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clash\OneDrive\Desktop\"/>
    </mc:Choice>
  </mc:AlternateContent>
  <xr:revisionPtr revIDLastSave="0" documentId="13_ncr:1_{EE9E250B-31C4-4176-A6A6-5D10D3F523BB}" xr6:coauthVersionLast="47" xr6:coauthVersionMax="47" xr10:uidLastSave="{00000000-0000-0000-0000-000000000000}"/>
  <bookViews>
    <workbookView xWindow="-108" yWindow="-108" windowWidth="23256" windowHeight="12456" activeTab="8" xr2:uid="{00000000-000D-0000-FFFF-FFFF00000000}"/>
  </bookViews>
  <sheets>
    <sheet name="Combo_Chart" sheetId="3" r:id="rId1"/>
    <sheet name="Waterfall_Chart" sheetId="4" r:id="rId2"/>
    <sheet name="Pie_Chart" sheetId="5" r:id="rId3"/>
    <sheet name="Map_Chart" sheetId="6" r:id="rId4"/>
    <sheet name="Top_5" sheetId="7" r:id="rId5"/>
    <sheet name="KPI" sheetId="8" r:id="rId6"/>
    <sheet name="KPY YOY" sheetId="9" r:id="rId7"/>
    <sheet name="Data" sheetId="1" r:id="rId8"/>
    <sheet name="Sheet9" sheetId="11" r:id="rId9"/>
    <sheet name="layout" sheetId="2" r:id="rId10"/>
  </sheets>
  <definedNames>
    <definedName name="_xlchart.v1.0" hidden="1">Waterfall_Chart!$D$4:$D$7</definedName>
    <definedName name="_xlchart.v1.1" hidden="1">Waterfall_Chart!$E$3</definedName>
    <definedName name="_xlchart.v1.10" hidden="1">Waterfall_Chart!$E$4:$E$7</definedName>
    <definedName name="_xlchart.v1.11" hidden="1">Waterfall_Chart!$D$4:$D$7</definedName>
    <definedName name="_xlchart.v1.12" hidden="1">Waterfall_Chart!$E$3</definedName>
    <definedName name="_xlchart.v1.13" hidden="1">Waterfall_Chart!$E$4:$E$7</definedName>
    <definedName name="_xlchart.v1.2" hidden="1">Waterfall_Chart!$E$4:$E$7</definedName>
    <definedName name="_xlchart.v1.8" hidden="1">Waterfall_Chart!$D$4:$D$7</definedName>
    <definedName name="_xlchart.v1.9" hidden="1">Waterfall_Chart!$E$3</definedName>
    <definedName name="_xlchart.v5.14" hidden="1">Map_Chart!$D$3</definedName>
    <definedName name="_xlchart.v5.15" hidden="1">Map_Chart!$D$4:$D$52</definedName>
    <definedName name="_xlchart.v5.16" hidden="1">Map_Chart!$E$3</definedName>
    <definedName name="_xlchart.v5.17" hidden="1">Map_Chart!$E$4:$E$52</definedName>
    <definedName name="_xlchart.v5.3" hidden="1">Map_Chart!$D$3</definedName>
    <definedName name="_xlchart.v5.4" hidden="1">Map_Chart!$D$4:$D$52</definedName>
    <definedName name="_xlchart.v5.5" hidden="1">Map_Chart!$E$2</definedName>
    <definedName name="_xlchart.v5.6" hidden="1">Map_Chart!$E$3</definedName>
    <definedName name="_xlchart.v5.7" hidden="1">Map_Chart!$E$4:$E$52</definedName>
    <definedName name="Slicer_Region">#N/A</definedName>
    <definedName name="Slicer_Segment">#N/A</definedName>
    <definedName name="Slicer_Year">#N/A</definedName>
  </definedNames>
  <calcPr calcId="191029"/>
  <pivotCaches>
    <pivotCache cacheId="2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9" i="9"/>
  <c r="E9" i="9"/>
  <c r="D9" i="9"/>
  <c r="C9" i="9"/>
  <c r="B9" i="9"/>
  <c r="N18" i="8"/>
  <c r="K18" i="8"/>
  <c r="H18" i="8"/>
  <c r="E18" i="8"/>
  <c r="B18" i="8"/>
  <c r="E5" i="6"/>
  <c r="E13" i="6"/>
  <c r="E21" i="6"/>
  <c r="E29" i="6"/>
  <c r="E37" i="6"/>
  <c r="E45" i="6"/>
  <c r="E6" i="6"/>
  <c r="E14" i="6"/>
  <c r="E22" i="6"/>
  <c r="E30" i="6"/>
  <c r="E38" i="6"/>
  <c r="E46" i="6"/>
  <c r="E20" i="6"/>
  <c r="E7" i="6"/>
  <c r="E15" i="6"/>
  <c r="E23" i="6"/>
  <c r="E31" i="6"/>
  <c r="E39" i="6"/>
  <c r="E47" i="6"/>
  <c r="E44" i="6"/>
  <c r="E8" i="6"/>
  <c r="E16" i="6"/>
  <c r="E24" i="6"/>
  <c r="E32" i="6"/>
  <c r="E40" i="6"/>
  <c r="E48" i="6"/>
  <c r="E36" i="6"/>
  <c r="E9" i="6"/>
  <c r="E17" i="6"/>
  <c r="E25" i="6"/>
  <c r="E33" i="6"/>
  <c r="E41" i="6"/>
  <c r="E49" i="6"/>
  <c r="E28" i="6"/>
  <c r="E10" i="6"/>
  <c r="E18" i="6"/>
  <c r="E26" i="6"/>
  <c r="E34" i="6"/>
  <c r="E42" i="6"/>
  <c r="E50" i="6"/>
  <c r="E52" i="6"/>
  <c r="E11" i="6"/>
  <c r="E19" i="6"/>
  <c r="E27" i="6"/>
  <c r="E35" i="6"/>
  <c r="E43" i="6"/>
  <c r="E51" i="6"/>
  <c r="E12" i="6"/>
  <c r="E4" i="6"/>
  <c r="E7" i="4"/>
  <c r="E5" i="4"/>
  <c r="E6" i="4"/>
  <c r="E4" i="4"/>
</calcChain>
</file>

<file path=xl/sharedStrings.xml><?xml version="1.0" encoding="utf-8"?>
<sst xmlns="http://schemas.openxmlformats.org/spreadsheetml/2006/main" count="130134" uniqueCount="10957">
  <si>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</si>
  <si>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</si>
  <si>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</si>
  <si>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</si>
  <si>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</si>
  <si>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</si>
  <si>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</si>
  <si>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</si>
  <si>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</si>
  <si>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</si>
  <si>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</si>
  <si>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</si>
  <si>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</si>
  <si>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</si>
  <si>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</si>
  <si>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</si>
  <si>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</si>
  <si>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</si>
  <si>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</si>
  <si>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</si>
  <si>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</si>
  <si>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</si>
  <si>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</si>
  <si>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</si>
  <si>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</si>
  <si>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</si>
  <si>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</si>
  <si>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</si>
  <si>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</si>
  <si>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</si>
  <si>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</si>
  <si>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</si>
  <si>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</si>
  <si>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</si>
  <si>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</si>
  <si>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</si>
  <si>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</si>
  <si>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</si>
  <si>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</si>
  <si>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</si>
  <si>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</si>
  <si>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</si>
  <si>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</si>
  <si>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</si>
  <si>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</si>
  <si>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</si>
  <si>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</si>
  <si>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</si>
  <si>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</si>
  <si>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</si>
  <si>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</si>
  <si>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</si>
  <si>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</si>
  <si>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</si>
  <si>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</si>
  <si>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</si>
  <si>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</si>
  <si>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</si>
  <si>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</si>
  <si>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</si>
  <si>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</si>
  <si>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</si>
  <si>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</si>
  <si>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</si>
  <si>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</si>
  <si>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</si>
  <si>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</si>
  <si>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</si>
  <si>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</si>
  <si>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</si>
  <si>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</si>
  <si>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</si>
  <si>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</si>
  <si>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</si>
  <si>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</si>
  <si>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</si>
  <si>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</si>
  <si>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</si>
  <si>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</si>
  <si>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</si>
  <si>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</si>
  <si>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</si>
  <si>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</si>
  <si>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</si>
  <si>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</si>
  <si>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</si>
  <si>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</si>
  <si>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</si>
  <si>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</si>
  <si>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</si>
  <si>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</si>
  <si>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</si>
  <si>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</si>
  <si>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</si>
  <si>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</si>
  <si>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</si>
  <si>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</si>
  <si>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</si>
  <si>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</si>
  <si>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</si>
  <si>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</si>
  <si>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</si>
  <si>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</si>
  <si>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</si>
  <si>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</si>
  <si>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</si>
  <si>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</si>
  <si>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</si>
  <si>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</si>
  <si>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</si>
  <si>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</si>
  <si>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</si>
  <si>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</si>
  <si>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</si>
  <si>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</si>
  <si>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</si>
  <si>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</si>
  <si>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</si>
  <si>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</si>
  <si>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</si>
  <si>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</si>
  <si>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</si>
  <si>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</si>
  <si>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</si>
  <si>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</si>
  <si>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</si>
  <si>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</si>
  <si>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</si>
  <si>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</si>
  <si>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</si>
  <si>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</si>
  <si>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</si>
  <si>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</si>
  <si>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</si>
  <si>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</si>
  <si>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</si>
  <si>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</si>
  <si>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</si>
  <si>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</si>
  <si>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</si>
  <si>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</si>
  <si>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</si>
  <si>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</si>
  <si>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</si>
  <si>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</si>
  <si>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</si>
  <si>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</si>
  <si>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</si>
  <si>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</si>
  <si>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</si>
  <si>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</si>
  <si>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</si>
  <si>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</si>
  <si>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</si>
  <si>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</si>
  <si>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</si>
  <si>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</si>
  <si>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</si>
  <si>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</si>
  <si>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</si>
  <si>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</si>
  <si>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</si>
  <si>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</si>
  <si>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</si>
  <si>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</si>
  <si>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</si>
  <si>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</si>
  <si>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</si>
  <si>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</si>
  <si>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</si>
  <si>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</si>
  <si>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</si>
  <si>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</si>
  <si>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</si>
  <si>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</si>
  <si>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</si>
  <si>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</si>
  <si>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</si>
  <si>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</si>
  <si>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</si>
  <si>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</si>
  <si>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</si>
  <si>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</si>
  <si>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</si>
  <si>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</si>
  <si>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</si>
  <si>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</si>
  <si>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</si>
  <si>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</si>
  <si>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</si>
  <si>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</si>
  <si>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</si>
  <si>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</si>
  <si>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</si>
  <si>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</si>
  <si>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</si>
  <si>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</si>
  <si>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</si>
  <si>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</si>
  <si>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</si>
  <si>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</si>
  <si>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</si>
  <si>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</si>
  <si>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</si>
  <si>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</si>
  <si>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</si>
  <si>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</si>
  <si>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</si>
  <si>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</si>
  <si>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</si>
  <si>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</si>
  <si>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</si>
  <si>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</si>
  <si>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</si>
  <si>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</si>
  <si>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</si>
  <si>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</si>
  <si>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</si>
  <si>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</si>
  <si>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</si>
  <si>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</si>
  <si>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</si>
  <si>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</si>
  <si>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</si>
  <si>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</si>
  <si>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</si>
  <si>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</si>
  <si>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</si>
  <si>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</si>
  <si>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</si>
  <si>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</si>
  <si>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</si>
  <si>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</si>
  <si>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</si>
  <si>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</si>
  <si>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</si>
  <si>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</si>
  <si>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</si>
  <si>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</si>
  <si>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</si>
  <si>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</si>
  <si>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</si>
  <si>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</si>
  <si>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</si>
  <si>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</si>
  <si>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</si>
  <si>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</si>
  <si>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</si>
  <si>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</si>
  <si>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</si>
  <si>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</si>
  <si>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</si>
  <si>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</si>
  <si>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</si>
  <si>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</si>
  <si>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</si>
  <si>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</si>
  <si>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</si>
  <si>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</si>
  <si>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</si>
  <si>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</si>
  <si>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</si>
  <si>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</si>
  <si>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</si>
  <si>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</si>
  <si>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</si>
  <si>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</si>
  <si>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</si>
  <si>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</si>
  <si>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</si>
  <si>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</si>
  <si>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</si>
  <si>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</si>
  <si>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</si>
  <si>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</si>
  <si>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</si>
  <si>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</si>
  <si>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</si>
  <si>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</si>
  <si>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</si>
  <si>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</si>
  <si>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</si>
  <si>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</si>
  <si>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</si>
  <si>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</si>
  <si>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</si>
  <si>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</si>
  <si>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</si>
  <si>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</si>
  <si>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</si>
  <si>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</si>
  <si>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</si>
  <si>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</si>
  <si>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</si>
  <si>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</si>
  <si>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</si>
  <si>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</si>
  <si>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</si>
  <si>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</si>
  <si>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</si>
  <si>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</si>
  <si>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</si>
  <si>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</si>
  <si>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</si>
  <si>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</si>
  <si>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</si>
  <si>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</si>
  <si>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</si>
  <si>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</si>
  <si>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</si>
  <si>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</si>
  <si>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</si>
  <si>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</si>
  <si>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</si>
  <si>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</si>
  <si>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</si>
  <si>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</si>
  <si>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</si>
  <si>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</si>
  <si>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</si>
  <si>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</si>
  <si>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</si>
  <si>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</si>
  <si>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</si>
  <si>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</si>
  <si>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</si>
  <si>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</si>
  <si>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</si>
  <si>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</si>
  <si>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</si>
  <si>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</si>
  <si>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</si>
  <si>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</si>
  <si>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</si>
  <si>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</si>
  <si>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</si>
  <si>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</si>
  <si>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</si>
  <si>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</si>
  <si>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</si>
  <si>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</si>
  <si>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</si>
  <si>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</si>
  <si>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</si>
  <si>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</si>
  <si>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</si>
  <si>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</si>
  <si>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</si>
  <si>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</si>
  <si>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</si>
  <si>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</si>
  <si>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</si>
  <si>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</si>
  <si>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</si>
  <si>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</si>
  <si>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</si>
  <si>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</si>
  <si>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</si>
  <si>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</si>
  <si>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</si>
  <si>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</si>
  <si>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</si>
  <si>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</si>
  <si>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</si>
  <si>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</si>
  <si>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</si>
  <si>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</si>
  <si>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</si>
  <si>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</si>
  <si>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</si>
  <si>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</si>
  <si>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</si>
  <si>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</si>
  <si>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</si>
  <si>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</si>
  <si>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</si>
  <si>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</si>
  <si>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</si>
  <si>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</si>
  <si>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</si>
  <si>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</si>
  <si>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</si>
  <si>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</si>
  <si>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</si>
  <si>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</si>
  <si>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</si>
  <si>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</si>
  <si>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</si>
  <si>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</si>
  <si>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</si>
  <si>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</si>
  <si>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</si>
  <si>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</si>
  <si>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</si>
  <si>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</si>
  <si>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</si>
  <si>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</si>
  <si>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</si>
  <si>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</si>
  <si>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</si>
  <si>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</si>
  <si>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</si>
  <si>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</si>
  <si>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</si>
  <si>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</si>
  <si>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</si>
  <si>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</si>
  <si>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</si>
  <si>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</si>
  <si>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</si>
  <si>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</si>
  <si>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</si>
  <si>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</si>
  <si>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</si>
  <si>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</si>
  <si>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</si>
  <si>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</si>
  <si>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</si>
  <si>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</si>
  <si>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</si>
  <si>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</si>
  <si>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</si>
  <si>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</si>
  <si>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</si>
  <si>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</si>
  <si>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</si>
  <si>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</si>
  <si>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</si>
  <si>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</si>
  <si>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</si>
  <si>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</si>
  <si>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</si>
  <si>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</si>
  <si>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</si>
  <si>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</si>
  <si>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</si>
  <si>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</si>
  <si>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</si>
  <si>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</si>
  <si>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</si>
  <si>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</si>
  <si>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</si>
  <si>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</si>
  <si>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</si>
  <si>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</si>
  <si>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</si>
  <si>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</si>
  <si>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</si>
  <si>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</si>
  <si>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</si>
  <si>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</si>
  <si>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</si>
  <si>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</si>
  <si>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</si>
  <si>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</si>
  <si>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</si>
  <si>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</si>
  <si>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</si>
  <si>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</si>
  <si>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</si>
  <si>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</si>
  <si>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</si>
  <si>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</si>
  <si>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</si>
  <si>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</si>
  <si>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</si>
  <si>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</si>
  <si>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</si>
  <si>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</si>
  <si>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</si>
  <si>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</si>
  <si>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</si>
  <si>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</si>
  <si>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</si>
  <si>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</si>
  <si>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</si>
  <si>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</si>
  <si>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</si>
  <si>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</si>
  <si>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</si>
  <si>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</si>
  <si>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</si>
  <si>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</si>
  <si>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</si>
  <si>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</si>
  <si>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</si>
  <si>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</si>
  <si>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</si>
  <si>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</si>
  <si>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</si>
  <si>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</si>
  <si>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</si>
  <si>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</si>
  <si>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</si>
  <si>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</si>
  <si>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</si>
  <si>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</si>
  <si>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</si>
  <si>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</si>
  <si>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</si>
  <si>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</si>
  <si>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</si>
  <si>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</si>
  <si>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</si>
  <si>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</si>
  <si>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</si>
  <si>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</si>
  <si>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</si>
  <si>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</si>
  <si>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</si>
  <si>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</si>
  <si>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</si>
  <si>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</si>
  <si>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</si>
  <si>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</si>
  <si>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</si>
  <si>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</si>
  <si>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</si>
  <si>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</si>
  <si>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</si>
  <si>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</si>
  <si>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</si>
  <si>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</si>
  <si>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</si>
  <si>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</si>
  <si>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</si>
  <si>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</si>
  <si>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</si>
  <si>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</si>
  <si>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</si>
  <si>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</si>
  <si>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</si>
  <si>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</si>
  <si>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</si>
  <si>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</si>
  <si>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</si>
  <si>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</si>
  <si>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</si>
  <si>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</si>
  <si>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</si>
  <si>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</si>
  <si>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</si>
  <si>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</si>
  <si>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</si>
  <si>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</si>
  <si>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</si>
  <si>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</si>
  <si>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</si>
  <si>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</si>
  <si>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</si>
  <si>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</si>
  <si>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</si>
  <si>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</si>
  <si>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</si>
  <si>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</si>
  <si>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</si>
  <si>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</si>
  <si>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</si>
  <si>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</si>
  <si>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</si>
  <si>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</si>
  <si>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</si>
  <si>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</si>
  <si>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</si>
  <si>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</si>
  <si>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</si>
  <si>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</si>
  <si>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</si>
  <si>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</si>
  <si>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</si>
  <si>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</si>
  <si>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</si>
  <si>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</si>
  <si>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</si>
  <si>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</si>
  <si>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</si>
  <si>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</si>
  <si>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</si>
  <si>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</si>
  <si>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</si>
  <si>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</si>
  <si>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</si>
  <si>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</si>
  <si>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</si>
  <si>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</si>
  <si>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</si>
  <si>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</si>
  <si>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</si>
  <si>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</si>
  <si>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</si>
  <si>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</si>
  <si>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</si>
  <si>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</si>
  <si>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</si>
  <si>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</si>
  <si>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</si>
  <si>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</si>
  <si>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</si>
  <si>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</si>
  <si>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</si>
  <si>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</si>
  <si>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</si>
  <si>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</si>
  <si>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</si>
  <si>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</si>
  <si>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</si>
  <si>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</si>
  <si>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</si>
  <si>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</si>
  <si>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</si>
  <si>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</si>
  <si>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</si>
  <si>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</si>
  <si>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</si>
  <si>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</si>
  <si>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</si>
  <si>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</si>
  <si>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</si>
  <si>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</si>
  <si>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</si>
  <si>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</si>
  <si>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</si>
  <si>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</si>
  <si>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</si>
  <si>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</si>
  <si>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</si>
  <si>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</si>
  <si>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</si>
  <si>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</si>
  <si>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</si>
  <si>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</si>
  <si>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</si>
  <si>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</si>
  <si>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</si>
  <si>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</si>
  <si>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</si>
  <si>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</si>
  <si>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</si>
  <si>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</si>
  <si>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</si>
  <si>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</si>
  <si>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</si>
  <si>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</si>
  <si>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</si>
  <si>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</si>
  <si>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</si>
  <si>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</si>
  <si>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</si>
  <si>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</si>
  <si>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</si>
  <si>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</si>
  <si>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</si>
  <si>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</si>
  <si>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</si>
  <si>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</si>
  <si>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</si>
  <si>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</si>
  <si>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</si>
  <si>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</si>
  <si>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</si>
  <si>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</si>
  <si>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</si>
  <si>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</si>
  <si>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</si>
  <si>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</si>
  <si>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</si>
  <si>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</si>
  <si>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</si>
  <si>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</si>
  <si>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</si>
  <si>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</si>
  <si>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</si>
  <si>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</si>
  <si>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</si>
  <si>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</si>
  <si>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</si>
  <si>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</si>
  <si>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</si>
  <si>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</si>
  <si>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</si>
  <si>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</si>
  <si>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</si>
  <si>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</si>
  <si>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</si>
  <si>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</si>
  <si>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</si>
  <si>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</si>
  <si>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</si>
  <si>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</si>
  <si>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</si>
  <si>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</si>
  <si>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</si>
  <si>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</si>
  <si>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</si>
  <si>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</si>
  <si>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</si>
  <si>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</si>
  <si>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</si>
  <si>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</si>
  <si>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</si>
  <si>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</si>
  <si>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</si>
  <si>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</si>
  <si>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</si>
  <si>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</si>
  <si>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</si>
  <si>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</si>
  <si>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</si>
  <si>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</si>
  <si>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</si>
  <si>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</si>
  <si>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</si>
  <si>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</si>
  <si>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</si>
  <si>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</si>
  <si>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</si>
  <si>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</si>
  <si>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</si>
  <si>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</si>
  <si>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</si>
  <si>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</si>
  <si>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</si>
  <si>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</si>
  <si>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</si>
  <si>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</si>
  <si>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</si>
  <si>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</si>
  <si>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</si>
  <si>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</si>
  <si>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</si>
  <si>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</si>
  <si>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</si>
  <si>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</si>
  <si>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</si>
  <si>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</si>
  <si>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</si>
  <si>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</si>
  <si>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</si>
  <si>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</si>
  <si>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</si>
  <si>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</si>
  <si>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</si>
  <si>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</si>
  <si>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</si>
  <si>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</si>
  <si>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</si>
  <si>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</si>
  <si>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</si>
  <si>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</si>
  <si>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</si>
  <si>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</si>
  <si>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</si>
  <si>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</si>
  <si>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</si>
  <si>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</si>
  <si>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</si>
  <si>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</si>
  <si>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</si>
  <si>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</si>
  <si>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</si>
  <si>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</si>
  <si>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</si>
  <si>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</si>
  <si>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</si>
  <si>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</si>
  <si>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</si>
  <si>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</si>
  <si>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</si>
  <si>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</si>
  <si>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</si>
  <si>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</si>
  <si>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</si>
  <si>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</si>
  <si>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</si>
  <si>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</si>
  <si>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</si>
  <si>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</si>
  <si>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</si>
  <si>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</si>
  <si>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</si>
  <si>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</si>
  <si>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</si>
  <si>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</si>
  <si>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</si>
  <si>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</si>
  <si>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</si>
  <si>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</si>
  <si>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</si>
  <si>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</si>
  <si>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</si>
  <si>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</si>
  <si>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</si>
  <si>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</si>
  <si>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</si>
  <si>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</si>
  <si>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</si>
  <si>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</si>
  <si>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</si>
  <si>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</si>
  <si>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</si>
  <si>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</si>
  <si>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</si>
  <si>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</si>
  <si>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</si>
  <si>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</si>
  <si>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</si>
  <si>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</si>
  <si>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</si>
  <si>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</si>
  <si>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</si>
  <si>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</si>
  <si>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</si>
  <si>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</si>
  <si>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</si>
  <si>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</si>
  <si>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</si>
  <si>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</si>
  <si>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</si>
  <si>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</si>
  <si>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</si>
  <si>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</si>
  <si>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</si>
  <si>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</si>
  <si>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</si>
  <si>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</si>
  <si>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</si>
  <si>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</si>
  <si>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</si>
  <si>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</si>
  <si>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</si>
  <si>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</si>
  <si>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</si>
  <si>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</si>
  <si>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</si>
  <si>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</si>
  <si>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</si>
  <si>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</si>
  <si>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</si>
  <si>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</si>
  <si>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</si>
  <si>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</si>
  <si>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</si>
  <si>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</si>
  <si>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</si>
  <si>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</si>
  <si>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</si>
  <si>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</si>
  <si>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</si>
  <si>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</si>
  <si>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</si>
  <si>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</si>
  <si>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</si>
  <si>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</si>
  <si>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</si>
  <si>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</si>
  <si>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</si>
  <si>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</si>
  <si>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</si>
  <si>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</si>
  <si>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</si>
  <si>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</si>
  <si>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</si>
  <si>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</si>
  <si>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</si>
  <si>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</si>
  <si>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</si>
  <si>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</si>
  <si>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</si>
  <si>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</si>
  <si>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</si>
  <si>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</si>
  <si>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</si>
  <si>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</si>
  <si>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</si>
  <si>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</si>
  <si>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</si>
  <si>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</si>
  <si>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</si>
  <si>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</si>
  <si>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</si>
  <si>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</si>
  <si>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</si>
  <si>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</si>
  <si>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</si>
  <si>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</si>
  <si>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</si>
  <si>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</si>
  <si>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</si>
  <si>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</si>
  <si>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</si>
  <si>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</si>
  <si>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</si>
  <si>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</si>
  <si>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</si>
  <si>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</si>
  <si>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</si>
  <si>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</si>
  <si>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</si>
  <si>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</si>
  <si>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</si>
  <si>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</si>
  <si>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</si>
  <si>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</si>
  <si>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</si>
  <si>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</si>
  <si>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</si>
  <si>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</si>
  <si>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</si>
  <si>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</si>
  <si>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</si>
  <si>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</si>
  <si>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</si>
  <si>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</si>
  <si>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</si>
  <si>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</si>
  <si>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</si>
  <si>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</si>
  <si>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</si>
  <si>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</si>
  <si>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</si>
  <si>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</si>
  <si>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</si>
  <si>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</si>
  <si>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</si>
  <si>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</si>
  <si>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</si>
  <si>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</si>
  <si>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</si>
  <si>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</si>
  <si>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</si>
  <si>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</si>
  <si>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</si>
  <si>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</si>
  <si>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</si>
  <si>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</si>
  <si>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</si>
  <si>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</si>
  <si>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</si>
  <si>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</si>
  <si>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</si>
  <si>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</si>
  <si>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</si>
  <si>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</si>
  <si>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</si>
  <si>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</si>
  <si>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</si>
  <si>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</si>
  <si>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</si>
  <si>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</si>
  <si>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</si>
  <si>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</si>
  <si>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</si>
  <si>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</si>
  <si>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</si>
  <si>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</si>
  <si>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</si>
  <si>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</si>
  <si>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</si>
  <si>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</si>
  <si>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</si>
  <si>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</si>
  <si>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</si>
  <si>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</si>
  <si>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</si>
  <si>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</si>
  <si>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</si>
  <si>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</si>
  <si>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</si>
  <si>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</si>
  <si>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</si>
  <si>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</si>
  <si>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</si>
  <si>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</si>
  <si>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</si>
  <si>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</si>
  <si>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</si>
  <si>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</si>
  <si>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</si>
  <si>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</si>
  <si>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</si>
  <si>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</si>
  <si>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</si>
  <si>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</si>
  <si>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</si>
  <si>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</si>
  <si>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</si>
  <si>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</si>
  <si>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</si>
  <si>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</si>
  <si>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</si>
  <si>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</si>
  <si>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</si>
  <si>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</si>
  <si>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</si>
  <si>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</si>
  <si>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</si>
  <si>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</si>
  <si>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</si>
  <si>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</si>
  <si>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</si>
  <si>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</si>
  <si>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</si>
  <si>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</si>
  <si>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</si>
  <si>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</si>
  <si>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</si>
  <si>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</si>
  <si>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</si>
  <si>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</si>
  <si>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</si>
  <si>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</si>
  <si>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</si>
  <si>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</si>
  <si>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</si>
  <si>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</si>
  <si>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</si>
  <si>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</si>
  <si>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</si>
  <si>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</si>
  <si>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</si>
  <si>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</si>
  <si>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</si>
  <si>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</si>
  <si>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</si>
  <si>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</si>
  <si>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</si>
  <si>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</si>
  <si>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</si>
  <si>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</si>
  <si>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</si>
  <si>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</si>
  <si>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</si>
  <si>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</si>
  <si>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</si>
  <si>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</si>
  <si>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</si>
  <si>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</si>
  <si>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</si>
  <si>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</si>
  <si>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</si>
  <si>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</si>
  <si>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</si>
  <si>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</si>
  <si>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</si>
  <si>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</si>
  <si>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</si>
  <si>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</si>
  <si>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</si>
  <si>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</si>
  <si>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</si>
  <si>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</si>
  <si>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</si>
  <si>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</si>
  <si>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</si>
  <si>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</si>
  <si>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</si>
  <si>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</si>
  <si>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</si>
  <si>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</si>
  <si>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</si>
  <si>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</si>
  <si>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</si>
  <si>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</si>
  <si>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</si>
  <si>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</si>
  <si>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</si>
  <si>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</si>
  <si>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</si>
  <si>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</si>
  <si>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</si>
  <si>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</si>
  <si>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</si>
  <si>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</si>
  <si>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</si>
  <si>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</si>
  <si>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</si>
  <si>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</si>
  <si>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</si>
  <si>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</si>
  <si>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</si>
  <si>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</si>
  <si>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</si>
  <si>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</si>
  <si>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</si>
  <si>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</si>
  <si>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</si>
  <si>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</si>
  <si>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</si>
  <si>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</si>
  <si>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</si>
  <si>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</si>
  <si>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</si>
  <si>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</si>
  <si>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</si>
  <si>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</si>
  <si>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</si>
  <si>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</si>
  <si>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</si>
  <si>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</si>
  <si>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</si>
  <si>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</si>
  <si>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</si>
  <si>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</si>
  <si>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</si>
  <si>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</si>
  <si>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</si>
  <si>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</si>
  <si>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</si>
  <si>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</si>
  <si>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</si>
  <si>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</si>
  <si>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</si>
  <si>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</si>
  <si>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</si>
  <si>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</si>
  <si>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</si>
  <si>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</si>
  <si>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</si>
  <si>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</si>
  <si>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</si>
  <si>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</si>
  <si>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</si>
  <si>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</si>
  <si>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</si>
  <si>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</si>
  <si>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</si>
  <si>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</si>
  <si>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</si>
  <si>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</si>
  <si>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</si>
  <si>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</si>
  <si>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</si>
  <si>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</si>
  <si>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</si>
  <si>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</si>
  <si>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</si>
  <si>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</si>
  <si>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</si>
  <si>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</si>
  <si>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</si>
  <si>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</si>
  <si>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</si>
  <si>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</si>
  <si>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</si>
  <si>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</si>
  <si>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</si>
  <si>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</si>
  <si>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</si>
  <si>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</si>
  <si>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</si>
  <si>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</si>
  <si>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</si>
  <si>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</si>
  <si>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</si>
  <si>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</si>
  <si>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</si>
  <si>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</si>
  <si>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</si>
  <si>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</si>
  <si>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</si>
  <si>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</si>
  <si>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</si>
  <si>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</si>
  <si>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</si>
  <si>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</si>
  <si>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</si>
  <si>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</si>
  <si>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</si>
  <si>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</si>
  <si>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</si>
  <si>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</si>
  <si>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</si>
  <si>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</si>
  <si>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</si>
  <si>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</si>
  <si>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</si>
  <si>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</si>
  <si>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</si>
  <si>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</si>
  <si>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</si>
  <si>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</si>
  <si>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</si>
  <si>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</si>
  <si>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</si>
  <si>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</si>
  <si>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</si>
  <si>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</si>
  <si>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</si>
  <si>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</si>
  <si>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</si>
  <si>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</si>
  <si>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</si>
  <si>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</si>
  <si>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</si>
  <si>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</si>
  <si>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</si>
  <si>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</si>
  <si>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</si>
  <si>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</si>
  <si>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</si>
  <si>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</si>
  <si>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</si>
  <si>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</si>
  <si>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</si>
  <si>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</si>
  <si>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</si>
  <si>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</si>
  <si>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</si>
  <si>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</si>
  <si>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</si>
  <si>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</si>
  <si>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</si>
  <si>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</si>
  <si>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</si>
  <si>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</si>
  <si>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</si>
  <si>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</si>
  <si>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</si>
  <si>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</si>
  <si>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</si>
  <si>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</si>
  <si>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</si>
  <si>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</si>
  <si>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</si>
  <si>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</si>
  <si>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</si>
  <si>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</si>
  <si>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</si>
  <si>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</si>
  <si>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</si>
  <si>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</si>
  <si>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</si>
  <si>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</si>
  <si>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</si>
  <si>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</si>
  <si>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</si>
  <si>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</si>
  <si>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</si>
  <si>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</si>
  <si>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</si>
  <si>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</si>
  <si>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</si>
  <si>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</si>
  <si>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</si>
  <si>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</si>
  <si>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</si>
  <si>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</si>
  <si>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</si>
  <si>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</si>
  <si>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</si>
  <si>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</si>
  <si>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</si>
  <si>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</si>
  <si>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</si>
  <si>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</si>
  <si>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</si>
  <si>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</si>
  <si>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</si>
  <si>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</si>
  <si>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</si>
  <si>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</si>
  <si>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</si>
  <si>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</si>
  <si>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</si>
  <si>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</si>
  <si>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</si>
  <si>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</si>
  <si>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</si>
  <si>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</si>
  <si>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</si>
  <si>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</si>
  <si>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</si>
  <si>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</si>
  <si>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</si>
  <si>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</si>
  <si>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</si>
  <si>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</si>
  <si>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</si>
  <si>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</si>
  <si>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</si>
  <si>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</si>
  <si>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</si>
  <si>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</si>
  <si>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</si>
  <si>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</si>
  <si>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</si>
  <si>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</si>
  <si>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</si>
  <si>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</si>
  <si>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</si>
  <si>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</si>
  <si>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</si>
  <si>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</si>
  <si>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</si>
  <si>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</si>
  <si>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</si>
  <si>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</si>
  <si>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</si>
  <si>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</si>
  <si>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</si>
  <si>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</si>
  <si>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</si>
  <si>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</si>
  <si>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</si>
  <si>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</si>
  <si>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</si>
  <si>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</si>
  <si>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</si>
  <si>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</si>
  <si>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</si>
  <si>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</si>
  <si>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</si>
  <si>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</si>
  <si>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</si>
  <si>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</si>
  <si>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</si>
  <si>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</si>
  <si>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</si>
  <si>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</si>
  <si>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</si>
  <si>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</si>
  <si>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</si>
  <si>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</si>
  <si>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</si>
  <si>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</si>
  <si>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</si>
  <si>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</si>
  <si>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</si>
  <si>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</si>
  <si>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</si>
  <si>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</si>
  <si>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</si>
  <si>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</si>
  <si>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</si>
  <si>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</si>
  <si>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</si>
  <si>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</si>
  <si>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</si>
  <si>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</si>
  <si>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</si>
  <si>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</si>
  <si>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</si>
  <si>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</si>
  <si>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</si>
  <si>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</si>
  <si>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</si>
  <si>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</si>
  <si>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</si>
  <si>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</si>
  <si>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</si>
  <si>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</si>
  <si>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</si>
  <si>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</si>
  <si>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</si>
  <si>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</si>
  <si>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</si>
  <si>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</si>
  <si>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</si>
  <si>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</si>
  <si>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</si>
  <si>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</si>
  <si>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</si>
  <si>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</si>
  <si>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</si>
  <si>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</si>
  <si>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</si>
  <si>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</si>
  <si>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</si>
  <si>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</si>
  <si>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</si>
  <si>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</si>
  <si>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</si>
  <si>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</si>
  <si>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</si>
  <si>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</si>
  <si>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</si>
  <si>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</si>
  <si>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</si>
  <si>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</si>
  <si>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</si>
  <si>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</si>
  <si>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</si>
  <si>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</si>
  <si>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</si>
  <si>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</si>
  <si>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</si>
  <si>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</si>
  <si>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</si>
  <si>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</si>
  <si>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</si>
  <si>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</si>
  <si>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</si>
  <si>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</si>
  <si>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</si>
  <si>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</si>
  <si>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</si>
  <si>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</si>
  <si>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</si>
  <si>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</si>
  <si>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</si>
  <si>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</si>
  <si>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</si>
  <si>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</si>
  <si>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</si>
  <si>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</si>
  <si>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</si>
  <si>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</si>
  <si>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</si>
  <si>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</si>
  <si>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</si>
  <si>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</si>
  <si>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</si>
  <si>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</si>
  <si>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</si>
  <si>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</si>
  <si>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</si>
  <si>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</si>
  <si>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</si>
  <si>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</si>
  <si>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</si>
  <si>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</si>
  <si>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</si>
  <si>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</si>
  <si>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</si>
  <si>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</si>
  <si>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</si>
  <si>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</si>
  <si>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</si>
  <si>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</si>
  <si>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</si>
  <si>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</si>
  <si>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</si>
  <si>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</si>
  <si>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</si>
  <si>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</si>
  <si>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</si>
  <si>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</si>
  <si>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</si>
  <si>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</si>
  <si>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</si>
  <si>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</si>
  <si>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</si>
  <si>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</si>
  <si>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</si>
  <si>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</si>
  <si>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</si>
  <si>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</si>
  <si>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</si>
  <si>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</si>
  <si>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</si>
  <si>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</si>
  <si>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</si>
  <si>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</si>
  <si>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</si>
  <si>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</si>
  <si>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</si>
  <si>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</si>
  <si>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</si>
  <si>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</si>
  <si>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</si>
  <si>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</si>
  <si>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</si>
  <si>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</si>
  <si>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</si>
  <si>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</si>
  <si>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</si>
  <si>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</si>
  <si>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</si>
  <si>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</si>
  <si>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</si>
  <si>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</si>
  <si>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</si>
  <si>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</si>
  <si>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</si>
  <si>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</si>
  <si>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</si>
  <si>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</si>
  <si>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</si>
  <si>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</si>
  <si>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</si>
  <si>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</si>
  <si>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</si>
  <si>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</si>
  <si>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</si>
  <si>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</si>
  <si>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</si>
  <si>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</si>
  <si>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</si>
  <si>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</si>
  <si>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</si>
  <si>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</si>
  <si>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</si>
  <si>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</si>
  <si>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</si>
  <si>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</si>
  <si>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</si>
  <si>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</si>
  <si>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</si>
  <si>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</si>
  <si>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</si>
  <si>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</si>
  <si>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</si>
  <si>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</si>
  <si>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</si>
  <si>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</si>
  <si>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</si>
  <si>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</si>
  <si>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</si>
  <si>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</si>
  <si>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</si>
  <si>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</si>
  <si>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</si>
  <si>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</si>
  <si>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</si>
  <si>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</si>
  <si>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</si>
  <si>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</si>
  <si>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</si>
  <si>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</si>
  <si>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</si>
  <si>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</si>
  <si>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</si>
  <si>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</si>
  <si>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</si>
  <si>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</si>
  <si>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</si>
  <si>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</si>
  <si>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</si>
  <si>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</si>
  <si>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</si>
  <si>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</si>
  <si>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</si>
  <si>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</si>
  <si>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</si>
  <si>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</si>
  <si>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</si>
  <si>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</si>
  <si>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</si>
  <si>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</si>
  <si>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</si>
  <si>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</si>
  <si>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</si>
  <si>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</si>
  <si>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</si>
  <si>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</si>
  <si>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</si>
  <si>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</si>
  <si>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</si>
  <si>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</si>
  <si>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</si>
  <si>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</si>
  <si>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</si>
  <si>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</si>
  <si>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</si>
  <si>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</si>
  <si>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</si>
  <si>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</si>
  <si>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</si>
  <si>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</si>
  <si>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</si>
  <si>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</si>
  <si>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</si>
  <si>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</si>
  <si>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</si>
  <si>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</si>
  <si>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</si>
  <si>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</si>
  <si>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</si>
  <si>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</si>
  <si>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</si>
  <si>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</si>
  <si>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</si>
  <si>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</si>
  <si>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</si>
  <si>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</si>
  <si>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</si>
  <si>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</si>
  <si>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</si>
  <si>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</si>
  <si>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</si>
  <si>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</si>
  <si>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</si>
  <si>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</si>
  <si>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</si>
  <si>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</si>
  <si>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</si>
  <si>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</si>
  <si>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</si>
  <si>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</si>
  <si>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</si>
  <si>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</si>
  <si>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</si>
  <si>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</si>
  <si>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</si>
  <si>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</si>
  <si>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</si>
  <si>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</si>
  <si>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</si>
  <si>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</si>
  <si>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</si>
  <si>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</si>
  <si>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</si>
  <si>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</si>
  <si>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</si>
  <si>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</si>
  <si>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</si>
  <si>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</si>
  <si>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</si>
  <si>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</si>
  <si>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</si>
  <si>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</si>
  <si>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</si>
  <si>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</si>
  <si>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</si>
  <si>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</si>
  <si>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</si>
  <si>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</si>
  <si>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</si>
  <si>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</si>
  <si>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</si>
  <si>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</si>
  <si>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</si>
  <si>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</si>
  <si>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</si>
  <si>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</si>
  <si>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</si>
  <si>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</si>
  <si>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</si>
  <si>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</si>
  <si>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</si>
  <si>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</si>
  <si>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</si>
  <si>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</si>
  <si>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</si>
  <si>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</si>
  <si>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</si>
  <si>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</si>
  <si>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</si>
  <si>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</si>
  <si>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</si>
  <si>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</si>
  <si>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</si>
  <si>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</si>
  <si>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</si>
  <si>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</si>
  <si>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</si>
  <si>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</si>
  <si>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</si>
  <si>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</si>
  <si>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</si>
  <si>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</si>
  <si>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</si>
  <si>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</si>
  <si>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</si>
  <si>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</si>
  <si>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</si>
  <si>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</si>
  <si>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</si>
  <si>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</si>
  <si>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</si>
  <si>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</si>
  <si>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</si>
  <si>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</si>
  <si>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</si>
  <si>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</si>
  <si>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</si>
  <si>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</si>
  <si>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</si>
  <si>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</si>
  <si>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</si>
  <si>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</si>
  <si>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</si>
  <si>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</si>
  <si>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</si>
  <si>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</si>
  <si>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</si>
  <si>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</si>
  <si>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</si>
  <si>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</si>
  <si>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</si>
  <si>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</si>
  <si>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</si>
  <si>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</si>
  <si>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</si>
  <si>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</si>
  <si>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</si>
  <si>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</si>
  <si>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</si>
  <si>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</si>
  <si>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</si>
  <si>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</si>
  <si>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</si>
  <si>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</si>
  <si>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</si>
  <si>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</si>
  <si>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</si>
  <si>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</si>
  <si>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</si>
  <si>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</si>
  <si>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</si>
  <si>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</si>
  <si>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</si>
  <si>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</si>
  <si>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</si>
  <si>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</si>
  <si>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</si>
  <si>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</si>
  <si>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</si>
  <si>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</si>
  <si>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</si>
  <si>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</si>
  <si>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</si>
  <si>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</si>
  <si>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</si>
  <si>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</si>
  <si>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</si>
  <si>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</si>
  <si>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</si>
  <si>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</si>
  <si>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</si>
  <si>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</si>
  <si>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</si>
  <si>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</si>
  <si>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</si>
  <si>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</si>
  <si>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</si>
  <si>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</si>
  <si>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</si>
  <si>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</si>
  <si>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</si>
  <si>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</si>
  <si>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</si>
  <si>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</si>
  <si>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</si>
  <si>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</si>
  <si>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</si>
  <si>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</si>
  <si>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</si>
  <si>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</si>
  <si>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</si>
  <si>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</si>
  <si>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</si>
  <si>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</si>
  <si>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</si>
  <si>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</si>
  <si>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</si>
  <si>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</si>
  <si>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</si>
  <si>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</si>
  <si>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</si>
  <si>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</si>
  <si>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</si>
  <si>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</si>
  <si>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</si>
  <si>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</si>
  <si>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</si>
  <si>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</si>
  <si>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</si>
  <si>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</si>
  <si>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</si>
  <si>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</si>
  <si>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</si>
  <si>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</si>
  <si>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</si>
  <si>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</si>
  <si>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</si>
  <si>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</si>
  <si>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</si>
  <si>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</si>
  <si>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</si>
  <si>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</si>
  <si>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</si>
  <si>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</si>
  <si>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</si>
  <si>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</si>
  <si>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</si>
  <si>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</si>
  <si>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</si>
  <si>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</si>
  <si>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</si>
  <si>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</si>
  <si>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</si>
  <si>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</si>
  <si>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</si>
  <si>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</si>
  <si>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</si>
  <si>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</si>
  <si>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</si>
  <si>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</si>
  <si>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</si>
  <si>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</si>
  <si>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</si>
  <si>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</si>
  <si>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</si>
  <si>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</si>
  <si>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</si>
  <si>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</si>
  <si>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</si>
  <si>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</si>
  <si>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</si>
  <si>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</si>
  <si>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</si>
  <si>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</si>
  <si>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</si>
  <si>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</si>
  <si>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</si>
  <si>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</si>
  <si>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</si>
  <si>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</si>
  <si>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</si>
  <si>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</si>
  <si>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</si>
  <si>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</si>
  <si>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</si>
  <si>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</si>
  <si>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</si>
  <si>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</si>
  <si>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</si>
  <si>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</si>
  <si>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</si>
  <si>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</si>
  <si>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</si>
  <si>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</si>
  <si>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</si>
  <si>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</si>
  <si>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</si>
  <si>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</si>
  <si>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</si>
  <si>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</si>
  <si>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</si>
  <si>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</si>
  <si>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</si>
  <si>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</si>
  <si>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</si>
  <si>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</si>
  <si>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</si>
  <si>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</si>
  <si>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</si>
  <si>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</si>
  <si>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</si>
  <si>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</si>
  <si>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</si>
  <si>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</si>
  <si>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</si>
  <si>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</si>
  <si>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</si>
  <si>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</si>
  <si>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</si>
  <si>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</si>
  <si>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</si>
  <si>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</si>
  <si>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</si>
  <si>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</si>
  <si>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</si>
  <si>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</si>
  <si>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</si>
  <si>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</si>
  <si>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</si>
  <si>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</si>
  <si>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</si>
  <si>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</si>
  <si>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</si>
  <si>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</si>
  <si>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</si>
  <si>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</si>
  <si>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</si>
  <si>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</si>
  <si>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</si>
  <si>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</si>
  <si>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</si>
  <si>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</si>
  <si>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</si>
  <si>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</si>
  <si>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</si>
  <si>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</si>
  <si>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</si>
  <si>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</si>
  <si>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</si>
  <si>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</si>
  <si>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</si>
  <si>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</si>
  <si>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</si>
  <si>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</si>
  <si>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</si>
  <si>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</si>
  <si>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</si>
  <si>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</si>
  <si>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</si>
  <si>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</si>
  <si>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</si>
  <si>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</si>
  <si>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</si>
  <si>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</si>
  <si>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</si>
  <si>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</si>
  <si>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</si>
  <si>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</si>
  <si>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</si>
  <si>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</si>
  <si>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</si>
  <si>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</si>
  <si>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</si>
  <si>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</si>
  <si>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</si>
  <si>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</si>
  <si>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</si>
  <si>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</si>
  <si>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</si>
  <si>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</si>
  <si>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</si>
  <si>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</si>
  <si>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</si>
  <si>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</si>
  <si>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</si>
  <si>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</si>
  <si>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</si>
  <si>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</si>
  <si>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</si>
  <si>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</si>
  <si>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</si>
  <si>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</si>
  <si>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</si>
  <si>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</si>
  <si>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</si>
  <si>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</si>
  <si>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</si>
  <si>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</si>
  <si>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</si>
  <si>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</si>
  <si>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</si>
  <si>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</si>
  <si>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</si>
  <si>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</si>
  <si>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</si>
  <si>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</si>
  <si>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</si>
  <si>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</si>
  <si>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</si>
  <si>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</si>
  <si>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</si>
  <si>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</si>
  <si>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</si>
  <si>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</si>
  <si>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</si>
  <si>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</si>
  <si>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</si>
  <si>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</si>
  <si>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</si>
  <si>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</si>
  <si>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</si>
  <si>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</si>
  <si>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</si>
  <si>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</si>
  <si>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</si>
  <si>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</si>
  <si>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</si>
  <si>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</si>
  <si>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</si>
  <si>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</si>
  <si>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</si>
  <si>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</si>
  <si>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</si>
  <si>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</si>
  <si>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</si>
  <si>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</si>
  <si>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</si>
  <si>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</si>
  <si>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</si>
  <si>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</si>
  <si>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</si>
  <si>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</si>
  <si>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</si>
  <si>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</si>
  <si>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</si>
  <si>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</si>
  <si>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</si>
  <si>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</si>
  <si>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</si>
  <si>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</si>
  <si>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</si>
  <si>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</si>
  <si>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</si>
  <si>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</si>
  <si>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</si>
  <si>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</si>
  <si>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</si>
  <si>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</si>
  <si>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</si>
  <si>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</si>
  <si>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</si>
  <si>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</si>
  <si>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</si>
  <si>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</si>
  <si>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</si>
  <si>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</si>
  <si>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</si>
  <si>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</si>
  <si>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</si>
  <si>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</si>
  <si>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</si>
  <si>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</si>
  <si>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</si>
  <si>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</si>
  <si>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</si>
  <si>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</si>
  <si>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</si>
  <si>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</si>
  <si>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</si>
  <si>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</si>
  <si>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</si>
  <si>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</si>
  <si>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</si>
  <si>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</si>
  <si>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</si>
  <si>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</si>
  <si>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</si>
  <si>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</si>
  <si>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</si>
  <si>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</si>
  <si>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</si>
  <si>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</si>
  <si>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</si>
  <si>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</si>
  <si>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</si>
  <si>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</si>
  <si>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</si>
  <si>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</si>
  <si>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</si>
  <si>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</si>
  <si>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</si>
  <si>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</si>
  <si>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</si>
  <si>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</si>
  <si>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</si>
  <si>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</si>
  <si>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</si>
  <si>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</si>
  <si>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</si>
  <si>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</si>
  <si>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</si>
  <si>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</si>
  <si>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</si>
  <si>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</si>
  <si>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</si>
  <si>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</si>
  <si>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</si>
  <si>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</si>
  <si>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</si>
  <si>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</si>
  <si>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</si>
  <si>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</si>
  <si>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</si>
  <si>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</si>
  <si>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</si>
  <si>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</si>
  <si>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</si>
  <si>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</si>
  <si>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</si>
  <si>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</si>
  <si>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</si>
  <si>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</si>
  <si>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</si>
  <si>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</si>
  <si>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</si>
  <si>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</si>
  <si>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</si>
  <si>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</si>
  <si>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</si>
  <si>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</si>
  <si>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</si>
  <si>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</si>
  <si>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</si>
  <si>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</si>
  <si>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</si>
  <si>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</si>
  <si>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</si>
  <si>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</si>
  <si>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</si>
  <si>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</si>
  <si>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</si>
  <si>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</si>
  <si>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</si>
  <si>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</si>
  <si>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</si>
  <si>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</si>
  <si>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</si>
  <si>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</si>
  <si>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</si>
  <si>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</si>
  <si>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</si>
  <si>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</si>
  <si>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</si>
  <si>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</si>
  <si>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</si>
  <si>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</si>
  <si>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</si>
  <si>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</si>
  <si>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</si>
  <si>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</si>
  <si>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</si>
  <si>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</si>
  <si>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</si>
  <si>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</si>
  <si>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</si>
  <si>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</si>
  <si>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</si>
  <si>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</si>
  <si>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</si>
  <si>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</si>
  <si>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</si>
  <si>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</si>
  <si>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</si>
  <si>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</si>
  <si>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</si>
  <si>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</si>
  <si>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</si>
  <si>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</si>
  <si>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</si>
  <si>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</si>
  <si>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</si>
  <si>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</si>
  <si>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</si>
  <si>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</si>
  <si>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</si>
  <si>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</si>
  <si>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</si>
  <si>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</si>
  <si>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</si>
  <si>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</si>
  <si>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</si>
  <si>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</si>
  <si>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</si>
  <si>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</si>
  <si>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</si>
  <si>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</si>
  <si>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</si>
  <si>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</si>
  <si>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</si>
  <si>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</si>
  <si>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</si>
  <si>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</si>
  <si>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</si>
  <si>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</si>
  <si>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</si>
  <si>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</si>
  <si>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</si>
  <si>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</si>
  <si>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</si>
  <si>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</si>
  <si>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</si>
  <si>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</si>
  <si>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</si>
  <si>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</si>
  <si>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</si>
  <si>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</si>
  <si>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</si>
  <si>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</si>
  <si>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</si>
  <si>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</si>
  <si>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</si>
  <si>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</si>
  <si>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</si>
  <si>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</si>
  <si>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</si>
  <si>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</si>
  <si>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</si>
  <si>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</si>
  <si>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</si>
  <si>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</si>
  <si>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</si>
  <si>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</si>
  <si>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</si>
  <si>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</si>
  <si>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</si>
  <si>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</si>
  <si>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</si>
  <si>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</si>
  <si>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</si>
  <si>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</si>
  <si>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</si>
  <si>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</si>
  <si>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</si>
  <si>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</si>
  <si>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</si>
  <si>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</si>
  <si>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</si>
  <si>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</si>
  <si>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</si>
  <si>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</si>
  <si>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</si>
  <si>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</si>
  <si>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</si>
  <si>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</si>
  <si>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</si>
  <si>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</si>
  <si>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</si>
  <si>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</si>
  <si>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</si>
  <si>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</si>
  <si>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</si>
  <si>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</si>
  <si>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</si>
  <si>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</si>
  <si>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</si>
  <si>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</si>
  <si>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</si>
  <si>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</si>
  <si>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</si>
  <si>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</si>
  <si>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</si>
  <si>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</si>
  <si>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</si>
  <si>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</si>
  <si>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</si>
  <si>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</si>
  <si>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</si>
  <si>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</si>
  <si>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</si>
  <si>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</si>
  <si>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</si>
  <si>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</si>
  <si>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</si>
  <si>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</si>
  <si>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</si>
  <si>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</si>
  <si>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</si>
  <si>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</si>
  <si>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</si>
  <si>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</si>
  <si>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</si>
  <si>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</si>
  <si>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</si>
  <si>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</si>
  <si>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</si>
  <si>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</si>
  <si>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</si>
  <si>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</si>
  <si>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</si>
  <si>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</si>
  <si>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</si>
  <si>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</si>
  <si>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</si>
  <si>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</si>
  <si>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</si>
  <si>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</si>
  <si>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</si>
  <si>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</si>
  <si>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</si>
  <si>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</si>
  <si>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</si>
  <si>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</si>
  <si>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</si>
  <si>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</si>
  <si>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</si>
  <si>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</si>
  <si>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</si>
  <si>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</si>
  <si>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</si>
  <si>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</si>
  <si>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</si>
  <si>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</si>
  <si>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</si>
  <si>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</si>
  <si>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</si>
  <si>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</si>
  <si>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</si>
  <si>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</si>
  <si>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</si>
  <si>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</si>
  <si>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</si>
  <si>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</si>
  <si>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</si>
  <si>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</si>
  <si>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</si>
  <si>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</si>
  <si>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</si>
  <si>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</si>
  <si>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</si>
  <si>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</si>
  <si>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</si>
  <si>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</si>
  <si>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</si>
  <si>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</si>
  <si>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</si>
  <si>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</si>
  <si>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</si>
  <si>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</si>
  <si>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</si>
  <si>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</si>
  <si>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</si>
  <si>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</si>
  <si>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</si>
  <si>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</si>
  <si>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</si>
  <si>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</si>
  <si>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</si>
  <si>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</si>
  <si>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</si>
  <si>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</si>
  <si>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</si>
  <si>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</si>
  <si>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</si>
  <si>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</si>
  <si>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</si>
  <si>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</si>
  <si>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</si>
  <si>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</si>
  <si>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</si>
  <si>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</si>
  <si>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</si>
  <si>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</si>
  <si>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</si>
  <si>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</si>
  <si>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</si>
  <si>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</si>
  <si>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</si>
  <si>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</si>
  <si>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</si>
  <si>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</si>
  <si>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</si>
  <si>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</si>
  <si>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</si>
  <si>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</si>
  <si>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</si>
  <si>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</si>
  <si>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</si>
  <si>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</si>
  <si>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</si>
  <si>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</si>
  <si>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</si>
  <si>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</si>
  <si>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</si>
  <si>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</si>
  <si>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</si>
  <si>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</si>
  <si>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</si>
  <si>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</si>
  <si>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</si>
  <si>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</si>
  <si>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</si>
  <si>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</si>
  <si>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</si>
  <si>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</si>
  <si>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</si>
  <si>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</si>
  <si>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</si>
  <si>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</si>
  <si>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</si>
  <si>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</si>
  <si>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</si>
  <si>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</si>
  <si>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</si>
  <si>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</si>
  <si>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</si>
  <si>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</si>
  <si>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</si>
  <si>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</si>
  <si>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</si>
  <si>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</si>
  <si>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</si>
  <si>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</si>
  <si>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</si>
  <si>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</si>
  <si>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</si>
  <si>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</si>
  <si>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</si>
  <si>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</si>
  <si>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</si>
  <si>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</si>
  <si>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</si>
  <si>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</si>
  <si>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</si>
  <si>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</si>
  <si>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</si>
  <si>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</si>
  <si>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</si>
  <si>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</si>
  <si>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</si>
  <si>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</si>
  <si>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</si>
  <si>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</si>
  <si>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</si>
  <si>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</si>
  <si>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</si>
  <si>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</si>
  <si>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</si>
  <si>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</si>
  <si>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</si>
  <si>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</si>
  <si>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</si>
  <si>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</si>
  <si>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</si>
  <si>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</si>
  <si>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</si>
  <si>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</si>
  <si>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</si>
  <si>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</si>
  <si>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</si>
  <si>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</si>
  <si>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</si>
  <si>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</si>
  <si>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</si>
  <si>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</si>
  <si>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</si>
  <si>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</si>
  <si>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</si>
  <si>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</si>
  <si>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</si>
  <si>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</si>
  <si>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</si>
  <si>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</si>
  <si>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</si>
  <si>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</si>
  <si>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</si>
  <si>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</si>
  <si>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</si>
  <si>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</si>
  <si>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</si>
  <si>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</si>
  <si>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</si>
  <si>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</si>
  <si>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</si>
  <si>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</si>
  <si>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</si>
  <si>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</si>
  <si>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</si>
  <si>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</si>
  <si>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</si>
  <si>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</si>
  <si>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</si>
  <si>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</si>
  <si>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</si>
  <si>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</si>
  <si>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</si>
  <si>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</si>
  <si>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</si>
  <si>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</si>
  <si>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</si>
  <si>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</si>
  <si>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</si>
  <si>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</si>
  <si>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</si>
  <si>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</si>
  <si>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</si>
  <si>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</si>
  <si>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</si>
  <si>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</si>
  <si>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</si>
  <si>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</si>
  <si>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</si>
  <si>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</si>
  <si>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</si>
  <si>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</si>
  <si>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</si>
  <si>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</si>
  <si>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</si>
  <si>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</si>
  <si>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</si>
  <si>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</si>
  <si>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</si>
  <si>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</si>
  <si>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</si>
  <si>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</si>
  <si>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</si>
  <si>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</si>
  <si>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</si>
  <si>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</si>
  <si>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</si>
  <si>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</si>
  <si>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</si>
  <si>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</si>
  <si>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</si>
  <si>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</si>
  <si>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</si>
  <si>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</si>
  <si>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</si>
  <si>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</si>
  <si>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</si>
  <si>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</si>
  <si>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</si>
  <si>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</si>
  <si>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</si>
  <si>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</si>
  <si>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</si>
  <si>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</si>
  <si>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</si>
  <si>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</si>
  <si>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</si>
  <si>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</si>
  <si>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</si>
  <si>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</si>
  <si>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</si>
  <si>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</si>
  <si>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</si>
  <si>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</si>
  <si>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</si>
  <si>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</si>
  <si>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</si>
  <si>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</si>
  <si>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</si>
  <si>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</si>
  <si>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</si>
  <si>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</si>
  <si>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</si>
  <si>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</si>
  <si>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</si>
  <si>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</si>
  <si>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</si>
  <si>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</si>
  <si>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</si>
  <si>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</si>
  <si>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</si>
  <si>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</si>
  <si>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</si>
  <si>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</si>
  <si>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</si>
  <si>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</si>
  <si>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</si>
  <si>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</si>
  <si>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</si>
  <si>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</si>
  <si>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</si>
  <si>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</si>
  <si>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</si>
  <si>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</si>
  <si>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</si>
  <si>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</si>
  <si>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</si>
  <si>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</si>
  <si>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</si>
  <si>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</si>
  <si>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</si>
  <si>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</si>
  <si>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</si>
  <si>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</si>
  <si>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</si>
  <si>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</si>
  <si>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</si>
  <si>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</si>
  <si>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</si>
  <si>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</si>
  <si>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</si>
  <si>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</si>
  <si>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</si>
  <si>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</si>
  <si>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</si>
  <si>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</si>
  <si>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</si>
  <si>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</si>
  <si>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</si>
  <si>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</si>
  <si>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</si>
  <si>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</si>
  <si>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</si>
  <si>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</si>
  <si>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</si>
  <si>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</si>
  <si>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</si>
  <si>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</si>
  <si>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</si>
  <si>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</si>
  <si>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</si>
  <si>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</si>
  <si>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</si>
  <si>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</si>
  <si>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</si>
  <si>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</si>
  <si>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</si>
  <si>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</si>
  <si>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</si>
  <si>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</si>
  <si>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</si>
  <si>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</si>
  <si>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</si>
  <si>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</si>
  <si>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</si>
  <si>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</si>
  <si>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</si>
  <si>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</si>
  <si>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</si>
  <si>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</si>
  <si>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</si>
  <si>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</si>
  <si>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</si>
  <si>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</si>
  <si>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</si>
  <si>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</si>
  <si>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</si>
  <si>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</si>
  <si>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</si>
  <si>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</si>
  <si>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</si>
  <si>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</si>
  <si>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</si>
  <si>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</si>
  <si>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</si>
  <si>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</si>
  <si>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</si>
  <si>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</si>
  <si>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</si>
  <si>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</si>
  <si>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</si>
  <si>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</si>
  <si>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</si>
  <si>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</si>
  <si>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</si>
  <si>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</si>
  <si>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</si>
  <si>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</si>
  <si>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</si>
  <si>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</si>
  <si>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</si>
  <si>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</si>
  <si>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</si>
  <si>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</si>
  <si>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</si>
  <si>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</si>
  <si>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</si>
  <si>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</si>
  <si>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</si>
  <si>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</si>
  <si>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</si>
  <si>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</si>
  <si>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</si>
  <si>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</si>
  <si>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</si>
  <si>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</si>
  <si>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</si>
  <si>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</si>
  <si>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</si>
  <si>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</si>
  <si>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</si>
  <si>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</si>
  <si>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</si>
  <si>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</si>
  <si>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</si>
  <si>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</si>
  <si>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</si>
  <si>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</si>
  <si>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</si>
  <si>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</si>
  <si>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</si>
  <si>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</si>
  <si>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</si>
  <si>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</si>
  <si>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</si>
  <si>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</si>
  <si>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</si>
  <si>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</si>
  <si>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</si>
  <si>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</si>
  <si>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</si>
  <si>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</si>
  <si>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</si>
  <si>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</si>
  <si>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</si>
  <si>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</si>
  <si>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</si>
  <si>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</si>
  <si>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</si>
  <si>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</si>
  <si>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</si>
  <si>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</si>
  <si>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</si>
  <si>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</si>
  <si>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</si>
  <si>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</si>
  <si>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</si>
  <si>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</si>
  <si>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</si>
  <si>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</si>
  <si>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</si>
  <si>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</si>
  <si>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</si>
  <si>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</si>
  <si>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</si>
  <si>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</si>
  <si>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</si>
  <si>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</si>
  <si>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</si>
  <si>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</si>
  <si>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</si>
  <si>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</si>
  <si>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</si>
  <si>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</si>
  <si>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</si>
  <si>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</si>
  <si>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</si>
  <si>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</si>
  <si>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</si>
  <si>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</si>
  <si>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</si>
  <si>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</si>
  <si>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</si>
  <si>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</si>
  <si>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</si>
  <si>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</si>
  <si>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</si>
  <si>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</si>
  <si>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</si>
  <si>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</si>
  <si>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</si>
  <si>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</si>
  <si>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</si>
  <si>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</si>
  <si>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</si>
  <si>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</si>
  <si>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</si>
  <si>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</si>
  <si>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</si>
  <si>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</si>
  <si>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</si>
  <si>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</si>
  <si>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</si>
  <si>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</si>
  <si>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</si>
  <si>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</si>
  <si>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</si>
  <si>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</si>
  <si>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</si>
  <si>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</si>
  <si>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</si>
  <si>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</si>
  <si>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</si>
  <si>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</si>
  <si>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</si>
  <si>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</si>
  <si>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</si>
  <si>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</si>
  <si>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</si>
  <si>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</si>
  <si>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</si>
  <si>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</si>
  <si>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</si>
  <si>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</si>
  <si>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</si>
  <si>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</si>
  <si>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</si>
  <si>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</si>
  <si>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</si>
  <si>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</si>
  <si>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</si>
  <si>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</si>
  <si>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</si>
  <si>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</si>
  <si>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</si>
  <si>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</si>
  <si>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</si>
  <si>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</si>
  <si>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</si>
  <si>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</si>
  <si>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</si>
  <si>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</si>
  <si>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</si>
  <si>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</si>
  <si>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</si>
  <si>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</si>
  <si>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</si>
  <si>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</si>
  <si>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</si>
  <si>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</si>
  <si>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</si>
  <si>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</si>
  <si>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</si>
  <si>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</si>
  <si>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</si>
  <si>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</si>
  <si>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</si>
  <si>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</si>
  <si>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</si>
  <si>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</si>
  <si>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</si>
  <si>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</si>
  <si>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</si>
  <si>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</si>
  <si>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</si>
  <si>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</si>
  <si>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</si>
  <si>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</si>
  <si>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</si>
  <si>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</si>
  <si>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</si>
  <si>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</si>
  <si>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</si>
  <si>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</si>
  <si>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</si>
  <si>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</si>
  <si>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</si>
  <si>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</si>
  <si>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</si>
  <si>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</si>
  <si>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</si>
  <si>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</si>
  <si>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</si>
  <si>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</si>
  <si>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</si>
  <si>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</si>
  <si>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</si>
  <si>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</si>
  <si>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</si>
  <si>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</si>
  <si>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</si>
  <si>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</si>
  <si>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</si>
  <si>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</si>
  <si>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</si>
  <si>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</si>
  <si>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</si>
  <si>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</si>
  <si>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</si>
  <si>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</si>
  <si>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</si>
  <si>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</si>
  <si>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</si>
  <si>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</si>
  <si>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</si>
  <si>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</si>
  <si>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</si>
  <si>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</si>
  <si>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</si>
  <si>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</si>
  <si>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</si>
  <si>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</si>
  <si>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</si>
  <si>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</si>
  <si>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</si>
  <si>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</si>
  <si>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</si>
  <si>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</si>
  <si>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</si>
  <si>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</si>
  <si>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</si>
  <si>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</si>
  <si>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</si>
  <si>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</si>
  <si>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</si>
  <si>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</si>
  <si>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</si>
  <si>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</si>
  <si>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</si>
  <si>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</si>
  <si>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</si>
  <si>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</si>
  <si>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</si>
  <si>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</si>
  <si>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</si>
  <si>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</si>
  <si>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</si>
  <si>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</si>
  <si>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</si>
  <si>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</si>
  <si>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</si>
  <si>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</si>
  <si>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</si>
  <si>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</si>
  <si>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</si>
  <si>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</si>
  <si>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</si>
  <si>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</si>
  <si>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</si>
  <si>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</si>
  <si>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</si>
  <si>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</si>
  <si>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</si>
  <si>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</si>
  <si>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</si>
  <si>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</si>
  <si>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</si>
  <si>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</si>
  <si>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</si>
  <si>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</si>
  <si>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</si>
  <si>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</si>
  <si>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</si>
  <si>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</si>
  <si>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</si>
  <si>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</si>
  <si>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</si>
  <si>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</si>
  <si>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</si>
  <si>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</si>
  <si>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</si>
  <si>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</si>
  <si>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</si>
  <si>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</si>
  <si>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</si>
  <si>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</si>
  <si>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</si>
  <si>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</si>
  <si>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</si>
  <si>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</si>
  <si>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</si>
  <si>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</si>
  <si>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</si>
  <si>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</si>
  <si>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</si>
  <si>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</si>
  <si>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</si>
  <si>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</si>
  <si>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</si>
  <si>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</si>
  <si>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</si>
  <si>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</si>
  <si>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</si>
  <si>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</si>
  <si>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</si>
  <si>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</si>
  <si>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</si>
  <si>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</si>
  <si>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</si>
  <si>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</si>
  <si>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</si>
  <si>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</si>
  <si>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</si>
  <si>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</si>
  <si>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</si>
  <si>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</si>
  <si>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</si>
  <si>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</si>
  <si>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</si>
  <si>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</si>
  <si>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</si>
  <si>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</si>
  <si>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</si>
  <si>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</si>
  <si>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</si>
  <si>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</si>
  <si>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</si>
  <si>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</si>
  <si>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</si>
  <si>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</si>
  <si>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</si>
  <si>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</si>
  <si>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</si>
  <si>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</si>
  <si>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</si>
  <si>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</si>
  <si>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</si>
  <si>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</si>
  <si>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</si>
  <si>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</si>
  <si>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</si>
  <si>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</si>
  <si>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</si>
  <si>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</si>
  <si>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</si>
  <si>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</si>
  <si>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</si>
  <si>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</si>
  <si>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</si>
  <si>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</si>
  <si>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</si>
  <si>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</si>
  <si>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</si>
  <si>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</si>
  <si>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</si>
  <si>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</si>
  <si>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</si>
  <si>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</si>
  <si>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</si>
  <si>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</si>
  <si>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</si>
  <si>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</si>
  <si>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</si>
  <si>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</si>
  <si>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</si>
  <si>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</si>
  <si>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</si>
  <si>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</si>
  <si>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</si>
  <si>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</si>
  <si>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</si>
  <si>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</si>
  <si>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</si>
  <si>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</si>
  <si>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</si>
  <si>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</si>
  <si>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</si>
  <si>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</si>
  <si>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</si>
  <si>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</si>
  <si>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</si>
  <si>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</si>
  <si>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</si>
  <si>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</si>
  <si>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</si>
  <si>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</si>
  <si>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</si>
  <si>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</si>
  <si>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</si>
  <si>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</si>
  <si>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</si>
  <si>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</si>
  <si>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</si>
  <si>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</si>
  <si>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</si>
  <si>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</si>
  <si>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</si>
  <si>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</si>
  <si>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</si>
  <si>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</si>
  <si>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</si>
  <si>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</si>
  <si>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</si>
  <si>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</si>
  <si>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</si>
  <si>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</si>
  <si>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</si>
  <si>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</si>
  <si>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</si>
  <si>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</si>
  <si>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</si>
  <si>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</si>
  <si>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</si>
  <si>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</si>
  <si>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</si>
  <si>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</si>
  <si>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</si>
  <si>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</si>
  <si>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</si>
  <si>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</si>
  <si>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</si>
  <si>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</si>
  <si>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</si>
  <si>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</si>
  <si>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</si>
  <si>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</si>
  <si>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</si>
  <si>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</si>
  <si>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</si>
  <si>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</si>
  <si>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</si>
  <si>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</si>
  <si>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</si>
  <si>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</si>
  <si>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</si>
  <si>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</si>
  <si>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</si>
  <si>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</si>
  <si>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</si>
  <si>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</si>
  <si>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</si>
  <si>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</si>
  <si>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</si>
  <si>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</si>
  <si>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</si>
  <si>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</si>
  <si>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</si>
  <si>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</si>
  <si>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</si>
  <si>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</si>
  <si>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</si>
  <si>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</si>
  <si>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</si>
  <si>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</si>
  <si>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</si>
  <si>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</si>
  <si>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</si>
  <si>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</si>
  <si>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</si>
  <si>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</si>
  <si>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</si>
  <si>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</si>
  <si>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</si>
  <si>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</si>
  <si>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</si>
  <si>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</si>
  <si>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</si>
  <si>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</si>
  <si>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</si>
  <si>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</si>
  <si>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</si>
  <si>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</si>
  <si>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</si>
  <si>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</si>
  <si>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</si>
  <si>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</si>
  <si>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</si>
  <si>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</si>
  <si>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</si>
  <si>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</si>
  <si>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</si>
  <si>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</si>
  <si>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</si>
  <si>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</si>
  <si>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</si>
  <si>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</si>
  <si>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</si>
  <si>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</si>
  <si>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</si>
  <si>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</si>
  <si>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</si>
  <si>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</si>
  <si>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</si>
  <si>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</si>
  <si>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</si>
  <si>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</si>
  <si>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</si>
  <si>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</si>
  <si>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</si>
  <si>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</si>
  <si>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</si>
  <si>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</si>
  <si>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</si>
  <si>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</si>
  <si>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</si>
  <si>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</si>
  <si>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</si>
  <si>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</si>
  <si>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</si>
  <si>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</si>
  <si>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</si>
  <si>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</si>
  <si>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</si>
  <si>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</si>
  <si>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</si>
  <si>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</si>
  <si>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</si>
  <si>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</si>
  <si>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</si>
  <si>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</si>
  <si>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</si>
  <si>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</si>
  <si>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</si>
  <si>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</si>
  <si>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</si>
  <si>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</si>
  <si>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</si>
  <si>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</si>
  <si>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</si>
  <si>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</si>
  <si>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</si>
  <si>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</si>
  <si>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</si>
  <si>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</si>
  <si>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</si>
  <si>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</si>
  <si>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</si>
  <si>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</si>
  <si>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</si>
  <si>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</si>
  <si>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</si>
  <si>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</si>
  <si>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</si>
  <si>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</si>
  <si>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</si>
  <si>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</si>
  <si>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</si>
  <si>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</si>
  <si>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</si>
  <si>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</si>
  <si>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</si>
  <si>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</si>
  <si>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</si>
  <si>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</si>
  <si>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</si>
  <si>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</si>
  <si>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</si>
  <si>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</si>
  <si>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</si>
  <si>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</si>
  <si>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</si>
  <si>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</si>
  <si>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</si>
  <si>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</si>
  <si>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</si>
  <si>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</si>
  <si>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</si>
  <si>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</si>
  <si>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</si>
  <si>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</si>
  <si>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</si>
  <si>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</si>
  <si>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</si>
  <si>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</si>
  <si>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</si>
  <si>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</si>
  <si>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</si>
  <si>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</si>
  <si>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</si>
  <si>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</si>
  <si>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</si>
  <si>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</si>
  <si>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</si>
  <si>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</si>
  <si>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</si>
  <si>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</si>
  <si>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</si>
  <si>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</si>
  <si>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</si>
  <si>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</si>
  <si>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</si>
  <si>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</si>
  <si>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</si>
  <si>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</si>
  <si>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</si>
  <si>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</si>
  <si>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</si>
  <si>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</si>
  <si>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</si>
  <si>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</si>
  <si>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</si>
  <si>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</si>
  <si>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</si>
  <si>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</si>
  <si>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</si>
  <si>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</si>
  <si>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</si>
  <si>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</si>
  <si>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</si>
  <si>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</si>
  <si>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</si>
  <si>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</si>
  <si>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</si>
  <si>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</si>
  <si>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</si>
  <si>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</si>
  <si>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</si>
  <si>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</si>
  <si>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</si>
  <si>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</si>
  <si>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</si>
  <si>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</si>
  <si>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</si>
  <si>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</si>
  <si>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</si>
  <si>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</si>
  <si>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</si>
  <si>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</si>
  <si>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</si>
  <si>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</si>
  <si>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</si>
  <si>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</si>
  <si>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</si>
  <si>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</si>
  <si>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</si>
  <si>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</si>
  <si>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</si>
  <si>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</si>
  <si>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</si>
  <si>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</si>
  <si>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</si>
  <si>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</si>
  <si>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</si>
  <si>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</si>
  <si>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</si>
  <si>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</si>
  <si>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</si>
  <si>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</si>
  <si>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</si>
  <si>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</si>
  <si>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</si>
  <si>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</si>
  <si>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</si>
  <si>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</si>
  <si>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</si>
  <si>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</si>
  <si>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</si>
  <si>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</si>
  <si>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</si>
  <si>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</si>
  <si>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</si>
  <si>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</si>
  <si>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</si>
  <si>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</si>
  <si>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</si>
  <si>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</si>
  <si>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</si>
  <si>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</si>
  <si>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</si>
  <si>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</si>
  <si>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</si>
  <si>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</si>
  <si>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</si>
  <si>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</si>
  <si>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</si>
  <si>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</si>
  <si>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</si>
  <si>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</si>
  <si>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</si>
  <si>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</si>
  <si>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</si>
  <si>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</si>
  <si>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</si>
  <si>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</si>
  <si>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</si>
  <si>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</si>
  <si>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</si>
  <si>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</si>
  <si>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</si>
  <si>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</si>
  <si>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</si>
  <si>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</si>
  <si>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</si>
  <si>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</si>
  <si>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</si>
  <si>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</si>
  <si>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</si>
  <si>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</si>
  <si>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</si>
  <si>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</si>
  <si>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</si>
  <si>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</si>
  <si>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</si>
  <si>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</si>
  <si>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</si>
  <si>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</si>
  <si>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</si>
  <si>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</si>
  <si>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</si>
  <si>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</si>
  <si>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</si>
  <si>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</si>
  <si>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</si>
  <si>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</si>
  <si>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</si>
  <si>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</si>
  <si>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</si>
  <si>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</si>
  <si>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</si>
  <si>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</si>
  <si>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</si>
  <si>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</si>
  <si>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</si>
  <si>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</si>
  <si>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</si>
  <si>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</si>
  <si>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</si>
  <si>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</si>
  <si>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</si>
  <si>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</si>
  <si>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</si>
  <si>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</si>
  <si>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</si>
  <si>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</si>
  <si>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</si>
  <si>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</si>
  <si>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</si>
  <si>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</si>
  <si>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</si>
  <si>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</si>
  <si>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</si>
  <si>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</si>
  <si>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</si>
  <si>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</si>
  <si>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</si>
  <si>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</si>
  <si>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</si>
  <si>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</si>
  <si>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</si>
  <si>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</si>
  <si>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</si>
  <si>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</si>
  <si>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</si>
  <si>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</si>
  <si>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</si>
  <si>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</si>
  <si>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</si>
  <si>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</si>
  <si>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</si>
  <si>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</si>
  <si>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</si>
  <si>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</si>
  <si>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</si>
  <si>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</si>
  <si>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</si>
  <si>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</si>
  <si>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</si>
  <si>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</si>
  <si>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</si>
  <si>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</si>
  <si>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</si>
  <si>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</si>
  <si>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</si>
  <si>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</si>
  <si>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</si>
  <si>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</si>
  <si>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</si>
  <si>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</si>
  <si>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</si>
  <si>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</si>
  <si>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</si>
  <si>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</si>
  <si>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</si>
  <si>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</si>
  <si>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</si>
  <si>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</si>
  <si>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</si>
  <si>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</si>
  <si>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</si>
  <si>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</si>
  <si>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</si>
  <si>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</si>
  <si>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</si>
  <si>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</si>
  <si>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</si>
  <si>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</si>
  <si>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</si>
  <si>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</si>
  <si>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</si>
  <si>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</si>
  <si>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</si>
  <si>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</si>
  <si>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</si>
  <si>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</si>
  <si>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</si>
  <si>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</si>
  <si>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</si>
  <si>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</si>
  <si>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</si>
  <si>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</si>
  <si>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</si>
  <si>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</si>
  <si>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</si>
  <si>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</si>
  <si>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</si>
  <si>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</si>
  <si>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</si>
  <si>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</si>
  <si>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</si>
  <si>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</si>
  <si>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</si>
  <si>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</si>
  <si>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</si>
  <si>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</si>
  <si>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</si>
  <si>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</si>
  <si>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</si>
  <si>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</si>
  <si>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</si>
  <si>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</si>
  <si>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</si>
  <si>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</si>
  <si>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</si>
  <si>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</si>
  <si>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</si>
  <si>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</si>
  <si>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</si>
  <si>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</si>
  <si>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</si>
  <si>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</si>
  <si>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</si>
  <si>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</si>
  <si>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</si>
  <si>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</si>
  <si>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</si>
  <si>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</si>
  <si>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</si>
  <si>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</si>
  <si>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</si>
  <si>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</si>
  <si>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</si>
  <si>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</si>
  <si>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</si>
  <si>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</si>
  <si>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</si>
  <si>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</si>
  <si>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</si>
  <si>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</si>
  <si>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</si>
  <si>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</si>
  <si>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</si>
  <si>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</si>
  <si>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</si>
  <si>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</si>
  <si>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</si>
  <si>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</si>
  <si>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</si>
  <si>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</si>
  <si>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</si>
  <si>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</si>
  <si>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</si>
  <si>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</si>
  <si>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</si>
  <si>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</si>
  <si>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</si>
  <si>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</si>
  <si>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</si>
  <si>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</si>
  <si>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</si>
  <si>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</si>
  <si>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</si>
  <si>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</si>
  <si>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</si>
  <si>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</si>
  <si>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</si>
  <si>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</si>
  <si>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</si>
  <si>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</si>
  <si>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</si>
  <si>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</si>
  <si>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</si>
  <si>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</si>
  <si>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</si>
  <si>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</si>
  <si>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</si>
  <si>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</si>
  <si>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</si>
  <si>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</si>
  <si>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</si>
  <si>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</si>
  <si>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</si>
  <si>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</si>
  <si>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</si>
  <si>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</si>
  <si>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</si>
  <si>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</si>
  <si>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</si>
  <si>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</si>
  <si>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</si>
  <si>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</si>
  <si>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</si>
  <si>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</si>
  <si>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</si>
  <si>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</si>
  <si>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</si>
  <si>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</si>
  <si>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</si>
  <si>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</si>
  <si>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</si>
  <si>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</si>
  <si>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</si>
  <si>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</si>
  <si>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</si>
  <si>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</si>
  <si>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</si>
  <si>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</si>
  <si>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</si>
  <si>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</si>
  <si>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</si>
  <si>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</si>
  <si>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</si>
  <si>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</si>
  <si>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</si>
  <si>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</si>
  <si>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</si>
  <si>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</si>
  <si>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</si>
  <si>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</si>
  <si>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</si>
  <si>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</si>
  <si>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</si>
  <si>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</si>
  <si>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</si>
  <si>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</si>
  <si>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</si>
  <si>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</si>
  <si>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</si>
  <si>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</si>
  <si>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</si>
  <si>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</si>
  <si>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</si>
  <si>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</si>
  <si>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</si>
  <si>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</si>
  <si>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</si>
  <si>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</si>
  <si>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</si>
  <si>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</si>
  <si>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</si>
  <si>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</si>
  <si>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</si>
  <si>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</si>
  <si>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</si>
  <si>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</si>
  <si>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</si>
  <si>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</si>
  <si>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</si>
  <si>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</si>
  <si>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</si>
  <si>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</si>
  <si>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</si>
  <si>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</si>
  <si>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</si>
  <si>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</si>
  <si>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</si>
  <si>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</si>
  <si>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</si>
  <si>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</si>
  <si>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</si>
  <si>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</si>
  <si>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</si>
  <si>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</si>
  <si>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</si>
  <si>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</si>
  <si>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</si>
  <si>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</si>
  <si>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</si>
  <si>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</si>
  <si>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</si>
  <si>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</si>
  <si>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</si>
  <si>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</si>
  <si>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</si>
  <si>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</si>
  <si>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</si>
  <si>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</si>
  <si>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</si>
  <si>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</si>
  <si>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</si>
  <si>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</si>
  <si>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</si>
  <si>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</si>
  <si>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</si>
  <si>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</si>
  <si>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</si>
  <si>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</si>
  <si>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</si>
  <si>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</si>
  <si>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</si>
  <si>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</si>
  <si>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</si>
  <si>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</si>
  <si>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</si>
  <si>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</si>
  <si>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</si>
  <si>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</si>
  <si>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</si>
  <si>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</si>
  <si>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</si>
  <si>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</si>
  <si>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</si>
  <si>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</si>
  <si>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</si>
  <si>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</si>
  <si>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</si>
  <si>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</si>
  <si>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</si>
  <si>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</si>
  <si>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</si>
  <si>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</si>
  <si>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</si>
  <si>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</si>
  <si>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</si>
  <si>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</si>
  <si>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</si>
  <si>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</si>
  <si>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</si>
  <si>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</si>
  <si>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</si>
  <si>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</si>
  <si>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</si>
  <si>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</si>
  <si>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</si>
  <si>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</si>
  <si>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</si>
  <si>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</si>
  <si>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</si>
  <si>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</si>
  <si>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</si>
  <si>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</si>
  <si>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</si>
  <si>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</si>
  <si>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</si>
  <si>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</si>
  <si>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</si>
  <si>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</si>
  <si>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</si>
  <si>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</si>
  <si>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</si>
  <si>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</si>
  <si>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</si>
  <si>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</si>
  <si>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</si>
  <si>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</si>
  <si>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</si>
  <si>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</si>
  <si>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</si>
  <si>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</si>
  <si>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</si>
  <si>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</si>
  <si>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</si>
  <si>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</si>
  <si>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</si>
  <si>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</si>
  <si>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</si>
  <si>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</si>
  <si>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</si>
  <si>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</si>
  <si>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</si>
  <si>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</si>
  <si>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</si>
  <si>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</si>
  <si>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</si>
  <si>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</si>
  <si>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</si>
  <si>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</si>
  <si>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</si>
  <si>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</si>
  <si>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</si>
  <si>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</si>
  <si>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</si>
  <si>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</si>
  <si>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</si>
  <si>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</si>
  <si>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</si>
  <si>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</si>
  <si>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</si>
  <si>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</si>
  <si>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</si>
  <si>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</si>
  <si>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</si>
  <si>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</si>
  <si>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</si>
  <si>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</si>
  <si>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</si>
  <si>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</si>
  <si>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</si>
  <si>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</si>
  <si>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</si>
  <si>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</si>
  <si>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</si>
  <si>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</si>
  <si>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</si>
  <si>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</si>
  <si>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</si>
  <si>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</si>
  <si>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</si>
  <si>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</si>
  <si>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</si>
  <si>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</si>
  <si>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</si>
  <si>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</si>
  <si>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</si>
  <si>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</si>
  <si>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</si>
  <si>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</si>
  <si>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</si>
  <si>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</si>
  <si>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</si>
  <si>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</si>
  <si>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</si>
  <si>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</si>
  <si>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</si>
  <si>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</si>
  <si>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</si>
  <si>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</si>
  <si>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</si>
  <si>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</si>
  <si>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</si>
  <si>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</si>
  <si>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</si>
  <si>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</si>
  <si>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</si>
  <si>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</si>
  <si>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</si>
  <si>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</si>
  <si>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</si>
  <si>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</si>
  <si>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</si>
  <si>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</si>
  <si>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</si>
  <si>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</si>
  <si>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</si>
  <si>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</si>
  <si>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</si>
  <si>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</si>
  <si>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</si>
  <si>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</si>
  <si>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</si>
  <si>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</si>
  <si>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</si>
  <si>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</si>
  <si>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</si>
  <si>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</si>
  <si>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</si>
  <si>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</si>
  <si>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</si>
  <si>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</si>
  <si>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</si>
  <si>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</si>
  <si>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</si>
  <si>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</si>
  <si>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</si>
  <si>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</si>
  <si>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</si>
  <si>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</si>
  <si>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</si>
  <si>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</si>
  <si>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</si>
  <si>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</si>
  <si>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</si>
  <si>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</si>
  <si>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</si>
  <si>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</si>
  <si>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</si>
  <si>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</si>
  <si>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</si>
  <si>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</si>
  <si>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</si>
  <si>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</si>
  <si>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</si>
  <si>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</si>
  <si>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</si>
  <si>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</si>
  <si>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</si>
  <si>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</si>
  <si>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</si>
  <si>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</si>
  <si>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</si>
  <si>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</si>
  <si>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</si>
  <si>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</si>
  <si>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</si>
  <si>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</si>
  <si>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</si>
  <si>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</si>
  <si>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</si>
  <si>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</si>
  <si>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</si>
  <si>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</si>
  <si>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</si>
  <si>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</si>
  <si>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</si>
  <si>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</si>
  <si>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</si>
  <si>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</si>
  <si>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</si>
  <si>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</si>
  <si>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</si>
  <si>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</si>
  <si>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</si>
  <si>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</si>
  <si>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</si>
  <si>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</si>
  <si>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</si>
  <si>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</si>
  <si>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</si>
  <si>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</si>
  <si>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</si>
  <si>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</si>
  <si>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</si>
  <si>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</si>
  <si>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</si>
  <si>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</si>
  <si>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</si>
  <si>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</si>
  <si>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</si>
  <si>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</si>
  <si>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</si>
  <si>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</si>
  <si>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</si>
  <si>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</si>
  <si>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</si>
  <si>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</si>
  <si>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</si>
  <si>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</si>
  <si>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</si>
  <si>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</si>
  <si>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</si>
  <si>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</si>
  <si>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</si>
  <si>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</si>
  <si>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</si>
  <si>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</si>
  <si>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</si>
  <si>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</si>
  <si>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</si>
  <si>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</si>
  <si>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</si>
  <si>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</si>
  <si>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</si>
  <si>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</si>
  <si>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</si>
  <si>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</si>
  <si>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</si>
  <si>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</si>
  <si>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</si>
  <si>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</si>
  <si>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</si>
  <si>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</si>
  <si>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</si>
  <si>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</si>
  <si>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</si>
  <si>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</si>
  <si>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</si>
  <si>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</si>
  <si>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</si>
  <si>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</si>
  <si>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</si>
  <si>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</si>
  <si>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</si>
  <si>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</si>
  <si>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</si>
  <si>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</si>
  <si>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</si>
  <si>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</si>
  <si>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</si>
  <si>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</si>
  <si>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</si>
  <si>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</si>
  <si>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</si>
  <si>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</si>
  <si>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</si>
  <si>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</si>
  <si>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</si>
  <si>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</si>
  <si>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</si>
  <si>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</si>
  <si>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</si>
  <si>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</si>
  <si>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</si>
  <si>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</si>
  <si>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</si>
  <si>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</si>
  <si>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</si>
  <si>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</si>
  <si>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</si>
  <si>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</si>
  <si>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</si>
  <si>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</si>
  <si>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</si>
  <si>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</si>
  <si>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</si>
  <si>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</si>
  <si>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</si>
  <si>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</si>
  <si>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</si>
  <si>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</si>
  <si>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</si>
  <si>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</si>
  <si>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</si>
  <si>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</si>
  <si>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</si>
  <si>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</si>
  <si>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</si>
  <si>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</si>
  <si>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</si>
  <si>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</si>
  <si>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</si>
  <si>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</si>
  <si>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</si>
  <si>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</si>
  <si>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</si>
  <si>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</si>
  <si>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</si>
  <si>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</si>
  <si>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</si>
  <si>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</si>
  <si>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</si>
  <si>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</si>
  <si>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</si>
  <si>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</si>
  <si>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</si>
  <si>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</si>
  <si>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</si>
  <si>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</si>
  <si>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</si>
  <si>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</si>
  <si>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</si>
  <si>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</si>
  <si>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</si>
  <si>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</si>
  <si>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</si>
  <si>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</si>
  <si>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</si>
  <si>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</si>
  <si>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</si>
  <si>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</si>
  <si>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</si>
  <si>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</si>
  <si>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</si>
  <si>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</si>
  <si>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</si>
  <si>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</si>
  <si>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</si>
  <si>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</si>
  <si>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</si>
  <si>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</si>
  <si>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</si>
  <si>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</si>
  <si>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</si>
  <si>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</si>
  <si>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</si>
  <si>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</si>
  <si>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</si>
  <si>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</si>
  <si>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</si>
  <si>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</si>
  <si>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</si>
  <si>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</si>
  <si>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</si>
  <si>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</si>
  <si>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</si>
  <si>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</si>
  <si>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</si>
  <si>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</si>
  <si>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</si>
  <si>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</si>
  <si>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</si>
  <si>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</si>
  <si>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</si>
  <si>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</si>
  <si>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</si>
  <si>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</si>
  <si>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</si>
  <si>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</si>
  <si>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</si>
  <si>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</si>
  <si>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</si>
  <si>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</si>
  <si>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</si>
  <si>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</si>
  <si>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</si>
  <si>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</si>
  <si>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</si>
  <si>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</si>
  <si>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</si>
  <si>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</si>
  <si>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</si>
  <si>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</si>
  <si>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</si>
  <si>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</si>
  <si>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</si>
  <si>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</si>
  <si>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</si>
  <si>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</si>
  <si>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</si>
  <si>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</si>
  <si>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</si>
  <si>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</si>
  <si>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</si>
  <si>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</si>
  <si>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</si>
  <si>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</si>
  <si>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</si>
  <si>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</si>
  <si>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</si>
  <si>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</si>
  <si>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</si>
  <si>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</si>
  <si>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</si>
  <si>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</si>
  <si>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</si>
  <si>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</si>
  <si>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</si>
  <si>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</si>
  <si>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</si>
  <si>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</si>
  <si>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</si>
  <si>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</si>
  <si>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</si>
  <si>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</si>
  <si>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</si>
  <si>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</si>
  <si>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</si>
  <si>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</si>
  <si>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</si>
  <si>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</si>
  <si>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</si>
  <si>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</si>
  <si>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</si>
  <si>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</si>
  <si>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</si>
  <si>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</si>
  <si>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</si>
  <si>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</si>
  <si>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</si>
  <si>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</si>
  <si>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</si>
  <si>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</si>
  <si>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</si>
  <si>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</si>
  <si>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</si>
  <si>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</si>
  <si>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</si>
  <si>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</si>
  <si>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</si>
  <si>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</si>
  <si>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</si>
  <si>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</si>
  <si>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</si>
  <si>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</si>
  <si>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</si>
  <si>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</si>
  <si>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</si>
  <si>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</si>
  <si>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</si>
  <si>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</si>
  <si>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</si>
  <si>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</si>
  <si>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</si>
  <si>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</si>
  <si>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</si>
  <si>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</si>
  <si>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</si>
  <si>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</si>
  <si>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</si>
  <si>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</si>
  <si>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</si>
  <si>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</si>
  <si>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</si>
  <si>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</si>
  <si>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</si>
  <si>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</si>
  <si>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</si>
  <si>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</si>
  <si>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</si>
  <si>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</si>
  <si>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</si>
  <si>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</si>
  <si>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</si>
  <si>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</si>
  <si>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</si>
  <si>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</si>
  <si>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</si>
  <si>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</si>
  <si>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</si>
  <si>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</si>
  <si>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</si>
  <si>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</si>
  <si>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</si>
  <si>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</si>
  <si>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</si>
  <si>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</si>
  <si>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</si>
  <si>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</si>
  <si>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</si>
  <si>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</si>
  <si>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</si>
  <si>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</si>
  <si>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</si>
  <si>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</si>
  <si>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</si>
  <si>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</si>
  <si>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</si>
  <si>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</si>
  <si>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</si>
  <si>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</si>
  <si>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</si>
  <si>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</si>
  <si>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</si>
  <si>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</si>
  <si>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</si>
  <si>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</si>
  <si>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</si>
  <si>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</si>
  <si>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</si>
  <si>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</si>
  <si>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</si>
  <si>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</si>
  <si>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</si>
  <si>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</si>
  <si>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</si>
  <si>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</si>
  <si>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</si>
  <si>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</si>
  <si>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</si>
  <si>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</si>
  <si>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</si>
  <si>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</si>
  <si>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</si>
  <si>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</si>
  <si>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</si>
  <si>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</si>
  <si>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</si>
  <si>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</si>
  <si>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</si>
  <si>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</si>
  <si>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</si>
  <si>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</si>
  <si>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</si>
  <si>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</si>
  <si>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</si>
  <si>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</si>
  <si>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</si>
  <si>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</si>
  <si>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</si>
  <si>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</si>
  <si>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</si>
  <si>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</si>
  <si>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</si>
  <si>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</si>
  <si>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</si>
  <si>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</si>
  <si>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</si>
  <si>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</si>
  <si>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</si>
  <si>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</si>
  <si>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</si>
  <si>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</si>
  <si>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</si>
  <si>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</si>
  <si>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</si>
  <si>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</si>
  <si>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</si>
  <si>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</si>
  <si>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</si>
  <si>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</si>
  <si>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</si>
  <si>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</si>
  <si>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</si>
  <si>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</si>
  <si>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</si>
  <si>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</si>
  <si>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</si>
  <si>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</si>
  <si>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</si>
  <si>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</si>
  <si>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</si>
  <si>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</si>
  <si>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</si>
  <si>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</si>
  <si>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</si>
  <si>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</si>
  <si>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</si>
  <si>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</si>
  <si>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</si>
  <si>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</si>
  <si>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</si>
  <si>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</si>
  <si>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</si>
  <si>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</si>
  <si>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</si>
  <si>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</si>
  <si>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</si>
  <si>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</si>
  <si>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</si>
  <si>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</si>
  <si>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</si>
  <si>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</si>
  <si>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</si>
  <si>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</si>
  <si>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</si>
  <si>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</si>
  <si>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</si>
  <si>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</si>
  <si>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</si>
  <si>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</si>
  <si>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</si>
  <si>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</si>
  <si>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</si>
  <si>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</si>
  <si>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</si>
  <si>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</si>
  <si>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</si>
  <si>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</si>
  <si>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</si>
  <si>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</si>
  <si>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</si>
  <si>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</si>
  <si>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</si>
  <si>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</si>
  <si>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</si>
  <si>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</si>
  <si>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</si>
  <si>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</si>
  <si>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</si>
  <si>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</si>
  <si>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</si>
  <si>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</si>
  <si>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</si>
  <si>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</si>
  <si>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</si>
  <si>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</si>
  <si>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</si>
  <si>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</si>
  <si>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</si>
  <si>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</si>
  <si>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</si>
  <si>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</si>
  <si>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</si>
  <si>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</si>
  <si>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</si>
  <si>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</si>
  <si>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</si>
  <si>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</si>
  <si>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</si>
  <si>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</si>
  <si>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</si>
  <si>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</si>
  <si>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</si>
  <si>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</si>
  <si>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</si>
  <si>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</si>
  <si>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</si>
  <si>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</si>
  <si>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</si>
  <si>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</si>
  <si>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</si>
  <si>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</si>
  <si>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</si>
  <si>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</si>
  <si>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</si>
  <si>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</si>
  <si>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</si>
  <si>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</si>
  <si>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</si>
  <si>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</si>
  <si>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</si>
  <si>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</si>
  <si>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</si>
  <si>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</si>
  <si>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</si>
  <si>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</si>
  <si>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</si>
  <si>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</si>
  <si>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</si>
  <si>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</si>
  <si>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</si>
  <si>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</si>
  <si>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</si>
  <si>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</si>
  <si>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</si>
  <si>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</si>
  <si>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</si>
  <si>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</si>
  <si>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</si>
  <si>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</si>
  <si>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</si>
  <si>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</si>
  <si>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</si>
  <si>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</si>
  <si>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</si>
  <si>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</si>
  <si>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</si>
  <si>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</si>
  <si>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</si>
  <si>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</si>
  <si>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</si>
  <si>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</si>
  <si>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</si>
  <si>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</si>
  <si>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</si>
  <si>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</si>
  <si>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</si>
  <si>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</si>
  <si>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</si>
  <si>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</si>
  <si>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</si>
  <si>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</si>
  <si>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</si>
  <si>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</si>
  <si>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</si>
  <si>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</si>
  <si>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</si>
  <si>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</si>
  <si>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</si>
  <si>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</si>
  <si>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</si>
  <si>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</si>
  <si>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</si>
  <si>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</si>
  <si>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</si>
  <si>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</si>
  <si>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</si>
  <si>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</si>
  <si>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</si>
  <si>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</si>
  <si>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</si>
  <si>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</si>
  <si>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</si>
  <si>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</si>
  <si>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</si>
  <si>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</si>
  <si>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</si>
  <si>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</si>
  <si>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</si>
  <si>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</si>
  <si>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</si>
  <si>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</si>
  <si>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</si>
  <si>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</si>
  <si>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</si>
  <si>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</si>
  <si>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</si>
  <si>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</si>
  <si>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</si>
  <si>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</si>
  <si>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</si>
  <si>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</si>
  <si>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</si>
  <si>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</si>
  <si>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</si>
  <si>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</si>
  <si>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</si>
  <si>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</si>
  <si>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</si>
  <si>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</si>
  <si>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</si>
  <si>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</si>
  <si>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</si>
  <si>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</si>
  <si>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</si>
  <si>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</si>
  <si>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</si>
  <si>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</si>
  <si>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</si>
  <si>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</si>
  <si>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</si>
  <si>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</si>
  <si>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</si>
  <si>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</si>
  <si>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</si>
  <si>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</si>
  <si>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</si>
  <si>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</si>
  <si>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</si>
  <si>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</si>
  <si>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</si>
  <si>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</si>
  <si>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</si>
  <si>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</si>
  <si>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</si>
  <si>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</si>
  <si>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</si>
  <si>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</si>
  <si>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</si>
  <si>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</si>
  <si>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</si>
  <si>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</si>
  <si>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</si>
  <si>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</si>
  <si>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</si>
  <si>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</si>
  <si>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</si>
  <si>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</si>
  <si>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</si>
  <si>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</si>
  <si>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</si>
  <si>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</si>
  <si>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</si>
  <si>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</si>
  <si>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</si>
  <si>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</si>
  <si>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</si>
  <si>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</si>
  <si>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</si>
  <si>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</si>
  <si>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</si>
  <si>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</si>
  <si>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</si>
  <si>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</si>
  <si>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</si>
  <si>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</si>
  <si>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</si>
  <si>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</si>
  <si>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</si>
  <si>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</si>
  <si>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</si>
  <si>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</si>
  <si>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</si>
  <si>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</si>
  <si>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</si>
  <si>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</si>
  <si>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</si>
  <si>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</si>
  <si>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</si>
  <si>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</si>
  <si>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</si>
  <si>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</si>
  <si>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</si>
  <si>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</si>
  <si>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</si>
  <si>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</si>
  <si>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</si>
  <si>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</si>
  <si>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</si>
  <si>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</si>
  <si>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</si>
  <si>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</si>
  <si>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</si>
  <si>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</si>
  <si>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</si>
  <si>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</si>
  <si>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</si>
  <si>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</si>
  <si>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</si>
  <si>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</si>
  <si>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</si>
  <si>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</si>
  <si>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</si>
  <si>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</si>
  <si>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</si>
  <si>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</si>
  <si>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</si>
  <si>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</si>
  <si>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</si>
  <si>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</si>
  <si>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</si>
  <si>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</si>
  <si>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</si>
  <si>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</si>
  <si>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</si>
  <si>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</si>
  <si>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</si>
  <si>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</si>
  <si>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</si>
  <si>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</si>
  <si>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</si>
  <si>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</si>
  <si>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</si>
  <si>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</si>
  <si>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</si>
  <si>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</si>
  <si>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</si>
  <si>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</si>
  <si>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</si>
  <si>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</si>
  <si>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</si>
  <si>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</si>
  <si>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</si>
  <si>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</si>
  <si>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</si>
  <si>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</si>
  <si>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</si>
  <si>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</si>
  <si>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</si>
  <si>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</si>
  <si>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</si>
  <si>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</si>
  <si>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</si>
  <si>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</si>
  <si>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</si>
  <si>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</si>
  <si>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</si>
  <si>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</si>
  <si>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</si>
  <si>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</si>
  <si>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</si>
  <si>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</si>
  <si>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</si>
  <si>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</si>
  <si>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</si>
  <si>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</si>
  <si>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</si>
  <si>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</si>
  <si>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</si>
  <si>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</si>
  <si>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</si>
  <si>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</si>
  <si>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</si>
  <si>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</si>
  <si>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</si>
  <si>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</si>
  <si>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</si>
  <si>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</si>
  <si>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</si>
  <si>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</si>
  <si>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</si>
  <si>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</si>
  <si>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</si>
  <si>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</si>
  <si>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</si>
  <si>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</si>
  <si>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</si>
  <si>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</si>
  <si>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</si>
  <si>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</si>
  <si>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</si>
  <si>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</si>
  <si>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</si>
  <si>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</si>
  <si>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</si>
  <si>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</si>
  <si>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</si>
  <si>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</si>
  <si>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</si>
  <si>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</si>
  <si>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</si>
  <si>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</si>
  <si>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</si>
  <si>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</si>
  <si>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</si>
  <si>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</si>
  <si>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</si>
  <si>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</si>
  <si>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</si>
  <si>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</si>
  <si>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</si>
  <si>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</si>
  <si>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</si>
  <si>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</si>
  <si>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</si>
  <si>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</si>
  <si>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</si>
  <si>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</si>
  <si>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</si>
  <si>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</si>
  <si>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</si>
  <si>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</si>
  <si>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</si>
  <si>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</si>
  <si>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</si>
  <si>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</si>
  <si>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</si>
  <si>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</si>
  <si>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</si>
  <si>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</si>
  <si>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</si>
  <si>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</si>
  <si>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</si>
  <si>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</si>
  <si>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</si>
  <si>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</si>
  <si>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</si>
  <si>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</si>
  <si>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</si>
  <si>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</si>
  <si>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</si>
  <si>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</si>
  <si>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</si>
  <si>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</si>
  <si>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</si>
  <si>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</si>
  <si>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</si>
  <si>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</si>
  <si>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</si>
  <si>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</si>
  <si>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</si>
  <si>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</si>
  <si>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</si>
  <si>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</si>
  <si>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</si>
  <si>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</si>
  <si>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</si>
  <si>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</si>
  <si>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</si>
  <si>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</si>
  <si>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</si>
  <si>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</si>
  <si>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</si>
  <si>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</si>
  <si>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</si>
  <si>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</si>
  <si>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</si>
  <si>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</si>
  <si>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</si>
  <si>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</si>
  <si>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</si>
  <si>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</si>
  <si>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</si>
  <si>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</si>
  <si>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</si>
  <si>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</si>
  <si>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</si>
  <si>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</si>
  <si>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</si>
  <si>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</si>
  <si>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</si>
  <si>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</si>
  <si>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</si>
  <si>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</si>
  <si>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</si>
  <si>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</si>
  <si>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</si>
  <si>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</si>
  <si>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</si>
  <si>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</si>
  <si>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</si>
  <si>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</si>
  <si>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</si>
  <si>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</si>
  <si>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</si>
  <si>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</si>
  <si>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</si>
  <si>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</si>
  <si>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</si>
  <si>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</si>
  <si>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</si>
  <si>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</si>
  <si>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</si>
  <si>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</si>
  <si>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</si>
  <si>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</si>
  <si>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</si>
  <si>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</si>
  <si>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</si>
  <si>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</si>
  <si>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</si>
  <si>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</si>
  <si>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</si>
  <si>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</si>
  <si>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</si>
  <si>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</si>
  <si>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</si>
  <si>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</si>
  <si>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</si>
  <si>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</si>
  <si>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</si>
  <si>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</si>
  <si>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</si>
  <si>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</si>
  <si>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</si>
  <si>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</si>
  <si>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</si>
  <si>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</si>
  <si>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</si>
  <si>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</si>
  <si>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</si>
  <si>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</si>
  <si>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</si>
  <si>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</si>
  <si>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</si>
  <si>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</si>
  <si>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</si>
  <si>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</si>
  <si>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</si>
  <si>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</si>
  <si>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</si>
  <si>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</si>
  <si>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</si>
  <si>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</si>
  <si>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</si>
  <si>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</si>
  <si>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</si>
  <si>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</si>
  <si>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</si>
  <si>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</si>
  <si>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</si>
  <si>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</si>
  <si>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</si>
  <si>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</si>
  <si>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</si>
  <si>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</si>
  <si>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</si>
  <si>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</si>
  <si>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</si>
  <si>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</si>
  <si>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</si>
  <si>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</si>
  <si>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</si>
  <si>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</si>
  <si>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</si>
  <si>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</si>
  <si>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</si>
  <si>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</si>
  <si>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</si>
  <si>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</si>
  <si>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</si>
  <si>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</si>
  <si>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</si>
  <si>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</si>
  <si>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</si>
  <si>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</si>
  <si>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</si>
  <si>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</si>
  <si>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</si>
  <si>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</si>
  <si>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</si>
  <si>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</si>
  <si>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</si>
  <si>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</si>
  <si>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</si>
  <si>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</si>
  <si>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</si>
  <si>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</si>
  <si>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</si>
  <si>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</si>
  <si>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</si>
  <si>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</si>
  <si>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</si>
  <si>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</si>
  <si>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</si>
  <si>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</si>
  <si>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</si>
  <si>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</si>
  <si>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</si>
  <si>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</si>
  <si>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</si>
  <si>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</si>
  <si>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</si>
  <si>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</si>
  <si>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</si>
  <si>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</si>
  <si>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</si>
  <si>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</si>
  <si>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</si>
  <si>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</si>
  <si>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</si>
  <si>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</si>
  <si>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</si>
  <si>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</si>
  <si>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</si>
  <si>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</si>
  <si>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</si>
  <si>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</si>
  <si>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</si>
  <si>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</si>
  <si>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</si>
  <si>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</si>
  <si>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</si>
  <si>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</si>
  <si>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</si>
  <si>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</si>
  <si>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</si>
  <si>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</si>
  <si>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</si>
  <si>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</si>
  <si>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</si>
  <si>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</si>
  <si>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</si>
  <si>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</si>
  <si>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</si>
  <si>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</si>
  <si>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</si>
  <si>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</si>
  <si>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</si>
  <si>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</si>
  <si>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</si>
  <si>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</si>
  <si>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</si>
  <si>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</si>
  <si>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</si>
  <si>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</si>
  <si>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</si>
  <si>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</si>
  <si>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</si>
  <si>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</si>
  <si>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</si>
  <si>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</si>
  <si>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</si>
  <si>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</si>
  <si>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</si>
  <si>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</si>
  <si>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</si>
  <si>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</si>
  <si>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</si>
  <si>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</si>
  <si>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</si>
  <si>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</si>
  <si>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</si>
  <si>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</si>
  <si>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</si>
  <si>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</si>
  <si>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</si>
  <si>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</si>
  <si>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</si>
  <si>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</si>
  <si>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</si>
  <si>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</si>
  <si>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</si>
  <si>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</si>
  <si>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</si>
  <si>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</si>
  <si>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</si>
  <si>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</si>
  <si>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</si>
  <si>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</si>
  <si>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</si>
  <si>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</si>
  <si>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</si>
  <si>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</si>
  <si>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</si>
  <si>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</si>
  <si>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</si>
  <si>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</si>
  <si>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</si>
  <si>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</si>
  <si>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</si>
  <si>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</si>
  <si>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</si>
  <si>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</si>
  <si>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</si>
  <si>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</si>
  <si>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</si>
  <si>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</si>
  <si>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</si>
  <si>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</si>
  <si>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</si>
  <si>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</si>
  <si>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</si>
  <si>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</si>
  <si>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</si>
  <si>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</si>
  <si>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</si>
  <si>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</si>
  <si>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</si>
  <si>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</si>
  <si>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</si>
  <si>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</si>
  <si>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</si>
  <si>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</si>
  <si>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</si>
  <si>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</si>
  <si>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</si>
  <si>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</si>
  <si>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</si>
  <si>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</si>
  <si>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</si>
  <si>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</si>
  <si>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</si>
  <si>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</si>
  <si>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</si>
  <si>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</si>
  <si>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</si>
  <si>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</si>
  <si>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</si>
  <si>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</si>
  <si>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</si>
  <si>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</si>
  <si>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</si>
  <si>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</si>
  <si>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</si>
  <si>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</si>
  <si>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</si>
  <si>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</si>
  <si>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</si>
  <si>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</si>
  <si>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</si>
  <si>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</si>
  <si>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</si>
  <si>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</si>
  <si>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</si>
  <si>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</si>
  <si>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</si>
  <si>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</si>
  <si>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</si>
  <si>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</si>
  <si>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</si>
  <si>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</si>
  <si>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</si>
  <si>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</si>
  <si>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</si>
  <si>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</si>
  <si>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</si>
  <si>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</si>
  <si>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</si>
  <si>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</si>
  <si>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</si>
  <si>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</si>
  <si>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</si>
  <si>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</si>
  <si>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</si>
  <si>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</si>
  <si>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</si>
  <si>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</si>
  <si>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</si>
  <si>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</si>
  <si>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</si>
  <si>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</si>
  <si>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</si>
  <si>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</si>
  <si>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</si>
  <si>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</si>
  <si>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</si>
  <si>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</si>
  <si>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</si>
  <si>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</si>
  <si>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</si>
  <si>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</si>
  <si>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</si>
  <si>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</si>
  <si>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</si>
  <si>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</si>
  <si>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</si>
  <si>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</si>
  <si>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</si>
  <si>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</si>
  <si>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</si>
  <si>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</si>
  <si>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</si>
  <si>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</si>
  <si>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</si>
  <si>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</si>
  <si>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</si>
  <si>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</si>
  <si>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</si>
  <si>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</si>
  <si>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</si>
  <si>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</si>
  <si>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</si>
  <si>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</si>
  <si>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</si>
  <si>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</si>
  <si>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</si>
  <si>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</si>
  <si>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</si>
  <si>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</si>
  <si>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</si>
  <si>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</si>
  <si>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</si>
  <si>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</si>
  <si>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</si>
  <si>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</si>
  <si>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</si>
  <si>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</si>
  <si>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</si>
  <si>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</si>
  <si>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</si>
  <si>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</si>
  <si>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</si>
  <si>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</si>
  <si>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</si>
  <si>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</si>
  <si>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</si>
  <si>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</si>
  <si>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</si>
  <si>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</si>
  <si>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</si>
  <si>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</si>
  <si>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</si>
  <si>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</si>
  <si>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</si>
  <si>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</si>
  <si>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</si>
  <si>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</si>
  <si>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</si>
  <si>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</si>
  <si>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</si>
  <si>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</si>
  <si>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</si>
  <si>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</si>
  <si>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</si>
  <si>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</si>
  <si>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</si>
  <si>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</si>
  <si>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</si>
  <si>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</si>
  <si>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</si>
  <si>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</si>
  <si>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</si>
  <si>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</si>
  <si>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</si>
  <si>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</si>
  <si>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</si>
  <si>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</si>
  <si>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</si>
  <si>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</si>
  <si>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</si>
  <si>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</si>
  <si>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</si>
  <si>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</si>
  <si>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</si>
  <si>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</si>
  <si>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</si>
  <si>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</si>
  <si>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</si>
  <si>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</si>
  <si>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</si>
  <si>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</si>
  <si>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</si>
  <si>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</si>
  <si>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</si>
  <si>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</si>
  <si>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</si>
  <si>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</si>
  <si>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</si>
  <si>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</si>
  <si>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</si>
  <si>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</si>
  <si>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</si>
  <si>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</si>
  <si>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</si>
  <si>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</si>
  <si>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</si>
  <si>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</si>
  <si>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</si>
  <si>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</si>
  <si>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</si>
  <si>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</si>
  <si>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</si>
  <si>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</si>
  <si>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</si>
  <si>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</si>
  <si>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</si>
  <si>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</si>
  <si>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</si>
  <si>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</si>
  <si>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</si>
  <si>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</si>
  <si>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</si>
  <si>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</si>
  <si>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</si>
  <si>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</si>
  <si>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</si>
  <si>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</si>
  <si>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</si>
  <si>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</si>
  <si>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</si>
  <si>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</si>
  <si>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</si>
  <si>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</si>
  <si>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</si>
  <si>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</si>
  <si>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</si>
  <si>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</si>
  <si>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</si>
  <si>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</si>
  <si>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</si>
  <si>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</si>
  <si>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</si>
  <si>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</si>
  <si>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</si>
  <si>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</si>
  <si>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</si>
  <si>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</si>
  <si>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</si>
  <si>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</si>
  <si>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</si>
  <si>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</si>
  <si>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</si>
  <si>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</si>
  <si>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</si>
  <si>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</si>
  <si>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</si>
  <si>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</si>
  <si>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</si>
  <si>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</si>
  <si>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</si>
  <si>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</si>
  <si>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</si>
  <si>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</si>
  <si>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</si>
  <si>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</si>
  <si>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</si>
  <si>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</si>
  <si>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</si>
  <si>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</si>
  <si>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</si>
  <si>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</si>
  <si>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</si>
  <si>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</si>
  <si>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</si>
  <si>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</si>
  <si>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</si>
  <si>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</si>
  <si>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</si>
  <si>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</si>
  <si>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</si>
  <si>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</si>
  <si>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</si>
  <si>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</si>
  <si>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</si>
  <si>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</si>
  <si>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</si>
  <si>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</si>
  <si>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</si>
  <si>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</si>
  <si>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</si>
  <si>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</si>
  <si>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</si>
  <si>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</si>
  <si>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</si>
  <si>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</si>
  <si>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</si>
  <si>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</si>
  <si>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</si>
  <si>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</si>
  <si>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</si>
  <si>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</si>
  <si>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</si>
  <si>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</si>
  <si>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</si>
  <si>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</si>
  <si>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</si>
  <si>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</si>
  <si>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</si>
  <si>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</si>
  <si>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</si>
  <si>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</si>
  <si>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</si>
  <si>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</si>
  <si>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</si>
  <si>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</si>
  <si>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</si>
  <si>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</si>
  <si>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</si>
  <si>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</si>
  <si>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</si>
  <si>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</si>
  <si>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</si>
  <si>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</si>
  <si>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</si>
  <si>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</si>
  <si>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</si>
  <si>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</si>
  <si>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</si>
  <si>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</si>
  <si>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</si>
  <si>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</si>
  <si>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</si>
  <si>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</si>
  <si>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</si>
  <si>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</si>
  <si>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</si>
  <si>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</si>
  <si>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</si>
  <si>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</si>
  <si>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</si>
  <si>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</si>
  <si>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</si>
  <si>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</si>
  <si>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</si>
  <si>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</si>
  <si>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</si>
  <si>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</si>
  <si>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</si>
  <si>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</si>
  <si>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</si>
  <si>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</si>
  <si>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</si>
  <si>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</si>
  <si>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</si>
  <si>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</si>
  <si>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</si>
  <si>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</si>
  <si>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</si>
  <si>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</si>
  <si>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</si>
  <si>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</si>
  <si>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</si>
  <si>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</si>
  <si>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</si>
  <si>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</si>
  <si>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</si>
  <si>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</si>
  <si>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</si>
  <si>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</si>
  <si>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</si>
  <si>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</si>
  <si>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</si>
  <si>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</si>
  <si>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</si>
  <si>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</si>
  <si>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</si>
  <si>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</si>
  <si>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</si>
  <si>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</si>
  <si>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</si>
  <si>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</si>
  <si>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</si>
  <si>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</si>
  <si>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</si>
  <si>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</si>
  <si>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</si>
  <si>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</si>
  <si>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</si>
  <si>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</si>
  <si>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</si>
  <si>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</si>
  <si>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</si>
  <si>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</si>
  <si>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</si>
  <si>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</si>
  <si>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</si>
  <si>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</si>
  <si>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</si>
  <si>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</si>
  <si>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</si>
  <si>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</si>
  <si>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</si>
  <si>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</si>
  <si>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</si>
  <si>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</si>
  <si>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</si>
  <si>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</si>
  <si>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</si>
  <si>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</si>
  <si>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</si>
  <si>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</si>
  <si>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</si>
  <si>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</si>
  <si>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</si>
  <si>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</si>
  <si>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</si>
  <si>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</si>
  <si>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</si>
  <si>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</si>
  <si>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</si>
  <si>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</si>
  <si>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</si>
  <si>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</si>
  <si>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</si>
  <si>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</si>
  <si>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</si>
  <si>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</si>
  <si>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</si>
  <si>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</si>
  <si>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</si>
  <si>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</si>
  <si>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</si>
  <si>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</si>
  <si>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</si>
  <si>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</si>
  <si>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</si>
  <si>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</si>
  <si>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</si>
  <si>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</si>
  <si>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</si>
  <si>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</si>
  <si>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</si>
  <si>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</si>
  <si>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</si>
  <si>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</si>
  <si>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</si>
  <si>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</si>
  <si>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</si>
  <si>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</si>
  <si>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</si>
  <si>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</si>
  <si>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</si>
  <si>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</si>
  <si>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</si>
  <si>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</si>
  <si>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</si>
  <si>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</si>
  <si>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</si>
  <si>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</si>
  <si>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</si>
  <si>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</si>
  <si>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</si>
  <si>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</si>
  <si>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</si>
  <si>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</si>
  <si>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</si>
  <si>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</si>
  <si>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</si>
  <si>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</si>
  <si>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</si>
  <si>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</si>
  <si>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</si>
  <si>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</si>
  <si>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</si>
  <si>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</si>
  <si>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</si>
  <si>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</si>
  <si>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</si>
  <si>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</si>
  <si>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</si>
  <si>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</si>
  <si>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</si>
  <si>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</si>
  <si>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</si>
  <si>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</si>
  <si>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</si>
  <si>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</si>
  <si>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</si>
  <si>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</si>
  <si>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</si>
  <si>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</si>
  <si>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</si>
  <si>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</si>
  <si>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</si>
  <si>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</si>
  <si>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</si>
  <si>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</si>
  <si>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</si>
  <si>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</si>
  <si>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</si>
  <si>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</si>
  <si>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</si>
  <si>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</si>
  <si>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</si>
  <si>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</si>
  <si>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</si>
  <si>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</si>
  <si>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</si>
  <si>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</si>
  <si>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</si>
  <si>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</si>
  <si>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</si>
  <si>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</si>
  <si>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</si>
  <si>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</si>
  <si>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</si>
  <si>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</si>
  <si>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</si>
  <si>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</si>
  <si>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</si>
  <si>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</si>
  <si>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</si>
  <si>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</si>
  <si>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</si>
  <si>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</si>
  <si>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</si>
  <si>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</si>
  <si>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</si>
  <si>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</si>
  <si>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</si>
  <si>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</si>
  <si>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</si>
  <si>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</si>
  <si>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</si>
  <si>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</si>
  <si>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</si>
  <si>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</si>
  <si>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</si>
  <si>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</si>
  <si>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</si>
  <si>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</si>
  <si>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</si>
  <si>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</si>
  <si>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</si>
  <si>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</si>
  <si>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</si>
  <si>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</si>
  <si>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</si>
  <si>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</si>
  <si>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</si>
  <si>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</si>
  <si>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</si>
  <si>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</si>
  <si>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</si>
  <si>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</si>
  <si>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</si>
  <si>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</si>
  <si>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</si>
  <si>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</si>
  <si>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</si>
  <si>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</si>
  <si>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</si>
  <si>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</si>
  <si>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</si>
  <si>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</si>
  <si>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</si>
  <si>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</si>
  <si>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</si>
  <si>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</si>
  <si>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</si>
  <si>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</si>
  <si>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</si>
  <si>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</si>
  <si>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</si>
  <si>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</si>
  <si>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</si>
  <si>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</si>
  <si>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</si>
  <si>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</si>
  <si>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</si>
  <si>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</si>
  <si>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</si>
  <si>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</si>
  <si>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</si>
  <si>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</si>
  <si>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</si>
  <si>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</si>
  <si>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</si>
  <si>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</si>
  <si>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</si>
  <si>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</si>
  <si>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</si>
  <si>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</si>
  <si>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</si>
  <si>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</si>
  <si>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</si>
  <si>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</si>
  <si>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</si>
  <si>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</si>
  <si>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</si>
  <si>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</si>
  <si>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</si>
  <si>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</si>
  <si>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</si>
  <si>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</si>
  <si>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</si>
  <si>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</si>
  <si>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</si>
  <si>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</si>
  <si>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</si>
  <si>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</si>
  <si>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</si>
  <si>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</si>
  <si>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</si>
  <si>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</si>
  <si>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</si>
  <si>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</si>
  <si>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</si>
  <si>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</si>
  <si>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</si>
  <si>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</si>
  <si>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</si>
  <si>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</si>
  <si>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</si>
  <si>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</si>
  <si>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</si>
  <si>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</si>
  <si>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</si>
  <si>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</si>
  <si>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</si>
  <si>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</si>
  <si>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</si>
  <si>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</si>
  <si>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</si>
  <si>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</si>
  <si>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</si>
  <si>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</si>
  <si>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</si>
  <si>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</si>
  <si>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</si>
  <si>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</si>
  <si>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</si>
  <si>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</si>
  <si>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</si>
  <si>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</si>
  <si>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</si>
  <si>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</si>
  <si>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</si>
  <si>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</si>
  <si>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</si>
  <si>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</si>
  <si>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</si>
  <si>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</si>
  <si>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</si>
  <si>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</si>
  <si>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</si>
  <si>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</si>
  <si>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</si>
  <si>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</si>
  <si>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</si>
  <si>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</si>
  <si>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</si>
  <si>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</si>
  <si>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</si>
  <si>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</si>
  <si>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</si>
  <si>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</si>
  <si>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</si>
  <si>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</si>
  <si>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</si>
  <si>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</si>
  <si>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</si>
  <si>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</si>
  <si>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</si>
  <si>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</si>
  <si>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</si>
  <si>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</si>
  <si>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</si>
  <si>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</si>
  <si>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</si>
  <si>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</si>
  <si>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</si>
  <si>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</si>
  <si>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</si>
  <si>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</si>
  <si>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</si>
  <si>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</si>
  <si>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</si>
  <si>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</si>
  <si>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</si>
  <si>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</si>
  <si>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</si>
  <si>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</si>
  <si>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</si>
  <si>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</si>
  <si>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</si>
  <si>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</si>
  <si>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</si>
  <si>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</si>
  <si>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</si>
  <si>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</si>
  <si>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</si>
  <si>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</si>
  <si>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</si>
  <si>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</si>
  <si>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</si>
  <si>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</si>
  <si>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</si>
  <si>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</si>
  <si>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</si>
  <si>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</si>
  <si>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</si>
  <si>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</si>
  <si>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</si>
  <si>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</si>
  <si>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</si>
  <si>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</si>
  <si>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</si>
  <si>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</si>
  <si>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</si>
  <si>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</si>
  <si>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</si>
  <si>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</si>
  <si>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</si>
  <si>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</si>
  <si>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</si>
  <si>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</si>
  <si>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</si>
  <si>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</si>
  <si>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</si>
  <si>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</si>
  <si>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</si>
  <si>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</si>
  <si>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</si>
  <si>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</si>
  <si>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</si>
  <si>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</si>
  <si>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</si>
  <si>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</si>
  <si>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</si>
  <si>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</si>
  <si>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</si>
  <si>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</si>
  <si>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</si>
  <si>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</si>
  <si>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</si>
  <si>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</si>
  <si>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</si>
  <si>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</si>
  <si>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</si>
  <si>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</si>
  <si>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</si>
  <si>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</si>
  <si>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</si>
  <si>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</si>
  <si>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</si>
  <si>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</si>
  <si>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</si>
  <si>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</si>
  <si>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</si>
  <si>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</si>
  <si>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</si>
  <si>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</si>
  <si>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</si>
  <si>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</si>
  <si>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</si>
  <si>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</si>
  <si>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</si>
  <si>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</si>
  <si>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</si>
  <si>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</si>
  <si>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</si>
  <si>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</si>
  <si>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</si>
  <si>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</si>
  <si>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</si>
  <si>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</si>
  <si>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</si>
  <si>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</si>
  <si>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</si>
  <si>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</si>
  <si>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</si>
  <si>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</si>
  <si>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</si>
  <si>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</si>
  <si>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</si>
  <si>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</si>
  <si>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</si>
  <si>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</si>
  <si>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</si>
  <si>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</si>
  <si>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</si>
  <si>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</si>
  <si>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</si>
  <si>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</si>
  <si>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</si>
  <si>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</si>
  <si>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</si>
  <si>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</si>
  <si>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</si>
  <si>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</si>
  <si>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</si>
  <si>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</si>
  <si>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</si>
  <si>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</si>
  <si>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</si>
  <si>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</si>
  <si>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</si>
  <si>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</si>
  <si>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</si>
  <si>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</si>
  <si>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</si>
  <si>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</si>
  <si>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</si>
  <si>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</si>
  <si>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</si>
  <si>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</si>
  <si>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</si>
  <si>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</si>
  <si>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</si>
  <si>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</si>
  <si>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</si>
  <si>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</si>
  <si>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</si>
  <si>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</si>
  <si>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</si>
  <si>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</si>
  <si>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</si>
  <si>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</si>
  <si>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</si>
  <si>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</si>
  <si>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</si>
  <si>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</si>
  <si>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</si>
  <si>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</si>
  <si>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</si>
  <si>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</si>
  <si>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</si>
  <si>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</si>
  <si>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</si>
  <si>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</si>
  <si>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</si>
  <si>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</si>
  <si>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</si>
  <si>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</si>
  <si>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</si>
  <si>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</si>
  <si>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</si>
  <si>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</si>
  <si>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</si>
  <si>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</si>
  <si>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</si>
  <si>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</si>
  <si>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</si>
  <si>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</si>
  <si>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</si>
  <si>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</si>
  <si>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</si>
  <si>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</si>
  <si>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</si>
  <si>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</si>
  <si>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</si>
  <si>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</si>
  <si>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</si>
  <si>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</si>
  <si>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</si>
  <si>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</si>
  <si>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</si>
  <si>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</si>
  <si>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</si>
  <si>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</si>
  <si>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</si>
  <si>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</si>
  <si>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</si>
  <si>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</si>
  <si>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</si>
  <si>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</si>
  <si>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</si>
  <si>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</si>
  <si>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</si>
  <si>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</si>
  <si>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</si>
  <si>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</si>
  <si>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</si>
  <si>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</si>
  <si>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</si>
  <si>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</si>
  <si>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</si>
  <si>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</si>
  <si>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</si>
  <si>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</si>
  <si>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</si>
  <si>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</si>
  <si>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</si>
  <si>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</si>
  <si>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</si>
  <si>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</si>
  <si>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</si>
  <si>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</si>
  <si>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</si>
  <si>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</si>
  <si>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</si>
  <si>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</si>
  <si>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</si>
  <si>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</si>
  <si>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</si>
  <si>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</si>
  <si>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</si>
  <si>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</si>
  <si>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</si>
  <si>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</si>
  <si>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</si>
  <si>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</si>
  <si>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</si>
  <si>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</si>
  <si>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</si>
  <si>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</si>
  <si>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</si>
  <si>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</si>
  <si>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</si>
  <si>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</si>
  <si>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</si>
  <si>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</si>
  <si>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</si>
  <si>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</si>
  <si>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</si>
  <si>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</si>
  <si>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</si>
  <si>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</si>
  <si>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</si>
  <si>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</si>
  <si>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</si>
  <si>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</si>
  <si>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</si>
  <si>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</si>
  <si>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</si>
  <si>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</si>
  <si>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</si>
  <si>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</si>
  <si>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</si>
  <si>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</si>
  <si>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</si>
  <si>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</si>
  <si>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</si>
  <si>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</si>
  <si>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</si>
  <si>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</si>
  <si>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</si>
  <si>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</si>
  <si>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</si>
  <si>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</si>
  <si>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</si>
  <si>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</si>
  <si>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</si>
  <si>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</si>
  <si>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</si>
  <si>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</si>
  <si>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</si>
  <si>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</si>
  <si>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</si>
  <si>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</si>
  <si>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</si>
  <si>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</si>
  <si>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</si>
  <si>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</si>
  <si>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</si>
  <si>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</si>
  <si>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</si>
  <si>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</si>
  <si>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</si>
  <si>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</si>
  <si>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</si>
  <si>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</si>
  <si>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</si>
  <si>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</si>
  <si>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</si>
  <si>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</si>
  <si>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</si>
  <si>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</si>
  <si>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</si>
  <si>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</si>
  <si>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</si>
  <si>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</si>
  <si>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</si>
  <si>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</si>
  <si>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</si>
  <si>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</si>
  <si>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</si>
  <si>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</si>
  <si>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</si>
  <si>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</si>
  <si>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</si>
  <si>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</si>
  <si>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</si>
  <si>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</si>
  <si>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</si>
  <si>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</si>
  <si>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</si>
  <si>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</si>
  <si>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</si>
  <si>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</si>
  <si>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</si>
  <si>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</si>
  <si>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</si>
  <si>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</si>
  <si>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</si>
  <si>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</si>
  <si>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</si>
  <si>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</si>
  <si>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</si>
  <si>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</si>
  <si>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</si>
  <si>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</si>
  <si>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</si>
  <si>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</si>
  <si>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</si>
  <si>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</si>
  <si>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</si>
  <si>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</si>
  <si>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</si>
  <si>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</si>
  <si>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</si>
  <si>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</si>
  <si>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</si>
  <si>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</si>
  <si>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</si>
  <si>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</si>
  <si>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</si>
  <si>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</si>
  <si>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</si>
  <si>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</si>
  <si>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</si>
  <si>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</si>
  <si>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</si>
  <si>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</si>
  <si>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</si>
  <si>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</si>
  <si>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</si>
  <si>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</si>
  <si>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</si>
  <si>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</si>
  <si>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</si>
  <si>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</si>
  <si>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</si>
  <si>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</si>
  <si>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</si>
  <si>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</si>
  <si>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</si>
  <si>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</si>
  <si>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</si>
  <si>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</si>
  <si>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</si>
  <si>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</si>
  <si>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</si>
  <si>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</si>
  <si>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</si>
  <si>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</si>
  <si>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</si>
  <si>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</si>
  <si>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</si>
  <si>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</si>
  <si>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</si>
  <si>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</si>
  <si>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</si>
  <si>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</si>
  <si>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</si>
  <si>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</si>
  <si>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</si>
  <si>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</si>
  <si>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</si>
  <si>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</si>
  <si>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</si>
  <si>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</si>
  <si>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</si>
  <si>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</si>
  <si>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</si>
  <si>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</si>
  <si>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</si>
  <si>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</si>
  <si>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</si>
  <si>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</si>
  <si>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</si>
  <si>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</si>
  <si>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</si>
  <si>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</si>
  <si>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</si>
  <si>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</si>
  <si>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</si>
  <si>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</si>
  <si>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</si>
  <si>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</si>
  <si>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</si>
  <si>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</si>
  <si>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</si>
  <si>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</si>
  <si>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</si>
  <si>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</si>
  <si>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</si>
  <si>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</si>
  <si>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</si>
  <si>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</si>
  <si>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</si>
  <si>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</si>
  <si>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</si>
  <si>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</si>
  <si>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</si>
  <si>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</si>
  <si>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</si>
  <si>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</si>
  <si>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</si>
  <si>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</si>
  <si>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</si>
  <si>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</si>
  <si>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</si>
  <si>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</si>
  <si>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</si>
  <si>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</si>
  <si>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</si>
  <si>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</si>
  <si>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</si>
  <si>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</si>
  <si>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</si>
  <si>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</si>
  <si>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</si>
  <si>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</si>
  <si>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</si>
  <si>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</si>
  <si>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</si>
  <si>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</si>
  <si>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</si>
  <si>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</si>
  <si>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</si>
  <si>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</si>
  <si>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</si>
  <si>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</si>
  <si>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</si>
  <si>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</si>
  <si>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</si>
  <si>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</si>
  <si>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</si>
  <si>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</si>
  <si>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</si>
  <si>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</si>
  <si>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</si>
  <si>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</si>
  <si>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</si>
  <si>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</si>
  <si>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</si>
  <si>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</si>
  <si>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</si>
  <si>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</si>
  <si>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</si>
  <si>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</si>
  <si>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</si>
  <si>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</si>
  <si>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</si>
  <si>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</si>
  <si>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</si>
  <si>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</si>
  <si>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</si>
  <si>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</si>
  <si>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</si>
  <si>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</si>
  <si>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</si>
  <si>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</si>
  <si>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</si>
  <si>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</si>
  <si>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</si>
  <si>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</si>
  <si>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</si>
  <si>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</si>
  <si>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</si>
  <si>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</si>
  <si>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</si>
  <si>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</si>
  <si>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</si>
  <si>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</si>
  <si>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</si>
  <si>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</si>
  <si>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</si>
  <si>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</si>
  <si>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</si>
  <si>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</si>
  <si>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</si>
  <si>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</si>
  <si>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</si>
  <si>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</si>
  <si>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</si>
  <si>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</si>
  <si>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</si>
  <si>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</si>
  <si>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</si>
  <si>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</si>
  <si>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</si>
  <si>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</si>
  <si>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</si>
  <si>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</si>
  <si>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</si>
  <si>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</si>
  <si>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</si>
  <si>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</si>
  <si>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</si>
  <si>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</si>
  <si>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</si>
  <si>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</si>
  <si>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</si>
  <si>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</si>
  <si>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</si>
  <si>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</si>
  <si>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</si>
  <si>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</si>
  <si>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</si>
  <si>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</si>
  <si>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</si>
  <si>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</si>
  <si>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</si>
  <si>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</si>
  <si>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</si>
  <si>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</si>
  <si>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</si>
  <si>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</si>
  <si>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</si>
  <si>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</si>
  <si>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</si>
  <si>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</si>
  <si>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</si>
  <si>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</si>
  <si>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</si>
  <si>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</si>
  <si>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</si>
  <si>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</si>
  <si>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</si>
  <si>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</si>
  <si>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</si>
  <si>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</si>
  <si>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</si>
  <si>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</si>
  <si>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</si>
  <si>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</si>
  <si>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</si>
  <si>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</si>
  <si>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</si>
  <si>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</si>
  <si>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</si>
  <si>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</si>
  <si>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</si>
  <si>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</si>
  <si>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</si>
  <si>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</si>
  <si>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</si>
  <si>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</si>
  <si>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</si>
  <si>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</si>
  <si>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</si>
  <si>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</si>
  <si>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</si>
  <si>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</si>
  <si>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</si>
  <si>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</si>
  <si>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</si>
  <si>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</si>
  <si>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</si>
  <si>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</si>
  <si>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</si>
  <si>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</si>
  <si>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</si>
  <si>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</si>
  <si>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</si>
  <si>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</si>
  <si>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</si>
  <si>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</si>
  <si>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</si>
  <si>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</si>
  <si>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</si>
  <si>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</si>
  <si>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</si>
  <si>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</si>
  <si>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</si>
  <si>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</si>
  <si>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</si>
  <si>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</si>
  <si>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</si>
  <si>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</si>
  <si>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</si>
  <si>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</si>
  <si>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</si>
  <si>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</si>
  <si>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</si>
  <si>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</si>
  <si>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</si>
  <si>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</si>
  <si>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</si>
  <si>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</si>
  <si>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</si>
  <si>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</si>
  <si>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</si>
  <si>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</si>
  <si>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</si>
  <si>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</si>
  <si>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</si>
  <si>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</si>
  <si>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</si>
  <si>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</si>
  <si>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</si>
  <si>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</si>
  <si>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</si>
  <si>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</si>
  <si>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</si>
  <si>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</si>
  <si>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</si>
  <si>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</si>
  <si>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</si>
  <si>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</si>
  <si>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</si>
  <si>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</si>
  <si>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</si>
  <si>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</si>
  <si>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</si>
  <si>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</si>
  <si>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</si>
  <si>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</si>
  <si>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</si>
  <si>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</si>
  <si>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</si>
  <si>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</si>
  <si>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</si>
  <si>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</si>
  <si>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</si>
  <si>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</si>
  <si>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</si>
  <si>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</si>
  <si>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</si>
  <si>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</si>
  <si>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</si>
  <si>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</si>
  <si>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</si>
  <si>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</si>
  <si>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</si>
  <si>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</si>
  <si>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</si>
  <si>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</si>
  <si>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</si>
  <si>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</si>
  <si>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</si>
  <si>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</si>
  <si>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</si>
  <si>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</si>
  <si>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</si>
  <si>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</si>
  <si>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</si>
  <si>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</si>
  <si>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</si>
  <si>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</si>
  <si>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</si>
  <si>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</si>
  <si>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</si>
  <si>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</si>
  <si>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</si>
  <si>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</si>
  <si>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</si>
  <si>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</si>
  <si>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</si>
  <si>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</si>
  <si>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</si>
  <si>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</si>
  <si>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</si>
  <si>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</si>
  <si>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</si>
  <si>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</si>
  <si>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</si>
  <si>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</si>
  <si>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</si>
  <si>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</si>
  <si>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</si>
  <si>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</si>
  <si>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</si>
  <si>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</si>
  <si>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</si>
  <si>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</si>
  <si>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</si>
  <si>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</si>
  <si>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</si>
  <si>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</si>
  <si>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</si>
  <si>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</si>
  <si>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</si>
  <si>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</si>
  <si>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</si>
  <si>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</si>
  <si>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</si>
  <si>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</si>
  <si>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</si>
  <si>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</si>
  <si>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</si>
  <si>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</si>
  <si>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</si>
  <si>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</si>
  <si>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</si>
  <si>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</si>
  <si>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</si>
  <si>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</si>
  <si>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</si>
  <si>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</si>
  <si>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</si>
  <si>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</si>
  <si>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</si>
  <si>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</si>
  <si>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</si>
  <si>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</si>
  <si>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</si>
  <si>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</si>
  <si>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</si>
  <si>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</si>
  <si>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</si>
  <si>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</si>
  <si>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</si>
  <si>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</si>
  <si>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</si>
  <si>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</si>
  <si>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</si>
  <si>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</si>
  <si>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</si>
  <si>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</si>
  <si>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</si>
  <si>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</si>
  <si>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</si>
  <si>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</si>
  <si>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</si>
  <si>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</si>
  <si>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</si>
  <si>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</si>
  <si>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</si>
  <si>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</si>
  <si>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</si>
  <si>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</si>
  <si>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</si>
  <si>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</si>
  <si>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</si>
  <si>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</si>
  <si>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</si>
  <si>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</si>
  <si>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</si>
  <si>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</si>
  <si>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</si>
  <si>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</si>
  <si>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</si>
  <si>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</si>
  <si>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</si>
  <si>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</si>
  <si>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</si>
  <si>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</si>
  <si>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</si>
  <si>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</si>
  <si>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</si>
  <si>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</si>
  <si>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</si>
  <si>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</si>
  <si>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</si>
  <si>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</si>
  <si>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</si>
  <si>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</si>
  <si>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</si>
  <si>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</si>
  <si>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</si>
  <si>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</si>
  <si>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</si>
  <si>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</si>
  <si>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</si>
  <si>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</si>
  <si>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</si>
  <si>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</si>
  <si>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</si>
  <si>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</si>
  <si>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</si>
  <si>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</si>
  <si>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</si>
  <si>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</si>
  <si>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</si>
  <si>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</si>
  <si>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</si>
  <si>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</si>
  <si>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</si>
  <si>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</si>
  <si>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</si>
  <si>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</si>
  <si>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</si>
  <si>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</si>
  <si>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</si>
  <si>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</si>
  <si>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</si>
  <si>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</si>
  <si>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</si>
  <si>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</si>
  <si>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</si>
  <si>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</si>
  <si>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</si>
  <si>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</si>
  <si>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</si>
  <si>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</si>
  <si>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</si>
  <si>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</si>
  <si>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</si>
  <si>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</si>
  <si>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</si>
  <si>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</si>
  <si>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</si>
  <si>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</si>
  <si>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</si>
  <si>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</si>
  <si>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</si>
  <si>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</si>
  <si>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</si>
  <si>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</si>
  <si>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</si>
  <si>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</si>
  <si>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</si>
  <si>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</si>
  <si>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</si>
  <si>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</si>
  <si>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</si>
  <si>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</si>
  <si>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</si>
  <si>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</si>
  <si>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</si>
  <si>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</si>
  <si>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</si>
  <si>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</si>
  <si>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</si>
  <si>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</si>
  <si>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</si>
  <si>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</si>
  <si>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</si>
  <si>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</si>
  <si>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</si>
  <si>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</si>
  <si>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</si>
  <si>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</si>
  <si>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</si>
  <si>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</si>
  <si>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</si>
  <si>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</si>
  <si>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</si>
  <si>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</si>
  <si>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</si>
  <si>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</si>
  <si>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</si>
  <si>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</si>
  <si>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</si>
  <si>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</si>
  <si>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</si>
  <si>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</si>
  <si>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</si>
  <si>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</si>
  <si>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</si>
  <si>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</si>
  <si>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</si>
  <si>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</si>
  <si>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</si>
  <si>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</si>
  <si>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</si>
  <si>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</si>
  <si>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</si>
  <si>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</si>
  <si>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</si>
  <si>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</si>
  <si>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</si>
  <si>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</si>
  <si>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</si>
  <si>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</si>
  <si>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</si>
  <si>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</si>
  <si>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</si>
  <si>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</si>
  <si>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</si>
  <si>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</si>
  <si>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</si>
  <si>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</si>
  <si>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</si>
  <si>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</si>
  <si>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</si>
  <si>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</si>
  <si>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</si>
  <si>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</si>
  <si>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</si>
  <si>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</si>
  <si>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</si>
  <si>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</si>
  <si>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</si>
  <si>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</si>
  <si>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</si>
  <si>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</si>
  <si>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</si>
  <si>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</si>
  <si>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</si>
  <si>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</si>
  <si>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</si>
  <si>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</si>
  <si>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</si>
  <si>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</si>
  <si>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</si>
  <si>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</si>
  <si>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</si>
  <si>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</si>
  <si>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</si>
  <si>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</si>
  <si>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</si>
  <si>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</si>
  <si>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</si>
  <si>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</si>
  <si>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</si>
  <si>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</si>
  <si>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</si>
  <si>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</si>
  <si>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</si>
  <si>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</si>
  <si>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</si>
  <si>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</si>
  <si>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</si>
  <si>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</si>
  <si>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</si>
  <si>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</si>
  <si>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</si>
  <si>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</si>
  <si>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</si>
  <si>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</si>
  <si>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</si>
  <si>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</si>
  <si>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</si>
  <si>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</si>
  <si>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</si>
  <si>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</si>
  <si>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</si>
  <si>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</si>
  <si>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</si>
  <si>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</si>
  <si>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</si>
  <si>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</si>
  <si>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</si>
  <si>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</si>
  <si>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</si>
  <si>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</si>
  <si>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</si>
  <si>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</si>
  <si>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</si>
  <si>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</si>
  <si>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</si>
  <si>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</si>
  <si>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</si>
  <si>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</si>
  <si>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</si>
  <si>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</si>
  <si>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</si>
  <si>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</si>
  <si>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</si>
  <si>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</si>
  <si>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</si>
  <si>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</si>
  <si>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</si>
  <si>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</si>
  <si>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</si>
  <si>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</si>
  <si>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</si>
  <si>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</si>
  <si>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</si>
  <si>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</si>
  <si>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</si>
  <si>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</si>
  <si>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</si>
  <si>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</si>
  <si>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</si>
  <si>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</si>
  <si>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</si>
  <si>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</si>
  <si>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</si>
  <si>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</si>
  <si>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</si>
  <si>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</si>
  <si>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</si>
  <si>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</si>
  <si>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</si>
  <si>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</si>
  <si>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</si>
  <si>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</si>
  <si>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</si>
  <si>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</si>
  <si>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</si>
  <si>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</si>
  <si>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</si>
  <si>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</si>
  <si>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</si>
  <si>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</si>
  <si>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</si>
  <si>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</si>
  <si>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</si>
  <si>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</si>
  <si>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</si>
  <si>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</si>
  <si>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</si>
  <si>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</si>
  <si>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</si>
  <si>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</si>
  <si>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</si>
  <si>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</si>
  <si>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</si>
  <si>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</si>
  <si>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</si>
  <si>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</si>
  <si>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</si>
  <si>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</si>
  <si>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</si>
  <si>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</si>
  <si>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</si>
  <si>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</si>
  <si>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</si>
  <si>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</si>
  <si>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</si>
  <si>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</si>
  <si>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</si>
  <si>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</si>
  <si>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</si>
  <si>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</si>
  <si>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</si>
  <si>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</si>
  <si>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</si>
  <si>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</si>
  <si>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</si>
  <si>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</si>
  <si>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</si>
  <si>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</si>
  <si>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</si>
  <si>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</si>
  <si>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</si>
  <si>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</si>
  <si>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</si>
  <si>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</si>
  <si>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</si>
  <si>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</si>
  <si>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</si>
  <si>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</si>
  <si>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</si>
  <si>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</si>
  <si>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</si>
  <si>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</si>
  <si>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</si>
  <si>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</si>
  <si>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</si>
  <si>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</si>
  <si>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</si>
  <si>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</si>
  <si>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</si>
  <si>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</si>
  <si>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</si>
  <si>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</si>
  <si>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</si>
  <si>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</si>
  <si>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</si>
  <si>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</si>
  <si>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</si>
  <si>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</si>
  <si>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</si>
  <si>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</si>
  <si>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</si>
  <si>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</si>
  <si>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</si>
  <si>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</si>
  <si>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</si>
  <si>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</si>
  <si>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</si>
  <si>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</si>
  <si>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</si>
  <si>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</si>
  <si>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</si>
  <si>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</si>
  <si>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</si>
  <si>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</si>
  <si>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</si>
  <si>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</si>
  <si>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</si>
  <si>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</si>
  <si>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</si>
  <si>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</si>
  <si>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</si>
  <si>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</si>
  <si>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</si>
  <si>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</si>
  <si>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</si>
  <si>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</si>
  <si>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</si>
  <si>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</si>
  <si>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</si>
  <si>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</si>
  <si>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</si>
  <si>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</si>
  <si>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</si>
  <si>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</si>
  <si>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</si>
  <si>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</si>
  <si>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</si>
  <si>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</si>
  <si>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</si>
  <si>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</si>
  <si>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</si>
  <si>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</si>
  <si>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</si>
  <si>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</si>
  <si>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</si>
  <si>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</si>
  <si>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</si>
  <si>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</si>
  <si>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</si>
  <si>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</si>
  <si>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</si>
  <si>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</si>
  <si>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</si>
  <si>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</si>
  <si>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</si>
  <si>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</si>
  <si>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</si>
  <si>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</si>
  <si>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</si>
  <si>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</si>
  <si>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</si>
  <si>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</si>
  <si>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</si>
  <si>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</si>
  <si>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</si>
  <si>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</si>
  <si>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</si>
  <si>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</si>
  <si>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</si>
  <si>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</si>
  <si>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</si>
  <si>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</si>
  <si>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</si>
  <si>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</si>
  <si>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</si>
  <si>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</si>
  <si>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</si>
  <si>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</si>
  <si>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</si>
  <si>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</si>
  <si>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</si>
  <si>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</si>
  <si>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</si>
  <si>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</si>
  <si>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</si>
  <si>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</si>
  <si>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</si>
  <si>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</si>
  <si>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</si>
  <si>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</si>
  <si>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</si>
  <si>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</si>
  <si>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</si>
  <si>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</si>
  <si>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</si>
  <si>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</si>
  <si>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</si>
  <si>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</si>
  <si>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</si>
  <si>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</si>
  <si>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</si>
  <si>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</si>
  <si>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</si>
  <si>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</si>
  <si>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</si>
  <si>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</si>
  <si>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</si>
  <si>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</si>
  <si>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</si>
  <si>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</si>
  <si>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</si>
  <si>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</si>
  <si>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</si>
  <si>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</si>
  <si>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</si>
  <si>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</si>
  <si>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</si>
  <si>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</si>
  <si>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</si>
  <si>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</si>
  <si>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</si>
  <si>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</si>
  <si>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</si>
  <si>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</si>
  <si>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</si>
  <si>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</si>
  <si>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</si>
  <si>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</si>
  <si>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</si>
  <si>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</si>
  <si>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</si>
  <si>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</si>
  <si>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</si>
  <si>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</si>
  <si>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</si>
  <si>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</si>
  <si>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</si>
  <si>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</si>
  <si>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</si>
  <si>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</si>
  <si>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</si>
  <si>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</si>
  <si>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</si>
  <si>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</si>
  <si>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</si>
  <si>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</si>
  <si>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</si>
  <si>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</si>
  <si>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</si>
  <si>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</si>
  <si>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</si>
  <si>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</si>
  <si>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</si>
  <si>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</si>
  <si>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</si>
  <si>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</si>
  <si>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</si>
  <si>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</si>
  <si>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</si>
  <si>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</si>
  <si>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</si>
  <si>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</si>
  <si>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</si>
  <si>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</si>
  <si>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</si>
  <si>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</si>
  <si>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</si>
  <si>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</si>
  <si>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</si>
  <si>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</si>
  <si>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</si>
  <si>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</si>
  <si>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</si>
  <si>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</si>
  <si>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</si>
  <si>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</si>
  <si>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</si>
  <si>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</si>
  <si>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</si>
  <si>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</si>
  <si>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</si>
  <si>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</si>
  <si>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</si>
  <si>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</si>
  <si>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</si>
  <si>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</si>
  <si>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</si>
  <si>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</si>
  <si>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</si>
  <si>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</si>
  <si>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</si>
  <si>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</si>
  <si>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</si>
  <si>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</si>
  <si>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</si>
  <si>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</si>
  <si>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</si>
  <si>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</si>
  <si>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</si>
  <si>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</si>
  <si>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</si>
  <si>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</si>
  <si>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</si>
  <si>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</si>
  <si>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</si>
  <si>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</si>
  <si>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</si>
  <si>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</si>
  <si>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</si>
  <si>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</si>
  <si>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</si>
  <si>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</si>
  <si>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</si>
  <si>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</si>
  <si>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</si>
  <si>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</si>
  <si>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</si>
  <si>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</si>
  <si>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</si>
  <si>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</si>
  <si>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</si>
  <si>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</si>
  <si>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</si>
  <si>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</si>
  <si>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</si>
  <si>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</si>
  <si>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</si>
  <si>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</si>
  <si>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</si>
  <si>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</si>
  <si>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</si>
  <si>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</si>
  <si>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</si>
  <si>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</si>
  <si>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</si>
  <si>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</si>
  <si>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</si>
  <si>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</si>
  <si>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</si>
  <si>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</si>
  <si>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</si>
  <si>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</si>
  <si>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</si>
  <si>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</si>
  <si>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</si>
  <si>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</si>
  <si>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</si>
  <si>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</si>
  <si>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</si>
  <si>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</si>
  <si>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</si>
  <si>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</si>
  <si>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</si>
  <si>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</si>
  <si>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</si>
  <si>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</si>
  <si>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</si>
  <si>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</si>
  <si>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</si>
  <si>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</si>
  <si>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</si>
  <si>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</si>
  <si>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</si>
  <si>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</si>
  <si>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</si>
  <si>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</si>
  <si>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</si>
  <si>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</si>
  <si>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</si>
  <si>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</si>
  <si>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</si>
  <si>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</si>
  <si>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</si>
  <si>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</si>
  <si>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</si>
  <si>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</si>
  <si>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</si>
  <si>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</si>
  <si>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</si>
  <si>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</si>
  <si>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</si>
  <si>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</si>
  <si>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</si>
  <si>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</si>
  <si>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</si>
  <si>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</si>
  <si>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</si>
  <si>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</si>
  <si>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</si>
  <si>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</si>
  <si>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</si>
  <si>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</si>
  <si>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</si>
  <si>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</si>
  <si>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</si>
  <si>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</si>
  <si>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</si>
  <si>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</si>
  <si>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</si>
  <si>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</si>
  <si>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</si>
  <si>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</si>
  <si>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</si>
  <si>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</si>
  <si>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</si>
  <si>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</si>
  <si>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</si>
  <si>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</si>
  <si>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</si>
  <si>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</si>
  <si>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</si>
  <si>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</si>
  <si>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</si>
  <si>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</si>
  <si>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</si>
  <si>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</si>
  <si>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</si>
  <si>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</si>
  <si>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</si>
  <si>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</si>
  <si>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</si>
  <si>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</si>
  <si>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</si>
  <si>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</si>
  <si>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</si>
  <si>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</si>
  <si>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</si>
  <si>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</si>
  <si>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</si>
  <si>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</si>
  <si>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</si>
  <si>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</si>
  <si>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</si>
  <si>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</si>
  <si>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</si>
  <si>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</si>
  <si>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</si>
  <si>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</si>
  <si>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</si>
  <si>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</si>
  <si>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</si>
  <si>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</si>
  <si>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</si>
  <si>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</si>
  <si>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</si>
  <si>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</si>
  <si>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</si>
  <si>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</si>
  <si>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</si>
  <si>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</si>
  <si>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</si>
  <si>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</si>
  <si>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</si>
  <si>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</si>
  <si>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</si>
  <si>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</si>
  <si>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</si>
  <si>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</si>
  <si>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</si>
  <si>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</si>
  <si>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</si>
  <si>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</si>
  <si>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</si>
  <si>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</si>
  <si>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</si>
  <si>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</si>
  <si>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</si>
  <si>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</si>
  <si>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</si>
  <si>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</si>
  <si>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</si>
  <si>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</si>
  <si>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</si>
  <si>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</si>
  <si>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</si>
  <si>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</si>
  <si>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</si>
  <si>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</si>
  <si>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</si>
  <si>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</si>
  <si>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</si>
  <si>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</si>
  <si>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</si>
  <si>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</si>
  <si>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</si>
  <si>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</si>
  <si>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</si>
  <si>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</si>
  <si>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</si>
  <si>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</si>
  <si>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</si>
  <si>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</si>
  <si>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</si>
  <si>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</si>
  <si>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</si>
  <si>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</si>
  <si>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</si>
  <si>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</si>
  <si>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</si>
  <si>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</si>
  <si>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</si>
  <si>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</si>
  <si>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</si>
  <si>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</si>
  <si>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</si>
  <si>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</si>
  <si>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</si>
  <si>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</si>
  <si>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</si>
  <si>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</si>
  <si>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</si>
  <si>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</si>
  <si>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</si>
  <si>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</si>
  <si>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</si>
  <si>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</si>
  <si>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</si>
  <si>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</si>
  <si>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</si>
  <si>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</si>
  <si>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</si>
  <si>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</si>
  <si>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</si>
  <si>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</si>
  <si>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</si>
  <si>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</si>
  <si>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</si>
  <si>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</si>
  <si>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</si>
  <si>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</si>
  <si>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</si>
  <si>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</si>
  <si>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</si>
  <si>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</si>
  <si>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</si>
  <si>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</si>
  <si>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</si>
  <si>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</si>
  <si>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</si>
  <si>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</si>
  <si>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</si>
  <si>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</si>
  <si>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</si>
  <si>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</si>
  <si>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</si>
  <si>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</si>
  <si>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</si>
  <si>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</si>
  <si>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</si>
  <si>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</si>
  <si>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</si>
  <si>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</si>
  <si>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</si>
  <si>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</si>
  <si>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</si>
  <si>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</si>
  <si>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</si>
  <si>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</si>
  <si>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</si>
  <si>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</si>
  <si>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</si>
  <si>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</si>
  <si>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</si>
  <si>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</si>
  <si>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</si>
  <si>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</si>
  <si>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</si>
  <si>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</si>
  <si>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</si>
  <si>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</si>
  <si>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</si>
  <si>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</si>
  <si>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</si>
  <si>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</si>
  <si>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</si>
  <si>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</si>
  <si>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</si>
  <si>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</si>
  <si>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</si>
  <si>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</si>
  <si>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</si>
  <si>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</si>
  <si>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</si>
  <si>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</si>
  <si>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</si>
  <si>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</si>
  <si>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</si>
  <si>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</si>
  <si>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</si>
  <si>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</si>
  <si>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</si>
  <si>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</si>
  <si>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</si>
  <si>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</si>
  <si>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</si>
  <si>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</si>
  <si>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</si>
  <si>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</si>
  <si>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</si>
  <si>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</si>
  <si>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</si>
  <si>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</si>
  <si>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</si>
  <si>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</si>
  <si>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</si>
  <si>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</si>
  <si>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</si>
  <si>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</si>
  <si>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</si>
  <si>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</si>
  <si>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</si>
  <si>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</si>
  <si>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</si>
  <si>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</si>
  <si>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</si>
  <si>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</si>
  <si>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</si>
  <si>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</si>
  <si>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</si>
  <si>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</si>
  <si>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</si>
  <si>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</si>
  <si>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</si>
  <si>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</si>
  <si>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</si>
  <si>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</si>
  <si>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</si>
  <si>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</si>
  <si>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</si>
  <si>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</si>
  <si>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</si>
  <si>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</si>
  <si>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</si>
  <si>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</si>
  <si>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</si>
  <si>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</si>
  <si>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</si>
  <si>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</si>
  <si>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</si>
  <si>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</si>
  <si>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</si>
  <si>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</si>
  <si>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</si>
  <si>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</si>
  <si>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</si>
  <si>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</si>
  <si>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</si>
  <si>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</si>
  <si>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</si>
  <si>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</si>
  <si>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</si>
  <si>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</si>
  <si>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</si>
  <si>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</si>
  <si>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</si>
  <si>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</si>
  <si>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</si>
  <si>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</si>
  <si>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</si>
  <si>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</si>
  <si>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</si>
  <si>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</si>
  <si>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</si>
  <si>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</si>
  <si>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</si>
  <si>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</si>
  <si>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</si>
  <si>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</si>
  <si>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</si>
  <si>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</si>
  <si>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</si>
  <si>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</si>
  <si>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</si>
  <si>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</si>
  <si>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</si>
  <si>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</si>
  <si>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</si>
  <si>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</si>
  <si>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</si>
  <si>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</si>
  <si>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</si>
  <si>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</si>
  <si>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</si>
  <si>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</si>
  <si>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</si>
  <si>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</si>
  <si>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</si>
  <si>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</si>
  <si>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</si>
  <si>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</si>
  <si>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</si>
  <si>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</si>
  <si>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</si>
  <si>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</si>
  <si>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</si>
  <si>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</si>
  <si>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</si>
  <si>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</si>
  <si>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</si>
  <si>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</si>
  <si>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</si>
  <si>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</si>
  <si>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</si>
  <si>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</si>
  <si>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</si>
  <si>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</si>
  <si>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</si>
  <si>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</si>
  <si>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</si>
  <si>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</si>
  <si>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</si>
  <si>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</si>
  <si>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</si>
  <si>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</si>
  <si>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</si>
  <si>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</si>
  <si>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</si>
  <si>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</si>
  <si>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</si>
  <si>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</si>
  <si>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</si>
  <si>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</si>
  <si>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</si>
  <si>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</si>
  <si>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</si>
  <si>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</si>
  <si>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</si>
  <si>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</si>
  <si>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</si>
  <si>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</si>
  <si>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</si>
  <si>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</si>
  <si>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</si>
  <si>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</si>
  <si>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</si>
  <si>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</si>
  <si>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</si>
  <si>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</si>
  <si>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</si>
  <si>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</si>
  <si>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</si>
  <si>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</si>
  <si>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</si>
  <si>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</si>
  <si>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</si>
  <si>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</si>
  <si>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</si>
  <si>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</si>
  <si>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</si>
  <si>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</si>
  <si>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</si>
  <si>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</si>
  <si>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</si>
  <si>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</si>
  <si>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</si>
  <si>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</si>
  <si>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</si>
  <si>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</si>
  <si>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</si>
  <si>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</si>
  <si>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</si>
  <si>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</si>
  <si>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</si>
  <si>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</si>
  <si>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</si>
  <si>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</si>
  <si>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</si>
  <si>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</si>
  <si>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</si>
  <si>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</si>
  <si>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</si>
  <si>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</si>
  <si>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</si>
  <si>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</si>
  <si>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</si>
  <si>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</si>
  <si>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</si>
  <si>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</si>
  <si>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</si>
  <si>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</si>
  <si>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</si>
  <si>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</si>
  <si>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</si>
  <si>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</si>
  <si>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</si>
  <si>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</si>
  <si>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</si>
  <si>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</si>
  <si>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</si>
  <si>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</si>
  <si>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</si>
  <si>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</si>
  <si>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</si>
  <si>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</si>
  <si>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</si>
  <si>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</si>
  <si>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</si>
  <si>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</si>
  <si>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</si>
  <si>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</si>
  <si>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</si>
  <si>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</si>
  <si>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</si>
  <si>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</si>
  <si>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</si>
  <si>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</si>
  <si>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</si>
  <si>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</si>
  <si>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</si>
  <si>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</si>
  <si>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</si>
  <si>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</si>
  <si>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</si>
  <si>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</si>
  <si>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</si>
  <si>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</si>
  <si>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</si>
  <si>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</si>
  <si>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</si>
  <si>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</si>
  <si>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</si>
  <si>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</si>
  <si>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</si>
  <si>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</si>
  <si>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</si>
  <si>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</si>
  <si>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</si>
  <si>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</si>
  <si>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</si>
  <si>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</si>
  <si>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</si>
  <si>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</si>
  <si>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</si>
  <si>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</si>
  <si>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</si>
  <si>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</si>
  <si>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</si>
  <si>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</si>
  <si>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</si>
  <si>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</si>
  <si>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</si>
  <si>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</si>
  <si>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</si>
  <si>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</si>
  <si>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</si>
  <si>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</si>
  <si>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</si>
  <si>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</si>
  <si>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</si>
  <si>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</si>
  <si>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</si>
  <si>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</si>
  <si>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</si>
  <si>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</si>
  <si>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</si>
  <si>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</si>
  <si>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</si>
  <si>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</si>
  <si>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</si>
  <si>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</si>
  <si>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</si>
  <si>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</si>
  <si>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</si>
  <si>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</si>
  <si>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</si>
  <si>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</si>
  <si>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</si>
  <si>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</si>
  <si>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</si>
  <si>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</si>
  <si>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</si>
  <si>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</si>
  <si>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</si>
  <si>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</si>
  <si>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</si>
  <si>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</si>
  <si>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</si>
  <si>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</si>
  <si>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</si>
  <si>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</si>
  <si>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</si>
  <si>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</si>
  <si>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</si>
  <si>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</si>
  <si>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</si>
  <si>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</si>
  <si>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</si>
  <si>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</si>
  <si>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</si>
  <si>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</si>
  <si>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</si>
  <si>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</si>
  <si>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</si>
  <si>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</si>
  <si>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</si>
  <si>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</si>
  <si>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</si>
  <si>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</si>
  <si>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</si>
  <si>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</si>
  <si>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</si>
  <si>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</si>
  <si>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</si>
  <si>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</si>
  <si>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</si>
  <si>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</si>
  <si>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</si>
  <si>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</si>
  <si>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</si>
  <si>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</si>
  <si>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</si>
  <si>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</si>
  <si>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</si>
  <si>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</si>
  <si>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</si>
  <si>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</si>
  <si>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</si>
  <si>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</si>
  <si>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</si>
  <si>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</si>
  <si>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</si>
  <si>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</si>
  <si>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</si>
  <si>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</si>
  <si>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</si>
  <si>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</si>
  <si>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</si>
  <si>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</si>
  <si>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</si>
  <si>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</si>
  <si>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</si>
  <si>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</si>
  <si>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</si>
  <si>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</si>
  <si>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</si>
  <si>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</si>
  <si>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</si>
  <si>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</si>
  <si>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</si>
  <si>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</si>
  <si>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</si>
  <si>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</si>
  <si>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</si>
  <si>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</si>
  <si>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</si>
  <si>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</si>
  <si>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</si>
  <si>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</si>
  <si>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</si>
  <si>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</si>
  <si>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</si>
  <si>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</si>
  <si>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</si>
  <si>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</si>
  <si>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</si>
  <si>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</si>
  <si>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</si>
  <si>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</si>
  <si>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</si>
  <si>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</si>
  <si>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</si>
  <si>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</si>
  <si>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</si>
  <si>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</si>
  <si>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</si>
  <si>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</si>
  <si>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</si>
  <si>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</si>
  <si>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</si>
  <si>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</si>
  <si>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</si>
  <si>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</si>
  <si>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</si>
  <si>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</si>
  <si>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</si>
  <si>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</si>
  <si>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</si>
  <si>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</si>
  <si>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</si>
  <si>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</si>
  <si>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</si>
  <si>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</si>
  <si>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</si>
  <si>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</si>
  <si>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</si>
  <si>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</si>
  <si>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</si>
  <si>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</si>
  <si>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</si>
  <si>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</si>
  <si>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</si>
  <si>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</si>
  <si>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</si>
  <si>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</si>
  <si>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</si>
  <si>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</si>
  <si>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</si>
  <si>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</si>
  <si>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</si>
  <si>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</si>
  <si>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</si>
  <si>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</si>
  <si>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</si>
  <si>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</si>
  <si>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</si>
  <si>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</si>
  <si>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</si>
  <si>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</si>
  <si>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</si>
  <si>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</si>
  <si>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</si>
  <si>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</si>
  <si>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</si>
  <si>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</si>
  <si>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</si>
  <si>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</si>
  <si>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</si>
  <si>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</si>
  <si>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</si>
  <si>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</si>
  <si>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</si>
  <si>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</si>
  <si>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</si>
  <si>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</si>
  <si>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</si>
  <si>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</si>
  <si>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</si>
  <si>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</si>
  <si>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</si>
  <si>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</si>
  <si>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</si>
  <si>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</si>
  <si>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</si>
  <si>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</si>
  <si>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</si>
  <si>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</si>
  <si>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</si>
  <si>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</si>
  <si>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</si>
  <si>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</si>
  <si>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</si>
  <si>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</si>
  <si>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</si>
  <si>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</si>
  <si>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</si>
  <si>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</si>
  <si>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</si>
  <si>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</si>
  <si>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</si>
  <si>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</si>
  <si>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</si>
  <si>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</si>
  <si>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</si>
  <si>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</si>
  <si>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</si>
  <si>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</si>
  <si>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</si>
  <si>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</si>
  <si>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</si>
  <si>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</si>
  <si>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</si>
  <si>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</si>
  <si>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</si>
  <si>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</si>
  <si>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</si>
  <si>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</si>
  <si>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</si>
  <si>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</si>
  <si>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</si>
  <si>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</si>
  <si>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</si>
  <si>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</si>
  <si>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</si>
  <si>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</si>
  <si>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</si>
  <si>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</si>
  <si>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</si>
  <si>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</si>
  <si>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</si>
  <si>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</si>
  <si>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</si>
  <si>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</si>
  <si>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</si>
  <si>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</si>
  <si>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</si>
  <si>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</si>
  <si>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</si>
  <si>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</si>
  <si>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</si>
  <si>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</si>
  <si>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</si>
  <si>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</si>
  <si>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</si>
  <si>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</si>
  <si>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</si>
  <si>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</si>
  <si>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</si>
  <si>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</si>
  <si>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</si>
  <si>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</si>
  <si>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</si>
  <si>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</si>
  <si>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</si>
  <si>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</si>
  <si>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</si>
  <si>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</si>
  <si>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</si>
  <si>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</si>
  <si>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</si>
  <si>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</si>
  <si>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</si>
  <si>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</si>
  <si>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</si>
  <si>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</si>
  <si>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</si>
  <si>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</si>
  <si>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</si>
  <si>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</si>
  <si>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</si>
  <si>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</si>
  <si>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</si>
  <si>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</si>
  <si>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</si>
  <si>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</si>
  <si>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</si>
  <si>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</si>
  <si>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</si>
  <si>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</si>
  <si>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</si>
  <si>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</si>
  <si>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</si>
  <si>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</si>
  <si>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</si>
  <si>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</si>
  <si>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</si>
  <si>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</si>
  <si>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</si>
  <si>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</si>
  <si>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</si>
  <si>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</si>
  <si>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</si>
  <si>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</si>
  <si>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</si>
  <si>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</si>
  <si>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</si>
  <si>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</si>
  <si>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</si>
  <si>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</si>
  <si>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</si>
  <si>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</si>
  <si>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</si>
  <si>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</si>
  <si>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</si>
  <si>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</si>
  <si>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</si>
  <si>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</si>
  <si>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</si>
  <si>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</si>
  <si>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</si>
  <si>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</si>
  <si>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</si>
  <si>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</si>
  <si>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</si>
  <si>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</si>
  <si>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</si>
  <si>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</si>
  <si>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</si>
  <si>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</si>
  <si>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</si>
  <si>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</si>
  <si>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</si>
  <si>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</si>
  <si>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</si>
  <si>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</si>
  <si>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</si>
  <si>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</si>
  <si>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</si>
  <si>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</si>
  <si>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</si>
  <si>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</si>
  <si>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</si>
  <si>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</si>
  <si>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</si>
  <si>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</si>
  <si>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</si>
  <si>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</si>
  <si>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</si>
  <si>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</si>
  <si>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</si>
  <si>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</si>
  <si>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</si>
  <si>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</si>
  <si>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</si>
  <si>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</si>
  <si>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</si>
  <si>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</si>
  <si>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</si>
  <si>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</si>
  <si>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</si>
  <si>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</si>
  <si>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</si>
  <si>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</si>
  <si>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</si>
  <si>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</si>
  <si>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</si>
  <si>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</si>
  <si>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</si>
  <si>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</si>
  <si>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</si>
  <si>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</si>
  <si>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</si>
  <si>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</si>
  <si>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</si>
  <si>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</si>
  <si>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</si>
  <si>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</si>
  <si>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</si>
  <si>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</si>
  <si>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</si>
  <si>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</si>
  <si>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</si>
  <si>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</si>
  <si>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</si>
  <si>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</si>
  <si>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</si>
  <si>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</si>
  <si>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</si>
  <si>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</si>
  <si>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</si>
  <si>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</si>
  <si>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</si>
  <si>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</si>
  <si>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</si>
  <si>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</si>
  <si>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</si>
  <si>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</si>
  <si>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</si>
  <si>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</si>
  <si>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</si>
  <si>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</si>
  <si>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</si>
  <si>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</si>
  <si>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</si>
  <si>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</si>
  <si>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</si>
  <si>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</si>
  <si>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</si>
  <si>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</si>
  <si>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</si>
  <si>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</si>
  <si>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</si>
  <si>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</si>
  <si>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</si>
  <si>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</si>
  <si>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</si>
  <si>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</si>
  <si>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</si>
  <si>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</si>
  <si>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</si>
  <si>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</si>
  <si>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</si>
  <si>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</si>
  <si>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</si>
  <si>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</si>
  <si>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</si>
  <si>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</si>
  <si>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</si>
  <si>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</si>
  <si>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</si>
  <si>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</si>
  <si>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</si>
  <si>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</si>
  <si>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</si>
  <si>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</si>
  <si>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</si>
  <si>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</si>
  <si>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</si>
  <si>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</si>
  <si>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</si>
  <si>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</si>
  <si>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</si>
  <si>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</si>
  <si>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</si>
  <si>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</si>
  <si>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</si>
  <si>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</si>
  <si>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</si>
  <si>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</si>
  <si>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</si>
  <si>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</si>
  <si>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</si>
  <si>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</si>
  <si>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</si>
  <si>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</si>
  <si>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</si>
  <si>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</si>
  <si>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</si>
  <si>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</si>
  <si>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</si>
  <si>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</si>
  <si>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</si>
  <si>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</si>
  <si>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</si>
  <si>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</si>
  <si>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</si>
  <si>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</si>
  <si>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</si>
  <si>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</si>
  <si>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</si>
  <si>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</si>
  <si>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</si>
  <si>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</si>
  <si>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</si>
  <si>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</si>
  <si>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</si>
  <si>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</si>
  <si>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</si>
  <si>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</si>
  <si>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</si>
  <si>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</si>
  <si>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</si>
  <si>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</si>
  <si>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</si>
  <si>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</si>
  <si>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</si>
  <si>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</si>
  <si>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</si>
  <si>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</si>
  <si>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</si>
  <si>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</si>
  <si>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</si>
  <si>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</si>
  <si>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</si>
  <si>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</si>
  <si>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</si>
  <si>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</si>
  <si>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</si>
  <si>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</si>
  <si>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</si>
  <si>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</si>
  <si>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</si>
  <si>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</si>
  <si>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</si>
  <si>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</si>
  <si>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</si>
  <si>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</si>
  <si>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</si>
  <si>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</si>
  <si>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</si>
  <si>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</si>
  <si>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</si>
  <si>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</si>
  <si>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</si>
  <si>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</si>
  <si>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</si>
  <si>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</si>
  <si>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</si>
  <si>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</si>
  <si>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</si>
  <si>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</si>
  <si>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</si>
  <si>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</si>
  <si>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</si>
  <si>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</si>
  <si>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</si>
  <si>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</si>
  <si>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</si>
  <si>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</si>
  <si>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</si>
  <si>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</si>
  <si>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</si>
  <si>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</si>
  <si>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</si>
  <si>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</si>
  <si>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</si>
  <si>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</si>
  <si>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</si>
  <si>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</si>
  <si>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</si>
  <si>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</si>
  <si>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</si>
  <si>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</si>
  <si>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</si>
  <si>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</si>
  <si>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</si>
  <si>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</si>
  <si>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</si>
  <si>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</si>
  <si>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</si>
  <si>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</si>
  <si>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</si>
  <si>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</si>
  <si>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</si>
  <si>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</si>
  <si>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</si>
  <si>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</si>
  <si>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</si>
  <si>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</si>
  <si>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</si>
  <si>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</si>
  <si>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</si>
  <si>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</si>
  <si>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</si>
  <si>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</si>
  <si>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</si>
  <si>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</si>
  <si>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</si>
  <si>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</si>
  <si>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</si>
  <si>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</si>
  <si>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</si>
  <si>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</si>
  <si>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</si>
  <si>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</si>
  <si>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</si>
  <si>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</si>
  <si>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</si>
  <si>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</si>
  <si>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</si>
  <si>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</si>
  <si>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</si>
  <si>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</si>
  <si>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</si>
  <si>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</si>
  <si>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</si>
  <si>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</si>
  <si>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</si>
  <si>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</si>
  <si>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</si>
  <si>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</si>
  <si>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</si>
  <si>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</si>
  <si>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</si>
  <si>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</si>
  <si>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</si>
  <si>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</si>
  <si>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</si>
  <si>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</si>
  <si>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</si>
  <si>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</si>
  <si>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</si>
  <si>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</si>
  <si>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</si>
  <si>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</si>
  <si>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</si>
  <si>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</si>
  <si>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</si>
  <si>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</si>
  <si>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</si>
  <si>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</si>
  <si>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</si>
  <si>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</si>
  <si>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</si>
  <si>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</si>
  <si>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</si>
  <si>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</si>
  <si>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</si>
  <si>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</si>
  <si>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</si>
  <si>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</si>
  <si>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</si>
  <si>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</si>
  <si>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</si>
  <si>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</si>
  <si>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</si>
  <si>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</si>
  <si>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</si>
  <si>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</si>
  <si>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</si>
  <si>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</si>
  <si>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</si>
  <si>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</si>
  <si>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</si>
  <si>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</si>
  <si>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</si>
  <si>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</si>
  <si>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</si>
  <si>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</si>
  <si>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</si>
  <si>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</si>
  <si>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</si>
  <si>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</si>
  <si>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</si>
  <si>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</si>
  <si>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</si>
  <si>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</si>
  <si>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</si>
  <si>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</si>
  <si>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</si>
  <si>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</si>
  <si>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</si>
  <si>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</si>
  <si>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</si>
  <si>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</si>
  <si>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</si>
  <si>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</si>
  <si>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</si>
  <si>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</si>
  <si>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</si>
  <si>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</si>
  <si>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</si>
  <si>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</si>
  <si>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</si>
  <si>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</si>
  <si>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</si>
  <si>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</si>
  <si>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</si>
  <si>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</si>
  <si>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</si>
  <si>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</si>
  <si>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</si>
  <si>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</si>
  <si>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</si>
  <si>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</si>
  <si>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</si>
  <si>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</si>
  <si>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</si>
  <si>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</si>
  <si>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</si>
  <si>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</si>
  <si>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</si>
  <si>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</si>
  <si>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</si>
  <si>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</si>
  <si>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</si>
  <si>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</si>
  <si>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</si>
  <si>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</si>
  <si>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</si>
  <si>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</si>
  <si>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</si>
  <si>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</si>
  <si>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</si>
  <si>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</si>
  <si>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</si>
  <si>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</si>
  <si>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</si>
  <si>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</si>
  <si>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</si>
  <si>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</si>
  <si>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</si>
  <si>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</si>
  <si>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</si>
  <si>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</si>
  <si>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</si>
  <si>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</si>
  <si>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</si>
  <si>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</si>
  <si>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</si>
  <si>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</si>
  <si>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</si>
  <si>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</si>
  <si>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</si>
  <si>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</si>
  <si>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</si>
  <si>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</si>
  <si>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</si>
  <si>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</si>
  <si>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</si>
  <si>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</si>
  <si>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</si>
  <si>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</si>
  <si>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</si>
  <si>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</si>
  <si>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</si>
  <si>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</si>
  <si>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</si>
  <si>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</si>
  <si>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</si>
  <si>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</si>
  <si>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</si>
  <si>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</si>
  <si>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</si>
  <si>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</si>
  <si>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</si>
  <si>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</si>
  <si>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</si>
  <si>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</si>
  <si>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</si>
  <si>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</si>
  <si>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</si>
  <si>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</si>
  <si>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</si>
  <si>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</si>
  <si>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</si>
  <si>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</si>
  <si>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</si>
  <si>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</si>
  <si>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</si>
  <si>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</si>
  <si>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</si>
  <si>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</si>
  <si>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</si>
  <si>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</si>
  <si>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</si>
  <si>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</si>
  <si>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</si>
  <si>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</si>
  <si>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</si>
  <si>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</si>
  <si>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</si>
  <si>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</si>
  <si>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</si>
  <si>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</si>
  <si>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</si>
  <si>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</si>
  <si>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</si>
  <si>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</si>
  <si>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</si>
  <si>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</si>
  <si>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</si>
  <si>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</si>
  <si>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</si>
  <si>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</si>
  <si>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</si>
  <si>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</si>
  <si>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</si>
  <si>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</si>
  <si>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</si>
  <si>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</si>
  <si>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</si>
  <si>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</si>
  <si>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</si>
  <si>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</si>
  <si>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</si>
  <si>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</si>
  <si>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</si>
  <si>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</si>
  <si>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</si>
  <si>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</si>
  <si>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</si>
  <si>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</si>
  <si>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</si>
  <si>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</si>
  <si>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</si>
  <si>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</si>
  <si>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</si>
  <si>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</si>
  <si>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</si>
  <si>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</si>
  <si>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</si>
  <si>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</si>
  <si>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</si>
  <si>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</si>
  <si>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</si>
  <si>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</si>
  <si>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</si>
  <si>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</si>
  <si>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</si>
  <si>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</si>
  <si>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</si>
  <si>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</si>
  <si>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</si>
  <si>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</si>
  <si>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</si>
  <si>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</si>
  <si>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</si>
  <si>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</si>
  <si>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</si>
  <si>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</si>
  <si>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</si>
  <si>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</si>
  <si>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</si>
  <si>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</si>
  <si>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</si>
  <si>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</si>
  <si>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</si>
  <si>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</si>
  <si>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</si>
  <si>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</si>
  <si>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</si>
  <si>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</si>
  <si>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</si>
  <si>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</si>
  <si>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</si>
  <si>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</si>
  <si>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</si>
  <si>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</si>
  <si>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</si>
  <si>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</si>
  <si>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</si>
  <si>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</si>
  <si>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</si>
  <si>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</si>
  <si>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</si>
  <si>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</si>
  <si>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</si>
  <si>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</si>
  <si>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</si>
  <si>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</si>
  <si>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</si>
  <si>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</si>
  <si>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</si>
  <si>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</si>
  <si>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</si>
  <si>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</si>
  <si>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</si>
  <si>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</si>
  <si>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</si>
  <si>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</si>
  <si>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</si>
  <si>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</si>
  <si>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</si>
  <si>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</si>
  <si>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</si>
  <si>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</si>
  <si>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</si>
  <si>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</si>
  <si>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</si>
  <si>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</si>
  <si>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</si>
  <si>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</si>
  <si>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</si>
  <si>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</si>
  <si>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</si>
  <si>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</si>
  <si>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</si>
  <si>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</si>
  <si>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</si>
  <si>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</si>
  <si>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</si>
  <si>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</si>
  <si>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</si>
  <si>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</si>
  <si>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</si>
  <si>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</si>
  <si>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</si>
  <si>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</si>
  <si>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</si>
  <si>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</si>
  <si>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</si>
  <si>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</si>
  <si>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</si>
  <si>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</si>
  <si>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</si>
  <si>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</si>
  <si>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</si>
  <si>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</si>
  <si>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</si>
  <si>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</si>
  <si>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</si>
  <si>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</si>
  <si>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</si>
  <si>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</si>
  <si>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</si>
  <si>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</si>
  <si>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</si>
  <si>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</si>
  <si>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</si>
  <si>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</si>
  <si>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</si>
  <si>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</si>
  <si>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</si>
  <si>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</si>
  <si>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</si>
  <si>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</si>
  <si>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</si>
  <si>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</si>
  <si>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</si>
  <si>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</si>
  <si>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</si>
  <si>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</si>
  <si>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</si>
  <si>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</si>
  <si>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</si>
  <si>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</si>
  <si>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</si>
  <si>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</si>
  <si>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</si>
  <si>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</si>
  <si>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</si>
  <si>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</si>
  <si>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</si>
  <si>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</si>
  <si>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</si>
  <si>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</si>
  <si>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</si>
  <si>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</si>
  <si>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</si>
  <si>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</si>
  <si>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</si>
  <si>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</si>
  <si>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</si>
  <si>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</si>
  <si>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</si>
  <si>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</si>
  <si>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</si>
  <si>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</si>
  <si>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</si>
  <si>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</si>
  <si>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</si>
  <si>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</si>
  <si>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</si>
  <si>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</si>
  <si>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</si>
  <si>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</si>
  <si>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</si>
  <si>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</si>
  <si>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</si>
  <si>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</si>
  <si>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</si>
  <si>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</si>
  <si>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</si>
  <si>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</si>
  <si>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</si>
  <si>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</si>
  <si>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</si>
  <si>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</si>
  <si>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</si>
  <si>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</si>
  <si>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</si>
  <si>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</si>
  <si>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</si>
  <si>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</si>
  <si>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</si>
  <si>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</si>
  <si>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</si>
  <si>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</si>
  <si>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</si>
  <si>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</si>
  <si>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</si>
  <si>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</si>
  <si>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</si>
  <si>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</si>
  <si>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</si>
  <si>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</si>
  <si>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</si>
  <si>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</si>
  <si>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</si>
  <si>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</si>
  <si>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</si>
  <si>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</si>
  <si>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</si>
  <si>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</si>
  <si>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</si>
  <si>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</si>
  <si>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</si>
  <si>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</si>
  <si>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</si>
  <si>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</si>
  <si>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</si>
  <si>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</si>
  <si>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</si>
  <si>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</si>
  <si>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</si>
  <si>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</si>
  <si>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</si>
  <si>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</si>
  <si>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</si>
  <si>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</si>
  <si>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</si>
  <si>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</si>
  <si>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</si>
  <si>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</si>
  <si>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</si>
  <si>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</si>
  <si>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</si>
  <si>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</si>
  <si>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</si>
  <si>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</si>
  <si>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</si>
  <si>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</si>
  <si>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</si>
  <si>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</si>
  <si>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</si>
  <si>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</si>
  <si>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</si>
  <si>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</si>
  <si>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</si>
  <si>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</si>
  <si>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</si>
  <si>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</si>
  <si>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</si>
  <si>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</si>
  <si>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</si>
  <si>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</si>
  <si>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</si>
  <si>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</si>
  <si>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</si>
  <si>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</si>
  <si>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</si>
  <si>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</si>
  <si>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</si>
  <si>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</si>
  <si>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</si>
  <si>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</si>
  <si>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</si>
  <si>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</si>
  <si>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</si>
  <si>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</si>
  <si>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</si>
  <si>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</si>
  <si>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</si>
  <si>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</si>
  <si>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</si>
  <si>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</si>
  <si>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</si>
  <si>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</si>
  <si>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</si>
  <si>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</si>
  <si>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</si>
  <si>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</si>
  <si>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</si>
  <si>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</si>
  <si>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</si>
  <si>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</si>
  <si>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</si>
  <si>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</si>
  <si>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</si>
  <si>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</si>
  <si>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</si>
  <si>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</si>
  <si>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</si>
  <si>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</si>
  <si>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</si>
  <si>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</si>
  <si>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</si>
  <si>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</si>
  <si>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</si>
  <si>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</si>
  <si>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</si>
  <si>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</si>
  <si>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</si>
  <si>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</si>
  <si>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</si>
  <si>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</si>
  <si>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</si>
  <si>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</si>
  <si>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</si>
  <si>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</si>
  <si>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</si>
  <si>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</si>
  <si>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</si>
  <si>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</si>
  <si>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</si>
  <si>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</si>
  <si>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</si>
  <si>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</si>
  <si>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</si>
  <si>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</si>
  <si>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</si>
  <si>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</si>
  <si>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</si>
  <si>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</si>
  <si>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</si>
  <si>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</si>
  <si>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</si>
  <si>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</si>
  <si>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</si>
  <si>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</si>
  <si>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</si>
  <si>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</si>
  <si>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</si>
  <si>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</si>
  <si>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</si>
  <si>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</si>
  <si>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</si>
  <si>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</si>
  <si>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</si>
  <si>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</si>
  <si>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</si>
  <si>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</si>
  <si>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</si>
  <si>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</si>
  <si>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</si>
  <si>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</si>
  <si>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</si>
  <si>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</si>
  <si>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</si>
  <si>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</si>
  <si>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</si>
  <si>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</si>
  <si>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</si>
  <si>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</si>
  <si>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</si>
  <si>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</si>
  <si>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</si>
  <si>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</si>
  <si>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</si>
  <si>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</si>
  <si>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</si>
  <si>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</si>
  <si>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</si>
  <si>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</si>
  <si>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</si>
  <si>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</si>
  <si>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</si>
  <si>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</si>
  <si>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</si>
  <si>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</si>
  <si>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</si>
  <si>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</si>
  <si>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</si>
  <si>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</si>
  <si>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</si>
  <si>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</si>
  <si>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</si>
  <si>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</si>
  <si>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</si>
  <si>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</si>
  <si>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</si>
  <si>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</si>
  <si>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</si>
  <si>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</si>
  <si>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</si>
  <si>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</si>
  <si>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</si>
  <si>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</si>
  <si>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</si>
  <si>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</si>
  <si>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</si>
  <si>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</si>
  <si>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</si>
  <si>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</si>
  <si>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</si>
  <si>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</si>
  <si>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</si>
  <si>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</si>
  <si>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</si>
  <si>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</si>
  <si>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</si>
  <si>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</si>
  <si>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</si>
  <si>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</si>
  <si>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</si>
  <si>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</si>
  <si>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</si>
  <si>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</si>
  <si>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</si>
  <si>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</si>
  <si>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</si>
  <si>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</si>
  <si>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</si>
  <si>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</si>
  <si>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</si>
  <si>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</si>
  <si>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</si>
  <si>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</si>
  <si>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</si>
  <si>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</si>
  <si>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</si>
  <si>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</si>
  <si>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</si>
  <si>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</si>
  <si>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</si>
  <si>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</si>
  <si>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</si>
  <si>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</si>
  <si>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</si>
  <si>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</si>
  <si>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</si>
  <si>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</si>
  <si>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</si>
  <si>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</si>
  <si>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</si>
  <si>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</si>
  <si>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</si>
  <si>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</si>
  <si>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</si>
  <si>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</si>
  <si>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</si>
  <si>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</si>
  <si>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</si>
  <si>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</si>
  <si>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</si>
  <si>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</si>
  <si>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</si>
  <si>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</si>
  <si>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</si>
  <si>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</si>
  <si>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</si>
  <si>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</si>
  <si>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</si>
  <si>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</si>
  <si>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</si>
  <si>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</si>
  <si>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</si>
  <si>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</si>
  <si>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</si>
  <si>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</si>
  <si>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</si>
  <si>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</si>
  <si>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</si>
  <si>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</si>
  <si>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</si>
  <si>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</si>
  <si>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</si>
  <si>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</si>
  <si>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</si>
  <si>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</si>
  <si>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</si>
  <si>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</si>
  <si>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</si>
  <si>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</si>
  <si>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</si>
  <si>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</si>
  <si>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</si>
  <si>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</si>
  <si>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</si>
  <si>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</si>
  <si>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</si>
  <si>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</si>
  <si>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</si>
  <si>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</si>
  <si>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</si>
  <si>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</si>
  <si>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</si>
  <si>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</si>
  <si>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</si>
  <si>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</si>
  <si>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</si>
  <si>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</si>
  <si>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</si>
  <si>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</si>
  <si>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</si>
  <si>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</si>
  <si>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</si>
  <si>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</si>
  <si>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</si>
  <si>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</si>
  <si>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</si>
  <si>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</si>
  <si>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</si>
  <si>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</si>
  <si>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</si>
  <si>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</si>
  <si>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</si>
  <si>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</si>
  <si>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</si>
  <si>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</si>
  <si>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</si>
  <si>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</si>
  <si>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</si>
  <si>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</si>
  <si>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</si>
  <si>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</si>
  <si>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</si>
  <si>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</si>
  <si>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</si>
  <si>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</si>
  <si>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</si>
  <si>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</si>
  <si>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</si>
  <si>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</si>
  <si>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</si>
  <si>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</si>
  <si>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</si>
  <si>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</si>
  <si>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</si>
  <si>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</si>
  <si>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</si>
  <si>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</si>
  <si>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</si>
  <si>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</si>
  <si>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</si>
  <si>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</si>
  <si>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</si>
  <si>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</si>
  <si>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</si>
  <si>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</si>
  <si>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</si>
  <si>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</si>
  <si>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</si>
  <si>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</si>
  <si>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</si>
  <si>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</si>
  <si>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</si>
  <si>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</si>
  <si>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</si>
  <si>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</si>
  <si>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</si>
  <si>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</si>
  <si>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</si>
  <si>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</si>
  <si>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</si>
  <si>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</si>
  <si>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</si>
  <si>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</si>
  <si>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</si>
  <si>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</si>
  <si>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</si>
  <si>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</si>
  <si>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</si>
  <si>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</si>
  <si>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</si>
  <si>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</si>
  <si>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</si>
  <si>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</si>
  <si>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</si>
  <si>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</si>
  <si>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</si>
  <si>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</si>
  <si>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</si>
  <si>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</si>
  <si>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</si>
  <si>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</si>
  <si>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</si>
  <si>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</si>
  <si>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</si>
  <si>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</si>
  <si>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</si>
  <si>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</si>
  <si>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</si>
  <si>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</si>
  <si>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</si>
  <si>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</si>
  <si>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</si>
  <si>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</si>
  <si>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</si>
  <si>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</si>
  <si>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</si>
  <si>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</si>
  <si>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</si>
  <si>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</si>
  <si>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</si>
  <si>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</si>
  <si>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</si>
  <si>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</si>
  <si>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</si>
  <si>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</si>
  <si>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</si>
  <si>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</si>
  <si>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</si>
  <si>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</si>
  <si>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</si>
  <si>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</si>
  <si>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</si>
  <si>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</si>
  <si>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</si>
  <si>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</si>
  <si>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</si>
  <si>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</si>
  <si>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</si>
  <si>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</si>
  <si>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</si>
  <si>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</si>
  <si>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</si>
  <si>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</si>
  <si>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</si>
  <si>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</si>
  <si>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</si>
  <si>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</si>
  <si>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</si>
  <si>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</si>
  <si>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</si>
  <si>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</si>
  <si>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</si>
  <si>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</si>
  <si>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</si>
  <si>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</si>
  <si>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</si>
  <si>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</si>
  <si>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</si>
  <si>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</si>
  <si>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</si>
  <si>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</si>
  <si>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</si>
  <si>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</si>
  <si>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</si>
  <si>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</si>
  <si>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</si>
  <si>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</si>
  <si>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</si>
  <si>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</si>
  <si>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</si>
  <si>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</si>
  <si>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</si>
  <si>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</si>
  <si>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</si>
  <si>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</si>
  <si>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</si>
  <si>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</si>
  <si>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</si>
  <si>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</si>
  <si>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</si>
  <si>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</si>
  <si>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</si>
  <si>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</si>
  <si>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</si>
  <si>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</si>
  <si>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</si>
  <si>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</si>
  <si>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</si>
  <si>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</si>
  <si>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</si>
  <si>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</si>
  <si>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</si>
  <si>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</si>
  <si>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</si>
  <si>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</si>
  <si>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</si>
  <si>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</si>
  <si>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</si>
  <si>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</si>
  <si>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</si>
  <si>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</si>
  <si>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</si>
  <si>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</si>
  <si>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</si>
  <si>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</si>
  <si>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</si>
  <si>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</si>
  <si>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</si>
  <si>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</si>
  <si>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</si>
  <si>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</si>
  <si>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</si>
  <si>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</si>
  <si>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</si>
  <si>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</si>
  <si>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</si>
  <si>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</si>
  <si>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</si>
  <si>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</si>
  <si>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</si>
  <si>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</si>
  <si>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</si>
  <si>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</si>
  <si>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</si>
  <si>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</si>
  <si>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</si>
  <si>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</si>
  <si>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</si>
  <si>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</si>
  <si>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</si>
  <si>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</si>
  <si>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</si>
  <si>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</si>
  <si>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</si>
  <si>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</si>
  <si>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</si>
  <si>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</si>
  <si>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</si>
  <si>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</si>
  <si>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</si>
  <si>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</si>
  <si>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</si>
  <si>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</si>
  <si>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</si>
  <si>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</si>
  <si>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</si>
  <si>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</si>
  <si>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</si>
  <si>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</si>
  <si>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</si>
  <si>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</si>
  <si>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</si>
  <si>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</si>
  <si>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</si>
  <si>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</si>
  <si>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</si>
  <si>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</si>
  <si>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</si>
  <si>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</si>
  <si>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</si>
  <si>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</si>
  <si>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</si>
  <si>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</si>
  <si>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</si>
  <si>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</si>
  <si>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</si>
  <si>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</si>
  <si>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</si>
  <si>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</si>
  <si>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</si>
  <si>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</si>
  <si>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</si>
  <si>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</si>
  <si>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</si>
  <si>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</si>
  <si>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</si>
  <si>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</si>
  <si>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</si>
  <si>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</si>
  <si>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</si>
  <si>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</si>
  <si>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</si>
  <si>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</si>
  <si>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</si>
  <si>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</si>
  <si>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</si>
  <si>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</si>
  <si>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</si>
  <si>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</si>
  <si>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</si>
  <si>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</si>
  <si>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</si>
  <si>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</si>
  <si>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</si>
  <si>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</si>
  <si>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</si>
  <si>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</si>
  <si>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</si>
  <si>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</si>
  <si>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</si>
  <si>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</si>
  <si>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</si>
  <si>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</si>
  <si>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</si>
  <si>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</si>
  <si>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</si>
  <si>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</si>
  <si>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</si>
  <si>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</si>
  <si>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</si>
  <si>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</si>
  <si>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</si>
  <si>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</si>
  <si>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</si>
  <si>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</si>
  <si>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</si>
  <si>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</si>
  <si>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</si>
  <si>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</si>
  <si>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</si>
  <si>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</si>
  <si>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</si>
  <si>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</si>
  <si>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</si>
  <si>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</si>
  <si>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</si>
  <si>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</si>
  <si>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</si>
  <si>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</si>
  <si>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</si>
  <si>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</si>
  <si>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</si>
  <si>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</si>
  <si>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</si>
  <si>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</si>
  <si>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</si>
  <si>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</si>
  <si>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</si>
  <si>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</si>
  <si>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</si>
  <si>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</si>
  <si>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</si>
  <si>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</si>
  <si>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</si>
  <si>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</si>
  <si>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</si>
  <si>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</si>
  <si>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</si>
  <si>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</si>
  <si>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</si>
  <si>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</si>
  <si>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</si>
  <si>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</si>
  <si>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</si>
  <si>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</si>
  <si>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</si>
  <si>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</si>
  <si>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</si>
  <si>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</si>
  <si>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</si>
  <si>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</si>
  <si>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</si>
  <si>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</si>
  <si>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</si>
  <si>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</si>
  <si>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</si>
  <si>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</si>
  <si>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</si>
  <si>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</si>
  <si>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</si>
  <si>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</si>
  <si>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</si>
  <si>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</si>
  <si>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</si>
  <si>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</si>
  <si>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</si>
  <si>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</si>
  <si>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</si>
  <si>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</si>
  <si>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</si>
  <si>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</si>
  <si>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</si>
  <si>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</si>
  <si>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</si>
  <si>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</si>
  <si>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</si>
  <si>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</si>
  <si>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</si>
  <si>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</si>
  <si>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</si>
  <si>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</si>
  <si>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</si>
  <si>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</si>
  <si>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</si>
  <si>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</si>
  <si>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</si>
  <si>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</si>
  <si>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</si>
  <si>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</si>
  <si>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</si>
  <si>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</si>
  <si>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</si>
  <si>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</si>
  <si>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</si>
  <si>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</si>
  <si>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</si>
  <si>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</si>
  <si>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</si>
  <si>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</si>
  <si>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</si>
  <si>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</si>
  <si>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</si>
  <si>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</si>
  <si>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</si>
  <si>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</si>
  <si>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</si>
  <si>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</si>
  <si>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</si>
  <si>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</si>
  <si>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</si>
  <si>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</si>
  <si>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</si>
  <si>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</si>
  <si>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</si>
  <si>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</si>
  <si>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</si>
  <si>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</si>
  <si>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</si>
  <si>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</si>
  <si>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</si>
  <si>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</si>
  <si>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</si>
  <si>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</si>
  <si>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</si>
  <si>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</si>
  <si>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</si>
  <si>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</si>
  <si>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</si>
  <si>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</si>
  <si>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</si>
  <si>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</si>
  <si>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</si>
  <si>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</si>
  <si>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</si>
  <si>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</si>
  <si>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</si>
  <si>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</si>
  <si>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</si>
  <si>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</si>
  <si>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</si>
  <si>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</si>
  <si>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</si>
  <si>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</si>
  <si>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</si>
  <si>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</si>
  <si>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</si>
  <si>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</si>
  <si>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</si>
  <si>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</si>
  <si>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</si>
  <si>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</si>
  <si>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</si>
  <si>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</si>
  <si>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</si>
  <si>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</si>
  <si>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</si>
  <si>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</si>
  <si>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</si>
  <si>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</si>
  <si>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</si>
  <si>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</si>
  <si>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</si>
  <si>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</si>
  <si>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</si>
  <si>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</si>
  <si>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</si>
  <si>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</si>
  <si>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</si>
  <si>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</si>
  <si>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</si>
  <si>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</si>
  <si>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</si>
  <si>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</si>
  <si>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</si>
  <si>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</si>
  <si>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</si>
  <si>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</si>
  <si>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</si>
  <si>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</si>
  <si>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</si>
  <si>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</si>
  <si>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</si>
  <si>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</si>
  <si>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</si>
  <si>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</si>
  <si>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</si>
  <si>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</si>
  <si>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</si>
  <si>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</si>
  <si>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</si>
  <si>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</si>
  <si>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</si>
  <si>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</si>
  <si>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</si>
  <si>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</si>
  <si>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</si>
  <si>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</si>
  <si>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</si>
  <si>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</si>
  <si>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</si>
  <si>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</si>
  <si>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</si>
  <si>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</si>
  <si>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</si>
  <si>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</si>
  <si>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</si>
  <si>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</si>
  <si>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</si>
  <si>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</si>
  <si>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</si>
  <si>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</si>
  <si>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</si>
  <si>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</si>
  <si>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</si>
  <si>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</si>
  <si>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</si>
  <si>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</si>
  <si>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</si>
  <si>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</si>
  <si>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</si>
  <si>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</si>
  <si>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</si>
  <si>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</si>
  <si>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</si>
  <si>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</si>
  <si>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</si>
  <si>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</si>
  <si>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</si>
  <si>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</si>
  <si>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</si>
  <si>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</si>
  <si>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</si>
  <si>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</si>
  <si>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</si>
  <si>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</si>
  <si>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</si>
  <si>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</si>
  <si>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</si>
  <si>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</si>
  <si>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</si>
  <si>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</si>
  <si>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</si>
  <si>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</si>
  <si>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</si>
  <si>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</si>
  <si>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</si>
  <si>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</si>
  <si>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</si>
  <si>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</si>
  <si>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</si>
  <si>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</si>
  <si>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</si>
  <si>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</si>
  <si>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</si>
  <si>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</si>
  <si>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</si>
  <si>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</si>
  <si>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</si>
  <si>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</si>
  <si>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</si>
  <si>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</si>
  <si>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</si>
  <si>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</si>
  <si>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</si>
  <si>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</si>
  <si>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</si>
  <si>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</si>
  <si>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</si>
  <si>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</si>
  <si>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</si>
  <si>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</si>
  <si>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</si>
  <si>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</si>
  <si>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</si>
  <si>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</si>
  <si>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</si>
  <si>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</si>
  <si>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</si>
  <si>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</si>
  <si>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</si>
  <si>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</si>
  <si>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</si>
  <si>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</si>
  <si>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</si>
  <si>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</si>
  <si>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</si>
  <si>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</si>
  <si>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</si>
  <si>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</si>
  <si>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</si>
  <si>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</si>
  <si>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</si>
  <si>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</si>
  <si>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</si>
  <si>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</si>
  <si>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</si>
  <si>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</si>
  <si>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</si>
  <si>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</si>
  <si>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</si>
  <si>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</si>
  <si>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</si>
  <si>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</si>
  <si>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</si>
  <si>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</si>
  <si>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</si>
  <si>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</si>
  <si>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</si>
  <si>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</si>
  <si>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</si>
  <si>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</si>
  <si>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</si>
  <si>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</si>
  <si>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</si>
  <si>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</si>
  <si>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</si>
  <si>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</si>
  <si>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</si>
  <si>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</si>
  <si>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</si>
  <si>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</si>
  <si>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</si>
  <si>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</si>
  <si>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</si>
  <si>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</si>
  <si>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</si>
  <si>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</si>
  <si>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</si>
  <si>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</si>
  <si>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</si>
  <si>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</si>
  <si>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</si>
  <si>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</si>
  <si>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</si>
  <si>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</si>
  <si>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</si>
  <si>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</si>
  <si>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</si>
  <si>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</si>
  <si>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</si>
  <si>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</si>
  <si>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</si>
  <si>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</si>
  <si>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</si>
  <si>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</si>
  <si>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</si>
  <si>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</si>
  <si>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</si>
  <si>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</si>
  <si>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</si>
  <si>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</si>
  <si>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</si>
  <si>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</si>
  <si>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</si>
  <si>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</si>
  <si>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</si>
  <si>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</si>
  <si>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</si>
  <si>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</si>
  <si>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</si>
  <si>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</si>
  <si>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</si>
  <si>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</si>
  <si>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</si>
  <si>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</si>
  <si>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</si>
  <si>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</si>
  <si>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</si>
  <si>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</si>
  <si>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</si>
  <si>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</si>
  <si>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</si>
  <si>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</si>
  <si>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</si>
  <si>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</si>
  <si>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</si>
  <si>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</si>
  <si>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</si>
  <si>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</si>
  <si>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</si>
  <si>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</si>
  <si>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</si>
  <si>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</si>
  <si>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</si>
  <si>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</si>
  <si>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</si>
  <si>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</si>
  <si>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</si>
  <si>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</si>
  <si>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</si>
  <si>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</si>
  <si>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</si>
  <si>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</si>
  <si>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</si>
  <si>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</si>
  <si>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</si>
  <si>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</si>
  <si>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</si>
  <si>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</si>
  <si>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</si>
  <si>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</si>
  <si>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</si>
  <si>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</si>
  <si>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</si>
  <si>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</si>
  <si>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</si>
  <si>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</si>
  <si>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</si>
  <si>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</si>
  <si>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</si>
  <si>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</si>
  <si>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</si>
  <si>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</si>
  <si>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</si>
  <si>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</si>
  <si>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</si>
  <si>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</si>
  <si>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</si>
  <si>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</si>
  <si>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</si>
  <si>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</si>
  <si>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</si>
  <si>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</si>
  <si>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</si>
  <si>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</si>
  <si>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</si>
  <si>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</si>
  <si>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</si>
  <si>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</si>
  <si>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</si>
  <si>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</si>
  <si>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</si>
  <si>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</si>
  <si>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</si>
  <si>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</si>
  <si>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</si>
  <si>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</si>
  <si>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</si>
  <si>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</si>
  <si>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</si>
  <si>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</si>
  <si>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</si>
  <si>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</si>
  <si>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</si>
  <si>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</si>
  <si>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</si>
  <si>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</si>
  <si>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</si>
  <si>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</si>
  <si>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</si>
  <si>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</si>
  <si>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</si>
  <si>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</si>
  <si>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</si>
  <si>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</si>
  <si>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</si>
  <si>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</si>
  <si>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</si>
  <si>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</si>
  <si>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</si>
  <si>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</si>
  <si>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</si>
  <si>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</si>
  <si>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</si>
  <si>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</si>
  <si>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</si>
  <si>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</si>
  <si>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</si>
  <si>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</si>
  <si>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</si>
  <si>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</si>
  <si>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</si>
  <si>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</si>
  <si>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</si>
  <si>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</si>
  <si>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</si>
  <si>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</si>
  <si>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</si>
  <si>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</si>
  <si>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</si>
  <si>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</si>
  <si>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</si>
  <si>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</si>
  <si>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</si>
  <si>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</si>
  <si>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</si>
  <si>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</si>
  <si>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</si>
  <si>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</si>
  <si>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</si>
  <si>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</si>
  <si>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</si>
  <si>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</si>
  <si>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</si>
  <si>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</si>
  <si>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</si>
  <si>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</si>
  <si>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</si>
  <si>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</si>
  <si>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</si>
  <si>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</si>
  <si>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</si>
  <si>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</si>
  <si>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</si>
  <si>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</si>
  <si>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</si>
  <si>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</si>
  <si>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</si>
  <si>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</si>
  <si>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</si>
  <si>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</si>
  <si>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</si>
  <si>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</si>
  <si>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</si>
  <si>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</si>
  <si>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</si>
  <si>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</si>
  <si>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</si>
  <si>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</si>
  <si>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</si>
  <si>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</si>
  <si>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</si>
  <si>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</si>
  <si>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</si>
  <si>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</si>
  <si>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</si>
  <si>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</si>
  <si>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</si>
  <si>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</si>
  <si>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</si>
  <si>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</si>
  <si>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</si>
  <si>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</si>
  <si>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</si>
  <si>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</si>
  <si>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</si>
  <si>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</si>
  <si>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</si>
  <si>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</si>
  <si>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</si>
  <si>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</si>
  <si>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</si>
  <si>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</si>
  <si>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</si>
  <si>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</si>
  <si>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</si>
  <si>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</si>
  <si>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</si>
  <si>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</si>
  <si>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</si>
  <si>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</si>
  <si>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</si>
  <si>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</si>
  <si>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</si>
  <si>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</si>
  <si>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</si>
  <si>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</si>
  <si>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</si>
  <si>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</si>
  <si>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</si>
  <si>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</si>
  <si>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</si>
  <si>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</si>
  <si>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</si>
  <si>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</si>
  <si>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</si>
  <si>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</si>
  <si>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</si>
  <si>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</si>
  <si>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</si>
  <si>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</si>
  <si>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</si>
  <si>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</si>
  <si>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</si>
  <si>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</si>
  <si>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</si>
  <si>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</si>
  <si>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</si>
  <si>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</si>
  <si>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</si>
  <si>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</si>
  <si>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</si>
  <si>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</si>
  <si>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</si>
  <si>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</si>
  <si>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</si>
  <si>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</si>
  <si>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</si>
  <si>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</si>
  <si>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</si>
  <si>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</si>
  <si>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</si>
  <si>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</si>
  <si>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</si>
  <si>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</si>
  <si>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</si>
  <si>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</si>
  <si>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</si>
  <si>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</si>
  <si>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</si>
  <si>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</si>
  <si>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</si>
  <si>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</si>
  <si>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</si>
  <si>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</si>
  <si>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</si>
  <si>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</si>
  <si>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</si>
  <si>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</si>
  <si>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</si>
  <si>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</si>
  <si>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</si>
  <si>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</si>
  <si>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</si>
  <si>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</si>
  <si>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</si>
  <si>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</si>
  <si>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</si>
  <si>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</si>
  <si>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</si>
  <si>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</si>
  <si>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</si>
  <si>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</si>
  <si>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</si>
  <si>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</si>
  <si>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</si>
  <si>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</si>
  <si>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</si>
  <si>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</si>
  <si>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</si>
  <si>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</si>
  <si>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</si>
  <si>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</si>
  <si>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</si>
  <si>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</si>
  <si>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</si>
  <si>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</si>
  <si>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</si>
  <si>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</si>
  <si>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</si>
  <si>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</si>
  <si>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</si>
  <si>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</si>
  <si>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</si>
  <si>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</si>
  <si>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</si>
  <si>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</si>
  <si>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</si>
  <si>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</si>
  <si>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</si>
  <si>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</si>
  <si>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</si>
  <si>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</si>
  <si>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</si>
  <si>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</si>
  <si>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</si>
  <si>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</si>
  <si>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</si>
  <si>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</si>
  <si>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</si>
  <si>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</si>
  <si>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</si>
  <si>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</si>
  <si>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</si>
  <si>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</si>
  <si>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</si>
  <si>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</si>
  <si>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</si>
  <si>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</si>
  <si>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</si>
  <si>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</si>
  <si>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</si>
  <si>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</si>
  <si>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</si>
  <si>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</si>
  <si>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</si>
  <si>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</si>
  <si>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</si>
  <si>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</si>
  <si>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</si>
  <si>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</si>
  <si>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</si>
  <si>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</si>
  <si>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</si>
  <si>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</si>
  <si>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</si>
  <si>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</si>
  <si>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</si>
  <si>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</si>
  <si>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</si>
  <si>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</si>
  <si>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</si>
  <si>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</si>
  <si>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</si>
  <si>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</si>
  <si>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</si>
  <si>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</si>
  <si>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</si>
  <si>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</si>
  <si>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</si>
  <si>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</si>
  <si>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</si>
  <si>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</si>
  <si>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</si>
  <si>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</si>
  <si>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</si>
  <si>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</si>
  <si>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</si>
  <si>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</si>
  <si>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</si>
  <si>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</si>
  <si>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</si>
  <si>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</si>
  <si>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</si>
  <si>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</si>
  <si>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</si>
  <si>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</si>
  <si>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</si>
  <si>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</si>
  <si>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</si>
  <si>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</si>
  <si>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</si>
  <si>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</si>
  <si>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</si>
  <si>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</si>
  <si>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</si>
  <si>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</si>
  <si>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</si>
  <si>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</si>
  <si>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</si>
  <si>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</si>
  <si>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</si>
  <si>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</si>
  <si>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</si>
  <si>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</si>
  <si>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</si>
  <si>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</si>
  <si>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</si>
  <si>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</si>
  <si>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</si>
  <si>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</si>
  <si>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</si>
  <si>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</si>
  <si>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</si>
  <si>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</si>
  <si>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</si>
  <si>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</si>
  <si>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</si>
  <si>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</si>
  <si>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</si>
  <si>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</si>
  <si>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</si>
  <si>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</si>
  <si>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</si>
  <si>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</si>
  <si>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</si>
  <si>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</si>
  <si>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</si>
  <si>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</si>
  <si>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</si>
  <si>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</si>
  <si>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</si>
  <si>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</si>
  <si>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</si>
  <si>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</si>
  <si>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</si>
  <si>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</si>
  <si>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</si>
  <si>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</si>
  <si>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</si>
  <si>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</si>
  <si>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</si>
  <si>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</si>
  <si>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</si>
  <si>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</si>
  <si>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</si>
  <si>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</si>
  <si>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</si>
  <si>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</si>
  <si>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</si>
  <si>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</si>
  <si>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</si>
  <si>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</si>
  <si>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</si>
  <si>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</si>
  <si>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</si>
  <si>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</si>
  <si>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</si>
  <si>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</si>
  <si>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</si>
  <si>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</si>
  <si>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</si>
  <si>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</si>
  <si>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</si>
  <si>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</si>
  <si>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</si>
  <si>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</si>
  <si>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</si>
  <si>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</si>
  <si>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</si>
  <si>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</si>
  <si>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</si>
  <si>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</si>
  <si>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</si>
  <si>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</si>
  <si>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</si>
  <si>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</si>
  <si>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</si>
  <si>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</si>
  <si>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</si>
  <si>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</si>
  <si>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</si>
  <si>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</si>
  <si>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</si>
  <si>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</si>
  <si>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</si>
  <si>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</si>
  <si>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</si>
  <si>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</si>
  <si>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</si>
  <si>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</si>
  <si>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</si>
  <si>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</si>
  <si>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</si>
  <si>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</si>
  <si>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</si>
  <si>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</si>
  <si>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</si>
  <si>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</si>
  <si>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</si>
  <si>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</si>
  <si>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</si>
  <si>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</si>
  <si>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</si>
  <si>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</si>
  <si>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</si>
  <si>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</si>
  <si>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</si>
  <si>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</si>
  <si>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</si>
  <si>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</si>
  <si>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</si>
  <si>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</si>
  <si>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</si>
  <si>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</si>
  <si>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</si>
  <si>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</si>
  <si>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</si>
  <si>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</si>
  <si>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</si>
  <si>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</si>
  <si>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</si>
  <si>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</si>
  <si>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</si>
  <si>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</si>
  <si>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</si>
  <si>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</si>
  <si>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</si>
  <si>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</si>
  <si>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</si>
  <si>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</si>
  <si>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</si>
  <si>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</si>
  <si>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</si>
  <si>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</si>
  <si>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</si>
  <si>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</si>
  <si>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</si>
  <si>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</si>
  <si>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</si>
  <si>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</si>
  <si>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</si>
  <si>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</si>
  <si>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</si>
  <si>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</si>
  <si>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</si>
  <si>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</si>
  <si>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</si>
  <si>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</si>
  <si>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</si>
  <si>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</si>
  <si>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</si>
  <si>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</si>
  <si>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</si>
  <si>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</si>
  <si>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</si>
  <si>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</si>
  <si>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</si>
  <si>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</si>
  <si>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</si>
  <si>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</si>
  <si>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</si>
  <si>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</si>
  <si>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</si>
  <si>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</si>
  <si>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</si>
  <si>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</si>
  <si>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</si>
  <si>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</si>
  <si>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</si>
  <si>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</si>
  <si>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</si>
  <si>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</si>
  <si>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</si>
  <si>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</si>
  <si>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</si>
  <si>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</si>
  <si>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</si>
  <si>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</si>
  <si>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</si>
  <si>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</si>
  <si>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</si>
  <si>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</si>
  <si>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</si>
  <si>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</si>
  <si>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</si>
  <si>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</si>
  <si>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</si>
  <si>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</si>
  <si>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</si>
  <si>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</si>
  <si>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</si>
  <si>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</si>
  <si>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</si>
  <si>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</si>
  <si>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</si>
  <si>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</si>
  <si>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</si>
  <si>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</si>
  <si>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</si>
  <si>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</si>
  <si>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</si>
  <si>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</si>
  <si>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</si>
  <si>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</si>
  <si>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</si>
  <si>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</si>
  <si>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</si>
  <si>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</si>
  <si>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</si>
  <si>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</si>
  <si>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</si>
  <si>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</si>
  <si>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</si>
  <si>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</si>
  <si>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</si>
  <si>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</si>
  <si>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</si>
  <si>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</si>
  <si>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</si>
  <si>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</si>
  <si>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</si>
  <si>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</si>
  <si>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</si>
  <si>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</si>
  <si>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</si>
  <si>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</si>
  <si>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</si>
  <si>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</si>
  <si>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</si>
  <si>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</si>
  <si>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</si>
  <si>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</si>
  <si>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</si>
  <si>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</si>
  <si>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</si>
  <si>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</si>
  <si>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</si>
  <si>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</si>
  <si>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</si>
  <si>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</si>
  <si>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</si>
  <si>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</si>
  <si>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</si>
  <si>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</si>
  <si>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</si>
  <si>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</si>
  <si>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</si>
  <si>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</si>
  <si>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</si>
  <si>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</si>
  <si>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</si>
  <si>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</si>
  <si>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</si>
  <si>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</si>
  <si>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</si>
  <si>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</si>
  <si>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</si>
  <si>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</si>
  <si>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</si>
  <si>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</si>
  <si>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</si>
  <si>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</si>
  <si>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</si>
  <si>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</si>
  <si>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</si>
  <si>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</si>
  <si>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</si>
  <si>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</si>
  <si>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</si>
  <si>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</si>
  <si>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</si>
  <si>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</si>
  <si>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</si>
  <si>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</si>
  <si>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</si>
  <si>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</si>
  <si>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</si>
  <si>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</si>
  <si>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</si>
  <si>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</si>
  <si>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</si>
  <si>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</si>
  <si>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</si>
  <si>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</si>
  <si>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</si>
  <si>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</si>
  <si>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</si>
  <si>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</si>
  <si>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</si>
  <si>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</si>
  <si>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</si>
  <si>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</si>
  <si>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</si>
  <si>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</si>
  <si>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</si>
  <si>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</si>
  <si>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</si>
  <si>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</si>
  <si>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</si>
  <si>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</si>
  <si>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</si>
  <si>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</si>
  <si>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</si>
  <si>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</si>
  <si>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</si>
  <si>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</si>
  <si>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</si>
  <si>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</si>
  <si>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</si>
  <si>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</si>
  <si>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</si>
  <si>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</si>
  <si>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</si>
  <si>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</si>
  <si>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</si>
  <si>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</si>
  <si>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</si>
  <si>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</si>
  <si>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</si>
  <si>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</si>
  <si>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</si>
  <si>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</si>
  <si>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</si>
  <si>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</si>
  <si>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</si>
  <si>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</si>
  <si>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</si>
  <si>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</si>
  <si>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</si>
  <si>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</si>
  <si>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</si>
  <si>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</si>
  <si>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</si>
  <si>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</si>
  <si>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</si>
  <si>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</si>
  <si>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</si>
  <si>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</si>
  <si>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</si>
  <si>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</si>
  <si>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</si>
  <si>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</si>
  <si>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</si>
  <si>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</si>
  <si>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</si>
  <si>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</si>
  <si>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</si>
  <si>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</si>
  <si>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</si>
  <si>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</si>
  <si>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</si>
  <si>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</si>
  <si>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</si>
  <si>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</si>
  <si>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</si>
  <si>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</si>
  <si>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</si>
  <si>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</si>
  <si>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</si>
  <si>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</si>
  <si>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</si>
  <si>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</si>
  <si>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</si>
  <si>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</si>
  <si>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</si>
  <si>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</si>
  <si>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</si>
  <si>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</si>
  <si>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</si>
  <si>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</si>
  <si>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</si>
  <si>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</si>
  <si>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</si>
  <si>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</si>
  <si>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</si>
  <si>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</si>
  <si>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</si>
  <si>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</si>
  <si>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</si>
  <si>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</si>
  <si>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</si>
  <si>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</si>
  <si>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</si>
  <si>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</si>
  <si>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</si>
  <si>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</si>
  <si>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</si>
  <si>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</si>
  <si>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</si>
  <si>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</si>
  <si>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</si>
  <si>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</si>
  <si>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</si>
  <si>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</si>
  <si>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</si>
  <si>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</si>
  <si>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</si>
  <si>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</si>
  <si>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</si>
  <si>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</si>
  <si>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</si>
  <si>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</si>
  <si>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</si>
  <si>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</si>
  <si>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</si>
  <si>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</si>
  <si>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</si>
  <si>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</si>
  <si>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</si>
  <si>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</si>
  <si>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</si>
  <si>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</si>
  <si>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</si>
  <si>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</si>
  <si>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</si>
  <si>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</si>
  <si>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</si>
  <si>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</si>
  <si>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</si>
  <si>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</si>
  <si>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</si>
  <si>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</si>
  <si>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</si>
  <si>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</si>
  <si>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</si>
  <si>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</si>
  <si>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</si>
  <si>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</si>
  <si>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</si>
  <si>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</si>
  <si>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</si>
  <si>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</si>
  <si>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</si>
  <si>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</si>
  <si>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</si>
  <si>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</si>
  <si>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</si>
  <si>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</si>
  <si>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</si>
  <si>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</si>
  <si>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</si>
  <si>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</si>
  <si>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</si>
  <si>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</si>
  <si>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</si>
  <si>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</si>
  <si>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</si>
  <si>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</si>
  <si>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</si>
  <si>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</si>
  <si>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</si>
  <si>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</si>
  <si>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</si>
  <si>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</si>
  <si>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</si>
  <si>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</si>
  <si>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</si>
  <si>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</si>
  <si>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</si>
  <si>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</si>
  <si>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</si>
  <si>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</si>
  <si>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</si>
  <si>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</si>
  <si>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</si>
  <si>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</si>
  <si>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</si>
  <si>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</si>
  <si>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</si>
  <si>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</si>
  <si>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</si>
  <si>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</si>
  <si>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</si>
  <si>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</si>
  <si>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</si>
  <si>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</si>
  <si>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</si>
  <si>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</si>
  <si>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</si>
  <si>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</si>
  <si>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</si>
  <si>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</si>
  <si>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</si>
  <si>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</si>
  <si>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</si>
  <si>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</si>
  <si>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</si>
  <si>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</si>
  <si>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</si>
  <si>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</si>
  <si>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</si>
  <si>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</si>
  <si>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</si>
  <si>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</si>
  <si>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</si>
  <si>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</si>
  <si>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</si>
  <si>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</si>
  <si>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</si>
  <si>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</si>
  <si>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</si>
  <si>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</si>
  <si>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</si>
  <si>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</si>
  <si>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</si>
  <si>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</si>
  <si>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</si>
  <si>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</si>
  <si>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</si>
  <si>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</si>
  <si>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</si>
  <si>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</si>
  <si>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</si>
  <si>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</si>
  <si>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</si>
  <si>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</si>
  <si>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</si>
  <si>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</si>
  <si>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</si>
  <si>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</si>
  <si>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</si>
  <si>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</si>
  <si>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</si>
  <si>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</si>
  <si>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</si>
  <si>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</si>
  <si>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</si>
  <si>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</si>
  <si>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</si>
  <si>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</si>
  <si>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</si>
  <si>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</si>
  <si>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</si>
  <si>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</si>
  <si>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</si>
  <si>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</si>
  <si>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</si>
  <si>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</si>
  <si>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</si>
  <si>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</si>
  <si>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</si>
  <si>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</si>
  <si>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</si>
  <si>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</si>
  <si>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</si>
  <si>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</si>
  <si>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</si>
  <si>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</si>
  <si>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</si>
  <si>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</si>
  <si>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</si>
  <si>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</si>
  <si>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</si>
  <si>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</si>
  <si>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</si>
  <si>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</si>
  <si>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</si>
  <si>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</si>
  <si>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</si>
  <si>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</si>
  <si>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</si>
  <si>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</si>
  <si>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</si>
  <si>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</si>
  <si>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</si>
  <si>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</si>
  <si>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</si>
  <si>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</si>
  <si>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</si>
  <si>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</si>
  <si>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</si>
  <si>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</si>
  <si>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</si>
  <si>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</si>
  <si>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</si>
  <si>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</si>
  <si>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</si>
  <si>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</si>
  <si>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</si>
  <si>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</si>
  <si>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</si>
  <si>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</si>
  <si>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</si>
  <si>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</si>
  <si>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</si>
  <si>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</si>
  <si>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</si>
  <si>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</si>
  <si>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</si>
  <si>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</si>
  <si>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</si>
  <si>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</si>
  <si>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</si>
  <si>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</si>
  <si>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</si>
  <si>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</si>
  <si>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</si>
  <si>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</si>
  <si>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</si>
  <si>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</si>
  <si>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</si>
  <si>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</si>
  <si>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</si>
  <si>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</si>
  <si>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</si>
  <si>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</si>
  <si>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</si>
  <si>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</si>
  <si>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</si>
  <si>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</si>
  <si>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</si>
  <si>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</si>
  <si>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</si>
  <si>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</si>
  <si>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</si>
  <si>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</si>
  <si>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</si>
  <si>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</si>
  <si>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</si>
  <si>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</si>
  <si>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</si>
  <si>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</si>
  <si>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</si>
  <si>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</si>
  <si>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</si>
  <si>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</si>
  <si>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</si>
  <si>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</si>
  <si>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</si>
  <si>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</si>
  <si>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</si>
  <si>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</si>
  <si>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</si>
  <si>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</si>
  <si>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</si>
  <si>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</si>
  <si>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</si>
  <si>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</si>
  <si>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</si>
  <si>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</si>
  <si>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</si>
  <si>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</si>
  <si>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</si>
  <si>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</si>
  <si>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</si>
  <si>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</si>
  <si>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</si>
  <si>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</si>
  <si>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</si>
  <si>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</si>
  <si>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</si>
  <si>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</si>
  <si>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</si>
  <si>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</si>
  <si>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</si>
  <si>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</si>
  <si>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</si>
  <si>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</si>
  <si>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</si>
  <si>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</si>
  <si>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</si>
  <si>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</si>
  <si>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</si>
  <si>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</si>
  <si>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</si>
  <si>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</si>
  <si>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</si>
  <si>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</si>
  <si>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</si>
  <si>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</si>
  <si>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</si>
  <si>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</si>
  <si>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</si>
  <si>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</si>
  <si>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</si>
  <si>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</si>
  <si>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</si>
  <si>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</si>
  <si>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</si>
  <si>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</si>
  <si>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</si>
  <si>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</si>
  <si>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</si>
  <si>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</si>
  <si>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</si>
  <si>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</si>
  <si>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</si>
  <si>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</si>
  <si>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</si>
  <si>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</si>
  <si>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</si>
  <si>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</si>
  <si>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</si>
  <si>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</si>
  <si>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</si>
  <si>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</si>
  <si>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</si>
  <si>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</si>
  <si>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</si>
  <si>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</si>
  <si>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</si>
  <si>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</si>
  <si>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</si>
  <si>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</si>
  <si>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</si>
  <si>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</si>
  <si>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</si>
  <si>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</si>
  <si>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</si>
  <si>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</si>
  <si>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</si>
  <si>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</si>
  <si>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</si>
  <si>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</si>
  <si>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</si>
  <si>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</si>
  <si>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</si>
  <si>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</si>
  <si>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</si>
  <si>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</si>
  <si>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</si>
  <si>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</si>
  <si>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</si>
  <si>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</si>
  <si>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</si>
  <si>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</si>
  <si>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</si>
  <si>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</si>
  <si>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</si>
  <si>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</si>
  <si>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</si>
  <si>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</si>
  <si>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</si>
  <si>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</si>
  <si>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</si>
  <si>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</si>
  <si>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</si>
  <si>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</si>
  <si>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</si>
  <si>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</si>
  <si>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</si>
  <si>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</si>
  <si>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</si>
  <si>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</si>
  <si>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</si>
  <si>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</si>
  <si>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</si>
  <si>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</si>
  <si>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</si>
  <si>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</si>
  <si>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</si>
  <si>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</si>
  <si>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</si>
  <si>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</si>
  <si>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</si>
  <si>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</si>
  <si>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</si>
  <si>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</si>
  <si>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</si>
  <si>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</si>
  <si>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</si>
  <si>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</si>
  <si>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</si>
  <si>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</si>
  <si>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</si>
  <si>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</si>
  <si>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</si>
  <si>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</si>
  <si>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</si>
  <si>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</si>
  <si>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</si>
  <si>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</si>
  <si>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</si>
  <si>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</si>
  <si>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</si>
  <si>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</si>
  <si>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</si>
  <si>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</si>
  <si>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</si>
  <si>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</si>
  <si>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</si>
  <si>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</si>
  <si>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</si>
  <si>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</si>
  <si>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</si>
  <si>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</si>
  <si>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</si>
  <si>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</si>
  <si>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</si>
  <si>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</si>
  <si>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</si>
  <si>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</si>
  <si>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</si>
  <si>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</si>
  <si>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</si>
  <si>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</si>
  <si>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</si>
  <si>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</si>
  <si>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</si>
  <si>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</si>
  <si>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</si>
  <si>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</si>
  <si>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</si>
  <si>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</si>
  <si>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</si>
  <si>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</si>
  <si>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</si>
  <si>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</si>
  <si>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</si>
  <si>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</si>
  <si>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</si>
  <si>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</si>
  <si>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</si>
  <si>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</si>
  <si>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</si>
  <si>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</si>
  <si>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</si>
  <si>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</si>
  <si>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</si>
  <si>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</si>
  <si>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</si>
  <si>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</si>
  <si>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</si>
  <si>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</si>
  <si>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</si>
  <si>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</si>
  <si>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</si>
  <si>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</si>
  <si>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</si>
  <si>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</si>
  <si>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</si>
  <si>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</si>
  <si>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</si>
  <si>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</si>
  <si>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</si>
  <si>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</si>
  <si>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</si>
  <si>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</si>
  <si>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</si>
  <si>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</si>
  <si>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</si>
  <si>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</si>
  <si>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</si>
  <si>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</si>
  <si>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</si>
  <si>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</si>
  <si>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</si>
  <si>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</si>
  <si>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</si>
  <si>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</si>
  <si>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</si>
  <si>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</si>
  <si>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</si>
  <si>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</si>
  <si>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</si>
  <si>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</si>
  <si>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</si>
  <si>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</si>
  <si>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</si>
  <si>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</si>
  <si>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</si>
  <si>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</si>
  <si>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</si>
  <si>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</si>
  <si>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</si>
  <si>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</si>
  <si>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</si>
  <si>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</si>
  <si>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</si>
  <si>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</si>
  <si>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</si>
  <si>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</si>
  <si>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</si>
  <si>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</si>
  <si>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</si>
  <si>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</si>
  <si>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</si>
  <si>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</si>
  <si>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</si>
  <si>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</si>
  <si>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</si>
  <si>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</si>
  <si>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</si>
  <si>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</si>
  <si>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</si>
  <si>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</si>
  <si>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</si>
  <si>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</si>
  <si>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</si>
  <si>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</si>
  <si>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</si>
  <si>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</si>
  <si>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</si>
  <si>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</si>
  <si>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</si>
  <si>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</si>
  <si>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</si>
  <si>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</si>
  <si>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</si>
  <si>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</si>
  <si>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</si>
  <si>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</si>
  <si>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</si>
  <si>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</si>
  <si>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</si>
  <si>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</si>
  <si>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</si>
  <si>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</si>
  <si>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</si>
  <si>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</si>
  <si>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</si>
  <si>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</si>
  <si>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</si>
  <si>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</si>
  <si>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</si>
  <si>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</si>
  <si>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</si>
  <si>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</si>
  <si>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</si>
  <si>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</si>
  <si>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</si>
  <si>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</si>
  <si>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</si>
  <si>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</si>
  <si>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</si>
  <si>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</si>
  <si>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</si>
  <si>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</si>
  <si>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</si>
  <si>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</si>
  <si>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</si>
  <si>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</si>
  <si>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</si>
  <si>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</si>
  <si>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</si>
  <si>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</si>
  <si>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</si>
  <si>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</si>
  <si>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</si>
  <si>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</si>
  <si>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</si>
  <si>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</si>
  <si>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</si>
  <si>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</si>
  <si>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</si>
  <si>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</si>
  <si>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</si>
  <si>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</si>
  <si>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</si>
  <si>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</si>
  <si>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</si>
  <si>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</si>
  <si>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</si>
  <si>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</si>
  <si>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</si>
  <si>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</si>
  <si>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</si>
  <si>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</si>
  <si>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</si>
  <si>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</si>
  <si>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</si>
  <si>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</si>
  <si>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</si>
  <si>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</si>
  <si>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</si>
  <si>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</si>
  <si>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</si>
  <si>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</si>
  <si>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</si>
  <si>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</si>
  <si>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</si>
  <si>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</si>
  <si>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</si>
  <si>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</si>
  <si>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</si>
  <si>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</si>
  <si>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</si>
  <si>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</si>
  <si>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</si>
  <si>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</si>
  <si>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</si>
  <si>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</si>
  <si>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</si>
  <si>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</si>
  <si>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</si>
  <si>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</si>
  <si>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</si>
  <si>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</si>
  <si>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</si>
  <si>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</si>
  <si>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</si>
  <si>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</si>
  <si>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</si>
  <si>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</si>
  <si>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</si>
  <si>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</si>
  <si>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</si>
  <si>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</si>
  <si>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</si>
  <si>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</si>
  <si>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</si>
  <si>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</si>
  <si>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</si>
  <si>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</si>
  <si>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</si>
  <si>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</si>
  <si>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</si>
  <si>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</si>
  <si>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</si>
  <si>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</si>
  <si>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</si>
  <si>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</si>
  <si>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</si>
  <si>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</si>
  <si>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</si>
  <si>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</si>
  <si>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</si>
  <si>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</si>
  <si>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</si>
  <si>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</si>
  <si>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</si>
  <si>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</si>
  <si>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</si>
  <si>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</si>
  <si>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</si>
  <si>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</si>
  <si>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</si>
  <si>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</si>
  <si>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</si>
  <si>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</si>
  <si>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</si>
  <si>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</si>
  <si>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</si>
  <si>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</si>
  <si>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</si>
  <si>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</si>
  <si>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</si>
  <si>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</si>
  <si>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</si>
  <si>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</si>
  <si>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</si>
  <si>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</si>
  <si>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</si>
  <si>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</si>
  <si>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</si>
  <si>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</si>
  <si>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</si>
  <si>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</si>
  <si>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</si>
  <si>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</si>
  <si>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</si>
  <si>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</si>
  <si>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</si>
  <si>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</si>
  <si>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</si>
  <si>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</si>
  <si>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</si>
  <si>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</si>
  <si>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</si>
  <si>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</si>
  <si>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</si>
  <si>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</si>
  <si>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</si>
  <si>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</si>
  <si>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</si>
  <si>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</si>
  <si>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</si>
  <si>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</si>
  <si>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</si>
  <si>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</si>
  <si>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</si>
  <si>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</si>
  <si>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</si>
  <si>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</si>
  <si>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</si>
  <si>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</si>
  <si>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</si>
  <si>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</si>
  <si>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</si>
  <si>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</si>
  <si>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</si>
  <si>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</si>
  <si>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</si>
  <si>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</si>
  <si>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</si>
  <si>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</si>
  <si>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</si>
  <si>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</si>
  <si>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</si>
  <si>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</si>
  <si>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</si>
  <si>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</si>
  <si>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</si>
  <si>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</si>
  <si>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</si>
  <si>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</si>
  <si>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</si>
  <si>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</si>
  <si>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</si>
  <si>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</si>
  <si>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</si>
  <si>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</si>
  <si>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</si>
  <si>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</si>
  <si>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</si>
  <si>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</si>
  <si>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</si>
  <si>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</si>
  <si>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</si>
  <si>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</si>
  <si>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</si>
  <si>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</si>
  <si>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</si>
  <si>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</si>
  <si>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</si>
  <si>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</si>
  <si>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</si>
  <si>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</si>
  <si>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</si>
  <si>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</si>
  <si>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</si>
  <si>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</si>
  <si>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</si>
  <si>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</si>
  <si>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</si>
  <si>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</si>
  <si>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</si>
  <si>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</si>
  <si>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</si>
  <si>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</si>
  <si>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</si>
  <si>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</si>
  <si>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</si>
  <si>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</si>
  <si>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</si>
  <si>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</si>
  <si>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</si>
  <si>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</si>
  <si>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</si>
  <si>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</si>
  <si>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</si>
  <si>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</si>
  <si>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</si>
  <si>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</si>
  <si>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</si>
  <si>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</si>
  <si>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</si>
  <si>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</si>
  <si>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</si>
  <si>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</si>
  <si>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</si>
  <si>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</si>
  <si>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</si>
  <si>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</si>
  <si>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</si>
  <si>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</si>
  <si>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</si>
  <si>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</si>
  <si>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</si>
  <si>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</si>
  <si>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</si>
  <si>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</si>
  <si>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</si>
  <si>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</si>
  <si>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</si>
  <si>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</si>
  <si>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</si>
  <si>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</si>
  <si>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</si>
  <si>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</si>
  <si>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</si>
  <si>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</si>
  <si>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</si>
  <si>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</si>
  <si>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</si>
  <si>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</si>
  <si>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</si>
  <si>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</si>
  <si>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</si>
  <si>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</si>
  <si>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</si>
  <si>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</si>
  <si>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</si>
  <si>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</si>
  <si>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</si>
  <si>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</si>
  <si>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</si>
  <si>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</si>
  <si>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</si>
  <si>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</si>
  <si>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</si>
  <si>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</si>
  <si>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</si>
  <si>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</si>
  <si>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</si>
  <si>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</si>
  <si>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</si>
  <si>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</si>
  <si>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</si>
  <si>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</si>
  <si>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</si>
  <si>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</si>
  <si>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</si>
  <si>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</si>
  <si>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</si>
  <si>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</si>
  <si>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</si>
  <si>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</si>
  <si>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</si>
  <si>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</si>
  <si>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</si>
  <si>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</si>
  <si>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</si>
  <si>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</si>
  <si>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</si>
  <si>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</si>
  <si>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</si>
  <si>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</si>
  <si>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</si>
  <si>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</si>
  <si>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</si>
  <si>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</si>
  <si>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</si>
  <si>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</si>
  <si>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</si>
  <si>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</si>
  <si>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</si>
  <si>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</si>
  <si>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</si>
  <si>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</si>
  <si>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</si>
  <si>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</si>
  <si>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</si>
  <si>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</si>
  <si>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</si>
  <si>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</si>
  <si>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</si>
  <si>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</si>
  <si>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</si>
  <si>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</si>
  <si>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</si>
  <si>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</si>
  <si>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</si>
  <si>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</si>
  <si>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</si>
  <si>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</si>
  <si>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</si>
  <si>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</si>
  <si>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</si>
  <si>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</si>
  <si>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</si>
  <si>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</si>
  <si>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</si>
  <si>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</si>
  <si>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</si>
  <si>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</si>
  <si>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</si>
  <si>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</si>
  <si>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</si>
  <si>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</si>
  <si>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</si>
  <si>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</si>
  <si>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</si>
  <si>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</si>
  <si>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</si>
  <si>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</si>
  <si>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</si>
  <si>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</si>
  <si>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</si>
  <si>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</si>
  <si>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</si>
  <si>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</si>
  <si>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</si>
  <si>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</si>
  <si>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</si>
  <si>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</si>
  <si>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</si>
  <si>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</si>
  <si>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</si>
  <si>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</si>
  <si>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</si>
  <si>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</si>
  <si>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</si>
  <si>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</si>
  <si>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</si>
  <si>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</si>
  <si>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</si>
  <si>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</si>
  <si>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</si>
  <si>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</si>
  <si>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</si>
  <si>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</si>
  <si>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</si>
  <si>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</si>
  <si>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</si>
  <si>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</si>
  <si>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</si>
  <si>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</si>
  <si>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</si>
  <si>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</si>
  <si>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</si>
  <si>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</si>
  <si>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</si>
  <si>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</si>
  <si>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</si>
  <si>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</si>
  <si>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</si>
  <si>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</si>
  <si>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</si>
  <si>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</si>
  <si>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</si>
  <si>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</si>
  <si>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</si>
  <si>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</si>
  <si>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</si>
  <si>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</si>
  <si>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</si>
  <si>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</si>
  <si>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</si>
  <si>
    <t>2014/2013  -1 kiya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</si>
</sst>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8"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Aptos"/>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2">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2" xfId="0" applyBorder="1" applyAlignment="1">
      <alignment horizontal="left"/>
    </xf>
    <xf numFmtId="0" fontId="0" fillId="0" borderId="5"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7" xfId="0" applyNumberFormat="1" applyBorder="1"/>
    <xf numFmtId="0" fontId="0" fillId="0" borderId="10" xfId="0" applyNumberFormat="1"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0" fontId="1" fillId="0" borderId="0" xfId="0" applyFont="1" applyFill="1" applyBorder="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8" fontId="0" fillId="0" borderId="0" xfId="0" applyNumberFormat="1"/>
    <xf numFmtId="10" fontId="0" fillId="0" borderId="0" xfId="1" applyNumberFormat="1" applyFont="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64" fontId="6" fillId="0" borderId="0" xfId="0" applyNumberFormat="1" applyFont="1"/>
  </cellXfs>
  <cellStyles count="2">
    <cellStyle name="Normal" xfId="0" builtinId="0"/>
    <cellStyle name="Percent" xfId="1" builtinId="5"/>
  </cellStyles>
  <dxfs count="8">
    <dxf>
      <numFmt numFmtId="165" formatCode="\$\ 0.00,\ &quot;K&quot;"/>
    </dxf>
    <dxf>
      <numFmt numFmtId="165" formatCode="\$\ 0.00,\ &quot;K&quot;"/>
    </dxf>
    <dxf>
      <font>
        <b/>
        <i val="0"/>
        <color theme="0" tint="-4.9989318521683403E-2"/>
        <name val="Aptos"/>
        <family val="2"/>
        <scheme val="none"/>
      </font>
      <border>
        <bottom style="thin">
          <color theme="4"/>
        </bottom>
        <vertical/>
        <horizontal/>
      </border>
    </dxf>
    <dxf>
      <font>
        <color theme="0" tint="-4.9989318521683403E-2"/>
        <name val="Aptos"/>
        <family val="2"/>
        <scheme val="none"/>
      </font>
      <fill>
        <patternFill patternType="solid">
          <bgColor theme="1" tint="0.14996795556505021"/>
        </patternFill>
      </fill>
      <border diagonalUp="0" diagonalDown="0">
        <left/>
        <right/>
        <top/>
        <bottom/>
        <vertical/>
        <horizontal/>
      </border>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E7829424-27E5-4F18-8B4E-6075FB9D29B7}">
      <tableStyleElement type="wholeTable" dxfId="3"/>
      <tableStyleElement type="headerRow" dxfId="2"/>
    </tableStyle>
    <tableStyle name="Data-style" pivot="0" count="3" xr9:uid="{00000000-0011-0000-FFFF-FFFF00000000}">
      <tableStyleElement type="headerRow" dxfId="7"/>
      <tableStyleElement type="firstRowStripe" dxfId="6"/>
      <tableStyleElement type="secondRowStripe" dxfId="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tint="-4.9989318521683403E-2"/>
            <name val="Aptos"/>
            <family val="2"/>
            <scheme val="none"/>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Project_2.xlsx]Combo_Chart!PivotTable1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Combo_Chart!$C$3</c:f>
              <c:strCache>
                <c:ptCount val="1"/>
                <c:pt idx="0">
                  <c:v>Sum of Profit</c:v>
                </c:pt>
              </c:strCache>
            </c:strRef>
          </c:tx>
          <c:spPr>
            <a:solidFill>
              <a:schemeClr val="accent2"/>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2B3-4E5F-99CC-463FAC863178}"/>
            </c:ext>
          </c:extLst>
        </c:ser>
        <c:dLbls>
          <c:showLegendKey val="0"/>
          <c:showVal val="0"/>
          <c:showCatName val="0"/>
          <c:showSerName val="0"/>
          <c:showPercent val="0"/>
          <c:showBubbleSize val="0"/>
        </c:dLbls>
        <c:axId val="1906090431"/>
        <c:axId val="1256867871"/>
      </c:areaChart>
      <c:barChart>
        <c:barDir val="col"/>
        <c:grouping val="clustered"/>
        <c:varyColors val="0"/>
        <c:ser>
          <c:idx val="0"/>
          <c:order val="0"/>
          <c:tx>
            <c:strRef>
              <c:f>Combo_Chart!$B$3</c:f>
              <c:strCache>
                <c:ptCount val="1"/>
                <c:pt idx="0">
                  <c:v>Sum of Sales</c:v>
                </c:pt>
              </c:strCache>
            </c:strRef>
          </c:tx>
          <c:spPr>
            <a:solidFill>
              <a:schemeClr val="accent1"/>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2B3-4E5F-99CC-463FAC863178}"/>
            </c:ext>
          </c:extLst>
        </c:ser>
        <c:dLbls>
          <c:showLegendKey val="0"/>
          <c:showVal val="0"/>
          <c:showCatName val="0"/>
          <c:showSerName val="0"/>
          <c:showPercent val="0"/>
          <c:showBubbleSize val="0"/>
        </c:dLbls>
        <c:gapWidth val="219"/>
        <c:axId val="1906089039"/>
        <c:axId val="1256875071"/>
      </c:barChart>
      <c:catAx>
        <c:axId val="190608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875071"/>
        <c:crosses val="autoZero"/>
        <c:auto val="1"/>
        <c:lblAlgn val="ctr"/>
        <c:lblOffset val="100"/>
        <c:noMultiLvlLbl val="0"/>
      </c:catAx>
      <c:valAx>
        <c:axId val="1256875071"/>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089039"/>
        <c:crosses val="autoZero"/>
        <c:crossBetween val="between"/>
      </c:valAx>
      <c:valAx>
        <c:axId val="1256867871"/>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090431"/>
        <c:crosses val="max"/>
        <c:crossBetween val="between"/>
      </c:valAx>
      <c:catAx>
        <c:axId val="1906090431"/>
        <c:scaling>
          <c:orientation val="minMax"/>
        </c:scaling>
        <c:delete val="1"/>
        <c:axPos val="b"/>
        <c:numFmt formatCode="General" sourceLinked="1"/>
        <c:majorTickMark val="out"/>
        <c:minorTickMark val="none"/>
        <c:tickLblPos val="nextTo"/>
        <c:crossAx val="1256867871"/>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Project_2.xlsx]Pie_Chart!PivotTable3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Pie_Chart!$B$3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899-4CBE-A10D-00E3AD9628A4}"/>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Project_2.xlsx]Top_5!PivotTable5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Top_5!$B$3</c:f>
              <c:strCache>
                <c:ptCount val="1"/>
                <c:pt idx="0">
                  <c:v>Total</c:v>
                </c:pt>
              </c:strCache>
            </c:strRef>
          </c:tx>
          <c:spPr>
            <a:solidFill>
              <a:schemeClr val="accent1"/>
            </a:solidFill>
            <a:ln>
              <a:noFill/>
            </a:ln>
            <a:effectLst/>
          </c:spPr>
          <c:invertIfNegative val="0"/>
          <c:cat>
            <c:strRef>
              <c:f>Top_5!$A$4:$A$9</c:f>
              <c:strCache>
                <c:ptCount val="5"/>
                <c:pt idx="0">
                  <c:v>Tables</c:v>
                </c:pt>
                <c:pt idx="1">
                  <c:v>Storage</c:v>
                </c:pt>
                <c:pt idx="2">
                  <c:v>Phones</c:v>
                </c:pt>
                <c:pt idx="3">
                  <c:v>Chairs</c:v>
                </c:pt>
                <c:pt idx="4">
                  <c:v>Binders</c:v>
                </c:pt>
              </c:strCache>
            </c:strRef>
          </c:cat>
          <c:val>
            <c:numRef>
              <c:f>Top_5!$B$4:$B$9</c:f>
              <c:numCache>
                <c:formatCode>General</c:formatCode>
                <c:ptCount val="5"/>
                <c:pt idx="0">
                  <c:v>206965.53200000009</c:v>
                </c:pt>
                <c:pt idx="1">
                  <c:v>223843.60800000012</c:v>
                </c:pt>
                <c:pt idx="2">
                  <c:v>330007.05400000012</c:v>
                </c:pt>
                <c:pt idx="3">
                  <c:v>328449.1030000007</c:v>
                </c:pt>
                <c:pt idx="4">
                  <c:v>203412.73300000009</c:v>
                </c:pt>
              </c:numCache>
            </c:numRef>
          </c:val>
          <c:extLst>
            <c:ext xmlns:c16="http://schemas.microsoft.com/office/drawing/2014/chart" uri="{C3380CC4-5D6E-409C-BE32-E72D297353CC}">
              <c16:uniqueId val="{00000000-73A8-4440-83F5-0C1C73553EF1}"/>
            </c:ext>
          </c:extLst>
        </c:ser>
        <c:dLbls>
          <c:showLegendKey val="0"/>
          <c:showVal val="0"/>
          <c:showCatName val="0"/>
          <c:showSerName val="0"/>
          <c:showPercent val="0"/>
          <c:showBubbleSize val="0"/>
        </c:dLbls>
        <c:gapWidth val="182"/>
        <c:axId val="1969825679"/>
        <c:axId val="2098283519"/>
      </c:barChart>
      <c:catAx>
        <c:axId val="1969825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283519"/>
        <c:crosses val="autoZero"/>
        <c:auto val="1"/>
        <c:lblAlgn val="ctr"/>
        <c:lblOffset val="100"/>
        <c:noMultiLvlLbl val="0"/>
      </c:catAx>
      <c:valAx>
        <c:axId val="2098283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825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Project_2.xlsx]KPI!PivotTable6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DCD-4C5E-B141-186C01D486DE}"/>
            </c:ext>
          </c:extLst>
        </c:ser>
        <c:dLbls>
          <c:showLegendKey val="0"/>
          <c:showVal val="0"/>
          <c:showCatName val="0"/>
          <c:showSerName val="0"/>
          <c:showPercent val="0"/>
          <c:showBubbleSize val="0"/>
        </c:dLbls>
        <c:smooth val="0"/>
        <c:axId val="2114699391"/>
        <c:axId val="1967369839"/>
      </c:lineChart>
      <c:catAx>
        <c:axId val="2114699391"/>
        <c:scaling>
          <c:orientation val="minMax"/>
        </c:scaling>
        <c:delete val="1"/>
        <c:axPos val="b"/>
        <c:numFmt formatCode="General" sourceLinked="1"/>
        <c:majorTickMark val="none"/>
        <c:minorTickMark val="none"/>
        <c:tickLblPos val="nextTo"/>
        <c:crossAx val="1967369839"/>
        <c:crosses val="autoZero"/>
        <c:auto val="1"/>
        <c:lblAlgn val="ctr"/>
        <c:lblOffset val="100"/>
        <c:noMultiLvlLbl val="0"/>
      </c:catAx>
      <c:valAx>
        <c:axId val="1967369839"/>
        <c:scaling>
          <c:orientation val="minMax"/>
        </c:scaling>
        <c:delete val="1"/>
        <c:axPos val="l"/>
        <c:numFmt formatCode="General" sourceLinked="1"/>
        <c:majorTickMark val="none"/>
        <c:minorTickMark val="none"/>
        <c:tickLblPos val="nextTo"/>
        <c:crossAx val="2114699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Project_2.xlsx]KPI!PivotTable7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ED6-42F9-91B3-05FE1AD7E2E6}"/>
            </c:ext>
          </c:extLst>
        </c:ser>
        <c:dLbls>
          <c:showLegendKey val="0"/>
          <c:showVal val="0"/>
          <c:showCatName val="0"/>
          <c:showSerName val="0"/>
          <c:showPercent val="0"/>
          <c:showBubbleSize val="0"/>
        </c:dLbls>
        <c:smooth val="0"/>
        <c:axId val="2102738143"/>
        <c:axId val="2093669055"/>
      </c:lineChart>
      <c:catAx>
        <c:axId val="2102738143"/>
        <c:scaling>
          <c:orientation val="minMax"/>
        </c:scaling>
        <c:delete val="1"/>
        <c:axPos val="b"/>
        <c:numFmt formatCode="General" sourceLinked="1"/>
        <c:majorTickMark val="none"/>
        <c:minorTickMark val="none"/>
        <c:tickLblPos val="nextTo"/>
        <c:crossAx val="2093669055"/>
        <c:crosses val="autoZero"/>
        <c:auto val="1"/>
        <c:lblAlgn val="ctr"/>
        <c:lblOffset val="100"/>
        <c:noMultiLvlLbl val="0"/>
      </c:catAx>
      <c:valAx>
        <c:axId val="2093669055"/>
        <c:scaling>
          <c:orientation val="minMax"/>
        </c:scaling>
        <c:delete val="1"/>
        <c:axPos val="l"/>
        <c:numFmt formatCode="General" sourceLinked="1"/>
        <c:majorTickMark val="none"/>
        <c:minorTickMark val="none"/>
        <c:tickLblPos val="nextTo"/>
        <c:crossAx val="210273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Project_2.xlsx]KPI!PivotTable8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129-4BF3-ACFC-353E2DD2EE7F}"/>
            </c:ext>
          </c:extLst>
        </c:ser>
        <c:dLbls>
          <c:showLegendKey val="0"/>
          <c:showVal val="0"/>
          <c:showCatName val="0"/>
          <c:showSerName val="0"/>
          <c:showPercent val="0"/>
          <c:showBubbleSize val="0"/>
        </c:dLbls>
        <c:smooth val="0"/>
        <c:axId val="2085033455"/>
        <c:axId val="2098290719"/>
      </c:lineChart>
      <c:catAx>
        <c:axId val="2085033455"/>
        <c:scaling>
          <c:orientation val="minMax"/>
        </c:scaling>
        <c:delete val="1"/>
        <c:axPos val="b"/>
        <c:numFmt formatCode="General" sourceLinked="1"/>
        <c:majorTickMark val="none"/>
        <c:minorTickMark val="none"/>
        <c:tickLblPos val="nextTo"/>
        <c:crossAx val="2098290719"/>
        <c:crosses val="autoZero"/>
        <c:auto val="1"/>
        <c:lblAlgn val="ctr"/>
        <c:lblOffset val="100"/>
        <c:noMultiLvlLbl val="0"/>
      </c:catAx>
      <c:valAx>
        <c:axId val="2098290719"/>
        <c:scaling>
          <c:orientation val="minMax"/>
        </c:scaling>
        <c:delete val="1"/>
        <c:axPos val="l"/>
        <c:numFmt formatCode="General" sourceLinked="1"/>
        <c:majorTickMark val="none"/>
        <c:minorTickMark val="none"/>
        <c:tickLblPos val="nextTo"/>
        <c:crossAx val="2085033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Project_2.xlsx]KPI!PivotTable9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4D3-4AB8-9CCF-262315D73DC4}"/>
            </c:ext>
          </c:extLst>
        </c:ser>
        <c:dLbls>
          <c:showLegendKey val="0"/>
          <c:showVal val="0"/>
          <c:showCatName val="0"/>
          <c:showSerName val="0"/>
          <c:showPercent val="0"/>
          <c:showBubbleSize val="0"/>
        </c:dLbls>
        <c:smooth val="0"/>
        <c:axId val="2105393391"/>
        <c:axId val="2098295039"/>
      </c:lineChart>
      <c:catAx>
        <c:axId val="2105393391"/>
        <c:scaling>
          <c:orientation val="minMax"/>
        </c:scaling>
        <c:delete val="1"/>
        <c:axPos val="b"/>
        <c:numFmt formatCode="General" sourceLinked="1"/>
        <c:majorTickMark val="none"/>
        <c:minorTickMark val="none"/>
        <c:tickLblPos val="nextTo"/>
        <c:crossAx val="2098295039"/>
        <c:crosses val="autoZero"/>
        <c:auto val="1"/>
        <c:lblAlgn val="ctr"/>
        <c:lblOffset val="100"/>
        <c:noMultiLvlLbl val="0"/>
      </c:catAx>
      <c:valAx>
        <c:axId val="2098295039"/>
        <c:scaling>
          <c:orientation val="minMax"/>
        </c:scaling>
        <c:delete val="1"/>
        <c:axPos val="l"/>
        <c:numFmt formatCode="General" sourceLinked="1"/>
        <c:majorTickMark val="none"/>
        <c:minorTickMark val="none"/>
        <c:tickLblPos val="nextTo"/>
        <c:crossAx val="210539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Project_2.xlsx]KPI!PivotTable11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207-4465-9279-3C4F85E1E738}"/>
            </c:ext>
          </c:extLst>
        </c:ser>
        <c:dLbls>
          <c:showLegendKey val="0"/>
          <c:showVal val="0"/>
          <c:showCatName val="0"/>
          <c:showSerName val="0"/>
          <c:showPercent val="0"/>
          <c:showBubbleSize val="0"/>
        </c:dLbls>
        <c:smooth val="0"/>
        <c:axId val="2114704031"/>
        <c:axId val="2093671455"/>
      </c:lineChart>
      <c:catAx>
        <c:axId val="2114704031"/>
        <c:scaling>
          <c:orientation val="minMax"/>
        </c:scaling>
        <c:delete val="1"/>
        <c:axPos val="b"/>
        <c:numFmt formatCode="General" sourceLinked="1"/>
        <c:majorTickMark val="none"/>
        <c:minorTickMark val="none"/>
        <c:tickLblPos val="nextTo"/>
        <c:crossAx val="2093671455"/>
        <c:crosses val="autoZero"/>
        <c:auto val="1"/>
        <c:lblAlgn val="ctr"/>
        <c:lblOffset val="100"/>
        <c:noMultiLvlLbl val="0"/>
      </c:catAx>
      <c:valAx>
        <c:axId val="2093671455"/>
        <c:scaling>
          <c:orientation val="minMax"/>
        </c:scaling>
        <c:delete val="1"/>
        <c:axPos val="l"/>
        <c:numFmt formatCode="General" sourceLinked="1"/>
        <c:majorTickMark val="none"/>
        <c:minorTickMark val="none"/>
        <c:tickLblPos val="nextTo"/>
        <c:crossAx val="2114704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Project_2.xlsx]KPI!PivotTable6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53D-474C-85F9-BDD0FD51812B}"/>
            </c:ext>
          </c:extLst>
        </c:ser>
        <c:dLbls>
          <c:showLegendKey val="0"/>
          <c:showVal val="0"/>
          <c:showCatName val="0"/>
          <c:showSerName val="0"/>
          <c:showPercent val="0"/>
          <c:showBubbleSize val="0"/>
        </c:dLbls>
        <c:smooth val="0"/>
        <c:axId val="2114699391"/>
        <c:axId val="1967369839"/>
      </c:lineChart>
      <c:catAx>
        <c:axId val="2114699391"/>
        <c:scaling>
          <c:orientation val="minMax"/>
        </c:scaling>
        <c:delete val="1"/>
        <c:axPos val="b"/>
        <c:numFmt formatCode="General" sourceLinked="1"/>
        <c:majorTickMark val="none"/>
        <c:minorTickMark val="none"/>
        <c:tickLblPos val="nextTo"/>
        <c:crossAx val="1967369839"/>
        <c:crosses val="autoZero"/>
        <c:auto val="1"/>
        <c:lblAlgn val="ctr"/>
        <c:lblOffset val="100"/>
        <c:noMultiLvlLbl val="0"/>
      </c:catAx>
      <c:valAx>
        <c:axId val="1967369839"/>
        <c:scaling>
          <c:orientation val="minMax"/>
        </c:scaling>
        <c:delete val="1"/>
        <c:axPos val="l"/>
        <c:numFmt formatCode="General" sourceLinked="1"/>
        <c:majorTickMark val="none"/>
        <c:minorTickMark val="none"/>
        <c:tickLblPos val="nextTo"/>
        <c:crossAx val="2114699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Project_2.xlsx]KPI!PivotTable7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471698113207544E-2"/>
          <c:y val="0.23809523809523808"/>
          <c:w val="0.86163522012578619"/>
          <c:h val="0.47619047619047616"/>
        </c:manualLayout>
      </c:layout>
      <c:lineChart>
        <c:grouping val="standard"/>
        <c:varyColors val="0"/>
        <c:ser>
          <c:idx val="0"/>
          <c:order val="0"/>
          <c:tx>
            <c:strRef>
              <c:f>KPI!$E$3</c:f>
              <c:strCache>
                <c:ptCount val="1"/>
                <c:pt idx="0">
                  <c:v>Total</c:v>
                </c:pt>
              </c:strCache>
            </c:strRef>
          </c:tx>
          <c:spPr>
            <a:ln w="2857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AEA-4F51-9A15-F8ABA129E808}"/>
            </c:ext>
          </c:extLst>
        </c:ser>
        <c:dLbls>
          <c:showLegendKey val="0"/>
          <c:showVal val="0"/>
          <c:showCatName val="0"/>
          <c:showSerName val="0"/>
          <c:showPercent val="0"/>
          <c:showBubbleSize val="0"/>
        </c:dLbls>
        <c:smooth val="0"/>
        <c:axId val="2102738143"/>
        <c:axId val="2093669055"/>
      </c:lineChart>
      <c:catAx>
        <c:axId val="2102738143"/>
        <c:scaling>
          <c:orientation val="minMax"/>
        </c:scaling>
        <c:delete val="1"/>
        <c:axPos val="b"/>
        <c:numFmt formatCode="General" sourceLinked="1"/>
        <c:majorTickMark val="none"/>
        <c:minorTickMark val="none"/>
        <c:tickLblPos val="nextTo"/>
        <c:crossAx val="2093669055"/>
        <c:crosses val="autoZero"/>
        <c:auto val="1"/>
        <c:lblAlgn val="ctr"/>
        <c:lblOffset val="100"/>
        <c:noMultiLvlLbl val="0"/>
      </c:catAx>
      <c:valAx>
        <c:axId val="2093669055"/>
        <c:scaling>
          <c:orientation val="minMax"/>
        </c:scaling>
        <c:delete val="1"/>
        <c:axPos val="l"/>
        <c:numFmt formatCode="General" sourceLinked="1"/>
        <c:majorTickMark val="none"/>
        <c:minorTickMark val="none"/>
        <c:tickLblPos val="nextTo"/>
        <c:crossAx val="210273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Project_2.xlsx]KPI!PivotTable8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3E5-4837-8FB0-3D7FE992BECE}"/>
            </c:ext>
          </c:extLst>
        </c:ser>
        <c:dLbls>
          <c:showLegendKey val="0"/>
          <c:showVal val="0"/>
          <c:showCatName val="0"/>
          <c:showSerName val="0"/>
          <c:showPercent val="0"/>
          <c:showBubbleSize val="0"/>
        </c:dLbls>
        <c:smooth val="0"/>
        <c:axId val="2085033455"/>
        <c:axId val="2098290719"/>
      </c:lineChart>
      <c:catAx>
        <c:axId val="2085033455"/>
        <c:scaling>
          <c:orientation val="minMax"/>
        </c:scaling>
        <c:delete val="1"/>
        <c:axPos val="b"/>
        <c:numFmt formatCode="General" sourceLinked="1"/>
        <c:majorTickMark val="none"/>
        <c:minorTickMark val="none"/>
        <c:tickLblPos val="nextTo"/>
        <c:crossAx val="2098290719"/>
        <c:crosses val="autoZero"/>
        <c:auto val="1"/>
        <c:lblAlgn val="ctr"/>
        <c:lblOffset val="100"/>
        <c:noMultiLvlLbl val="0"/>
      </c:catAx>
      <c:valAx>
        <c:axId val="2098290719"/>
        <c:scaling>
          <c:orientation val="minMax"/>
        </c:scaling>
        <c:delete val="1"/>
        <c:axPos val="l"/>
        <c:numFmt formatCode="General" sourceLinked="1"/>
        <c:majorTickMark val="none"/>
        <c:minorTickMark val="none"/>
        <c:tickLblPos val="nextTo"/>
        <c:crossAx val="2085033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Project_2.xlsx]KPI!PivotTable9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965-475B-8274-D7ED509C7AD4}"/>
            </c:ext>
          </c:extLst>
        </c:ser>
        <c:dLbls>
          <c:showLegendKey val="0"/>
          <c:showVal val="0"/>
          <c:showCatName val="0"/>
          <c:showSerName val="0"/>
          <c:showPercent val="0"/>
          <c:showBubbleSize val="0"/>
        </c:dLbls>
        <c:smooth val="0"/>
        <c:axId val="2105393391"/>
        <c:axId val="2098295039"/>
      </c:lineChart>
      <c:catAx>
        <c:axId val="2105393391"/>
        <c:scaling>
          <c:orientation val="minMax"/>
        </c:scaling>
        <c:delete val="1"/>
        <c:axPos val="b"/>
        <c:numFmt formatCode="General" sourceLinked="1"/>
        <c:majorTickMark val="none"/>
        <c:minorTickMark val="none"/>
        <c:tickLblPos val="nextTo"/>
        <c:crossAx val="2098295039"/>
        <c:crosses val="autoZero"/>
        <c:auto val="1"/>
        <c:lblAlgn val="ctr"/>
        <c:lblOffset val="100"/>
        <c:noMultiLvlLbl val="0"/>
      </c:catAx>
      <c:valAx>
        <c:axId val="2098295039"/>
        <c:scaling>
          <c:orientation val="minMax"/>
        </c:scaling>
        <c:delete val="1"/>
        <c:axPos val="l"/>
        <c:numFmt formatCode="General" sourceLinked="1"/>
        <c:majorTickMark val="none"/>
        <c:minorTickMark val="none"/>
        <c:tickLblPos val="nextTo"/>
        <c:crossAx val="210539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Project_2.xlsx]KPI!PivotTable11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69565217391304"/>
          <c:y val="0.25"/>
          <c:w val="0.80072463768115942"/>
          <c:h val="0.6333333333333333"/>
        </c:manualLayout>
      </c:layout>
      <c:lineChart>
        <c:grouping val="standard"/>
        <c:varyColors val="0"/>
        <c:ser>
          <c:idx val="0"/>
          <c:order val="0"/>
          <c:tx>
            <c:strRef>
              <c:f>KPI!$N$3</c:f>
              <c:strCache>
                <c:ptCount val="1"/>
                <c:pt idx="0">
                  <c:v>Total</c:v>
                </c:pt>
              </c:strCache>
            </c:strRef>
          </c:tx>
          <c:spPr>
            <a:ln w="2857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05C-44A9-9390-F231B1F1A162}"/>
            </c:ext>
          </c:extLst>
        </c:ser>
        <c:dLbls>
          <c:showLegendKey val="0"/>
          <c:showVal val="0"/>
          <c:showCatName val="0"/>
          <c:showSerName val="0"/>
          <c:showPercent val="0"/>
          <c:showBubbleSize val="0"/>
        </c:dLbls>
        <c:smooth val="0"/>
        <c:axId val="2114704031"/>
        <c:axId val="2093671455"/>
      </c:lineChart>
      <c:catAx>
        <c:axId val="2114704031"/>
        <c:scaling>
          <c:orientation val="minMax"/>
        </c:scaling>
        <c:delete val="1"/>
        <c:axPos val="b"/>
        <c:numFmt formatCode="General" sourceLinked="1"/>
        <c:majorTickMark val="none"/>
        <c:minorTickMark val="none"/>
        <c:tickLblPos val="nextTo"/>
        <c:crossAx val="2093671455"/>
        <c:crosses val="autoZero"/>
        <c:auto val="1"/>
        <c:lblAlgn val="ctr"/>
        <c:lblOffset val="100"/>
        <c:noMultiLvlLbl val="0"/>
      </c:catAx>
      <c:valAx>
        <c:axId val="2093671455"/>
        <c:scaling>
          <c:orientation val="minMax"/>
        </c:scaling>
        <c:delete val="1"/>
        <c:axPos val="l"/>
        <c:numFmt formatCode="General" sourceLinked="1"/>
        <c:majorTickMark val="none"/>
        <c:minorTickMark val="none"/>
        <c:tickLblPos val="nextTo"/>
        <c:crossAx val="2114704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Project_2.xlsx]Combo_Chart!PivotTable1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w="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Combo_Chart!$C$3</c:f>
              <c:strCache>
                <c:ptCount val="1"/>
                <c:pt idx="0">
                  <c:v>Sum of Profit</c:v>
                </c:pt>
              </c:strCache>
            </c:strRef>
          </c:tx>
          <c:spPr>
            <a:solidFill>
              <a:schemeClr val="accent1">
                <a:lumMod val="75000"/>
              </a:schemeClr>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15E-4E6F-BF90-71172BC868DC}"/>
            </c:ext>
          </c:extLst>
        </c:ser>
        <c:dLbls>
          <c:showLegendKey val="0"/>
          <c:showVal val="0"/>
          <c:showCatName val="0"/>
          <c:showSerName val="0"/>
          <c:showPercent val="0"/>
          <c:showBubbleSize val="0"/>
        </c:dLbls>
        <c:axId val="1906089039"/>
        <c:axId val="1256875071"/>
      </c:areaChart>
      <c:barChart>
        <c:barDir val="col"/>
        <c:grouping val="clustered"/>
        <c:varyColors val="0"/>
        <c:ser>
          <c:idx val="0"/>
          <c:order val="0"/>
          <c:tx>
            <c:strRef>
              <c:f>Combo_Chart!$B$3</c:f>
              <c:strCache>
                <c:ptCount val="1"/>
                <c:pt idx="0">
                  <c:v>Sum of Sales</c:v>
                </c:pt>
              </c:strCache>
            </c:strRef>
          </c:tx>
          <c:spPr>
            <a:solidFill>
              <a:schemeClr val="accent1">
                <a:lumMod val="60000"/>
                <a:lumOff val="40000"/>
              </a:schemeClr>
            </a:solidFill>
            <a:ln w="0">
              <a:solidFill>
                <a:schemeClr val="accent1">
                  <a:shade val="15000"/>
                </a:schemeClr>
              </a:solid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15E-4E6F-BF90-71172BC868DC}"/>
            </c:ext>
          </c:extLst>
        </c:ser>
        <c:dLbls>
          <c:showLegendKey val="0"/>
          <c:showVal val="0"/>
          <c:showCatName val="0"/>
          <c:showSerName val="0"/>
          <c:showPercent val="0"/>
          <c:showBubbleSize val="0"/>
        </c:dLbls>
        <c:gapWidth val="157"/>
        <c:axId val="146777151"/>
        <c:axId val="152461967"/>
      </c:barChart>
      <c:catAx>
        <c:axId val="190608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56875071"/>
        <c:crosses val="autoZero"/>
        <c:auto val="1"/>
        <c:lblAlgn val="ctr"/>
        <c:lblOffset val="100"/>
        <c:noMultiLvlLbl val="0"/>
      </c:catAx>
      <c:valAx>
        <c:axId val="1256875071"/>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r>
                  <a:rPr lang="en-US" b="1">
                    <a:solidFill>
                      <a:schemeClr val="bg1">
                        <a:lumMod val="95000"/>
                      </a:schemeClr>
                    </a:solidFill>
                  </a:rPr>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06089039"/>
        <c:crosses val="autoZero"/>
        <c:crossBetween val="between"/>
      </c:valAx>
      <c:valAx>
        <c:axId val="152461967"/>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r>
                  <a:rPr lang="en-US" b="1">
                    <a:solidFill>
                      <a:schemeClr val="bg1">
                        <a:lumMod val="95000"/>
                      </a:schemeClr>
                    </a:solidFill>
                  </a:rPr>
                  <a:t>PROFIT</a:t>
                </a:r>
              </a:p>
            </c:rich>
          </c:tx>
          <c:layout>
            <c:manualLayout>
              <c:xMode val="edge"/>
              <c:yMode val="edge"/>
              <c:x val="0.94958822512455399"/>
              <c:y val="0.3901066802133604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endParaRPr lang="en-US"/>
            </a:p>
          </c:txPr>
        </c:title>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6777151"/>
        <c:crosses val="max"/>
        <c:crossBetween val="between"/>
      </c:valAx>
      <c:catAx>
        <c:axId val="146777151"/>
        <c:scaling>
          <c:orientation val="minMax"/>
        </c:scaling>
        <c:delete val="1"/>
        <c:axPos val="b"/>
        <c:numFmt formatCode="General" sourceLinked="1"/>
        <c:majorTickMark val="out"/>
        <c:minorTickMark val="none"/>
        <c:tickLblPos val="nextTo"/>
        <c:crossAx val="152461967"/>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Project_2.xlsx]Pie_Chart!PivotTable3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75000"/>
            </a:schemeClr>
          </a:solidFill>
          <a:ln w="19050">
            <a:solidFill>
              <a:schemeClr val="lt1"/>
            </a:solidFill>
          </a:ln>
          <a:effectLst/>
        </c:spPr>
      </c:pivotFmt>
      <c:pivotFmt>
        <c:idx val="8"/>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26910647907590229"/>
          <c:y val="0.18747647699697914"/>
          <c:w val="0.43630007860692538"/>
          <c:h val="0.80328145313611499"/>
        </c:manualLayout>
      </c:layout>
      <c:doughnutChart>
        <c:varyColors val="1"/>
        <c:ser>
          <c:idx val="0"/>
          <c:order val="0"/>
          <c:tx>
            <c:strRef>
              <c:f>Pie_Chart!$B$3</c:f>
              <c:strCache>
                <c:ptCount val="1"/>
                <c:pt idx="0">
                  <c:v>Total</c:v>
                </c:pt>
              </c:strCache>
            </c:strRef>
          </c:tx>
          <c:spPr>
            <a:solidFill>
              <a:schemeClr val="accent6">
                <a:lumMod val="75000"/>
              </a:schemeClr>
            </a:solidFill>
          </c:spPr>
          <c:explosion val="1"/>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1133-4E2F-A2E2-EF171EFF0EE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133-4E2F-A2E2-EF171EFF0EEC}"/>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1133-4E2F-A2E2-EF171EFF0E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133-4E2F-A2E2-EF171EFF0EE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9.3628508999826804E-2"/>
          <c:y val="2.336448598130841E-2"/>
          <c:w val="0.82730924497381986"/>
          <c:h val="0.1314261535065126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Project_2.xlsx]Top_5!PivotTable5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Top_5!$B$3</c:f>
              <c:strCache>
                <c:ptCount val="1"/>
                <c:pt idx="0">
                  <c:v>Total</c:v>
                </c:pt>
              </c:strCache>
            </c:strRef>
          </c:tx>
          <c:spPr>
            <a:solidFill>
              <a:schemeClr val="bg1">
                <a:lumMod val="95000"/>
              </a:schemeClr>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Top_5!$A$4:$A$9</c:f>
              <c:strCache>
                <c:ptCount val="5"/>
                <c:pt idx="0">
                  <c:v>Tables</c:v>
                </c:pt>
                <c:pt idx="1">
                  <c:v>Storage</c:v>
                </c:pt>
                <c:pt idx="2">
                  <c:v>Phones</c:v>
                </c:pt>
                <c:pt idx="3">
                  <c:v>Chairs</c:v>
                </c:pt>
                <c:pt idx="4">
                  <c:v>Binders</c:v>
                </c:pt>
              </c:strCache>
            </c:strRef>
          </c:cat>
          <c:val>
            <c:numRef>
              <c:f>Top_5!$B$4:$B$9</c:f>
              <c:numCache>
                <c:formatCode>General</c:formatCode>
                <c:ptCount val="5"/>
                <c:pt idx="0">
                  <c:v>206965.53200000009</c:v>
                </c:pt>
                <c:pt idx="1">
                  <c:v>223843.60800000012</c:v>
                </c:pt>
                <c:pt idx="2">
                  <c:v>330007.05400000012</c:v>
                </c:pt>
                <c:pt idx="3">
                  <c:v>328449.1030000007</c:v>
                </c:pt>
                <c:pt idx="4">
                  <c:v>203412.73300000009</c:v>
                </c:pt>
              </c:numCache>
            </c:numRef>
          </c:val>
          <c:extLst>
            <c:ext xmlns:c16="http://schemas.microsoft.com/office/drawing/2014/chart" uri="{C3380CC4-5D6E-409C-BE32-E72D297353CC}">
              <c16:uniqueId val="{00000000-F9C5-4D35-A15E-DCC544F3861C}"/>
            </c:ext>
          </c:extLst>
        </c:ser>
        <c:dLbls>
          <c:dLblPos val="inEnd"/>
          <c:showLegendKey val="0"/>
          <c:showVal val="1"/>
          <c:showCatName val="0"/>
          <c:showSerName val="0"/>
          <c:showPercent val="0"/>
          <c:showBubbleSize val="0"/>
        </c:dLbls>
        <c:gapWidth val="78"/>
        <c:axId val="1969825679"/>
        <c:axId val="2098283519"/>
      </c:barChart>
      <c:catAx>
        <c:axId val="19698256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crossAx val="2098283519"/>
        <c:crosses val="autoZero"/>
        <c:auto val="1"/>
        <c:lblAlgn val="ctr"/>
        <c:lblOffset val="100"/>
        <c:noMultiLvlLbl val="0"/>
      </c:catAx>
      <c:valAx>
        <c:axId val="2098283519"/>
        <c:scaling>
          <c:orientation val="minMax"/>
        </c:scaling>
        <c:delete val="1"/>
        <c:axPos val="b"/>
        <c:numFmt formatCode="General" sourceLinked="1"/>
        <c:majorTickMark val="out"/>
        <c:minorTickMark val="none"/>
        <c:tickLblPos val="nextTo"/>
        <c:crossAx val="1969825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0A2DAF26-EB0A-4919-85DC-450DC72D6BD6}">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25D6FB0A-F5FB-4901-A359-9A77BF3A9166}">
          <cx:tx>
            <cx:txData>
              <cx:f>_xlchart.v5.6</cx:f>
              <cx:v>Sales</cx:v>
            </cx:txData>
          </cx:tx>
          <cx:dataId val="0"/>
          <cx:layoutPr>
            <cx:geography cultureLanguage="en-US" cultureRegion="IN" attribution="Powered by Bing">
              <cx:geoCache provider="{E9337A44-BEBE-4D9F-B70C-5C5E7DAFC167}">
                <cx:binary>1H1pc9u40u5fSeXzpYcgAII4deatGmq3Fjt2HCf5wlJshwQ3cN9+/W1CsiVzlInfGt+6Jc0UQjS6
KZCPGmh0N+D/PjT/eQifttmHJgrj/D8PzZ8fvaJI/vPHH/mD9xRt84tIPGQylz+LiwcZ/SF//hQP
T388ZttaxO4fho7IHw/eNiuemo//81+4m/skV/JhWwgZfyqfsvbmKS/DIv+HtpNNH7aPkYjHIi8y
8VCgPz/+FW5/bKPtxw9PcSGK9nObPP358RXTxw9/DG/1t6/9EELPivIRZLFxwUyTGKbOdfXBHz+E
Mnb3zZplXlhEx9jQDb77PH/3ZhuB/Bs6pLqzfXzMnvIcHkj9eyT4qvdAX3388CDLuOhfmgvv78+P
d7Eonh4/3Bbb4in/+EHkcrRjGMn+Ee5u1TP/8fq1/89/BwR4CwPKETLDV/a7pr8BM5Jx/PRQiIey
eH5B/x4cgi4oo4hiTHfgoNfgMAAPW4aFDPr8pTtU3tib08i8Eh6gM/p8Fuj88w/oWHdecf5vdYdf
UB1TplPzNS6cX+jIwga19J3OgFLtvnQHz+AH/ev+nAZoIP7qEc5DW25lWXgfRttMhiJ+z9EMX3Ad
c2IgdHo00y8sTnQLIbQDBoA7Bubt/TqNzFB+oD23o7PQnle9hklnvRXx0/OLeodRjV5gAnMOxXQH
AnutPSa/MJCJiM7Irp08f/dOe37bndPY7MVePRw82+QsIfkrE518V80hFwbHBswl+5c+AAU05qLH
jJvUVKoFU9Gx5ryhQ6dheREcAPPX97MEZvwUbutt9o7qgmEy0S1mGs/qwl+rC6MXxLRMgpG1U5eB
LfCWHp2G5iA5wGZ8rkoTbON8Cybk8Yz76tn+txYAgfmEWzpG+6HMeo0NNy4I5ohSsATUZ4DNX9nv
e3Qam4Pkq/6D/Xxzlnoz2obip8xi8Z7WALswKMw0HO3XNgPzGYyACxMxg3F9P+g9/zL2VvSb+nQa
n+PnGSA0+ussEVqC0pQPQfv8jv69IYDZBTUYNmD4eq02Fr0wLMZ0QsyTFsBbunIaloPkAJTlt7ME
ZSRDmW0f5TuCYl3AiEapTozdkDVUGp1eUMIsbA4WNW/pymlQDpIDUEZXZwnKs7/mg/z5AZ6tjH68
66gGAOmEMUb3HpmBpcYYLD5Nw7LYfk4azDn/296dxuz0XQb4jc9zvXOVPbkyfj+VIrAqxRbYaHg/
nA0sOGToF2AhIIRB146N6t935DQ4z3IDOK7O0zTYPNUfvskseH43/37iIQYAwg2wmIe6Qy9MGPaI
Rff+AWg/BuQtXTkNyUFyAMrmPCeeKcw74nH7/Hr+PSaGdUE5pcjAA+2wwIa2GCaGhXcT0mDeeUNP
TkPyIjhAZHqeHugvInPFe9vPgAfXe5eZ+sCbP44NMOvC5LAwBXfbi6lwrC1v6dFpaA6SA2y+nKft
PHuSAM47aguEbUwCnn+LnTYCLHxBCMEMfJ0v0B1D84YOnUbmRXAAzOw8gVk8br13NJ4JucAW15lB
9vPHYGGDELkwKcewtDGeh87dWvO3HTkNx15sAMZifJZ28yKEaIAU+fOb+feTCtEvEGBBYDmzW0gO
8LD4BSJgl1FrbyvD3HOsJm/p0S+AeXmWITbnObv09svlU5Y/tc9v6H3QwVznFO/nD9CJV/MLKAuz
KETXd+DxQSDgbX06jc+x7AChzeVZas96m+fbB6/Mn4riPVXIuAAXGabUhHXkK3QgIKBDXBqC0y+6
daw7b+7PaYAG4gOM1mc63cSPYvuuYRt+Ad5NDh7MvYoMjWcTPGnI0k2+zyAYqNDi9x06Dc+L4ACY
xeYslWcXuB1vA1m8o5UG5gDBEMmkjO3gGSw3Ydi7MDA4n5E5wOWt/TkNzmvpAUK3Z2ocyPo9kTEu
ILxsUkZOL204htQOXTeRvm8fJAosftOb07jspAZ4LM5zKOsn0Pk2SnJPvGe0E3xlpkVNxJ9TnoZr
zj4lCtacMODtFjYDO/rN3TqN0EB8ANVmfpaD2/K9o54WeGQIrDwhRKM+6LVlwC1YBUECFORGvQx7
x5bB7/tzGpxnuQEqy9uzRGUlS5G/szWgX3ALJhWLDrSGI4hTIwvSO/Z2wmC6eVNfToNyJDrAZXW+
A9v6qREP7+gXwGAIGAgzRHbJM/oAH6SbF0i3YDFkgS4d60o/IP2+N6ehOZYdYLNZn6XOrLdZG27j
x+d39O/XoBiiaX0Qmg4MZ2ZeMB2cn5BMuBvDALFjXN7Sk9OoHCQHmKzP0zBbizzv/08S8fyK3gEW
yGw2IOvpxS8zgAccN5CIZoAbbR+lHthnb+zULxA6fqIhSOc52azFgyfc7XsGNSH1iRHGmXXa1Qk5
HAzrsDLt16f9528I/b5Hv4LnWXKIzeI8BzX4uckye0/tAQPMZJBzRk471vq0NMYgg4PuUwb/hs3v
e/QrbJ4lh9icZyrHWsC2jvx9nQImpD9zBHmB+9DM0HomF4hDrBOScZ/H033e81v68itYXh5jiMt5
+mvWMi7e1ZFGIGsGPJmIQ8hMff5mocGMQyAcauKB7fyGrvwClOdnGELy+SyHsc3Tj2ybB9vnH+2/
NwL67U8GA7OZ7a3mQXwAttnAaqePgJ7Orn1Lj05Dc5AcYLM5z8znzVO1fc9kDchJx9QkMIztczIG
YxhCJthnFPcJHc8egmPr+ff9+RUuu+cYovLlLDXm81M/KudPT++nMpjCdk1QCEip3Vldw4BnP/nA
xjTyC/fZm7p0Gpsj0QE8n89zjtnI7P/NJjVIoMWQA0DBPFafQVSAQVDaogQx8KCpz8AOeHu/TgM1
lB+gtRmdpTLtnurdIzgM8mhMDG4ZvMNqsA7tIziQpA622nOM+lmXdzbbW3v1T0g9P9MQp/N0F1x5
4h0da5DgQWB7DRjUe1f0wGyD5EGmQyzB+gU+v+vNaVx2UgM8rs4zOHAVhJAC9a5HCsD4ZmFQm33I
WR8YBxy2fYCvU9efo6KgU8fGwVt69AtcXp5liM3yLMe0L09ZBIuE59fzDhY1gbAnNeC/gZ7ASQKm
aZjcBB+0+gw2DbyhJ6cheREcIPLlPBc512Cy5W1Ybd810RZGMYvDPrX9fK8PNQa2dFjYsvp42w4d
sOqONeatvToN0WvpAU7Xf52l5txvIS4du8W7buMAWwD2aFBm/SKbQ23jgLTcZ7cbjHvHKL2tT6cx
OpYdIHR/ngjdeHB4y4dF/r7hHHAZwNYngz87Nvlg/cPApYAsyIeCnezqA+PgMUZv7dVplF5LD3C6
OU/v9F2x9Z7f0b+fgHrHgYEZDHSH1IDjpEJ1zACDQLVhDnzSv+vHaUR2UgMk7s5z7vn81Lzr3nUE
KxdsEdh3tltmDs00gArOfYJJZ7/FYDDp/LY7pxHZiw0g+fz1PKeZp7z4cNisshtJ3kFLYGMNMWCi
gQC0+gw8BJYO+9Yxg3SBPXSDUez+rd06DdFAfADV/Xk62+5F/iDjXLxvCNQEc5liODxt93mdBwVB
atjdDj5Qfnrn2pu69AuIDk8zhOc8p5n7VsJJd+77zTT9Hk8IOhvmL47mgMABbLpFhMAq9Rm8Y0vg
DR36BTTPTzIE5tv/nyHu14fevZwLON4W24k6UPDo3Lt/blXPDqccDkT3xtRuCHw4PsbvGdnF458f
DUKODlrpb/HKCBucb7ZD5UXuaZsXf37UTPMCfD4YEgwIN2AjLyxYaxj2/vwIuxUuCIfMBIiAG9zg
JrgX4t6V++dHsP4wnF0Age/9mXkQd+/pCJKAwCkOLjwE8SYOJ4K8nOJ4LcMWNoO/vIx9/UNcRtdS
xEUORygieJpkx9f3EnzvMHDrHIZog4FvELbpQfvD9gZ+38CO/k+I/CxGdUCfUizXNNbxXZOGxjjx
Oj5DlWnc1SQ1xlGX8Zlq1S0N7VqNLMa71jAM9q2nZNWtFPMpWcS3wpXe2K2SdKkKKwzTxD7UedOm
S9YXA5rvdskzo5avzLho5i7pstWhCBN+XBUk0pYymPOU43s3CaMVbIN3R1pfTdtYn9S1x2aGmZJ7
gxWPQVzUV27T2cjzJpJl/jTo6vY7TdJRXCB+X7nNlHK/KBxbZx0Zh07nLNs2dZbqyky4s4wd18zs
Qz1wEL6sKt8OWt2dEOa0dpFh3x1bdYeWTYhYOoV9YGip6p5ZXmnS0X8kgfDnrU/ild95chX2hec0
bBTqCRkNGlRVFabI5CpIAi231WUy524drFRb2DTaxPUaf+K6bTVtcGdt/Dyrpm7iWBuvv+qaprEz
TuU4QTOZ4/wL11PtughlMAs0T9pNUslN1ReOFkDB0tamSVzbRVG7ZWKTyIzGSeryGS6KDXKLbuMm
GrlFsLVuYlSOO82ajN56blKv3SS/S6PIGeueTqubIPDzy8YbMZPmN6UeFjfwHNU8FkLsaKqh1xWb
C99dqKrZGe7NPwmpG4W0muNMykXdYJnaVJTtsraC40LREoM1Rw2KVpHkbo+5hTetX80JqsOrDAvv
1nE0OsuJiUYZMb3bJm+RXdV5M/aNupilQYGXCBnlZcLqam6hVGxo45uT2OrkjdFYeES1wLsPQhbb
dcOrZRKn+lgaTTjy69z/oq7Cl6u81sSOdriCOd6Y+6FnTlCYiRFiMZ1xzym9karXcUVnbsTdeYXa
clx1Xmpree3dsiaI511WpXO30a2bJK8yu9Ii/9Fr6kmRetH3wmnR2COaWNPCcFYuDsjYKVpnKktC
7ShxXGSDaUFt+NHLaRIacuO1ntzoLJObti9SVlO74VkyVQ2Z1XoI9AZaNK+gtpUmD6xs1qkTfjf8
qPZGCU+1y74ax1XljSTrtEtcyu+gnvBAL9UsJtmnvFsg3EXLjhY4tUlA0NKPw8AdF7CNZoLrLtsR
d+1+jn6YSeTNWUTFRHqaOSorzbdmVHvQiqhZB8zBm6jhI8tnYfelCuvQ1lPhWrFtuUVoI5q0tkuD
9pp3tNkVMRmDhDimuI1lyzTrZg4B1iZsRg0x2lnIXPFJOtKwjTaLHkTtzhu/bO5pnm1YnM6CfhxR
BYx6zpL244iqRmowOdQBwCuni4XNMuSvigpFay8jbAzTTffVdfSVmRvmoye6W9JRcR9ZvJ7o1PFX
ssuitYDNWjvWKu5WPonk/dFUeGJ2AY/TYHaBrQ8G4RB+712GMNH0s8/R7MJQJErP9KynwBThQvDA
D22Di+RSS0x5WQQG1NXlsD5kPar/7XIom7ddMNKKhkwI7vS7MnVvUto2V5EQ/p2sR06URyNHts4k
7GFWBTI7AmNYFKzisNjRI0N62FatVi/RaJkzUXwHsReJA50anYttJfH770jjbJ3GdXzbWllg55Ws
Pwkjy1aO6fljahbJ1g2qS7fB7peIa2JBLCeaupmVbKtlIdxgm0cyn8LRztbcDIP8i6ZFi8gP7Lor
bhu3i681s6A3kVeu3ZaVX1tKvXkHZydOECvKr3GVRnaU5d5VRHN3nrkMjVCGIptnrfe9cvJ2FOl6
s6piq72NgvSa9fTcaryJHnXOIhU0vu9KfaToJffZtC18Y+ZEgfcdFVd127CvThtr86rMyESR3Yos
Cj8Rdy63imVBumDs1K74jg1//JtfnwXB51e2DfgDYOVpEAyRAtgexfv2o19f52MrN3VTPPoowIEY
wdTl60H3neidOapbA2yGxME3ZWfBVC7b73rIzZHmFvmqy1t847nafQsKO0W19Mdt6ASrDOvBKkqy
/ZWiaVZ0HcSdOx/QFW9Tmk1uK75Ds2+m1xnO4I2fuJ2i6bk/S7zyE6NETpqyrFd6EdFVkFn+JJKd
+7Uw/SvWKzd16HVqEv1esRoe2bNWnXHEKlnIHqWGr/0kQvem08oJSpA3zrzCJZ6tEa1L4murrBeg
ktPaJ75r91d6SALXdktvf/W6dcinNWLaBBIkXvNJK0eXRlaSkRVzfaW13XHBE7TwsZktBvQDb+Ak
+kpVTSpXRRM5cxG0bWkfWA6yikZlfGXUYTNXoqpR0YdiEddvtMCox40Mpk4Xtp9h8vRHyELZV7Mt
hC0Kq/7hJsW6C1zPtf2gsIXQSmFHIrELyrMbJKJspNH4DvmNf2V4unH3Uuu4i++ESO+MKvKvUF/r
21TNgJnqwPkmua7/hpe7HL7PhW9QtZe2w/f1bYfaS89oHLJFkIjS9pHw1lbiklFDDTmOGHHXiqau
DkWgGtyQjEzU7PlOMXuN48z/WZP7M6qPFRnWThA1h11cBoWj3S3MBoqclK1k8Ou1HjU3RFSzKUqN
iVpSSDQLS0P7rCpBMK9pon1OhClvRbutIrZ0ct9dm2YG9sRLNXF0sCf82tm1csGyT9xtxzqMVLRL
jRUmoTvPE91Y0f4K9zR1pWiHVpk42uzAp65qUd+guBOrmnGwXonRTIs0y6+Czt0XqkGWvIHlxDNN
sXQwPI9UQ0LDhtpZLwcpBfvbKG7FyIOW2//8jhn46YbvGMP5ErzfBAx58MN33HhCM7wMa4/C12+L
LrM+Wcz313ngVCM1aoLZ9VDG2PoE5qVYpy90C+j5C73qRD2SqdH2ZtpDwwQ/4ld07LKH0NmKjN/w
IuxKGwZQtHJeRobdVU/Tuzyd+MIkNvdyHRj7gUM1q0JptLpSjGCBEBtSYuGOiri7uYWceJR2nj7W
JCw80jBI7Lji8TLtFx6RxPrM07EYq6oeW+GnAvm7muw5sOMmtmgiuRT0e1eEI8tp6TJMi/yqNupk
VIggekgBIt8xm+8RLEUmBw6TPjr0Mq8sc8EwDuwCmfDDO9QT/BuLy/w7igwWh3DcDieQSAJr+tdT
nksroemNhx9pXLijXAi0Kl8KMxfwFlW9KAhYh4k7wYXILw+kNAb1CkWFJ52gZKOJgGyCPLR97OVr
0pZkY/SFogufhBPeIjIaNKjWhoewsjXEpCi5VixkJ1i40WXlj4URfU0bgRZU0vwqb8r8CvdXPV0S
s53veAOfBFekDJYVqYy7zpD8mjGxzOoE3+Ggta77tlS3jtryvkZI/VnKsJ1IQ0sXeZ34S3Xl1+3+
Kny5OrQertya+cvAyLPZP2uY9bdRjBoQcYXT8/rtQJDWMBjFClPofhvEDhxcGo8RYqa0yy6FNYsO
CxcTWdFSVVPqIJtmfjeWHVjJtmoeMPqWx9hox66Ymv4eivPArm6pquqWVkKvQgNHU+EX7UYQnBh2
4YTlJlkqSlfjdhMoMkt8Z+rWemOHoIKGfWgHP1ZpMxYGsw6JdrNr3t8FwbrazrKITqQ7STKrLGAN
WWYr5Ms0GqtLVeRa6Cwjd6Iqek2y1RHzga3tWzw48WuphRPY0gW3U6TdpVMKGFgZdqZOHsp1Hsft
NAErxmbgjVgrmioorLUaW11aNVslepstTK/w9rQDo8eL/R0UjSeUw+ErL3/A5NRyCP/tF4Bhm5gJ
2Uawt7U/+19/rZ0e85zQb/XsMSjiLicTlvBp5rXaOrTS60RrqoWq7UgMOZ2dxWU7duEgp1G4q/fc
qt0PRHtZs2zRxpa2xpFHq1nL5dFtVIPiFXAw2riQdWE7SeaPfNlp36gR38gkQ64NHrK2YPCvi68b
I06/107ijsIi1m91r2smsdScdZro/sIQcbqwTA+vA7CaJqj2s1scxf6ozT33e39HL2B6f0fiuMGN
hb1sRrQE20WdRg+wm2GWNnX7VVSRM+k0Vl+i0HSuFUeYmfUm9H3fLtR41Y9PDSn1FVODVp22iU2x
G07Ll5YDozTKcIzdKh7FNc4/8UbaYdp4tyTl3q1Rl8ZYcCufKtoLR9GkwRg1zk3aOxBo58VTw3HE
OO+riiZCFk1TDsY/Uy4H96Uew1L9k2JUNI37/rhDfv5JNRzuFSnPRWwQG+VacUlSb5IWVrwp3QYc
Iv0VMyK5SWhMlyh1JwO64lCNvaRiPQjRXjLrJV9uqzgUXbEZotndVpEG4q9vm3P5G6MNdgkNLQoK
h7/C8gvW//ADhW32r3/tLu98ypNC+xHkwaQA3wW2tcxKx0iWzVjNEYe5xKp4s7G+K4KIE2BVc0ob
4XQcdN2eX9GUZCe6ZlM9wA+pv2s/S+3u9fr+uy8VPvvJYMgLmij/FPVFxW48naTXO8uvN/9gCX6g
uFYUXCf+ipTGqIFR6FNQhPSWa5U7zokkM9fh9DbuTH9ppkZqq9YGNfS2FyAO/AwUCTyuIFB3dpjn
8UxZqBoPyjHMEHKuqm6UlmMjRHKu9850z3luVZ73Q6vyvKtWvWceyKJAj+9kVEeLLml+Oq0RXXu6
F+8Kza0euyRAC0VSjaUVVgvfyH5GKI+vQ93oxg2cQApPAhl+5dTH7rjqrRq/yoNRa7T0Km31csly
mkxo7rjfc6aNMsfDX7vOGbtuKmdOU3pjGFu82yrF3i0Kmgl3C+1KkRrRSDCyEm9cUx+GuLI2Jrwo
46mniWpEkeRXKeHWFeuvEuq6NnhTwsWhoQk4WadaN1JsB7q6SVnE1VED+Ao7G+saGBvCId2yylLw
bgRgk/uJvNY186FoWfO1rWQ8ZYi2MzNJ2q9OKa/M0qpvAs/7jR4wiOG8MqzBKwang+uwIQv+PhKY
1wMfWFk7VqanXfOjycDTr9txo8W2SRq6Bjvtk6SRk4xYQX7iyuPLzterW3Db5vOARfVIVVVRJZ/N
uEtvVMUQ8LuBbZPOVFU9FNO169NPqlY6cXVbCednEKbl0qi0ZAO+VbLzc7WtNpF1rS2VD2vnqwot
7k29KgxGBz6svFi8dCYpp2MtvFRGWMRhvRMkoT5Wdpd8XeUtj8YFS6YQ9qJrHMpb5dxXRRJE126V
JRtVcwCCSYiZOdlFA/zMPPBL1OJRBQbqJfEbPFZXkdlYn9M2W9W9n0bRSRuQS1441ufCSoZ0XOsw
G/oiG9VId53fWHKI9lExMBkhuqaiZgw2DcGRPBjOqrIIJuDffD20WamRF21uyh95W1vj2HGyRRGV
G79pg9ZuYq9ZuzJr1upKBnG+MLN8A2uNnF4q5r4a1Y7f2hzfhHrI1lyKaJ5w7l0WWh2tmd+ZExZH
zS3YUdzOhIi2LGqWQZnkML+Gls2qwHhkbevbsU43BvgE1+DEj8HDZbUQV4IJKe10y7LNsI2vYxbY
nHWzMnIM26uMQDwZ8JfMxnHrRaOuN7QOhemJfGX1xYFWxYmto8a1IQEHTTjM7sWNrMxF7GTzyGjw
PfY9OW4TQhc01PB9YVorx+DJTRm29Y1fOEsYAoMvCbtirAtW0JVgpa5UYXVZm9t+VSxlHqK5omW8
ggiR4eqz3ZIOAk+fwyR3ZodFoFo3Hqpq0afWhC+8iqQ4TC2ZOLQqFnnitstD0VVJu4zCaB5FhTHH
2E1S+9C6qzMPAlam0y2oX5OrzqzHZRyla9zXFKmAWWepF81a1WCM2dMrqYtp6+v16EBTLBDD+Y7K
Np/V4OPNfvhYjyd10ZgLHJuw/Epa91uEYzwC32W7lG0U36PM39Gl48hF6/n+BDxz3jcsc/BFwRlF
VySKzU+IFHdmT6eweJ8GvHFmscZiCCK1XlfbTtqgdlk1tXkbYynuCjlVjieSI1VR/iPiWV7foiph
z+ZWR2yumKY+92Dz4T/ZxliHIPhApWBsZAacomj0f6Ws/zsLx87aBtdxwuMO/4g80Jf+tNiVKjSr
86dpGxb2gUa8oq1sAxzhO544DPUVaB59kVK8g6rip3ob22EEj8TS4tbTuvbSrzg4RvuipfoIdhI2
mwPJFLlut6kRz1NDkh2bh81gauq5NVI0XAdoTFOeTnVuNaOkyaMFalL+OTU1fWLiBCK6fTXpSDYP
CssDqxOqfhtDPFAmha2qJRz0fVXpZK1qgdfJzy7dCSpKZFZzx/fZtcvFg69H8TIywelcksaxVQis
7e3PAU3vacFrvgNNoxC53sXaBnIlttolrY3A7jT3WxlEwZe8qrQJMjyYUlrXWZudXo1DGujf9M5d
6Kg0H1+zBgxmH9Kz0rSqxqJp6pmVeQwiL5W3sfoi1cGdq+veyBOhtzFpGum2alX12mo2YOuThZYZ
oW4rGq+ot8m0oBhhr40nR3KpZrBZaEEeQOp54RXuiu8dHEX4xTfBTCMROG5UNUtqMmOBF09UNTdC
McFW7cx2zKHjjYywypaq6mrpV0a98sp0M/TFC/KRhelT6ZQQTIS/GHbb0lSsExN9VbOYIkFsbgnL
G3HFJGcrNyA3pJUQ51T2OIo63U4QeAQPhvrBKletRgpuwYG5rjm6XDRIWJe8c2D0KcrWv0wFWXiN
Htm+YUHIvc2XuC9cOAUNAoZw1clAwmjHxweSulJsikNVVaEXLF86DspnEHUXtu+W1sxwGJ5IKcRX
U8rWFl3brYPadb7w9spjlfiqO9RZdk4cj1TV4BEZw+7oaKGqsoiXVYycGz/zvzm5uQ1Qy8au6TSX
HPb43BVeuMzCqv2u6KKnG0Q/SWfgU78UGu5sFQ5tTB5MVFXFRFU0VDUcwqYHWtkV86TTF1qu47Wj
e3IKk58OQW+oHgr+UnV0Gtk0JWKmWl1Y+rY77iw1/HUnFk6S4rXP/XTiNiSe4A5b6wZWYbZb1+k3
WDd2I+GZzrIC//JdUjqg7CL9RgKNzHwjLKZ5pyffUoOsBczstxbx+E6869kG4lGpjRUdTCUyocJf
idTSjtIfsEx8248YvlTpD2AJoKu8Q4ADJE20MStGtAMr0Srd4IqVd6JxmGWDDwoWBxBsHDdCyyaV
DwEsRYOz7iCCwe54KV+xxfRrUMPKx/YSjX8i7U0Hzj05QjzWxoGBxZTi0rvVeer0jWmf++BUJpyy
8U8zBILNv6/nCDgZGf7UDqSZwl94hePCLfgzFa/nCF1PY8mEl4PPH4y/somMUVQL7VKvqftVRByi
l7AUslgGjkPSCFvRXb9kU70SaKqJ2PvKdRnasDI1N+B8aO+iLBwptljSeOl6vNlVJdXLce7X+sK0
hD8qmiK57PT6h4xK/2eUbDglmWvH4DJhpWN9i6I8GRmwnLshDoAc6Wm6KsKKXaI8rWdFRrprmSJ3
bLTIuO/vUxWO+Nl1+/sYGrkWpq25SQJZMp4JeSPSrzYO7taWG0hQDfgrhHZqkRIcBm657rS7rC7L
jeJSZFVty7Sbk0rfKroiqUZVtFUKP8aCmqPdNyhi3t8yR01ll3HszhTt6MssVsxgtMmXR7SoiqNV
oadjWqds3yn1VTQu9ZkRZtGuozua4tFoJscVDauxIg56ndUVjDngMpvFuZsuXD2/xmHD4qlPkBjV
Vgj2S6AbdOUnRrVMA+Qkdlpq1VLVpSXdUeEiMbFwOwlhqJHg7w/aUc0tMWdmEd2y0mPrjjhXJvGg
1pPKEJyseaHTheA0utUblyw1Ev08cNRU/5nGPptAgksA6zWQNMyILQrItbDVPXh/o7CJrkuzpGvF
QcI0mKcQ9wYdhUZFg0yZSR5r3vXumyLeTqO27UBHgYOLdOH4HQRzs5nIg+ZGUY3ciieIIzbZ3UE6
6ScM3sDDTRnqxFgKkszUXUmXOBsRupcWhTl1VLDCH/HEaeewVFNCheuQVVNE94pdkZoO3mNhVf3Y
AT1xPItcaqgBD2pfVUXqQppcaBorJeVarjbPEsBE9UrRsBFfxky3NopfEJHNwH3tjdW7aRvne2+g
riwIYV9laW9GEpgR+wJ3DYxtsJV5UpjUiyG7IrCZYNEnxZJ3DM+Y1o+lhiEnhk+KGa+mLYU9OpCL
E06bjkA2hGYkX8LOmSOIb29J5uRjs5DGEtdVc6NV1Q+UOsHWjWvwZkLC3sZyeXBlOJ1pq4bYbH5W
KdM+CUcGEPIvwrH6gopGy/9L2ZctO4pr236RIkQvXgG3y/bqu3whMqsyESAhRA9ffwbyqu28eSr2
vfeFYDaSsA1ImnOMacSjPmY1zJdAkP4QTPgpzCAifVF16HxO3SR2oh5D4L1I/YE4aoy4brq1RVts
sY1zn0h3NxZ60XE/FSLG26U4WAiOPpMZX1k9VlgJTDnVQKPYcWpl1aOxWn4+JH5Osp0ROQndU6vE
t2tXDe5hjSDkhYU9fbbpnG9Te1EbIwJLQu+L3NtffbuJi0hbi0KA3PnL9BbUAdmF7ujFCDdZzzaZ
3CeJNeh6WVcN9omx1Ly8XiojXXXEu51GzuriiAWvibBZjk5rxVPe/nPNtdsnRbrwnbmOXlEXGdTq
65pHn913vaiu17zeDsB/ecAfrF0KTy/3SxDsjWRGMdft2uN4va7/ds2m0dSS/3XNWdlQZOcVv++q
aTuS0tv1TXioS6QjN6Sv/SMhCABF5nQWAKfEfQfQax54e4T5YGFEKdw0woqvMukw/RUeQ4h2ydB8
7WOkXbVNc/ZeOrz+6oxWbcdPxnzV1oNNI6yj04qUCc8xATjlc9Fqa9s3ekoaWohnhNbFs5bvDPfT
o3HoUeZ8Q5lqNkasaWk/obFxNE2kmFky8rHaGl2LoDwSezEwBfNBDSL+aoZ+W96Vid9rucvtQTzT
zOvuZ8vf3Tyknnt8zF7tTV9YMoVnfCNrWK2usdrHBZumTTYFEbKL7cHoqomOp9ktPhe99AfmaJFY
lBU7t5u8Iy0rec6mpo2zKUmr+sBK1bwutJKR4PX8ky9bUQXtr1ksf41U2m9MjUFSNGl1AaCIHZAd
CXaW3WWPU8pnXIstvwFafVetjYo+3+GNYH8vPAfZjG6RT2bkaVbesSiwjwagd1czv9mV9hLcdQX/
6Yy23nCP0P2Aor7nHLPG1q0za0Oq1EvmUocxTRl7Je1Gu26LHOhofWcZvShZd1k00QfOJnzJxaS3
PLfV36TP/tJ08D/8iZaxO87pc5tlJOmWkt4zZ/kaO6vs+vjHuHmfscfUW8I44Hx863NEP2wr/WO8
UecBj1Rbb8O5trZ+IJxt03ljkopUIIdtBYk3D9Z30ltROtjtZ9hWwZY387SnpVJvKLxy1HLttQmt
GBjT/uxMg3Vf5aUXXVuukU+u5+c0tOpj4JbDxjSQ1Q7oIfbNtbnYWt3YHtYg5ssS+g/Gjsh3FTeW
Hi+8ptMlILOMrw3D7HGx3OAFj113mCgvt9pu0m9ps702dNiwsftFHS3aL88jbz6uFyIXLyIVvrhy
HoezHWgrVuul5yM5qryv3hbG573NZn8ru77/LAG/NA7EaRgy+5ZcAZL6KWQALpmhWq/toharhocs
G/uTP1CRGAPx2m2It+Z7j8IAO1Y3846XE3lXLn75dcxaK50snIlTli3Fo08GQITXL1o5Th7NWPY9
+YT1d6nVONcum0LigWv5Z7f42W5a6mbvj2x+W5R9MC1L6XhYqUqJbTMJ76uysKMFU9KrJ6tXPY9V
lDMt9yoru2s+3CTFva6ropT7cn9LlFtZ8EwmZh/W2bQhhfdUrwcmsLbTTkE2ZvrMsU9+qtlfHOCz
64Ray3zZYbPgxKaR8RoEf56xnDwbyZ/68DixEdOwUvYOy1zrGIghCkTNX4VLyGOZ1XdWOmTvU6Dw
5ZTSj3I7z96bxpp2PZXTxlh9mYmEuPNwMNZhdH+JmtGLkdYe7ZFlr9Xa47AA1L924WmMu8jGQxIC
sYBy47KBnULqsVPvDVidDnqy92PQ39uroUkZ0clvZjLVe7z0fWRACkSGrFIi/ujZ/5zO3Kdxt0x/
Z9a30c2KfdoPMvZU6JTYvPIOoI7W2WnE8QEczcTOHoDtbj0ln5aGciRX6f2Xc0WwPZ96mVxlu3Km
yNa6O2C/j87a6jnzafEo8lA8jZ6X3Xk8/Nn7Aja7Z3Jjdy1uMzMQNlR/9XVnbewQYaK8zxH1Vn7x
LjLibyQJ1c6Iekw93AVlfTLi5Nj7HAiQJ1elaxKq3qi5Kt8z3pRnp6bDupAu35nH2K6h6Ze1EFMJ
dFM6H4x1oMF3V/Hm3jQl2WZx6PTWgHbxgNDDqxlHVq4+mouSa/8Ag/z7RRmrbKzrRRFSTlgslHqX
GqzOiuIJV2SPEasxn6MUO5nNTcf4iuxhBghktBlJkZtfnfBHayuW5z8dXZ3Stc98dfKkXBLdZZt5
meJehsVz5snlFYHETdnV/ZOR6KiwRMu9RyOhds4BmODyKiHQenIyNT4YW9qF92JW7N5IiDw/I+Gg
rlLqOO/9FFgXY6sy+cPiXn4JlmV5pSkyVq1wwWBYh2e0ERGejfRkrJbMmqgK5+50HaRXU5Rbgt0Z
a4V5PrKk29xdrb6X4pkSwRE7dvrqB6EAAvfc+U15AKpIvSx+UIB5Qa3EiJmg3Zk16UeASDHuYl1G
2ZzSJ2OkHYZSThseq5aol6kc1LYqpnbFJ6mXMXXkCShXYMdN2y4JSiZejKusqhIw7QwL99WV9+Ow
cYAY3Bpr2Gp1RGZFNGN7EY7LE1FKKwEYtb14WoHz0K+nBWdDhBRMur0qNQdUKNKt9VBIYIDtrJrB
mFn7oDqLpCM/gNE7TAuyFFWZVs9WOMqLzvmFEououBELNmxgmh6M1cvb7i6dWR6lUqtno7OxTvak
3Z+MKg/HdG82QrPpYLbafWurFm9f9D5Ztb9N+dInRjQtbDATyoE+GY3FsdabPQFY6DoAn8vxoR/m
q7vxGKcAt13tlXsjMt4N50INT0swfavSoTsZdUdW3MoyDUcjZq12jylmmMiI5jA29ovTCXE2I4WL
aPc5Zq/45kG9ZBplghtFPIzuRDcO7YcN3jR6W3UqSEzDQVnkafx5/bStDpdkRsxsa3oBFNpGLZti
ZyNs+mzcvWqpYpsu9tfls8zFHsh7R4Y6q+Nl8bfAGccuQF4PU+A4DyWiqaeQsONNZc7KCahvG5wJ
I11V40CisJ6mHdf9V/O2zB3EvuYhnrLywOsp2Ag366/BKBOCMoe0ZU80r9LjNQYlW6TKp6n68nPC
ftz2QdBvQl7nyVhm1tnyRHf2Si6TchL8r/RgsCY3O3WH/2o37TE1S2z+hNrKAWFKnSv3rgc4PTLp
kZtoAL030aRI1Orc+RTOK6T3ZjVt256ppAnpdGBTHd63jvVLc2f+8BnnW9I0/s5bE9BYtZ3nRoRP
HVahxistgtd5tBBXlGO4RTAcbWzrdejz7hE8Q/0oHPHGRTl/1EXGtkENLFGPqfOD48vyxzTiAVUI
OZbVg3YG5PlJI08c25ayzHm9ubnklgcA+8R1MvFh2syjQiYlCKuHlNjFwUMO8nzV6YqNZ3/q2sQO
G94f6qmhG7ue6G7wKcOXVgDCsLh0x6qBJV06OK/GWgYg0tTMjgTix9sJ/KO4JqNKI8tW9MzLcGM1
3fzgrIdZ5vMDYtI/Zrspj0YyetbbX02NzhyoTybkHPPg3nPKASBNoDrnoB1evLJvV9ZSux1X0SVW
cPCLLI+NVbkFAAeNC/AUjEZVI0EBYrT1aKS05kMUzoB8Fm32e2/U2uZZ4z8CK9oBNn7u7Wp8tBzS
Po0gSB7CtKORsRmdn5EqBhoWAaHV3+jC8tw1vX0aCnm5NfTniUZG/KOhU3lUxGg0riPl6fI1kmlQ
yCrdK/zvorhUWDZUo2UhhJUFe0IqG7zD0f9fZ1jhIzmfvi20Q/QIkTREKVz65APnOurBOxmpn4h3
xy3nu5HMIXCtGSDgytk5crSehoFlTwPiqWtj002ad2R9uvMEmJFFxmuPHfe8E6AG/MnnW4+I6pTL
5c02H6mYbT9xuc82dP36zKFomjvhOORsJOTV5WkarTcjNWDMnRrFlp0AhOKUZxxrgPWAXOfXmZeH
/a4r9afxEJb+0htxFiL23Lo4AzfbRYbFuSBNG4WCBJdRi/Cerga50juVm7oRqoIEF67G8H6YrK8W
RRH+Wmp7P6SeOAxd3j051uI+uuUuXez2SVZ99xTg1Q7kOMIoxsHoxkkDo+TWX41a4JAfg3BbBWff
m2K/tPOT11XuxRzGcAK8dimy7YD/F8CGHgbOSjCR5tXiDtZmchBSM37GSsb2ZahS/NpeOZ2r0Acx
zWd3ow8yXWiBoxYZg5FXK0mzv5iXDY+cA7RThaP9fDvLyMyTetURsD4Stwx/t978JuWdVNj94GvS
A8HZKRrx819CK7efdB0+Gn0DyDXCZm29p2tyg2ObJKfafxt6LHhmFWLLvepvzat6yADwDcqHzm4Y
NgRp9o6NBMMSCWfNqjNnRmesxm8cGv6nFVS3r7aqSZs4HLm9I4uTnVnH+VnwZjrO9bwxqpvenCm/
y849c9td6JXLiyvSM6n19Pd6UiIBZ064/tIEjcOisMgG8pzil+iLnh9JYz2IFHuI3Pxy5rQNFx3V
bB4RIMFv6q8HY3AWmx/Df1owfNKLLyUg0yBsN3sWOEtiq6nbjUxbL/gpyW4UWZUYUbRed/IQtomM
2E4ltmlYKWRNbvexQ+ztOBbFozGGRDWRxpN3RzrHejEdN4VGYHUVuY+Owwqx9hQR3hd7AcDaA+Cr
5vZ0MTg5A5+jHsBhbkREDfan67zTolju2lLWyAYJ9534FaK1pNL7LtXOe1O3n7PniIcM8c+Xf2lE
rJkmlbL9c9UnhBBQ1xAZz7IBJ8RNcnMyLglmLH+P/yz3tpLY1W6WqUR8HHQaIzqti53VOvkasetC
HS+S68d5Fu7RFiGJkfufPyjtVTz0ngQmfh7eLetcue78Ybx47QLUVofTR8hmRNBXL2cgxss0/jcv
h2grqSyfIxpSDu8uoLlrD3XXfw1rxD+GhVcrRrXVZLSS2bbl5XYonJ1CTOV800gL83gE1FTcNF59
MgYk2qtL26v+ROsBND6JZxnzzGveCX8vZ+1tS5d6H0PTJqJt8h9FYOUJSEzsVASBfT8NbhCB6Z3/
WFumTVG+gs/w1dJK5bWlcQDo+KultqVzbaksxn9o0T3OqtvnaaG/A904eSn/BdYzoi/14L96bdhu
1DDm50aT8q4hk70FTFQ9I9KC3FYwgEqCvZ1pVar5s+dL/t4hGJ9U3sgv3E3ro+UhfpcGwBEXLdLy
mRT6Rw60FWL3+a8yxYxK6vZjyUOdFB44jKoPhgNr1CcW/TLRk4tYFKBwcdbN7BsWnPt87vNflodJ
o2jsz0paKxbByx+sLrX3jJX+XjkWkkQ5YoGePU6frq/OqNtRvFsk/ewxIfQo4HFJtaVehiBP43ou
xd4KlXqhSFXtMVssce3y+mWcR3rfDeUdHln1Yjy8ie2zZRYPRuU3YRsXjPGD8V8y8LK1tERirAji
gyw/BY9mKKNifEpAvO4fjdRxJ4zKnGZH03eeN2Trq8JLjOhnKOUwZPU34zsp2Vxk7tGIIWl+17Nc
viB0dRlEpb45eZsmLmCgx4Yx/WYt1bZtLfVtTsGOxV2Mm6Ku6EdNfxh3YrF8NzEs7I3IrG2guvFT
Ob3eoyRBuzXqeRBJ5xbyvWqkfVA21xvT6UC8o8LDCCBjF24Kxz3UjSqfSuUGce5WWEAEw1DGakgx
FWrM1YgmP9WdEvd8HjaIyo9lDCRGv2fDSJAgXeX/x8bXrtbR/rUDKxu6qOjUAQEPhES7MS7sIXwt
rKo991btRUZfWdOS1NnoXN2aavrNrWPidzcfi6UDyGzNec4drDciJBH/zssujNrA6k99t7jv4Okg
MtDmb5SG/N73NY+W9SWK9cGwC4sKGPlV9LXnRSUCBScjps7rkPndG3ca9zLJDLThtbPB96IA8OGy
LobIl3P/V9s2CbUrBCew/L8rUFHkG/6Fu1iZ7vSp9gOUfCg7cpeGwOk0iMltnbwmj8VsNTHvy+Kb
N/QX27RfShb1Y978XVceaj4E3fg6OU2+qdMQAPZ67g8kz+d9kbbdvZxJn9QlT9+QIPopi4H/yuje
sx1ch7bsVybY9BGszx6plfNQFNraOa7fHzu+8HM7VN4mRzmMF7q+KJDGnH4Qv90SjZiYm4XDvnRo
up8JkNVdaztreRa2rzWCEEacHbwBwU0oriKxU2dvh215FccMT6msiEioKtxXQSdky52qwvwKsfOK
CaKvrs4B0tV77Rf6avWbrNujvAW+09WZqwDrPMG7q7X2kT1BuYf+2tZJJ7lPXTJcrdLryn3P6HS1
hmGd7zOLzFerWFG02WDRq3URRbpDit2+DtTgj212uXacqxUIY28HnqZ3FXlOnR3tfP8qYm6zdkvf
smvbahqXne2l4dVqDfaE6g/ajcTcHlpWd3uQs1+tbq3yoQfZns0BP+/XWeGAY7xMpz89jBvnoMci
kSd2RmzrlsYV90SipjS8l67NzuHSxWKo03tMvk4QcSQ3tzrjy1Vp/MwhU8WPIPesg5FMC5+kCP3K
cVus7W+uhUAsShTIhd105qyz6YtdifFomhtVu+TkjnEQ8IAEDyKjS4sqTHSToibH2rEl8fKJck9d
pJe1d7fBUtXld5qohxIb8t/GH0tMqu5SFRvjexsssMuDx9r6dNP3GZFHPyVvZuRb33llsxiBMeva
R/CcBlaNmHbZXw8kd/sTDznqtNTA2f+jFoJ7XWRku6a3Uw+pNIWJFxQMIhMKWMjpempcu1qQiHdt
eLX8l+46kQP0lSG1sA45r/34WY9dkZHdmbA4q0KwfgqGtVm5fISjFR50hrvciL5XBtg3cXVGQcXs
rQFczugtVDY56IZiGTvOy4fVdqBptqw/87p3XyWiAUZfynA6LByI72vnqH6EHEk+RoiBYEELjPbJ
HOquCE/NejBi13nAXaYgfhndqDWS1MjxA6+MchSITBXBuQi64FyKNulDZ7nDJOwiNrYa/DQYNgh8
YV4pK6yzjaOxWABHG2++tr3pzVmYWl/NjHht22TeEeSQSWBt1O7m2SYnQBoEcyXYXTjMbl6dx/Vg
zowuR8IoyQIKmPr/aeCYkn9rVhCg2Wmtjn/oTSemKdLk6bbBcvk64r8NZtpaTfgDAcQ1MofQrxjT
eUtX+Ldh1t24d1dCnsA/Nxz8jG4aQ+a7+YxORmMaknFnt0EBOraXPxO7QRGeWordyDPxlqflo5PN
8q+lTQvcFt3vHiHv/i8eKdFdMi8dqkaEtjyFfYfgVZdVJ5sGKOtRuIebKhCF30Y3+daisct+jxI/
Z7Z2YvRX52CmQTJITWOv77uHucYM7boUsUbETkKk+5pgr0AkjPTsdQ9XZV0Br20DBGh0ajW0DeCj
2GPTxHRzNVhBEPlAv25uTMyJzDQWIu3jm+5K4TTynzzPP7mhv9mNf9ui5sYf3f3ZkZH/OyvU0EcN
SRRPHSZ204RVeoqHLciFAPEg4zJFAMyDWjBbEpkdpemdLlDuyuEQjaVPW7tPsq4B/Bq/8tYo/cZ3
EBaZnSIpmzyqnbF90jnFu8TOgwMLS4RLxqZ8tNmHsRmNDtMC4P+wim8638vdKK/ECp7xmicOrMCT
ejLu5iBQ+WOv8O981zGMzuW0iMuAt3tbsXFvSQoMjJQC6M1RnFvEPva8n991qqwR9y7D0ViMD3DK
Xdxag5NYq7cxBKq3tmpwZiSlhX1UXjm0L6ks5MbT1MfXlD2jjtD0ackS2zRPdshD62Y7iQwACdTo
Ps669HdYOGYPKLnQgArrWm8lts7RKN35b6cAASj0xiwSKMARTE4IzJJrRaXI+xeSIok3OI24jAEV
ByrK4kDWdRdVWm2caZ5e6hasotwP+A+LlYdrT6hCgOBK2v099Hj8hKwu6SIT5XT1nePZyOMGs6iR
HfpHNmfmgD9QVHu3dS6uzrKz/58DQmvZuZ7wWpM5s3eUtZ/GeNP/4btMmq/Ytn/t49aUl2w4dtLe
mL5venN20y01y085e75pbq43nbmYcjnbhFWnm5pVAPRqvwqQfPDaM+OhikiQOdsJdXo2oFqrZJGP
YdB5z0R17KWu7Ic6mMt7/H0te2l7a4mWoBN3wyjDlyXt2wRxlwDfAaxuO/pbB8v/jb2K4TyHh4UA
gmN6KobGOoecfzdGL+D5U4rHBWvuU1N69UHOGSjepTmmuZR3yEABy2BkcypxEx2BaO3uvGkKX2Ua
fMNDOaJyGCS7t55lRcf7q8RdBLbY9HCV/GAvF0UfjRSWiJD4wn2qnOCd2mrZyLFb7s3BBhB2U6UO
BUQBukq7X4YGiEoUzWFs01Gv9yNhLFbDowzs9f2tB10WgJ5lfFehdMDppu/HOtxUDtCX4airBPhD
d9OBVfXQAXTz4KoANe1Q9gOFj2pAS9aDg6jIWUokqlLsRrAqha53sp3TLCgNtkrGt8hdO2r8vNz7
fTE89H3iF2Q60XweE4nI1o8iwd7Z/9H0XZ/QUqKkB6mDyzwgrWYM2sObyWnp5zB6DhLI3c9QErab
204dZTqgFOBvp4UHCC7Suu0SF5mNulWWX2+wQUkPK+mgK0X/4HtN/QIOnULGrAIZrHLrF4kFzq5p
/S4xVhlM3rkZ5RuC0aKLexBDGf52GcXWkJ0dc75EXjCC75aFcqcG1GyJqr6ixxY08OuhrMbfxR9k
8WVcWSS7Q1QouzNn6aL4b6Ix/KETa4uaVYWKTBNr6TZ4t3j7BnmoiXNkPGYJtjGnzd2Q5cWj5TVD
xHWrf7SD/xJO1Hkp+8kFQ9FNt6Ie0nfUzUJYoG5+6EX2AGvN3QUMFec8IdsZ62aq7qec03aXodLg
pgLK68Efx/RgtSgV5LZ2+mCvB+ya9GV03EQXCPdvgIHFIr0dL8Zo3DBF/0T4ujiaPswBtUgAAs+2
SFMBl8bd5a1Z9DZznfmbU9fjpkci/TAFfbHLByDC05VAUjhFflGaZzHorD4iERBvBr6K0u0AfXJm
QC/+04KAoXImAG4GugIVpGqDDydLR+x6muAONNL6fex/+KsaNUP8Q78GB5El0BEQzNneopKcWDeS
Uw2S16kF8nozZmC8GIPRGatnYZsbGRlwWB2H4L4QuQT3YQeEOAvc/AedxVOrNQrdANq1bxeUqBK6
Ih+o3REbB/CVyqTXpXsyLdMKUJ2sxwRBaPUkLYr87hVrE3aewGxXOveF79n3iEiO20wS+ZvOWJuC
63gNZ2zncB7KTYmd0TBPDDcm2pqD1wj7EqoXIzgKL4hIAvR3mFTwd9DMfbnBults3I7J5NZKr+0z
px6idk6DnTGYS0mBfYiQgc4jQygEDQdozZa/zXVX3g81yhYgoY+Ac7PMu0C3wca4sRQpAlSjw7y7
Wv+/W6F8in7t+zYijj08oJbo8AA2wvAAEtchRCbpdNP3eYVE8bIwbAfhZgyloChYENgH08jo8Xnn
/dyNa4grcO5BvUCEfWT+O/XohxTK/VWEO5Bag58kazmgIax+C1riJ0MIfJ2TcVAWKzbsgcxy7r26
/WqNb/QD6OFfTtb/RHfZGVzoYozYehpoyc/ca1icp6JEYVHoboZumO5RGZGuvHOAgVt2NsQxwwor
BnuX0ZydjWT0q8p4hQtPd9fEr10pAP5Wmkc92+kjkU+GAGIOy0oKKVDe5UoKAVwUEYFUzztdLMML
Z/2ptbr53lvk8NIj6x4zIAEPxpijyOt24eBmGSsNxHQnK2dNWqBpI3v+NAPHZYxGBaYFoLbufG8k
L0WMIW1PKbY3FUrWjvIo3DA7DwCUJqjshljEKqL4CvI/6xn43vjKjDytPq0mXbykbhXRgE2HBlzJ
Z8ZQe8AmNttiybs8EwriJwun13mVjIra9lullTgb/xa37A40L8w6qwcDjOhx4C4C+OgsBJmisRMg
xeyYT3Z+8UG2GuWEt08tHmfqY/Xo5mfkpWiCCxofFw81IlE+A+/Nx6kZaoArbVDy5QzCPRk+ALf+
yFCE7KE8+njZPOKvw5/FPCPbKmSwcxFd3+L/QfytqwRAAjUBSN8nMUd6co907IEETf4Ypni5o8Dd
+I0h0O12dAbJz3USha3sxZwRD3AjXdvW1vbxsxagJ8eNU1eJQFof8SfM0gjFInKGKXmkqYrHNnUT
pmxEccsVSb4Ppsc5XFdEIWjEGcaPKkB1j47dLPGrnad3rCjEEc//FAHG9tdKcX2qqZMdUIjhMxyy
77zIwl2aWyHquRHEtrAdxiyZ4y5aXr18Fjt/BTywdjoUTY3PGvoJyy+At3vRLGv+UGsn3PL+wS5T
oM+19dI71jfUq2QRBSIscfsU0U4SRA3Ki8Z0BvAH1WvjYcTTgyhBxZOlawsUquzpQxhSlAJFnjCy
FxSEA7qm2wD0HJBjDeJngkwHigj3mJepKO4mwBYjrrpzj3A8quLlf5deZQEw6HSbTFl6i+oYMkKF
5cgD6zC26xxAp/zT8vvle6f7Xerlh3bx7p26oXchKplFmJyGTZg3VYTyO7/S/ntTyTzG3vdnMVn4
LtrPCgVEi7B6HyTAJHbdb50Z1WWBVovGplaRTd6zqoy9RmNa0d25Udz9LqoPvy63Dr6ZKmyQlwna
nxTLhMRz38AG0EdAjrE7aXIaucWAkAEhY2wvlQDAyvtm5/YCwDfWlGGuUAhrmD/BjtzUFSbYWQ7t
QdflJfeBrF4y5O28st02k+p3QIt+J2NVvfTpLx2WCCQ27StBdBTrhOVSTwggyTwDC3oSmDyWIKGW
fQEeE59k0cUe1WBmQCTHn6LImguKBozJIF76YbBeneA4AEEZk5S/WOCFJArkTBS58NeIp3tQTXVx
l+moUBPjaSnlZUQFo40FisxmKfFjINE77FBdsznm2SHU3Sawa/eQqsYB82V87K28weKz07vc53U0
DP0DoB+J28wjUMju0VKMRBSMfSDt+udgUUhYzmpJUJihOfJiRAUMYHMpitWh3E1ckJ7uxxEcM+VW
AL4C15WqENn+PHjNVI00Udezoxy8Hq9z/8KCRT8F7ob32t91fX4Mq5zGPhCQvGL+flnAY3DxiotQ
98w6YlvO4rEHp1ynqHsExpqruxkoDnoEh7s9YhWR2xs9a9QAK/2pQaUPnGrw3kT0m22xKRSV8ocd
0JoHVSPQBXQkXE0vKPwK87WDrGpQCs2O5LSMKBmdV8excRvUg3anZELRoyMPc3vr9fSe2rU+Aki+
4AnLWXMvsD9OWpCid709/8Qk5oMms4SPLUpUxwQrgwizX3b07W1JqixO62DDuGB/P1VT/1kwbODm
4H/YOrPmVnkuC/8iqpiHWzAeE2dwknPOe0Od6UUMYhAzv74fk687XV19o7IEJo4N0tbaa63dZmFl
/kJkfsP0ODTJ6Z1Sa8hiLx9/Nx0/jwjW58Z2s7PeQC0lA19XZQRtNnhSJQ6hvb+H/Sreqmxt43KA
iKyGv9IrgDB6JECZ1jTxqmX+06iSk1z9e84/FMmSXQxreK8cZPN50/zoq1KLvaTjx5MGnIdkfNRd
MZLCJ1FtdPWty8Z/UmX3+9LJ3EPhklBppmGfjKqK+LzFRcr5EGR8IbKRQWhKZ3xsa74soxRvciKv
b7ZsXRJxKHK5XwGUj67oHqSs1R4j7vep0SORJ/K8+iTXyjRoyGgW+75OHlSjbguG4LFujM9NYnzP
TA+oplMXnf0GnmLjGKNcdM6aqQkw+8I+lUKfdqpv/xVGXYc24mtd/Wti9RrOdj5HbVfugiR96SvL
OObyrNLB2ak2rL3uppfio7X1DJ+Lma2vL6+Z5+L6bU1YIqVwU1UgT6ZBkFD4xfdeBSv3kb9EXvfQ
4LPsu4sbiqAyQ082/r4m3XMdoCyqtOuvlTOA5spmn8zEUOhu9DDQuuEdTD/H5ML5btUpiiwgpyeh
B8epjHoQ+nOtLX+x6zex8f7hTPK1cKzpVJF5CjNBupjFeY4WBzpfjRdlBAyNi2jF/e0VbdiWsr3k
U88c7M/23k1cMxy0edpZpfFRls0MdxXzq8UPdnkzluFUIE4VU37ZmlE4+YXs6KWUyj1DgZLQeMeb
XyCwAFnCx0ELh179m1vOhzMtv5XZkwPL7AfI2JcGFSJ2HxgUuHgoWYn61mFWg0dI+eZng3OdWe4x
3CvVsUk7+SwXeHhaNryIYQ3tQZaxJKjbmQizdoGTY/xsTHBpJc7XRifj1hTWuan94qiknz7kgixb
N1nZZQ2kc0qI1M4iK4xzPlkoNLNqvdR5MR2rOV9wxnStAxb5y+OYyZRgFlkr9Jh2P06TCaW6M+Im
L7xn2adZnGJ4PCDrsYVLMnUZnNegISSuWqs6ZjDFozsLMuoLnby5DSXeEcJ5c61giibcyt+77jhq
bhZVVe6/9yTtI+U5w4fKMy1Ely++WcvohDmM+m9ry87JaMf6u9aSEw2Kfj41ju3skLx2Yc90+X12
UPpk6Fq+IyvuISfDfYCniiPDgLsRC9gQ9ki1vs/uMIRZIfTvdeYMoQMu8j11JPzmep2+g6ezYSva
8bsRJGMoYUl9D5wObHH11fe0ZoqYk7L9joRsDo3RVs+pZp2zhQgJo/sAQMJLdls3F6t5rTRURHP2
fe2LJkKXZMPpTvt9a88ssrZ9zlz2xElqj9e+z6Zrx/96mX21h3DGXpkFaNcEEqll6TmPxNogSsGz
tirtrS/4yiY7Gl0+ZZPkRTQU8xQ2mlFgPGbdUdABkqZQ0H7Tjjtkto3IhTK+13Wt2+OL/NMfS1LM
HdYsrY69j74u+zFPeyytGjdqgUjD0bDKp9aZvHARhRUXQMChhTWdWRfBy8zqt1+b61i0y3Ho8uS6
8r9oufsAZ/G9zBLxDJA6hCWbCMINTX8y0kHx2K/Prr2wYNdqiQASYNeJe1CdsJPVx3yIEDP0e8t3
onTAjc7WreLJnYb6FKyGfzay1dpNzfpPPdT7XtXroe0mIoom+IAcvBvUlCN84flPVhi/S+sL/hUX
bog/IRqBrY1PUVJkaZiUAK3URViY8hFj5TmSIZEgWaECwLOrFVfzPnWnJcCVKwd1t4nZaY1yWLgF
wgcAgagaEicaAumFuqxJRLI89DiHvk5NAKjuyH03WE041YAadZD6u6JO3bAjsxx3WePusAkfz5Q7
dx9zYeTcdCu8hQ64zLCZUCtCaIwn8ofKaiHpWg+L1jvx6OB7ibajxanWc/hkT9o4t0djKa5C65JL
z6Maemnz2/bWIXLIMh5H3XrALB0IefGMmPoW9aFORRnZ+XvnGu1zusxmCKL2D7M3GeZJLGcMEMZl
xCq1S7Unt+mG6+zOWliRrn/sBO67JnUbBvziz1mPnq8G5il69QzaDblhgPhTq8A+Vk6THDzDELcS
N6awQf6uG8UVeeOeW2K+9h3ZxgJW4jlN/CqS0n8sdaLAVCvD0defbACd2HKXJTR67dwH9bsQrvdQ
9dpfNfNDzY5hPdpNW8XdUvzpLPg7Ct++XTE814PKH8pxmkMtXzwKFUxPPeu+h/Q8DHRXnqVuJ/GC
k/9OjCilhyQ5V1Mjd8LT/tqzPV1wfrMOc5NF2TA7USe4T4bGlGdNjEhALYDRZa5P/jJOiHTq9sGe
jKuu2FJZUEUoUhuZWp5DliUiE9K9qDmYz7jYq9BQY3dAZBtnMy4SfivWo3TKDmpl89Z39YuG9ULk
D6Qdva77YYjSjCxl2DxhJQ9fgGfRMKOSw6fFT9ure8dEBxze4unOX0I6v+x0dh9NkIkzGiWd7NX6
T9dZcOUIC3Y8FBg8LszK6zyLnTsEP8qkssPeG8E6+v00l+oydy6uIP18nSEZVkyw+9JPPzyMduI5
MJsoF2W8zqnLZnjkC6Kew96lQEEsvPKjlvO8a4HM4lLBKC8z2IS1ll5XaTYP1ZytcZewREnXtkIv
Ccq9lo9e1Mu8j0SSHcDgynOxVidXN90LMT7lTZz+aOf5s2UY2qHhQUJF9FxC4JhkLl469rOpQ6IZ
y0LWfHQlfduxY9WVSaTPzq6x0vkgG9fY5RBsQuFHnpM/USrFIbzpxkjCkNw5XvGSBeKC2aeK+6BP
yVtLfU8ZCee4enqA4rfFdJOiJaE5FnI/OGa8Dm69z8g8h6nGN5csetx5vgqRK5d7TAWZSRKRxn3e
/zAKF6/IoZtuhgQWkqhvWtMUoR4ESdRbLthTks+70lQ3fiofjMX/CfxZYqrX7NLF2nklHJkUUA62
vqfiqVT5bjYpH2Bls/jIwGfQuUYa3EBI7b2KRkKKfetkiMZxgoAdXvevbfkAi5VEYEDOX80w6MvZ
XkKdSNoejPI+//zCZmG6iLx80ZJ2jUbdSB5FZ/1wbfLw69ic86EQJ3zG7NDWoHPVZDMa7+Kxy0R6
ehktfWeswOFta+jMewnSuQSeUtGde7OC5DWXIdT9Nkwo4XzQNfYsY+uoz8ZZYUHYtRx3eAi8JEGx
7tFozhGlXCSBrMZOfZY5RICgPRn5NJznSYzn7dVXk7r2cKZmAojNwJM5e8Dt8NsPS1X6B37c5myV
enN2wbv2/Uotk7lYz6JlYcglm7YAXVK0Xc3vSQYM5XxoSTDafnABvfBDoP6rMAJ1LtrqQ/kSAKWy
J3VcM3xyWaj/Mf1yOWM2gpmrNVTxiN9pWLuGxIbGqUK+BPs0auUIvHCYl7U6s4pUbILmJHaG+sPN
YAX0VC/g+kAtnYMDkF1HWlZjZLr4yXlrCF+JQ7Pi6gC77xNNV+d1wJq1nJyDYjo8K72Au5gRloat
qt+wuf/d9dXw+V1tr7avKVsdg0glWf0Q4FEcEkNW7GjZZ2yv/Ht3ZsfB771TTTXzoWncOZnObvqO
qKlhoouNobbYXZCVDbz8w6rSyog6vS1Ofb+ScF931KN6MbQgj6uZf4zkm2M0dycIIviuS5KISer+
Adqnse6uhcZ0IXKOF0siw0xPMHMq2+OEcXGUVIkf5tlp6tElagRr0GBn67x9Asw8yAt76ztpu+bM
wuCv0fYSM7SG7W9i4f4PiRKrEOTfb3UVsLWabPCazjfOEB3Ms0BjHjUeOrb2l7+Wv8BdfL7ZZObO
NR2f3TH9yhxD3NXFafutGnOuz+rebN2tsTHz4Da//5T/3+GkoVbK19nYx3f7haI9Pkxoo5midnR/
sDkZos4uTTd2NRuDkao4Ut0jIKnDCWnTn9faz0PqoIQqUPAzhddCuaMZYfztlz8iyU9kAGdD6x8w
hc5OpSaz0H0aGnzNhmx8qZLmoWAeOFfSKqOykT8XiSGgZnV+KIdBO6/mUycDfClXzY+9QmkhxGjS
CWm+viatrJi7V0ktjfTFIyuWyFvmje+K6uuH8Q4T6I4jz3MahLNS5mUx1h0S/mDyboPiGQ5GH76k
rN+CTQbpASGmCCnH6aTVbsGj4y/UG8owpfG0jqgJnDHAvKEdyzOuT/oRM1LCKsRYF76aE14wmhOu
ZJ1DbYak5VtmWASpfZudsGqa4hzU6x9+bC9aIK2e7KnyQ9/M+11Gisyc+uA6idU6ACo3qMainC3E
zlFd/aRLRI0j26hIlDgzDWVaPzk5Gee6xnF+qA4I7dcdWZiAs7IktGZhRHpH6ngtvsP6V5ekyu0o
wVtj12lr+1BgnGEZtfbRMM3uvVn5p7JHuxFo7JRXZ+1/z4U4eGt/GCHL3DxP1AcegeqYgKN/1BUF
yKpc+zkkdhNhHD/CGBXlVdPZ93TBGDdlJn6mVGMBSYpqb7Z/jKl4cZPM+ysFeBrrgllp7lOZEL5U
ad6GSl+Ord25v0DmfbAA5ihP74cjYMkrqUE0LkOL0Aq0ZFenXXEyNXKanrTX45AE62EldbCDpWnt
Vq3vYsLHXd1M+UFv73hHACJVgbT2YnCvEP2PWivGV3wBX6y8zn4kVPpBCU4ywbwVjV7fxStZrFvu
+tpN+o++M75XU99ekhHBJNl+8jC1RPKcB/gATdUuLVD+iryQiFuLhUkq7hdZXlrZTBfnjt4tUH0n
S7XHYFTau77ksQgsIFUUe7tkKOM5zdN3mIK/RO+vj7ai8ISlY5i/jPoU+4OE2ejU2b5Us/9DgV+r
wIdb3yXLBeAz3ZU2dkojGeSjtYBQU7HvZxdMVuQVnvHEDsA6qSbrDh3as1tm96jeyYT/VfrRdoL8
j1q4YYBYrJegLhscU6R9DDCNfbGokRX1mqh+l81fbAUycqRUJ1mVG9xgG+PknnkIhtu1IqAu1icg
hj+L2Z/WRfS3qev9lwFji6yCz7yMLAtlppiOtvx3yYc9bznvglxaGX71Pw9vZ26DW39rttO/3v01
9v9eYjvsrsk2zyem1E74G+JWqmWsKp8v68kgiL73t1fbejNmOidt/f/18uv41+nb2Nb8n7HtOtvY
YvTVztIbat2NJOdDKMENi+r9pe4RwgCn/veoNdoEBPfjpQZlNzbvx7f+51s/W7GQBtQcbZ8Woj1v
TXNfZiebwgTh1re75b/7mgiIIkeqci1m+uoYOo+DL60IElH6uo010mV2z+3psI1tjY42Xc+m5OFz
SLrFc8o09vWmfgqCk21C8/l6U9WtivwOG/7/NZZTHdAwRv30NcaOE2Nm13qq7dKIM8rDHJwmpTiJ
1jpXvbH1a0KpC5a+uf+pfONDQkS+mbo2n9dEyNithPtSLyvbp3QJsQGtf2QwLg651RRHEiOollEn
TqWxM8xg3I2qBEtJqke3HrsHOy8PPmvsRbkzIdJalCeUY4eCLf+lUl53wNzlvVKld3eH1GONbRfT
Suo+Tv2cE+Hrj8XcnzFDkZdgIvZs2dwcYVGtsRUYbrhoEv+4ev0pPCuN+KKDG4D+Y9Ur/Qd+a9VO
TG4V66vxTLp5YIs5NJFbFzPFNNrqYKuaTI+OIZNhIpQj9N4V46i/U9wOwmhf3NUUIEmldODD26n1
PW/+WN3QsVOG0Dikzsc62c1Oop17LTNMCpq5/gWWjwntfUil5nANSop43Xtbg1A43XdIv3fb+dtY
P5jvgTOqh603ZvVKhml+7PslgKfWi10ti+m1EkmFDDabYg1vwtdtLKsJdiFHXbdeMLTtJWvlX2xo
/nPCOjsedhgjHJT7NbZGmv9mkyNetssEDSaIOkVQwq8TxqG5h/eqPG1j1HvMHnotuQZUDqkXfAZR
7z4bq6TYkiqWveend3iCaXsbS53sRVZkULchpx7Xiyjr39u8vg1l07pEemOYh62bL139uoCKf16h
KvaaCVFp47xuJFfooM95k3vHvGN+xbLlv0m3n6d02KbaRvLta/z/ngfEX0GHtMz9dr2vE0cju81k
49jZ4M6Ng1P9iGWgfbLmu39OS6WJbWxrxlqvH/t7k+YapT7MZb17PiHN+Z8DXycbxeodG1N//hra
XlE5rH78GvNz+VenhGJYqSwIfdXlj7VJyljM2X9efY25Wg+JQAXn7QyNDNPnaVXalkfNhAxDIccJ
nNpO7u4t/XsKEBQnxAz7rWtg07lnT4Lu2nM6zOmTO8nnjhXeT84mIY+5EJCq791JDM1pzuCZYNXE
3ku471ZQwm+joMtn1yapfjQ7mPv9NLjvc6WmIwbw7W47uZy74tirZtmlNlr5sXe9c6IIStwCdE7X
DIFJWum+eWPFFiwQH1vPkUZxu+cJtl7mJ+4bbt24JPXyZRuqh5RoQjbrw9aFMWVHxez8aPF52Jkz
LrxOhq2tNmRa7ASB/2YQGh31iqBu69ZYveC/RpCznWwxXTyjYLhsBxMYHW/fTG7rMZoWi+eqaZ71
+0WLnnC3D4LqYTuxDaiRkywD5SQTtwy3MYp3JrHocKEK2N8HWTMiomGJm7eFbVubfJPqsJ9pHEo7
aktkueZ69Mpuj8NqCfczzQ4VbiFv6fTSNEruA60t9uV0972c3BsggUPy1xjiGlbWu1aMoFOl/g0v
UFb3pZLvjjEvxPnMcoHnlsTilndZM+TO3r07ajPJliD5aMuhfIciXL8Eg33Yem0zqTfPOjE7ZrG7
tgcPVtDZM80A+VZhHOcqEe/dDJJVtqSkkNGYR6NKvUiQE7ijfF40wnSJs9Ie9sBYd2zMJ5yXt2Ww
qsg2ZXoMzJ17V6G6+qhetsYsj5atPVmV+jaYWrZP/XZ54kNjw1HP4NUlexfNQhaZkzyOUrdBamji
IYhrVv2zr8bnJGn1tzzFaRLGTajsILlJcK2iJVbXtZbvZzFgF92b7ZW4xxhubT+mVVp+Dhlzkp01
a3zNu/J34/rWsbMspOIU6gsXQtyLbOV3Yu/ut2+L6zhL46/Cv6EIOofN0hO1KUMCckp2Tn0PXcLB
l93EfSq9869FpcLUN5x3O+9OGUTe34bEGE57LgPHeTXd+qIMvdrXBjhtpeVVDIGlIemdfSPoaw+j
j5BB9IEIE5Rdz/ZYU5guc7PfSvzU09U9BJ1xZ+dX/m7RwQgrPNspeeID2uowY6mdSwGBqXqbhvyu
LizFeetSReCR1IvxgPLefU6GhTzUMLVoNaz5OVP2XV+Wd3tYwfmxa/EIcbTqaI1FFeWlq46Afiq2
77JydubWK6E/f34lB0mCYgcJKs41Ev0ktSgyZfYZ4I0b2ubLpPWv6coMZDHV7tPErB+nvIL1pRnN
O8WZuyclqxeH3dr7uPrGS9+Z++0Y5qLBZaAgSzi7fwYm53dbeMENX+TQdU3nfXSs5bZqSbgdmzGC
A2vWo62n47f42o4g9/f3UY9hfa3MKt56VGptXrug2IukcfBHb7UX8P3DdmwIHP3Fwwv/s9fY7Us/
rSdbL3RsLcxj0ZbrVd6bXp+o8dCbwDX0mqEb96OvuXgZme51Ng2PPe8iQxAdPAO2Qet+JHdYY5ZF
XqSp3Ks+GRxNln6N7YwSGp/97dDWkMC0u3q8bp3PS8m2c0iq1sColNY9TqMEluxETaVSRwkEQziH
bd36/gdIAri8+057JmsBnYju3Jucvfr6ehrE8vbZ3Y4YqhnPmVNcZTl+t+u8PkkQr+s4tv9pcMD0
4qZw2+j/HJj0YH40+Shf5/aWZ1hhNxttCIEca5H7VbIeMGg2cwwDKD3wZBX+vBcjYkqj1NMnniRE
Au64Lg8Z9KptbDvPX5r0aetSo+4ZxR0ow/39X+Nr22FfpFwNX8ZUEcolFDleEoHilKbK+wqCMRLL
qWxIIt/HMpvZEyOgFDqH279Jp3pvklZct14QLMmdWlmx2eXg1OfaQZvcnI10NbzpbmU+uo33DcZI
D+mFM1poqWyOb1tHKHJMUhXrw9Y1eqgciPHKw9Ztlio/JVMAc/j+Tmw85dM6ZZ9/eBtynSXKVJm+
bj1HTkCsE54oWzeb8jl27TsQfX+7cJ3mjBbDDbduaXrOs0KCu/W2z9en5rF0pXrePru887xmJ9dO
2xntnVi0mEYTb91G6Cu3ZtV+Xi1wJTZIOUZQ9z+1XS1LxueyAeIlsUxqzTEqnbLrnTq7JAsAkpeW
udquu6PukhlKXaN892bm6DxNvZ8QiC+KVwKFybPVOeu/4BYfC0joj2ZALkJSXtwqfN1CinLU4ch+
5QqDozw2tZuce2sVmJtr2ZE8ZHWsMfF8MmX+UWLP9odiMDi0i/nD85s/lazdsLaL+WxQQvLJz2Hf
gP1kf04k4jsQfDYGRurn13Kucpg4aXohRXrI5/XNXSsrxI4T+kZTuo/9OtRrKFuD25sndSzl09Zo
rls+gYZaEKp+ejg8RmOBAt2fKLIGoDlCuIJ6joZOx2NzQMUS9PMFsvx6Ul37q+lKjbI4cnlzhpbb
bn42EmV+uKv4Xa0+LvrF47g0yV644m87yOIpyzN8a0tP2yPT1z8aJzcIWvu94Zvuu3APpMTKb9a6
TntLuxcu1MpLqgW/Cdf1s62yv3ZW/xpmYZPeab2jAWOULJsf5w1GY7PKSxyYED8Ewir+mUgSlYvj
Q0VqSVZ6PNhFOwc7U5BeaiECvNb1AUQ+J+Un9ktf5beyx52YLIHxrV3T4OgEZD4hvpdxK7DHtD3I
ShNc+K4bkwfnHx/V93WqjFeqqJwRorchWah0r9cgYg52lwAvM3ivTmyuPOtpnv8xe4Kkl7p3/eMi
B+wPZwjKKgJn1I6GRl4NTVO7RztvYg+SWOffUD30awkCtsNfyd1VbhVauFWeWB6x2HTTH6301W01
WbQZMp88EveQuz0BYkqj2bN4mIP891JRJn2e8M5d1+bfFRlM05vBP+mQdpEziv6F5K1xcKgaeU6d
ClQ+a/xdWunWB8zPXxRJav61ccEkF/Q3GwYKTHn3Omp1gznE1A+hjkkdlVfS6VWvjey5haWy9bam
dXpjj3AecOx+xtYkjQnTZQ4uCWKVV2xUDGh/+RFuRJy7EwGPYeu3hdRqHJjkureug5HiVebB49Yb
YRfeJgsx9uyOD9uQhfrg4GVuu+v8wrgFo9XD8oRAdO9tQ4blYPjWl8V5e8N99TlZrMzELtmxNpK7
22cz3JYESqudNS9br5ZGGpd+Uu237szOhnx1f956gWkMt0wrYQh44/I5Zi6BcRqDyoXJy9W2hqBk
z6Mhn7c3pL62xEVb6LAROIOoOn8eTLIP96tp92aeAP40RAOn7Qyg7umc1LhAfV0y9csz5qvF52eW
2VRHWbDclhy4Y3EM89YlHt5ySpxLKVjp6j7/1+1dfKWJnV494b6W058mWK03MM1osZz5lXXCemvm
5rcoMJrYjgHR6hHmlMERxqj95ho9fK6Rqu3buZVlpueWmgzRdnTSyfToXeZQXv6Z9b6BDKMWSX0F
IgikaNnr1mCOUseUa63j4n/GzCWTYdoGmHe7Zva6pDMsryTA+9s+lCKzbn49WLdi1Zj04bSctm6u
BcPJWKGHbKcYk2vdWMAWT2af51cdaeQZl9aje397m6o9dPcEQ3S0ba02eK9bU+Qds103zScvzb3X
Hm/065xryMxNCGi1naKOlis4z/0dIILiBS859jRJX0WwfruYL2iOITb/53pq+LeWWhKj7IcYZS7a
K1o6c68Z3fDZ3cZ6W+2UwXq29fS0qw9rC8Hus2smvGuVhwTixtM2NFsr6bwh1yMqo6W3bWxZk7NR
8WBsPdVr47F3VM0Z/NGtGd3lqYEc8vg5hAryNBH/h5ZXZc+ez2Pe453lLlQEJLdLptia0tetCXRx
0GtrvW69OfG7KxUiDrVZZkW0dncUWLVeuB2tM1b50jGBzroi33+NWUHxN9B1Fr2x6V4M6iCHf71h
78yd/ro13Ec4eIxkq7/GEnt6V5k+P+Doo7+OaZI/KMP9/nVCwT4F542uO3yN+Ttg//nzot04YViB
jVDkzO7yYGb5cz8H8soaKKmJJc8jIojz1qM4pquH28ugFK9Gb/en/zW2vc3p6l+qT9Kd0VCfHkto
72VrfAVK6CEIQKHOWKNrkHTJxahpV6BRvak8aW5J0QCvBXl22MZkVoFV5lDMRVU30dImVPPJZHLa
TrYt/5+0xqXYsqH/NLrbxyXTbJwOmbqptXntAQof8XtVt7rA5NYWWhLpyEGp9TBdvMEe+QI4KKBP
7UikwpQyXHXTF5U/dbl/2g5uQ4ZvGYD3XXAylqm5LvZ8cZUY+T0n672zp+YczGqAFbSk8lGlTVw1
saZPza7rPLUznHSFeJR0e1uzvMexQKKRj9Sjl7YeO277rbOSGj38+JA046Mzpji2C3JS6BJ+JUO+
dwSGB4XDTqcmAqDgenucMwr2+BUMNnXSxxTlhCbgdOujueuJQaKO6KMK/ulyU4YrLOGIWiEISRNW
8y3bBz8Gdb0NB13XpjOMiXdDedkhZUEA4NahpENSHkfzoq94zfWGZpFcQJ3ka4dyNj/YdzHZwF7Y
NZZ+lUN5WjRPe2iHBnnsOPknOSKAs6z3vJtytn8++2TYnnIU/m2VjnFeyGiDd/SAiVYdymrp0UyF
+mwNeNKA1iMn6nZBM1J0eWWNZDP8qI8vhuiC57sJ34KIwV1aG91jaj3YXa7vtQm74Dr7wNP1jYzQ
LuuNZl+7vX8ZpbUogABefjXLhAO8a7UXTMu+wbCYT4nej/uGGq8hTI3kOlZ/uIw4Y7dihfg+T5Fn
W2Rua814kMSq0pn1F6vkylMr14uD4WwqIIlIbY1rqqtOCFCPnTGpsxoSFeu2P+06z0sfSl+tO703
v6Uz9QNgTA1xSs2XVl+bFwf6x0tr2u9anrVHyub1D9gkwithTYnLzusfmroGJTEn9FtrEqXtMj5A
JDgOCkPGXhVRpZpDIOfgVFlLS4UnCFHuaIvQytBGqHE4Ou2dEZgORmxP1MGCIPwLq6afzHLyaJMl
j/i2xgg63BDhzgaCx33jdhp0vaLvLwYtPgnQtfCSYMc+WKz2lovaRv/VFuaCrs5WlwmiwUm7Ax5W
97JF1MY9rCZE4TYayIOUAmOWigJnp2zq9XdT/hxd7VqW6HwxR4nK/AX28r+rb7Vn8m86K2Gh8FzT
z0vdGq82Cg+b2550r6umAv6N10ZWJbKHoWrTczoTYUiD53cRdYS8k/qCwXS/exsJZOWNeFJ42ftC
fYDYKsBQ3Vapg3CXX/69ANnsU58KKLAXQKGfZIcOgZsaXe+UjoKKECliGgNfTqNWd6TkG0KAKpry
7E8nG4rEZvaRtXwsYKxgb6X2fKH/qpISMTMwPNkHinL0rfMMMGKGOeyyHSVHbxS4RWPmdxYPsVWf
hGIezDWb6n5jFzUDmICqnvE01R/Ge4HdrXiuZy8OqXqkHVUozDSJ7QGmnjBMdiiaNzD3Ol2cFoUf
QcraZ3X6RyPzgBNDhqMQUMbv0Zmajx5bcxbt41Al1D3x0TSZKTkQfUaeGhAeP6YdRJ71hR1JH5H3
bBubMpClDHUwyDLXBX/ec+4U6t2CuPhpDgDYlTksZIXTV4xVWD77FoZSglN0g7PUwwzzkmJEcLMA
YyGM62h47B7wei3TvRvc3Wfb8U/qJxKDMgt6o29SOBiPKYiHyUGsHn77CObDwUDK1P+dEA1m0H7j
jgKWQrkeqLMX2lWvRxhN17FeDzCUB40CLIauYR+JX0yaJiQWGv+2tMvrLNzuAaiRWorDgima7J/+
i7HzWpITidb1ExGBN7flTVt1q2VuCI1mhPeep98fqzRD7z4zJ/ZNRjqgCpIkzW9gL39ipbnZWOjJ
n71JBwWq+9bZsd2L4vfeRUl892ItOJ0q7n40rndXRnSzZoM7qJpW1WlGYanVQtyYC/dYdd13vA8M
OMF2sFfKZLof8Cq6c1g8LhYCcZDqL6njXsE/TIyyF1M4ffg+MmtndSMAvoRjoG50/qYpIFFkccVC
RRuY7LqV1qlyq2JjJXZ7BLpeAIrzLEA3fAwOkJkvTs6mlF6guYV07EtpdS6rPIW2S+L4WE6teezr
yvuaeq9wmTq19X/Odr2D88631FsgMsrPyOi3uZUFF30Mxq1eqc2Ombp36gGeHS1woOBO2JJSfCZv
HYR7xypY9FDNHSPAe2+0hqd0QKPIIYWYDGbCZvCaZ4p9XYNqKJxb0mbkf7ZrKGL1bD1YPmNHb7DA
MboZQM/K8w4+Br7b0EN9TaPr2zJl3uhqwKvom8Z1rmO2TRl9/Jnm+j4Pkumizsg3IRT1rMXBX9bi
EAVV5w4TLWmMzM74EC/BIp5j5qN2p5p1+zz0eA638dJzk/LKoH2uI4a6VZ0ey8DB9i51eIxgws5K
y/yj61NGHlb0lqQ6Oodm8WQZo30Y84j59xL47v3sdfDQWi3eN91z6jTJJWR6cEl9J9oZBQQA2NjR
1bLNZz0wYG94Iy0KE7ABxBXre/F+UOrnWfdZXGMNhvaPwJmWnQQDZi870lCFgSWa1uJ1BQLzn0Dp
2C/q0TbF85VXNURSyy9BaoyZ17LMgl+Dg+z5shGgzPpe9y9KheEWHIlun3hwrIMeNNYUDBMzTp9j
WRq5Q1D6TEMtro05PS1O41A7fHs3okqzxa5ypM2x79ebPCwzdQGaOWEKr6RDenLWQBd5ZnEFkXEa
JhgpwJUeOrN7Vlr8n3IzTnZ6V+XzVjBz4ULgt8Cf7Z1hyuEUzO7DmGoaQ8Eue/TYmrvETfU2Azf6
jNcGaMPiRzhE6Wc1xwvGa/90C5/GLasEzrJUUM86M52UBuV4rnYvwcQnDICVp+x8qY0GeMCgUkIF
sKcPUmCqc0xrlzMUs/aKP3R+zuKSLnvsnF1txcBD2FIABFfM2wLFtMgpbN4Le2vS5d0PGpTeGqCA
0gGsShquh+SIfx+zwHpK5vAtRAoO8dEDrovlznFGCO4L3giA9g6bveqC/m+qoL5V/2Je017bITvW
Y81nElRg4iT+UU0gCbXwOOv67ITfirw0viAhjyLn+ElPAuuUDsqnmUWAhd6Km7u5GA/E39XOOMXe
GLJbv/Pi2TuHkfUQs5W2TXVklVo1R/jPADFuX11Tn+60NH4dVWapYRUgoxhCGV5MmiofXZuk4XpA
gd5uChBBVncHmw1vsFylfROOSKdf3eBoL8B2XaSxlYmJgEk/rS24+jztm12R2t4TLADnUZ1eZxB8
TwZgBDsPmkMVJ19KBgbIV2Kh2JdspkpyTvWMMV+ZAdBUcDnu3JDxk5ECf7F2edAZ26os+hPsiOK1
M+vmhM2ntZWknjgNeOPa2oSN0twzXOb/tJ2908vgz8lWpmMRp/MV4Y+nfgbsbbp28hgg5fIYNFrN
zjBSmE7vpHurtqtjCQ3cCGBnKAkScxk/b2FquANSwU7IJmOBC+88Zntm0Y8G6xz04rsse+xCwGI/
cvsV07L2nC2YmXLB1YUgLM6m8xgtuNHamNQzwIhwQZJKMOnRm6IY/j7+J0vypXq2vHb1pQy4r14L
nQ6H8JRQgJ6NDnJaq6tg5x8m1WBgGL7GDUgB/2VsgvQQQOe1WwNu0TC+IFSOuiGedzddDcEICW4o
M5kwuLGDkveivSEFnZ9Ckhz/mNwmuIDLsuY9g1V+iUTljbYquGQniSYzK0iwsPh7Q12A9nVbHQWh
UjlOC6SQsSzAoR64ddDg9eBvEkVb1hHIDcBi7dlV+eYo+S5RA+d5+tPsB1DMy41rljNKbMUn2nit
z3uBKkrmOGdTdpKakdNyZ5BFDH4f3y4nkVpaqE4b28nSnfzKBK1pNmARPltc/Y5Box5FYcTxtpDc
hzMYzp/d8vxGM3JOOWrUsh0sQSL3X6K4KgdsaWF8J8ksq45hqej4zyy/KQf3GeCdcZJLys/wgscw
qgbESfpq75Xln3JcOgZwzJfHeHvCkil4qdxn18VaSKNr3ljq3RGpFTyZAH3csL/SGqDdskM9Tum4
V/X6h+CBJRiAUXc1/DrWU5EcyarBxoyoclL6eLfZy6b3DecVqsH3Hubi3mvwukfGAWpjmzQv8uzt
xH0cWPc5zLVBt24NEXp7DN3Z3iouqcP0rw3RbFsfGthhHQh1E+zkccnTkFipuWzrSlRagRXqPvvK
3cYr+vyCr6MH+kyiSwARgbahHCuNWRT6gskMEAGYc8qMZt6/i8rRDo4UIJFdI7/conPag4ayo5Nc
b2wa1qibXdwmX+ZRv8idu90lqKWbwkqnndxruStJWzD/bzXEVxaItTwTOUJikndrDpKWwEhxDGm6
EIgmoo9D90ke/K1pyq1ZW4OU1Kx8biow7Du5FfIj9b7m/rRBoW9ZQWeUa1V/tIttCHKXt/tr5k4/
A7wyDhjCW7S6F63KW5i24SGfITq3+vRJX7oO+Wxnse0c52AGCYwd30aFzokSboOekJXkxf9z4Xe/
QaLYXkF210P9VvP29FCTyUGaGPpOugD5vnfIjZ9sAFnjpxQu7+3m3uAU796ad6CKj3fQYBuviGBN
zs3BCHNt3sdu+F3pMnW/3mE6wYvuuFC6185F7Z8yTCwP8lt6v3pMcUc+oNHYz9smC+/aQVeAeSz9
0PJay5ES+888rytnhAPCZCctoY/TA0MYpi5LQ9BHpJ1MONZr81kq2NVMBVPfDkiwnaQFj501nKbc
YlpS7XNnwPjIXcCV/3ldu0jPfghW2MsN4AoLIGVte3N87+oLgNEo7HqRt6F7W7plaUmSXPMKVn+W
HsnSZ2fvO9UAZiV9cgKFPlLqS7C+re+a6C0q5XPlDSevMbfSEm6HYCtwVN7ahg0C6QuZsDdHFLrP
6xu+tmXJk2SwtEK17w8NIL1j6EQHKTOlsUuN9fiPTVDS8tQkdjtG0rfoh3JJfsi7Nduysu3fXQ+2
cmzwp+Y5gCu3SYHHFCkgt94G4bx8OHQPommgM1Gd9AM+FOzTMy6QJz7YOsagzmM+t88OYwPmh3c6
KxazWmxaqBM5oJSh7q7WglWdx/I5H9zuYJozQ4lGV3dqULB20yMws2GD9yDMgilf7CLNeah3QVQ+
Oln17sHLVaUd3F6nNS2ZazNZ24pUKYa0PfXYD0pjlKBeumuJ6Qn0JTOG8yR3X05SgGecwKzQ7Hof
Wv1W3hJY7eRK9F3u4BpfcwsRJZm3TLgG7yHVfbOFSxFyw7pYSc+sg0MNiRd8w5jon6MeuDsyJnu5
xxLIY4+X4QlCucyRp/SPfNIvXmxkB3Uer4lZIlDmdSfpZDR67RbObol67i4sgtsXwGj/hJSfneWE
8uQlRk/fLmwYOxr+nAfvCXs594ZZ9hP7xcfz7JBLi1g7A1VTnTPHrb9Pb0dt108Q79e7WGYOPWmy
fGYyN7N2vgVdSEgl8AK+gks2GIl7yI9KFfbWoJwY6KKMmrW/6ZjJYAu8bnWcXOc8AcxhP/cIPRKN
4sjeZjiG3UZXt1lUpAUFe266duuE4VI/1EZiHOT88rt8OxrPrf44G3l7UE3jWZ7q+mgllnfdz9iY
os1YFCj9QyH/PUFbOw5Fvv2Svg3smJ6WONIwfQDjv9cyO4ed3+bDPYLs5gloWnUR1s4QddWFtvCr
DLPs9nzlSax9zPpg+ED/hff4xpy8emdBkEYWwzFwOCl4CVx68B0KgfuSWyZPRpp1oLL2aAEP9gt8
Q/7pzKXC2qOvT/LWoJf+fr0Ja6nEpMr//1SM1UbYS/fyPslIQX6MJG9j8TUtsVvmHGH7wYAWYQYZ
6CqdfVLxWJQqctnbkEuiOGzyqt2i7Gv/htXfPpTyO9+NMm7Hlrm7BRZwx4Yg9hh86GX8yuYIS9fy
mizm8/M2mMzvaK2wnhz2yalowlDdS/Vb1F++oBFgkC5Ib+M4aakyoluDNW+aM7YcNJQiNWBiyyBM
/s4a3FCSkn43lr39+nIeYeLcjwW6bj3xBnj6wWaXat6i11uwCfWHKz/ErC+6q6tnudkyqJPYeu/X
PDaC0LwOIICsleXqa3I9VmLrY1wL1vN9ODbKP3cIddCH0WdKx4mEG9giScubxx1PmMYv5bcfP5da
sYmUQX03jJRHeGt5848Aov1Zmmukqw6g6eUZhF2H5Ia0lH+PytG3rgpQTnNyy3T3kQoSwBRZp3Af
OCFC8JDStWCdA0qBBGs9SQ7+z0Gr8/Pt1y8t+Ub2WN+Z23jm1pgl19Pzjv2Tf947id1qSfRjWg66
nfVdrY8X+HiUorGx0dqv2ozUrPQr6+hBjv23vLWKlN7G2RJdA3kea1Jictx/nvXddEZqS8UPl/q3
vA9n/XClYOnwMZqruxBG3/KK4+HMXkU13+aq8sJLwFIK5ExoREzel2W2NVjz5gxPUOh31Klag+it
knS3cvK16rsSifpmAEKILfhbi5aXZX3jP7xU6wu0vmiStx4mR/xn3ofD/u30t9d1zhdyfxGD9ht3
Lg5tDGuXsbB8uNbgNpNd0+/WKv6t+oe823xiOe3tCnKeD3VuVxgS705Thl9q54Vb6RpkDiqx9Rst
fcialNg6IFsrf8j7kJR6fo9gQP9Tq5FESAobIh8vJ3vvDG+lCd+ikivpmaVsptVZlR10r3hZu3fA
VNDG17QyLzRySUvPz1goYEXJyiz3tnTkB1Y7b6V7YPUfSdYGZeDfdLVbp2GrrCFI71KUMyRMxN92
8iQlWLtbSUpTcGTSv9ZZm8Ga96EJracZgyZlycKF6TWos7nrHD2dtzL/TQAYsFyUjK9BO0SH2xsv
N2UNbt3qmpbb9Z9JKVhfXUkGLKT87r4l/eEMkjdnCdgJLeE1Wjv728D6Vi7PZz2ywauEyVt2tlgY
MZYVknczx7WaHCuBDAzWpMQ+1JNOdM1798el5MMhg1cp+9m4BxX4VEOlwDVAarBSbmggOZYPV4kj
XvsiXZefJVl2kjtTJn2enWbV2TSZY53kCa9P9Pbuv1vMfDdUWKtKTB5+VPSs6N0q3Ra5cgfREyOO
kEnR0coeZq9kOwY1F216kFf0tk4pLWCc9bj5Ki/y71WtWg32WGezddKwOZjn2TlBIhiWOKQ1CeqG
3crNmvatQEH/LLQ25aI77MwWBmR0yOvKh6VrwdHU/atwti02ACIV7Rq5q/Jc6gwqk14Vr2UMz0T4
5PrygOcW0Z32tp754fbLTX33iG5T19tdlzmLRG+vecTm5OyZ017uslx2DeQHrEm5sR/ybrM6KflI
5lxrSvH6l/Qw1Lc21nobbAyxigty/60r4vFoIAS412HMkoR6hgBpccZnklJLZ+/McJDpWUo9D5in
niR4N9XBS6RlR205h5rU2X0Z1O1Gas1dNp6UuTR3ap8B0huGYtNEvOoSeJlrbm0PgKcGpuguTdyD
GoVWvkcyCMNlZvZ7ViVBDU/OudGD5hFOFnvNiMZCPM8c3Iti9S71x9cF0f4pgJTyCf5NvUM1bkSV
g6TkZQgeZQnbE/WICkRsV+mn2HNQFjS7+ylGC8EBtnDQ2ds/epY/P6VV8xO+46k3tfJtzE1ctVL/
e14yJK/xgb/4gQpSPGtee2+2fnis1rOz6wdsOGgt6jjDsAmauv5Sz2B6mZKXn3U1tbco6gCvipDt
UovFFsBkKXnOrQr9JlXdVUgEowxVguPGiLF6GJcSlpIwExhwFAgT7dgUdvkwT0n1IDEJsqJw0D3L
c4SFWYS3ijjYlRXyQ/40fDPZPDu26iLll6mVgR0JShy7ZQF44/rM3OIiRvVahfBp+BiJqigY7tqs
ABPktQPz4aZwLyA12F7zWGxvUf2a+il6GpYAokv05KvJd2Q1lbNklRkm3eguospVIHxmWOzWOMFT
gxr2k8pO6FOqaNp2GseAGQQFse0BrUpt7mWOpSgesptpGLoHLem8x3kJ6gzYnk3bgl1NjbUg1LN0
q5UOrmgDuzPmhNncOOrowvh/TUk0P9xSoDlQ/nVoc+vxVWR5j6jMRNsqbDfonhp7R7PM3TQ1ORpv
gOkLQzMvtgPUGVirttNtPWk3WMEjg4EDeOmF5V0F1e6uWYI1Sfs8JgVrqAPSRjbctFK/5LOZGlvN
NLSLBMUU/J1Z9JWynTxY7l6YstiMqMFr7wMYde2x/5YM+VeDrXRw4dD9ebdM+MwgE0ErFBUqMf38
F9udX8I80b9NTQJaAUGc12DMgF2jg/U4a+wlW1NiXSs37y96H7enNI2LBx6BBuW/VT81o0LjylLz
XjX61xrVoHs3Sh4Hu2qgvir1p7hn48hB7HEvSSlgK/Qz8uv5vh43PcYdm2mpHmsppnwxWK7lOHaw
yXIUaLf0Gbt3B1v5dyedzaucqm5M7cHxwhPkMJw6M2TRDnxwqt36C9og+RWGc3I7b23M7WPTtftc
RdZm62Ox3AfZC0aFM4v2RcNc2TavEC2aT3DP+weWjs+Swmi3/YRpHWSobESsaakheY5RfjwocV9V
Fz0uXAMBakP7YcViiSow6O7QT+vv6oFl5TJF7UQKHJQszshgJqDZuBW6qbRHxDa1rSTl9mSpunyq
HDBhy/2xxxGgS7UM9OKjPf66/Z00yf2jXdRwzpb7h+A0iLxs8vCnp82Mg4lyikQlqIIZhvualtY2
tkhIvsuUYinpIHfshkeAMyDwAnSuWav/gX4onZJef63rIDz19hCg8R5W38vyIOXxENaHVEe1qZoV
hwVrxcUtnPXAcxNEwV23BEOC7olr+Md3BX2fYifzFvh2vIfCEF/LMcPDcAkkJnkms+wCUgCKarEW
NfgN/kdFOeRWez26GzEH/L8ckroD+ApVO348TdsViNw+jw+lymrg9sOvk9pykako9eYubRceBduO
ptXCgEWR8j5aghyBiXtJTr6PYmHkD5DX1ZjF9aW4VFEu36yVJIaD3pUPX8c+MgfHLqsqYVl5eGJM
inJx3iyg+ChLSemHQyUpF25RHT05CIHfDpWrvTsi0819VwLQ+Fiw/KqpjCE7Ps+F/TXFnhTk0uym
13aq0qs7RgBONJQ3u4x9RpXdin1ShNqLWobDnavXf+Shpr4MdqG+6GH90NHBPrA3DdMF0UG+fr2B
/pdTt/rVBlry5macis2c8j5FzeAtqpQv8JGDRyk0y+DeL2L7ScpACu9TCHWf8qXmWL8lg2a+an5U
fNaSs1Thm5O9qE0D/fIhrNPprg+09H5cAsT99GFjJjVRu5k39Nmg8Zak1IFoykaO7/6lJgPupS5r
lzCX0rfMq9HR1ox2K0mjb4aTgWvqrjQtFPE3ttX1nzC9QrrIGvV9BKHyremxRVDh6x0XfuUbULBy
Z2e+eRqxzHwq7fEVCE33zSp/zG7jfrEUt71kZYR0kq1335oZIIXqWPkTIjpo6Yb9r8Cx229AtvTd
HOMibjf+qwb4DA3bdgDvSSwO2/2MNSx84b+zoEX+LvyQp1sOqNhsvisHr97j11aiMOcUr5li2Zcm
7SY0t/viVYcx/Qnr940UKsDYXkFgfIHJq95Llu037C+4Q3mU5IiaxFnzpmQryTp2zaeZXTpJyRm7
Qb1X0XrTYURfg2kGl1BYoXGt0YqBFl37qLDZ+T2L7nG3A4uHrCfSsvvKH5yLlPSt7+1NbbBod7id
zD49D4Ix0VuvVv0Wjk90kaQTqTYwhai/StLGiAgfSN2/k+SsTD9cvvkPkpr67In+On8yYvA9/hic
wmhQntOsVe8jHxpx6GNXNeTVE0CfPbIT/XPptZ+TuFWvgBWGZ11veVViVOWrxL2TCpKPLuKhVOrs
QbIkMFE5imwIDHWnY7ha4B6b2cGzVI+hoz3l5nPTFAe3cysMC+s9Mubl1Z6c4hp1kOUWseDyqqgE
TVe5yMyq0y72cNHS7ah5DDUHK/DJekUhLP2mWpW3RzezPEkSjg6Qer14K80RSUqjB0uwVNP6yd+g
6QeqJh9xV1ZbgOJV+g0UdXaEju8cdPY+vtmWcc1dxXoxw8y5LxMLgMVSrZ3UvybQkmc+bdo9wzoN
NyJi7hLMWupvWcFrwO/+nbdWkZiltH9Vva4d/+14vQUA09nxYz3OzcOoVMClCxfpO1BdJl+iv3LV
/2yOg/3WOCP6QLle3GWhYaNsXKUg4ob5S1+5z1J1NNK7OjK8r3WTqzu3jq37tPQwYKlr1FLQhf0M
HemngvjVPi62LrChO7XkpXLH+EenARCzDLd59MwuuCi2kxyjNFRfUFWpN3J6Z/6qll7zs2PfCBiR
GaPDOBkn1mxLVHdL69mz0RzndXcQttTyTZLVBcq4aFTdlfSpd3YZ7npfjy814uS/C251pLhcc+GR
AH5Gxn+nzoEa76Q8BPd4J2eLHZdMu4JOWDnm+ZaUYt3TkvHAqx3dagaa/myZiXVU7QHu9noKyzGv
NvDyixNayj7VCh1bqsE5WeB9z3jdNHeaYToHO8mmpwkfl13fqs1n3kYV6I/rfGfs/Iw2j/Kr8V7d
IWFIOhbW4fnFbgvzJ5xExCJN+nlaHy9tljiQVIJ5X1dV/RDrbX0yjWq4RG5r4e7rl9gSdA76WIBV
6fhgZuolslh+73+Lg/FzEpnKXwpIy9uFslxDKq6w/pzS4UeoKM5XzW4y1I61+SW00QZniBI8QqF2
j9kiKq4qfnrt09g6shyQPrpQgcA4NxbrZ3Rktj+H3+iAv0M+VP7UA3yQQScxwmYQngSu+VeGMrLe
9a/Bi2U07ae+A7OMTnHz6rXMCbu+0h7BbXTAc3BYgnfl7Fhc8/2Trht4UI3OImmgptl11rrsKjHH
qdkCRALhvkuQdcG/5pPmDN5rnnpftSlW7s3e87gHyPfWYVpfJNkZKM/lTtyd9bhHmEpjXHbuSqBu
ReN6nwMI6ZtqCNX7vir9z1E9f9OtQH+Q1LwgwB3depSqnuZcI83ynyQV9sGxTcv0k1no/md/Zi+x
sJqX0nCcz/5x9DPnW8yn8tiOant02iH4XujHeqjt7yWILCxzqvo0BEPxFZu7bW9F7ifmkXeYPBQP
ta8gnh9A3uj6UNvc8paCqGDHGWfdhckyHhE7mniJEF4zIuMvsTu0EFMLnaD7vFZojNrYVXZnHQYs
BR+6JaBhTLsGb+SdJKWADdvioZlx28Ky+grYiSsHXQW6AcPRDWt3xYOxBDZSvFdXMe5zp5o/sQrw
tSuj6fsULUCPFj4HOlBI7qX613gepu9jHVnbccmPlvz/Xd9Fcmmt77s+5wGetm0CF8G3v8+/5v/X
+f93fbmuXg0wtz1zb+ZWvB2YsD+Xw1Q/646pH+0lD7mM+lkKcia/tzypglBk81wueR+O5cuJnJXi
HWOdb6IE1sK29KpGPdAyst95KvbRXm4e1mpSOMaet6lr+AZB+ahkrQVhEs7XqNVDsHd413c9Oja7
bNSKRwlGk+dV9G/6RmuqvR4m6l1QQcSjk5IECu3qXbsEkrQNBdL9LZ1Vu57pGlqPf5dK/pqUIyQP
bbtrHgFoW7NuZ1rTKZ3ePLqPJbfrR4/9B4pk3rcEPhONqszPng+XVB+dT5Pdez8MBOhYLfSGR8t1
MRxN0FspUjVi9xU2McTjc1MqB0P35i8oMgzHjrOK4OkbtKyzXCPMgPP1VWvd44TtPfidxkbXcm7M
Kx517tpncCMWrgOGcdCbdrzodYhm9z8OOzdzHSssIOcy+ZICCXq0uvcuICuY6L1zNlOzRFyn9Z8z
J1GeEYjudvrJw0YsmWc0XQy0YxAhd8wNQxB4MfFYH5Uq649M/pDFN35VZvsdiZHhSxTjBJ90bf8Y
Nb12UuM2O/tjaj6EgY4nhlLOb2mY/gJ0mP3i4BA7+ItimqhjYf37jJ/M0Ri74KEqmua5WAJDZXgY
FsglLhUMfaEiNUA2rLZ80FJ48Ugmq/vBK7oHqS/VMHjaYxo5YYCGOE2yeLIDmcdLtk+eA8Q69vhS
pk+IDmEQYWGMZnTqeMAHrX6wgi45VlBr7pMMUoUxmvOd44Ishh1vX51siM4FUsZXz4ysM8sexcWb
5uGSVeN4VtSovGZGgbGP30d3SeMj8TQ47l1STni91iySRF3iH+K2VXFgUOuD6xUjRFdElxGA6p/Y
nyj3aex0zz5qT+gGgx2kxwENVPX9y9xh9YO58/gaWcgjd+am70IWpYJC/dywB70NR9V4G10XLW90
T7/gPdNvqmga7318qJCgztNdNYURSljox/FtgvDhp/MfSePuffzIvrJ73aBrEy1c+zl6AUv6K7LV
+Q8lMf5g4Rd6uRWwUB64+iFr+Tj7g3nslzO4Mf4d4MBKLB5GJlT2hEgnEJM/CnCJemf+8MAaMAXM
hivaqONTnTj6osY/I7pW33vW1CGFzBvAzKg8ZY2GkAzifeNDjFoLg/LxlJtK9OornvPgaLBpxQg+
NHsod5Y/nPp0mL6aNnMnTQte3YI3RZvyAtkAdfwaAQDcB+XQn+QoPU7OtTFol9zRhh1ricUFRlDM
VHVBBlsehhx+u7llmROCiFJFYu8y7aVEMj+WrNXHTPQJucB6HsmrKhceGht42wzHwAerbLFybJXu
rcPA8jL6aoZ8BbckQ2+bdcsBpseSRNHO209tgc/lktTNCdKSaRVnSfpprW1gJ8YbTB4gydkOk4Il
0PMQv6fSnMrr6CUVDhbEJFjrSEzycBqndqMDURpy0Fj/h+NmBKNKCOr/69ySfHdpBx+BMyOhzbu8
9RC5/hiV8yVLvzZTGL7S5/qbInass+7Drehz40X1HP9oDKGynXMes+MV8ZNdFSdJyUGm4b20Xebd
W5ZyQrpofvC6Bkphm7df+tGpNsbgBD/aQHmFUOT9aWraIXfpDtAB3wZarkdUQJS3y+JfLGY8og4S
/1FFdcxnp2m/Lnb328TqynvWua8qIu73EAWq+1yrwgNypvMmMdXqfi2QUgZYv+uZWPIUrbNVuzcg
Mjg3L2eQQ6Timuzt0dk4Q82e5T8X+XBqZUzgC+n+WwpGFcHM5SLrCSSZDuqJza/4snMHxbnrxgAD
IqxDcXxR+hAKie48mSg5PqX20vtqBQgDM3RveTB9sVRK3ZPDUsG9o2JcEqtI/d+SSx5O3cN9tASS
BwRT2+OLxi7IUroWSD3Jq2o1O5gDrgCSbG0j30fIwuy6eGJ5v6r/iCAueIVaf9OCCfpbX05vTsmk
vZ4a/yWf834HVKx/1rsYNUxnzB5dA1GVGBG3+8nqh1MBqhYFxwjMPrZVZyv10ARZevHBUaOHPFWr
Q8Zc90lFa5cVA1avU6tWWFgvss/8unDLmrf7JbFRQLFm0/yOp+hXv0ntn6XlX1QWMgOUcOA1JXXC
UPpzUbY28n0sMrCh0f0aJ+/Oz/Pip9HEPxSTVWp6SwD0oIYsq8cNy0RqwULSM5uz4bNfDw2a5kwg
pHR0wvIaZlABpTTHwvPO7+dmI6VxGmZ4XqIpJ6VTa6cPtWJ+T5YzseORP6Z19SJlsemy5oTQEmPy
6LFsVeUhxkmIeGDN0aPEJFCz4Nusq9V5zZIYbqjhLsbH53bUWqo6mXOM2YjaSJ7ThMhNug28U8RB
t2u99TrqkN03ZmFf/Fmn7hzjSgUT6WVMvJItIp/NEy3Vrp7baVcVHhWc9Ug7pjNSMVIgweiiGrRV
ljq1okzVYT1G85Wf5VyibPfPad5VsZwYDpmcfD1bj03Htnemcnc7rxT7acwl3tWcbUXZYodl7gzb
gwi2nF4ZaiiCMFjfHSgFt0vKDwwz1T94pvl2yzPkF6wXn7yEJug7nXpuwnb3r/9prf37vNqfWYBu
w+03LHdBYu9+7PLjbr9JSm4X7crsMUbYFar40Wpd9Vos1aSCb9Ys80hUSiSY5PZL1HQ7pBuGPzx2
hO6Vbjgw2sBObWzumySqtjUGFkEE1Sxo8h9W0Uxo6IFp7NWzHfrz0fG6v4DlTrsUYUU1+tnrCdaR
po0fhYc+mDd05zBt/6wz3zswZrq6SJhGlR7tNHtapGy9n7aCRXbcbZSajhyhWRM5fNdjjbHB3cqt
kzfmmSdIeJ/Npvc2Pa8duh7Ta+1XgIu7z1owcjJofihiJw+92tw5MfzLCtQTCzr7lNWtwtR/hMVw
p7DrORVYIk5IMJTLhl+hsOmQwPc9wSNmmuol10jRnus2UZ7UmClviZ/RU+VfTcYi2MstWcPYQ5NK
k/tbnoaJy2Yuhuy8HhWwkrfLaiSX8E1VnqQADtqPdoZxVbU9VM75palemtQcngYGQq1To4WeMyUf
ZiAjiJfF/JDgs1JisoJDDrYHVeeg7NCOmxGqqemBN7TSh14bcQBbgin1n+sBHn9WXJ1gsED9ExSs
Fm/hmI0HvUBrTPJyFBiOMy5rLJj+ndfNDCSQNNWPFS56hWv5j9kSIEfhlU711NrINaUtujgjY5in
eQmi1ChP7uRMG0nSgxhPMWoUEIaaW9aa39jml8hqjYtkuUqlo0s2ztiFNsVe8iQwdF9nmwjNRqny
rgDFPGNqbheWbEsv2N+divwsF5Y8Pxw2ttcau3aq2bFefqQURomaXy0bAcIly2JZ/cFxlN0QhPFz
Ue4LCMFPraZFz+yZ/xqjyj8PmnGPEHl6N2JW9SSBO6P1j6yVdVjz0qnPMXFDmT9RlViB0ugbeF53
l8RKrCcW+63bsV1k7+fCx/0obJttnrtM2vwUj6HZKt3jLY1DUnWoi9TcgvOlPCwt/boMnuPGfZw9
Rgf9XLFXVHXmk+clyqMVXYMlYUTx72C06m8dq5aXyUyXaSF8H9z/AGas9cYElaN0puuVEzlqYeNd
ET1heNc9lMW0u7WouYwCsMbtBlXk5rGos+DZZJHsWY+Ll9IPxqtUk4Ahmb7BFqg8SVLqaqis76wK
5LgcJXkwKlIoCck9c7hx66mB95TmhveELvd8MYzue+DXqIQs+bqT9ThJxRs/dmH+SzUUMM/s3If3
UoOR35MaacY1mml/xfQ/bL3HkqtMF237RERgkgS6AnmV2+WrQ5TF+8Q+/Rnov3G/0zgdhcqXECQr
15pzzEQdtMiT95hFnXsSxJqtEbtkGUyLc3/9gqGAe+o1w5nrh9cvAEwRt01OwUjyhgY5NlaMki3L
HxLW32ywL/99b0zvlDCzztnnZpPu3BnFBDjL+KHGDREQz5JtLQcymu+oJtxZngU5HH7LA6jn5EGo
Dm+oldE/mOiHulZOqNCaZXJ9oHZZSMsizdNcJqqNOiIOTyMsJFxJfSHg4f/v2fohfL3XUpHlR7aG
h/5ujVYJCYc+XZ8R11wwvz6p1SXUrxLG67Prw3gVSq4PbGoRTl4/Cbq233smE+8pBfhSzU/x/4RX
q85bp+xu33Rzoc2i2MWuxof/HqiRsTpcPy6urodBFK9iNR71q5OmXf8FsolwHsmr/8huALtBg6Qp
AHf3dH0wGzUtBBy1K3/j/39q5t53kpkwMLoS7OP1y8Ow4BC9Pk3BzoD8z1LGHIDzGdpB2fvfEXNn
IkgyOCOpKxkhXo/i/74M7OW8dmX2sE+IO8Bhhn1BbLXZ0rDY9b9zL35CaBF51ewn4r8C23iMyHU8
Vf3w5nBYzwlxYDtliI94Ft52WlW1Gb+m8s6sOMX2+nr/O9rXZ9d3gBlWvBURx0ojJe2s92bQZpE4
KILaTtKq6qNkk5A1abvR9H4/Cvmc86pte8Khj6lD5x3mFDBaanIXIP2i2UHaYmJeTWnlqrh21jfr
+qwA2rBtwIJw3x2MUwfZImokgy6rhsSX5dPl/zowWJQ5btLrQCg6hq9pRUi/n4ZbE9vfooi1rWVf
qrGdTl0sx/89WCKZTqG5Hrli/igMszlh+W1OXtkAHb8+LV1vMLbXp9fo1euz60PmhA1qJw8axqqd
r9Y4ltpqMOhQdPw/T6zac8pjUgACWD2i68u8Plxf8H8f9oUFWcYgNzNcPUzLqlG8Ho7q6jm9PlUL
Da+ycObgv3fmep7+9+H1mWeMxFth4GXxruAE8mCtsr//HuxexPte2Ods1d5fz4PrQ7J+ODLi2C1J
d7l+qg5twh0il2rkGmswXBMNpDbw/g5V9S83upb0UavEA7a6xv731OnN8ZgB+cIkzzFd+RCNIMbg
+nD9ME2gEBuJ9tdSUo5ngiHVZumcgVQULZ3OjlsFFjFdqprmTVQQrRuTTx3obsMuxtTDPb2fHy+f
nox6BetSj5AbWxE4h5V+ZnS+NYsB32h2U1RNvIFRxqB0qeOLRAtzE4W9z7y924xzcVsY3CJKr7ED
D8rqWW+Uz5JRM0Kns1g3/RHcwLq1XfQH3PfmYRlJEJIumbTOq2pVuRMMYVCx9wNZLF20SxRBlCSB
a0PBfASZYMANl0UjvROmIf3ZmLVtqCliYQZzB/sfPN3ybIn8WNY1/TsiiZJOvDdjQ2bhnO/ALyVb
G6NfpfpLHLX6hpsjzuS4qoIOQ0bcXwC/oidJGelqOqPXKKWpgpfKB8qW7MZmzYhWFipcWhQMp/2l
Nkfyjd0uqEFUdC69xmH66xwOjDt4RKXw88vgXaI5S/2EgK2wTHW4pkSUJgbt6kEHfGuRfz4TmtkM
f2mII1tHSeVPi+3uQ1g3Wq0Oyow5CHDoEiE50iLGK96NAl3M+OK5a+uSIEjqse7H4da9ri2GATvG
kccy21vajBFYQ+/fj9qeimLxmT9+UDzHW3fGv19rMoNNhEzHXag9Bd4cFzwa8k1eeFR68yFzHyYQ
SAcmnvoFMS3pGS4JDHrJG13j0sUz30cAg93I1cna6gXMKVxPsfanQrJl2ulmPYPMVKqbPF5+bb7o
lx03yoZNtuaEt5XZfzcFdCSTS9Q3xoGwpnlk3hg7JOboqQhoiF6qrCMBV+ITw8Ed5LQTLIEpfMn0
3JdqRYrAWt5MpnoNuV8EUF435DKTD1owwnH5W7LxEpgQy+Cjypkhetk3faPtiqgLH2aI60vjftU5
qXqRHn3Og7ZTLhvB0RiCtQAcpBWf0crtbC/+0eCwbqqJbGJjWt68hoYFDUhD+3WISIRrZCVHy6CT
56X6A8QF17fmPAjj4Wk23B1BuMhHYqRYmtCZtrJD0rLvrDH63dJMfTDHeb3T3JdYK8uNnRbhts1L
+jNDubOlVl2WmF84KjqDiWHcRVOqQFPOx17/ZOcf+97sDNu+fewyolpb8rro52+lV78bagDPAiDJ
tQg9VsMLilwL2FEa+6R4FhuqQcNf4K9uPAJTN2qeik3qxAdbaPpmANklU/ECSKwRiCTBfOXUR40e
lCnpKy7EUN3oD4YV2Xxtfo284TOMmhaoU/WTLm+LmQFfy+NvxLlF0JnPRCg+D+glmbpASx3PHsjU
dbahpt4N6LVNc+/QMkMELEPzj/YNCBP5no72bTUxtM+9izD5tsIYbyyd6p81Pd0OpA6ruruES0+A
bDnvieeVpMuW8WH+IjmbfvVTVvYfRk+gvK7me5FS+ffLiuutaAQSjc6gT7BCl0AmezTDgA0jzgm/
rXqAYOnnwEHatDWhwJqlHeuJIisWRuOrPcdeD3KHhj+RAmer3rWFHT6Qbai2jHZSf2qcZzkVgVX2
LAQaGNo8fyPjPg8Mj4F316pk03XFK3pRTI6KPfSUJeQlod6ULUHCa04syuhp22n5CzD/B9Bp7qZ7
HSQEuibJ8N2PRzcxfyot+ykS87trLMICW8j8OnsoOtz7cuznnVswLEgMtOxujo4onqM3gy7oVAD7
G+fqUU+b22ZtVJXzOoj9tTqH6IWRfzhGKtsNYgP3rt1OmlztzvXdEKebpJJ0S1ahbhNNx8rgplCg
EZLA+2C9sGrKyE+NY1skdw5CjE2dV7dFVv0VlnNsGvnZJWy8JnEfu3kRCD0/IFShHxQq8lrGEF+9
O54UaWYRqOqgQYG+7a0UIs84ZIHUSKM3NTVvNLucgtDSvl3IRnE4IERPrK0gVMpUjtzPU/tEzBtj
6ELs6QLs7YVOZlw+l5O+E6R679xYoh9Gs5LYnGZa9ebpVXoa/Ch2V4bYv8GKoY3nL/Oi8gD+zFPc
Lt/VJF/Nan4YpG8WstnJaLpZQHNmEvJcR/6kIeVNBcbarTo4g5XJRE10xywMkWnL/ZhogZuQdf8+
J/WHF+VPsu4vk0TTqI8vscoPHRqcbOKcSFW3A8kGmma4xIADEbQBRmtzO8hqduBaG1gt1ydUeTs/
NF010sSdYcbBhwYaQHZFZH/Mavogm7rYOLn23LmAbFRivndF9j2C07Oa6R1/2S+yXXSx1n4ZkmMv
iqcZG7mf69W/ugdensBhGjIU1RyPR0GI2L5iDIDmz6J31C17BpDA1Lpj1PcPZBqRIejSHx+V89uJ
DjQFd1gytol6LwXIXwDKG02MRF7qJdim/GKq8iEDzbMxltHeCs/bT9I7vhcdgD5oQ8dqshW8/Qyx
/Iw8IiZHkzT2M6EY1S2+YSR8Dth0kyuyDuns0BVW9rdeqEumj289/xRbv9cEEQakz/zFa7UzK98j
4rJ60/cOhz66NUimr2xzr9LxMFXhrjt0Y7nrOCwsEuz8mR1OG2Z7CfX/CArYqW8TulQHRZ6a3hEs
NnmXrIL12VsZ85RyNyZcvaMb/uY5EcoZ+rRyal9lry6mp+57N/fJc3ioVfRhF+wbsZAR3TDm7w6e
evik1eAzmiHlQRD9uXBuMBEAG19SNrTGSEUzbV1LR2Dc7wX7jKPHbrkqbokebakDEp1eFZdL/yoV
TeUld6cNHJ67PJ26TeNABNQFgiOriJ4qmf/Wamo3hcrHoPF6EiMxHbaxfhx0759jUUTOMeTsMhrO
VkeVXffhR6+47pbe3Elg3k433Fh07yCnZAGIO6nlTEObEJQo2imQu68wCBE6RbTQLHqH7WBxkB0O
I5EnCwu6UQS96XgY/l13M6RjERSPXQEjasg0fWdaMBu6NvlHALwKYdtzg6OSfPB+9KnvLwYgMnZj
9sEN1ZMmZrCbXv8hFKTxWUvQvfQfbeftogGkaJeQUexlXpDTImgZcOQI44NS17h4KMIakfpNREeg
1/WCjnV2KJbBPRIy+eokwHu4g/dD/WMoauN55PKs4OukyUVoFQlzIwzFlNOlSf4ZLD8B7iRUTeT3
LElziZLqj5DReCOMnrGS9Rx2LkEl5ZcBuc5dWlwSBolgYeKSz1ne9FFzlhSLkSpvB4+hIfkioK5u
MBC9UGu/uAwtfDtasyLM6Xu22QFk7jDduh63GjkHmduvCYPczSUBUmkHR7V5zcyGq2P0Zbvod/ZQ
TBTjebYRLjWYzNFtRMnfQD9bne1qJWTZE7y3aXy2q3FrmPZEYUVoRuLAdpD9vTZO9THRsnsroiAn
k7Y07XJv0ZlqmmWkoI2HPSZtq5NFQEPoWcbRF3wr2KkZmr3YaLgCOGm0P5p+n0mVHUNpTSQDK6aV
t0UNxgzEvdjkqG0Pix21QQcR0xtTP13sm7b30Kb2v7Z2Imr5khDMWtKEBviI9i6rt1gZ79NBiJ1e
Nu9AFk59uUB8rlZE80cjCK6ePAOzfhU/18KhEkID5dIk2DR6RN1ZJWAmkaCX7h7Rkk00pDP6qcTc
I2dcIfZn2oOAHMaZzHZp7oQ1P5m6vDQpV2DMEc4EoRJMJX9tJxyCXEEcLraxIfeJnD6W6YRy5jlH
kbohF6TZFgbHiSjxW5wYyEYW9usSr5Ka1xa8/apB5lu1bT70kDezO2vGThJ4tPFs7VFUYjcAuF0X
qWoDBxUr1IyAer/S5Uj/yFjYNOsMOvB9iK0vU2rzLjQHYMlYSCEasj3Nc/B2VIS2x9lfaXgHKEyI
TYzxr1DjqySGkZRZf5ZU5UZOtPttqEmsm7QQbfCCpv6QuLoJVc4JMlJON5rHWeLY5icNl18ylOvz
kDG1Nhncz0QVZabxD2BfESCVwUBpGYGeVfb6A9uEHnFgmgz23WwvbLi0xjQdHGNwqQPS2gc110FP
UW+p0YCjVmct4WyrWrHp8vo5zUvsSPIEGDNYKurnUXmk+tKk2Mg83o8kjkPtXG4lEvZa/MyG910X
SxogZKs5TfsHpxzfnW78hiR6WObZl6bxUU2JDS15BNGL+SKcWhs+yVj6zEH0WjwOmfPQdy62jLS4
GdyeAUqjM8j23lNbkWhfWE+h+tcLHVQ3DFESxEjc0Z0wmOLyJrfFRRiSSzdS5Dkxx2h1565m1zFU
5RjEiX5P4MizOZCK6fXlLornf3FoD2gBnQcGKgS4pCHM5uXN9f65UkMkYq4svkJNvlIpBTYFJvi6
KEjNKpih2BJzvhnannlDvNfq8qbMn8HmeQw7wwPnpN/WsbWdUoOd2GDwrWZSbjVTWr576iKAnTT9
0C6QDe71aE5KZzs2+puW54xaenMfTjD3ppAwvBwMWuP0fjSo77hBem9bR+qLrswpMEZnY1NVsvsa
7/TsSCVtQx3OSalKPN+oBsmfIQ8h9zQ/RJtbNpbhu276MzvxW8yccp77wtcG2ICpZ85HZ36tRJJv
Q3OfCwbSJT5UPKjRVpIDU4n+LSujtUPNzj9Medc82frcEJiVtAadVvLqtH2KiXSW2fM0cfe2SfXe
1SMlxyAVY8KO8XBMSLTneDCUf+qQjIwsrm9VFO8sgkR23jyd68z8yjUMu3EK+X3lDTXqG0XSMwPx
aqehUdk0XPFbT3PYG3pcSuPY3ZbzzoMCPM+029FzNUGYRdDZKmyBDU6EnKlW2uH9y0N6IUnyU4X5
RXc0oOZpTbJQaDN6SrpDDGBjg2jJ2bSV+TNaYKfyZ0M6JYlbxodjaAdnmeifeKh5rPqnqkCdwuv+
gTfzSUU97hozvl1ADkP2zTKfNFgoBMtdGxPhej9xN+VSxHBYfiKJQfo9/JFveRt6RCwnrFEGQefF
4Lx4xnSeW2AkcObIkrfau6EVnyVvFkiUhyTzzL22Ri7H9XzJbR3qe1L2uyRhn6ZT+9f1+MI1igwE
Uf26HMptG817fo4peB8Bvo2PxAo9Z4apBSRg7V8wkoabsQlRD/1402vjWq/0tp+coqfaRJhqLyjO
iK7GOnHOM49tKktUaFHwcm0isqXX27TIa951aX40BlqqAs0EDdt/FQdvU47Wg5ZntAyF9TYwtzSi
cQhI/1l5Kl50iW3xFC3yYOQU6CIilI/ViQoA0h57WNeE3dr0FkJjSMI0rO69OHqof1l4QyY/I87K
KR4ecsFOTbb4adKRWBShv8UtQQ2zWZEHNT4BIM13aLjuU2e4MFbA6KfltyKPVMAm8DKu5NbZejQ+
o9L9dPrupdM5MTP7heyLR1OWgYjIKSQCGAo4QbLzqWu5WrB1oRA/dJb+1iv7S3MG+soo3TqL7LpU
pxmTcv93lsTCMTEcm/42a+CAswAgg1vhzcZ7uG5eXS26LJAKQWpfMlMuNO6677qZdo2jveREEm+c
2Br9saLw1m3UDCFnC1VMX1YeVnGhb2yRn6pQfZUCC0XcL0ApkT+1/aOTi7NVyM43tZ6aqkR+rwOo
nlJNC8Saz9t7xhYrOFH0afUdF/EBcMWpTeKdntk/sdvSp2qZApKkSpRisjfn+jaTBIq2TX6sByJT
e73eogr/zIwOuahJQredbNOMwXOq0L+FJeBge8u/cO7jOycpEQmPl1Iz4DtJI95gegxH61+osFCE
4d9Sak8mUUKTrOInLfuAmVjai+lrkY4aazRvZ9hjgaWMb6dXR9NLHquRyToOwB8Vrgc7zj9mY3jN
SnzVpC1Av6p4zcl4O2fjTZUizwujT0qIT4JV441TDTu7nj/6evXl6dzItcJDEbhUsMdN1HbU5mun
ctozxYsDa6Y1qycmAfAm3YT4w7NJpMi68lLkxClV9r/CHQUTdO19icaL3oCQ9sobkyVcOO5eVZXr
FyOQu1JtkzF5S/JW+H+NXX/bVv4V1jVaS7N6KKA1KqdgcZEtaUu2Ao93XspxG5Ifj8oJr7ZRn/EZ
PZragDgd5y8ui8M8giWMyQZNU52mXl8OnI1ozhdhBTozVRhcEV6QcvR1Xy1TSlJiku2WyDnjoPyU
ovnIl+VugPPFWE3ecIW8ygxam9YHXlmhwXSjvdmmvjP2CI410qLS5Rbz0glq7bJvbGtrgzfg/mOQ
R5n7rsnVNSz6cCDTAYo+MvDJ7YGs86Jqy/s3OTRvHPopG4uKjrO4vLHyl15kAQGq922s3uKBEfh6
Ci4zEVMIS/RdJDlR8E/cLnm4pyP+Fjrqls7tXQgon10CPrS8MbakEJ1zUTyq2HwvJinY6MWUtfip
XA/Kk1DcGMvk8SoViHSaMjSP6wO7sUdCtd9qlX6z+33CBaqOYPPJVF7CAN/Lm11f2jp8pzxAjxFT
ooQ06i8ag5zWIGyln+1s6xbmAZURbb10tigZmoh8SO1SObV2y17zdSro7S69syMvuwwqW47s6Sdv
VyygaBaRZ4eyvSkrjQEBv2DrZto3+97NjBdCJKF7mBYN32QBspKQrGhyo9OQjGwaIScw29f8OrWJ
LZ7t/dwVxknLmWA1OBGYRDhs1NxYx55h7OfZa47Y45JNO5PBNBlW8U+bO6DxTtbtrx/+73Ng6FOu
yy4PAwcLByD+2uRepQgbd4qKLIM1/Wl6c0UCjJsAC+lMs99487FysKRjcvqQ9JENgf7UsXrtwOvZ
LQaFai9COn1A7NnavCx52+0HKvR25B42tDQgE/VIvvBnr/LV2cXdZ9HGozAGb++Efw6Znf6cG5/o
yLjXdMjdUl1E5Bzn71oPULWyKO3laPyGpctFQ4VdhOGXlYrep0XkBmADhGcBcdZLXpNkWXKbUzKu
JVusnWMHDV/ofMee+T10yLdnFuGwD4+QmAGk07FSnvnqZUC/7V09azfN+ueSdQJjSeRTI+R7z32B
nwf2sCRZYin9YU4viy7/FfVdnYphk+bjYxkxfc5d99jWgpamc5eZuMkd96edbCD+UXM/2/lDuo4O
PK2gbTi1Z6FHo9+1FleERwo8rrIT+Rhl0ETNxAxfBRTXI5e1dSwHQaCOze7tYEWxADaBskOXEAkM
p4aJmlkOhMao3aZ2fdemw9tUrEGLUzrsQ6v4G5Olu1GQNiLa27rNTtmKPG6ws8V8wLK2Xqy/JbNz
40V/Zmcxk23JQ3PZcNaJW7I8po/F+BJaCXQhlz1aHFnRBov1ZlKwHKZq8l0vZe/s2OOGmeo+TXTj
NfNYrWHHsrulxTIV5EMZyVn0dF/kIG7ZYz9JvXjtCjffaq1IEFpEbzBGsLC75h43k+4j9GAZXEWH
DrFDdA5pUvX+2vbcDiZmdZP32FynrYtGMKSdZXuCTPkp82wxC9vprvxccPIXI63KcGC4AkIFizsT
91FN7OE0cpfcMnf9TEoDR9PwZOQAAXUL5MtQ1ciqaFjZ9U+WNrBfyvGQz/SZjdz2jqY4qkL1mzli
MNUtNJ8cJ/vsafJxt6m0TYnoocur+Bilw1pAm+82FpcN3coI3MnU3utFwWDFtL+qdfQUfjR0WHwj
06hd1aWjZ4lMtj1FWAN7ipGHUHJWlhXNzl7HdzLcDvjrfDQq9dYrbSjpM2MPuSbW9A0dv2TpR+Zl
nDCQEbJ9G0OpoLzbTG3WPzRkpgcd8UYrkP9MX/4mshs/7+nbTBA1jJG2JrVUfUyHBuIHd4S4EaHf
9Il+o0Z9V1BTbmYH53SykFgu9DuvFtZe6H2zgxB5XJrU2cis3MYmgS1LxM0hikR3Hum3Zy4C9zSb
XmSJyFRXz0zNeP/LBekPHdkw6dJTXtFWZ98KpzaVRK8MO1gMUCSaMrkoh/lp09K0r61JwxQLDzL3
iu2iLG7GY/cGomdb2mv9WWGNW4ajnbGS5kn1UsrFOjhmhZpZVPNJdOtMqEVOQ/wGGj4na6lrc/LE
8W5sRcxpoY0CA3ZHI5ALjW2WtF+KvC18xyhDH+RKiZYT12ud+kS2lQCg1kvyLp/4E9nMJWzlre0L
IdY8heZii/RVSY5taCh5SJMMAROXPTafl1byihubP4mfiE5MJFnWGMlId3i1PRthcVZcQH1O56h6
0GmhcEaVm5B3ZRtnHbjvrmW7x9826nlH0MjA1Jkqy2HWs5VuXflpNBwEG3fihQsiVntR7hkWWzBi
dt5wU8WEt+CV/dSlIO7dDLdDOr9aI67LwRmeuxCvJzKgdl8SRMMSre6mZOGbtD9BShBtneirtmQf
OG5/ipih0jj0TMAo0UzbXNY/8Js5RHN6P+i9Rvi0iwNmcIndKDEmNDV6WpMOnUnYSE/CZsmZbIfg
1riQcP3XN2JWLDdTaR4BlVQLZYXNOSdq42eK7E/d/Bum5Qf0DOEWgMLt5n7ppA4ZJ6QPHX4C3+Kn
hSl3eo6DgpEh9JoOkwl9D20cbkdmzJIUnzQetl2svXutcLe90RK4lmTVDZM/Z5svLul4gpkOYy9f
N6h02Odg7qViZV+7B+wjfJgYWcBt+5ha4XySoc5sg62PKJHkOFE17TRY8OiQH5WW67vWvYdxQWGo
zy/DZByWTqcrPLXPamAiIkflm1HZ+dPoGRSK+cJ/H93EnXrPJSMy688cknuX3T6bYO6KwzAhNWI7
0E8MoGNPo2Y/tPjG7yLySLSKMGvCnYKx037aani3InK98vAm69FWiv5ndGno1ykteNSVT4qmAHlv
HtzfUtL8sJ6HkO1hCr1hi0HnU1vda7EznyeH6IIiTR80UUPPt2dOuaWuNhVSlMAY2PM5KxO/q8tf
3Rq/1KBTscjxYLD27Ffo9ljlX2g3SK+Efsq8l52x6bT/eEUpZ1Wc0n6x830MAhexYZBp6aHQCXRu
Q+u+6bz0VHWc21YTRBzkzVx7yAMZghuNZ29jNY63tbu1UM8G7iRI2+g/57m64w6bUgVbG1Fjn2ur
Eh1IvZvT1bCr2HcQ2oZAfql/UkxWbBXSR1P3Qj9uaL3GlZ3wjMZJHlX9XSlx5mrf9NrHDy06MH3V
QTuJ26FjzLZM5bfjrGwWwdao7RDWDbwrhr7sI2/p7pL1wab7VqCkPV0/JfOGKCM6D3UmebXdGkET
TocC+SOaXJO1lGB1V/Og+LfDHNQN63BYG09pn6ScB/prB14iMEzT8SPr4EppB2LxXqMkFrjc6GlX
XTFu25CNTDHig0g37VQ1x2bqnganXvZmaiXboc1vJyRjzI6Zzllt3uy5eAg2dvsMjvDErJZJHCUc
aywufTAVdIe3Vtv1t0Pt/stLDmi55JuiNtpb5amaDO+dy03frWGyKMYbUMfu2nCmyU+bUcXT19gb
UMQdxvJpb7xYEmVh3X3UDSQXHF2UQsXWa527golYUC+i8ylatyHWwYERK8ycNWhj/E3bOQjloIgv
PGVtP+0Af6NcDG+9JbqJJHsVtmW7zKxjf9Qy+jHGeDLIH6DImX5ZcoFHOe69YbUPTZ/RhpHRSz4z
/xTclyII0q02/03kB6ehZdwmtjUEqiyinZaTjNAY7p9jo9Es1MukhnAjwCD7zqz7TjezPlvLj5jc
Q2sRk53+OZITdCny72bCW6s7itpPI8SonKPzaNXPbYaYQnFymd0TPo6z16LwicJ4GyYtFI/e3Die
+F4dJxTi0Ek6z7T80HQuJsrrnPnLdojk0UPyc8Ko+GysMeNRrTFtrzgAjvjpcsyW+Igqmq+7KXSB
2qT5kyeZU5sOGUWwQE6ymu8Gi+mBLcL3+B4FCquKH47LtjeR7g/tzdxn+R5ZxnEewjviQrC+0IvI
jAmpjsPvjOb5tSjt33aZboTo76hSwRbH5yzkOzg7NQRB3S4TPWf3Wp0xR7mTaSwoZ7uCzol1aGx1
NCZy0IvpUZsX46ZHC2SiA95VyaFoKXGVZ/2amdVvStm9apVa6HNl3Aw4bibOzAbRU+vGZ8UsjZ7b
pymUuhiExaaxO+80pbygWyrfEzFnS/KQQ2bwI9b6qt2DVTqimeRWnukm/v76I5fEiYWTReK09hvZ
/Wcmsi/Vxgtnv7kfG94XkRBeSN76Ti7dR2TRhEzT1U6fMkGzyHgyKzfyBYgyOgxMbG0O89AOO4RP
rLCnVKXPvP//nK+2br0gol9Am5amf+fpG21kW2VHv1M3/etM57fO1as7d49MIULfTDU4+Q7BWR5E
qSZkOyCMVb3DHFUjNVgKJNlEHribvlgatvw6U2cntM6A0r6McHT9pkQntk6zSoU9n51aHhC7cxwm
CfzhNFvz3uEKKqNqX7Bwh1J7s/rkD7hZSee5mfaVjqwN+3vc/pZO90rOFN3osrprxM4IuXOypkNX
9g6FGKAfl19m5qJNn7a9myCp00VNLgO+03qNn9FmBHah8eOYvww03W28eDcTkrSgNEAjIL1OGh1N
rxefJnsxNmkS39SVRmqlVVwkbrWsbIq9mm19i2zOproY/b6Ue2OcImhjdUMES/PP5BdDWOPyz8Sp
ZVMa4egk3THGeO01ihV+P9fpb1w1K3RKHa1S43WTyikkXRzKWzZhawbaPL4YS+yd6Wz4U0f2uGsn
xnZyyqe4bu+tniAIMNX8G0kwFmhdXbrl+L3tG5mxFWoYl/vJrBNcZWUXmHoPyL+B/k01E6uJIcZE
uBPKqX2jtHo71ndq0Y1zWQy7sdSioMkoyuruUJUGdSs94aRMePemcuvGy01SsACFcVNu9VqdIpfg
9kgndgHFkeFp3dbLNezKw1s+tdt26CgBVHSvGRT9Y1n9RAz0mpQwSi/SkkCbzU+pmjuhq0Ph5fNW
GdS7ucok/SALs1AOkSUc71VkfdXiHFmsmuQEOozD/jw0DpWwsbkP3i8ZKZ80v0TjvjBB2U/EwOFp
OVtsSuOIMmKKzDsMK3fxqN8lY4/awzjWUV7sDNoDspD3k+mtUh7K0bohSHFG61q35ms3JU8oLClH
4VDZasCoUcrbcrEeQyv9J1hTdq7T77N22Xu1cQq5k2MW9fuKARnRlNs0pRtJYmeatBuzmawAGSUf
uRHFTo0upivomuPlTqp4Pw/GzlGKqoRmo0dmwabW8ouY2p8wHX6yjllFumyM5l/e9D0XDZa/sHoz
Y/mTTPZvP1Tw+s3A0vN6D/yeedkMWKFh1y7jL1qyDOzrsqV5pt1Z1fIU285L6kwH3bSOTUypqinz
An4Hu4dAo9NzQ7Q7t99c/gyhbRu95oYBGmLwxM5uuMPq41dbgg3MvoQlyGHLjjR1H6RDJ+7/UHZe
S44jWZp+lba+XthCi7HpvaBmUDNURtzAIkVBa42n3w/OrGRWdE+ZzQ0M7n4AMhikw/2cX8R19jq6
zqIcRn3t18qzgw9rUThvfjMh4gN/L3UAKQDa4QKR9Hsjwfc0U0lwJ/azjIpb42YnBI9akFftY9GS
i6k9yLCZZR4gjmFo5+bXBCLDzBmHfdo4i2A0cFEihIrJXkMnhTKrvTLs8qoZyUdZ4VUmyRZa+wDS
5PbJ0Ukvaw60AsN+7GqFBZuxYMqlAo1GAjBc/TnCoBO6CfJihlZ+pHKzkECpFriG9oF6MhULz1B0
A0Ny7k3ubqZHHnWB1zGNjJnup3DTofq4hXEptOpolL09p9bIthvTuplUaOe4MatlCqans0E+9vVO
bagGe5RTSukbSg5YPZJbnXUlCpLgUlWLf21HvTyOFfal1pYUPHNjoOQ818Z1ozQviUwKDFWkiZG+
liB2V47JooSFYgdbZSoDoicVIDshewPJAVa/bvVe2MqqKfV9Y1nooeQ4Q0bM2QhaWBkJzaY+dLle
H5QsaA4kIEbKep20AT7SzSop77dJpefXUJeiK9vq6Vx0ZBX8R3SKeGyaLlqQru8p89KQq/XPYQKl
vl1ia1icRBdwAOoQhv52v0nYeSHzuN0vjbHKr+RhiitwscdcRrxDdGnYux4LR97cAqaoGAPTFe/W
X9xvRCIdln6nSlsRB9i6v/QF9vXTXcUBbsnGh1BJ2Zp3Jvoqs6rnIOwMZFz+7IsDe64g6nMSEWh3
DaBdQhLaRtSd9L79eWBvd7H1tHv41K+zNkBKp6Og9We8UpioWOh76qTq8d4dY6129EAYiZuK/jgb
sJ7yjTN7kVWuFu45xNPzqXABTmV5Vz+Ipulk0eQBNy6DPmyenNKLd2pBLjH1uoYnR21f8ECYx9Bv
6nlq9YdOZvIVlw6lU809wHpb0QxjJ1xDbNAXtxt7brfHq5Ck2fSyZYzqXKTcQsVL2U7+StVFP4hX
6gIsG0fX9khIEN41RbJhOy3NRTOAeXroHPU5KSTehyyftEKpHsV9FK4klVEWe3EjIwXUV6SOuxKj
dWjMBzC9sGri7CIORlyUq6jkp4VUlu/PGzND66JLqrkYBtGcXXjBYFPiwcwsPsUkweiDuqKodb9P
VA09+4F0TZJCXdW1FpxIsfurrOvjMyX4CTmQ5xck6qxF5gXtNUJSc1GhqvA4lIU5d2HfPLH2Kude
Z8YvNdk3fndG9+qP6NlZsWF9SXsjncVSk73rZf4DU1nokmX6ardh8q3PU2iDofY9HQGyx3b2R92z
okioqVDhyOatnDNxjPLZ7VnRzMo92SoguQkqNLoZAj/AmpjlTkv0mK19aiE/KETstHosvseldbFA
+H8NuvDNTv3yQ2ZPwOqtct5UarezKIyHVZB7WKM4SnHBTB5dzdhiCpoMl0WfF+VQKkeJxU9bFBcx
oHiKxSTh5kvRFANlQHIo9GKJ5Q63usXlXr80gZgtRLOebpBZqr1sextFvV+vgddzBnyaOprRFZk/
H0tLXkmaggrxFCPu71ATXPeF0d7eqhhIK7dZpxU1LREi7t9LMjj/1qfenxXg2WCkb8Y2wi6SEugJ
t6Bk0xRGiCVo7h/4mUnLWurDR0QMgnmpGPV7EktH1cg7jxrxZbRd/48iMT4AeDuvnanaWCDX0GY7
Kyar4hQ7Kc20naV29orNa8vvP1Gpi2vtl85tvxgZUi6+sYQ9wD9ojMZLauXmW2+q2dzzuvHqKEG2
cswEuZ2kah9A99trXJvdE7am1UIrIvkFRGGIYJJ/LuTomo6qetTyBKEFzewoTVALbCK/OPLFoVDk
ZdExYuu01tBaOESRHq+bApWUOKXAlUTdcIgMrV5rKaiCVKf43+hKclCaQV2jbOMdFEc11/xQrH0U
QQTImHD5lT2kgE7WOdT+jWaE/oXVCEs6xTK/efEDuhLm95p9+KyqveEqQgNjlMjK/Bnat9WnUA2a
81XG43vd1gazbxM9gp4K93ifrTsXbVPUlklniD4Snuu2yDt/2WEXushLmaqf210StcJZOXTHpRqM
3UUcsJe15hpyEivRVKY4pYWJ62m5sc6Z2jDuDsllo+rjbdWg6G/X+SFJZVt1yweK4N9H3PwQqiLT
D9b/XOcOsjfwlNgN2psMFxUwlh1kYHgJFw1V4QWgnX4p+rrMdi+s7sHoo7hJTYg40Wd12qIbkGcS
rc53kyMSZRvREjeCn+ZsQtzzgDNzD3EwdMPFuJnf0L0PPGdJKddUt82vOOofCxVpu5Poyh07RdKt
3GQlFup9HNcLWe1AV5BAqVdSqPO/ww7SX8JGhI8pjRG5LLU6WTwWAAJMneQmo/mtXRUlAnzkcW+R
oolwPqmm6XC/hRjIDK8+mZTU0Zy2kYHpqpPiDvJGJO5TKeZN8MX8Hzo9w5Q3kkKKX1woAsVBDMBD
pRw8XTyOOfDxyDG33rQBLfxSO7bkf05eUgBrQTXwnaxhRZHHyM5qjlCFMcLHyRoKjpqV/kjVzLkE
HsQbpyCfLvoTy3lE7kN+dKblblFAi5H8hvg022U5qlDGgNu0O6TFUvQ3PjuirslfqeJYiBP12KuG
lC4TA8tZxe+kXWXxbZqJ03rAuTTtW6TMDWknusowYlS0b6ei9z7eOhDX4kT641O/aH7qM1Rb2SZF
tOxscqj4Xg07Xx1+HmS5ugQNf+uogxdPfMv4ooSQD+Q8yt8p2n039Nz8kKz0pVaUequbmr62ldBf
OomG6gca8C96plA+g+GRqjbzqaegy1TGwSuOl5gaM2GCypCWlTbsbFS23CHUFqDCmf/S/jgURfJj
yBH1bCr1i2dUMgjSzGbH3kkP3etGVVpkRWVK9zO507yNm6RsrWuoXbaafOSO8oY/uXRFMDvbpSoy
g4E1Akjom1WR5PFrK1NEG6RYWUlQuN5Nd84NkmXz2pZe/qAUZbySIYhts8ZLXuxh2JKMTD+UTstg
PbnuLvHb8Orq3h/i5UbV5j9Y9NnJypL26HpUGfrpgul9gKCkphWCDUxNT18jJ/k1RJL0IA5a2jeH
Qm+A1xo2EgcSu/QCgORBUwO9n4kYuJzTKTBtOHD67mfz1y1EeJLnr0kSZ5v7rWMNWLAutfWyKaAG
9P24RbfFOYpWGkFAs1pk70UzLEGxAE/ddnZ1tCgI1tuKDAjoMDmYZ4VUvg4tddUw1Ys3a6RuHfRx
9ZHFySswj+4bFs2HhvXoj6o1oWSlHg722TjLbGgCM4mN/JSOdjz4LUkPQsb29Ilun8ATr+EpT+Jy
mVWgMKcq+SzAWnotmveBKJYSfJDBWbaku0/Bi9RiI64hSL23Tb9wVlUOxLfrzWrra82DaImDCDGm
ONEsJnaR3nnky2rrEvSytE1teF0JLHV26S0iCirkq0UwDYuYUnLleRyTEy0Ngxgeq9/Y0ksPt0tU
JZ6XqmecbsH8n44KzhJGaVgXCEPc5Ndr3K7v3KTkm8VrVEAKdn1ed6t5DQ776kVJenWnLUcgl2B1
fvXZVVMvIlJgQHeQhIO5op5L2bb3hRqWe7gsr+yJjScZWhV6Y+Y5rywkZUPw5BZfxL0YNFC1X4AD
yTdyDk6wbrV8nVrgXeNa854DN7OWeYs4ghr28Kigd2Ke00J16xPzaYxB2TiZJ/1YUV9zf6QtS1Kt
rI2nhHstAchG+97Q/EUexhCIQAo8ks1c9tzrrBma8TiWLolTS2WHCcmOvTmi7ppehzMxamlUOofa
cveU5xEYDYL4mFdmebRArFFCL4OvhZU8lGlovJRabsGp8JADGZPgNZdIIEwB1l+vpJZakVS3/a/g
RW5XmsxY83yo1DO1JTLuVhE/dTEMJQQ8g0vouuhGKXVGiSS21t1gqruQZwRwmKShoh1me+a3ej0k
snXU+XyWVhRplyzG/i6QJeupnySL0OOdFYVur6vGHYdZMnkwNNagHCh1xiQuUd2aulIQ/Id8Otzi
6lLP8LaQfl4hRuphwCG5010sCCG3U+NegkhsrqbW+I+5iWZFgNDbUjTFgQDdMpsrK/uJBYTw0D1A
9BGg6KQDyYB0W9dpdJxpW29npnF56PwuWUZJXL+oQfhN/KsV7Y/A6PzvId9VkukDRhfTNTZSRTt9
uia2yCmUoV69jNpUPujcH3p6uyZ1YmWm2snPawoTXEoUpzsoVc5OqQdnR8mT+lanUpAowtRbRTwb
StywGUrF0OdTFsHaQmqCVdwXSYNJgQ6PD1fdWcVfj8ozPuqDhwjDzJBtjunUcT/UcYABMKjXpxEi
7bLpcVyvgl7bZ6kaLQMjlF4hyZ86voXfjaA961WnvcJbSCmLV/8W6ibNSSxddb8/507wM/TTXfVR
xmM9KyLSiB9qmWrPslvmT177WyNoP5TWVG8jivPbyOdrcifv1lXpAkIZixZn8UruecbC+KcgKutL
cRopCAIE0yF3QhQm7ZOMbteujKb9mjhN0aCV8FT9a69oowxfPowaKWtnkB5Sw9tBGdHXMaXiB6ry
0oPoh/hO8lR0Kklvo4s8RVP0c9KZiGpMpTE2IqASveJUHArboFZmNeEsRznjZ7wYGRTvvXFKfzcw
z589fhqbuCcxpyRFenZTJT2LM1ahLzXF1Id7f+96ysbWKNyLS/8aC9r0Z2yNdu8MjYMG2WHbO4iD
gdAn36NEX1pFgnZJ3cD9Fqf3mGqg3PE5RgybsoFYS4uxTADM0HuSEH/fpWktk5+eTlUJxJc4E4fK
49kFPMmf3fta1R6Kw70dmWO0ChN0zMTFUBxRavp0H9KVFGmqymS6sqmR/XYPFk7WPB16GXxNDlcL
ub7WCc4IGaRnT/bTcxEPFhxxV1s4g5r8PrCpWwT87r25plkLKq3aQlwoDkgrp+dqU06RoqPqwIeZ
LDnW8DQSnGZeR8qNB8wQiploQmXK1pWG0pJoqjqUUQmu5l40AzNY8IBUn3JHVc9Roj+J7i5Au7XW
8ZALh3R4rRRKvWwhrK0YlQz5hJPmeMEoW3+s0vF2ayfWm10XNjl6SlxExWNYoivEfnR6W0qMmmBm
SNqxw1fpVXVxJvn3d6tP75ZlmL+iktS/3t+tuGXEu00qBJoLWPproYSe8LhY1ZkHLnoSS7+po096
6vdmUfkw0RwgNGJUDIx9zMwu2rGcvsVKnG5Ea0iKHVMlFJ9YWToha11ogUFwRtutX1Tks5d9ZQ1A
mfxk7iJUcMxYCmGd5BqUH0rks0T07UJL88FOF/bk6xGcDakKzuDNPLYW3SXC/2KPgPyukXr7VVZ5
+cHpYR05zrloo+dq6k4deDZlRDm9biL7ta+1cE4iPtiL0doM8cQYohdPAT1d61js9J1kv5aQxlZp
GfYrcZWqdqQjmzA8OlLsvIzhXrykLbXyHqVXKoDTS7lhSCG3TKW1aA7R8DbiO4uGVZU/VZ67FC/p
1NTGlBHn66aN1Rcd1lgU2Ic61qh4yDLkYoysDjhlW4euMKi9hIrpggvVH4ch1pEb+jXcS2AY7peM
4zgwiSKxb/Bo1QxYJ3776PlN+4jREqnDGHCo69FE8gYDmW74uEcojfvchVp8EPG4nlRrrYVoKZrl
dMOpijvdS1zTlYkxR1PEWTuasa6boTz1KXx7FgBA7UuJX6uMSGajmd53/9L4bfYdD6cEnKA3eQ3o
sG3H2obo34XPhll9dTQp/R65KvAXs/iiqUaxrFEm3JONNA/5qBR4IDnWeygVCxFa2NT51E62r2OM
N9wgBzxJjLK7jrnTzsTrmZAU49YsPtwcqKJU9CzGpMjYVZAql1lg2q8ABw4itA7Vt9aW4SCqpsKb
IqMj/obM7Yq5xT7qz78hYg91+xuyhDWV+BtKWEPPQVp8Bb7brtwi0lexHI0bwAHJQkXY41k02zJK
F6ovq896Xf0cHR1P+60pR2qxoWiUrGA7UyfRpPBFxid9IQ9yeQQM320LJao2yCajIyoF8cJCN+/L
MLSvQKD1P+xqV8XS+KMumCYQIQ8hlHP16LjlsSKfmTUILnRa+tElhb9GLytB/i7u8j2ZOSyjprNP
zQaRZ2yG9XrOPoDoougG2BHYQLt1Yh5jRVu6vRTsKRvZ85i861L0F7YKFgiic7rXjGyZ1R2WEV7D
FZoTYPzi9PbtBt1Ws3RctZTJXs+y5L2ugwWdWkXogeLJyuE22Ja+sizLFkWCaUCEiFGnVbMdBQRU
9EMKVCiBreLSMw46+c2DOR1E0487czdiLilaol9EKAn1I4o+FsrUaQj1fbq2y/A48o1k5eN6MxcC
7DBdn3OE/h8DD8BkpYCzEELo1lg9m44dPVJO92/9eWzNG0Wt3lHbgG3efkdtnGcY8JeLl+vuxkM6
aG37cfoYdRQ5akluv2udPEcAuvmQUW1aIOOoHJFOxQGtiYNVX0jVSykrz14ZdUjqYJQ1pM6rEeKh
EipWtG/yosMDRBtQ7R+8M3sMyNipd4FW3u01tTYvxnTQVXCLRnYZwsCcFMWaAxDMHfw/sJalHpVb
dWRZcY9vqipYyTVbNtEnLmt9UPhD0CRr0RQDclD+QLbeeLiHWSCprCpLTpA3zUtcuNXJbqX5PQBl
GZZm4fDtfptKs4p1PULqExeJgaYJ+kUU+y6UC24k+pQ67TG7DpKtaLaZa67SIAcNIeON43jGq82W
btc5gABEsxoGf4lSjbwRTSvKnmvKXWfIVO4jDPVVVTfGaz54ENicq9KH+oHSBRL8nvwHMCx5HZY5
WxrRJw5BkFZ7OFfQlomVx0xbuWOZb+s2fQMLDPXccdWFItvhtRtS46yrXxtyCxBnsKvYImMG5XUa
zMosusp6IC9kqkNL0XcbcPM3bVCVnWghpWicnfSrCBc9gaHIWxatv98njDMZVEQtLUurbSGS1tWb
B4fqdg82F8C1i/EN8os9Lx0q0yGlf2WagAL0Xh/vLde9tcRc1aNycR9r/9L6dZ2Y5H5FiuuoOXWP
aketepoAf0XeXm8amwR3/sN1Tu+BfvS6rdcN0QFmY3QwIvfaJEO7QY4lOtz7xdmtr+gpmHUgGwi/
d6clM/1MtKux/RZ7APPxZzi4iZEdxJk4VMWApooaNxiI/TngKnLQ/9bWrWCTyV7yEHb4UN5uc79D
W0nDUgkn7b7p/uIg7sWioJ398x//9//997f+v7wf2TmLBy9L/wFb8Zyhp1X965+m8s9/5Lfu7fd/
/dMC3eiYjm6rmixDIjUUk/FvH9cg9YhW/k8q174b9rnzTQ5Vw3zv3R6+wrT1ahdlUcvPBrju5wEC
Gudis0ZezOlPqhnBFAd68eZOS2Z/WkYn04IamtmTQ+rvIRJr7VRtWx4wwGtFiDjYSWHP0xK8bzGT
gs5hoYJJQLzywkg/lqOh3Q7JqBx1ptYHasN81qgl6UdQ+flaUrxmdo8TA9TcMNDMAiST84CkqJFu
itTuDkaa9Adxpv06myJQTklZxoE79dmaHFxV2dZBk13yACitqw+/tZxU3hq+M6z+/pM3nM+fvKVr
pqnbjqHZlqrZ9l8/+cAYwPF5gfW9xMb1YKpJduwaOT7ibjGdw96uqG9MPcXSGHAmA7bRIx0yHX52
h6WDbGBRuQeJ4uYi0WUDwZu+ujiBVSKhQF/vmgZwUrn1YfX92c6b8lsRlw3uM/5LAVz/FFANf5HV
lziqm2cN0tQ1Assteu2mDg+KC8VQNGOFokqvSYjnT9cYcA+WXlyVkPcb4wWsRTwfrTTeidE0i367
f5//dn9Jk7ddU0K0dBVcT123Rqyjag9kn//+g3a0f/ugTUXme27ptgLlS9f/+kE3dmqzYPXSH2RE
OvRi+PzEJ+wlDh+qgZQFxD7U8sRnfB/uMmRRqzR9uMX5VQNTGB3RB18fyz1pHfiwEV+4xBwaTDOn
ztae8MPi1HX16dRSf0blhvmjLVh3FV7ubNGs0patXY8fdT0bKvLhIwYxKzlRm22T6PaT4SpnMZ6w
yyFjruYwOV3zWCJvPK9ae/xwq+ipJ8f8xBzw6YYx8IOr7GgADed9jG7paPTn1rL8fdPlB9FCJHA4
/+xvz/g8o8DX5qk7azWUH4G5aAtXv4dwaa2nt0tVSS8XI+uTTRaC8vCRDkHCPuivsls8Db2iYPDW
kkuy6+lv8aQvlrUcGkN+k1H/3wAWMm9NcwiOKRzWR83GJCjIjATDVK7+T3edLi81tBD+/quhGOpf
vhso7JiKzQRoyopmmNA0Pk1/ViKliGghr5Hz/5onQ2Xu5DZIgbgECsfbuekaxg70tTwHHgZKXQzd
AsTQ7VAaGO52UMXLysd0MEnjpZgwKR0Xa7v2AU1Oc6mLte06kzACF9Os2ULoFqMhrsEXx+lXslVm
Rx8ax1GcNVXzXFpNsL335whE3yK6PwdFPDpgPy8STYctSDhW10xNWcBFAV5vcKDaZPxCdj7Z+gDj
F5pXDl+cbuQpJPf+MXK6W5g0Wu0h6VFQdlNH3ndVKK9cA3kFe2qKPnEA8ougj50otz7RvAeLAdF3
C57i7s37ne3pzp9uqvbtnt21fXL6+mhVqolaGJVnKepe9ZINnQ7ZYY8RkoPi7bQik8LkS6WVxwC9
nI+mYVm0Tb3au7rMpID1JlykAUa5U+UHdfqjtcpINtVQqkvRFGGqA5E4V1pycC6aPHyrk3Mb2sl5
wKzlDFfmuc17+cFpMsueaWbeb7SEp5gIEYd6CvbN7LnpMvnh3n+PFfckhcoNJCO73S9EDBjlJL+c
m2McXbVoUBZ9hc9H7hjhVRzUJHgfE33YiZaLtPjZjb6IhrjGt1ChBk9Rze59n+7Tp5G8/PsfkKEa
//YD0lRYjY6i8AgzDfPT5BqBfU9cP8vfIf8mPPRT/yC8e0jOU5jKHWdhVEaKP+Avu59Pw6JZ58Zb
BTRsh/oq6QXnhOxIexWNiMfjQkXMci2aUt9QNnD7K/OFm88Bfv8oMsvbt6VtbAYFxKiL1HWHmSBI
Ww1p5UVXDuamCJvXgBUAO3WURWqmL5BiwC2AomuvdkrWRPSZSuacwkFS9kxma9EaB72ZxZQtkGZp
8+o6YOCjA3129Av43aV4U0zbKRR+01+SoGkf3azxL10I0ibzukcRUSJuDWYxzraiWVim/dAVfHVE
E37dxBcNOsRAxnSPseGi1uzhaObDcByLOsdUypeRxG6A9/s2QOmFGKok+d3JbX0zOBjPe7iQbbIB
Bwqv75Wrb1UIP8ixQgFtgOM/nYVTH0oh6oEEhjLsrEhxHpBQVx7U2D8L+IEAIgjkgei3whC1PPAK
IwoSsR86O9uMrPMoTQwlfkUVeb5VS25ireCMtWOtYG79FHWLGC1+UV+p1TTa+g6mmDx//UdxQLb3
EkVWdRCtewTkC/9RXPXrHiIi8BD00vjFowP457woJjvopT77zu+fukXTalHe9trb2H3KFNOoGHOb
7/c5VZwV+qGt7NI8Tr9vMKfRXrOAsDt0bszQ6A6ykiUrz477S2v5AR+qEb40PphAvIayjyKpz6Rc
3T/M+mubDiZJbSClmTmq36taeU9NJ33zQKTPU9PXHnI1DBfqlH4b1NA6hFOKLoB2tU2V6GIjwTLi
x0yfGEjtR9NHl7CVJVLYk6nsPG1Vb31ffvdpvMpgCvItuNgQkL/9Oom98NYT/nkyDdWKdZJ8zIVN
ObYPEusbxO/KDpipAblddCKOwpsoajdfgckILkFoGA+5DHbOb2r0TCt0QBa4eDoUYI3qyuxTXsLh
FEv2umBxsb/PfySezVUwMifcpr6WaN/G2EoJvW0XRDBbRmAUrt58RXceyT7Fi66G7lQPlgyevyjT
4n3KQ4iIrFGCRV2WCJqh6HQ0XZ2JoLDUrWRj4quy4t7lSQotdTqI5v1QFvK602J/e+9qzKhba0MZ
jC8KFKm1YXlLXZf9IzU/dPQtTTvbUojAD8Ls69bSYepkdtiu/MKU52JYnwKD3g/3suwdpaAI13YA
OU9rNfzn4hKp9CRNEZIgpQltkS8PAKx5ZbjWa2EZ35DRTX/kETQtB5wgbNxhIxVl/zWSAryImsrF
BVhHuLbNyscMLTvqAmRBoNA/YkERLOUmgnI2DWpBbZHJc1ZiUHRhGYRKvJnnW9GU5LjbGd4ka9JF
dT4fu/g5nvK0Y5Gni9yotGqFQV6yDDBq2fkxCuSybqImIE5FpzjgJIS6+HQA1W1kM0THfoaLTtFk
ujXXtt5TIXN90Ne9XgYPfhB+odzjnFwozqd2OiO9SOktyoelGOiirN+4JRYSSjIiMu4GTCt2P3xR
1VWBiNRr3qruzuuRqgRyB8pdD8eXMZVlvrhqeBUHT3puXGC9UhtE1xq9zZ0ylO/3ca2EQNrlvboQ
fapcfdhZH7JQsDpc0OIBKbXOyz9qA266A7IQLD8FbjKJ3ZxvSvLtP0TknoxAbK5/0fQhu3oOOktT
ela0QsP7rTWNsdLQbmMZAh731jQ2QF3BkTNxkQppwjPUA0oM0++tiKt03VtIvovfG3vD+ppW7c7V
qxU/0uQ41Ir0YthoYqEOAJO2aq+ykm7jOJNe8Efs94VGBbqbosK8wymn8CGZTqNxCDbSr3JlRg3U
mYlbq1kcn5W6ub2aeMm2a7N16YIcFs0QDska6/pwhs4d2kCjSm7FgsCfDohbtciDLRWAM1dxQJTq
2OeZgR5idTI0fWQXT7UWZcxahSHPsvLWCaQNZUK1iPAYDXmEIUCyDCBdn3OtTdm0SN0JVSXRc+++
h/oK3o5iIE6UfgqVrYmOn4OI3wQZRLHeR3vOQXn5BxlJMDbuDyuxEV00a0Bp8WTUpzTjvs8VZYf4
Y9/MWSRKi6xQh3ctDh4cc2yfZc8qH1rP/q1f77XwAP3/a+Il2pWHz1yONedJ6QvnCVzh3Am6/Cpa
KGh/USitHERLxQpl3jZFhn8Noa0H4y2XxngtmgHkMdQaLHUh7mYO5fBgqRP6GsbBqlWycKmq0GVH
tzQQyxiMU2kpbDohq33lt3dplch7RmzP3qCzpqG0lxWHwSWhktUphXMp+G7F5B6ZgptHd/QoNvnD
ANLcbK9QqhsEfwkJoxbyKquNuJP4j7R+fRgRXF///WpS/w+LSUu2LHbpQDIMhGj+ulOHk5160D3j
dxwuZ2ZbNFA9peoKrzZ6yCuUUMHQ1FfRl1uVwqQfN2vRFAMjlLpPV/WSshkyp5YeDcAW6Ti3eydB
PbK5n+imkWDg6KmAsYFzQNesq504kHQrVpkhf4ySVO1Sz0KQApmiaidPBxEimkiQc504vV/82zXi
Pv1Qvv39x6Xo8ufFt8VzCLVx01F0qDqfP68KNA8AFa17U5GPA6msgBya1hPKdBBnuR/zWA/k+lpC
3dzei323WqDdONXakgA3iAKhqBwmqgZUubXYAmUem1FTOX06a9VYvfX1v87+93GdWq5qwxvX8oQB
IWVgkzkxw53YFoump4fRTuyhRTMCqvxbU4zeg+/X1hnSi5+C702vKnkhVO/mcq9YezvLspM9IJoK
0fdRHGC44XroaNraKBz/MR6d9GQitaRjRPYV3q+EZkBaUz1oVbS22UT6th6xL9A0EHutSd1xVvHf
/m5GCLMlcR8+5ApTspmjyQc3O/3iDUz5kt8ra9FMe+tJyqz0kqpjcfVljbKWliBXlSE0IjX18tYM
R0QQOnc4dGE7vGjpjzAZ0y9AtVIwY/b0zebWUp0Ei8yWqwcxOuhYhvlp+QzzvGc7wTsQN5OTAFb0
9A5uTX2aodr00jhpca1a45h4IOwNI0RX2YuVRdlbxi6Jc/cchANYkagIvvLjeAOSqD1qcqhtTaSl
VpURlu+29VWqLf/rpwuxhX39+++/an7+/muWaZIkNVVDlVXd1j7NF6PGrCmB9H8xe5YdL7pi66vK
DyH1ePGiaRt3J5mau/Pb4uIjb7IWLdFfJ42Fd8k0KtohZANI77m26TqdUhAa8rMUFhNCIpAbwQuO
1VZrjf5aFGZ+RvxkjmjxcBVdwPPbVSvhHiSaYkBXnUezbNS96LKsrt1XOLOLljj0rpKjkEhWBbS+
swxV11tR/bPWGRA5BB1y7ZVFJpL3MrgQg9z3a4+wHfmU4TloNW9bhBbAgxZRwLWOXy2MZssGyct2
4faTFz/loM7Wul7uvAapU4PH0jqcKACgHX8e4NVCiI4RcLgPILwHCH26wpquEMFpbn5VNNekApYD
KWq9ptjJk5lm/eusFCOijXe0baN+aUHEccKVCJR6+Ygy/vlTHkA0730oHY9AGfaiJ+NxdLhnFGps
y3fI+SHxAO0GVVBbesFP5l1n7j+JVlOf8Lq1n1FHSS6y5Z+wipRe1MbvdzJ1MUhzjfSiDE2wRkxk
WXUKz7iCCuyVuTq8VPxDcG02HqWQQ+F3GfWXsNiJviR31lmdDGs3zNud5EoNih1Du3Ni1c5n97Y4
u8fYU7Rosu07+k60VDGc2tw2cT7JiwffzZ/v1RNxpvsNFNsMR9lbDcVzqt/ijAzUI3JPI8sDRT8p
VDLmZskKSpua4iDX4G5TPb9kQE4fhtIIrFnd4lBaonrwKSwsUKSXkQtmpTi6/5+181huXMna7RMh
At5MRU+KIuVKUk0QZeG9SQBPfxeSOkW1uk+b+O+gEEgHUCwikbn3Z8xD0tThSR5Q/k7u3PEsC0QD
IWW4Zvil6PRpl08iM29kixO54VIzNVQF5qEeP6aDS8aAGSd+AJgD3hnChyyVNhI5AXFIWZKHLPWq
NcJA1ayNET/Ig1lCxuxKxPuSPjzm9fiz8XvjGZl+V5ZkjiZWpg+l8K9Sg1nac5L4H9p6v9CXhF6z
ZVDa0x7JEnUvz1oxTJczWZdMAuVIkYJ16NJq71guhhGF5qsr2+lQ/Lmco0uUbDJUexE/7PWdW4GA
H7IOOXiUvDeVMvp3ncimlUJu8gH1xGhp5mH7nFuk83xRx29DH/2K2U/+sHKNn/OAbg7yKnjpRGw6
GgS7nCTI4Eml+LxUivvdDpvf6Ie7r7lXYCpSatlzQfR+6SOY8h+ieZC9/nFB4RqGq7J5ZFJlMqV5
nnA/ZAMT2w9zUTXOM95Z6o189YqyA6SP9sRehq8HBXlSQELpXr56ZWsWNe+tqoYOuWy9jpWtCHHv
EFss7//V+OuAUG8DsCG1Ph7yCoePvEW6K3PM4BhrKAjIM7vDNJvNcK9D/Z2DWG7sQafUo2bBflk8
l4CqF/iqiWeTTXvXjUtF0U+mGZUvkxtN+8EpVBSfKBIpVFdugG6CLNqBQ9K2aqvj1GrFi2UVCxjK
sL0sQNtBG9pbw22qjdXr9jNKdA9yIzi2E7D9Nmoe8fywtk2A1FDQxs4z2hgPkWK328AKzS2CdXu1
KfI3S8F+g+yrdjQN3IeQvLNWXmH3XwDRfZFR7j9dsyZ/74pIlHbp6iIZW4hSWVqt7hxN+ALTEksI
1A+L7oDaAou9DvOmo67H2dFohftdz6YHm4fyO5Jpv5xwsN+gunU3XuZPLz7ZpUVp2/0z8pCoI3l6
95jG6F1VHUEKVUFkC/8T85TnQJGEU4d3IHXVzdCZ7a0tTGerK4O391yw5IZS4BwrhHpwK/yORxt3
IS8qok03lM4dKokKaJFxOqMxH6yKQnQPeVyk8GHd9qmpdfbyei6+MHEZyF8M2mvkIHfelEKBeDS9
8pfUP1gAHKFYOL8sgUdvV4T7gKTNthL8OT3Q69NYjNV9Xlbf0UPS8Oc1VYQHtWoPP2IGO4obWZ8N
rbOpsfleD5A43sLA2iIkFj6J7jTwcAOoGOMt4JzpHiNcpISaPvlhVoiLVQmWaxUU0s7uSqgBabDW
AU8eEEUEORtY2Qrz3uAlEfYX4U3dLyWJ112HvptdxPp2ZE+DvnDSPWSFb6yNTu0PTjwmTIhBCWs8
LB+xfWW6RErpu1VNa60EdoKoO4rz0N9BQCrO5SCLCAfBMK6tcCkbNEcDUihP1SzmVHa6nHrzcLir
+SGJPlxGdnajFr8btUh3uuJhvCjIUPqz5mqHNxZyH272hAcu8nmKmf8ywjcxhdOPnBczOclcvder
Kd9Cf3O3phLoZwUJ21lDu/reBDXANsbkrvu709XiuczMZN3x0ztYRimOipY7S0S6BsLRtcprMc5g
pwyPkqMolZaMeZUi6+tuerxWXeubSXuUpQu9MY2ayzX+tk5eRN5h6NPXzICaYEeutXRUI3jq+qq5
azP3rCtx+CSrbKvdN4k2njDKDJ9cr86WFjYVG9kYW262N2OSAbKIzhfxOHtjOmrcLBoI+ShR3Bnp
1J7sVmkRR8X6EmFmcm89ticaAq79HNUiuxyDVvaaU4Wh5KPeBR+6dWMPc9J7MRJn3JaE6fC8Jdms
Vy4ZaGt8P8hiloz8/wFrWBI+Ms6+VmAmEO1VyydeKavQVftqqF77XjfZPOg+etKI5jGAVUZ5+A8L
dP0fMQ6ma1ou0BKAIxYPpwaY6B/fJxWgi6mIc2yU2pBkzJq5ttyLyd3YxN3uqxlsMWGc4rnte2lu
u5bmNtmznV/rwz/0/OdxsifYeuP5zx3+jIsSpd6IOp9u8CQgneJ3gvSKd6s2vXUcXHu8kzXyMKbl
uFEAQN18amjslF2ADBS7bqYuIbhD1bX8I2Jm8QMPOPLXtb+VJXkwGxQ1mSjqhWaFALb61u3Q/HBH
OOV4WNmOiy11552cMfL3kRHfR3nsnWSVPFMi0jVdMCEd/qeB6Fa9RtQK/qzXrGAg6riRsmAFJV0u
4YVjk+vk1mMIs+zA+iHB/0L/XhPnfYo099eERNlzraGePqLes9f8xLpD/DBc6mnQ7MpCeFiFBTvC
GNYDWrzlY1LmmySzixc7F/Gt1REblEXI5jqzFmrJ9ZCXL+OkRwtlVqQquzslzYGqArheEg2zecyF
VWDygvV6Y96ljYJ2BLijVZ9potiM0/TN0lERHBMIeUSm3eeu1B8Mkq0/sp4UClKN9aONlusWSDMv
13/uQfwSfQ3kWja1KLX1hH/xwdaz7MgeuFzhypF94V32U1JxdP2ta7vmDG3ZMbe+gzeXbpYW0ZvU
Oou00PYxkRLkKRvrVUW+LBys7IemwMSSPfj06r4bYYU5NumrpkTYJcwSluBlOb4SUgckXLNX1sso
eh2NRaS44uDLZYofdsFtNA63gxpUGGmRRWmVZnbTitHcHIX+O9DMO8LMyfca6XzMFj3/xUVhbcGi
NHka+0hb+vwx5zTy2nXuKf3RCrNxO7Sqvh+jPjz4g1VsCxcuKOHGdB3XQXTP/1i37A0SymOQ2c2a
Nfh0NKpxWhZ6YewCVRlfsexaOOXgETP36+MAFhtvOepNHxskIxzoNk9cQ4Vc2p9ualIh2zTPYMBH
uVqLW4LsliSYciXeb17tyYvJV6gZU/0WpCJdpbYLkCSuQB9rib8I0k7/jgp7Gqj2j0jFHXDCIPZk
B56+b9o64sPq1UuCQ1BmJ/aPLE1/5Yqon5yqKv/T0tf6R5TQPFV5mmHqGuE01TI189NU1Q6J5mDN
ND6rVubBFvviGh0Tb45+kdV7KBumSfWWRXF5Yyttd+rRwr8fdO1F1idTgmIO7hdljVFCOSQ7uRGR
xaixPhZlq120hyoq773JTW99LRLrsB4QXAGRthiIdrwZ2QTHuESrx3N3peVUvxu7/IbIlPuiuBpE
DaFlO5I/v9u2UQ+K2pC86ZBWD538oTE9/bGe60MQeQgvGuPXHpsXZICESuhd7ujhiqhrgdTtQu73
5fafBNdwjNBu29mpY7awOVQUtCwj3jhpz8rSQgngiA15/R5Md4S29Fq/x7w8B5IXqoO4lWU/KMRt
MFgdWQmUzz81yC52aTNEdmzRQ1tl7gCM1j6jCt/c17lZ33dIaoI6ss9K3Df3IapjtwUGMctS1dWj
67RIpKnzZkhVS3xxouFnG8GRhXL623Grh9h3ldcMDsgiiWvtPDkzexHZcNKXfw2H3Pk+nG/uMty2
AvN3jR7JZIzBCc1ssXWiIT8hOgpTJrDz17qO0JRy7Gyj1E3+Gjr2W+djiB5VU/To4WMuq0cvd7dp
0oQrOSgf2f2Zeu3fYr7XvkTF1jT87NWDBn8gS1yjTUtxUMZHZSpPEgme1/6dE1vVU4Ay8kFoSBnK
+iAPTr7WVE8G1nu5h7QaClVrs21ZgrOSv21G8fFwrUPCUKzMojZuZJdrgyx2Lia8JXmJZS4agN96
lt57SMWsWG6ovChn57c4wxGqQjw4YVm4z0AuHAwe0K0Rd90xrNHPUIMePZ8Y26Axi4cHVH/9Renm
zTMa0/4N4K7uVQ3Rws1Qtf6m+3MOuCyQVmnWIz5zqCqBZLcC/G+M0b/pkgA/ImzXDmiDtz+6IHo0
+imPf2PQwXJ1zp8NDXkBv0vu1blUuBHykXZyL9vI6FzajBky/KdN5uT+eZyX1OGyF7m+CkqYuDhG
IEJTgHEzZ57ujJ/dF2XYI8Y5k3jxBIMsnZatf8MvsnvE3nvHMj747XAS+kX0RiwERT9lSO5SLzX2
qgGNI4t159GtyWLP8ju/cDrj6Qf+qVUqOrq58uBqMK1QT472Q+C7d0HFerPS0/GtqIJD5KXtsVET
Y+MQybsh8Bn8RjEhy1FDwX71rSC5/OJ0Sbms3G46GU45bidDL3eGDz01UVJEHWPg/2nYaAej1qKj
isb+CtBX8mKIFEkUPhMoF6RPzPDbmDgaO8MxxHpyYKap4FAHdW/cO2GCQxCWVd8d8ZUlMzq0WJ2L
YzTATwKXUIrDnJ8UeTigkEIDiKD3M1Mbh5vWgv6ujpZ97kX7Vpfe8Nq747h2cpNY44woaTVziQax
9zSmAkVmt4gWamtGr12BCabBz2Mri95Uw6wPxAOWSi3aHsmjPvfyCiPdZi2cHNmL4B2RTyX8kVui
uyOfwFdRIil+BUlNiKqTaY6I5f8BW6H+v8RpSJxkFaIdCB5hxkSuwMCTZbD25IK8jVk2zAwq6jyQ
8bonqHP2DXpr4msblPcxv44AybkVoi9FeIP1zWE0+uB7O2kddu6R+axOd5eFAa6qTNRffBxbXspW
m7ZdlqMjOhc9DzF1BdeHw6WVP0vkgX3379fp9j+9+2zDIECsW66jearufIqjawjN2qNdKU8wF7Hp
8bGTH6upP6kiS/aNqGcf9bB48guWJaaeOT9LcIFBy0N87TtaYFdHpHIqi+6QFVH6C9ObsjDsa/dM
dd8vnSpoA1/6zpe28NW4afxWX+DR6KRoAmKHk6bpoSXi+wvewX7oiuRr2/TmAkWC/AzBRN8W7Du2
uAVBvHTnMCiWG1+zMT4ELMrlIGybEqKg4DQmcBOSIFBaWfSEONSNPmfnQ4G0WyJI/s4ziGz7U8LU
7HPbPA6Ui/MfcKhA5j4F3mYREMPi1WMb/DPVTzA6wje+CZzQeTJI7S6TbkzKl9RCdDmckg1AseYA
n2wqceDhtO5IR7bz4dKSm6O3kJUibchETqO7CDILJKk9HSXORcJh5NknTMynohAWdhJTi0twy9O0
M7vZ5Jh82iOKeSw63b47aErl3KIpiRS3rZnPUYaXzrwL+pWV2G4U1k85KFMiBjn4SqH4+T6oSQIe
y9A1np20ZKmfnnSUfn92QqxcveEpqYJiATsl/xVhReGgf/SKGxhSB4ZqPcCqtFZFEtnHFom87VQm
6i5Rk/BoARdYmxPiJ15ofgl9AmopIJtbQnTY3M9BGCWbxFMOXJB3pRh/IVwdtyY/EPB44D16BF3x
WVrhHf0+iEB4dBnEtrX6M2iUSIEaS6Ia4uxlEGLI9e28bbrcydcV8aT6NikSAECb3kT2HlnCMPoy
tcE3zXK1W2Ek8X4qY4/FLlHGxmct2wxDsJUxyAoGyo1Vjd4lBplFAFEAJj2XuKcKFfymomgYwfW/
m7Qfv0KmGtY18ZSta8XOXF0ZcXEOzOQVAwD/Dmh/vWsa/SVvB/9OVsmDLHpZuibwHt9+qjcbXV90
mahX+fiQdGjQSEA7GZD6Vp5dD7IuCfpym+S3zFBuz75NfcxxWcO+07dutTm169jgaXU3t7ESt/Vn
2Tp2qnVbe49BPTQ7PUuMl2Ty1iTp7Ed1cML7OhSPqT6QBENXbavBS4Y9rhsrpRuidVHW+VYQf1/K
p1Zzx3zrjW53KcrWzEY2Rxs3Vtn+tuat2eCr4OuBcVFFUYm1YwX+88Evfhqjo9w2+FEf5QI31NaR
o1bHy5pXdzEjJTqv90uC0yxn8E5bCaznyJSEoKvF+JVdZrAcmzC8LeMwe7Sm+GM9LmC3Q25lj3N/
q8u8N1O/TUfDPWatmj8nXbgy5SeKsnLH0t9dCqNXt/Zk8R+QhQgMtS103iQsnpUWf7i575h35S4j
PrwQid49jkNYbkrXiNcyUegnmQHR3MTbla/sJY/PpaqNM/Xi6QKCAetlLCcDl1LWxs4+8zsFJ/iW
7WXcVq9Wm5yDOdbZx+XeRhz6TSRohCETEp0qP/J3yNI2myjwzIc0TxEFB6vys8VPMml+575qveXF
A8FgDBb+nCA39KnmYxMcoRwxnA998qp13rCK+SJTDmBf5hwRjFOZVMgbUkZ6hEOWbO3rHdDL8buL
99nIXt3nv3MBq7G9SzHXue2gkK9SXObeuqyGQY6XVVagk+FpkOVTFkkAAW1InvCQnrO2f5I9MIBm
wxqlz22JtDoEkmin4Qz20M3BN9nDQSa/tPrxWDKnLTEDb071fBCqLZZqmGlLVwuR5krsmErHNvDu
cOLnbIjuDD2tzvLlU1BiQHmWP+O57VpCfeZD6c84PJf6//Dy8VTnn9//M9yGzI9Gok7znJkl8SHt
Y1gKRGp1GJ8mb18rmuh2UQYmyfPMfomsgX2QxAh5FnQ+GyBTT6Nl3PgKWLLeX3e5bwF2F9VSIzZx
qNBRJ3uuPiVOgn8HU9UGWZJ4bfs5UeEZTCxBxvEUNCfsdzFiKSEXqVNzsJlZv0Dl+ZK7iX6SJTXA
pCOPn5KIqI1m5/6eeRvfityx3kZ44A5AufvSa5S7ZOqHWS1Mvxs9BWHxZLgP2775noXdTws997ea
yBrYhX58iRHGxkA0PSdjIO6K2CpRhXGLu9pz/G2siWZXszvFm0uBq1L1j4OuTrdphCP7pPePY5Xr
ixi31rXtkVUoedf99OwG6R/QRokWY8zrt99HLBAeMjND+8wMYHJpXv1N42nP9dJ5MUcTRy3Tzjd2
VXb3oV0eU6C8b2mGqPEMMFRbES5GUYRnJ67uhRLGu2GI7IOfw0WRB16fIBQRYGWdGfAKLYqo/y10
3rdkaKLKew3hm69aQ60P6Je1J1JivEq7aFwhf1Wt68Q3TzWzEwSsyl3jI0vywfVC5EC7xHlwfYRE
gcF90wDMIIo6e5k4WKaxuFgXqvuCLUn/3XWj4qYSdbOKpy7e2LCKF8wA4sWzEeuozbD/EVjjpg4q
Ed50xlOfm95vq1fu2UlvW7Lzy9GBsTAm+qJtNQR1s9DdIBjlHQok1Le2q+xRH85XGvI3U4r7pgq6
GlVgjAN6cHHrwu/YgeftSS/B7zWADr93iTi7JFt/kXIiZuN4C0T5sSdGR36PhgBQbiu8o0OGm1jR
h5hZTj20hfR2CML4Xh6qCvluJQHCN1clilJjIYFukNQfEs4sWyTK18Etz5Wdl08Ab5+02ktP0M/U
50LRvhSB5tzpcdkcR6s+QwQA0o8FB1u4X7Ha5bdqFDxgxjTuAieLzJs6KsxbhQC0t5pwdn8TNlHj
slPrtSwqo31yS7aHtt6Lu85uB3xz8/zNVOLZe7ULD7rXHYFpuuCf/+LhhB5nVWj8TMow2EBcfefn
SI5NQhCTcM3cRZa9sPmqOLhs9P74TGYkP1Vp/MzqpLkbkctasHzS9hj39F9Ul5kaaHi2IUjyk/eu
uM/c3jgOg7O1UjNECdKuCeiZQNDnRhx7xX0/OM6+nJLv5BjpITRr3HlRAtJOliPdwaS5wXQLz4F+
VRJZ/sIyplsBvee1Nhdtw0aQ1dM6GD1TuY68clyItlEKUnFGfricOibOND4rLnch5tok4AXl6soi
RDtRhN4+b8ZzNcbWyc3aDbvPlekZPwuBgZgat9+FafXnqc3K2QCgXtfR21TzHMbsdMYubn4L8xEx
QPHcJKF3W/kTxim4hSyHBE/hLmZKj5TO36oiym5KHuczRs/lOZ/PHFM7Z0z6B1klG/uiyTYCdb6F
LAJuyu4Urf4O6fJQzCpldaL2O9Hg+iqLThRMRN6Sb7GS209RN4qHDKuCdC6VhQp8M+jRpVQHBdMz
DqDJ3s/SxOg3fWh/u1Zdu137ekZZkdrg7n9GOphIguL9jSStux+qJt65ne8diF9m28jUgqOIomYT
1kZyRyoRT6PSqE6TWzvoHKqozojg7PFm3hZZkR1yd2r3IY//tosK99YoRjxZR+xah6pFaR3cxwOm
EIgpm0J9KtN7xPdBHbhThlBtHG97s653ceC1J8QC8Bjw0vpN9/OjWvGkY2e267S8+RrX2OuC1MvO
BmnXLUAqdduXXbKosMpZaURRd5rN1YSlzK8MxDhcvDm+QWVe6Wpt/3LL7FFjDbFoCCqehaGsBNaG
v01IZSFz4VvQ8wlFmBRnjCi7bT22dy6P0ibRXbEZLLAyquMSW7BD/UW1mu+6ncW/c/sISpNALg/z
2Sb3/OaE6OhXvdY8TOimrisE3m9drOa8mJygHyjNGYZRt8gbMgEVxm04XaS/VDRLb7ycNYmNHPYa
emFxmCbDOiJGpS1DT2ivJlK0xEBcEpWexpS9blTkSqLQmpCxVKs9YUoHuLj4BbeCiZKsPTvixr7P
mi4+GBEC4W7Wj3eZN29fLOt7rJUBtIx23Gph223sgCWSFo33HSjdHx4wOexnsvFhzBASSVMkZOu8
714IT5AgoUc0L5zdqsjudYGXUDc0W9UJ0p0zITOqTSjH8X+ZbEa1tU+eibBIJKoACTLoxaMeoURf
AscfIs9/skyzOTuodyVlfCMMNNmrWVV1aNNjNFX6hgxyu5LgLjxgiqUtomonoV9dPIMz4NHeydam
Q1nHscwnVe1z6KoFIVMMyKy6TxeG2Ytd12nBanK1/A0ixi+yLsO58qB2FEb4M5rnXAtf37JXSmxf
iMOigWXv+qgfN0Of5A+BLjzilV3zw/bwKEIi9Bcu078qNXKeK9WcUCxO3twRf9ciN7xzNh9GDW0t
PeaHil2HrqBCiwDvVDvlKvRr7yw7ep6NgGhsejfXulLB9KO2mFjmq8huqTXYZ/dy7cvFUlvbBKAa
ejG9oLUartyizKGKEwCEM8j6uTfSWy/2vjqJ4R0jg/112DxOhhEt9Em/nRrvYGa1v3c8F10+CCqL
aQw1oCftsPXSRsfyMB1P5XyItvmY5Ws2x9G2ZKewhLmvv9j4SBj1MPwmPzeBVGahwm67VlK8rluv
WAli30yXaTDhnMlEbSrW/cA8slVHJV6mla0923HgbP0E/1N+8jyvWvoKZiZdTm7DgkvFlXnyQY9k
huWsY9sYlsJKcLlQR+e2qLquvyEl92ihdriVddeD1rh/dWlcnbgacsIQcBqszJrmxW1Eg9erGX3p
66JY9pllnBMvZIsKFgI89yY2JigCEBLA96TBVuiVwIS5PYraYAtIhOoxI890UyF8uZN1WmbYN/2E
jDEMrjMuTs4vclFLzAhbP3AfAoNVcqSr31RFGaGYF9PeVFgIIt/O7D7OoYlKESwEk1dEq9I3oYYA
1oEDzcBllwB4uAeV3h+6ybAXyeDWKxsMvRVGJCSDDBvNcsh30ZTzPJSqgo3ShLlF6PkPoyMeAjs4
wo0OUAmPFQIsSbdBNb64J54GJVlBMFPRWgUmBqsmKLX1M8ZD8XEgrkEopK2fk7Jw77zEfOL3gyzm
CJsHuqzbBcnJ6Qj2jPmFRSv5YBW7uGXVkwCWpFpZF6NhcNeWP2TBDkN1VTgimSUop3MS+DCptHaA
mWBM50udatkbPXXBXsxdZAO7BfNkKbeyphTIaasWLr6t0gGT8JzqtuvS97PUKJNV0ZN3RX+imYXr
6XM5ZSbid5Wq/TrlTXisLSxDceJB6Vvz/KM88DPwdh1MK6whpqNV27wAsvgeaxp8KQumRSl5qk0D
zl98Mztr1jyVda1b7PUEuaYidvVFZcLs6lKbLPyQbCYVV66iQrjI9I2zOo7WwsDq4T7kU29GZ0y3
ClvLSg8m2GjjHEI4gWBd9pZq8poGuemVOlyc2HzrIfUdw/7naBQkWjvkSDyXwG0ZJc6+8RvWYvMZ
yk9NfqmUZXlonTuyvOO676J2RdiUFEUJE1Io6ZufhMlXSyHIjyVD+4X5Xlu0sR88gkWJVmZc+ydb
5UcRJd/YXJGA73CM0TuLV8tclAdsCkDVWh7RAXhtNOmDY+9zhKFFqp+N5iEyG4iNqp1CMecLjr0Y
gznVq9Odb2M2nE8aivLlRDzATKwUoxLFuJeHKoQSyGqrW+Oq+F5Xtx0Mo0GvdkNam5d+QsMXbCAU
hfawty7R1kd/VTP32KhMN54/Fk9aaDcPosG6dciKJ9PpV16iKvfzQt3vGu3FALF6S4DAvxStMsMS
bRTxOtPLGIHNflBWZRFiI6imKbnY4gdOecUhzpFn5FmL2DGbw72FEhDW9um0sTzfPSS18iWMke8R
MCTNrm6e8KOpnwrQSKWBelMZKPWTZwhE0saxY4al6JIH3mg9oRm/9e9wSRJHqFv+XR7bP7Vpil+C
LK53kYpZUuUFCe7SpHtM0URb2QojAueq0CxBr9DqK9aSiIvyqLqm+sD7AxgL1YPTw1sM0Xmw2Wge
HGUCMNhbxtYyGlTQfNWGMZU02wwA0xIeuP2cEUrYgsRXl8T1acU3aVMWvN6VxLEIsYT1xgQmupJj
da8PNqVWdqvL2A7QGW974nxzZ1Z4DWaSIONla9IT+zPRILsUgWnxwkLWcS075yIlvzlgcyw7qwHm
pjVOUZvL2GHAUZmE9kZ2NvpWx6LG9S+tqd3gjGln1fYyNhIk3npSQvJPSCZs2MiwJhss3baW4/Wn
PhidNcYX5a2bHECfRE9Ks+g1VTwpmtM/ZfXwBRaVdyzMfNhWPeRNxRjECXflHTKqHtwhJbIvda32
DSeI8u5S1SNWcGeSbPbVUsfZnR0zQPNwj7SmOMlr5DVCbeyfo42bD4vMyQVLvMhBbTdOD0EA8RvW
24+c4NS3sgz1G1Ae1inzrXgbDe6+bafs3FnJc6cmwQt8ZIR6TA3DO5SSXuoEvyRi7eNatgIewPej
Sr29bC3M+jFriv4cRK7xpfvWVFmw1UNkokqBBR36nDXSzRWubDFJTqSsp3HvlWgiY3js/HWKc8e4
N5Ep1RcfOnw4NTMN/7uR8EFgPfiQML/Y/HkkZIHxDl7wxeDXdu+nxV6WFEuYpxiLBFmKp7y4w3H9
hyzV/NHQtyOcogck16e66g7uQI5OXjVuJ2S2QKYsY1sxTqOvvh9MZecoIjhdq1nwl/vUD55lp2s9
2praKhzJFH9qKIJYxeANtsC1s+xCPIK9ju3eij+383s2jFatac/w4deRaMc3d7L95dQCah61XD2q
OuEusNNLN2aPHI51iBkZJHh5qGYlEHmGqLnL453zDndQAZF12p+ztMgQnu4hlHxqkJ1lq+iU4EMr
ZJ+AFLZoiEoQe71ctWnwE2uQOY87SMUEWMYpx6ooej+gp5jv0/kgz64N137Xhk/9/osu18tPAOIT
DIa48XWcLF77XO/0X3T5dKnr2L/9lH97t+snuHb5dPkGe5v3j/+3d7pe5trl02WuXf637+NvL/Pv
7ySHye9D68dq3YXRg6y6foxr8W9v8bddrg2fvvL//VLXP+PTpf7VJ/3U5V/d7VPd/8dP+reX+vef
FHmHmtWhUSwQCGFpF82PoTz8m/KHJlJRjMJV/X3UpdyZGLLIq1zKlwEfhv3LO8hKeamPo2Ttv+x/
veu1j0reeVpdWz5e6f96fzYzbL2FGbM6v97xctXLfa73/Vj7f73v5Y4f/xJ59xYOhFUJ/NL/fPvX
T/Wp7lr8/EH/dohs+PDRr5eQLel80091suG/qPsvuvzvlwJT36HFi+WBGY/NXTeEzqoGEY8BK0Uc
yJEMMPMG5A5FMFo4m1Suv1TcptA3aYN1YlN7rCjnZtlxGAMwcYBXEJFt671etIO5lM0BjvFm6h3B
/MKgk1X95KWHymMVWOqlvtFH1L1Nkkr4bFcL0gxALwlOHywCrgcxoFl/g78g+XBMit9PrWFKlIWs
lQfdeR94rbqMnsf5uFwqi7pJv/kRHuQ4wFmLPMuSDTkp4lFqVjyAytyaVd7eIbaUPyhEX24trz3L
Ntmr4snF3KoeltDC8wfZTUf59SYk2LKXXTDqYImUszTlqrJDWhZguMxYu7le6L+8O/40Z8fSfYKo
/+LO3ojyku5/D3KDCNwsuDiBxAIHNostyrKjOyEidN5787XB/NPFNhW6FANd8Ie7DJNj5UH28/5c
xaoSbORMyLtaCaPFqGOyAPJUHogSOjHUGZquh0unxHWPoC/HzYcxIE//6v6hFq3F1F0MhipulCbM
2Wua9l2Pmd6dPEub9KbvcaL5VM+CKFqyPuU39GnA0Ia3fRKg1vDXNWQPeSjZ3qICZfeba508C1On
30KD/PWpXl6kbNxDXU72XjbKKicV60wdZ1FnYYGZJE9ozQejRv3err1LvWyU9fLsegBeZx9kcZIC
ePLUJZni1/H7WDmsMSN/GRk1PtNZNqyBAGBNEk+6d4O+XnPGZpsgCbYWCr9aINSE7exhHXtFexaB
2p5rrXT2Tu8+yaprPfJbT0hCu+w16CoPGXDktW0G/WKcR8q6yz3kla6V8j6uE4yX+8gGtZxeUXRu
cFaBpivPEIW6f+frfqLuIsLnlTeXtsu55OxK9m7YjqAd2qVXRceQHO5ebQ0jRcm/ypq9UikYwt/4
ilr/w3mLRbm6kN39tu6HQ6shBBk0Pe42sfHOnU6UznOJbkCjvh6MshnWFtF8WfWhy2fmtWwPYhc6
9oeuhuILOVwSsZEvuIn8LvpK9K4EZAxRukld+xDOoAisDdWvWYE6kKigOPzpEdqahpOyyBb67hPo
J8kAn69lpTOFxS38V4sAyLL4gw1C0+iAmROZozkCyJPyEJFFPci4njw4CGht7bTtL6J55YRfD1uK
9KElG3bpB9RCrFA9aZCOK5v7WaFgHbV1vAytGBlTkII5cBA8l4Xv1felGOt7WafNdR2k7nDREKNd
y7Js/nSdQY1POMwEu95uxG0P9/nWE7OMsizHfmgc/h9tZ9bcNrJE6V+ECOzLK1dRJCVTsi23XxDt
djf2fcevnw9JXVFW910mYuYFgcrMKtAyCaAyT57j6oj2FmO+uTpIPoEHGJ3uR2i0EYV7vV+rSlBu
bit0efy61gcbcurG0dcfPphtNVL2io6y8PJokMfFu+fK9WlDN9G8JoegvXvCSOR/eCJdHzKDH6nr
ANDTmg4/Z+0rVEwzBMYgWy1Qo64Tyisc0rezCbh9s7qNxd0PyXXGB7sM2UH3e5D/35qhc5G0Mtnv
Kh5NzJkZKefbIfeb16EZtKsOmMhJnGK/zu3pxlkHcz1vb9PIqvubvqy0NXRK8LSi3IykEOj0jW4a
UQQIWEM4zml+MyZYRu/b3BlOeZyzMY2a6hDPaXVIjNRVnwaL3IGKJMtaYuolMJFWhWkR7umoupGH
fBCTGyIiycvoAD1Io6nZ2oPoeDWPznzHY057pJlVf5SzDGJ1fUbI92bXLRBymW7BXUSopwKqXWlj
ae0dPjYtfhhvB9J6/EtAfW8ixVsqA4s7MlF01t6uJrZmueRYKJRkuNrtA4Q1rOF9g47jrx8szNMK
dIy5poNVP8xpVMHxkaPC12UQVSoIS+pwUYddNvxw0URY1zT1f/LfYiPDmT/EDs63msukVfhgBxol
gK6BHC31GtJJeXBnwNc0XN2VHZGRBOnwaitorCrGKt3JjOtkWQexRpJ6VYiSx7JWDY+ZtpEV7TG8
k5CPU5a1aa2NjjJDvMjHbVLdcUYblbFFPbBBu5X/OvunHdInoiXV76Edw+thNeljVSfN/aiHCG7T
5/JZYoWu5ddYtZ8tyjRAHxQdWRZH45EkPQON3is0wyQMl4YCFa35q1e6DcTruAAdxCtzi4465CsN
r886a5M6+QqBMp3mYZMMfAV+6jYUbwUFydWbFeUxqk0ATY22j4F4QNaMUiNEJXTwLGc3x80WLl4Q
HNrejulWkDg5DK3z6qB34+dMhW8eBoqotwlyiQ8rySUm2E5W4pDg27XT5UOBvmrOFbAmwzGRrp2A
40X2GP9GH5TXTupvAX8AioWRuQWAr/1WWRogq3J6noqB/jwlgdSsD6AMzlWH4qfqn4N0Vp+0iC/s
Ml1Wzdu8Pozke/+3VX1UubVRURxnzcvjwRpca6/5PZ3Z4LMQOVf6U6RHwQvaA4egItvfuvH8uaiK
9bgQo9E/VzzoiLOsgiWKpkXenW20dcXrIarBP4UlxStL0pU3nMQbmeq7JfMpp1DMGm5b/KSkkFJh
8AoQ9E73pCpJe+jc0N5lJOy/KnP0IM/hW0QK8PNQRo61CxsLxQwTdipEVmer2st78oz889F08vWH
d2WaKnkDn1XVOFrxq/fVJp6oqd95ppHHz+r6qk7B584oGrSo4VowUhjZU7O5R5teGR7ehhRFg7Mc
5tw50Bxdnm3FA6s2usVdo7nRkxw8AB5lAhZPRnBb6Ig5tkejN5sEnuVs3Gfd0HOTZcLM7//JQWVt
3UaRti+gokvWU6vel23nnCVk0v3hwXbn/W2CjirUHXdQuuplgq8W1rq1qugac73unDyWRRFeFzGg
d3wMJwqf8ikcYPh3XuVbK4mVA6jpdAO2adiZy/Kz4sK+bSbBs5Ju1Bhu16JrhucpqPV1NFjhndhG
ELcnUFE/EYgbnsVUFSZUQZl6dhbTADodWW2bt8hlWLLpezKsb+KTcBO5uLWX0bLTqr55P2X+b3CH
DEcPQePj5I+g0OVUDtzeFaU93gI+RqHj+TpVYmToF21QrWQM1Vm01a25v655i8mKePLXt9myrlVP
r4tdl5BxmTmf1aEO9h9C7EbliRp4X0KrNqFJ9sx7t1cisIOzyqkcbmPxS6S4HaiyXiNlbN8iry4J
pSAxrbUAnhEJkjXk7HZJGxo7Y/2PV5NI9qghrIMgE1W9GR8dCAY3SGomWxn2XoitN8ZHaNad1QAH
xe6Dwx9S9Ifi9PDRXoz3YZlpxzqvU3sli4zusz6Vw0OgBy3gpMzZeewsL7aa1Su/noeDDOWQdC76
HX18klGF+u2ls8ZNnoThY7GMPDMILjRm3qZUsHCcO4Tl/AmNn7XXtbAMeNnvGu3f0RqOl5mfiA7Z
n0xfLjya4bBrogycUlVDDd8Ol9pRw2caAcBV+s9yMGK7BUFk+ffpYnMbgKrzDOe/eKnWd495oN9X
pvc6Qe+BMCDoy48cE61o2daZe2hjl+lgb/NTXzh/3eJpDQTeZTcXCaj6aloHfTjdyXBuyw4wmh2t
Zai4qfGUl1+zJH29GipuFelL2zkYaZuAuikMkjbuopYBlyh61qj6bKBYL85ii9BQHtnK/2tsHgwa
5c5i8JdJEiVDORiRHYOjKYLNB8dtiIaWuQsthKPrr4bmludxMoILXcUUm2DlX1sAHzft0Mw7qvDh
s+9G4UWN3BUKdNnfvDLX7LyVxKaGGzzLfJr7P86XiBBy2mvE7Qpv1xfnbQ1AwXD5AkL3rIj+gBAO
r6ROIPq3ad45u0q7pTMjgEjAGv6o2zi4jxeM9UqiOzty1lNojJ/k0MKaei79ZqvX7fQpt2nyyGIf
6Z7lXwjF9G9+Y9Wn68iljNYo1rhK5M/x5pVPl/2DNyUl9m5ut8xFUzh8zhErvKNWHdDhlNJ6k5T1
PXBBuKUAwD6N4TqNloL/YinU2Lu3x/wvcV2DFr3utHKj7W1OMBTpauqD13XEAbnq/8d1btce//vn
6fpZXaMJX22r1EKJs9H3Pdosh9Y3eN9K+944TRXL8OqVGqfUNuL7kRbgfHGIaRDvNUbCK5pytlrr
0UuyTJFIWVuGyjirQAQCCJ/apJq2YhT39YoSPtKEtKX5ChF2N0pe79LlBM5nVZrGdNfN7VY1q8hc
k9Qw76Mqs4Buc89vAx55Jxl7cn8XP7mcyd2WVdvevb7X+GN0IMunPPADCR7dLnVRhWyR2HmzqYvD
jmo6c2r9as9h3jGvp1kxf+t1qzzIfJklEzS+Phu+KdCiLPPFMfSZe7L1SUFUcqSfA6EysBLVaX7T
LfswFIfYJlitkW+ktfa/x8rCaRT87tgwotX2c6kYylrOTEAr17N8sZWpYj3L2f8Q5zquAiqYZKab
bj9wY8lQB8ar5BGA2TfOLLHXYR+849FKgRakaF4mCNSdNScoX+g1XplmBsZ5NA0AzPGzsZiRdU0Q
6SUlKkOrovUejiQFAPNcvOgaSXiyQBCOLsG80V/XmHmn+RQ74XNAs9ILh4Sfrcl7DAoXNkLj6r4o
nafGt+vDuyHNIYc+gNBkrzTe1RtAVnaJbdM6iV4JSqwXazK6o0iY+ItISRMpsGBXkb5xRMNkjO3k
hNLvdYLMkoNrpNepMpL5o5XEWwcozaZ0q5RcZzftCy0yLiWNVtuuJE9mWhaCxovNV1CuKwu7uYaI
Y2IBNKC9/L7Upz+7wNLuSQ0bF0hN79U4VM9a17oohb9M9Ipd2sU1da1y1uzxrjUcL1pzC53uE0X/
6xpp0qwFOt0s1nLN24dJA7i+Y2AxJRj2o9jT1mvXFRIf++tStw8jbvmAsZNeP8htueJF8xLnkMd6
AGECO0Zj2U+6kdLfAfWnb0thS7+6GbVpBncr+0UJB/NNJKT115jbEjfHzXZbZl6WmfmdIlc8fiWF
9kJDpfK5LSZrX3RmeddmdfpZmeEsA/j4x68BY4TgRR2QlhEqoEmlT8aAyEvIANXQNjZ2lb0fmstQ
gsUrwbeheD/MLWzg6S0Y6/Ww6LVlCXig0Xe/gW/V/PtAgy6dJh5YvuoS/TYRayO3a5wluhmRIq+N
4Vi0f6WFZd6HUDwd6STlv6pSSgh2lKFABWuxugZFJVJC4p2WEDmTQ93QJHX1fBzbUWvc2/0fpQet
fStxspyMSSJ1tEKjljUF0LUHSZ/RBs3BmLVQuRsrEvYzz5F1byGH9VeamtkRNHBJ6jPKsmMDImqN
DjCinMukxk29bdR1Ee9WuaOY56pU6VofJjoAFympZQhr1PTohX4Xrh3EgMVrqX19maEqP9OA98Ku
s/jWZfG80orIf+k64EhaX0wvfhVZKwT18hffSd1VUQQeKgoNKrgWPbudQUcTZQPvXnMMJN+WPm0z
jv3rUBOqB2ho3g1vXgn+X+emaRCtnYEtebt0fxod8BijRgo8ijznbC9sJ5TPQLFP1AyPQ1BtxTYC
uZzR3l3cy5SsLxCTXFYwaejaeppeb91aKe+gT3G3CW27v+lJ/LWhxeCi9pX+iF5muhJ7nvXmJlOB
kXsLqJf2Z17NtG/+XLX3/AEalEqy5De625pVE3j+A1jA+alU2ovYAz2rdqlvWiTGuEjUtLvOBE7U
wrP5En03wnj8OcwBcgXc1i592c53qJ9Ud6qZBU9sB8HQ27n9M/qut/CfSCT0ZtPFjqGFeX2zhm+S
zqd8CjdQWKT0QKVkjeqlh0+MtBqk22ly0jNoPOcxr1C4VAKLp9nbWZCTKhVb9HZ2817P4rE4dznk
WFFgX0LeXg98F40HOdDEbj5Ysa/u7dQoFrHq9w4ZTrF/KcvMPUjsLQKedzJhFpjTPg2eIPfLn7U6
jbe+Cuy/aGgci5WyXFu9k/7RjvF6NqfxexDX8XaukXa9RTRLieQ/RghPVBpH6ywKp+9moNDwkUO1
uYfdJuNXpKjho7/sQJrQczYWWlhrO2xDMrGyOXGWbYj4/YD+BiWyjh6coR2y1DjE66UuPxoE5iel
rGkKWfY076Yta1MDHo9NfW6jJPtD70n4GpVXPk0AEw+Dq+i7cS6Vr2SwrhEGTT+rbIJ4yI5picqp
D2sL3zryc79TetaOMOu2T/AoTg9wn98ZOR97rRZTsUO7bthIrBwMNf0dCjvEIZfpVRfN9FSisMim
9BOby3U/15Ql/czctJMzfmsb8nCFQXZkbtrpi6PnG2mBhh6V7TByKhvpcnZ1R1u5to08H4KBaaj1
ynPkT9MW1v3CplMGWlw5hLaq3ivWcgBrnnEX4RRsranTUtD9yLg3UilYPBK+9LT/u9M8mCB5oR2W
vtdqGi/Rcr+G7MuihpNabOtpXMj/nP023zVlMEHgymEGd3uckRtN3cm5E5NhwCIOf+UvIXlsjMd0
Cs3VDAvH5jb3FidnQdLs47elPoQl7qPiaRnq6lCu6PGmzaxN29r5J6tM2WiaSbyvdRSKGz1ip6mm
NM536nywzPrHUGbeTu/VGSkC9AGTMWsuYmu9fl7fhAP/rU1d5tLhR2vqLUbWSutmWHfot22k8Hgj
iL6WLd/VMUPUi3b+MHyRquXVfeWO/vv5tbxpGgZNwrJkV3T2ri+6L260gfxyZeljeh6mvg+3iUKr
J8KDH4fJ0mWMWmp2QptvL6O30Ha5j8nN7M0uK8pI7BLxFi92M9Sbx7d4uaSEet/tCgKmcmGtlkNR
+va26et5dbPJ2cKfedYLDxpbibFceAnp13+d17oDTUESOSRVcB6HxNkW1SIs/BZzW7GFeG1PNeon
ygf2fVVZD9e/hwxhvaItmj/A7V9Ele0aJiY3d7ifv029DsXzwUbG93c/qKuVpg/qtmm5swm7QNkY
PwHU948B0GIwrAgqLmTlTVBlqC/DEypRMskJetgXFu/fJ7VNcn4tlWiRNm49M6fdrUwmNKSCYlol
pT2ihMo4QB5n10+UEsWmLLb3gXRdb7lbLeKpeMRNTlijskj+Dey1AfFQ/KdJ5e2g5JPxSQ5z2zsb
Z0BK/maraa+jhKgGqyxXTbbFfbAZFuEwOZCthm+1Juedjz4MjotwWGgnxkM9fpeAd+au13bQ2WZr
sd3WICcH7qlxnOsa4rBzzTvrAa+ay6W6t+uBAkp382yil/mrg3eOPyi99ofb4pXHz6A0O758nn4H
gxKUMAutGqSG9cXQC/qsHfOxySFZq5bDEiAmCZBD7Lw3SegyEbCydZ3461q35X9dayrab14Ua/eu
Hq4c22qe5BBrhbkPNL971bVpC0iR9NkzD90iadP3mfepz8IlR4WWzBAM5t5Xib6OSVxRi8+112iH
dpxPBVuZj9G368kMdVlfbJM5ep9G1pdRV2ovURa+jEnkXMaB170qMcKDDKV1x5udI11ozVl6eLLY
QwpbO8pAgkKY6ellND9HZvva6EO0v096UFO1RTPYukM6b6M1/HJkhsylA/n1Urellks5JHHPEqa1
RXjxa/r8ljVUOq9OA5fJvKWypfo5euAhIAtw+p/CrEc1N52OYpJDCavT3pkTHTJHwsg8grSIiVOt
bjomilPdV6MZO9VOK3r7TrYSiTzi5FQOcDj6m1bTtJVsU8Qm2xI5u9luMz7YZAGTqt9KdYtuG9IA
CmQIWrB3pGE0izqHWk1RYljoxGh3fSUMK6Z6a1k6FJk94oI7hf7JXb0USOekzHa0GSS7aqmm3rxT
oP8xaiBoKOlFa/qUnO0HmLwMxVtScrx6bzB5gdNTpQ2vcz84rkst3mTmm4y2IdktuojQNPo6lzB1
+RqM/m6vWV/9Tv+OIFP+KM6u1VeQ5Omfqwxl1kkP92IOM4T4jIE+3FGP7K9joTaHXC2TjXitoFG2
gRdTR1su4DvV6wWuS47OhwtQTHx3gcht3B1UpqBeaXNpT1aYrBmSdpFhZgHomzR9nSb9vTLl7qnz
p2jTWFH0o6KRY9bhP0UIztwNemFDalEkX0alvkgAAEoHsovAeLzNRB4w/FFpbII93/yWzpm1Q9yF
r5UFa306ZvDDRHzt+gXscjuILUd4BXrbfH+ze1E97CqAkuS5EAf7MFWGioApl7n06aIX9bbw9BRH
fJmsLqjLVbfoU8jBLjoSVXJax0Cw2uVwc4ttmoNwMw8kgsTxcYnrOmVNoZgs9MbQa/t0Owxd39z3
JdClN3sAGulkjBDtbf51SsthPzfvYoo2GvdJ6/0Q5WG4kvVzrVxViq/Cw/aiBi32KttLkFjkTBSh
EYrWz7zb3MwBgpJw2lFk/WXRd+vd7L8sGiCI1edN5Dprnc6pZU8hGxDLd+39OCbfr1uUxS5nH/Yf
NAp/Q/QLPO0SAb5M30XxSLZ4Gd5inWW1Koy+X3dA4r3uZ/pq2ABwco+xkVWkdPL6uUlp4FOVmWaU
rHLgEa6cz5NNZzqENX8hYed+0bh/ksPT/NMc1/VRNwBCol9kPPM3H1ah0qo/lfZRdL6WOValv87x
NcU/NUFUH+ekQHJ9mNZTVrArJqP9veX+vOohcXmsmx46DzVg9xVm8/fGgfsBvshpnTZwOTrDVGyo
qMSPQI/Hg+1Oyl53muLial7Fzoc+LMODbnkhD5ui4dPYN/q3D5O0tlZgWzWLS1vDe+BOunMwB2/K
UJ3gBZL+oNrZJVZufE3q8SGd3PSPxEjopOTt7Ql+zZoeUyJCRTW+1kP/IPmzf4p4W+PfRtDEhjg7
XcAbt0u+wEuRfRKgQ7dVqW59taampgEs/CyAiiJU7fsRjq0rzCErDaCeqGHsjBH2qg6+3X1p5P26
QOv9XpAQcR5dF5X57UYWnUBLyqKCoaCx07ku2mmIuseIlgAt5jVFdYZPgVrlJ7QN2IEgTnYd0kPf
XIQ3VsNE7gSGlcUk9sVUx2p+kiXe1hETgp5rJ1Y0/szQ99uAHmm8guQjOM22njw2i5BeF4b5H92y
T2897ztix/4mZaN1jbBatV+FgHQ8kHY7u4lpoHrLp0IH0DwWZarhQEZukvzpzWjBg43MpcLWRWZT
tKlWOpwPywM5sDfFOJNem7LsMSvhEq0XvreuikcAVX931LbCXmJxBGTUrjOS3uNbvDiCuDRPugEP
8XkkVZUVjdo8v+Z3BsPJdiMFatG72/j9pP7eJi8ohcJB1IfqOvKm+UED33SigR2KsNeAvI+2daqA
51Nidz+13c5SW+doT77lbEiXJLscIkVQRlp0dUeK7hwj/j3QD6FXmdJ6d0h1mtjlXwbMemuA/n/p
Rpg+bna4cbZmmoQv/xBvL3Y98gqQjQ1cZAX0HmlS8ytdcpIyVt2gXlE2thC0I3fhldq4Mu2sRTK2
Ml4aKi91SxKS5MBDWHflSlg2JzeB0kqB71CGpm3+50mVZgLOy6czSaoC+tvloMBTCbwQ/Yx2/pdt
ccTIlKEIMwB7UtFBh9241NzqFDfTdAmXQz5a26YsYHdfRnIA8G9GDS+di8XLOvWxo1YsIygd4eMA
2YckcnC8meKxzo5Dr/4mJjnYnVccXFVvrzObqA4PeW39iURPd4T7Exmjbkx6xEGLbg0RukWNaSjJ
ty9G8UiknF3DZWwG2Z95qqrgZZLxxJZJ21ZzP6wEa6kNdN/wXo5HxhIjZ3KAJQ3eguR0M0PfG3er
suteJ9QNEtvVrD4muoOUkdJ6DvdkRecv19X+dqoCdxMnxvS56UPyqJZ30VWwXOFYwh5qa8pRnPOg
qjRUIrQuXte1qjtEq/21eF0eNWd7cn6ns3j6bMEF/YwcQFHXdbcuauWxGuAWk8jCoju7mnL1IOvo
NT+dxhqmrXj1phvuNfpdYcPkE4HjiD/Fenkvy0oESEgI+5TqSUZRDhElW87qJKuRs+ogsa8maLRs
9EZN9PAsrWcbNof6F59mVgoeETRRKJHeDXyRDwY0ume6srk110H5uYIcY6UOKLMV/NF8Ej4BckHN
Rg3i8a4LcgAXS+qU7bS2jqKwghWPYaYXobECzZCceSjB11KaNNsoprOJ21hbp372S2DoIALgV9lO
zStUgC2qb8pSgvNnawTuPay9fmwfxCROu4HARvXMYScR4rA7iJxkvthui2hWB0Y36x7ErjbKgCQN
mln062unuqvyuzL0L/6smFB/CaVVkOkQWWlwpM5+/EfGsxxylcUTNh6naMEkOxvt4JUY4W4mXE6v
oVBX5tuuoyyFPPXG817Cop0ebymASTFpC/Aj5U4SB+KIGnNECLupN9xgjU/iSPWGmnehvUCQkd47
RZFz4/P0vZl13kPZomuQWRGCCv48r9XaiV/awS1Wzpz5v1du9TAMJORX4/y9ZMPHX7Vo6SDpqz8T
M/tqDUn+vVP4r6V/efrCfiDbAPFtLl1fkBAwLe3shuN8NwVOd1+p3oAqr/63Kxej+f7K1nJlJSwf
yqkgz1Kk3ynav79y3yVf4zJT13Fu9kh/5ztIzGDjnk1lbxaT8rsx8D33ukSHDLt2t1D8eyd6/vt7
6uiICg6x+imB0GztNFX5zWq6lwW0zfy/oDai0jknvyuaor4EvZNsdH70n4LUV/b0b8f3URI357GN
563lzcVnJ/QhjA5N7QdCGq8fQ+NjKH4Q/OgMkoAfPsY0e3/7GJHpFr98jJoXm7PBe/K6G/k9VwPy
FRQhss9QwRYXo+W2soxMT+UAli93pvxBTLxtNRuvMbq9DGV6OINVkmFrjNfp9HU7zXqZSmMAPeaQ
IjuzGW16I7QQiNeyC1stgAmt9YyegPXcB0sSBhGko9jqIFhQvwvXFSTHzyCMsovtv05HEox6YmSR
TTA79dS15uuhWc4S4O+20oMuXUZ21M/kVlKDxOnigZwH1R5NPaiwVG5EsMHUyC5QAplPsMGiqaf+
IWbURZGKWaJEp0ai8nmaTmWlXnhv8ddRWcKHOQ1mfeoXBhU56G3f834MGXQE/ePh5kAagWj1LXoa
623R+nfIdXZrg/zZQYp3aQL3FQwTLmSo4KzFC+e1d5DCX6bPyPG60Mvavr+9AgfmIQxXvj+4+yLS
amMj4u/aYkRTwd2LsLuIxcuZeHVY3Fbt4q1asDPd0KK6DknY4xwan3VhqV1Gk61+Fgpb8S2jm2+J
VN8if52HwPA1sjRqg0YyYGH+YE3bpIVDSV4Br2+DYhyjEp2Q5WVRSuVyuEabrUGXL6X528GblGk7
lbz9DqF9F5uKAUghmr4D7NqUqZe8TFFd0uqHXbhpk8iDyaJKr3Z3WhjGXH/6vthv8Zpu/snr28A9
jNzLuDC2y6FNdLpFhi4i3Ybt5g2WuMxpZ8AOslvM0yx8CDQeXG070GmxlHk8zw82o5Hp91LdcYpP
8zw1Lx+iBideaov3KTv4i8J/WmfYFC7cyDE3bh5S4FyEWQejGS/VxH+plDV6nT2blNdGQ3Euqaka
z7DsbBWeN2imWN1JSdmviVKNnmq8zukhTUSLjg2yLznQ9LA5irdNrfsJ2oqnIAhNWUPMPdKipzBj
DVnSIA8GHinJVllYJChYdeFzOVUV9DsAlSojCp8LiPsha3HX8wj77LoyejQNfd/ZVab96k3YVstU
Mf3T/CVCnA4NdlsLTRqvXtdOWy7/lOZKYO4UZnXin9JcOctVK6xP4p2Xyrh4qY4TvNTNb175Nckw
dPT3c/8pWH5r3NWS03DMI2dc57anfFaC6W9n06i/2oa3sw9xSoyW+9jU477JE+MYji6kO8uXFhzE
01SO07PVt8ax7KYUVUO+nDV03wa7l3d2+TL7/4ofYrhA574YbHVb2g4JIkhMjnMT6sdJb+0NkvDG
Smw3xz8NySXo1Urm3dxGPtubNkQh+4NDW9ZPeeJuWtdA4kvRwkc5ZEX6mf5VB8Tjv0xyBq+bt4ZT
Pt0WopcpxjJuoE2xXSjQfo2OQsDuqf3jZjamILpdIXOK1ys4FtithTXOW+tBmG5lxi3YVrLnYMgO
igLLJt1L8arKxnjXovKJlpyrH9pZrR7UpVSrhJl3VDsgBkullydt89R4ULwZVoVu6xIhjqwxDxo9
ZNdJtBd3mwZxs0mb/QfkSNuVknrlb21JOdLSs/CY+X35gh7Z1V5PqBQhSGRuq6Sufit5V9W0ongy
ch+2omwCabzY+2U6HVDBbXqF5OpzYHdfEbkoNmjvJc+DSrpFzsQ2LLZpscnZ/5s4pSC9kKtQl49j
qK09Y4Zuf7mjWfu5n9pvph5Ox0kFsyzWJM209ThwRylDA/2KbTdDgu0hwqNAkLerm1jbi9DF7BgP
llaoT0k2Jp+iRv8pZolyI1fd56Y5fVuiVM/ZGxl4mEIxn3nXpJvZ4iZAPd56FlsRhpuRJseLYaFP
EiPUvHFAXe8lQiaYE+nORQD2WWzLhN6GvfWaB3D1IALEl2xh7Q5fgEvXB7+v9W24pL4c7FZrvbcX
bIu+L/H/ZB/mFPXZyl+FY9g9JPng7hK9L7ZFHmZfoDE07tCl9Nah32ZfhrCmadkJnJXiMYxnn6TE
onMkwZoBn0+fDQ/iTMp4fkogIQt4dRrQ2dpkQaF/1rshugxOO9z1ie2qpOHs9r7kYZmuBi3wD6ax
16ym6X+KQymguzpm+tjeX8OR7UNvBhEqwFgVLCxzOT6YUdG9tBt7NIcXVWlaBKfGFDUThkHZLQyT
CjKwyxBV0hJxBVpZZJiNKJgF1vBMZdq7uJ19FjN/XRiKAkDuZVKzpIsKWoYQzJ14HW367ptTu0tS
9ne3xy3ZkXRaRWRI0AJ49xiWp+3t4euP26Wp912A+EJRYME5I/NyfVbLRJ0cdAQZ0smE3Z09pDbs
+qXKlnVj+xTN/q7twuBRTJ3qoncc1j/FJ6bbpJvt10ntOFdHrRt+Svz/7aSoAy0G2wMfrWtc8qTO
+OjFAVCPshmM6sdUB0cl5m3zOffb4nOe+H9py1tX5dTRyuVl8gydoHEd2r8OxXsLJmPVnG/DIaHj
TEuDauMpB99cOotHw50/MQqkz7j/x5Hh5PlqSO3qCUiIvrayUL+4ujbtkJWuTxDB9fdDg1iO57jN
I/llY6MAmPgyVwhpTEVV/3Cr8NBo4G1XBXBuSAoQCs2MHyjvhN9s3dHXCeW265K9stA+OvnrksMM
YKkbrNclaSk/BXx3o7YZvimF3kPNyNlED94KnYPhW95wTTkbFts/xhXGDE2sB2HpemyzcCfaYD5p
lbPtQHFRQZy8lWHd1QiFo8gpSmGiGVZmunN+s4u0mE0Cg4dxEvMueHZzZINXnJg+z58VUh3Xk/eu
/xCjAvi57+fI2AWd0W3C2fEPkedN3xzkrLuhKL82WhGfUxiiVyO6Ht8kLELp8QBHMDqbprMq9d67
ixPd34c0K25oTDa30VDyf12mc7cxihTdDxlPrdlBK2Ka2xFRIXRB7XlrqM4eLNNP35qCg/DWA7pq
H+XszX4ziX22tGu8UNyLyVoAIyN2nqrBQexiEud/tX9Yn+/4u8/z6/ryOT1BdLytPejWzqOrbacp
Nmrhb4ceIttJ7x67PIH3vRpcShd5/KM2HD/Zgm0n/1N3kIwsE64xxhwj9BI7qMLE3KX/vtTN8rbc
dXoMpa89ZiiEL2oIZmEt36KmXHuam+7EJtoJHcynD0OqroxehxebR6lhBtqB0qh6xY0NbmqurMbt
zg4s81+iynh9AMfla9gVRraEeW3RnWENsb8k/wqb2/Fvq/0aJtMLP+C/2Obbb8xsjFFgemxLC016
o3IuUROZF9CeA/3DfNEL9ZS2MFtIZGMa7Z1tGy5ciTqbkiW+niOoDsMarluJmRTLXtUNaDqdGss1
ZrkC7MvWuyuom2t4OvjzCdqITxIty44e9y3jWhxSm/F+dECtmL6S3aXoYH5VS0oSvuMHZxlC9bev
szZ6VlCke84mYzMtPa5Jauh0PTXFSobzrBl3kDGrV286hgBhxjy/E68sGSK4cZbhsuSUwsknS+bQ
66Rd0J6twIcWRfFIVoRrXfImy6GpM2DiyMGdJJfSBeWMJl4U7GSoJeFw1FU0i/oqzD8H1I2ezfSa
SpGAuoLy+Ta9aSp17TndVmsNVAqD2LuMFa1q+qIWWg49tBNOC9C462F/+HvE4LbHeuRR/yEC5BRp
8aXk8Q9rOOzfN2NkoA/PO0umb0HikFKxDZPjvNDu97GyEyL9q+3qh1Qfkv2qhgXWyhVtb1UmVQkd
VlM6gquTI0NKJtehIGwEUxMO1tV0w9S8TRK0jkS9mWQkoW8TddoRTmFAK3WsF49dmhyRH3SegQY7
z46uf6WNqz5DEusgWV65W/Lb41acraN454mUVbs4xZTn6UPhpDqstMxOIive0lJf72S6qzYaO9H6
x3X2MgkpjT3w/uiTmFS356UK4ue9fIKxd7tjiB7wSryyhk4NLlf1/iKmoVToIBqc5E4+Aura1f3/
Ye27liPXlWW/iBH05rW9b7XsSC+M0Rh6C4IA+fUnUdQStWbPPiduxH1hEIUC2C01SaAqK9MxXR0A
kH8+EZh9oPql3ZOl0wuoPo3vYZr0ewrAMRDkbseG11MATyRWd8GL9kad9CNDNhai72l8ox9YnHUo
+/j3cFbU9Sp2TdA3l5m/T/AeAHbX33dBUzw6Zlo+FlgnWTKT16ix8Bt3THvpmDHbUScQ0uPOAlHC
kgZ8DsfzqgCJ6+CtfbdKL5b1QKAJEy+hFSC9I9h3wHefNUgqt0Im76DB/e5y6PuAaCTYFzHUGL08
N94wkPpp4FBr/spJAZopV5qemntHQfANrRl2SIsbCnrBbsgLO4uwbvOND9YCARmkbzxLLLCd5shg
qMxip6RclB3IWvOL/d/+yBmezaCN+R6lyxIQ1gxIBRX5+yMGWHtJvbQSJDTmji/BwpYigZ4Aq2aZ
4Bne9xW4NER4g4pXeHMNZFmwPA62PWRsb+AIQMzfRemX8IMTeZhhatxJ/n0cHCdd5kHsKvrwX6En
3HTpKHbgVk1JvjQHTek0LTT71BWa3kTwlkO9O+xR9KZ2dnguuZDxi7o9NVtTX8VghX1KsPPAsuU/
3ehV0TtQ0A6K7q9ujZqNgMyfbmofM81Gdrqoxm02X5Rm4z0YlftMADgBYbJtN2bZEbpg+bEwNHs7
AIVwjUUFGHtl+A88ROi6MZ3q1Uzi1yQW9a8mhd5d5sl4YUlAoNu4+sWD5nXQ4vK1aMoU0jiZ9zCY
uJlrLc6vEKj4uEpjyK9Xce0kXSMP1oL++K2x9A/WGChNiyMwW8QR88UMbciJVuZvNhqkKDj8yIDE
RuCvc8TeHiASUx0cpGwgzOPYD2SL2LdO2P29MPA6CBzIDrcjuLBmf0hfAdLIdKxSW6O9TYeXvhsh
WlrZd84g3YOlFqsusBsbIxtSpLFHdkWyXQLt+m/jJB5PRkt5pmv7IJnv/6wy/aSD5WQ+8VxjsgT/
nPzLp0qD4TnpmjdaI9NqmRbKQw+xeRbqe7KLwL/Glg/sQz6+8giyA3N4l8LAym6bEDu33WhDlQeD
eK4jKFVAKsJYJcgzQnIuHS9WyPQlOTjBc9Y19jIuUazesihfslGPNmPi2BcNiNvpYARmfAqYve6L
EOEt6iAXAbmlZYmbbEO2HvV/K91JIgjTcXbtBehCOieTm6pk+Ps1lYYAJBsOWDQO38Ce60Gi0tEO
XDVNc9ME0nupQUtzdHyo98VKO9ooRm/JGSj8R08rwYRV/6oHS3tTJ35Wf5wY4MfNGARBHAPZxdLI
jefG77pVzJl9FQa0BbI2KQ5IGIDRIRyDdW1CFSE1wnKZ1yDfieyxxS8QZ9wH2htAHrR1A0m/VOrG
+r/7kCMd0hRsJ7Hyniejs7j4XpZdgO2WdaItZ1/F452pjSeSIctSc7hTfbTDpL7WxK9FbU4/+/63
ceBDAcu9tN9ayDIsQHwUP8RW6G8GHxgbARrDs5kGyZo3zHiuNP69qGT4y0zAg4dV3Q/QPVsLqQZp
5j+DAL6VZxT0pGDW1PTnUcppEGRVp0FthYAW4CZa2GfHpHG0ZT6KdImYU3aMQgmSdurpwnT4OKWu
MdMRQHGK8WBJJNBKVVZZaSgETwwIr0MLLDkFIRg0tIK195qd1suqZvHbUIir56DWa9GL7z3zu18o
mfod+47/7OUWeJh9aV8zT8+g+8TiA/6y9TkbLHPNbN97MFP2koTRdlT5IzqIagiArYlRN07t3EK6
OHPkwaAM1Befz+7Yj4cDtTodivPdEIxbggRVEjrlfYuI3oQQUvAhULL83cZcMFCQKDU5k5/8HEuo
I5qP/P7rfOD2is5+1p3Av4HyFN3TVnOEpbf1R7CkA3OjgjSlDVBg5bigKlPoaHWgQSG0ndazbUyD
i6G9Ndh2HxI/qLFL1jWJv2G0mppSFO51EEWKyt0kQLgAxEmJOlAHmOzCheWU8faLN1bLq3bI+/Ps
7HiK2DurH764Qcg9WUunaMEF/gKCmODMqtqxFh3iAfvACl9q0wwvA8O+ZQX4/ca1QD42uaDmalyk
Sajh6TIUK+CJIGowP5+kmdcgs17Tg6kjuz1w+1LmXbESypl6whwZuIXOABBM2eT8x8OPZi9MywDZ
IsrSFduhq+gRI7NEXSad6kR8OHeRURipDVQfsBlqCGngffGLe6OKV+ToJAbKg6zas/amLSbbNIM1
1LsWMm12vCjqAnIThmHfJdnY7Jyky/el5QzXEUKQ0IhLm1cJuUdPi7Rfvmh2bmV6b51XyCUNKty0
2YncAPNIwIerhSmnQYXunumJYJfdDjEidxoUAtd2F6TD2oRC36JQlQquqlSgQy2bJYJWwdmyhQFc
jdrag2sjBv0VSg9AyPjhh10TmEtY3QBvjpDP4nOwXiViC300yBsjnXMFZlhei0w0Z9OFQj0zCxfi
O+BR0ZN2OFSBfqOWq0x0Bt6SfMddVZ6ghtIk1FFqUbbRa8DvvLAtP2YJ8rxbmRyR1MTww2Rd2tho
yswEIeF8KeSW8GmAoNnRbHJId2GasgsDqcLa90WypjuqUreVnpQPUHIzT9Rqw6A7lw0H7x/66BA0
uli7QFys0yr4sKFy9RZWmj/di6iqLc/1aF3Jn25FkMezdRSLZj1PJEJ2Z0G2+EzzIDgM+o3BSxFk
AqVKrfivjCz5zUTq3Tk9xLtZCNZ6sjPX8ZZGa5jHNirlk5nG227wjddcGFCyLtthS24ZUui5gY19
O/bm4b9NO5pavXAFaLho2iIU5cEiWGCrcWuHqsFwXThjtyEWMmqmiK1/acaqSZRletuE67k3FAhK
6OXvCK+Fpx6aQgeW4VtS044RLa9cH4UIqjd1FEdkXAOXqJp6CuwhUzT91ETKIDlndZdNzWgQ+jmq
tV/TTMh4XNKo/E6tiDnOpe/0Z28cx6euZN1Vg44Y9cWGFd+1eXChPgnk4l07WOAMwBXBqNHcsMDa
hSBYeUq0UQOmaNhQX9Gbxr0LwkAaxx3ePgxdsqS+eoySR7f4XeOXtxUpsO48LPsHUZQZaLny/ugq
cifAhq1dato1tHTAFzW5oJqmsRznRq20zE1gABNjQ83ekNWlzIILtWhQiQX6AgGC/khNmtLz+c3L
0sdB0Z7kfZvdaypqW9axvcUCo4fcTVzvJWr3L+SCpEx8gQbFfh7QFUzfohAACAo1CR14kbBpkqho
+r0F6PICDBMBUtm1u0ibAGjm2ra1hak5MUS2WLCy+Rje1XkV3qFaMt8lkDda6OTTmCizK2t+oV46
kPNwKIPIvZucshYPlxa/gWneLABTku5k0W4eNF+rVJcxUlDYBlnprFBwBQxJEOnm0cEf53MtUIgE
aG1qf3n7y2TI19xDELzu9G3K837nolroIYqdn3E6Fj9KPUDmwKueCtCl/c0ha72nYKjqyQEv3n5X
D9h0qRlybJbuPfDILBIXmvalEdVnL9esF5NtxrBIXupGNheZRMBpKzMvRbzNABzfIBllvcyDPppY
raeIZI1jdZzejNIMcI8kcYXyPsgjfTnwEIC3uB+g8ouOVr1b6Qwy794FG57EksGKLIFpYp2TVdU2
zEuo4Tl2AFnXnK0dZqZPrMBSMOmi7meFWJVm2vZvhjRW7Q3pq9MhqJEDn42dNsf2EMvvg1G3KLZT
w0OI3UzDR19vn5Dy6NdpjtV+q7AQrsJHsNbG69LjF2p5OtgUxi5jS2MwgO9QvdwXH71RhHL5xqmA
mFJDP8cHviw3egAG0wQU1ogFoBC+VzUquQVaFdwgD8jb++CKwl6g90z9jYtH6g/B7bYyrWA80sBc
DeyouGWUj02eDAdPlVU0nV9eHHVGzcgNcZ+G/ckYobUNFg7wMzaVOJEbeYxaVG07DrLYPcBHfOk7
RYOM56BNtQFhnlaLxNDFndH79QXYFw1oVqROXVFX+H3WSpz0nxFWlAU3EAKCwzy3f3jMZ0d6OfE2
CS6QQdt2Md70y9aM+g2Y9NrVvNRTA1yRd0cyCdD0bXTfAkga4VGWuvItzOs9iHe0X4ZjnCBcOr4y
MAssPdT7X8Gbpe0crvc7lJcCtakGeQ7qFlO92Y8yrq5jaJeLbCjjc64qTrME8GgBSaCp9Wl3mFOy
VSGKQ2mBS3EmmQEsFLo+GvfArqqXB+rI8fNaV7mNHL8ZQsmV68O5AUPaC/9dC4O/RKaMwJELVrSg
CawXBv6vTWoIuSEnsLZ+jDHdxn4xfthRvhNNmdx4Y8UPZmEBGJ/roK9q0+QhZ1V7whPnlTrHOK7P
oKg+l9LNT9aQ5Sso40JgUTUDjjfggk7pEGopHmGqZ5AZejwIdyqhHndNxt55ByQuv9mD11xy4EcX
XR/o3+JWaquqMcs9NTNkLKCOKZ4yQ23BgLNdxGCG+RamjQS2Qvf3XuynR1SduksshxY8Y+x5LKL4
rGtDAAJdwAAgJNuttMqPDpVqKjem3PSoic+IV0ITLWqRDAMKawUqm/hAzU83Q80GsBi40QhUMLbv
qOwAw1ZdfQ9cxNRVxDzVWwGkFfcvMiirEyri3NWnB1ISKAFIhVi6yiPsQClPHtAkqr5Hzccc5KFB
cQ5cROBIxgNJv++QTFuPDWpAZNUY9yilN+5zFmxaRCmv5FEkqQXEQSAXiE6BZ9dL3XGBp82wJ2fb
QmE2G1pgrjCURrRqToQj27VdibFY1q62kb3zakJTa5+BjmnRKWYYZwzrIzUhUmM9OZx9NCM5JJsE
pcor2TB3V5cQDKO9uotvvWOVSFa0kadeatJufXa2OxEeEdRJF5TV6uwOVMFp2W+S1tcAUi74gdmW
f9SB2pqyY1kISi6JDCsNIDulztpBJtsBGKBppnnAn3MiUgRVwlUWY9lj5gC6xUWf3QUZ3mhy9G5N
WMIEDMFRmv7bbOpTF5IIdiGWUZfzdOnFBVulWpdtpnYdjYqzPLH2U9sI8fJtqvJCU1SFm90NkmN/
qAYDbzfNn6PEFiR18pAnxyIS2QmrnY/D6KcA+/zZjqsazOvtkew0ogsDCzSqOlHNWBdPgc3HPoRg
sIdaSivUzAXZHNWBf3+1LAGKWs80IHSGMDrSqEDaxUnxMDqD8ygZYDJDcuWgnHski6WNe9BH8Dum
TL2lN4u05t6RPEpkJFYtgxJaq7UuVlQolWQNOKRoaAwp2QOKsYIFNVESa1z+jyt5VsPvEkBcWmTh
A547qJQem+LYqUMiLbT5EBfADI3Fkc6ou7K5BDmxJcHb+DkmInfqJ896rMHn8+cp9Wtt36whpZVs
7TzKVqQbvi9UdViN38nKbHVx5gDgn508z1a5blpH6Va/WJjxkyH4xyFKbX4im+uDX8+x8yN1jsqD
g60BcbRPF+qRqKADpTN41QrtNqepxt6Lj/rQvLLPynIbaQYyUZqKDloHikrlRS1ypYFj3E0Dp4zW
P3PN0/97LrJ/XnGey/znijSzWZbWEbXYeHziYdRkqLwlBK//2cR2x3xKOzxW5l4sJ742qRcJ8Tg3
27PtaOIsTRbu8Wo7dGYKxA7ZplMfAJV9ahgHstGhdGvUM6sDygxAUvoSd9hBgLeLecOTBvi9n2ov
dddU76Xlv/j4IbyDCno6AZ50OvlXlx5K7xlSGQfVXaqR/8cU/999IAGGKi/wd68d7jinRrr2goge
ijiPNy10aid2CMuDsktd686lw1d+Nv3HZDStl78NCn2zndgh/nOQTGvrJbLs5CRKFF/yQpN3dOgS
L4dW5nK2jAjE3bmJWpBnsRJ91RWbZVkbWyPBHtUVxvBlaM6XWthU4TRlb4CrQ5cqKKGuoGJ6d00Y
G9ssBBEs2WxkKBdt55WgBi3rdY+a+n3osfx50MZt2ZgAtSq7bmXBbBdR9WH3wNi2b4Cve3Yq7CE/
7bP/v+1Vg/o1yl5NiS+VvQLlJTSZhylZ1oC29sSD9nHOn+W92Wx7x5fLOX8mkMJEFDbxN3NSjNvR
ax7Z8kimyR4vqxAVZZRzG7UwO8VW/ThfmuOBs22aeFjO07Rh/3Vq6hiMfJqaJtJB5XzHXXM5GqgQ
ZO6IwGAOSMolr113qbWsQB2ADC9TD55Qwx51LU+FspFfa4ZQUASCZEszTGNpgs9ZBNh9UNCkJv08
YHk6zTSb5jmbJNvifeMdqRM4sPvUyfmpRxn/ShYeVtxqITOtPPDiqwcbqVll8sEzvavyAVRdqknL
FaeMkGsTYXYkm+uD4ACg8Ct1Tm5qXhep8M1sK83f87Ta4H+dlgYFGoJZqWAZ9lFYBtG0PRitqZMO
3ee0IcNWYaixqpKd5uzrDis7Ws/4EXAQ1KT1DDVdvxcoREJqYm5SL2rZcL9kJz/CrqdHBfE2lOP3
oMOWKPL0/gRCcazxqO0pI53RIQlLSMRm7ZaGhmBZx2tDDaH2PENYgeDf6tv7P+zTzF8uMuRBsvD8
UmwQ4uj30oseTLvX3zwIsQahk/woeNovW5n6F0gAdyfQeKCccKiC70ZzJgcHqsTLygOnfCPr+lxC
R2RFHe7WgsbUO5Sdm5XbiOQcxFFxiUdgD5DaSn645mNfG+N3C0XpK+jYlmrZHG6RIkbsgUG4E+/c
4a3QbbZIMiu6K0vXvlAHtgCorVAdGkrspo5aA/9yaKKOQjYHz4hBregoCJRk4p5sonOAshv64b5B
ZHBjRZq4hnlsXo1WvzG1qE2RSqKW6LR4o4ExH4rAEHmMPM88IKqyp6KWudCFmlB3dg4gP586yZ/s
dBiQWjo4ibv7066mBTu0dqiMbvfFX9npAtmoxUcU5EydfwxH9S7yx7qYPt5cb0NugESWx7HOt/O0
JjD159QXy0Zj8uy6SOhIYPKvfYjXNQrNknuWBYD9VlBskG1QLg3bqF881qKMT7T5m+8DBSBE+SPI
QJ5Uuvw3t8tVlhUe9EPvkQxKsUvJ2bIOrPA3UmeAcefZu0x+okavebI5H9YxHo2nRi+ro4Hs6mb0
bSwqQT6wiAq/+2GZ0VIb8+I3OLifuTPYL4EmEdxH5P3iarq+hyqqtvWwJ7ulpd8vRacbb4Pd74Vr
5L91bzzwIWjeANqEQBfYDz3OFrHoxwfdLNNtaDfZofFYdrX9OFoZQS/egKTfDnWW/9KH+BvP0+G5
F3LA7tMoT4HB7RPu7Grt9V714nGEA5Wr1Y37xPPjY9MmzrKOUg4KbIcdE98YHzpmPICnw3mDRjPU
nEK7O0E/rL4HTds72fFlEJXpG3EuQVt3a1kMIHXir7QAxXUgwIwuWlEm58aIsdm3rP69ddZumpQ/
AK6BTJZyMJk7bFFDGa9TMyvvUPxS3lUhCrwQcKgRr3eKOwPaa/6iLvCJx/xKJtRwachMi8CKF1Kr
dpHWpRuhQB/4V2s308+TBcLG4mCp997UEaJaYAyrO2rFblidCzM+z4PyCm/9IU5A4vk5UYmE8Qo3
U7rRCCKCBfXHxOTjxQZbFH77g8jeRsXHWWd8OHbFonQU5dtE/DYdyYcOX9q1jMYjA9aVG/4BEjYL
xwWLR5VblwmzMEIaA8GBdEMYh6g02RkFGs/USSY3Ns6m1X/4MyDckSaLnKPW+s6S6Cjsqv1WJbZx
byJodvqLvW/Kr/bU7L45OfvwbwAAWhJ7BX4334IwNe9lhGqqKZJVhj374HdFEuTkueAGJUwClaoV
4F/o2g7cE6F9hz9M9dRDkmnXoYR70w2W8W3EgzfiXvyOVxjoU1imnQbujFeoVPsgykBBshqJnG71
JNVIViEwFLn1NJIcnBBFYDTSAqLiylOIjnv/jKRr6h4gijTSiX39GwP4iByw0kPtRbQuota+B0I8
3eCfEZxEloBvGOLVO4tZNfICsQW1cK5Dj9oCvaplZj8gXbQZam+MUJMYr8HRZfxIbVQWAjGbPjuj
LlaBKcxrJSJt2499d3Cbbjghzw7xca9q7hs85lGe15evWEY8hhnAvYv4fuQtGMNqr1aqIvYr0/Ry
+bfPNnLrPz5bVOtfPluiaRDZVbVfVLoVS1YsmRV3h6k4SzWBmu8OVPbFTO0edSRsX4ssEwtEVkEh
R+E6v/WatZWAMWAyukjbrn0ZawuksUvsWjtvIyFmtoxliL86GVmV4B0dOadRqXhJdSi57m1YBLFz
r5ZbS3rlQQMk5CxcLs90RgeeVmAoC113NXc0TfieMD1cFK0nN1YaWXvfq+N7f1AlbQOofoE8OaHE
s34hj8G2TOQ3rSdU/4gl9Nijg8SjxJrT+l9i/NMpOY1wohSAlybORsgY236w0Q0I7jqejxqUMF83
ClbMLNYtjA7IwB6woEfXAUTazsZv5BbqoDl16hoRuB57jSTpukun3PoItXxq+N/cJO78bQkoImSs
PP7UFsUWpdzI6+HO25hOPG4L1RR5vUyhG/KSlY1+yEwXsuPaqL/qjvw1pIF/h0SzvIJNGxXryt8y
AnfJuIfMlZq24OWW/IfU+5i2Qtx4NxaobAe1Nhh2Nz4wY0tkF5M9bW2pWetpup82vqoXFRvJlyZi
mck+bXRkohtUl/oEXI0Sp18YRu+sgzLQTw6hXfGS6N0NyjPuPq4IdZpj1CFOk49md0KRCeglChBV
nyDQGZqbqEZReeVJsaF+Omhe8j11a3MrS5OjhgWHpIz6c8WaCqX8uQMGGd+VCzImFfvwsVzOlzVj
yP4qb+rgXiTBfwmlhaxG8hZa6/zMRQgwIfSlll0FiUaRAc2P1D1OsfLqNmB86xY+QpNyQcZW9dCZ
D6TMvmq862yvDRPUH1Mvt1ZGDaChxMrAwWv8yOhGwy0Un7vMxj1Hp7H/UFt5CoUzxM3pgBxVLhDS
/afdgV+oBK8/Wb6MpPaYJQY0y5c01zwGQkIIxauDWXjW2pa5m19AD9ZtdHCBX2ojtM46fzIU3IsO
ZKazMRbW0k2Hcp1gpeJhDxL6pzEqluSSkW0Iyhb6PbG9nmdoE/0Ju5MYNH0+LxcaVMkOgTrQWZQ5
XQkmBRdG7OeCNVm7sbUB31VejmdD6ZwNO/Ihk+1U/4ymKec2+VCzqgrHXs49ruFVK8OFoGQrkDAS
ZfJxSBGNbFEvj3Yu/QaEQ9GvyZZTD7k7rVdt+kL7TRHIL0HKLEmg8hODPL0Dmv2EvePXaOYfwU0a
7DvRk5Zoz0BBW2dTAz+gsOIBSvFDem6GvAT3EtduKEIzl00Xm4jx5NECjJHlTxlla4AUS2A/EgjX
OGH8i6fNexW53bd2QN5ec2P9HgseH9yTTMf/scr2eGn1YMFpUc3vZWsXL1fcD06Jv0UqhtN0qllc
Oxgt1lRl1qCSSPXQwRVAZg2gxZPYDXaJiaI90GG8Anh5g1hn++CPdXBCsWC7JLvGQb5YtXFzzUJr
vAscifWLGhCDKwAZo8o52qgvfvQryOkKvXyKqrFdSDDynegwCK046eow26jJBWdLJzc31QhAuCjZ
mblR9RQABXvP/HCpm20MXMuqdcv8yZFd9YTIK+CNNb8nx6jKL0BJ+VdqtWn7U5bNME0CvTrQquYx
7kM1Z6U2tHgQiT0189EZV8AC2Vtqdn6N9CAC3BtqDknIsBtr/ZWlLgqu0GSP7Ia1pF5k4rVDU4He
gnp9t0/OXYcVKvXq0myvCBncqBNL12RRO4O+KzTNGsG2nLUoyGgPHRYHCCUVWXjGbys805km6m/g
yxY706iccWE2YY8A/AAmeKPAxrCAMrM6o0MEVYBDmOAwN//mNw+jEeRCw+bm//tU8yX/mOqPTzBf
4w8/6vCY4PveeAhjiCxrUAmpFnQ6H0D84awqq5YLCCXkx7nDS0BJ31TFP0OoPXf7asa5SWd/XiDv
kJE0PLAc/u/TxM3nB6Or0CeZjPNVyei2jV0tXNu4jTzB3k19iHkINScXOqUhdZ2+QHmz2WtWUt11
kIZ0kAo6lYqxkw714AAFooX1cjCtD5ugszTbaBA1Og/qDgA2mrNNyzPUSnyOpRFVCrSc9MzzbB91
1G6POZ5EdNW5YwC9jnBFdin9GCtzHvfuOquTYDld8XNiRKlQuA0Ob0HXznmJXXJjpKtpKhoc89fc
E/F1mirnRr2OE62ZXAItuFggIdqCYYIfXK7zw3Tm5f3H2V9s5CJ928txY2McHcrPs9nmqmnmWalj
tjVgCV2mNu540LsF93XvgZsqBpM6NUMnC+65CQltkZnXWHk0kFfbxZ3TL6mzsf3gvkK8pWiEfp4G
CQ6lQBTxIPIFiGjJWXn1LesCmpTmZz06F83V65829y6xh5MSFj9M2clLcnAzBXq491r5RIB0gqFH
CouOSMBkn03kQfaiGa+oMl/oAzYEuZPegUDPvqVJ6l3wQFpTiw7aCDbn3Op+9kOUIdPXAZFXBw1b
+m4IFgOviI5tbqv9fOO+dp9nWWp82Oisz233NY6HfKFXhfc69UZb3QgeMs6zm+M42Q281+6JdeOR
TBCHyG4dgPjXEM8yqObJaElufX+LQcZ0R1506Fq2y6xKnKklkzS7tWX1UnklmDTUzGSSDJwVrmZG
+9nWV1a79FM925ILdeS8QNFFhSIestGccQM50aizs9V81cjj1jaTYKCe54us3Nx7hgRey/DxgdNq
9I+2291oGH0l4CIayJzWX2Y3GtDwptNHmL9Chh2lAPvXZTaVYXsnAy8+zZ+Me2GyMECTiJpU/MHI
l7ltuNA01/vyrRozBIzUBF0VudAhGMEBwgxmTN+KJvX6AKJ7RcGX82X1rvR3WgPc+vxN+7bXDrov
vs1/OARIwfvP8/386WTpBNcqeqW5pv9hIGsVdR2uU3Os7QMYNoQqphF7z4RIglYV8nvKukczL7LH
FJKNB0/XgdBVdujZWVrVXUaswwH+9NmmA5XR3i9q+4mD6I6cdNc0lp2rt+fEcrSV5lTFgkOA76GX
xrPohvIsVMutg3EDrAiYk5vAeGhd2d75IL3q/Mx4IFNvgNorKqLkSDbZR/WuSCp9OQ1wzOhBGpuQ
cwNMnIDoYV3dp3uaHJy42QFREWNBTRoQ4MeiuYa8kakfEUrMZd9uaXJUmxSn1Cp/USd9XC0xjkjh
Rtfp6p0lgDZL3DVN5nuZuOh2fSF/OgRp+r3KPONELYnl4Tb0zB50IvhCoyajG5AqK+okUwWJzIXd
hvJAzWysrZ2XIFhHLvQRBCrj9PGBDJoHjZegGfUdfQDQeuiHiEtsJbGnEsmLnlj9bbQ9fleP4mco
guAbpN2HNRQBh10k0Yy5tgLpFjCaaRCc6raAAh8qqL+Bp9AGJW7RHes+AXTNvE3mHgp8vGnAF4IY
zfJjxw0Ktd2E05ux+RlSH8e+rBdfgHpWyiAmblj3Gj52HYUvlL+O9PKdM1491kiy7TiDxA+itMGj
cqDUNtaA7zZ70xDkfE8dACAzYf/OrPza5YP5ytNugB6oWd5cK+m3fmPKQ9i4GeIUmQ7WQFs+ZgOU
cUsIdP5Qw6FRav9OMNwrEAzGTzTchFaOn0auoyRB1ZEnvgZmCyND8Vkey2doVIDLGfbZTajq8zzw
kEZEQG1yc1F7T26ojviYbVBu82xJ+iMkogNIHg+g+UZ5h7Yohp+FFwNdGpgvkB1uAEo0ih2TXfbc
9PbJq434HfU8+bIGPPrCPVM/V8aA1Jo1JO+fI0UOMQoaWbkRYNuWpa+0NEWCKCrzZzorIzebzsRf
bH/zi3RDx3Ozzr/k2TTXGo5gBtt9yepNOTZneNCc0d1Tem3q9ZAlWztagzKTzxwdOdMsecN2ZJdp
vihHJHYvdV/XWxf0Ay9mUU98Vm7uG+vM8ts9UEgQ582ric8Ka2nY0w4E2magPSt/H3EyVKkBpuCQ
gLhZC3OtsPPL2A3Ag93E2X9pi2XKF2HCw2OQQXYEUJmsuhSjg4SLIVbUgTxhdUmgIWit0lGugKEK
j7NbODjxZohybyltVHMKADWOvOj7x1iY5RosZXIzNUcQsdlui49kev0jF8YIAtf8RJ10EB4Iw1DU
daMWzSYz42M22xAfs0WWFm16XnaIePlmtiDOLMgPnYRvtBdqMT1nuzQo2iU16YAgL4g5I3axmwCA
TeXBQCC2tJWUCNn+MsfkoQb8e46/XcVqoP1a9+CejAe7ftAy40jcDCHUSXcZaq3WUt0U0OhLVCxa
XBuIdj/YYjzqEH9d4+HoHWMWxcvOH+0TyyrrWQdd+kRbx8vqABbKehUBNfeN3MK8sU+GHm19s+pR
VO++0x3DGIQrGsQsbp2ud8cu6v2VHmXJOy/OVWMFb30G2tWxG5ODXuTlgxpI/W1WQUPHBFzISjJ3
n+WYx2Wm+zNCwCeOO/GObKlY9nYQ32W+YUDMdQTLqFWNEFHOPnwdKLJwyDGWKwPJ0x4MveD+sPWV
pDMLW1VRch/hApxNverMir87nYSKu48yIXUAKSaPtgyA3q3T2UjKcjyJOiwjwO/vjdsAz5lb4yG1
rvjSpn9G3A0r5iLoSv/LPO7TG5TllAbXnRPozlsOrl2IKYo3c5T6kmepgJZeJHad22u7/2HsvJbr
RrJ0/Soduj7ogTcTUxNxsL2jlyjqBkGRFLz3ePrzITerNqWqrjodFWikATYEAonMtX4jk+m87qGE
L8jLTU/lMByFhraTod4Z5v03uUywg4R/IfVR+pBBvYe6zZ5fFdiGMiQ/SFH7XndpFXuZLNerPqtQ
BtIZKKFopHtxyZ6ZJEezrJ7PVzz/U8wCsS/RIw3aLY4F0WcnLY55LjkPEYJPe0aU+S3sx29zfSLz
tVCDQN+bFlIpP9dPJDLcXKnLLcPfcGLCP5wmw+zxh9bzTawWoVvKAyYEosUKwsltSiPY5P2Ir5mE
D4LtzEGtuXips+Jk3IJtq267eVMjrE/2gjpRFA2Xury26nXpqd1CoNwE3o018K2lm95O4Nsu9ZIV
TRsZ7LCbCJnWi7OVo1W35NbqVdYyeviSol5nsSGtwnnPN8f3PVH3V60AS5HPASu5iXh69japg3U9
WcXnqspeNaKMr2FZrwnE9d+U1IuX4KfGq9a2iewpeb3OEstcqNkkuZ6dKkdbKCKIQLEoG0TkmOf4
e1ElNtYcRRZ7pCnwci0mjGgBr64jq4WtPBPuBIhL1CEAgP+NZp4I5ORXzjz8Zq36pOIst410gyG5
kIZ4p8sSX4kyxgO9q30dMx0levV4K2zVNJ4LJ4iWimGkV04s24dgyuvV0GYtXG/44rh5vup1+mPM
u+bBDsJm43l5uvNTA6e0+WSix6ThuB7WxjOh/WjpWVO2tGR73CIhKDDqYuNkWbnyLENdiWIPee/O
fO+ga8bGTFPg4mNzP2Ue1P44THfkNCAY4vBwizPIe11pnSQv2mWBuforzwpP41M7N05zKt7KAnkJ
ZLGX7omucRf60C+Wgvsfk7rakutV+YTh8oSQYnUbEIw514miaADd3my1hWQhgNDpnfoZGni319Vi
1qa2CR9WWENciiYCitxX7RRpPghp23QW8awwjlXrF7Ou/HvLaJJjN8beQih6m7/Xt7mWHHNttmci
Ar9CyzfBlLBweW2V7+httGD+1eTGas0RrRf+EIkRdveyXSE4NA+1Y/DetwtQNNbUNrgLFMSrW49E
FmvD6Zsu48wztOMjdjHv9QKIgUbmuV70n7LIW/nSBMegaeKt3ofBmiQHeT17YlwkV466DaSQOEm2
Spw2X0WPoAn1TYQ5n8tkK12cpecbSR42f1kWwvPky2DJGLazVU2k4QKzxv1M3NK2+lgUrUT8+524
/2XY/6n1l2Mvnbv5VKUttZvJn/b9SNIVK/TyMBABWGeVot1nQMKwOc6m19y7Lobee9Om8odm2Pbn
NlFYWfqDdwQFXp2PadNCWmUjTCXxvsmjXm0iKciJPc1zoHae8PTzJnEmbSHLzxfO9IVXXSAmsUtL
zH10mNe9mdYYFI/tOxP70g9PBubmXfpZl2uZ57Sv0KZJtXViAC4O47I4QYLPVsCeyi+VpbwIaqNk
vjBsxa+XY+RwCpaSZzy1Jn9MwVoDYVyuL0WnHso19sjBOrF8/2iMUK+M4VGg3/O8w5ou8MYrW7f7
o9qykAlLT3mu43MHbbiXB8UlW1CCEOGVyJlhEhbWi6OwoUnnojEXRavWwe0UrawV1c+i9a+Ojc2A
zEWaIaAqZVdME5hXYkCrloN9KFuZqeZc31cmggFj81S2dq79aGPLvsOPdonCrZ/eBv5MYGjDI0rd
hv6SwSFeIquhX0sFrn+jZMWf/SSvVjhJTScoX8neLGJzMxW5dqNFhbHoDDN46tTsLk1y/QfEfvCN
TvsalL8fbgUt8I0uVhHy51uBPoJDKMZJj0bTeaAHhi/i9Rf1qp6ZG6uozu5DzqimN3C7D1mGMdLF
kCgtgmZjtAFiuBOGRJcGpdAx/JBuULBBiaoAtU9wxS2NsD+IYjPm70VBPeTr8LF1/LkoWiMZeth/
PDafwOiUWbpE2vZo1Fa2c+YJFmhEHNnsMg1Ooiw2cxcvn7JdFFvhUWHyKfQMorZ/84w8uDH7Qb+T
p/hKiCFoWa9tgI1Ga9FrTKc3WHr+DXPbcy9RrY4avYaEXvPM9Y9zoV9x7pXVhblu7VpbEaEEIDxU
8mOooQ3He+3dZkGNHjeD/wmODDkorwsIuvTaaQIqjjlird01ed0sciUbvkaO9tw5Vvymlg2Hz3ko
IylZKsnxq+lgtDr4howhm8877ddoo/QjaZJOCU+eIj0nkqefJ5RdrKTHPAqexTRNLBBsWK6urXXx
XkzWHJ1nEDJ8sRJqXkLXqx285CRVfCpm5S9R3wwt1I65Xu/txaWrqMemM+HD4JQugr3TBtJM+mhh
L54pdvA99aBBW2ixXUVJ0F/ZEKiBGjTB9whrAENGe0O1Qm/z85GxEk43Wao9ZsxsTkgwZSdmvdmJ
FUi0NQbpi62F4UGLwrWvpuV9kkTdjRlbAFp6nEEHYi6LypPlrWiVOqM5+r797dwqj+ZrDfnjwOSI
VYupS1heEiETfcUG4bq10WfStSiFpWMuP/3rv/73f16G//bf8htgpH6e/Str05s8zJr6t0+m/Olf
xbl69/rbJ92xNdswdDQsDAf1EdO0aX95viMJTm/l/wQNemO4Ean3ep3X9426xIAgfY0yz4eb5peE
bh19qzmzqgJM+rsmHqHhtq31Suqc9Hn20knL8zrW74P4AGNlE4sZVm8Y3RaomZFcmVOQbmyhK4dd
qu4GYxluzi6Dcdj8VIZHfBUAhLlMM6LYiJZkY1IMQlAmEhs/9j7Wic5lmixlnvE99sSgZ+eNkaXD
SZs3Q9RU65xBD0Wm31uTqv2KmH66NTqZGbuRmhV4JLs7dxHHis7iBLgpyO7f33pd/fOtN03d5Mky
DHLQpv7zrUceL5f62jLvmz4ctySBfVBTyrRKdal8qmKSJvN0op/gQZe2Xt2IHiacJ6jaMjCxv+5V
ZZ60TwP7w3l6eZbZ0IYWs2Jpbxh18JSElbqMtLg/WVhiHsoCnYyR3NSXCdFnbq/5OndFfxqM99xV
9nAa8ZPxKF4zpRqv2yDS9rquMuZCabD+4bl0tF9vji4T9eXu6EBDTMM0fr45vR2XNtD57P48STcL
A15+rn8hQ5Hf4ijb3ULV/yyGw7DOpLUY8kRx7gVcK7sdC7yK1cB5JgbcrkwjzVBNY2AKshqzBsNo
vqptdbLmOSIfxbsskvNHQyqwDCp6uo65fqitm0DKqxuA9msS9sZ9Pqvpl2jbIncQewdRh2RYvGkK
9B9FqzigCoe1MevyEzXDtbYKdXh7WrogOBXtJitDtd/LoDwOHpoZWh9Xi9qDRRg093jXG/e/9NWV
m9pUdzbOHb9M7YXDnNoazn5uFPZzU+fDTuoJejD9lY+KHr5VvZM+NPOGSGFRGRECYBTS0OzcDurh
PnWK7EFtlWotKVO+Eq3i6L5PzkfniPden+ONeqHKK1Vv4g/i8l1jzaOy0qxFQ6nKwT88Ebrz0xNh
yLKt8J+BY7YFDdnS5tfpw0jFyKKOSMn49wafKOzj5OGqV5BXFjzDsPyiOLX6LCZhutQNR9/whisp
cJiiSRVWkFF8EhawZ5dYYR57tocVu5VTFIXbzG5vISBAvHfKCHOZuDyIg0SDKP7HuvPJfDn2NnVt
g7IZNTvZWv2kHGTdVg5iTx9irXSzcARtRaJI3up2tLs0/6nPuUKv2s0/jD0/D/vzzUQAytRl03ZU
hOgc8+ebGQeVrCSp7N1ZQz2Sik0dV4G/cKOGkgPoO1VWXeJkT7lsrMRcV/SoqgCWXq/3KNwiPEsa
sbDhHnfFtibPMI+z1Ty6fthAMjp1LeZtdBDVeHwQdFICwmn+lC2qWEHeVZXTW8WJQ1cEW0SDnErv
DWRnQqIEyLpLepstoqJAy8ZzklsTnMvf3xXH+tMjpumWbFiKiuSurGu/3BVmVLqfNYl5J2OXe9Jm
wwykTWIgbLPLrdBE9c0oWg7FbWhOyfKD9HKOoYGQSxZ16OdBjLWRkhfSyp41goMbzGZZV5GEFnda
LwQUMDeQ58AK2T8YM2Iw8jdWW1iPl161CTrNkrFu7OfQUOFFiGKEkr8VxXau620YSsGo/alO9Cvm
UNO589xP1I21zVRbl56qWd7btfxJv2cYxldE9SOUusxyJ1rCEo8tr8KGS7R+6O3odY1Bru4cg1ad
H4HxG49TsY7UetpmBkCVuV7OB5MxgqAiqims+BHstwHjG7bb1c5wr84EkgIiMqlbVkpzaW7rRxyU
koawHBZhgZ8h79wr3g5z7+KqbUJk5qfGO9ip9TXJ2uZOVOV8upYJOYy1KIoGJYFCJSvPf/+MqMaf
Xh0Hvw1HwVzAMXRW4XP7h3FodGQ+d6NW3gWBMkeds8eorsLvWQ/o0BtM+YbMTwg8DwAw+nrB9wJF
DPL73lNBWmmNbyoqGZYZPvx8pFN1MguY8eikUgjHFS0Ws48qYlLI1YqiHU6roGin+y6wUBXxs3WI
EuhjkUv5CZlYoKZzkRVGs7WtWeVmLqYV4qOlbQxbUYRo9H5KUcQKeRUCNVvZGk+5YASFnlqvwsls
PlCvYYszM6qqM3GIQNW0S3SobmfqtZEiJIETmHKmXuM2l197mvGBel34Q71q+7Q9/4T4nRFiDrhv
NbaeVNVqb03V8a/jDv7rAInnSWtVnMJlOT2CULAeFL/ceUGhPKEq0qwZU72N6BZF6J8X5Lr6xgbv
1LGCEPWm3jxfTqv5ExHg+XBx2qLNfULxxbFu9QncKNaNY9kFD2iu6+BziNZVVr0bazIC0AqsBeoX
4SvTp8xNp9L7HHeTuvSkIbnOwIZu27xTd+JMRkMG8HKmXk79O6cYICfjk9V5w0LFNI7gNNxke96I
eqNqxlVtaO1CMaf3OtEg+g0cpcmydj6HHW4wsaqvbZ8ISqa36TcE4PfCGbKJmoMxTM4TIEZzEVlj
AH8C+1SrqZTtEBKwV1RN4wrs9Jsd1vvayz5DZoivZYbD25GFEZ4XGFwbefdAnsvHzs7PH/J0qrEJ
KLqNKJpl0u7qDuC4KGLCrN3UtbyOWi2/JcKuLHM5se7UMk+u5dLaKONg3YmqIfSapad601qb61S9
rHHuOHf3+iS7UotsJ4K1mAahbpiYOxEwCkSGbK5rBgtsdCdDCGeyZCPd9iRlym1YGQT18nqneVX5
o1PjZy2abDivtbdgma7flIpWb/SklsADTcg1wOJcF2Gb3/3VeZJ4N6RFuSFg0a3KDku8LCzuipmN
AgwSl+SZiJJJOaaNdZLxSlEnNgbGAaKvOTFK2WFJTn4Yv9p5vpzGfPwcxRA07NJUyLWwYmd2q0PQ
yPmQzuKGRlIsIRYN+75qKjJwfdfHpzrKy0WtyM4t+qTBRrOLEMeZfDzGKtF5IInWvamSKDDzwP4O
p2qVpL7+w2+dQ9eQkRGHAwdwbnU/CDcAmqb134+E2q9fS2YNuqzJfBhMRVEYU34eCAlDlY06SB2G
8Qoh1t4jvSQoA8hN3ThBq2yRCiMiIuo6vKOCpnuYGrPE8AaVfNMqlNuoy5gP9GX6kvNUAi7THy89
wPD7JKq9cGvNEitCZ6VFZJX1T+eshKhK6yN+JPawcMQYd+HXdXqeR2igjxetPsZXbdCoN6JBJgNy
8/e3Qfl1XjrfBkNm3jD/zzTFCvvD98AaBnDettxevWPaLWdmkvLKyzgfI+JFGEBTJ/QyLy994mtL
fdDKXwcDcUSRAPIXb39QoGdHpixa/P0l68ov8xxLsRXb5i9nM3jof1p5wjRVMBoMo6vzhH7yrAol
dD/8Rkw4mYPyqO3Em9Lx5M3v1eIbXylAqf5c7aPbeK6WtTb8htXGpXcdNdbSCMsMjaaVCHOmlhN+
Vg20XPJkNQY1wsGkPJZZrAR3kl++72GEoC/7FppH5iv6cpz3Lv0yLPL+YTku1g+XSIjBN51lsM7C
QjMdXab88+Pcj9MQVpMRb0cPqpex0DBl6Sasti0mmgSQrLt+6jHUnQknfRvfAHqrvlx6eJI+kR9S
B7f3PVwbVagM4TBg5RQgMJ3wzYEFmgf3hpyW+35uFUWx8UkEj+bgHwNdxqvqj+Oz3ojhCSvKd7k/
/P0zoM7RhZ//uby8toVKiK5aFpysn/+5UC3SkUyWvz1zuLRicY7IENt3TqqfkbhEQ6WaN/Hk1+iA
U9+NGZw2BKrd2ETF0W87hPlki7C1r2qbES3ngPUC1N0P5Uu74ITZ1flp/q+fYli1iGm95MVYhX7Q
/FL8381bfvWcvtX/Mx/1R6+fj/lfPlf897ddTuFLxQf/R/Nrr5/Oy6+/X93yuXn+qbDKmIGOt+1b
Nd691W3S/B6Lm3v+/zb+602cBSbj22+fnl/TMAO1Tozgpfn03jTH7hS++x/+5vMPvLfOt+K3T/83
ef7+nDK9PZ/tcsjbc9389gkvin/bjs0S0LFVXeX5JcTSv52b7H/rLII0xgkVigRjxad/oWLZBL99
0ox/yzIMJceWicuY1ryGgjYnmuR/q9gwOo7BKGjImqN8+v1f/x6JPP/Z/joyqfwySOmcxuZ9VFR0
RVQe1V/ex0hBnLfWiIk2aeOsVZvAKC6RB3KW+bbw10paZNu69GXEgNMUBw8Lt+COVPOHe/YXAdK/
vAzLYbLP1bBqVn+5jEmpYVlM4BnKAqUt8j/2ofHa71YtvzoZ0kllpLpwDqRVG2O+1qCBvgzQZ9v+
w2XM8a6Pryt3w1EUTdMRHeNlNeZ42YevjK2T4XY6zdvKlV4sMcNi7FQkdSd5C62zdn2ff41ND+UK
52syVtJsAroolFR1pyyTNtBB+EyH5Jn/4bJ0ff7K/3xhloZctYGSm61oljz/GT9c2BDXRkkUytta
8+CQQj/Z6FF5jaypfUwtg9XdoA9L7KOkfTWpsmuNg7IcZoFDt6zb2O06E71m4qQb5g/7rsB7ABHx
6mhZoG/hGtXABLaGk8LYVfXj+McmKaxqSXojXhajDb+ZSPOidYLheipRZwul8RGbWZSHvGpw8b3N
T/4oxcyW5DeptM29fmv4d6XhtwtngG5uQkeSph7vHiX74XiIX+ga4tilF63qpt5aZUI+A906U9YC
oKBxAyWjfu0GxzVQZVvwz85OOAffQ3Lx1tL44jGX1piDrQes5X1WJn2zsa0kX6JsdvDjnWID4+o6
UKxkLUupvLKiVyJsN+g7BYckTpyNUzYzISQhaa/2D57fwf5tW3NVY7gmQd1U1QysCk62igPazLC2
tkkSMsf9dFcFGYCLOkGCzdbXqoVcWbKzA2WbzFP8GNBCKWPvVuBRAsn/DVuTcyQDjGdqQMQemjZd
Tj6kXjPyl6RJWIFjUEsuoVmGjb3pO9Zf5Ri+ZanEEskyV6lT/rCy6SYnV1Wyzoh0T3WHrryN7rOk
/N5bwMbqDpYYAqbLiuGEpeToTgWzw6FzlrVvjAuDpd3CqlCKSOHdSDPBtJ1GV9L1tVapN5NXbUF8
+7gWYhGimeZGVaIdSt7Rxu+q3i2CcWmk/WciO5MrjWW7AhCb7BGp/W4q8tqzbpTJ+gZ3SFoXhqa6
UuA9OgM8rgL9TKgO8m2D8zCwmzdFH3XEwLTIrWbV8VrDgkPuMYjOrCcF2WIlHVwnQy4qkr/7LDkX
sbG07NlkNo15AQZ5Q1z9DbfHBc72iVvXjrLJUiApEVO7NTqci9TLhlM7KvXaxnToRk+zaZkASVDs
MdhgYF64UWq+jL5iLEZ0QhdYDv9ITPQUY2X03KSFfUEqx1vWbZlu0B5p1pjj4rijF8YJEPnRiHuP
VHQNl19Rqy3GYfu81Qw8KfQW2i0bXcIE0BW7CLC1+8smbQJ0MqOwcEWdZOChFSZkE2YHtGIIroGe
GGsMo5u9qGKFpiL7NJfFhrDGZ4Ti8a37o4vYi+fjxRGXBlF3KYq9imUswAED7G4Io0ntwglksP7o
e2BXRF07Ttle7OnqZK30MXlUg4zESSOV2b4P9bxGp4uDRUelBw+aVxZshrlZbHJHgWkrdnlkHPCO
rQQSWFKyhTjwXHneil6hE9vIL2r6+aDqjzOJ1slsUWxxxaEfrmRE6W/rjcqqqaF06zBgzld4uTYb
hntM5mm+BFE7iosXp7dErdgFvc7lMoQQ/oQOoJt4HBmR89ZqMDNq9CQAGynfe8TOXVXn5fENQMyV
Xx5wobTXXeTdoDSDZreM47lfLYnj9ftg6B5CvX5NW8QyxuiLaarHLDWhi2XdrVVOXxDS/NEMPcvm
PF04hpRgABI0q2Rs0y2GhpPLeyHvJAZ2VyGleUVWdOvJ/p0umerKCIPI7azoLtI8NzK1ay+Wne1Y
Nreqb2PMkbXfksRZWS15esA/+hIyVOYaKKRsFFu/CrLRO2bZNxICmPvZ8bKZFeQZv3vXc4q3BrPh
WaR5m2lhv/DUalhgLAMIVlbunUwON3lXoEXnBfspSHZ6N04PQCqR66lf0MxaTaGuriqkUxapkccM
z+UtqlCYgHn1sEQOt3VDrUBF0YmMpWwhzRmSSVqOxHstVYHpF0YMB+APa5ILrGJSRAsHhEvD0V7B
51IZfqdryVDeSt5f0BfXZtDmyxB+37p5jS3fxFPZLGbWYrRUg6Fdtc380XLyRWuyhKhsf23Xbbsu
3XyQm3UKEoJQazgu43z4PEIvcLVMxUGHCZ7LB64eAuMGFYJtr47eUtUho4fta9Wnb/o0fe/k6rMh
Vdmd1FkkwyRn68R86vw+LK6zRMYywK+thQzt/qD/YL7nuF4zunnDeq2Dz7Mo4+65HtB7tKpWWWhW
mK9Qh45duVIPCAEzGMuYXfCGVUa86Bq0artJ4UuaKu6sNe5ilULoDbvP5MaWWbOpEHIR9Ap+hHm3
T0vlYFTlK+7UGPf59qoor0Fsfg0dVVuq+PrurLJF/bNdWUiFPJrtM4tW9aAggeqG4Ai2WFneK3h4
bzo93WgKyjqZYn4nD/9mDjiXFGFZrkZoGAvJQfs7Lw6KiZSajZe5nk9XEzRcdzJq11CxlOiHqljI
hNcdmSdALbV1jRK7Ehnb0VCPoDE3TDG28oQuLA/2takG41r2mW/islFs1XytqCrwm25YIYyBuFkT
Szc5s5ldN7xNFo9X7PnTOiIExmrvGySTaYkG6ej6wW0Spi+84jswNbchAMaVVSCdUKVLkImfvQbT
Tex5HkzjKu/ubN1Y2UNzl3pt5EqV+lyRftGCLF1JhQ3L1w6+apjnmDKOHHI2DSunuI6mZOAvkR+Q
rZhF3BexU9qkxdQEY0f/Rg4s3r3prjO1uzHtvvYesiyWPQyHwEPyBN2ChWreMPPbxSAO8SfOt+hh
YG/pD3eVoqdrs2z55E7aD8eOebbUw5BrHV/LFNYsCHw7lb8NJWGZwCle9Cxu3N4q4fnPmOUy5CsW
h/e43fuu03Xast1k1slEc2OIalCURomj8+CsgD5jAryT02avpvaNbZWkRIm/DxJyTmP8NHj9iSDN
lypmaHJSnkNYuDb2mOB6bxBR5kaPNiwJlIuV7gG+L5GlMNAZJhNA0pJzZ3k2o0sQaIvAb1eDZfAR
rsZ6aeTqtrC6R8S4jQW+T26kgSzs0Klz43KNLF3uItV1NE04uP7Sh+67DYbxaDYDiGxJPmYJMemp
aw/VdKdOgbpCkMZ3WeJ/KzQQ3i0596jxU7fXtQdrOtihwl/RQ8lVTh7GyHyzB/kZ2+RY8j5L6AfA
uIfUPAA1zO990Pggm8cjMI/XrE8fc7QDXJDxzmEkLL00IXQsNd9JrvB90mU3G4cUML+prcIMoxrR
IurOzUpiMpcysRnPi4eSj8wWKbivopdXpNWqQNh+MfL5v5KYxGxUmcemUW3AeUB91lGcZldT5oxH
ddBdEB8jQV1j1agS4bASEdzYdNJpOZmJi8U4byMxsaWFVK8rl8BadaK6ni3/sLaA9saj5pcWjNDs
rtK9XVrU1klrVOvUK8z0iOsOaws/ybBI1IU58UnzZOQRFekhtCz+hfOV6HIzrUz03hlV8Z+OO5k0
nha7PQr3y6I1DO7TD7+ZsutBy9kMVeQCJX/GX7ZbqIiK84cnQh3bg3dqSfdgeIZCIf+f5xb/6iY9
OYX6hsJ2gHnN8E0i85CoUNYAWB2jZrB3qZwDhg/NTZbpp8yIlyXW81d2Goeo+xU/4O9hVqIN+6nx
ryHQAnuBfXGloAhseUly+i5HYMnVKd/JubmDjdDuodOCeVLqK6yzbuHFyzsrrdNjgetFYEs1x5Jp
CuY/YpGm0dpPAs8lopgvxlpBloN49gKbl91YWSsflhsasOahBXq1a8oC2926z66wfOphJFzVUVBu
lbH8Hub+XtO95uBEfbyHnXDntf14pcOz3StWuffT+Edgco1OvNHqjp9JebLiGXZN7OqkdOM8BTce
y4xx36ihlqnlMm+sJ9vgr5JUQ8Hab+yukCrYdbG85bs07gM7u05icn4Zc2Fyj5m3nKYSBzJHWpXK
OC7TOi8Pzhjsssbu0Uhig9bOG6aK+jqVedDN6UvijKlrbCPoSUuzYeaiW/G4kD2vuQKy9d3xh34b
enZ8BA69TBO52Hnq9GrnA9SG7yYpOBine7Hp5j0pt0ZlIXbrVpmIDc61mo99n1WyogtKLIQLbsi8
FwVmDgv5j7Ko1IuqSFyxG4h2FvLv/f+ystadZaxNuZu1aOI0AXfbrMdyL/ZCNar+c1F0qeYjxN7l
WHHYpSj2LqeydfwdhwQdFfFD4gSM3+BYEKmU5GovyU61F3uXzX+ss8lQMWn8i+NKBn7k6+Olp4Pj
vpzKUlGRWVzKqArV5587n+vyU6Hq/N5TF3bh+g5dlUa2onP/D+2+3jrKSpw0hvv8fkWXy2rb9ltl
jypGOFUjL/L5N2M4G+pK7CZoIiW++jmZULjHOO46kLKEiaeWPIIo2jS5r1z3Uu0gkj/WwLuLZBf5
gCezGF5KZtnesiRKuIr99CaI/NsQHULMHniq2wSfKDPFHkfP09PYWsDVMVhYA3tKTjbWR2spIMku
ijh8JKcQs3VWrcawRgYellKtfQGmqm8mjaV0YnjqSk96o0Chpd2GILh3tm1rRwuOzSRX99bo9oEe
bduuSo5RECbHAmO3hQzaGTiGuZj6utvZlXwdWU6DFYIx4srH5ZGwUuGiOWQSp/w4dvvPLMSnY5dh
XCX2bIiHayl3+NLODcq8yTR7XzN52NVl+N7Nn5TpqJlIchPO9t1M25T4CR4n4ylMzQxB8hyneTQb
V3WM1nKheUu7mZSV3MD10Ex13yWef2zmjULsoo58A8mhEsh9r5vL5EqXpJPKSmXvZ6V2UP2bhA8b
94gTspzn8zLlw5HRdDgafvqA3Z3FuEyPypf6Yyz1IN1jH6uoxCQOZAE2tOyECMMQfrHUqjhNNk6z
kefFrqNnLwgjqrCC0d13YALZgX7A/wGxta7ZeiVrzCkx8QXH92VjDuGzVw75uonCr5VjhhvfxvNV
Tmz5KPbERutHuC2GPC3UBIxGZIRrYj8SmYYjcp1qvhS9CmR21kRmElexHeNQppl5MDRlm1W2tRwV
68VhOX+0jKraZ36zkuZSOz8prC+IU+pmN9usvdcFmDCBu3Drrr8rIDaQMkv1o3iwxB56KP46MlSU
oxV1ZOLYHJFjMbdGOmlHB4sSPEOix8mB37H0gbniEmDNTaLdBIMNpwfPooRJH0IrxGz7lS/n084o
WFFiLHaAAVG5liFZTLVs7wgESDqKvcS3bRZgYbaCjXUK0yOIv3obthA/gdBJ2SpJysepVfcVOjUr
Fbyxa8RdfASeGiN91DxV2sbRoW2LWl8aq6WpYRgB9D86Wn/0FN3FxrIPkdk+EI+O1+0YN3tw+NAv
Rr7E4fzHClLElu35HjbzQy82Cmk5SEcKuht1wULQQIw/6N83Uuh3mDXM5fOuJEWIPJuscFtp+iIa
2vmQPGrbnzqKJnE20S6KlhyiDRtryvlnLg2XXxV1lyIiE6QXW6a8l7rLjxZane7H9lGL7CYHwhHG
Hy698E2WALqz/nB9l1+8XF4prjzpiJyh1WYsREvPw+XokYy1CP/0y2//cnm/FEXnXy5DHCv6dU34
krTlqULPBlJIIvPd9VkVFDHKEtbR7oN2mVZY/OlkUW4QnzC2WqF9xSdCuoLClC18Ij8rZunhIrYD
A6XWeN1b9XSFAgSemMOLXEk47cQOb0NltEuSW8o+T1T1SPDxxoeBvGVWD+8IYm30WFvyJiFmsVKr
+EVlnosTq+MwSLHS1XMbKCdvp+4Tjy1InM9ry+CbnW3CPLEgy9X2qu+Haa+HqrxJm4InWFU2ems/
edkonyA8fQ1Y12yIbrAc1YZwQVEFazc1rlUzHTScyAageeNPo3+avAwJ2dF+7ILnognWRTUo18iW
plVXbaWqu806xlnE0nHrYfG0mOyuWsVZ/ITSVMKqaOqPekkgqW+1FyxEX+I20XdzpGPVocngNkN0
1ejdU+3ZN6khm2vEbf0grg+R8sg6zTgkeONM/I1WjOfebCVKSNXu80OJGitpQOfeM2QVKj3CDlJq
kwAYyqU3+gfm/cDQzAKPG+yjS0f/f+ydyXLbSpqFX6VfADcwD1sMBAlNliXLtjYIywPmMYHE8PT9
ga5bqrod1R0VvelFL8wAIZLmACAz//8757xZmK8hGVsuLafgR72rLCroeRNM2VjFnoqHbr9gdzuy
q+2mhWrwio+rKOJ9tqtAF+rbMojXScUKx9xYWOymcSr6L3tpZU+NqOIDgTxxkNwtC8N/Z5YfJJ73
JzxVCPRM7+VGQYdT2Uzq874SXegWCkJ8e3wkOCZCbtdj7qi057ROlxtr3/FCeVAmW8SlmpJKZtq3
q7vtsL96TgF67u+n1zK13dtFbv3z5BXJRPny0snS9Mk2FAHFLwu7L60MtL6zHzCAQHnYEJhiiv0k
ZW991MoMCdZk+7Kz7xZl0e5SNY3LvjEIvG3XsE5zlD7F8lMnQCnmxoiYZ2/ndVrmiNpZ5TuYMMRp
Q3qMSHGMlVamXJiQIHbPlYggamyaG1IUSkfRTihoB58aGfZjW45Gc5lJcm+ocsyIEK251/FgK3+Z
uQssZHYeaP58VNoMinxLjABhPnkKaY15rVjRXC9vrPqIy7T3qHIt/TI07qXSIB+vjad/q+n7v+nn
/lOb+F91j/8PNn11nF//267vh59tKwhU/NYW/9T6/dsT/9b7dcw/bI566gKmRlcTDcd771f9w9Jo
NR5csO0xgYCz/lvv19T/YJeN5z0xh55hWKAwf/Z+vT8czdJtesUa7UDTNf+t3i+1gr+0FV3HNMG8
NVWnBawBKfxzW7FuDLE3vcpBXffYkzDUp035ZG74pqc5Ro62d0KXfNQw8XhRbYREdItPjUt+UVtb
Z29w6o+97jeCtPCdNODYQ7sd2YWJ1auNjN5ZVURpjGC3OGA+Un4SESrbPlzzdQyZ0gX5bSNJWBlT
msvNzD8jy6LMWD+uC/M5T/uMRAZJb4GGuTO347UqzDMNhaAVPFbN+4Ep+YcObZEsLtgASFa/lEUW
Lz8XeWYzV7fzoGqJMxJD1YdmNbuYXlOqFFX2GS0+yduKNSezh4fxSC41HY3pU5l/LMoRf2cPIm8q
Jaoi52uezmOsEZ21iezXImyavVyQ0djgVoNRn9lppU+jRcGTq06Iudzw5FuKuJEMptSC0G2vyNSx
bccKp2j1AAgaSeWsbeGeV3agHkppJsFv0LW/8tRl+W4on2yH6JCdmpg/b0SBypqCh8zNsMC4mPoF
VdQSsp0Gw11l3C3r5PiVmaFNlkVgtB5FexvXi9l03AsJjHngeDPRUTpxiSMc+P2W0+bCQibpbKw6
M+L/KOvCYzLBk+adQWLwHYZdh5pCzNHY91WMRyb1TnvQQ9zMqpMhWA3ZqQwceg7Y2jPOeZMsAwlr
D6luKTGKrc8mYDxZvRsNtowRvOgxqO52PGN3Rzzbe39DX3E/ez3er9LnakbZW5m+p1r3bVwxnFh3
+2H2nObBYhbMl7o5oaLO9HTFdLfXtXKpu+yBwFoH051cp0JBwm5nfsVyb3pIs/4WcLVn0YCpvOdo
ZzLW63DZ3djolO05nVEtC5CHslqo5u2W4yMSYSUKY5DO6afVW5rA7hwnEmbeRFtt+Kd2alVfqRDV
6fYuqVUOIqxsU54bV1/PUPhd4DqLhXHJj5FO9Fik+Ok0QsYwwyerVX4OFY7EWF7pRzvPb7LMwIT4
lC+KcympmrHQm29hXoWfLmt/Il5eu+UpQ+BNHCdpzRfnKBMxBWb2YZbZHi2rPl/2XmKEI0khzfPq
rK49i9XeJhp6YGm3T+qX1aNeLQEvAnMd7lRn+EEJiqes4smzOzdEVfjasEpr1PZpzzWOOMzETReJ
/dI4pHRUdqTqqhpq0vjijfUTydUi1DOG5FmMlzFV+Khkece4hN5130CbN1+uwLyb/rQVanPGHuXR
U9yTqg2Eiep6KLYGkLFIn7OFENXCI8psJefOIA1CK/XYGaqnDfYxaiYVZ3h4AVBS0sSdKcC4zOB4
SVUfs2NXy+jEunRbXGSXAaKjPNhaccObNR75lt+Kckk6YhyDlgtSVOvO2+B0cUcv/QHI5hmx5S2t
MSPEh6IMKZ5iPFJ9Iv/vdqGbB89JHdLeSZV41Vb5o0LC7e/rPIWbfSQbqWB1/TREXL+xR5zL3Sfk
svySDvSUM4tcA7K+9/4Elr/6RG3TrTFvUpd1C446mr9iAh1ug/lm2PWeaEN+aunmx4tDVgcVtPpk
6d5za6usRR28kmH3nJNqFniqsWCsBs6lQVNhF495Zy1PzOEeRyOT9/SPm7OObNLXTCdG2gbBk1OZ
j1df99pPtS68S9cMWNDhEjdAHa++Qv0hsAgzh805j/oeFimBqo07fLHcRYQL8XPxIT/GKPlzV/ca
qcwzMgC55efF2OmuatZ4ntfqRRYyxXENNR2dtyWiroOGF4edyRIvu8mFbpme0T5sGCy72VnbuVzs
Da5Tg5YGrCAfNhz0HKljML9sQZ8Rj8zk9lNPbLRf0N/5+GWvjaPLM+/R7l42SQQpy5FgVavQWasi
2Ay1Clw1McqargDgCNYjy1KV9zuyJn+es+6uojMYTtb34bhce1gGU8OsQq9xviueddbbJo0VsD00
Wyq1islEGFgpOEVQnoQG2B3rh9loHyG66SukpRIhfaccxEp/6Iq3fTJYgBbt5ymaCibrJSE0aoYt
o6GN4cSM9QLDM6tvpBMPEYalsbKbIux77Zx1tBq9dL7ATIx0nvEF0CcaC8avwW5fKosLxjZ6Gpos
ECwND37NTTV/tlTK0R7gzH7M6jcOhUn3gnQ0ngy9uLPMtPG3YZjPCnCEz0QklioxQChTw14YZbjP
2wksRN2I3egGbMz7pgq6bjOicrpHQ/44gNqYjT4EhsdBROuYtv7XIa9JjRNbfsryo0Omy8ukLtSU
dSwLANf8pXafVMIpgsbR95M1Kau/qvJChUc/Eb7MUFybc0D5ie2gaPmOM7uLh4qJh51mj6O2YxGV
R2beP671fulKDrmtnek+p8WrVC3rLlPUqJwrPoqFYGmsaVYPK6ZDnnHfeO1ZEdUOXKoZ/u45/MxU
r31vWb67ciiD0Y31Mv2WbUduKHkHxjBGiJjXRKUQXA3b90pxM6LOsoKfZ4k1D3FhVn1fPOcy241N
Gthn+tDfrbzRwnl8Ea4SL9VEeMLyOZP7FpaDeFDKI7E4DTTHu5ns8iHlDdJkVKhJ3kHbjD5+WndD
hl9RUTPIOhLTDa4FwZxi+C+QKxDKDQknuEj26aWQF3q4pIErC0HLm3hbfbehZKHAhyf66N5qPUm/
uZmdZr3MbpuJsGMpXyo6jfCxLsHgHFyTQWMlzbO4XFuTLiyr3q77PM5AMyNXt8DpnLjQxCePjAgI
3OqHvg7uaVWMh76Vn/Zy7PxSqzQ4hQnHDkfHVHyLObgxI88Uf+iJomVptJcDuE9df2yL/FM7DD8U
3MhpFq3Euthx5tFSqt2jEETQVuPEKaaENqUMICmOPhpUp2L18cqO+qMD2Fgtp5NN6zstJVaJ7acM
bZtxZmTPom7BiPd6QzgL5oR100VVNTHgLorNuTnUlzQjgGvs23+8ue6zaWX+/gMHAFNOW0IOzfWQ
1H+/IfOe6gHivgu2XZuYuqQEFE4Kx6Ite73PyVlfKJ747zX0Xdqk2fbwGmlBRFLZPzXVbAaygBZs
DzhHHMDO9aYipvn31vUPFO3w4z8+iEK/r/LTw2vY62Sb5IfN8Da1F2FqIr7ud48/XreuN9dHwCl9
t9CGRe+7rlvX1/j9mu8vp/Upo2S/VT0V3rcdeiTp5FNWqB6SAb2Ke6W6RxZmGWBUhZlcH0A1U40L
F0NUy4SlQaHRJi7NSOq1x+b1Pg3zOUCfVVMJMtpklFmXjI1DTfe6ed35fvOXfddX+Ms+/MnpRBnj
+S/73+8SMw6yUyJLwJi8CmEgMZ0+uj7vrZ/eXhC2XO/jxPFSU+WNluMXff9Zy0zvklrt+G2vP3NN
V2xnts+D7HV5aao6Jd7l2Kc6WXc++kbvT75u/eUFxypnvYI7VWS0bZ+836iO7BP9uLnuK4SFktgB
Uri+hetLVddj7PqCvzez1P6sVygd1iuWdZBR1y2apXy19dQcg8n8Qx5AlocTTLjDqsIEtc4WbLgr
JbTKoC5FaflOaRymUsfPlmUDz/69ff3uKdGWGFFOaagik+aCdfx8vb52yXXLJqY3ud4sE/HfjXrR
d7OiGQ7VkfzezAabr9HNYmtQKj7W9Pl6Gl1vHKfkV+iPM6oFnsKPj0WN1ntUNj36XlgAiIQs7JGw
DO5et7AJGxNTHh2r630PQTgr0SkiVNOmCNl9VTx3voHyvCKS560S4wd2B0Lpx2dLS2jRpJE+ba9i
SOMK9cFHTdya21h9dAuMnsf0y5iOdeIohM4PTKVPFUT+qXdAUospWVqzf247dHaV2zySn4tPbUYk
UN7RDgb2q47rJYs5u9iibj9mHjrYjkmSo59juUlfqS7PYre/65pWnqn1hAaxRz6MpJFYpXpP10oL
vQISRIxeedFWZhFZpVxAkwqMzskUo3AI+iWPaFGazPFg74dhMEvr3rCrBMmrvwJ0PRBNEUKL6zfz
Kg/DmOKE+ccU5hkoBmI1IxyyrUL50/7iDH82Gegvo8e6TIExOc9QEKcGA8+wXkIa5OIDLB0XMNvO
LoTTmncePvAeowL5uLK41w1mhNo4FvS67K45V/o0+PthsNgfh19zXJXxpeCSJUeGluvm+86/POb6
V++wUH9/XCfsr9jk4OlheHfXv4FT0Oy5bu7SnU/dqn9IO4603S36RDturnd/37AsCbwao+VxNvuk
ZDmzE30x2JdcjUl45LjHhCkcbM5ARXofVnWXp+sLiYXj+Lo1VmqfVOO+Xuz1w/vfUkzEQnkQctd9
w7HEx1/k5vrE+Xj2+0u8322FtRGhUjShoA0MMJzm9XnLRFTVbgv612TsOzbfb2q3FDE24JfyaBTT
nKdlfJwKHOycIzWGuixBAYqPfe9/eL9rj94CLtZmfTy3zu+HXP+aVds3XZQqF5I/n9qL3gw05nmE
YPN9Xb+XsneQs6XmTV+o/Ia4ptzWiuaesG5pkuvvYOMHwtz7+LGzBt+C4LqpH+MShr2fgezXYFQV
OkjHDaSMkeD3lx0Ov1BR2LCGc8NHG61MT5aS+qfLxMk6LjDMyztSz9jyyID6vfW+7xBZBET+wI50
ZhpmGh+jPdrJ3nL9yNV4MyD8LaN0f+yaorgou+33sLWXZbvTjyuxLvmU1y3ZNFtcK8s5M/QhMe1+
iy2pn1m4ZtHIqeGzyMFT7Ppe9usFsTve2/XNjIup+12LA8P1f1/tzTpBBt0bwKRJSZT5xZWv20H9
LvMWk66px+kxSup2MZ5M130EIOsScR0fyyqbbq7313olKkmkXhmVa1YQimY1WD3Ti0hMOI6LW/28
wrDXm3LyzOZ85W9p7I3iJgPgpJZfJ8isYHSPGwg5CGuHr1s7jrDr865/mC1iH/36On6U19u5Grcw
bzi2/uFRx2u8/4/X/+v69H+5jwQpxpT3V7huXZ/3vu/97vvLvL+9933lwMmaZtTMhFO+pO+vfH3w
b3b393t/f05eu/l51/TfFPB1/++HkP9E1cSi7T6jNU32bcbmXmY2PZ3qQQdNSToidvCGxnaEkCKu
DcfRR/Eq784m1ZPkurPb10/LRCcIh0v7vC9Z4BB0lnRZh4vBaGhEph+HzPXIvR4n7zc0Xu/HtNBP
I/JVNVoeSwO8BL2CTAqX4X/ZiVHZsRwDu+2U0p+OcbgvwcZ87Xg/1zehjvJp0e325CLHyAqjOduK
IxKnJfrWdfuGZYFWJHwEhEY0WZuhuOTmWB4Gn5ACVzK82LQPpOh5RcCQjU0EzdjrazCK7/jN79YU
jxpAEU6kcTE1v1AsDb9lgP/fWPgf1GRU9DVq8H/3jvovcrL7n8t/JD9H8XP7R0XZ3572Z1vB+MNT
aQJ4R+3eQjT1LilzrD8s2gxUaf7Umv3ZVND+MNCYOS7HK0JEw6TS/2dTwf2DLgTCWv6CTFXV7H+v
qeAcTYN/0iqpFto1jJtZzONG+VfrBn0YcfKaqQeJlSEg35S7fRIQqx6ZuOVI4qnIChMvA2OKcHF7
Jtw7DRWyRBLRTOFcpcNz5uE4kQ1qWE5lRTEU7U/BSedXYy381cXjrqzJkBNogn13tl9NcNubtFDv
x261Ttq2G0lq2RdNFdUFN68+Nr6UCxaKHi4ERxcw5WYmWH6SzQlwCd9gfWM1Whjb0/At1cq30e3K
R2ESymMK575taON2Y/WidwNp8goGjrWgzIXmpKeQryhH9daM57r/4LYT5Jusn10c/TZLChzkMoEA
nVKQqr6AtChRXnHqURD/BT+ElXAwD3Pm6wTiBbZiJpMpmDfOhN9ka/NA9Fn6PLfmdzx7XwfDo3Kp
uvLDUCLIGqbuMtXSJfbJp4xTJU7VwnnqRRncjTBFnW6Ud+WI0YVQRxG6grjlau2a09bRqBzN9rnc
qSgO5AZFFnl75FzuoZcB1IzZ8mmbx+bcLrGbLm2sL7xybxORBdPYhluxSRZbaiKV7AvehY3P9PWZ
Rrvu585zNwBiYCF/2+QiTZgFKy3aeLsfmWOaTjAUmhf03T5FpUyZooNTKsvQ45FrBaWmc29kfp8f
HKDnsZsvMRwlaEGdtTIchP5qFsDaqoGMZCvPdJ3YGEiwFtM0B3gS0A5H7e6s4EU9L14T+Fsb5Gp4
5LKhmuqWqcMvoeB7ayRxQiOVF5kxx6HP79vHMxbbUaIypYbgoo+kycK+Zu0ERUOmxhjnqzpfx+j1
XiBWpQikmYX7+EIPhx8lx0OW92kYFNVXXN32eX9pc5hEa8cBpMT6ed9wFplobSxFesdSwL51q+l2
WbSOzrpORdhKcVDVJH581ZLo1YrGymnR/fL1YsapO+tHbxztU7n1BtG2yeZ6CKYllTfwMr5aDrpC
M25ZC7L0TM8oy9xwtpIu31/0lUNtNOuYY3g96bC0AfTqtLvJ1JRTlO3DxcgxVl89l0pNs58w79ta
UkhoHxah3gk3BAmmFGooD1tRfWn3h850iWceCkz/pvoen+w1wKwR0J+4Tgj40ie6l2NeLm+2/aUv
Nfk0K58tbS+PHxVMY1b4UW0lLsfSvV0xV6RzTqSqKJXEWOAAxi2zL6T/lGijujgv9e5loPfkZPTg
1mJpz/i7FSj5W+vSaeMT3lLTLenPqAzoqmhpOT7qqRo0oyZju5keu3FmIoZXmb+aZIHi47Lf1TW6
o9xW8eZU+jilUuMxedWKqoq7tAN0Gmzsgzh4mgh4eQ0UxG/nERdrhUJtLnM3qI3VCzBpLaKJNR56
BMQ7dWi7+qs2HUV5LiQFTZNt2anNjZoTZB+2RiEqz23Fkwtr41DapVQo6yidt47BnemtKuafNiZM
YenSRV0sHjbpC0tRzCqJpACoWZdnrBgh2VcwSMKIReAVHpdFYfidJtuYKsjj6lAIWNvFC2RTvxUS
ChF4+Ed3BNGY2fCMTwzFNaueAjo6bliOi+rzKxB5KCqLFcSqnCgCSUWbzxhfuF1xwkrk3nC9/YzG
NNmdUWOC7NW32ySMoHdAf1xHYtEIF1Mb+FfJo7tSd+6LYi8cooTdPlYtjI7ys1LxP903N9QU3Hoa
OWH4IdSodeJs6H66XXumSGXd6KpChbF4U9am9W2WThNOihdbaJ0PxvI2Cmy04egWQi9C1VEkB7SG
bzeeR8GoVw/IbLBWom4cyBUQ1JrdU1WsNzWmhJF9PGjNXJTNbXvO9ubwj0AWCmkXuq3NgmQpzYiV
u/DbVwTUOF/kMw3GbcBwE8TRndsdyzr8hHBGYdYWKZeWcFaucXRAifSc7yrNA0fHa3Fh/hWaXZ/S
DQIg6goMJ+pO0FspCMVT+jPrby6qxY8sl3dZPxwcoSpDResi4R6OzAqJOotdzDQszXiSJohJhrLX
VNoUYie7r1SyzewWZZJduL8KR4Gu6nQZ7639VVB0uR0oVZxYbGLmY6Tq/VoMsWE2IhobiP3t6DPS
Z8fMw5BUA1jTf2DJevT5lXM29o+VY/YPDn7/aC2yOBcN6JUuptDbncd1prZP20ohR3xIGm0kO0jQ
ukHEQZVQGWIzU9JHOW33nlEON5ZTVKe2cH9QWk4yRSd+bcrXeJj1X7teWrdpw4do9br0deSVd4No
KQlVXJomTs9WB+KxisKIBgo/olu/qpm3nYDhj8Pg3OTgxSuoZSPbKjCPcWt2W9IwiU/YkAnjQ6xg
H8S1zkkUBZfbvLPv86PshdCOjnz+xmgvg/J4ubWRT+v4Tapj40vsGYjKWeHNVPJ/Zjgw6uXFR4CH
CoeGuxnNX8zUjA9M2RsTs/zUTM0cZPhY4fHKyQjG5cse789xSeng5WtoUXjuK3M/m5J1TrnixbRq
X0lG9GK79u6ddN1O3viiC+yRFo8+z0YiZDdyqVF5WY5iepHFej+36n7W7PS7a17lJy7d/wVMrl1Q
A9EBPHt8n3TJSvVsyOLjpLiwmvMTiXoxuKQeYIw5BdTjv+26+8wwhKiIkBx/c5cinOd1jVwyOyGv
pQyrQZnDoSWiwxXaLwZmU9O2+3LelNNoz/dNqZ03gTqGOFZitJvxq2FMHBhcbasUJyit2lj6Iv3Y
Nw2j2OpzZ3r6LR3b61CGvgrZEdV/pWeCZC2DAyYvAker0QSyfG4NO020HCkQGk0oN2BoILJTUX4V
hTpELWlEp2nOn7FNuwejyE+LB3Rg8uUGVYqycaflH9a9+blXZEmLoLP8wrWsy+o+jGArRLRYpy0n
qj3PWYEvNXMT5bh0tlHu6bSO+4um03YfFUhF9YaxsAhKO3N8+h7drYKzCNcW5I7wEYR/uh5u4gX0
bd0V3cMoaP6y1vY+bsSVu7tJXkIqP2hWeRpF6X5s2icCedBi64W4wQx3uVn6nN6kdUv2VdIwNn5s
d8OAUJ2886jWRowauVBL9JOFU3zoTRR8WbVzRcVQ1hz7UMfR7nl0De+2GowfJS6YTxVg+SrUp3lN
SpHJ5+vN0peftnUr78E15bO5tnbAgCvprww1Mnx6d9meqnE/ll1QEHtk2bzSZPbtI3ocfKxMPcSr
U+MaWPBFDK1xSXuyU7dOZdC20meGxO7eTFP1lEma+bm1Os8qPM2lIkEOp+oK2pBsY4yldOtuGvav
9kpOqdZuSiQIWvnIXJkuUWM9q9ZmEd9cnVTy7R5/78Ltn4NcbW+2rScMczKfq4yTg4haee7yVg3F
MujxphCXa9SzDm47rZ8wDaxOWo3mzmr4CPlqfre2nLbBwo+rTwqf4rugJh3qq97etVjK+Qhmi3uv
oZQFcyed/bYSSbGDwthHx3mh9TxnVlDIofJbldTkbidma3f928HN3Y+aRicXLvxTXQOokpW2BUav
nVYa3ZhikzC3pITX45yF916ADU92Fkd/fKdRblAa9wYhXiDcHWwcQQY9GS0YEjLh79MwbYuXOtvG
s6kv1OKUIT8zxBUn/EQ1v+i0zwtR1Wa+DDEppSJM5+6LXZGvDPQeLjmVrkmPx33L4XcPfIEWv3fT
AgYQXuNdNFABNM9rXNko6fr8bM123Nh8QxrTBYB4HTlTazy2sImNBpcxeBIagcHOR48PAiSxeCVD
PC+wRyhJw6Wb4Dw3a1uflmJ06FN3Q2w12WksvI2amvaGn5MM4cBRtRpQqzWwxMx5Q3DaShovHAUS
U9PlGzkU+wdnURzEBUYHwBUHhUH3CvUiYMZ2EBrlwWqoQBvlK8lGZIEeLIfkYHaBOyzj2bY8ceMc
1Md0zFCkgl88EeHtQYYMextbufXG5BxJE+0Ifuo5qbzlTVS98cjl5mYcDrRMP3J7D/rEOzgUVlOr
ZqvMe3TjjPKT9jeiXny9fzX5ImiLcQrYgC20XmMd0MVlbkJWicXi2HB/WjbnhspqshErfMzQn12A
GaVZiN6DoFl1Tl2IGlx34dy/ZBaMVlaIWNp2F05AOFoGjTMeXI7Vlk/kb3xxe36R5mB3JM1/46B5
UpndIVhluijrJwqShNSnr+5BABWgQPJggsQ2/YBqutsXxw2mpoUbcvQv7sACtephivaDLhIHZ1QA
HG0HeSQPBokW0R5ZYEn2wSd5B6nkHswSJp5DcBVj6Ewk+HQZHMlBORXgTtnBPQn3VB8c1MDchGEQ
0AGRWeBlxa8+6064XcoYCStWJgBVff7DOfiq6SCt6oO5Kg/6Cn05TYmDyEoPNqs5KK1gBdgaD3LL
Ohgu6sNo7MG6qoPvkoBe60F8FQf7NQKBeQcNpjNIPEsAsfQgxdyDGUuBx5aDIvPAyeyDK1sAzFxA
M/IM9HvzYM8qILTtoNEEWFp68Gn2QaqZB7M2HfTaAsY2HDybB9jG9OB7RZfV11g/eMDvFH3PDiic
ChJH4tESMIUbw8VUyJSp5gmWSOOUN5UX66DqloOvWwcuF4Weo8NrGoa5EeVJOWhRSaTRSRUkKCiZ
qIK2L6qYoAysmTXQ7tKZnLtd1+/EXlS31vhmO/N0Y+bznTG4SVHOTBt0O78n8HuJmB0OFw8vZNbX
wDbzMq8hpSUAtJQptTso505nlodNi60Md9BQ5YUjMuUIhaVWHCN0NBwGNZJRW22ROAv0nKOz90kz
jSFkgvWzLXtM9SAfuQCTVMMZG+aSWdgCOhPMJRx546nP1vDdHc2SPIK5PTfDEJJlTZO8582pbRvT
LUKaTu64zULG3BGZZ7v6VW81L1m9Dj3kYtDVwy8aR3VmjWZqGjetKT5kOlr7Yay/dkXcbzbalbHr
TnYW6u7HbRb22VSdLqpHl15bjhRYzbGP6FID7T3B9JPJPBtRbLJKBPXmBhCAowyXcmZhmkqZMMt9
fcS0fZnCwWSBVwsv3r08Y57SHl6K2l011NrjvdjWmIXrCyPXL7nxEbzKexwgwvwSLVwpOLnTDKcY
Ay/pcHVxY+o8I5qWRg0U1XxqRjzkHZMp+a5i06yvn+tcVWPUSLFGrH04Ti0Thv2nqbcKZ2LxmjIB
b5XWi5mOfJNEEGAJw8D+WHbpqyWRjbstOmmjZjFhCZerxm5+l6zD6euPkWH3IlDzN1PDegCzKCWc
FaZo6DnryBDFCQZYRzqkRV2TNUSdPVjO/ETy/I1dryVGhUWHfYqYokazPuwrvEcJsBrkQ/lSHC5F
M1MDwMMqTawKl5fOed0ddfxaPbSmagUp8ddhbc/TaVe+5xNlKZG9YjaXBR7z/BjHyFBbwEI88rGd
lvAwSaN7l6xeYbBZHGTlfnKB0fySclY0ggC0q2WeWFGKQNuZNBl4ES2rokRZXb6hmPECXaUUs3Xl
TWtPXtDMwFTU1yij9enzZu1mQFPv83UVVxIAEirGfcpgRtjLNodAMrXJ93xdSriCVJuaGWM+fJpG
dcW31QFByNYk3x8XgDyUU7OCo5/LtQ+eRFCJh5ZtYUm7MTZRKaA8obZT7hxFQ3rD8sw6pROnL4pM
46ihqfto+A2lmoZewBk/0MLPGPohQBfsKxtbXkDZ3kpFsrxf1MSE8SQ2kkxPt7k49ZOiWV/GLe+g
G1gStzgiMRkNs6NUSRs3B7DLsvPe2E9gqEpYLZKAgnqAWjOH5811spu5bD6kGx29Oh/Qf4imD4s+
fahZON3JbmvjLM2+L+h6klTUT+a81Td6WT5O9nI7y1y/HQUY48TCO6JKsuPSTtHFq/LtY2MUn+dB
8ilZatQCLw6AppvOngE9u2E5zdqcpCl5SNBYuW/261OxowHiGBGl15Kd0/ojjue/nf3+v4PxP3Qw
ULPiPfavGxjhz/rb8m38+Y/ti9/P+bN7gbWd6RkG1kmHex0psn8XRdC9cDA4tZBzaTjm6fQ1/vTD
8/5w0Z9iiGeYlqNe5RLv7QuTVSbiKNvS3cPD7t9pX5jOXyURJOrZ+KwS1oFvH2/vL8bTVSnzUtu9
4SzBbUK8LZJdk8MJ3y8IhTxNisYSEdEIhW/4144ceFtEcHN71uSyhs2AT2MmqHtaWkN2scKqvTQt
6nHY0xC+R/UDzMw/qQ5i+V5MGYGreaS6nfR7jJnDpdOnG3HkP1b57Sw65aRkzM/6o/g82TAh9nxT
uFkWGKQzEbmbf1PRksTCsbEC2JpL0etc5k3rprLDNldNys5UGYqt+1nhMxzju4zDGR8xIBcokq34
Yq44nvR8LFDJca5fTWV0kYzP8boOYM4H5+zlzgtcbRZVeYqsf1QiGtlVNKI3idIxpxCZqix9LLRQ
FuENZX2jZjhIKLM1BTLN9xt7y+J2N2OgAkSGmoVDkovEqaGfPVO7cNRpOJmi+qBn2SujuPaE+gkQ
070FQh6ThmoBgOozgy+1AYd655SPkOIu00qzdICLmQr5e6Z+Ze7L8NV5wa5bT8ui9xFKs+opzZyv
RX8a6ztjtPvLMok8Gk3t59461Lqd/l6rdajGjVIgA38I+0uEqihe545BQ9GZUoGe49a/crmfpshe
osabmMg2jerbE4i++qtamI0avbX6Yzk9wS0zOdT47U+qPr00elaH+0p11dqzm9y2A+lmPywIDr9N
G/CeXH8cpf5okR8PZ1ORhzajhcBP2j895JV+P1bLAkVc/dpQstROskuVYrCGop2Me78x7ec0JTLI
ETZmxuOGzX2xU/LC8wfre98amImS7dsHFtdoln2PNrWuA6e++0/2zmPJcSTLol+EMWixHBLUDB0Z
mREbWKSC1hpfP8edVc3o6Kq27v1sYCAIghpwf+/ec5mCUR/TSQoGMTcbzpkMjxstQIwfTcXTEHfx
Og5Ud00veT1RK2A0WjCQo6OVuuGDTtYyQqizpX5vqvy+qtPjhDINUkmQbhKKFqDxwjePxMS5sm8r
Zb3AeM0MdPlz+lZbFGGcsnzqaT+RZZ2RVBWsp9WCNH5dGVHkQ7NqfFK29r1KZTRG5Mf1hPo+LBGs
kE5iU1TinQ89CZ5Wp6/BOaFe1rRtPuCoVuqlEgMKjJnZHlpqtcmBFTV9yXRGEJRy/uOEnk7ERI4M
Ampn31fU4D1lnA5gTHxELdFamwzK/gWoYIeuJn7T+RAn4bNNLvmKTl/NqDD/Tf3G6yI0QG69QRx9
F5jKsQsD7I2NY9/M7lPftOOd3eSYKwjgWqonW5m7RyXIth6mwIKYvBeDwN5pjH9TYcIKBaV7tPaB
Sw3Btbr6Dh/WPpmf5tloNxnxHxszdZ/76MbJ7GaTkeVXTk3MjKgCoecJ8VuenO0ghUBipCqUO7Xg
9deeb2OOIp6VapzwS1XfG+Gesm4N4aXyMFU5wl1ViXObIh1X0nulfZ2FFytUh0eKTQrD40xAx9Db
zrq7QsFaGHQuGvAwdomum7CdzWjXDzWo7bMB7RcVu9etahDHm8gomg2wb3OXl7BvNUzly5A9uvhT
SQRX1yp0h22QUnxkVrJszUi984bF21LvGOseT1ocPZVRvWyyqHhqhSwhQZ+QJYG26xZQ/XOk/XDi
o5Iv2nF8CloK99Da1IIwVYX+s3ZPMk2G3H/EjvpAd/TUFVqxMgx6IlWOGD1Qf0Dhj/1ct14WXSTM
9jG+DZqWVh/YJ9ssnFMyDdqB1sBmcKldhNXUr9Ds9KdKX/LtyAsw6q4hP1dvTvqYpJtOWX4O6eST
YLcFy/6SaKQv2FoCk9PChhR23R6V0YMztdOOueEARtLluuE09knXrfBQ9QB88pdGnPh1bepPqgbO
pcwwYwBh6fZLGZ/MONOocSbeml8L07osW1MMiA6ZO+zKlMkyftOJkw7n0dmLafKWQCKLAGgYhZbf
ukOduAoW5QT4RDkhOrKAPer3Cr2EEyywCiwSk4coq/NTlPXqOk14OsV2EvrDy22XaMjtm/LGmCiL
IkymdLYwYw7B3ES1B/qlML56/ZLQbUALPw8UNjA33pRwNVYJiKRN1ECXIKKKQa54FY1YyLV6+R2h
GT3KG3k3Tnt+aJdXWUTphHuli5kE8F+uYFfMNdPCy2od2we3e7G8cjmGtvFcqgbz4T7az5qN/sbU
HyYDoRr97CFKjaPttMZRrhW6Rt6SAsuiSywVn9rwO7fqcFvioVjpybchYyvxt7sMGhftJROA42ze
h4WZbmaPVmI368cQXe8BYOS6751pNyrLTT2pxv9LaP4jILNuIB/8dyPQ21/D+89/duVeHvLHAFTT
zP9RwY8TxGY6pq1+cOVCQf7HkBMbLvk9BpRy03JV1XEZ9v455BR0ZrjJ3G/qumv9l4oZy/w05lSF
MsdBHcGw2LN1x/rE+KdyPYFtrYwb9LVUmBtr4zSAUUNk9ZDrcL3EyojEneFGFb33/JWYKEXWualH
Z7XozZegFCRBK5y2thLsik5vNtRLKv6U24601XXX0IAsKQEjFZnetWjYRgGn6R7M/3o0Ma2pbXkY
lGWf9VqBuNb50uTBvPESOueeVtzDELB2mnts0rCFTm5TJbMcJA/VTPU+xnKvLsfWiNy9GPwY/VSf
G8t8pq+t0dQLuq3W0JcA7upsEn04qJ2iHrXKAubXT+0LAIJnkjleGsT3Xw0P8kAx3aI4bg8eElrf
YFSNPTYpj65Z30UOBeHZarKNFXKuV7xww9AnQB7kaKdAhy6g9vm9QkPX0aLRp2/jnnq7ZtqeZA+K
iTAxzRu/0NWvvUOqsbacPGrZhHhUr2XZ3sfqfLNg3vDHAeqNXoxHN9ITUGqIdZEJP6Tjq0WyPGN7
u93UyC2Qy2mPXjiMK/kIOySrkekNjBm3iH3HQmdMfQF7T8sJv5vsbN0kg6hR3ltkMAI2ov9qbDVk
xFqe6duyNvmwq999rx2bUgUB0LWVMAxvF6MItp7501YqmrLosbPIsE9j6gW3QFJs7bTMrXU3ql2+
KdI7BN49CXvz5Jve+Ntpx9fJyuu9EuB0SWLH94rRj/sJmG0SR35DUiOOsKw9LIG5tQQayCoaxgxO
ShGoHNb0Rsw1hi1vXaqYjM2OILgUVb07HIc+T3Yx1deV0aGFTRajp5Su3VcN6RqwdZKN23g3dsaQ
mrhTY5OF9DSG4RjchwnZmFlK9Vh8NuWSKM9C75gJy1ZJylE2DvwP3Lnfkb6IedvRs4wxpnoi0bM7
O0+unob7sIWbave/rWYIbmqt/F7EZrpr1WLY6oln4zSKxmNQqV9DE3pU6I4mH09wWlSvPFQjTUGF
mvgAEfHWaNv1mIfNyaA4WUKh/ZpW7hbg7570k/Q0afUqY3pKBGpCzwqmlq+ZBYX4OPzi2eNAV8Lg
Z9upYMNz9RbkaEuTXM8x40zDDd1w1D69t4tivUFMwXiALmG2p8Z8sEeLvnPbuPe8avjSXJXDMbM2
sxAlMd7+WsZJeybkBNe68cxYrQd3WjyhhvpCt4DxAtekvUf1ninGaYIodGo0paKk2jg0WgK6Idq4
vNhxjKkwbJR3xYhvtLEd/Uz12k2lcQ5xg2GvKcArTAMNXdyPOy7BeGspbulOXt7kukvhHUPZCguH
tYOMYSBqcAlS0PO9OF0V9To38NCFi/KqZtpNp7r9r5og3LOjBueF2e2WQYO1irSAgbLKZzDrUelj
9C4hbrnqLgrKV92qglNI03QzTi1Gizatj4HbMZOabdOnTpzdBV7a7m1E6MxzTaZzVFypFw4uDax2
oOKmDBurbXWqyGW/oUHDaLopnA1JdahCNEvbNYMX+EkuZLtB8NJ1ZvLcgy0qa5dJmR7Dfs6Z6Jcq
MPewXe55nx3Toq2rzzPzMSBLZZKfo8yyL4ssSaAOBofWMfm78ZUrNrInDa3iHRKiX9ghrKcUtaMv
1VUVVPIeH5xldcjsVfuNiri5c8P8xLm/XIPzbtaK5im+JpwwciE9MX3UIua/3pZrdMMFZk34AS73
S3+MvC3vv9687Ck3OtIWIO/6sCrvmmg6Ih3S7uUh5C5y+6cj9gYWOCPVv7jvurBd9HC9j3BQ0DxH
Qi99WVWEN0PelmtyJ7m4PiZ1+EWgDmFHF6VaRjn5z8NdH3PdJh8t7xAYTcgJVrCenYxBmNz416+A
VCsOLHe4PJ08yofVy8Pks1xWDS858XfPdtcX/+HQ1xf2l+/1suen9ykfMzVBuZ6YJK2vx73uhwTx
acZXtP38VJc3eH3r14fItc+7y40f3p186g+v9PrwyyM/HF5+BGjquuXDK6wqClJWm+HS0BU+afl4
uTDtGqGWPP6HFyHvun5GlWceqsxqcCxOryHGissDLntNjPZTdCE4VVPfhpZMI1cPrJukLDRAEaG5
RvIFnnmqHggpLI/OjMoe7l+7rKfC5VuVW693dfDRd7YIZRV7X7fLNUs8WB7heu/lKG3YcKwPRwzE
pBJ613GqiaUc8RiriPTjwUXBKVeVGjrk5fYcw+uOEDL5HzYC9hwOafn1sou8Qz4uQNG6ndQRSHfs
cR5QbMH19EoN2+/CqR8JQuZ6p1oYj+YWI6pca0w8qEZvtGuzyyBZ58cUpjKi4Gl3/YtiBeNUUOm3
eqfr/CPLU+MtXK5SvjPGwAV2MlQR7fDLaX9xJkd7XcxvmVLh09AcTJqLWMzCnCIXNib5v7x53U8+
jG+jWqUDZRnH6fcENJ2mtnUOiENWsTp9LyKv2TZNC6zLWwD+msb4GtBAKAMu8zE8cl4x5w5pJ6R1
/IfPsIZ+a5ITsZ/HncEQ5+hmvX1UPcU+ek7SroOJTl8fhuNRLlqx5paAH4FsDOHeLEM+GJwdnrBV
qGJN3qzAHO4GtzyAY41OcjGWqbcOZ67m5SCEPlyBixNowpISIl+pKewycuEsEN/HAGauMMNI26Vc
9LHyu9KscVNBoC6x7huonCf7vgF/cJqNRV/PylSvQav7dhYo+wyRl2IRUm6aHj7IQrGovQlA57Aw
2Owwg/ioIIyjI2ajSqjgfh4T1Y+ENwnKWs4Imn6xPdTkI9g3CNBqLmd8bsn0mGvmfIiqKNM3BsHQ
K7vugjXuvOCgQpCaKYd4SqQdNfPkmCN+InJqfOlylZZTuTbalt+gWt5HwuQ86ZB4CUAuNwXzlmMe
ggKshZFLrnl2xCCrtG7IZRiO8jvgl113e6pzGa1+Df+d+PwdsRg7VzvUVHmET0YVtlc0mphGg8zY
q3U77v7S9iptsNlSMDRgmNcLw6suvhGrJlxvj+lroSJIcFknHa/5hCvtHwtKHy4im9y8HUmv235w
K1sz+Y5rVZ+HfRJ5a1NYsK4/QLn2advc9ZkfTeGyQkyh+55TgjsIt6AT+F3DyfnDyfvhtrT8Mj+L
SaAVJxdbvO/L25EWY7GQb9mrcL1jLQiw8fHDkm9P/uAoePPXvHwP4h4c12bkqAewB/lRvmG5dl3I
bfTl9M3oGt+u9m/mj9iypZtcGsalTRwrEXnEXUt6njSfiYVcuy7kZyBvcjVhuJqYe0s4oAyxCIXD
Vy6uN+dMfR3DMFuD2Lvv4tFayDXnzHVZNcwJeJFriXZpX4MrEA45+asWi083S0EXNsJgR4ez4WQ2
flzM0Fov20LdrXf8LEhkNpAWpaP+q1NnqotG0B3lIoqARk4B31db18HeNGlBtv1v9BDmphW/J/n5
Sce0XJPbrje7DPOcDuA1sEx711v2doDrJwDsuj+PlKFsMDarqUoqlEY6LU80Gi3MKPMg35DJX9oq
NeS9qhAPtwLSqYV65usK2e6Z1kxHXRG6KMQzqn7nBo7p64NjH+MZX+Ey672fRmp2mozkHMYJuswu
3oQtZWKtQWQqXyxZSOFCW5wTuqvbe/kuLv8CRfWHAix7hlTBH+uQ9qxDa4Jwnr38dXRGnm4xeD9L
K/7lm3a5CMjzibxJXzk5mk8F8sc1EgPVn8TcyMzeJw0np9egy3bEQmEyqNSkVFtl2+AUFFc1b4yP
lMyLELaUzdB6H6vRdoj6l77ylG3YZKFfZ0RWEAeKslbXrHPcZ9MFaNmZRb9z2uoB5gr83sVBtRBn
ysqyTPpndd/7DW7lNYkeogpdFpt20dN9BI5dq8inTPSeCQGde2ml7UxOZWagYnSUt7UAzSf9FWgv
dh8ci0Id1hiYYCu5DKNVMeqWtlhHN5ip9soL/CqKBcNtlpvDxmm9ezehFeQ2zfNo75A8huvL0U3c
QVxvA9eXzzMupbGu1XNeOH7o0KvKsT5pXcdIBzlH3hJUIg3G0iwcaTT54k47V2SR4f0ULmJ575JE
+Kfa7jkSONplCb8EML+2cOzLU2t+Rw40H/U21E45jZSYYcNU4BeJ64Esipb2fA7lFioyVpl0+cNr
XAhbcZ/q59JDlEpdYKMucEmU31HLQaN6+Ka1pNW6CPWhZOjbwbWj1USjJBRnSrkoFAW7cqv+MkGF
HV0h5kVU6qII2jfHpMR0mImFXJOg18DTMBiavX1whjuHgLFNEkX9uuBcsimarAM4Lnbg33tI7Xdn
aHo4vuTdD2rgw9Zw92rQwggX7y2qICOp0+iupEm5tbmYDAjUjgNFFj8jwWA1L1/LGTWN0i1MtiGI
Lw5kNsdOX7oIMsecBoUI2JhvEmSFPigaNGqQEOTXls/ivAs4FIScQhdROpqZbOYXT7t7dTzLjdIG
rbTzKVfUaHe1P8u16+KzW1relgdI44LgQ40vcMRF/WE/uYoFMBUsnd8Xp7XclifjIS7gDBTWj1RF
1FXC6aVn3IWgdE3Fp7v7VOQoLrxFSx9nKumg2R+TxlM2hl5AHHNECU2hExEYLdDpaWXN3vdwzF+W
Cjj3ko1YhaaBQvwyKPzk0GBMdvU1xDmVu9qGkoW5aSKUOjjLdRIZMMEhHT2Nedb8CCYyIdDJvZU5
iq9ypqYUDLWzNhHyriikNhtFTafjOCzK46JHP7RkNxFN99YaLpKUcAzuHHAFBIApsLrSeH53CHgm
BsP+olP7EgK/fqsN1vCWKid5/2hkI6q2MTsOQRM81Vr/xZ6W6d2M2mgd54Fzi56wvS1a+ECi5PIe
6eVjgRvoHMKMWwEisA7dMlobeWerruiupO+tl2bbfqFPnIQEgxAzcyuPyqfGTz22TIgE5XiHFoFh
lni6zlVeo8TMn8aq0Y8Al9JNPlc9RmDG9SWN8Xjyltdam5xtUVj9vm695QV590G+ibkblXXZxsa5
amvtntkPfwjG6/euDf6mnQti2dUmeHCWWAPuQPyWfLWk6/iLZ6ff8H0vO2fqNBKq+uibhV1Ivqp+
xmAQJbZ+Gp3MpbXsAiORn04YEZnZxcb9EM4aEPE5vBwSLiLOd0t/mYukg0Zaetu07cbXHFWkfGQE
25mUJcM4tpaTPvXD9Ca3IzXCXhAG050+58bNYncjkDk+GS0qb91MRfGkRuWhnZp8qyl2+G6Nly8Y
Mq6JL6q1D8Oo9s9xujzKA46Vla/pjnW3kWgcl6VLGpz4Ai34P7oagW+f0gyBeJ8ekdBPly9QbU9e
pI9vC3rcbarjfNOxqX5ZyF+RR10iB8uG+InRywvu5M9OHtWs1R9Uo/VHU53jEwRWuNTi5Rdk4BKH
Ub7Epb3WiBzbzgRKHyKn9B6IeOtJRDGKH0VvHs0k0r9O6BG2TJTDY5g000M4wbySe/RhcbBsJfmm
xGaCxa8hxIAT0kNLfBH/wbz8EePoCax4/gY4zKNLWi8wf6iOaqW99wx+aPI4JIluJzOLXhltIUpA
MnzUvKC9nzvEFPI4FsFByagMr5lFJYzwsZzxQxHdN00Y40ThmUIcUHRyg9fWc6oNCJfxxMRAu6NM
jDZWvJ+GlCVsst1bOOt83ejyTw6a7js1iJrLMWxnYdpuuW9L7Xg+HtzkjOYiuM0i1LfyWeASopJc
2ne3tQw/yczunEMBvLUCFHbyWSbOAcAr3/GFTT4eM+Pc2lF167QN4DzxQr1hb+MkOcsd1ApZhkN2
503XOd4Nl4jgspdDIl0yO98HsFxc0x1AmADt+QkCXBvJ5vuR/fGCSi3yJ3M0bpCvljdQQQkdaUbt
O3XNy+upUTn0GIJuAwTR5zhGwVwT/PU9V07y9WgLEXQFl7Zb9M7qGUoXfcAl098HQtPEC0bHSRyY
Wpu3nTZXZ7PNAbWEnXpb9nw9w0CZGiTNT4bklCLHTn10wqji2ra0+3wphsfFVehGanb9E5w+2vfe
fK+NXFlnMceo+X2eCl4j2OhYeVG68PFyNC96qtzSegmUDJMcSJiToynmLT8mj9+6G7y7fFly19Qg
cgrXc/2IawN/BD6AvVGW1mMpPGVyl6Kc1gXF2XfTGRO/SuvmVtfM8ZRaLTDuoaq/qlmNupu3wb/n
uVcbWqxcMrcdf4kjEuEIZbRnMvIp2u8G5gz0y81Pg0ktMhlbedDmGcxH0yi7xTaSJyekJF0wyv+Z
86tUvUF5SxSz8EMfegbZ6M5knrrQnTZxzt/LXMxb+fHYuvuCJSt+QUhab6cQE6KOk/puahV1TUNW
jIy+yj2XPoAGPWjawxQM3n6cO9rxQ3OacFw/jQ5aRbnbHGYbjEjzm5Igsxr6zroZ1TA6Tz3xY33g
RN+WPr2R7wXL7zd16I0vTqTAjCnc7piqqnqnwQ9ax5RtfmgDYmjedc1MDiHy0jwM7Zge4miYd10a
Wk/xgLRT7hLY4dalXfUWqJyrXVJubhxdKc+BqRVgn9vuGyrbk9yVSt17jKNl1eXAv0G/EkioTKXw
g7gPmBtmiq+G+aMnP0j3GuU17Yl2wOfcngtLi26tJMXKlWfd99x9IFrO+jEpGRdFz1HujFzVj1Vt
RlvcAP3XZpxv5LHw0f1WkjB5pr/g7NqpB266cOmGPVRybeMYeNP30xxo3zxUHJvFjqZTshThHbkx
KlVEXo9cyJt96Cm3rsqPSROnJvkw8Xi5hxEe/59b/R+FFXvmv22N/28TL2XxT71x2IU85M/WuOoh
zlQ1Ot6OCX5aUCLGS1ix6Jq7Gu1yi6xgoYu8AqsNR3TKoXbRDkfR/09hxWAndDLQPcdAYutp7n+j
zdRs0ej/iJZQPddygGIDllB5QabxqVGOuLJtpxTJsIuhaxMT3sp8h8U0pQBUY32BQkZaQlGFNORE
Jk5QMysNZKCOXBOLeMm+Fh1/vrFLPUh+OKGOgUfoilwDnULeU3SB3nwC1VzAOaIkc2HPSLoMfrJ+
5+nRQZ0S8qDK+TkqccLQOBcoJAYRzTd8dGc96pi7iUn2daG1LVNTeRs5GquDmcNLJm6zF2Ut6iTA
/5zOJVH3kmEJCXQVEkhMW5dKjFzodYdxVLJp6Pr+uapn3o84hQUYtgUzZXn3MJBHcNkzySk6IzFN
YFUOABltmQkkPzF3zuo9qvxN4oqqstx2uXtE/9NSAFW3o5hzyaJ6J6Zg15tZFkGrKZQoOaI4SMVE
sFhSC8mQWA1HBmOXrfK2IiZ+7lSbxBEV6IqWcojEWLg4XheaLd5+SMGSSZr45K2FSjyx1I4vGwmy
veEMCUCdSxvJCm30SHKz3OG619joL5hBlM1CNC5jufpRltCv2Llr3yzujeYP4tz1bjWeAm1jUPnb
KpP2LBtjaVfxIcnjyNu6RNV9uOv68A/HvHTk5g5NUTbDEL2W8uXapZ5/3SiPcXkmuXp9nXKfvNqR
TgY9TElFgo+rXdYUs9OPhgXjHdccq/JuuaiX7A0BdLC5bpJruTiAXLNqZd4XMBc+bb8+wGoFe7Pa
yYbK3/RSrs0W2Xu59Frkxr+8/eFQcjWux2Sb4tS7PkSuXY7z+RAfejj/spp4Pw0unIfPz/DhSBlN
Zjh7Omria3vpw/3/5sV/eMCH1euL/vDQv7xf7vn5pX3eM7YTOHCZQTU7LVGX/Nkrvf7G/3bb5/bq
5SFxZhT7T4+5Ngw/tAavz1C1ZUPXTzZVzWYiuYlT2vUx1x0/HVbeYS8PUVxZB9kGIOuLtq8ojGuC
yHa9+WkbhDeaxLKC/i+rcld5l1yTC3kgecjrTcYbnAHlbcg/HE6uWmPH6r9/drmjXMinsUxgRf2Y
beUmPaUG9U2uDgmutU3S0mJSR2dnCJYYLgf6eItH5U5iZeVGuXAznWjUy11yL7n1Uil3lpq0qDoZ
fbNTkuEk71rUxF6e5KpKrlZ59+Ewuh2qFKG11M/TkDS8y7EUw1zRx4Y9DySAZJcZSYanAGys7Ol7
3JivwVIRDUo3qYhyfT01/fc0M+Eldrj9h+znPEJMIXOYsIY2B+xPXsHoxidCiiv0x5QkcLX2+dFw
wh/GMgww8SdKP6mWw50mUfLDq7y8jdl0o9UcN9FGNnJkH01W2uXNv912KXKLi+BlF3FlkI/925ue
RMR9OvR/cBjm2P0OrNal0eTJi618psuqfD55GDcfqRbKJ/jbV5KrMdN3QeL78GpaJNSVPj9W8kp2
LdXLtWtPR5bvP+9zvfv6uOu2SrIxr7flIT4dVpckTrnxeoj/7mnkYa/Pcj2M3OYl6Wue0p+bBbpV
FtH1f5TT5TZ5kyv4vZao81buIbcPUtzyYVXelcjrqnzMpyPKm7nseMu7L3vKB8FX+OO5L/dfb1+O
GVEhnRULL4YGNt4plVuLGJ2Tpr5Fk4K2ecHOQLuG0cUMTRaWA0KyEXsdI1Ly9EitcFPVJ3ygRwuH
myKJqu/pYC++i6h6zfUZawiTVhpBqbdr8vzcel65HyjNeRWNhjR13zArAu6Kj2n7ZivuQaMAc8A2
QIJTAH/fdB5n6nHUcpRopbT1D/IgSAhihLGJEVzZIVlZUGzbanJhk4rwkrh+hnhjwqNtv2Wx8iPJ
CWyatd6DRmvdhiNFjURfsA9/bT2siNCBvI01ImdPo52JoL7PVIoOGZ4OG+I4KQE/0qBEYDnC1m2V
bm0FI1DxdJtXU7sZpmzcFlQJqQzcB0r8Oy1GzL5LicXAts9MEaj4joju2jR9nzMXFSFJxaeYEbnv
2s4xQ3UJama6zePqrM7tpmTsTpCC8zSMZXKw6q0XNfRNytrDYKNMG7Ob6T6O8SMaVsW3wyxdvQ9F
SRBrX0Z8kypRVIjjzvG4kEUWvxOeaGy08VVtn/qwuq9Nakn1vszVfFM54jxnRTtckrhEZmjfaYzL
w3KxdELxB4sMuMp5MO1sX9t9c9T1Rl8bHaK73i3fynGiht2FCqdFHMBzZGAf+JkNnnHMgwi0g4OI
TpoVO/tcxPWrZQUkrwBh6eeHMA+PiV6dkmr6jT+FjqxgrVpV3fNdVKhjuxY4SDQvK0w88aGjbM9Q
t7khYormOSfVGtYZ/qgWAyqKPTfXe+wc3o9EK/EYt7p7noH3e3Yd+gje4T06+usQkcLc5KQvkyNV
m1i6qqrbadAPzNByNlhiiW5EAoAtivwIhXzf8UBf5bVA7no39NXy0H+D4D/1w45myYgVWPmlRAQv
FggzI/Wl9JZyBzkZClKELnEx7g0IUmWxDS0c4ZNAo3XWBFZ26NdDFS3EwSAoBcKP34XgsEiITWsp
OxUC1NptHJ/uExhAxKkBKtVRyFUNr3sNU1q2QsiKraJf5endoCJxnYXY1dJO+FUHIYGtjM4+uSGS
MJJ8UFz8pMwcwH/J4B1VcAOElLZDU+uhrS3Q2GLn0LYEpO8WzAdoe00hxvVSuHqIcy2kRGtbiFIB
vefoCCrPB4IORq+kr21nzGxMG/+zK2S/BLE/VkIIbApJsCnEwcn42i3TAyWvZtPGC5dKvQcuyyNm
IS2O0BgXaI1JNqoI6M32MSrkDjVyzv+jFfLkAJ1yize2Z7RPmyJzT3j3Rx/hwyoV8mYPnXNdzpow
0MJ+wl6+MVFDT0IWHYxmBqN6ru5huRzmyZv3TeapfuUa62nK+oeKf9W6j/OBqz0OJ0uL8/s5pllj
GpTu8tn9sgihtiok25UQbztSxo2eWxfC7hqFdyOk3suCMU9ov2chA8doxoSMIXQtJOIqzJoosnaT
kd1PyFv5kkwA2aX1hVi8Av7pvB/GtDxMaM8HIUJHA95uKur2SzK8m00J5XHEJU/2+LIuhYwdNXze
0UKy0Lf3QuiupwQD8EP9ovTQ5qzOMM9BTZgIZTyDwYhttAXnU1zBirBW2g0HiIVSNURh35o14Rmn
lF8jqQpY260B6B6nBKtBXI3e/mupoh8ZKXRVvDLfIGCpHj0T7Q2WLzWifbsI4xBOnG8dDMm1lYz7
ii93hWrm1zIEv4oyuqHQt7eT6SkoCFEPKmtHo/GUKbWzrWDQ+J1iACspu+dSV/hRYG5fqUoW7TrD
eBoMjfZO7B0QIpHQqUzz/Zhg0jFiZTcAGVhFUUbVNcdJVJVmtLadakulHi42Fs+QINy6nm4Dw/6W
e4m2pgmOo9zLV2W5vPpzoT/WTvXCvy8hjZF8VdBShZ9xq/OCbTmazEfpTK5DvIqJDgwGeBEml2JY
IwH4EvM33fXGu1YSDz526Js08nRWFJ6eJtS5viNweOC8DkOCUpx2zzkNtWetF0xgbzir1puXBZDp
9GjvdUSA5AF1Uq3Jn4wgX1ZkEYZrpUhrsu+Q83md9YSQYBhcwOZ3do07CRX1in8awbZJPMNOgScp
mm1t7p1Q9egry3Fd0hwehmXS/LjiPzkGLQKMWtEPk3Xv9t0tzSOUVg6/vZE8MMy66SHtvmKwStdc
GtWA0x2t+jcmCIR6I97wOs/blgFdT8uuUt9MjWbXNUlM68o8NGri9/rc3tNg2+D0TR4o8vqc7XCk
zrN5issIfc+UgQhyoAuI3EYzTm6MZQcB01v3Qz+te8eE7hi8LDbxJ2hlXmZdXTZmBk+INIp1Nwfv
TW+dwLoX/pgiVy5S+1feZIrvTCDa+KeQm8hMAEqPjmIj1lBWxhgDnRMoD3Vl1vjnusmDjhXVGDO1
GCSnrb/CT8P12uTAKVw2NZXq7mcH5MhUlK9U1PLDMjAi6u14q1j2l2mYt9BPvkCPgRoMiCIL+Yad
FhNV5C2wjlCC0Cl4piHWrHoD+ZtnRLepW5ICNFvpqtbiAOdC4ZLPFpKJkNw1j2qnT7ckpG6dhGiM
kv+GkwZY+meiDLvhfejRvATmhFwwuDecDKJgqFv8oFXUkR0MB+oVI63ifdwL1X8SvxBflxFWgZWx
N79D/trCfg/JDYnEL8NbmbrabJeZnmKjZDsTkkNpz+dAfNKVNtyWhcNkqeLMN3bkRnbjpnAb4mHc
+GelgVXFfmut2jiDcERIo9+UVbNyFU9Z0xzZ9UnxTCLPpud8fLRDbxu12nhTYCgErwg/DEbFbR+p
NqZMPNqzWj61jBzq2iYXqOvuPaNuViFA0qzTqzvL1l/0BspYsJvsXud8ljJiFf2JXl3lIIT6VDuz
E1+b8TBZWkaKUniO9eF7RQSLqRJhikyAEDrLQdQT1GdNjx5hMA38RrvtmEQ/0+nFJmx+1qff2ajM
6xpg4Ar81KEtMNwYZgonw0RhkKPUXE+/jZkTiAqAZwXz94uLJXxtqHTLBhdnoAuBtnaGGWEpSLK+
AMgZp0VwqBlCq015rqqlgCZmtnvMJJnjlitHMQ49ZkJyrM4Oz7heeoGz0TKQcrWhHmpn2i6laew5
x0EL8YIbu0geXXP40TvQHGHcwG7jg4uyeJv0SsPIpz/VWKup+NonHIZFNscHz1AJNjuk1qidOg+m
U6uS15eQL6OnytoD175j+kDT6G3ECH3XQsXe1FmRIuPEyd8PPwqy8kI4T3ziJD+F7jM6w4ppHdCZ
ajeHaJj5WB4nEymJUlQ3oaE+6mPe+wYpalbf/wzbgcC8Ct8WXaQsEcS6CdaFYtYbNdb7fZRPm0XE
FpVREkH/sW5TytDToiCY0L41ceQRvVbbONCrM9dBhlvY8SO3StZ96XkrvC4knWDAN43W3OHwXWsW
ThOQH6LL+wZw8U2xhm1o9N1KM8rH3HPjHWEhAQm8iCohwPi0+0ClBqCxsJIvG3XQ7xK7uScCr9tG
hnLoUye5qZLh1op/Ni5W9FG3v/4fe2ey3Di2ZdlfKctxIQzABS6AQQ6KADtRpKherglMLneh73t8
fS7A40W4vTJ72Yxz4DSxkZMiunPP2XttQaJXGt2UiOG2Y0Kve45/TjMWBqZrFEeOGW5tc2YfxcGu
AKfZ2Uj2KdFIS7Oh/YXAELwFS8LocQNRMqEyudf0AQuEr1+YnmFWa7FbB8Q5bGJykjZ97G9bjYyz
nKgAXN3JiQFtsLdq4u+C6QyEQN3lQfoadjOkgXoGJcP6h6jy8rktToZuJC6HF9WB1pmEXNDugDTr
NQluuil6UgNID7k/fOmosCwHf6829V8yeKYdT5BxM30N2ShezLDqsMJC8BycUWwHjdFqXDTdWXpw
ix1QKP6JweVt2fbz1sF6vreVcwYzzJma5EznaBeZwrjRxubcJFHl1nNwDOgKY2LKP5DPQYBv50X3
dJShj6jD6X6WdgmykGAnNfrs9aTeVIakaePAz3ZIkA3T9gdOPQc9xHiyJ3iGRO5CweKiUFrOp1QI
KSEmWcGBZVrNHkYUV0wUVw0RW3advBS6fxg0+9loekbULJI3wpqear9iq3bPWjDyn/nICC01ufRq
c8tZOnLBTiP7ionSK14KQ/8Ii+FWKSwwOX3qTjYu+SSaLwVcIMhQWnjAP63vCZw8RYp2X6NSvaox
tvNyrtIrJBtDYQqJPY+HhrE/1mO6zFqXxzQLHNhcDNnx798KdD8kinrEpr78T+sT/Sw+2tkavaqF
uxzOj0312KTGcB20Yd9atb5hoRri1Ev6DRmfMR8keFbKPlBASs03kHusbd+3JJRFJ4KNNhEtAkbN
Y3DfLjdT6t8DLbfzjMlrMJjX9YZ25Ay2cqYSLaw/H8MVXi2YTw75vx7rZhuMKZqyfWWTYWqb/l22
3HTsjKVVXTkoyI9p23o3Zrp+nZcbWrOw3yayXda7GN3FNa6t6G4gZXh96O/HG2m8RpS/N+tDtlLp
17QcZy8bmmL792uF7uvHJjADrle85LcnIN4Kype/HyGOPtsADCFuannj9QkfpBrVmPBYnJbe+tD6
ZJRAX8Q49Lg+RFRFdLFABAxBGN/TKyysZLq2mhbdD9X4BXDWPw6aOKtTnN6Oo2lc1xt0M51btNLc
/f1YOkFM9RGAuAneT6CMtF1uhQKDz0zMa7TcrC/uIsk4B8nVhFPSzXM7ZKOmgdzMZmnvf92vi0WY
Q1i5W67Ph6WpUxmN17ix72aU5FsE+MQLVp1xhb6h3JkRNjTuCJY3v25YWn3r4nC+mdDfKFQhc+ON
ueDi8NfrRoAqhxQ47K//yFILeQKWfs3KrLuUBbqtdY+ayyhwRyRY8PGau4Lq694gbO5ej4vH0g/G
0/qy9UZWhY4WDJrTend9rQZg3jMrfCnrb62P6ROyYqVIzgggR9cBh3tNc+Fcg4QPLET3Hvi1c10f
x83X30lk5z5Maf6O5WUAp4+lpYfn9RWsAq8q+HDaNux/BcCTgxI48lqVhXUtcwCGWmjPHmss67o+
obVxc1RLExXp8rr1iSBRDaJ5yQyME3iRrRO2uyaDvd5HkB6T3rz9+7VhVVlochsLRmUFm2aKgakr
fnhf5iYEdWNKtsLycwx7beXvhEP3DT13dN8tN0bbtEd6SguvZFT/12H/X3LYW5Zj/yuDPW2c/Odn
G3127e+Up1+/9g/KkwbKyVFRA+hCCt3WfqM8iT8sSE6qKiyKGMuR5Fv/iXlaPPemqQlLCuOfUioM
9Q9wTMxDhPlLgaD9d6QE9pKR8buSACg9Xntd1Q1bs0yVNFie//x4IPey+fd/0/6vqU9kcBMbRndE
PTCaB9YQVLcGNF3yZfMFpNG+tcpXUosHW4VUswYW5CiMoV9I1pNLRRMpDVFGdv7KIvxObe0nu7eB
QefYWPvqa+zS2942GmpdiUebZZIaHVMVPqEVg1ibOgN9YABqx+rhGqWFsc9xpxBTu5DE5+fIgUk9
afNFC8mMdyipS2F9oH54thz9Hpc08bfBwKUSCb11Vbe0altPL8ECUTszMOdDLj3oYdj5QvuA0VGC
S0s8dXyGKxO7eF3vnemhT52nejA9Zc6f6jn8Cmt5kWb8vRscqDPheUAMN7bMltX6kpDW6pYty/Su
kyo5A/XbHJZPtC4eWGF8a9J6P6njtlHRzqG+fTFEeCVb8qsngsKVZvkGCvmrCNoloJmvGSDCvaT9
XpvarQ6QcZMEfGbk8m9GsS3BN4sMUr9PfhkLp9apt+hW9raJCsyJ39Le3wfaoLtI26nxc1Rm8bau
7WOk8rXBK4Dnza/EvllusPxugxa0O3gbCIakQCVIM6VkqxrJwTaMTRJmEEorPkOKo2lhBRzURYim
D5sxlPaWlfHRGOW7bxFMXfN79HYwVxDmSXVyivLMdENfbzZy3VPo3DOyfAdGCuwQ4GkSEoydjMFR
VhIIfWLco7knB0/oh+U/xvZrb9at7TfKDwO19cT3UKZLPMpov8Z0F+gGjkQ0F+l9E1RYoMjqzFgt
yWEhERJ8YA6IwPuRxhZNoqgZQIKj2RcsuroK7q8oJRse/0DSOOPGtyAVQoD5asTsbNM4PxRRcIks
dh3+7Vs0m5vOWppyhfVa4/E/OWnw6RP/tWlJ+YBMk3tRwFoHy1xKzzxE3t2ocQx/D8Ci0dr0c6zp
qvTap15/akmkPOjNEj/lhBA4S5USzSOUxWe4cGOQmberLSs6OCjD7ZphS8NnHUzr2PvWMcRcuB4s
vuMAgQhRmVWaQVDBV2lBttUmcZ/1HDO16jxVY/CKsueSRGxf2IaZat6Tuqm7uhbcVy2JeAl0TQ/g
/QauIn9muQtiemeTX45HPf0coU+V5Jx6kgaZQ0G2CR7UAfYq4qYLJREVICafLnV++qSTRNlDqTNs
yMkPM9Qv6UvIVSRzbIIKxBV+MZJLzcs4JV+jk2AfRCSFv7V4NYdDyBqaDi9HgvqqYaViH4VfrCk5
+VG3BoR/smCBVGUZ2yrIyVylXfKmgRv3WoLa2U0xc9ZN/TbEUtsoxyyg5O5TDjGFg87FS1+V2a0v
2B0i8WQ5NKL6MjkE2gxD/3sCy4YoQ1ev+K5pmnypWvBl1MTYDjua4E8Ma3ZEvF7tkFWlbXHQ1H0J
/DSr0e1kx8oYFe74p1ZYCRQmnpd2/F0sAErOjTaYJv8tJ/Pn0LEJLcN60muhgCTvtjzD0oAJFPXR
iNdVEgCDrh9dcshQwBzSrWM1b1bC+0rMRxvOtQAUplubs2cCa4gEjmuOLcHNGlvbVdmAfzTJviuL
aT9uq2NWcmLJrQxGRegScW1uSxKENvACN6UaSuhv2kOHbMyNqdkOWROz7l8MeEONrt/Rl2O2Kyum
1NZljDlZFnX9oRfOl86CxFWa1GvCavT8iqII+ue+MJST3UDHbgNxXQqtGp/mVlT8QU740jDD3yZW
QZ9nEMyn4py/hwCZqiEEgL7njvYhkC8VRAZfxMbMSOj1Tyqy/I0TiUf0OtuxVfBAzwaDhQR1bJx8
CYwVbqjkBV4qE2sjW7A3TKreQHabPgdsGtK9VzvzUNgafiNzU53VDBBf0aEdwS3SLPZFTm8Z7hpk
nNsgVPP94LeGS/G67TWI6T39OncwnKsGNNcQd0rGplD8/FYv/c8EdUygoTUIy/hHl6ePYmBrJebb
AI52M0MLIQGvdvZ0ZL+XrAywvZlP8Hx1Vwr8OShiJ6KiQRca7C7LuSRo9HuiOGNvCXwC7Peo1t0P
lKbPNbkEzNsgHAoZXK3kx7qXjw7RHyTrxnVPKPt+MAY6Mw20stIq7iIR7ZjOc7rNjfpYCQht6wUL
ZiN52QoftFAa3+0bUDm+I4Alm9F30Zd349R+WF3+FRoZrNbuW1GxG2ha+kNVOBYzQZc20LN9Zujm
NuqNIxr23rUdxdykaniqYtKgxsbfm6O5rzjbT0uCd0Bvmo7sBYT2eUBM4cfMGlW/190q9LddZFLT
si70Z/WnKtsXew6iTZhO97NAyjvn1beooyOzYgQVLeFUPmoqJqalqdzXNRen9KI0DJ1RIFNfxNmH
OiSvNHBvtBnzNW4CBq/s9upPNCuxa/vjO+MBBHlwgl0MGAahCIzlbs3hW9gWqVfXZkPecIUHfyQ+
Y5CcbBySqSFix9Tdbb7TGuJRQLR5mJtdJcVOYAVw6LqSk89gKU8Ni3Awq4GAzKDfIyl0KxYju3k5
QeKJJvmi4UqsCqx7aX+qRsx/4HgxCPFHDB3MjDgccG4b1ibVLsJiu6Zqu8ssAN7r5ZCDh0wbKo50
qb7iiCa1gqE74oSIU/qJcPc3JKDwBwvClnN6tgCI7vH9eZGG99DpuFKG4my2uLqSmLJBMctHZeBv
CZ2zaDQGrkWK1RrlOikV26DACLCULtA0z0hOlY2la5dpVt/WPcdBN88eULs2DrwwV+TWGjGQd1zi
dkaOayuZaYHXSnM39P5rFGeH1DDx0F2QySbsSARWmaPVemPoX/V5CL02JhEmVH3itctwSxIE85T8
pz1okAaYOewq1f9oOxOnUh9uQ8bVG2tDs/wlKyiVEoUySyY70/HRNGD3k2Uf71rNeOArR+IlZXui
zf7nTTUV7anGG4Hzq6aDXm/l2Ds3Au+q3ZJCTwX+LawQxxJJ6TVNthbHJGXXjrYdivQ1VbEVKc3y
vz2YofURANDf2WWpZxu/nrUbqCnaza/7KhBjL+/hNOos32/CIr2LyQHwOqE+2ovhsoRniAAM12Vh
7Vo7IHK30+jRGHV3Y3Zqd1MCJL9Z7643DBZA/e7AT3YYCr8PS3KhpZB+iN0dBhLcYAabenhKMvvO
kORxrgnbjl07UDk16SoCi5Bew9Rvd9Ie9MNM3uPYGBctC5FuRRJADdmsnmFUjM3iBF5PptM0Nloi
TfLls6xB3WOWPps1s+VqfQL5r+G2S763VgXtzdxqAXGniJP7ZXsGAUeSPx8j8EN2VyenML9MSUvK
kY6DTk5acEvGwG3ZYYmsU59+Pnz8W79N6anp6m8IBMcQ21Aa4wG6Pva7/NE3f8ox9x8ZvlOAOf1n
UdT9LT7x/na+T0N5KStyfURqmze8y7MM30s7kDfCp00Y9OkRZ2i6rWp2GLtRRyzgPsa79UfQ9JQ4
Mv1a70UlugtIdjOxxfFjnMnhJl7sy+tPJFqYOfRnixHkKS4gdoy69S1XZhq87Ky09eWbpcpmV+iQ
DYYVtgcVmIb3X/f1MdC3Mg9/ZAs7D5GtBcth/dFIcIwzEKIJyfsoNZA/TfFlhljCwTPZRB5lzuKv
s5mmZfotuR/QA2M8+YGZoyPhnj5ELKecQObuaPel19upclpvmuXpX3eH8kVEvr+TRWttWaiQzgRs
kIlBq231Abmxasn+lKk9a0OLIiDJowG+ZggcXTeXAXhwyWYVIRFRDqcqy+Wvn3wDVQMCOLFZH1tf
0lXYjhu06pJcqfURkrTMk8zx6lp1ySywUc+aMM/+EPc/Sz5sOS4E9NrPPdtUgfz6CFZ6p+tPQzVA
F1WUW5KXCSE1hseobZQLU+ETAT0j7swhJQq3056UJncIb5PBfr1rzuFF4OrbWoih3XJQ9ac0irXb
ZobYOPQpU0/01bvUsQMPn+DwXtJUJy0ouU9MPSGGZPyWdVb2UnaOuSWKWNBfNZfcm9AVHd92aMmn
3/oL11/Zkf8nR7lQRKRLs/5eVuO/R0qyWjekwL8k2VlsR9BN+H21njqKPuOx7g5t1pBG6G+XtWqU
TDh4c4xINVUNIxdo+xC9jIir1//k/Q3NxnNrq5ZQ/6lb4ODJn0D+dofGGp/NubrUFsUkC0ERJT8o
9vWGLLlOwjbX5v2/fm9aL///nw6rUOqG5mCA+Ke3pvhXmFPm3SGdWCcuC8amc57GdMI7aBATY6gH
HJGBu77r/+LN/xO8ueaY/xJv/v/q5CNvPprfG1+/fufPxpft/CENE6y47pBdhZiTxtOfFhrH+IPN
6Ei2pGWaNmFgfzW+hPzDVLHXEJr6V6TrP2CT4g8VHrlJ90vQmLP1/5aHRtd0/p7fdyiNhFeNQosu
mgY0wZR8it+PpYoZkVHqnXE0U9teKCkOrOPmFEbmS2pY0bHTI/RX0kDau7MaSndCPKRTf7PGSt12
SF8PAQ1/W2Z4SNOQMA67RlnCWUBjrOLQ3metHB3F3I1bXUTyJozIUQnOnTqN4B+z3ot9pDR9Z9Ho
iGHeKgBgjcYrg4QUSgrIybTmsxfa8Uj2jWJTEHIl13VBhKJPwGCCaXNcCurmVs0j2IQYc0n7ZDCf
aaJH6mV9Jb2Qjw0pKmALPZ2+/R2c40PawB3KO/QkJcczOTOqyeWdZYZmjK4E4r21pvBKYoPOwgxp
QfZ+rMvwmdk10rLKnryuQubVY0PM7GK+xpwyvaSZSZm6D+XQ3io2Ba1qIacoIAsdivSGhMz4GBVx
dJ1NMBYDabGFHo93ZnGHVQo2Z9zFW0fNiO0wJOKEzB9d3HU/c9P66VsiZT1RvDkTpVU25PlpmE/T
PNNqInUcyA7lxUXDXHgsKJQcXz+FNYNFgNK4dcTeiqeXIdMfM8anXp6FrxChYhaVibEjeTJnszJy
mocvPx3v2tq/pjHX2UpNEAj2TDiiviQJLMsOSRcZp6XRZFaqc0cmcQPvAc1Qp9NYM7RXv0gIvczV
Gqalv/ODaFdLWe18xs5ZpZBo6vTqvhjMs0l6vF0F+9ixb/pCVDtoRcQuAm/eCDJyyahB3qbmFcz9
KZyQrDpPJWk3m6qu6320DLRlGRO4nb/jqX8ANnKEEvJe2xCaq8yZ8e2iwWxadcYXX0fHyWkuOs0y
hMkGWTwsP2c1fyeyxqnK4LmJ91Y+e3qQf8ZV63bh+EC8cM7w4dDBT9jE5vge2tgYUwkhNTPQT6ka
47fgOEmK5Fbab2ptdru07rGUOtoPpYqe0Wb6TvlUpzawsTTj79KsD2OMvxk2A1mAI6NbmQWEC6RW
wZAQYWcr6GcVxTpkgX7OCtSuGA3oA8QeLQYAm4lcUlURHuGR+qaW0c9ZrzOu5EhKRGnsBrQ6LN6z
NIVBM7egYyeFPkkWfPR6YB4T/4qBc9w62fQGbuegZ3I/6QsPhhiitgmcB6ZBB6H8pCBQH5pxcXSm
xj7Jg0OcNz/8EM1hkk4hX6h+D938kUBwsX0pYlpnUEBQDCx0EDUd3LGT1zoRLhN8jWWpp1gkl1RJ
fOoNhDQiLsiwQVqsNd1mEdmzJUkL08U7cpp42/uD4RaO3Gll7VpLs6OGsbqhpN8M+UMhB4Jb514S
8RO9hF3s5RK27cgBHerpS6ka34rUcsO6PQVRQO46WVxkqxfDmb+pgEGqRfZDzBFHX/LWjPSLX1sM
ZE06i7mjRZuxR62RDvVeT4Sn2MoRtysTOQdF5eDCm4kPo1F1m7EBBzvjoAD4/qn39I2mLLuS9WBv
pzR6CpSQKCt9OAcOrZYsB+OeVfTvtD7p0GcNX4qYyS5IEQZ3KlUxNjKljm9sBfxFGoYXo66P/rdK
jsyp6TgDFOgQH0fdIaKFuNFa8wv5mb3RU3Kugwe7JCaInGzl0dBvLN36kebofTIWV9sow/FutjDN
CH/ZqnQjGQj2R1R2N3pe01VygreV+cM1gN3coC3Jqprwutn6NuTTwzgyV+CgHI4lgPZ48MU5tmlN
ZmsfmR2UvuI50FsC2OjlESBfQOZAzwHHarGF9BqTBSMaiSUc34eJ9beKKBUNyHcjOtc4vZHiBG6A
lmm2ytwrmjTb1aEOvj1HNDyTO9rFdyKp0t2U0DOTQUMCgB8rBzthsNGozjEmCzTkUEG7R8+kJn75
tp0nsp8Sko5TejvpD/jFiRuQelsE9lWPALrNqaqyDNNtt0otZhgdcATpQAYegge9LeCmJNi5EZ+4
qoneXjlPKlFqAvCQG6F4CEpN4vjEMkNnPt2P8CumYrzN/OYc2ixeSF4qPTutox20JmXfTtMW263B
Dh0qLhAMoquHMNi1Vfbim7nKxWx027CJSGcmPg7cigQrFZOkGPEOYZ3u9ExXAC2l+gEpHpdYpPVb
p83v+rH8hkLavnWG9jIilGf1Or4pqPiPY/emtHnjprZaeMWCa1dzZgwhakxTSyQpZ3c1VMUTJwNO
yjmz2Egf9iYicTJFOOM5G4JFk31MDvG2pwvkpcJ8sYvgpZKKta2Y4aAWzwJPM0lUjf2i3EWTDcKx
u6RSF/shTQJvkAoYzyD5KKPhOS7q+WW2D43hwJQRTL0JQe7FcMiDuMN4xvfTokJin0HqQIKfMVZ3
Od74rekAUIdOBmz/LAuFK6KM4MCKQ51zk5TRYYhIJh015wXsD3MyG9E5QdiEIquGQM5Q9re0V/mo
XcCWnU0ka8JkWcJp1/K5qvamz7uiI+QKRJpi9YIos/CkDxm2nHlhOZO32ifotX39Jk+mxyTX72TL
Z1Q4kRBLEikk32HMUNr6TOthAT9N91Mm33FnLC204QisxTmZweCNBXahGjWxX3Mgk8q011jqn/1Y
3kZT1t42Zu+2anEo6YSTBFx9TJmXxfop9y0NRI3x5YhlpDftcGM1z2FV35CIxzmXNcc4OIXXRWi7
OyW80+c+PWv4cwMOPnMUZ38WBy2CumRTNdkFXyj84YM6+z+d9jWLTcOtTcYMNA4Zfwq4immGH4Vo
WoXhjXlHCnXoJVr1LlX6jwrNOQ2V4MbiZEZGdDlDIqDB2iXRXmeHG3zCwUg7/15zIAIW7t56hWSx
KS33skulN9MEaN+nwshuVd++FlRvpzQj7GEYjeCEX+Zdiyv6XExQOHKTp1hRHAaEXLW7wK+Otqo6
NzFfoOUvHK6AcZLImrdZEeABjfJsaSMq3OAJaUG4U7OfepXQJJzMfdE3R39IP4i4L7ym5EqaJxjm
FIuTVRORD2Gp89E2nHtdZ8BkplSCkTG9ThEMaKtBEpSjUkL2SAcwV/HGcYRhz2n1Y1wzDvM7jfx0
gDGeHsKKIVL9CE4o2sZtaG+MwicKdI7cAhCKS4Skc6QKpFFvH0fBVk8mhV1UYIzrM+E5fdRBAJoj
ryU3yKtJffEC3zl0jgOHSkDs00T4QTzHgJW63qWzfeG6NG7p508gxmTLHskOmub+K/QqOXdPPW09
F3KWek5J6Qlja9fnceEZgf5mWhXoLbpdtt2Mv2quRImg2tl81TFk6NG/aYBhgHzeaGbKtMSWt0yf
4+MguQROagVWK6SyqENCPDQDy4MpIk/tEsPzSyKWwztn6OnztxMfqVIf5rQ8tH79EC7ERnPWbHLt
ZnKEOYGj3+g08dp07XTU4rLcxTkBpaogjw8ytadAkCINBxpM2prkK5tLAi+hsdkone0kAvDZhkq/
lYFwxJEdx8zAx7o/W7P1rmXV944gWw9Y1fdo7kCY+MCZYzsn4BT3QJyOpwkwhTux5HAzvf8CfmYx
c0M5ZdGKwAZlya1RhUvZZlBuUmoiRv7WF4O4DF+DKD8mBktVIQBkS4bCKS194sHfKsTRXdIanhG3
N2UaYQ4ZaTpWkY1tA2OMDms0LnfNUFpHHcAhi6FO9YZwfqC7NHppVsc7YRU3ZjM+JX3ZwdhBoGy2
Bv1akFmsOlB61irGc2klD03B6d1U4sfZ6k0vbukeOy0leKbHHxFsEiSTlJukHyaW40apgz1HVqqb
H60fthVsTbXTEGHmHCe1hyUC9SEd+iL7MYcO2L0eO4+0bXI9HFINhyOOIRJX83oXFc0ntdI7lV4+
4vUqCoZ8jiTjKCEWqiZIaduOTFP1QKPZFxDjCgqQ8ZVJO1hW2172GCKRRmfoC1WWLR4+I8La1GOs
dRJEE8wlItM/ZzkUO1xxjKRzQXZiRgZWs0uBbi1dwWIjGK/3ALo1gVE1DCm+0vaOBu6SLENukclE
LSmUU8IBeKyFfhfSRneDuH1lwomdpo/fs4a4GQLY0eTTvMoq2QMbZA4MtuyEB8i576b4rIROd6Rn
z+5hYzDrBjK26/lQl+IrFeljX3EqldrZJkuQ7lwv3bhgtp6od0GzU0la2hs+LBZZsoypBel0Osyr
qSZw3T8qiRrt7Uq8BNZiVeqGgvRvFANcQ2dWYchDTlK/6wNqiQBUi8hH6Qa1itsACWtgKp+i2Kst
pWze9JAtkwzdHTvyjtRljxnEngH893gAgkcvINhAQIQDL6hJWOwgVrfCcKerwY2xbVnMt1MIcBeg
JBKrfkNRy/VcC7VNSCHmJngX7YYshSpnpG1kduxyOf2ybesSNkuYQuiQNkMPs5ycb5Ghv2qq3z6i
5HxQc3Jt4pIxCBajOHi2ACnhv0PpH7Bkz6EC6dWDUbKad+Z+5sTvSy8gZFZXyw8twRkpo8TZyYYq
C8IMqgo67mmRPDlWf8tEuT4w9XlSHNDNZT3tJrxMnfoUx2LTLIG5Ff1BfADoq7uIlORs7uA9Vi/T
RFd/mtqS3GDzu9KYz2Ucs9l1eDZZDDsNbuNSRgnNI0s33w4DMEgNJd+uIlutT+VNkmAO6hoihkJy
JEWiDW5ffKMJSyBTpJJAMLwPUVicCk4FUW7bezBhjzYavVQ1yifGjb2q4yKRCJxr9ao2QHn7ueWa
l3ijCavICQDZFfFnHoSvsV2Zt/R5zrMy2Ruul6P2haX7PYBjabfqzqjnas/8k7glqI56JnTX17pb
B3Emwy6O4XAgBYnPiBvNxr+EDYoWhH8MMKItXpcpvdWHhii3Ib5Y6sB490sfHMcrBtKrVZjLvplg
jRvA5ZHxBRUQfczsD71Hevcul6O2zYIYa1VxseTg3/vArPDC1jeA2FAtE7+kdPaZ5v6W1ZuCrxzn
gmnbDynkvgOwEzdbBBl2pbI8nbqBSCTpFWl7S8wqk7uOHlUT5jvLVp/0obKOtphfM2tXKGRfZTEn
l8InTxWH2KGl4pEx+K9+QP1cB1gwa7u8QHwj0gt+JgOR/AyDyEABMmmcT9WXsneeazQyeGBfZGXP
OyH1z6FARCpj9mWjuh1sKocOxetZ0tUy9eCMqpPJNqeoaLFF9ER3Bln8OIboSPOQtowbp8Ej+OIb
1mITwea0htpyGtidVJ0o9+gt0dXmgUTejAik4WM290MTl0dEa2+Es7lnZg/EWIZPM01xtignsMgg
SXhh9TaMwYh0+QvbG2c/sDFBto7a+FAp87asYa2sNxrJgJJjbr/eW+EIlZa3e9tg8Ki27pRBFfbD
3LnR01nZ+Z1610cqpJWsOzaZAft2Ydj8giavPw6pvW/pve1DLeJMlnSHdTFJPK9DgvMo3FA2/f0i
6Jiq4SsXWKtCDRtkoIfXxtJfuqYOsCL2+UGwvNN6LCMtZ+TPQbnK0Oy+D2kJKhoLMePiBcbtSFft
ZE2LYxjptdMAz8BTku2W8n0G9ae0xqNUZhoWZscZTTO3fNP5Vstgxmh6crccrriTkmmrPJK4SFCN
OlyFb52VQVJDTkmHlKkkkQadT6dFLOlUjM/t9OArBbxcPM9q2j4oZvXJqQhDgpBnw4bBPqTvchgu
RaAMXgF2DNvaRbdOdWQ8D8JO9nOETQfn1wZFtJuVdrYNHXzYqvqOxQUDT9er7CHM7idbf2DQonut
VX7j8oAZvb2p4phwr3iekbuZt35JfplUEmNfl5rjQXO8JK385pT6W4n5pCrLhm4QxpiF0wodLMLw
7BpS6/ZxFSAd65FSYM6lAVYyOpIeLrdIvXZOfcblgOarsDT6sz5pN1q5KavmYk2qOJhp/jgrW0qy
+56kwj38HoS8Vv+WidC1BLG4Q5bhT8aFwPAoYNq0q3MC0S08sxu7mpHnpaSmjOJiCP12mpRqZy60
7MERLd76sPNUC3SQ/tcNmVkAppeXrI8h20BoIEYScBdMyDBm/Va3lc+SmJwbgpfvGnal/XrPr7Ln
JrO/Rz1dk6rBQjSneUfaPAfLL6S3auucZMgpXljyRZSIm/ZGHevyJneIqUyBnoqxelvZGcOK7KCG
BCq7+GMaQ3KmWj6WMs7Dnli8A70SbKnrR217Qr9ZFIX2PgoEqWnJe2HM93VMyW8vBJD15hea4+/7
GhsKpke4JKb/yd6e8pHvbb0f61DsK3EsWBm1InZ2+LprHVJ+7CyJGf0orR3O6zPimRgI+kKUYrVZ
HVv7dT0YhUVHC+DD4W+KN1Pof/zvy3uLJKJBGtgZlineJFXybL/+xSY6mD8ZIuv9FeFv6dODKbrv
To8JM6R9MjRsXbMj1yGsooxr7QiedzYop1iPEd7NJ2IxBpffcNrjECXtXlk45OsnXc8i692iFkDC
l3XTCp1eP3ot0reKqxWXGOQBhDe5neyNA/OW9pD7xda2OP2iN6Rs1Lt7bPPGbjRjuFljlgElXjHq
iuPkuyp3HphULLgQAxZU0RNRtHCkMscpD2E805YCpT5lo7IX+Ntg98Uq8ivfOGk1Cq1+JDjZIXXz
RkU4ilTJkt4/Q9nJ/mYtk0IY7v7SIZiKWFRGOjN6SGouzcWpPCwVxnr+TUKdmMW8IVJm3YQlLf+K
NCR0+gTdxNysP6036x6nEjAwqyN293zBaukY1X1bBdu4Hip/3egLuog63XKnBm9OVy7xGL8I8/wy
NvXG8lYlRREJ7OJNjqmqExR60RZr8LGcKtiYpflzRftnqXmx6RTs1uyE9UZYdbE1kUhvVp6/KCub
fV6Mlhs7SCsKvwnod3O2WWhspEEyDs4XtIS/T8Y4QhzFSlJrWfWsB+N6Uy778/pTGCn14T/YO4/t
xrksS79KrZ4jG9706u4BDL0RRVFugiUpJHjv8fT9gZGZ/1+Zubqq5jVhyEWECBL33nPO3t+Gk+kK
9QIqu2Pm/yDMz8sN8tXpHbssAbrKLihHZdfpNxFG7fYPbP79o5lujikLX0KvUQrq0See7elAqTcf
kHAgeIHLug7E+TYiT3e1KDtPgokbZXmo0Bt3gkwCThM+ixol3WhOf/2eBLBSi3Vza4yFdkiX2MRZ
ADdWUjBldCQOukmnK43I9lx+APtkg70Evs7yPSkbQJv6P4NKtIpSCWsVwuJaTPrWloegV8F01z0y
DwvBUJlnpx7PI6LsZoN4ZiX1dcEC5WvhsYLAYGsjZI8hWZ4VUZt0r670Fujg1hyS5OWXFuslQktY
VJIcNI7hSFkq9HwqqDM2NDKRYqU7tIa67xF0JTMBslZK+wI3+9GffopOCg86THFUwpw75nCCXFnH
G3QjItxxqudhmFREfI0sEfdYyQuK1XBBIUdIqdNDmFTzpquEBENsiqIHrZ4BHbkKDKopdEBCke1N
P8f/2WEyc8tRu5BBFdvSmL2XE90eTUxfO3LVPK3kzSAN5ldUZw/ZYmCfmj5edxVnbPEQmSXgBj06
SBpcjQ57iS1PpebqUhNTnoQBc82pjgh6ULL9Hw/GKOuYeWcJs99hge2vQtO60LgVIYFOVbrPCK4o
urnlDAJAsIvY6jAnu9oky4QUkX5x/0iNSbKRFuC+mGZ7ZTbT3w+4qGkCARTA0P09TkbkhlrmRVbR
4KMJ0K6oirS7f1Qtn94/+uMbpBXIu9EHtUR0ROrcvyGGKqc/aMjuHz93/1fuP6xK0XNDfx15GOko
vSrrO7mIG9TAy4eWIQmbSQ2BqWrot2AwLF/946EeCuP3p3mt05rUsgRah8IRbTR2ZNuKcLKWnYQ+
+S7wITqMoowZEkFY7eNJJEZjanhzDhU0hL5uP2muLLgPKQGbvrYGcr7KiTvGKhWPrYDXpdlpgSLs
RDbOLS4Ce0AGRVAPuIoqHXT0hAlw0Cm11ZgY7QbDpSP5w3bxiTitkBQrjVXAVjTpSwtFbu/mJWpT
FDI02PT2VSkqbi88qwgFAUlT4yam9TIkS1CeUtpcxw3t1u6U++GvtFR9e0Ru6ihDyeit9uQGWO/S
wyTZKn3HtR1PA30MOmm9DjpFWOThYlV5CpcsrZsvy2DmbbaeNSpPsfWqTjTGIYMTy6hON7Zs2TYs
AomngU5XUV8Nk8GXqeNcrVvq7AyBE26PKoyeoByAYWxNzaE88sYie0mbGMMG8p1c6dhkWfG0EM95
A6i+1Wi35fGD2aAzIQGXCVv41GfvsDxM1rWzMgnIEsXsDFEC4Efm3/x2udkLD70ojs683Er5SHeo
4rAwIxCOQf/XRl6eTNraUo2E3ff7nSmn7X5pyy5RKYpS/oAEYPhlbPQqflAmlXhXg610hibLzjCQ
jXZOhZGAmfhhLIg7jcPXamLGZqVPLYNT3liMs3S7HnCYGD6IoAjGw1zwDmClXCPsJ6UvgCOh+PF5
5h/r6S7msMLxAEfrhgg5kSdrY/9oSK9hUQxItJa13J7L6ZQlOFjTpwb5ndsr+BpZALmDF30QNzBo
TJq3s3isfP+tlWhTRiQ0V9l2NEeuT/RRMgkwsnBV5NUpLZjmCA+CXO585iS6lV4q3yX9BduDn590
ybKlCEvCaP3qjfxU+TEjhT76QLjhjR1KWJJw9Ojim2biJPCScVgAUJGUvYBQVAAolQGrGZDFdfQM
yOWVaPkVsWCrVulpqnygEQhGwxSPgw9gY+D4qYgeU4gD7XMVSkL6I8j9Jmp4VbX6ayznI5nZbjIE
+0YOnmtdukr6wTe0X7VySjLYxvT/riNhPxQ3ybYaCTabBJ3wObxXqIgVac/dTmzk3x86JZD3k8la
moUxmi8AJ9MSDJWoc7hChPAia34B6SnN6fSHIZP10Ibti/YwDyru8U5cmw3QmmpzT9O4I7fukRr6
PXTu/nnTGLMbFZy6B7m1MMVAv4jpMHaDWlHDsfIOQaK8hVPX2/coXco5V1nqTHoVvJjtEgdTLw9y
iH88LKeYu7OpyWk3Tp0Qu9GSKEN+VQ0anTo20nHm36mt9wdSWC9NNteYh2kd29hISeYxlZLUjfFT
n8XYSTOKGGOpOPoeD65vTOuw9Bc5QWGnd3rg/ZvjGRwLoImlepGWh/F+QkMi2DoZrWaAATHSEygq
ccy9AlVpsitVYjvMuYeTRT4p6CIvPAM6BJQkYuZzhg2ARCq0/eiTrTmK7GEUcya6CC6D5SGj5NmJ
78py3m5n4WrmPJNcWLa8+w8tTvBNiNIRhlO9a5Aq7ijWGsI6lg/HuPS3Y+1JCX7yxgxe5DsBMbtn
FGnLMx5/nx4ZBqkdqgwhNZRuPwYc9uQuoxW/nFCVhvSzXi1ADf7xeS5pW3EI2rXVDkx7//jv4+UX
YbDHpJu1ZaHwZolqOnrl67/Bsvev3RGz9wdBLg5EmWecj/ADcVQxNqMRen46vylqQ8jMkD9rvYRN
W+8kWnA0mUB2MKQrSJPJu+5VbCJawv0yLAQwqS8aYlqB3S4wlBlrh8YQiMCI3f0hmLlhAxwcOb1h
MLU8IGj2TF+IN+39GTbAlKEFDMixm1gGUiTQxpLiaBWVyi0VWBa9MQUMJhlF7ZY1cdZN14MIW5TC
5KVQbkR64DUNKyof8sW00dvd0FrX/xbr/Wdw10RBW0Qp/8//+7+/xv8VfBfuR/vxb78trqeP7Pv/
/I/T9/Bvm4+sbMKo/v6zZO+vf/NvZlURYZ5kSoyKdPkPvZ4h/wWZnq4wVNIV3ZBMpJl/M6pqf1FE
HaI1in2JgGjlj3BoPKy6BWUIIZ8haYCqlf+KUVVT/r1aD58qobKKbqrMOAFp64s89E8+VZUlO6iY
I25oBtPK148odz0qN+FWHdKNoTuzvKqMnS+zsbndU/uhfgVP7bNawGJxJ2tN6jxMaEN4aTko+2sJ
yC30JfytDPLEjRW7meASaxXekpa+/rb0H9M1EqNV/gExixQk5gbgQsKb9Kva03zaWq4W//ZZ/35N
Hv5T6l6eo2Vy2TTF4I9/UPfWvjxJcmbOTKeN506SHsF4gEsAejDAtK+7H0HgTgcr8aZF0uOf3hD/
4j9HbfAvrrDKK0UMnGiI2j9qizFVsUAFyrwxb9awF3+Kx/qML1B8x3/yQwtvSVH6Ma7qY+G76p7U
uOQqrMyjdTUNZz4zSVUvEr20A0lmH9lp3iKT7tzmRLbBcOlKp/Gi0/RhLjJxW7sa8XqO3WIzfhXP
4UF5ENel+R2Q8uMJpMIk3wmJNg/qG7FhBUANe+bvHDkpYQbCXm9379Utu/VLY2y7ZN0bHgEcrGxS
6cBynSsGW3ZzwPS7En/hKVQ2zKvMyiWFih6J6dbX6sT5HJXA2twpbvZe3LAVhV/xE09nNb7kP/Oa
XA7Wt6O/wVOWyHb/EZib4dCdY080V1BeNpnbufOEFhPrqf0j76vGaa0ATMuWQqD5ZFrQodV3s0+w
bKPqCtv6vTfdTPbqm4lyX8UL6ck4QZ+WyMSb36zT+DI9zDjLjgGSQ/OpuCTfgUpLxxaOxZO2nh9N
jr0v2fAEq7KIXS5HcJhe8w99NSQOSjHtJ64ctCKM1EBfBwwJnSDY9OZqGLggLlIJxcD6ZOvTaw9D
jYQaKUVV6uXiRRVXU2cbl/p92OufxYN/bouTfB0WKIbdFxsKurB1rMdoLZyy3XAKdkDdggd93yOS
J9WRRGan/Eh3lWnTNgovhav8xF6wAsWGY1KkyPlsMQKSt47YSnc1x3+FyV4WD9ETwwRzr06uQRgO
40Kv9fL9vFZXoYfE0sIKk9vam/TLP5Y0To7za4O4zc3O1DPv4VE+KgGXloEYUs4Z9ZWGl8xG1HgY
JUqE9bQ3X6zYzlV3Ktz0u76k0E1OMlX6WXyTe097DLbGotSnqY4m1RkAgT31XIkYZotjGAdULfIm
/ui29N7P8iOdYfMWfOqnrtnTB45e/Jt5mSObtzZ4ttbtNFvZ6qfsPNBL9zLlwDlL9YTUA8T0CTQU
WOqm2qSvlst6wiGlc+IjSIpnUkoL4t5KB2mFk3F32Ol3f1K5mns5foK/Vp0JuTg36Qowjgj/MbIN
ms6vpLyh0gOG1duyTYBi6rUf+iZyIXNJnoXAzmvwZq+si7YLOjs8MtjCNqINW8mjJNG/ahB1PEF9
lXs4jZmPz1xIG1xMfJw2frnBh1Y79SnLHCA7xyR24PGFNwVaKXV07/kijUm3J0yd0Khf6S30aMph
0rDTtWxPm/GB5gVaS+iK2/iG7sXdTJvwBuYewSZVQXDG/BW0tvbkfzQ/QrPraptWSr+dXjhJeiBo
GDpToiI4Wk/1VkSluB4DBwyfeVa6m3Xpj+1buKOoMt6mR/FFdEGiMtt4lM64Pf//6+M/cRJAN2gq
HD0Jubgiaf+QuMBcyNQGOGObhh5dbs1rOTNezKj5DxwW/7QIL/+NZsmGhbTDlPV/cDmQCTN1Ig7E
jSYNT8t/YU0jLerxe25oMVO6O+JcscX//SzwL5Z+Wf7n3RVxtyyaJDiqwCjgVfz73VUJ4CmNVtOQ
fp69KFPke9qYx5tyDGAw6IrwDk/LTrF6+eVzHFiqK5kfhTIg3dUbpwfssFXL6amgbN5QunKrpcW8
6ihO8c2Ih6Qbz2NAjCF802YlKRM6SzFSPXOUTZKipHI1gzeyE2Yu7ciSkeKXswp1Typ8fM5nBR7F
sFhcYmOX6CuiLJpnuew0/NFRBSaqs5w0L0h2M+fHNsv8Fe9yQwimjcxQfTKLW0s//xpojXy00hyn
atlDCQesVKvMvKy2OYzooMCYsZH5Yvlm9cU20M5pwGQ11b46BLAVevlVrQsVI5ule7cqKiYnWSKt
FYRTTAvmlZ7Q14B3SPS5j9YVPeEdVjEMzLmkvH+IoFq4vOwty4EJuorwrloSiFgHuWCG1otcIi0k
r5gecR39dBCdTvJQN3ZUiNdE91U4mhUBlzNOz0JGdF5owi4xp41W1Rc9hR0mTtkKtBBD/0WaKBTm
j/xEzjxrah6OLm853waJSRcvkGimCbO6VqvMXFFbrQQ5CW0lFo1j2xjHWEVbwOybjc9Qz1OtTGv6
+J/AvtST1cJjXDyOnZFu+l6GWNVqkOUwi44DbZFC+LJkfrNcm580+SPg9wX2lP2q4URttFJnP5vl
c9y39BgIN8PJj6ch0p+xAkN6ZAo8+MgWCCFADNRwRquhU866ftXm4Cqii44T6SSa4UaYtAdp/FWN
2uNcCgo03+mFhL7nckw/wjPa4sxrxuZxDPNr7AdPctT8is2xsmfewLPaEdPZvCwfq4MnDZHpzZEQ
rzQEaMFIW1QTBZ5iQg4cW0JuwScmqAlBL3kj8oICRFLh1DHRTKV2I2zlKAhwdVWLV9qknxkXwlpI
VWFTF5A3esy1SiJCIemG57wkvRiVpTOWAUqoEVpc6oI7fRpL+RdF9m6Y8pqFL2GYnqyFpJvQ/nY1
G4X+IBroFSZ2hvbU8wpMzCFSrk46M79EolYGq264lst0HACrKcPXJrFXncJ1Lnbu8pqJvrAa028o
FisD4qgSau6QI1GaQWua1UZ90BntZhoENINUZkRK8K1dhmMIZ31qcDiI9bajm4y4Ak3Fu0aJZ9QQ
PTh45dp3HH7M43VGeqWM/c1shgPYS5R/SDKY/eKJt5uZKSxHtH6M9H1m1PpeQYm7jjIGEKGGXjzw
DZnZ1rJp1J1y8OkFdoBQTjPZacWiuWpVhAvlQqnNpWor6/m0iTPMaImvlrZGbCHZYPWjUJCaSwB2
4I5JXDsFqpXfdtySlc8uFbNxTYwBm6nvd1LXgD3xxzvzwjMlkPVTEeH3ocl9f9CXnnca1ZzZZKsN
11VrPvjtopoXtAbeHfHd6qSU3hAC4yNZLdkZ+gceEg6t9y9F5kveIx4oUKTv71/RmMP//qiXv7gj
4v28dD7wkRM2UKHrRBlF86BNWT5HILG7sJO/q0AW0Ev3kfeAinqyxfP82ECLNByOADRo3OZYXBgO
RWuSQTky+m/ybd7Ib3HpNW59TI/jUUI2aTf7BnOF5VoPs2CzdidvyHpDuzoQzDr+1GvJ6zkhHJST
+WYXF+Sb4puAJvkcfjQHhoy4l2z/VHzS7n9gxAnsSn7lNdJfzX1zDTfIe1SGY6zzZ6MkvRYPk0Os
S6ZyoZxF0qK6deMYJ/EBNTASeYRUtb5b0OsBsmTbNLbShTZzYIuqXb9JCGcNBkcYoV2DA6LDEEf7
NB/MX+a2+o76t3B2YSaoBKV3/MX+pyLj+3k4MC7Nmc1Y4GE59QCkd9OTtTaeiycO8sGDaY/PxtpY
i+cIcKJjsInlHDQQsL3P8Zo5++f8jkzFWFeQ2WVO2ugfOTaDE3Rxe29IGy/NVb+Xx10R7EAxjqLl
mIiFFr/GWpf2Q4LMYzUNG7SOzPjlwVOavYTNDG4qd1u7t3xHPNY96kRPQx2xiMzQG3i4BUpzOZ8L
3qA/aJIDvS65VKxN+8wbvMhc4Uci6A/xmkQWMUbeym24hui2XtJ2XbqABcyTyW+OCXRbxnb9Kpdr
RYIVyRTFof2W0l6nzXZmiBNteTiShMpQBvONtniS0EQMr1zjhPuLkDbRrpWNzPXQSYBDwwXn30Z8
MCF/IDjTiy4FV4vT5bfmowHc158FAoFP/plm9Ej7xEObni3EYRj+g42ePw79drTehBNLmHXStJ3+
JpRev+FtkQlbLrFBazi4Gif1FzNBMfEoyVoSgPuQbqczc2Y0n4xTThZozGB2r//SPOEyP/tn6qfm
jTZ5lT+2T2Pt8n8H7xx9X/NDue1/UZNhB1C/lVV00o/ZB7R/UCjty3CLEDnrjnXitsG8VGxAEtM0
LG7lqr4uE4bWBgEA9fYzo1hDSMWEu+JFo9x0qlsFa9wFU3rTOKrioCKgDg9b6aE1fOlRRwLC5vff
8fuK3VHGqMOxm0uN8wyKpP1UJw6hR0a1rm50Q6dgy9Pkn+77h0J6haoAHRifDgTlCFAxjXR+lkLy
lNSOdpAqz9ijdqMCNalreKVW/BtV4vIC5dA1nrvkOZjXKET1ZJ12e+ETwWz0GEibbnY0sCQcxE7W
ecoIPSaR+Thu+wM68QLWgUfB6Qt2ta73HcHYyEOSIxw6TjaEoVhO/Cpah/TgI+tFSccMncN2vi0+
UQj6VHPMAfDb2MYr7ytitUagppj5QZ9uZNaM7jP21E1Orssh3OQjE1E3eU3Xre5wGKAAG7zxGVFt
cm7XfuYgKEJc2SziSwdzomCSvMJbxAl0bzhUFOTI7o70z3mzszTPXvq+gAewYOELvFCR069PnoD2
C7b1ZMKXfiEjQBnXDES3jSO9Sit5rd9wFu6tt0xkhmJr2/QYrZRbTl/BMw77QvLm65B540Ml2tVD
eqGeeWtXGBnh7h4TljEUXC6yBeMXEffBJjsx9nvtX2GOvPMcLlS6yJ/DXb/u4XkDoz2kmQsPdYsJ
bDwHkjPVjohksFiJJ/8RnjrKK6q60hlARNntY3NmYLzXrh2fvJoX+u7v4bbZg472OCZcfPxsUINZ
tftrPK3MNX1zf2utrE/Zy57ZQtuHPLSlw7gqTsGp/gJLMhlUVwlcnjPyDJXj1q387FztyAqrPimn
6Jbsgw1OqkDZQan3kZ1OaNw3aQLJdVuKD/pFPRrX4hlyFAfMKHfzwEVNGGsb4jzTFYO0fb2VXuFQ
zGdKuhM7DK0QasTokxkHugcr8BAmo8IwluQQJ8vc0t9x3TNXfa32qOBLUpVfJYVsMd4G5klrnVpa
GbDeMbkJm1Fa8Tr54YrnUiQXcTygRpdj8PZ2T0ehW+VH2ipYWOLiQFUp/WqqT04VVuUW7UG9EFrE
0NuWVuZFXltXglCxNADWDUQcObjlncirO7vehrJLNMZ4iDZR7pnWCZM77j44joTfclf+9IDwESja
wcv8lZ3uy5zqBbvsne7KwAz/PQs2HIuQ5T9k62KXXIIIrMgnsuXYvECqi97hzIEkmImJh+HT7k24
7al+ZPHvJqQve3946pADBcKP3aNlNbwifmD9saaJEuwp2fXXySM2+kWwXCqC4Zi+0YFQXqUzDZAe
+/E53c6r6iK1SCrt7BK8sy+xGCjKh9WvumN/Lh6R4mtf7SogSuNFFGG44K1yLC7AYMdsZayPAaVg
YOuSl97G8hYAK9chHK0t9hZSCKSVxGr3Fr+3hpOcIepMl/HV968CKnMOoFuFdyxGLo0Rnzd3tv8e
AN1h/iN55Wd1I0fEP6jPZfTIELfcW9pG28Rvy8GTAPiPccn3svvIreG375iFKpuZjeJF2pQrdd0h
1rSZIFYbcd1uKU+7YwSIqV5X8qr7NjUXBx3LZlChLLO7N/MqYom95hu8H2/dd4uyj1PAEzxmAqkU
hP4pOBrRy24GcKKH4qI6wWN5yGYn+UAMUP0oq+69pL/xM+2yD1m5ZJGDSBcb8HCEPDHwlrbTK3te
dME+8YDFVyO4ZIcm/V1lxHljVUePn/Ov0hs7Jfv6yoyMXUTZmEhs0cra1pmG0oeyEr/5REL+GmxH
+sy0WMc1fJu48lLJ8Z9kupd77bGkWRKuwvSSfSvk7fRe9q0ZeHkus7VPpBXRtzmOiROOqf6h17c+
2+IkvhPZSqnw2c8ixQkc/OB1Jia4TtigVK+AScKtF1HYDior3cISZDSbcgSqoppC3TNKZpsMwuK1
JNvqkfTl9DXPHf9YKz9N/VWHbv3Ac5rYo3oHJfU3Z5j8XHNIuCgwpgIn5ZSwM9oFsmMlTvkWg9zi
2Pzt8zIiq00oP+zuNjBLx1f61B/6X8bX8M5sbBmQf1bfVI0WqUNYq38afTWy0QzUzDt6ydoLEh32
LDF3pLWxm4+Tmx1gVHG6dAfdHk4Jx4wak4+6LgRkRG65xx5cnSK8ikAlV+ovccsRMSKmyAn26rHa
0PBjeWGOe0rf8m28Dken+exghNDWfKr2mLkAWLJTnM11dcIPIq7H7/7bPPGuFAIne5qP4TH/Aul1
bo8ZXoNPaxs91wfCMeifV88jsvz8R5ofgFTnwOohRcfbvLAjuMdfhkmA4Wq0KGWwV/BGF6DrRhm4
WNyVBCJM4n6WVa7zWGnBjjBeJ9QMcT8EqbQf799ANXvss1ZYi81U42Rgt+2W794f7j93/+j+14wh
YCFPkoZFuZP2FnkJ1e+fLoyZ4f8E/LzdDFkcXhpRwmExKu4SUR+FrDNt1aiuKdayZ8hcr1IJxnVW
6pIbE45hY7YEh3QOwpEbO2tQYREb4GqQUyIr3INW4nezWjq3aiauetyEEIhEi9ifSnXbBEOuzMCf
/hGW0k4vVpEcc6ISjHblT6LXLKKTpBZpRlkafU4/DLw2bt9wd4Ze1TXDFYwRk+AcMJFMh120OHC3
DLZctAq4iuT62hDb7Ba++SGHQNlDoXSDSUFRjCg7qFPZlS2j9oa0pmku+9lKicbwOYpWWqWqjhAb
0ioK2trpFR/NkYbIsMrZCouqaB8rTkcmYEfLimFvjfDB0hGhmNgMexUuFsObmUaKOezDOL0IPmKd
XpT8Y9gob7o6I6hjfYi7JNzmE51MVYgfy2KAI2XsDTYnhKZ75BCuhOiE8yMn5KHwL2nkv6tK0uxa
Gc1TMVI+w/aj3NZWpKMMiwiA9PZtEuyprx/aUkxdkvdoicsZvGhUM8Sqc6jIWnUbDNYtzMCOxRCM
wt7cNQYQpnJ81fF+kk6PsiBr9Qc//ki7mkBZS/pWS/ykWk88dT/F8VrEv7k0QOJOTTH8L06bBAPe
bJYC3ui2xhU3Ps7BJctz7TXrXhsBusAotm95B41VGtwo9p8q7UcCf28jTnjuQ5hHQ5WM9NSsnyo3
9lIz1rYgALEUMUH7GfaFalTxEhHBMGbzi9Ca/aYdFbzzYvgzw3mSAMYBZUvdcOgJb6KXV3XzrTLw
4Hex0DgVzAo70AcmDMHwMi3/mSxTnSKDky3E4uSWaHYNJVQH4AyeBohFLIvoCeSNWNKejhRrPSdq
4SQ5spEaffD8MlTCS48HQmcPJR+LbmNfvLQtxdj97+I8/YFhk0jYWkuE1w39tMgYKflT85zqIgCs
SXwiXuM1HxO0hJ7eIV7keF+x60yz9cyqHEIeCPgNjC/Jb14K5G1hRkFc5hxRlaK9EfaSsvkonLUH
67MeXZJHPlWdozEmyb1RcGAGym0bqk1a+ZuVkrTQ0XEk9BaABNiQZJgOZGGvgpKSQQ4ZocRVZHhR
inu3zoLtY6gxVComKjqku+tCiihmGliTlQFT13gWYuLTewP7gCG+JeXwGS+ZiWburyeLflDW4qJr
d7Xc5Qx6eg3F263SUVTECktKKlIto9oo3DCaEYspk1dBbdgQ0YJoIgeo0ktsAEbw1I1quDaUdU9d
Grc4CiRBvIxsU01jtY4QPeH6/NAIE6f7BK0TnCKcUwB0SoPPLJUxlio9fQshUEC9V3T0IiaILJGe
MlUQ03wk+grztqArz6aVX6KhvkkVGQG9gQNpAogQSu2jNTQN77fhlqmQxCJZp5Ix0CPLDWMLv3Xi
gbw2WTQCApJoweoC6UfFReHS8u6U802tcqTVahXbXNK9xFD4HFCzNNDTPDtY1TNuCjybefxmtBbj
q9ifTmqeYSIzn6AwHGa9cX3iHVZmDmakoJYe+1AmJkog3SyZ5HPJHFAQi36lWxFCM0NxEmsmoyIZ
rzE4Ehtm30eVUrkWYXYbSXyKel4rMOO1PZERQdRIdSppM7St/x3qqquQkV4W0G4bwmBsPY1jr5wY
rInquGsQzzUyYYIcZMv2TQQAL5Un5hqb0qh4A7TNtzUyuM8aV2wqDvj5sZgUejNZcHQeyQbYZlV1
hQF1Gst63Q86k7ZWHLZZXf8q0501iR9BAFeErjwBIUuyGFxSmk1G+pYIqyZh+lsjFU4LcpCYJXDg
ocSZ3j70yZocreJgD8PUycljsxVBPrT4xqEULrWqOTySNMXBI44u4l3XrmUbpWLsC1ARsZ51DWpi
j9NuYmNNyk3TzFuin1GtLxk1NbrDWEwfx75968u4AsgyczyRMdPqnImyvL8UAkCDvgPTr5yDPt8j
nTgPwCh4NToyDWJKSSCQpkDsS9qEuqNqfKpncr3xQdKEBjVxHqB/t5LUcAsruxXjwJdK2mr10O/T
MLiJBrJR8mWSRpPW1ZCmjFYHur+9vG5YzXCxJrQ7euUkzfJz2k/6mviUDh3jDrvnjAUr2kvBLGxj
UbpkJmfQtC1vw5hSROvtdVTo4PqDcekWpMekssDL1hpVEp7IjhybkVlroFJW9Ya2Ju5rlVSK60fl
RlGEdVTS6FNSS3IiKd8qaQl4LroKPP/niOZ5UiSvCeRbduKQ0yIbmZQrCdM2zLhqjzHBgi4pKxkt
5FhhnarVaIWpATVZg/6+9XW2faErtnFM3TEjOhMDREp+3vfnBJ19H2Ms1BGb85JYbjgP0kphrkNW
HgVwJFMa6hMOeQt0DGhDpyiT7SxKm6wwtxiYO490H6C/XZLQHNfhPY1IZeUJv/IEfVtunEbk9dd9
fHMhdRkQNR08k/AwqW221Uo1dmsTO06XFViljXwNfvNnqHrauGnjDE+9IGqeqevkeMWUDsSpNHIY
MdkNvVnNN5PZXjH30NdsQaR05iY1InoQtXYZyOQD2NBto9E6JVwiJ/KNQ6n7AiwpNhuGVmkaXauJ
dMWq0V5kPA6OmGRviS/ehjqc1hoW+DayXgwxoNFHWJSmDL4TWU227QP9VcV55DSx4Gr4JhnSANiV
VKzGHTGYhSS/4tbRwIjTEzCXnrUmp4+zIOzDcr7WxIRx0sW44kklt3GmDk9mXuD1MKVfXdbVRzVu
1vTxF2lyWa16v30kqAiSzacuQ1nFo4Hmb/qJiyBckcNu2j5XqFBVrxvpr0kCJ7ZIDQHrNiQ3YTt0
jOrLqCp2NtSWdtj4mduODWavlZSRpib3OaJaWbr5Yhcc+o5CQUUdQagZeUxxdE2yuFsxoOlsAHQg
khhlJ6jo7HkVpb7ljkw0oGsKoA+Mo0xSG3x5qAsiYuLOusBoJ/kHNNU6yvtzr6wEE4uEjBOetM1c
3TXZoO7uH/3Dp2NaTFtoVgs0+zNiMuRJSqXBAQ///HD/mllPlheJwXsQ+9nu/lD13AEsWDhPS05t
viTjy8Yi0uj5l1aIzcpKLNntRQFQ/gLm1MKeDl8YUJRKFLLxYlMae8FDVEVPM6VyC8p21wdBsVXp
OmmLVwwSzV8fuqm8CJlirGYLsX0DJyW3ZQ09uBwq6O6XhzxHf9K+WRICeuHvD7jSbHXWqm28iP/u
CsAMGutOqwihNzTxMRtMumKKlj+I/iCv+05LDgSSqb85gv9N9PsPiH6oCgiY+Lsu4J80gs5HSupA
nUcffxYI/v5bf9UHgrD4CyQOgiIsXSV/QkV0+FemnySrf1FFDR2ipSMlQPf3h0aQMAvJ5BgliQji
lUUI+G9/Y/qhLFQUE80Bmj4kb9Z/KcxC5vmUf6JjivxaYP50MnQVUVFlddFw/Ekj2JK8RZhsN57y
QbE8qRDRN4/qoeeMvg7KsL8V6phvOzUy3SrSGDRBYgIqFZXryO+uvV9kT9n/I+y8liRFtiz6RZih
HPEaWqcWlS9YZlU1jlaO/PpZkD3TPd1jd16wyFBJEIHjfs7ea+vpT6LFLx3SbvwH+S1yqBNKipxm
fpdxAToF9vgRaV65B1A0dzTsQ+NzffS84S6Px+HOV56z+9sX8X8INMSMIvzHB7N1OvSua+s2qpB/
yDNsxsfEl213C7n67XuuUKayfwJXFjBrwvxSuK7cGDCjyPzCdN+2jXep+8G4ldL+reREjW2g7OeU
w9U0UkzHLeRfBifnWiflVu/r9t6NpL326V8eiOfpWC0F6TXwgl/EbEYHfQBANhNU3YwqjGE2SH9Q
UZyZK6m9o+d/kKDan2sELSuudlstr/ojs5v4bLV9fE5U064Hl2SbcUSWhkc+OFuyJzpZY90TdNZL
OyPzfdeWZ7kVuRay+vW0J2cqrUNug6UPQ5hS//mYOvxW/3VMHReIqolKFePrP5Q2JJxIJJijuoVA
s3ddK6Od34HuYGgPnzuKwqKcxhMyCXY20qJ9XlLtLPpfno0ANfIr89wo4LBMy+66jvAyVTBFyOEp
rap4Xw+1eMIikDwaVLo40OaLD2uBxYR4R4TR4al16HqWzADDQafr4sEr7ym55ZHeP0O2oYbiYFvA
3cJkHcLXPpWYT1wzK272YNCGhli14aQj+aDw0jtQTmBnOhVvKtLCVqPZG8+Wy7H0p3tPOtnrSE20
c7MerE6JkMso7sauPbklupFonBQMOfGYREhPY6myV1PdKtFWFwukxyKp/2sDqHw4seKL1v/5+zD+
ffK6tqWT2eI6nMOW+Q8cpwsGqNfKtLnl4osoveLskTnDoQN6VoP6hrVlRucOdsd16Oxon9Ry6wT5
toJzrYi0A+smbq2yMcURiGlJDRH+BoeP/vqf93PWef39VHQNFwW0a/kmYwyb+Wf1tzFG6ENol02Y
33QTwVqciGvuZGIrJCiudnT8/+ffQTX99//zdRaG1Eqwanj/OPXxvI9TVcvitmk0Q95pxu9KJcwC
NSj8Rm3Yt1EldPeIMHmqOKFYfzUbx2+LM0ojYkZs/dF9JLMyfFWWnh31fg4dcb/IemNaH2mvBeZJ
gOVBuS8CTBYNy/ZrMWU4Q0xA140eONf/5/jNO/y/DyDnmilMG5KxM19N/vcBdF0rkmGeRTdhWx9M
9OXZJWhoNXhGzXAVUhR3EmrOrui2DQi6i8VIdK6n1tzFTvUYRWbIXEaSgsiLrJHRsCmN+2WT2P5v
qA7u0Yo4BYkMIkCFtJfzMOVq3cgaNSoZnJ3BpwN62e/6FvppUPWoVin/UgczTpC0DNDblb1raje9
6S4g8mCKkeFlpGlg9hkpN96MuHUpgaYe+T5qHfpTwxBQNtRJ6FHCBxnAKqRrQ/nQzQ10AoZbWmut
af9QDVGhWg1xglmavWmjyLh4ZKUSxJ6gp3VS+ntFjsTbVvntPx938e8fkufOl0eMinB3XXs+//72
w9WdFpWJCGD6eWsVDCaTZ9E/eKJ+76XGwNvh7OhZAMPwGn8lhhf/tpBumHHRf1aJa6zrxHbupBbr
x6TXur1CT/YIZ5Pi1/xctNiDpY2/2ja5EQx8HABBfcQF6xXWLPKOSPjxvkqZbtciZSSCXflpGwGB
Z+WjXdG1wU1Iw6yb9SzVeB+XuIWnZKI7afvaMcyNp96cia1mhY198rr1RELBQRN6tcvtwaZTh3Bc
y9FcTFjbKHGlN+iPqy6of3TJUN7hfaxfbfTNZjO8eY1QV93Y/ucDTA34Xz9ty7YYERxYZAbhnu7s
YfjbIcYiGek1EDmU6mRtVAaFdyxgxllvcE2uwsjYp5PjHZYHls3gBYGGsIHn1FRqqt1frzECGA9T
SYH5f97mb08Rbkyxfnnzv96tawhDoihVbr7fd3k4ACxLxOv8L76fOTmatiZPmxKOQzdvuVPr6+yI
u3P3txcuD3z/y2UH4QsHO2iOr9/3Wcse/PXPqejxZZCppB8biYv9//pMfz37z/c15jwTkvDmj7i8
Yrn1t52dH/jep+WR73/altldbCCT7HCGKo/Cy/y05Qmg5ikCLzeXR5bNuBz+5abNKUshS3KN3+PR
nbZ49i+aFZwjg+BS1BZzjGk3B5p2eFq30LCCnYJKtu6Zx752YvqDynuyG9XLqPV/dAVomDaxLigm
/9AHhRR6RNBOmmpKyWwjk+GrJH5pE7cEsveYRcl3xaWtly/IJ29xQ9uZdVA4rw7fTHSeu0JM17zV
CdQ2wj0A3jMXfGJe58DXOEfgagYgluYw2HKJha2YJiQkxZomisJxeOjnCFkKVBDYzJXqnZYCBaXg
SSHpQMpJT4luhxmgyPD04anPGUbbOag28lxEMZga5ghbyDnWNotOYCfXzRxyi23r5kS/qri7dXMI
bmQtYUuEXDv1vUFOLui4cUuaiIsWFIV75ijEWq22zzgNKN4QtWtaxaO0Wi5ITrfj9P2w0w8vq2dH
OSXYCECZWIJ75wjfmCzfbgn19Yj3zRxvXc6Bv0lC8u8cAdzMYcC+bbxPAwtxzzolc8MTQtRZUxgN
WEpvgYi3hxrcTpPX5kVUNEOgZL1T76AiQBCxkQ6/YoJPTLtuN4VjPsZhffVR9kH4zWhOEGdckmtc
+QQcp91Jy4NngMYB2lBMAiQh52330wVQV88RyWoOSx4AldxZ9keiKI7NccpqLGFmUXn35tRozcn3
sAOMcwGg1DQgOhHKXJcHjYzmWhLWzBX7nMzxzWRBE+RMorOYo507l28vHn5GVfqYubl2NT1GyTkO
uqRAGFLnPo5u1Wy0gR8YEd39OlCXrC3aVd6J4yCRndigUWr6eEYsuLzL6lIJ5LykrB9b8DqM6jlB
VJBjYQ/EJtVqSepkGzO7QeVkJi6VbhBlE4BoKkT0zAc8vGbTbt2pwFJj6QPUEvNYz5nZ2ZyePRGj
7SKCTIdXW8S/nKLdYWTEaGHHjzmdqItHEDfg6pHEuMrbVYR0x2b3RdLNBX9+SrX+UXGdpwhuXHLi
vTsktXPad2RjzjL6kQZ0eiCg44w88nXAiXnXl+SZSpwDZdPd19WcIs5KbyJWXM754m2Bpyisy5s2
Z4/DIO9W0ZxH7hJMjqA6PPlElXdx/mwRXa5DLqB2SuepnXPN1ZxwPg7At5XN0BpP6a/JpgZlzono
g1pPc0J6OWelV4Smt5maq0n6BQ8V/DVy1XUC1oVJ0rpD5LrhSRQwiReeejCmeex+dVp4x4CVUixP
XscWuFDvl+MhN63TGIz5FoDgCSA2Oe9z4jvVmQdYmgOnFqD44DNzNLWxmGzswlloKASC9BF0mBOO
t+7ZjdM7UqlwvJMBNPZ5sJ4mFICN18KUGGL8K7a5ziBorWLRPFcd60FjMi6aiw5/cDmVB+JWJ+aX
K8dHQG9Muzj2X3onjHcw6y6GTm1QmdUPfkOoGWC6HSzM1iuR0c6q+gnBXiV+aB7HbxCgwcsyIUar
wCyVAeldDcnFcxBHQwc3ML7YT6RK0Isg/eMwo+DWplaB2fW9331TUVIXTb7RIvfMcuhLpDCd5yNN
IBASJk971SICt0cnRHZn71mKwd2byKqyJ7QY8XWokPV1IfKOcUjpTKKs0MfRPouccTJlVTTFdvyQ
4iTszLG5b2COx7WNzjmO+AKseu84JVJqsNN0cXx/N5EYNCgcOa1KPpKu61ccyMZxknWq3iScLxKj
6fy6KLPhCNcbv1U3tOpFpZkIO+gRxaXTbPtpMDbSeVCT6dFmYtGoMv9cjyiBsFquRx2J75Dq6Npx
68/1zHNHhpJnnql9g1QQTxEE3ZDxcC1rRBJ2QBglSPQnmKHMQBXqbtZFhyAN8r0hPsCGIooNEoA0
Fqp87+JSwF9NCnl2R6t+DPxk00TTE327gg83UCctjGHXWZ+cYB0SQqRhDJwo1rDeJGa1l8yqp4QC
e9nbBirrcJ/RBB58okfGugXvEPNn7ZavVaI/zpGhP3Jq7LjMgTP6sYFtz3mvq+EmGTrLbNq3YIx2
rgv4tsBx2JJ1j8pg7l3D4aU0r+0HbOYIE4eR5BQvJzPeP/YYUuEpW0+GlkoKOAUjgKlJBJHqudXo
t1aGViEtrdydr/yzCkqxpzBxT3b3U4x7rSjkVe+C322e/EYFjlauGw5imrK1YQzvOiSYlSHRr0V2
j7ynBD4RD+21gra2sXv6YyFiSiXyN6dG3j7xI0eEBuazZtUkqXLK7NL49Y4BBpO0/RM+3mEcA+Md
c0RH1oHdn7vQ124wVtHHzc9YNsufyZSHd6TIDOcAeOd2edn8eoMD89MjGIHwhUl7VEADDiXo0X1I
x+uZDtkfy3s0/XiFLNW+VZUtdygsTGBjrgbkJ8UjN79H7j104EG/nDiJNoUw5G1QBfrE1oIF59fa
jy6DJDDvlDuRw+ZyDX8wtaEAoZxm+zYDrhbLHNWkm3669Ol/mRny16hR7xpd1i3soeJC2aW/avrs
PNHb7EMjSWt5Koee9MgkpDwiu5HVWw8ab5rqh5pYvNX3u3VwR5r0p+lqPYhI0K167qmTJ2GTG5Ra
XoLSfxfz/4W0eyUfU75jmmq2gx7KS98qcQ0TLhmo/cePKUwJqHeqX4MLCmJsq/aJKc+ZrDukD6Su
4WExjAe9DRDSzU/T7TfLLu2vsYFmZ0V5fYf5yjiJRlW7Xq+jV9f0XpdnCgIw4kyab22I9oHWvX1G
r4MnZJPMfXrD77QPotKRhYB798IIIbBjxU9+DUXJHEF9usrRHuzKNFbLZyGgblXrefMFKhsm9eRh
Y3EL/+SMQbLr9FqxgkcBPX9sI63uuVxVb6kAsMF50J+rpKpvwqXfXuhm/VkUBCbMTy2diKyBokA6
lgTpwSns7pC3UfVIrCrf7PwUn9muJ73gUxMRSnZDw+VjOclZ01JtW3mFeA18+bQ8NWzDR+iflA0q
3dvWpSjOGb+7W21l2P2d1v5Uqf/ngfSwKudT3j0awdRATpLlweiV/hgUXff9j3tEUWXr+YiOeA/R
wJ5psbJcGhJoYYMN41rqWfGzt9+0KTU/u0Dqm6qr9UuRFupmUh38fkJO2JVlp19xpNqNppHU22nk
1o3s4zoYLdRYGNLq3vjKHPj0tt0X19HurWtXoAFd/kWGipYfnO7Ay0w9NV0Dx22ufYtKropH98sD
4rnsSt1SXVWuf/VUHV1BmDcb2oNck0lov2B+W57FlE+sFf/rVgyadVmeoKMH+hy1x2V/nKCBOzxG
+i1JbXXxG2FteghWnx3t0e8dkrCqisIP8JUa8UWv8DfnSngfLl/W8gzqEOTueVl1x+ApznI0sc4W
o/rA9vT9qYXfI2qLDOMuZTlNipdbbiUj3g9iA74/NuTAaM0BkvehJ7JzNg9N8+L+hxMVPJVjPym+
HprGzX0SWt6J/ABzO0e//8iRVyyfJbA8sTILTKexFrE2qKZTF+X+lh8TaRskMC7vozQkbZXrIHEY
a/huXHN3jqPF710IcHn+juRAKQHW7PDQmBrBcR5Z9QJO7BvTA7RoPCMJVbuKOCUepqpE+EvezS6G
jtwibnotEMyKYRo+Iy/Bmq+P0RlYtfkoKv1nryXDJyePTj3ACe48yWxfl5Q03PkFupleqEuKl5SG
3gHwACozCbHWaM7LC00RY8qlrnHiep5uLUKmdo6XvywPloUnKaCW5JEJjygCEFXf7xon02Pf6+1z
XDfOUVQpQsskGj+dnskNyZMKuscOm1pxxDVWvZgU+Jbd1x3Vw+zKrGseBsOdkUZitexm15FdiYLu
qW0s6xQVXrxd7s8lGpZG9T/KsWB2Ag7u0A/CfJ1c+7DsImB0EgnC0bjEmDHvRYhCaXmlA8B/xj95
D1HsmOduZKz+foBOp5m28t0blIHFo572uu8k71g2N8tbggUcN94UsWjX6+BBjShFfIdFmuY1/n2Z
ozyumsq4L5vIukyqR/45f/ahlEfKPNNrkQvWZ3QGdzFhFz9KHBtGO073tDnwEtkkvqD7ME9RbGdP
Ldy0772CrgYzqejvdBBTV0+jL7A80MjploQuuv3JKY8KZcTOHNrkEwPLsrctLPpt1UTiSOIwciUz
oEZsFo/fR6dBfETDs2EsD9ybkJCGl3etDRSpFEafXKNPT4OV9t9fIEl0Jhf6D4/03J1FcC/NkcJ5
8eqI5SkfEo0A6YHzTwzfKDb6+WcHWsf+MNHGmfLn0HHpDo0EUJRt1iRfGO8q8JDdlIgnoCyVxzp2
PqCrQOSyRHUtZMjUJLcIf7EL91omGCY9l1SOquu4qraPPpS+Y+xaatWThQRczdj3uo2gxUfawMzP
u4vV9Diq2r4WJPPoXunvc1awXGK+nDHRSAbBC2D1DvCdBqcVHKpxQ/vlw/VK2jNGhKu+94qXwkPJ
CpIMDEZlnYbOI4eCNSA8SffqWqyqQ7uF1xPReJvM7gkD5AdljEMae+K1NWWIoq7rDkhIzB0yFjjG
ooRhCTePpMikOgeVW35vQoBNK5d60vyl5SdocgCMlpvDDKtswW/WQyX3XkQH/K/7//m85cnLxprh
vd9/tijF8KQCa+CdlzdY7idMlv+x3PzrToZxf11AyyAfemZrNkAiT0kHL8kGQtZppOtNXjNeeS/8
nER+bLskf81d5FAoyIy11BRxjJ56jSRCxwElmZul+N1QeIIuLk/VvElanbluiWlvzMFsouPrAeNE
HFwdvYU3kU3AIdqlzqer9PGo+YY6FXWKSNkuEMWjuOEiMMRbr7tzbZDPyxO6mSiXQKo9ZfNmuZWc
dYpTB2swnxKSikQj0Yvqv9Ej8YEklB7yydiMYFEnQUI53RhzR7wKmNEMykXVvUdNWJzJZwU1BkrJ
ha5NmOtd5gI5COuGdFAOD2dZQ1wTNoiCqMaVAyARCXv3snw4qqPlKQPXoZeMHH0xnZT9lSjeFS1n
sMvd6MXoSJlsGvWsx7PwOuEFoJQ4VoauT8RbG5fIQMi93Lc8mjdM0R0LCGQ7ohTCxShd3EiEQG+Y
KCBksNbLjklodJtiDr4o0hmROsWotQdnz3TsuSG+Y2U12j2B3h2WP8ALEM6zlqUlvBayzUH2/ZXT
ihIFT2lO9nFAlNUpSGSyoXoF82g+AN/vLmr4o8vfGUjadTwI4Au2OhpBfGhoGR4mo823IUMVLRai
gCe61htHUHKIo1QD2e9qa6eLsdar+qG183avSxqpcZsOe7NxL442ouyPEizddKFpiGA13011/xqh
iHKLyjsUoe+fWCzaSkQnqcczB0wHGdYNFCGJC14LD0LGEl1azoQmIzbHrTGrN7Qh+Nk32KVdXFhe
S1Krqqyb3eXlvi6cu3QCw2sO/euClV3wsY2Gin+5VdM5o8Sv9flOSZysKnGmQ15br1PkO9cghRDa
uvdaUUmE7Ojo87j0ji0vvTZ9hwKn8e1djWh1E5PLsiUMGJAZ2S37wK0PTYt0aw6TRsSToFkyOn9r
dUZ70xAAHoFYvSrRTmcVW+k5b+zycULHu4nG0LkKp7B2sYUYdmwl2ifXd3dBEVinrjWsU4AlD8oC
c4shYGnMpWHtj1jKURPkd14rdiR7kjaVMLMuUS/q43No98F9UgAnsQAdYOJMp0cN+NuK/4NjsaVm
m8g4OhkjHY5YECed9gb2lRnZLG3/CgnX3ZFwxnCyYKLbqkj3jZWc4xnEtmzAPt77s+x+LMyLNw9g
chb8/LVJNEygfQFTT3e1n2ESvaCXVGsmYMFJK9pXR2pkIAw0GyiIuHrVnHSNU97tPoSHU2QczHtp
wYhz54B4IgwOEgk/Qmpm/pzXHdA1CR66M41631vFZQmi/WtDhipadWjMKy0rvgKZ+au8GCGuOd73
/vczQ23oiK1uy05+Y3cX9i4lJ6Bg7qtfdMOxmZVGSsV3UZ4iVp/lQMtdS7zwcquDrkdXQbxOMwk5
HQbAmPALmlM0b8zR0rboHd+Rass91Zr7zIjQZcN12KTEQ1MObuZ0veV37uJSZTTU/LE7zYBiFU76
sfeS8Syy4ZLEhb/SzYDJkctlFPh6+71Z/tTRsKQoFHhEp3zuFH1x7OdPsmwySxOYiPO52CWD0zRv
SqKFtxnywpWhS2udT8Wt6PTnBaYsA3Zh2RCy+uet4H9u8WYoOit6+UmsINw5gNqWW/YQ/P3P5QG9
dDdZ7JSHv1jBlh9xXYEFHtpmvJMGtLllk6G3PQXM2L7/XO7zEsy/8awF0yqgeoFF0IXEsbGSnosk
z3Je2tAhnnyyRkSpvDSZSXbSmoq1yKoBRTrg+Ql6vWuU5dnwvZRA8izMNnTdKI16jO0mRLxyRQvU
JGaxeLW7iUKNrT8ECsFgFoB67w24lmqcne9zD1ZT8C7Tem6UckVcNg6zdUKjouz7kLQzHxDBMlXK
+VexfJKk5hwKWK7r2iG3PPKXo+RTb0V8Fl24qUajP7TzOLUMW8S5U/igZkgjJLinvAbUY7LSbSj7
4SRsJMwIXQK6AX2+KmYgXhwjd08gp7NEYtDOXE41M9ezP//2W+wD2AqOZh8j0aeqtrax7RB9h9uL
dPHUCrgWz9hr1ZqY+1M3zHcyaJ+XKIJxPleW4WC59Y/7Qocfoq8qOq78LlpFnkqJ2uAaT1m8TWUN
a75IsDpPpY9AHKSwJj3cejqGHDfTFd1dFmNmYT8neVLt9CH27gYHrxzL3E96MMRs+bagMK0Q5AeA
ZvtKu1T0pK/tQO7eVIfcb2HgdqfkYqHiOcFf2WGIqT78zARKEtTPmaiHs9dZYDifpPCHR5Kd/VuO
xqCwtA5eOw1BS9JbsmmJY7EgY32MwvGur0oS6xSxeoHnmBQIfQJxGrOnTZN2BCUgI4BsXGDncuR9
1icZFFkzUxuZhZSU8fK4gytuKF76BzTW+pb4HR0aYt8/kDvLMorcFTiQ486ctPw+wzE/EjFyH3hE
9Zg+rZs6QjpM8eWdlDps3dU8WseDuSbhI7kY6MQIHMPt6JhYYN0SNlIrSSjostB/Trv4V60HJW4r
/qIWzxSwYFBJgdOvG1/Ybwih16PmGh8t7LqtZRuoL8wseiOuCg8997tlRxfBlMbRsZL6tc5qhPux
wElQ/KgBI2/8xKKmVCnnYI4IYMxJPJe6qN9s+vzHkgAF6PI5vg9jEsC9cppC86NeopPTBOfKKgHA
N1k42kC+JFiygmuzS9rOG7kyJ6bz/ldlYyFyrGlLLFiy13UlKeXsoqwnBvSWOHFzt2wwSkSIJwb/
GFdkTjFPND6VViMeyMQzwStIj2MmHo1Ix/uWdjtrj9dKad6rNZKSmxM+SSOl3WqFNO/D+dYYTSRB
REOB7SHn1CHk5dQk9vgg01pbm4KslnHCboL2S3GoG3JW0nhcdbGOzK2cgpMLMGiNCh8olBTmocnT
31nd6qs2L8tXv0vobUQNxTZ70jYk5oZbz7O7HfMGyAJcK7+68MlPukNYWvrr4EWnZkjwPDlh9eya
Q3rMhw7slXiinqzfmkYT7ITLZcQgh5Tk1wnZ34BpPU2JcQEjuiI0lkshJKGHuiJMYDCK4LeVKBg0
DVKiLXmfx76uylfi6g9AWdM7e4KOZg/WzfFzYjVM8zmSlnp2IoYGTLvRqOJjPbTNXc6ncNwxOyhL
5ZflTI8czzpHhMCMtLpGXsO3xqUuf0zztL1aZk2qHn8ZmIkeNb2ic+MS4GOFYJ6DSd4dtCG139wh
3ddTkWFGo84WdMBsunT4UQ3leKEtSu1bWO7R9YT5IOYNcUQXEVNHz3SbAE5WfWuz4kfmx6m6R/u0
bpFW4GSpMXAFzvhgiQn4gqTbFqDgDwrEIvlIQ9sMmHsGXW69mxQrV3LQ125pyC+vYSpB7BR97fYH
uitnMzSNwGAWFs++T9nCqbyPcC4lUKosLzSI2rWbEZZaJgLDUT2OP73U2XqTnH74fociKpXZJvSs
dlPqWFw1e1RPKqsYQasp+okxb4OpzvmtxdWQ7LSOXD+mZ96pKBXhjBS4EECGu8yT0O5a3Z+zr1gX
DW+GH1ovldAjGohcCEypmy8iqP78c3mUDidNUmwmsDWC6skZGJyH0X63rQaaIzlsO+DTGN7r4b2r
DRR3Zv9HI7ApdzJchZ2f3uGjQf4W+0xwbSrAglzKO6qW2dqpQ3ql0UjdhPKu7vz0M9r3SDzkM2Qc
d0+XZDyEuuc+ToY+t2FActjW1D/neyFC+w9ddV8FzeS3PB+BfGhDBuVqxub6Odr8OqKPQ97oe48b
FW1i/GJHww89gYDC+YFZsvHAkZjV7x5PZp8EMKyn4kDxB/Zgk7grUQqG5SKlRCoSsIhj2JxG13Ge
A8LbtzEzgr3mTuT5uRq5r0PX30Wp8SONwuloT4262pMLZCWeIU4bN4vtl85x+qeMcz63bHUXaWEO
QNozjvyIQDcLr9jW+BhInmrVCSeKOJedeiqq9NmoLLXFRfaRmoXElmCyrsHR9thojbGp2047hFPZ
vfGad0wkxGZXnBg1reJ1BdYYJh71rdEvWaLZtvc2FQMxhrByGst5t+jwZ/lxqMhBtiqojaHUd5Ud
tBRM5cGilHSgzBSthdMDu+hymHS+XWw1lYitNKnLWEHa3NEVZsHYkX9qJ4HaFrnpPtUjwLumyJ1T
mhAPaM+iepUQtUz1aNpbqbjGiS5/yJAwtinVvqSh0aOLB9au4ahtRkbkn83wyx56erC9RY6bhiMx
rzvj1sTt66CZwcorMnGJ2+ajro36KQ1LfL5zfdPxavHp/SBNIdw3ShjPvWGmZ19lBiFNuNAYTVNm
vrn1Mk3uZ1waG00WCtOHg0U3MMMjMQA5HhEMoFCeOnI2K3XsBLiFuPZZnSkv3dMW4SKmh+MFqQx1
hahw93S/iqvd+sRq2xqkkVJu6ReXj2Vt1TtPQWT88xtUZrqBy/3sZM2w8fyEaPoo3qFGJpKil+nR
K+ajoltPVRJZRz3BWlQG9HENo8GqJoZHOQ3azVBETMx/CYfUcK4pzbXJFRKQCVYGzS0sypH1K5mK
X7Uw7F3Gt78NG8A8aeN+9khip1XCVAxmkKxuStHIqKrpBTtqDxoiwkLZveQyHi9O740IKhvtaul2
dh6x1yIl0s8wt/97Uxd7V2t/08m47+MAYaFmMbWIpuGsFeMllUb8EmmjiywKHprMY3gtSetj44vx
pCoDbA+ard+DwCcYS3s60KaKn4gurevGO9Wj455CXXtqrHBGrjRUSB1zuhV5cs0FAOYGTvd6CpTc
JW067UwJUWVZTDdZq85Bah77vvGfUkNDABNF922G7GFwyBJniHIL75b2LKvK+ROif9IAyzPBqvpt
jP+RrJQrxQvv1igXjkvViddayn3mj9NqCIzySNO43EwV6ZJRzmuVqPwTb/eS6P1bxKLq1RxCaxX0
8NWDqvwxdx4/I1nlxEj2znZsRmZoGQ0EPk16tUtScBT1hZPWj2ovyvwnFd47lUbmA9HI3i6hPLYp
G7K6Wo+YXdFDOFJOc8rtqnl1dGrpYSbX2XyakAWCvyyqhodkFF96mTnzEr5/QGKfnW2m9oScznlf
RbNXHQXexApeQuI/uGin8mcwzyi14eBghtgWEVne3oNlVRA0u6778riwENwgt9SLgN6MRnQ/dXP/
HpuWbk7tixbEWzDyEZc6oCpiKsgNZfzbyTyJL6KxnmyXLosTadOdqUXppkeEfQj9Idil9D5o4Tef
WU8TqK2zP6jR0FUzXAi4eLdOphM9Vl4JFtSOi4PwOlCrFgP25Ij0bM8h0jDv3aOmp8Wh8QwCXfsW
udik9RNO1sE62NLelG6RvpHaTImFen2uAMlQzPW/dC4Wugyzp9KN72q30Td25/h3kWnBpHJld4an
FpIoEjp7g7zMO7Oll+V0P7KiCmneQkUbXGOPU5drWBS+i9Dt2eEA1be2KYyyuUaxtU11HCeryupy
SCiiXbMLs9OJpRAfm52yXkI1KfQN4UMJInDLrqdbCljGIwB6/ZETuCalV9EZtW0WfnZ9WaTiQO4x
pEd4F52pI/3LlwGYe73bc/1AFtWa9dmqVH0uI67yRT0eQwT4e2YcwcrwTeJZ85Q4SB45195QQ1lw
buDsj2Og+pehTq9V0lpH5iagcmyTMl8srTPTLK5uzQ+piJEYWlGd9US7ptJMbl6CrV8jq+RK5Qso
VarLS4LZ2s4UBDEiMg090+6DEP7C0HEqE8HjvGGxq+K8fVUhHrUouynPSm9aNRlHcjLul7vgVCKn
zcy1WabjrTST55B0u+eOtEzkpf5bF9XOQ1S9deBVKZ08xhGOMs2pMGENBZheG9N0QZ3ENQ5KFpww
5UTKRJ3vYTLAxRV7k3bFh+XQ8Y0L8SGctnqM53CRJsucrzkl14LG95SMrrm2FDaaMPqI245EL+Hk
c+jR8KbQJcX5QMZvZqdHTbObp0Twg6X9cfBAfkORFGCRzcyqULvkTxwNilK1kmeUMKtw/FLgczPd
+hhC8qLjIQgOJJgNpyhKLmPHPKeooXsyl6k/FbLiTk9yJHauSZLXMGH84EjEpG+/YTzBEoeeggaT
O7wxZ0FISWJva1sbswyTB9YQOdhE0sGdwqkPggLGXDsIr8smGjDTiRzQiB8CL7KV+7xsYAOAW4CE
HWXDW09axw7Udryfg3XCkARfvdf0UyDb9NoEXI7tHAWMMajkkCqpnxL8cJssa8oPKlX3ygretf9i
70yW22baLH0rHbVHBZCYF70hwZkUSc3WBiFZ/jADmZiBq68H+qfqiuioqH1tGLZlS5YIJDLPe85z
bHBIbtOztWIpgLUAq6zz8ofyQ0wsd2lHJ7zleNW2WWpF0MA0bFt9vpsKn7A0Y5/nFpqB4XMS6AlL
8pQyHkKpUYunWZzVk4IW0ayiKNS9pRHW7ZYDjZ9p0zHpoA56spYnoWUcVCIdD/lgmaSgUd1bw7hM
DcdMApyEOVMt3WGytbkmObeNQ37vHKu9pL1/jpyRvtWuwmRWMHAmtYvuhje7lao46gjffsONlvWg
qChpuwCtnTeImP6j18ChzqOPxnT9165y5TFnO4JHtApf59Eut68c8kvSLQQZMZhselcM53hn6FUE
j0RlLzah2t7Qh4sSyzSwaIAFR5Z7oKz43ahj44qP5QSVXx3MzimpaDWOJWB0BjIg35JplIgVafI1
Tsc23Q2egFYxTMOzmKGW1Nk3c6z2otlRc+cEXDDfo019DDXkhaKqCPuk6uIODF71ZjDxZnWMIHQg
SmXjJvusAnvK4pHv29av2WDw4jTgGVtzBI+lF2c7o4WKPRCuaCoFV0VlMx4edPs5bttrVFrFpy88
E/MXhpQ6epImgJm+y6pfpYwY4Lj2H5Mxu1P6S/TdZhe/4OBKLz0WdmVckKn0S8Go5YIdj4KGWju3
pdqUyFK/3B5jrWrj5ARd861FE94zwUPu4/iO5nxLamJMyiyew1Z0d1PzVnZRMqVnH1rotf7ZLYiN
XGNm3Bk65jampgdY9EhGqjBfdc+Etj5pyP8Zw2vhYBegOSoHwGYg1XvNdzLnL67EptN3yczxtZFb
htrWFl2vNkR4bozeeypceYmzYoNoZR/HCpFsqqd9YrPSrRA92L3pkbkVqDrXsafst2mbN6eprOvP
H9Es721o6JWAais0Q56aeaKHGx6rIIrkgKqJzfI8Cfu3haS1rjrtrVDzeAw7NdwSKxpvhg2G1ScC
yOSmw0TENDm1PXz/o56/cuJ7IKpED3fSZXvmMe6qxXi5Z/puonxEzjkV6upigWg9qlUH4lqPLXoG
iUbtxSUlOzfU6xJNoxVbMwG9d8kJg7N8dGxuplKrAqFZNtJWzlBkQpwsEVX33lJHTLZRBFpevYg5
5+abi5simbKxLJ811jNenCRR+yiiZWcwKrwME2iDrMOMWIOCrsI5gqzm//2FnmH/SJlcUbBOyc+i
0JzTz4tGMSx5c+jKwvTzADs2MkKlnjD7G3e3q7K9DjpkJaMcBnnNORQDBEXE8+hZ9ylldlC393R5
UcAcNQsHkqtgbjJVDQzjFA969ssosTZOk9FvnGkmZMxuBanbTHFxarROOR14gSIt98yiIZd5yl7X
kHWvCURVOJZ+u+81ZMNp0IZdM43QOFFSCfCU3rGku3JrJOqpc1yPNqDJO/lRnELYnNVGcyoYg1lT
nROtnJ+a9Nla1t3ISLxdXwz1M9YQDvINXVda23wXDjYTyLtzIIdRHm360DlhNcUel/rRl4sLpvwk
mh5dJvq7MINO3XVIuDEJ5MPVaC9hhvUqU0I7aEb0OM2a+wB/wnmeWu73hKDY387VfQxlkYk0GjUe
uLb+8FU//xodzqB2aKbbn99iEDk7FVz3cYHn6lUZH8VoWFcJ3QR76WytS1u+m01r3obhexiM7jY3
EVGGCjdQhwR74Sy5zeh2IU41EQPPAep5uEtsKw7fUmvst9mg6weRdDduNCb5Qu+DsMMv6tShuzOW
SzWu5IrpznwceqiqYb8MsJeWyfHnZXxA9VHHltEqDEnsPHv8tkcnE/oDrOE2oDLrtRAwvzAaw0mi
W6+YTeeu4AFgkgKoaDrfVhThK+7S8XFw1Zndgb+n3hW7bZWlL4wD/YdksZN7Zn20a/bWHnXAj2Xo
49RG08vM+AitK67BnLlhihfSlN2unEZm/KL8TlTEkSdpHnKaOGC+xf3BQFA5unD3TUv4j/imgRdl
sbX/+S1mrz5wiebeZg8EoyzxrPU1yBWPe8XU9Atu5mqDUuqsKU7VL5Xe65d8EKzoKY9Ew4yap7H7
VWgieRRu0zzRTbvTIvGrdHT9JXH4UURa+fdf/fyZ1gPFmgtz57Ya9klCV09wNi7IKP2veULiklOP
scmol0oxH+hhxZIBxGdLGLVjhBhNHwijT+ZQj0+JagZk9IwAgINhuRuK+mo3sF3SfDbXc9PbL5aH
WXNaCuf4lhiMJWn12bXeSx1F94RbfRfbM/qi3t66mfgJYxaO7QA64I/Go/e1pGRheuHQjqP8kOt4
nnRK4Q+oceGz1eCdFrFzdON8fDB1wmZx0izJgSo/ELKFZgUy65htc9MazmkOCdRru/CztVO88dJ5
71ObSuzW+R5clF+jy3G+CAxYKte1RyRkCUO/zH5hXHyLGE6eyplPMXAaPzjg42EhadGd9RO7Pf3G
GFATGJ+SUUEOYOLp50WbFljD7LtHMRQqmF1/DgbpJuefl6RjwKFi8/NHwY3xWYJSBBbadX8ES+RB
RTcoEcY+08Zun6K/Mk/vvU3oMGY2NW1TMWnDXm2QgkwUzduzUexwYoGTCQuGun3bM8/KNA54FsJ2
67Y7PdXQnywN/jCzr72N7LvOasZ4KvY5AjGZ3HtfZND8e4vAtW5yj2qpym02LGk0tdoIyoZ5shd5
WFlQsH6Scf9LXPhviAvUo+ukMP//yIW3P037f16J3yT/hbrw93/5j1om999dZnuG5+s8owzKmf6J
XfAoWbKZHfmsVg7hn+VD/6hmoszJ1A2o8CAZTM9xaRNqqq6N/++/me6/M4plqSCqqLM8Of7/pJpJ
2MZ/ydJbHvQ8w7NsotEEH01jCU3/p+Aj+7AhL9MoPgyanQIWqP4UrPNrMSTXxuX8PBAk3+SyAi/Z
dZ9t5xWHSTtnPGse+i2gO+cwEJGDbLRLFgpcWWYhyc9CWzVDtJWO+wkU7tqNBJQrZ+RYGUW0DykZ
0pkTT6shCi8Q5eU0O/SSHAVxZyx9QNo4v2ebcIDF9ulYttzMnXIBA+29Tg6By1Ny0AH818QotjqH
sL41kaXUgbM86BNLY783sXEX9NK7EX5+yxvIINNbYoQj7v18PvPkxgSPmY2TxbXA2YcsoNY5mNiY
XfuQC+Pg4yjclWGJJd9QKFi9szHEUxcXSWBmXb/Vrf5C0GO+jQ4VFsXksE414EmbNoVNMTHolq30
NyO+/LVtxMXOQltdUbiubyh9gP0uxqesg9/NaRl3DyzpUhGg6T7rCRiulbTTNfV1dnli4RXDMqc1
j82TvMCHIFqSuFrgkO9liRrZyeetAp2q0DW7ZDskHf6BWKbLyXcb8xghJOU9Fh6oIyzYh9FuQZrZ
zQV/ysrYF1I8y7YfznqsPRNE3kwtAls83G0LVuLgbJVjAPafViVb4Cp5m3miJCQHaW09DdK/skm5
9J3/orvy0wKW2UsqifB0bMm71+wmvcPyUTNfomjwohl9fgypjxEBINa6Lfx+pRv4xhMYtrhom63M
q5M5jj+sKcqDYxbc1jlSz5evJjoqowrxy9P7i+j1d3Kf2XmehMdSbFRbjA84MHSiYkKjVIehEANy
jJWEF2SA4bkLQsNpd6kFO7UH9Fw0dAlVXOCr1i6ata5c+9Qx83zneVm35al13ZoLLqoC5cE7l8ZM
pYggyDSJaIcfLVl74++2iJ6ZEMutgQaKYze7iJpMQKibj9IQ5yy07yL3r1WGl1INH1aUs3810ncl
4/paL6mqZB72hFmByHdMY5LR23QF8D2t8bdYMR3cEll8buyeHB81z0Np7DKkR36SCmSbnAmvQfKa
uilQC0qTktph10Wcf7ruTeRoy1FYoS/GBGAI8Qlz5EGqAfmXOO7DWrv3wlaBq+prbA6XsKFMoOmH
gLSizTG72uS4JjZGEj9lDQ1A0+z36xZ4npLuA/E6jsUJE9oW5QwhkENNUj96hdB2FWLISpfzd9oW
QNkr8W176iGkz80vid8ZVkMkJa/ztdvjHp5wwfEAbeP3wb6FudPu4ZpqQT8TlGhDdw+hnNvmPU0f
mZEn7G0kWAyREKKwH9w6VZA943U9vZXG+GfSencX9zgMnPHQQenbuoZanpbTlqczHvqxv01LW3NX
2SWMVgH6sSO3NnR7zClq54TRHYVq6+vhvemvoWjmTU0pExfegwsEiwVgaRWRQoJgdNW6Z8CIuAww
2Lep+I0Tfa83n8jm9tpoPsexKwJXd4Mp0j/1eXmDoqW8VlhbN0T8Ave3rtMm2mte2a/tqP7dCUif
6GkWbpr5oIQvzvmAV0c3w8dR+eFLTHWnyp+KWFWbNik/ccehjuLUOMLd4pup4j9S6shEg3lNBoq3
ctO9mhHduPTCv+KNxJBmvYYOEUAHWFs/eIckiwkXkXvNJOkOzM54CH0gXcxxJW6V2N4MkoiqZ/9x
0r8SzXnN5yVXOgHroGf4z9CBQSkohJgcaNfk+yHOFJyQmt9RYg4PSBbZGjQiTn4oaiagnMAnnVE6
kHdpbA18Dj3k79fmkqD10I49Vc27seKIxC4wuiNBuzDHWm0ieZJI3t06KXahPQVOC/iy13x6aBWF
RS7exMw8jbQM0XSXrOvYeikkRGkzlkvrwoHeluQYLjTLKhcbU2vlkTguczJD38aCAgvTJSxWRC9K
R1InpdoPu1FKD3wsqNiepyTecnEvfH2dWdSuKFkMxwZ3UWAAE7FtaB8+kHsxUihLbRwxT7nBe4Fb
gxoKbyqf6rye1rmPiDhn/ofju/2++MvP2/fUs7K1m6t7M8nxYEBEoN4Cl9s11x+s3HFY4VheWtkF
scVEsMahHoAt4GgY1TvTkQWzBIBHSR6RoAj1W07VemqbXDvJK88CtYZ4k+3oV2JeEpsHRtgqYBN8
M7PGu1UGWHfmhY7llu8j484TPkQcxW5y6MiGE8NpOUM78tJg0nK0q9Ui1sZO/4B5eQmt6Sc4SE9J
o5nHqteym9bpvOQDdILU2cey2dupuzHa7ml21YttgUMPuVCi7A18GhMqb3jzDS5LYySuJbvpULm4
1JRj7opIY49u+geVyHnfNwfWVbWdYLhA+7x6Q9zfM+8EwGPNyKZ+8JeocQW1llIS/h7s1+3UkzyB
cXFH7qHNdZq/u4kTdULCdMut9iHr4bFrJ9romAlBnV+ox1yY7DmGfRIK4sKTeSQDLNikbbh+r/Zg
B1WVyaAr/TioBqLwlvxT2Va3VWP1R4GToSKW1igjQS/prXqb2DALq8HDLDMtVrb4Fz7R57rzSIhZ
1mPEBiTJ0x4YHZ1FGAxXgGC8tV7oZGzac1PT44aN5JTQMrZI4GseCv3Fxdotkn2IDhMUisIh+PX2
SCmPXntMaUX0oZBmt4mhIeD09EtVc/zSV6ENoBrIZ5jsUNp5wKdr30fBdRaklFDFs5G5b3Y3bvnE
a+dYDZixTKweiIil2KPFdNuZ3MW+Mgw6VOiP1ubhvdaj31VMM2ftwWcV5slRQ8MNxE9MB82yMoX/
0pdd4CKCnIVjYVGPBiMgX81jDOGwyNl3OU7+mbZIfnlbEJ6NupWtGO1rWv9YTO1r3vUzqTyC7lUb
Bu6s6Ffz23M0ok3Nbv+ifDPCH87K1RARuVSpyWeBiH2pRuisFJgL+aWTgXgwMU3YrtPC6B7TIxSp
Q5HE98SQ9imT9qdkrLIx6vmeaDAO7GjtzNH7JH1WRPXh1Nozpk4gHHFIxDUS1SoctWY/uZT0WaBe
43y+E/7pGHqlNm3axl9FgT/EcvoV2wfvULN9AvnppgdaX5G6kLWq8C1bLtQa2yd5kPLAbiXHPDyy
RWKtS5hjbIsGFbttBrnxIhtSZNZPWzWNXF/1hfol+gWBA2UA31Hr5W7AqpiJLw2+wLoXciD7r381
kfiwSHwdGi255jxFTwYWh6CYQdlq11JniS4HiP3aVD6GSl0Nt4Ei2KWP6fygqvgeWii0rZOwpcyp
bVoAEWtjxs8u4a8BJcc2gx6IsBnoHf2ESje3daM/Voy8Hlr2Pm7MFt2HLKMPqNi2WBb31FI7zvRh
0D3a+kB1TlXfXdM+e8Uips0AjnvO2jkcBgrGFCBCDS+nb1MsNY64QViR6Clo5vpXYak3trzs7Rp0
EZOI4LqUza0rJ2qIDDqFrCo+SMtUz1kLtb7s0+4CnqNfNUje3N38vGGxrST/htnsuLP67oX5Jj10
JaaqxGNcO7fFdEKHTAJr6bkYzYgW+nEIwlTQjKz9xRqTsicnNGv3B1cZuHK71xqOI+RxNqmWeOjx
Na0tvufVMNNQZMj6MPVmH4y+O64am+CFx7rqGhhCpTZ724YA0qrV3OyahlS+sE9SH0qOEOhRufYz
gCM4uBE8Leqn1n04vAJH281ueaG+niRHWwzvoUx/9yj4ITaeaxP3fzqTys8U/GugCvumc9g42wDp
ayz7GIA9bC6YFKPlQ1x/VWg1B2dIvhqzP+ke1yjsEC2Ic/EV52etsPlSGrVb8aDeJnv6I1T2yMQe
L/EyZOpGcW4ui7pRqvJSGgRsqgb8vJ3WpHKYNLh6/BVlmDPYiXwUTX3wHMpa5luNB7/p5CenqLvT
T6+DxqgaATcQBOlz9dFqQ0scCGUlmf3Hoo92dgj7moAciQkrIDsMaOjRkf6jPUafnkehmF+jGdNv
KXTqnqJPKsoOfm2sbcvYwvdgHzdcRAZ9JTS6gB5B8iDeUc/dQ1JA9hW9s0M1DZyGQX4Yf/nGyzjP
G5xM236UvzAprA3Hf7HcEUPVxh/953Dyf7P7ZPrCGmKFS3HmL2FcfGspzgKUzaPF03POBuVtbln+
3PA2016P5vuaIN9KJrJklG5o95gkcvfRpkY+j+eGoxK+yzilV2hM1xhtOFMDbeZTpXlxBz8V9I55
BJlKn0KIMxcPxtV24rMc6ls6i/eyrvYp4FS7p+IoZIXWwk1OGlgvo4eKbBHDSwHYuvDJdC7yn6O2
YyTulW68mqre5xYo/CgD9IZSXFWXWVt6BVT27FvmJZW4uF1yaWG+aZxfncQ9ldHo4oVrt4FpW1ub
Wcrk/F4nZUqbpP5MFn3fpazKxoE5h8PibV3H2vpQlXzWG3GJVPjQZRuhaYvpbxON2Yft2+z3lP3V
Ff6Z/S+lFwiTK8Pqfo/K2U5scbIwXktMtpkaeRSwEXDGlWJr56TlgwtLpGji37493vNwRBEgrKML
90aPdmDK/hlO2VoViAbLW1NCSrD9YlvUez/m8F5wHBXqCahtFhgDptwRPoiAU8EElrGVOLa+SR5D
rnFevnlzR/UWa/vAE2n5mWuD91xX1g4Z+jnEgDzIT1cHOUtbT9g7y6DcDebJv3VieI16uYaLsvHB
NbIErZFBXthWvKJe5GyjOD1rMVEWqDyQksuV1Vv206N04vpUaka3YQINfqjIbtmoJQdzYD+F4nLR
Mp0Ipd2gIc7Noe1ZNGTMDmDmHFUVtLPyNuW6c8DMSNsvJJ3U0hDvPXwVbUkJvdleGBxfxw4FgAcX
9kJZXJxBe0oqsdXoMN9roXUr26amL5kLv8rbcZNN4amMRrBgOEHASWzqSv3BucVODsOZyT00E2a9
NmqBtZE0BNSzih0cLNhomTaktCXN2oyCjzNRC/eikxxf9fizZluXgPEI84pCLMM7w2TfoVyxjYtM
AqEAgd0Hx7vUim0BgWQO84AjTPXl9uaXNhyamm1cOvC0wA2TUsrmPEzTUiDEEQ2LWUJ5TfUlYRwd
CksyE/EpqTIKfD1+c5ORitetVr05TooNRsLuaPSvGifTs55cceHTdRyWFVQf+9mKvAuPvltvpjT3
6TTYTdqz02vXzhxeRYMEUzWoVbr0t1oirq4NM6ar5g8jUxBazNjatt7E3dbtuS63gnH2WhZQVwaM
JInueQ9JZJygScFZxoVXz0l81IjS9iGFPpUakJu47myszDhkxIdZVWyi5W+rb8P1WDuQVXL7YOou
OB9TJ+9bfVYhWb6B8r3ZPUMgrh6wfbTPZZIdQpJTcUwTXo7iGdh6fKSuTGcABwqKtIlLmB5gehQw
hDmVRujvYC5ybjeG7yKl2zV3MSrEM5EwybJhIHVuimw4m0NvbEYsHcLmyFFB+Yjpe/GLEL9m+4Ep
C98XGxtqPegh1KaDbchqjfX8NMUIbEwQ3hfwk6o1+n0yfUtDaxPMtWnsjXp4qMihcR5FnEzmSnKi
+KvouUE7V3GStPt3p6VbsBqe8lwjdF/XpMlgDa0aRot8Rdc8+fXsbIXU7l0uSkpORIYd9Kdv092N
Jk4PQS555cz2nmequ8rx2a77vuGUwObMT3nYDm6bHzLb3k+jc6xxyq8UxeeWBd6tbZA3CmPqH8fu
uzIHyOQNPJSqHVCrzIvqLO9gYNUIMK9vKgFpXhJ5aiVCZU70eUjrmztWO2PpHBnGftwojYmf+o2z
uecOTr/n0aHoiQPdmp3obze0/xSuUW6HPGQM4bnpqZf6U+03e12DvGF1TDiYn8BNfQi9Bdrt4wRc
imskpxz2gmOHX1Jf+n3Sm8xhnzR+Gnhpf06q6DIb4TYT9XKLmrQUuYxAKllp1HFoh1LgeCk3c+/y
icGmEwd7yHXkS3Lv97wynzvqRFbIth+lJsygcPVj27smpzEHp42uXQComaEmt4lO/ZKDPb3RaYKw
C1oj3F0dtq9Vw5hbp2VO+ikD7qxfW8Js1mWBMlpG4thRl0MRybeG8duZUaToWsnwQPXzDkF1H/bF
PnQ5d2DRIxVVj+UxIs4kI4rIXKPATOGy+R07bx0vrSjioMJzDuK/rdXvWrPEJuRSXo5Mdz+fqCBd
XqJGCpJ/JOQco7mZjIKALQDRyVL2FhVOzwHjwt9+VUf1vBmGclk3NO3IjcKJkLNOYHtonz8vRcwM
d7IEsO5JcQH+/GHrJ9hKTW71hjXziH2IcDuC1SE1yQhGnfGAIGPTekyEjGlmHCDNUJayJIat5cWM
Ivo7AcGTICaES7VWREsFKsxSzWPsrSkB9ZIw45VzT6VQMe3MspRHsycC/fOroWVT402HXPIAy534
0FX3wlBJSoixphHN5yjy89XjJc+GtyxwygqTAZo8OMvl6/78Z35+hSRe8bb/P3/GLjQYU0lUxOZN
7AtgMEBxwmAAtEK1CboPMrQ4lo74+0tccmxlsvJm/jM9DjeD/oiflPh/Cpv/BMaTludPSVxJYaxb
ouL2qa+SdMedR4IZ8+oxljiOybJSErjkiX9eOu4aamv0z3/9kbCxIiiytoq8zdJ/8I+/Kyfyjv/6
bToB55xalvZ/fWCoGGDgV6yACbC8/SuU/ZPMXl78mkadvwWVk6TdqJqsa+pzF8BtwKEkgPYB7juW
S8d5G1EhDF/kyc3D4lJF7Id7jafpgICtipAC31I/eGSkcr2fmbIaRqD3FCjXNCPlXeGBPzxUtNx3
RdeQl+awkvqaxsKT0U4VJRQA8eAfAPc85mH9kEj2SCnP0tUoiAiwz0nObrpkz0iyrR2RhbACnD+z
wC8jy/7AmcA+dxPFXa1XbCSqlDY+iUi164LdLSokI27Le4aImAeGhqo4JcXLlDbDzpoojeSiPKWW
+TsRPFhGssTbbEqfjTCXZ23BfRkuhNlMHHFVLw8B3HS2GHD1ht3Nyv3mpM8xfPEJTG5ZAjRUIc8b
M923SENr6dLNZfqASahRWc99B/atA5RXZPq+xBx9rML+l9KKF31sxCZd4CnVkSH7nXMiRBtbuoec
SJUz1O6aRdJkHrTT8OzvtIpNnIi+OPvmN6kZydYJwe1EYB5KawjqUn7jabs2+gPJz70yOapQ3U3W
8O4U9muG+Z3KDPMPfp2nmkN1ruQpz6f8YNJV3GPOX1t5ejFN8ZIpf1rhNCky7+BYoPXYk9lEU8bn
ZnJhHj/3okRvMYdr2FmPfi0PIMkf9GQKpKpeEeM57+Od4ChZvkwWK+5c0XPV9R/khG/Ll5WewaiE
+bTrSJ1+n/S7BA3Wo+AziJveQ0UjX2jiQdWLJ9ty3yzQrnyY4rVYfydTO6FB1d9Dbb63fIdgYnBp
krQ1O4GvdkLDrsRT3Z6rjqobhEp3ZU3N2/LdrS3khkvmOPPOn9tPt49uvsbmvCJaibR7JHrIj+mB
Vh1ObjS24KyTIfufmdsjl3m5C6X+otpx1wvsxnHSfTdDy/aKcy4KOM9KcZC6pYEGfxaYUImGFy3r
mXcQKtkl8D5YG3nKq+LHCkpRnkU7CwUOAYXFuG7rNeAQnpb2iA0QkphpTM9S+L+dyJ5PDRHPi9EN
5TrDkHfVJgji/oBXqmoBFGpxjeKwsztkeqyrNp3jXr9XceLcSlRMyKJLBYz9kFdlucE4S0cyzgya
Y6Lt8qNjUGTC+cUvaWofDwUYtkCEDCHczn7XnCGIWufJgC/PlNK6LDTItG+1dSjQvEMDwTdUl9qh
cWt5P7B2lds6pn9DqxrKyb03oE3kNUozKCvzV48Vl7Ms37OiBJkCmt8Z4LsV/IxI1NGuHQADWKRK
HStDQJgcNjYm3kaJ4W9Q1OShC6+S1D4biHXEUiv9mLfp11R6zEKae+I0f1E2rq1mDJlTUVH2YoMR
S3yckBmDCJ13MTCx9Zax+TFLj7fH99bK8s+zrx7Dzvweip6S4RDNtWpKSKslwA9+sXwoSYjS0Zj3
LWi5qjzr1Um4ScOk53asXmvXuBIuH7bkR4dNbZGdUK8csuiXYnZPBaRFn89QpwefTsQm40hZkJ9k
or50TyH++oPLyc2k5NlVGzPN4Ig0NPP6SRIoKj1mFdhwhblOeEu8+mS71Zuu2Q8WzeIBMkIaz29N
rw7CGq6tgRu8dfjKwrPWWdIdtME29r0TP6exraBELoWHuPW5VqxdFJFua0mA83Nd9u6ctnyxmxos
vQncwJVHE0r/rsVmtA09HuanzDXOde18KLZgjU2Oe4AgGErvUfnOF3SalcZlU5r4Xar5LmHuiQps
FDIghAUUPz4A5IBBsArflwu+judNBzhGs6KDaWnHsSFyFnfWPcvcQJvSz6aP9j6hM/5rhHAdtDgq
gW5TiBLDZoGe0Wl8wWJWr9NMeyyy/Cz7Ly0iTuj17WG2ceSr1MKORqzEMhge2kAX6SSY7S7aCOlR
4EcmITS1feZMD+hUd4oDbmbe3peCqbJ0ALaa15+vO7WQDfWMtKjT5tvahWvb6IRGcCUYM1tua3E0
Jg5gDjZI7IiyadtZOFfj0WfqGjW4CaY/mt8ChhF096KpwAxAZLOF2qTdY+NyL/U6OF6vLi9+GT46
RhaY01DvCuvTR8ddObb9mxql2zAxta3VSwrrvKljgJbag+n3xyRmVRz9m4eaZLYIRVGL44kp7GeT
02cwuR+t5/3l5V96BRGS2dlzifeB6BZteqTs8SBTgqvvWVwHRGEU1lHfz0P9gYzLYdFLOUa2u5KF
FpjiZxoVj5gprjU9yLkkhtT2pKj6wp037EHO8BOPum8927pFWRg/s4JvgL3lIcHbS6Gt+zFFuBmm
xRWKlUIyhllpyKfsyclIkxy3aXsuGHd2SMZdLl/SfgQv9qjb7W+CZAd7MeYOhPC4T3jQ7jCzXcmi
AG5kZGNNB7kAyI2lKNOTRgEXmml7Ta1tOjETk6nY1fqMxFyJi5ckm0knlTnry/QqPFVhC7t42nTu
lHNKZJaiYwMjjkRw4a3JWkqDk+RqxrVctZSFDW35DYiH0bvVvYM93TRt86Um66NQMIFytgVANBWx
F8ulB7cvxzt7jXLL+dHlAUATeT5kn3Frbn2mEyvkUqLM9ZfN+xl6o+BmgHVAI7WXG9keb1+Uanhl
K51kaSB0pdbM+sxrHho5sVyamTm3YbXjVqrMIHF5R2U3jptySLgSbPg4RSLfEfQDjElgDhV+Zc2A
mKVwBIQ8KBiLmVunVRe9YF5s8YPBTkC7eA9JaxDRr0ZztvpEZXPLzgcvoEX7uHtCeb1hPSNTHx/S
0foc+gzA/vTsTcYnohlE/KHfaT6eBrMA+Mb9HVbw/hsawJHYiFUKeuZGy3m2dJfscM/q4zCFG8zp
bLtM2rwa37Aj3ImltNtHbmtfmy7jACq03+QNYdpor4SlsNZDHnAK9i12bb1hDdhbJTBo3TFoWUIy
/tnuu+23cNCn2kirV75mLI/ma9mHbFQUS+ZcHo2s/a1Z/C8azfhqKIMjVLQAorl8yo2DkWctatvH
1mEcMv7dXoNSlLxkoqQwscpsDlY3nVqmU8ekxKSRtJpnJjIVA9IqfPYT512PmQtAebtMWfja6v3J
aTxq7xUlAF2Mc7WUfyZFg6sQ871M552bZAWRmuxUcRxCVWAU0tIp4poprib30wThCubbDtwxJcLV
4DmG/1IWxsZiwr82KvIzMTIIGHBzoA7XfiMJPRxUA7wlNZhPusmbEvO1YxO5CylxWPkiu7MFwqMw
ue8Yb/b1DBKL7RZNvDqxxMpkxt3BDdJJCWA6nxBX+06NLBnOx4hcsZlpCAx4cy3s6fGjgsS9MSDv
rAbwfwQyqrh5F3NqbIb/YO88luNWsnX9Kh09RwdMwt04fQflWfSiSGlrgqAcvPd4+vtlUtpFUWzq
nnkPBMERvjJXrvWbCTtjDWBSiyS96Ul1dqyDefr9ESYCblRkDBA9+0ox6LxqGVWUrX1lBIO7t7zp
nk+hoTO5Me1xPAP2c6u5yT1qaDhTaXS1mANI7CSM4AlzcOBh9YZgzSBq5s5pos4KsEPBTN6nbRFh
q/itYGacEuS5GoAptLl3cP/qQxWeLcuI1ztqPHqNX+EwUi41OoESVurc+DPAkNKOLzPyVntqzjrk
l/SdXVmfIQ4h4mif+Sn6Cml12xvL+RSF1hkls05feCUdphQTHRZ43XRlhx6U6GrBCEK3V0uVgJUi
m1f1OXFkpCOvMN13pIVGs3jXleNFPaCKRA3/oWsxmbTsj371xelcdMFbFJcRVH6Xx8u7wiJN11Cz
nNtwfBekt16Jii85EaQ9RwLE8tyRjm7Zon1vEGQ9m2MclKsFThaSWGe23X83fSQ6s2Dei0S/F9qn
LHW+6QiMj4VZnFuFVBgY4osF98CtH5o24bu1jccCqc7sQdh81vBOqGCAJ1jQzfSyYqc5kbPrq/Aw
tt3VYEyQB6WQJWwWRBgNNJkFRCgzRUFpsQBz93CvIos+hLdGbJOctf0s64HReoZ1jj3j3pkE4leF
u/emB9Iz5AgdDas6eO+FSVkmr4K7cXI/Gub0QDrivi8wCAYL0+y13LmaCnRc2vmr0ZCRzXpCmoaq
DXSFeJ33AX4L2hmS3/0+RUUbMfLQ3tCH8plm7U3iQO2OsNfauOmw6wr7rPbJ1Yde8rhAkjH7/OOY
AX8K+k9t5O+KrqEuXwU4JnjjJQXxS6DmDuauoXNLbda1im9OAbo9xYJpDf8j2YwMP+FtHNrFvfYQ
uWRgPBiIxsHJcxbzGnY/gRapTtvaRW28H+CsrKrJ+DzOmJ+kmbHJQzhM4JD3pXHf+yJfUyYGfJLl
OIbjf+ll+U1iRxHR2XDrF+bd4H5tk3yDbRFiNgEp7K7/6CTroGryy8xOiG34twBZkrJISO8ECzKa
aE3lJpjxwhQo2oQHPOVwel7Ipbf6gVGfRt5vOzIQayb4czlWqwij5VIvXTQWSsELKPFoHfTF97pI
y63fh7AyY+ezgHe1wpzP2Q6x8S4Senc2jegttbPzsf/slYhdpzXVJFKMvYumiT1npHs6hlxFhdAO
Q9p0vPeQU4zgwu49z4EyXODDWt/HQVvv/Xy5cyC0HWN+vwR8GVqqZoW89ITYZ5P15haUzN7sIIZF
BfB88OrUt+6WMDD5sV7bDZl1I4gfHc+MzwZzuEYyhOr81A+bbEI5HqmTebMIe+8Xg4veB6o3jn6R
aNa4jUivAKcs1n3ZYEQ+CawxswPFHHg38ziA5T6Y1dDfpiFXZiYDCL2BGm5YbRHf/6rQx/8Fav8B
qO06Fojl/4zTBlIGL/Rr+dwY7+lvfhrj6XjcCQvJHNtyDMZUOMOM39ru3//UDN3/l+4AtQYWCoj7
F4S2gTGexZvG94pCh/ncGM/5Fx4yJiBtlIosvtj/FUKbywCA/dx0yXM9YOBIxyN1ASpKSHOgZwBt
PYfVHGiLdo6uFgq1IZnYsc3qo/333NO6aiqpKs+xrNyoebXXb9umgHEYvGYACPIop+OpRTUpDRLH
pheOu3D0b9CxgMCJ0+ltNGDjXmQeJtRtxACkbVvajBAMiFqJGVlxVJMK3XMU69VOTYGe7lqtVntl
8u9Puz473Gmf02Y1NyFUBzxz/AunNwbWf5/mxVlHJfV52qzmXuzzdGWt5uorCtwxGoNcs9qnMNoP
Or/RrZZ1Z5XbDDjgYlGO2VRz1IWDMhOyKeCP1Vo1cZ32l+WU8Pyotix09AZE0jP112pVNhhA296r
+dOOalFNTns+7S5P++wEr21+sS4sSuAiqXNJB7vqHb06Ox1JzVm+e4maoLNTaqGTRddM6/ZTPTT5
e06tY1TMZqpBP8RFe4uaz+K37tOrPL1F9fBeLBbq/XuhuWxQs2CU5VTQhxrhVUfE4etjIjwi0MmN
SXwgqbRSH2GZU4hujEp/2lGtU3/y9Hfqk6Y8aO2MzrhS3ykDJ/5Ybc5hGdZWhIqDPEk2Yj3Tk0R5
2vhsP3MUN07vjgwx2e/08avFp4PKCyR/ORnalVIIxF4YuMZJMTAeDXLY2WMRI8Yxhw2pgrx1kGqV
E6V+qBaF1JlDGQSglkH6HwWGqDmo2W4mcRXW4RmUAMqJXgHi1rP4UclJ3wLt13n7dEp9fHA97Hnk
+vjvPfQ02JtFo+8bWSsJKjLQCJfRoZ+WraZEd8Ep/gIvWkEZZOLY3K+aszK9OhpyohazZf6wzJW3
9eQeXghpyS/EgcwGuTokB5l6cTSgtuoelFCoUuEjbCeOeTZrxbcTPTe9+lRvUtKmKRAVVC9zNQvL
oDiO9UQsmt84oW8jH6BfqhsrMKOlrZC3BzifEkeW57j6gnrA7Nc182vNZbCUACFNxIwr2+nyXYPB
k1mjIaDqRy9KR2qdKnCpORxOLr0WnqgtJRY7tyJvYS4CHShdPh6g1nB05xZdNJ4CYq01V8OcOpve
a2CShLtOjGZCZhcXxQSfB6Rd5no7jS7pRgE14xjGNbO4uVCFSEG+g79zj4ihuxKwTOwOyXShcCkL
bwYcVB4QX2iJWRkIEy5KvROhNes+aM2DWqXe0OldAUDDdvKYBYADkZjIH6q2CPGxlIuZvOY5odja
BKWgNkrEHAfhmVLcDFz7wZ/qcDeKBSG4ctgrTU61Tc0JGMWmyKQ/j94cNZ1CnZrzJ1wqVkpgso60
dmtY/VevG4Ecw+Pgd5JqNR+enFXLxZLcGV5a7WxZHdQGiwSsmg1wIzmqObi0MR9TeKG0Eg1ZSkRH
eOLBSFFVJE/KYwjSeOWMfNK2H35U2qezFEBVc6dFsGjVVizRd7Wq78O/vGFytlHZ80m4GnKHBMbB
zgqXy56EABVVVkVhZ+5jpzygivWhoiC0Pd2sB0OZm/375icd+SBz0qrN6Q6fbtOKWr66ljRe1Rnm
Gez+MOUGT3epFtX9VqKqj2IAJ+s1wR7VrHkNbwjYpLxzdbuu0qV8UqdUK8q6WjvuaB4SsKXHfsIV
tDcTQFCn71V9HWXa+jjBzVIBWbaET79g+dn6VAPzyDL2p1VC5FdQCm3gIxotsKwNnyYhkPi1a8fL
Wr2V0qvHHRwaRhVUHhnf8cXKblstJjrGkyu1bMNiJDcyJFvstujxe6nSqSa6l1MWgI20g3obI4hs
+ZvK7KqNK795iGDjMXdTKpg5gjZNVUxHtS4o5k9u2SXIS6D+qSYYsS6rDvQZZu05mNvF7mBP0jtO
WFId1ZzrIdgK6L+Zzhr3zhhnYIWFh9d4vVDyznOKsfR77dGXk2GigODrU74NdYP+W6miqg/8aVnU
oGIAdfPzZgDjVA2/LfX6G/ki1WSZPVbW88j4tiZ7Gi6usaxNSmBPBfGO2hcl7wRVwTKmx/tFIvS0
2DWOsQXq1G89ACqkSIyjmoSh8QEVX/CLJT92XTadauJK0fTTOrVYLoUPCE1uUfuozadFtc6C3Ydt
iXOulgQdNsR9eeinWbX22XGeZj2gTsh7zgf8xjRAvPWFKevZ00zLYLaTfaa3t+D1hk2P3NBGGKm1
wRMrJEWJTOhY5OkGwEx9zGQo2clAqjUKWg0hVz7Nqu00KtcYIJH4yxp4W1LafZRK8U2ocZVqVq1U
EzwJCNbkREMnj05Dfm6nv1GLw63V2/HTQdQmtVYdaHZkn5WaCzDs1qkITeRyLA9yOlIUwIgxY5ui
JQEKFkJyc6niGTULbZ/OWK5M5JxaTHNqKITeP5df3YxCIedRe6o/Qt2YX8zpmOrPT4tPm1+cLTn9
je0n5b7rq6crUH/37Cqfdnw6hlsDKg5JCmIYR6cPEl5Kl0tldrUcUEbfhEHXPq1TG3q5Vc2pyeLR
O6md1dzpb9Uixa3omJHrknuJkITC06yOyRd8ZXkoTcjuVs0+rT0d53QqekSd7HCGuNnf5zudXs2d
dn52xNOxXlziiz857TfFtBRefDBlE2zIn62aUJN8fRFPDx9EwGiv1H6m7NtqGXydJsLGdgkyElV8
1uu4w8Ksl6HZaZcXi2rDf1yHwxUC6H0K61Ye0FLxwotjPZ3l1e09ptIA3Wrx44r/vlF17eouMEmi
kTrdvXoYanNjJT+3nHZXO9pGaJ8N9cGvRguJBrzG5IHVRD28EduEZY3rRr7TUueuqsiAD3A2NhTh
CfKAdl6iNubuqAmWR1sGQq4K+dTyafK0sgE+CPirNumYZFx42m7Jv3w6pDqIWlabn1aqZWDtE/r/
C3UvV0MTm0JyNepw8EGAHbsM3AQFWImjiUuqE0m4FXaDmi6URnctLM0muJXd3iSW8c4ASeLOdXsY
BB5zvdHotFf8loQM23oVSy4q0o6ww6L818SrGdWiLVV4cfQXHRccORcBt3+aEzHpb4b6eHejyd3K
+MlXUVWClMLat0wqWxlCX2vt3DBp/3MV4iHqDBipyAi5YoXtkhO10tFaDZZHC1nCNd5RJGl2AOEQ
aI0j0GVTN+8HFPSOYNfsY4/7xFkMshu9y+6YyFGLmsshViUJMQNOVkDv5GR0g+XYgqPcwrj9LHq9
P0Jlej5R6xwihI1loDM+ei1QywU1wRJSBR0FLEeYG5Ag6+Tj0nigPVV37MmeWE3aBaZESTWcJph3
LJ+ELeMq9WDUnJqoDRnC7ADGggLDZ5BuTxMzi0isertAtY1UwmmZF5l+GGV7/DSr1upFfDWLBDIY
hLGjj2M3QXPM/YboDL3c2ZCttfoztUXN2XBDqH4dy4aqxmkCIOP5otqg1sU1SBnNn+wNIg4UA6V4
vZOIgveLco1ad9qg5ib5qOAO+LCAieZD+X7V3GkyyG9AvXO1Ti12hkz6nJaf5pb+Ft53v6Mq+HOr
2qD+WP1dHELfdaA/LMqcRXasxIbF8bSoqS4yUoO9Vm6vlUtE//euUVwIaM6w9p/tlFkAZsCoRQND
VX9BTPMwzT0cBanBj4k8RXvUARn14ju3YYARgY91SxSaqv5CTdBkoj7WewcXnBWdgsQNqkmfk4da
CeFtBr2vnhrwGhmWHw2ZaokQwZq2pF1hCBfefMwsOI5WOR4tOUTDUQGTlr8X+0VE1GL+XlZzah+1
t1qsAj07/DdZi6waitVz9e3f/3z8mlOnjlt81L50zxOvPoyOt5K1P//mH+X3f5C47fPP8ePvf/9T
WoM8q47+hSc8R6ZtTRKnPxK3LiIZhuv5rm5ZP1U3fkhrWB7ZWUHlw0eUw0Nunexx+0Naw/uXp9O2
stGxXdNk0//9ny/T/wm/lTdPCdn2xfI/ij7HtRI2w7//KU//PG8rfF0HGwH53BRkli1558/ztrNR
YGwxg8CQbGAgQnn4HSRYH4Y7vUVzASKJLpD78zwECb5J3k073PVU4PXlqwmSpEW9LGaoEubJYRxv
xgoFruuu/miAxuzim2eP+cfF/3Kx3mtXSz7bsCwej+kbL7LMpY1XKiwprnbSj0bkEQ7m1Y3uojEQ
iI8IKl/gviyrWNAmD1quv8MSmwrj1SyRalr32QQROABdXHK05EZ8SDKEPUhIjpZzNoOSGkekqpGm
7FHr9a9d61tbzRDoIAME1xxG1spRpV6DFbuRh5sduMxyHXukzbgTdflF7jMgYN5JVQtOx1DjMPoB
ikASKO3tOtiilXXhSVEkVsld5CHrytjLK/CqcScPNdrEtl6/1WFAcPSfF1Vj/CivSV6gumCGwKVu
bx3g73KfmMOF1IyD0QEuxb4l8Dm/YayAhyzzFCKJcAP4HoJTp7sWn4PY06/lPlHuQD3b1xF/ymZR
5BSB+BO5K3JdsAfhSkoppGuRTmcUHNc1DPy66bfyrwX+oXoefHLaOtvKY8Rlsakj5J+Bw9T8bY0J
RDjvQYTD5vaRkEctNDnvh/YgrAG1SghS8Xhbs3fZzelannbs9O8mslNQ79aWQCLqXCA4yV/gKX0Z
cA51XZy8NgjXftyqPF+L1JnrG3sc2upiOMhNwqIH5n8sWGGYJv3axCZA3QDHEQg7BFq8l49H3rs8
ubwHoSVb6oQ7OS8fIQq8O7mNKvgKz0eAqsjESoPDB6GThGkAVaAD5fK89D2eFvh68dNAuN9hfihv
EsgFOD7qMZ9Dd4x9/KsI7uSi3Lk1JlAH3mHWcfJE86rGiBg5l12f5FRoi3O5Plia1TAEm2T5BMFp
L4/bUg4Gt7FOOZw8hMm830FY6OO1vCrHpIr7409RkFgDVFvhn7WNkTgPmJfbanlYZFi5M46WIuqy
io3uDru3Xc6fyyuQfzZmO8f/y8ASJ3WCw1DPu4EsLEjN8jEHEYJK0FpA48CVhM//wmSgrVvR5hF1
1HXTp+8mDVhKCIUI+MKntM23GZIh/oxhRp49jJWDFxMo2cKz92HrnoMEvqwbfJ5D1HgTFAciUzmG
bAqvN4BP7MeOxIjpefiOfDRbUHNaHKBKlYDImvXxSyHCTR5BQkStDrygEd1khoW4VSjRiltrhM6h
w11DHg8SE08QCGiehOv/9qH/P32oYegWclD/ueK5o+AZf/2l3/zxNz86Tk//l07n5+iWbdjOs27T
c5GdMh1bli8pW1ouncTPbpN6p06RFC8X3dFtgezUz27TFP+yEeH3PQDtrmM6FDBfdJNvdpviZbfp
UOVEFovaKV+1bnCvz7vNcJx0pBugutkoKsNWaOJrLSkTINT1dTeh9OwgRbKPcy1FKVDnF2RiM15i
F5ZUN+BuIrKGSGh20PCRuiWMtJviwkbcsUbtHzB/AenRGC5bG6M1BjrgByI0Op4971d6U57F854f
dKjwCEgskywUD9h80ZcClUIgZ5nQduNVrVvkmFItN/HIILtcmCaJPSTbe9/96pb4pb19bkOGFc/K
xU8n9z2bsjVxMJ6nvz4/Bu+4Iud2t29q6IBDua8zMBrNjNCAaYyrPgivK4fOJ8VJJ7Di/uln+UsY
9DySePX8vDZfyYo5Qlbnn7+/xZjSiv6z26M1dWOJUdJkySWiSoP1Ukh1IkXGY6SlRhvGs1Fh+cP9
v/h+1P1b3L3g86Zg7r24/2no+jSzefjUYVBwbYZ3YUOXbs3I0uoCnqJldeEGEtCXZvCyNVLscAXE
3tO3RW61OO/gYvP2Jb1+RRaxplS18e0XT6SbkImwqq6DBAJJ0UimaAsRvr54+yzGiwiOG7dNfi6g
BZCTszz3xWlaoIFAyJETmhYEjmYPvadmcpKHKhjXqdOB5g2L4GppwSebg3HoEVK9cRsUNNF7Ni8q
C3vNbHKc8yQW3v7ta5PP/Ndv0jaJtnXTMkw+SSGf0DMIgw3IzYpQftm39Vc3AMntaNEXYfkr8qrv
Y6Hra0eSnN8+6e+PHe8dhJFs4RnCoNX69aRBlCajZ5X9PqFsuUYuNFtXul9u3z7La0/dJGD2PRc0
tG3J7c9uTfdaMzHSlFsL0WBZPG6jKZ2Wjhi9qbdP9dpTfH6qFy/YETpFYzvr994c+4gikbbtk69o
5lcrywV1PBMRxNF8+fZZrRcCgeq7AoOCVqHn+HzALxrkOUodbxz5QZuuDuJL64qDn+vnXezmlCNN
VJ39a4wz+suqGt93WKhu53o4eA6OKBW6FaiR2tZ2TLS9NjrmIc1g7oW9uRtQgN14/YBe1JRe1PYE
9xPL2y3B4nfA/steC8zLYEa9pGjC762BG+Wc3jReCYQ4tRP09cz4Ag5s2N0avfZJ1HZ8+MOdywf6
4rO1dOHqBsVxF0WaF5+th5SuWXb8cDOzS3fGFN+izGJRF+KuNESHOhnfjYO2dQf/fZsJ4DdivhnB
iSFNYqNzXNxh71wTcvqGxLYBki9h9VIH3iCJJQVIQBcOA6aHzYL0oF1eee5yqBACrDFDw4rXumBw
mVxO7Zc4L2DReqN+CD7OTgvzLOkvNDP58PYtQ7B+7Z7pu2RjZfPvxT0nfuaki51Bcqhhu/a4co51
8m0qyZe24/2CJO966T1tTUUFgPLM49Ds7zPmInoX7yqknC/C8itIbu1C1/8yKbRumsr4KwoWYxtb
eOv4trFzeuRrrM7ZhVbmvvf74ODrnxPNi+7zCaLb6MoqbI0jMTQm3DryGRAjumF6l5/nPoIAvcY2
kcC6G7xbv6zuu/7CADwuqMevPMu9NDvkJAp7LabzZJFo08g1V/EIcKofbsMKOOFwnqIHsi7zHjNB
ccdQ/t6zs7smgaPtOxr116LfdgMIzpJ6e4rjCpwgF4WdytqU5kg/KuIHYIKegbhEN8EjDO+tJL7p
3eG6cbD1jtHE9Obxy4xEHLjZAqR1CN986TEcSQFX3SAG5+TaAUEXMPN2tyZ3fh2O8TkKe/luqu7r
2F0YiGYW+jfZUeh1t0pwW17NdmPCvNLeGSXKE6X/JWrsL6ULfF+8d4BWr/La/mQaIPEX8dGVukOk
IM9yA3WJwLUAT3ocpBn6eydE6Dixm3gP8gYKHYxd5B276yya//BV/d5webZN1EpTLHzHlWqmz9vI
qQ3t3mZMse8BWcBe33tDCpo0nt4HU+MhwKmvg6wo/tD+v3pWGIaOrctsjv/irH7D1+EvKd2u/tBa
421fZt/7BqTwot03Iv2Q+s7HP/x6fo+9PNulJzB8w/dRsHrR5bQh7mVa1hN7iQF+HpB/HB3uGq1r
t82j7cK19fVzvWMEWtnLzdsn//2HSy3flOG578u014sfbtjbA0oWJbfrlh+xYMcTAw1ysaTarurM
o94dXO2rNmKF9/Z5Deu3FoMTY0hBnGtZFo/617ebA07Mu5HnLHoX7bV+2Fp5juRDOE9nKeK5OWMG
KTbD4BS395bGcwUs5NEZHhKb4eYfrub3Xp+rwefGM23XcAmJfr2aFI8dA9Wfdo96aLnRZbMRVimY
dgoTuQdXMRtbTLVcHfqGKK9JEG0Ar2HfE43vS8fEbC3TN29fk/naqyEeNnALsC0DEeBfr6muSyTn
B7fdm+Qx18hMbCuZdafE/1CF83es2/H5qKFWGA6aohhqf8it8t3sBvpFi8taOmGLcmhFd6SKRdKs
N4Qk3yYr3usGrYb3RmJedpDXrwhFhv2EHkoH7RtftO+RCKYtGI7gD49ZhTW/do2e7bsAY33P8hmr
vYhFQqFpWhBZ7d4VC570MM77KwPTnm1BoQnPSqAdQ0KBcLAE3ovZhG12S+Iys+UPP2e01urOI74b
cOKGQtqzbcaq6ja4VPlbpNA37phlO93Ggi0NA+ushw+umyX6Pw7K/JMA8tL4Fz48lYNdcsOhOAst
ulV04A4hz6iMgcq+/RYFOOAX0QC37BtkSF1L0JzJ7c8iPfTXfYQqYawNabvuougA/Bu6FBCJpTYu
BqzFQjsSZ9GIV3VfAOoro+8J+qWopkdQa4R2IDwnXRJMDlLFJqRovOFWy4Al1piUH/MJ5lMiB7Md
vIou+6x54z1SId4xA5q67UcZ/zjoYlQNNBtbUk3MygJZkwLaw6MPQ68FVvP8uLS5hJ4h3JsFLc43
ens3ls7Xt5+Givp++wCePY0Xv7Oxy0YRlnO7R2AipVg5N2tzMeB04nwB+g1iP+1CtR4pxDnGgL6g
2VLIde37Iemu374W+7WWngCcTppWyHBfNn3ePIhxhj0NF8Ad9iNaFOfCTD/0gb91amNG7miQEDzY
sGjcy9KtcZ1PZXrt+tWZL7LDwoVfBCXWWHbldwxVsUvyc2vVIDqEvikxDhQi2G3pZ1tSauO6fOyM
fjjzQzTwgtrxNjyM9xz2feP1+FlAeEMipMRBw0shbHvx9ww7j3Xgmnib2cHOzp2PeQUB1vMRmLeW
YNqnQKpmSz+LTJooz/Lyja17/m7yezLU+gdLBI+4ONw7fULfDgvH7eoPfdfC/4vii7gmO9iEXz0j
yY5/eLa/f/QA4KExEwM7IN5fvGYbPlcaJDSnKJM+ghIpN9pCjaJciOnfPtMrjaTDEBYJcuFyVKm+
/vzn1UJIQpkM9f0qLL4nVb3O3epA03kDsZQqAWTWIhfQWQrx/u0TvxLykgtDgN30BTlUhNV/PTO2
nn2FLA7Nc2Fv0TKHq+RN4izt2i+mhSrf4iE1afZYJhapA2dEj9H6ZiQfENdDwik3let9FXYf75dq
ctYzThR4yO0Q0Yv+0Oy+8qHDODAd18KKgizci2fUATA1g0Rv90WESdxYn5dt8jjo2c2k2bjmxt9b
/P3+1Hu9EtSQ8YPPYJik5pyXPao/aO0E16fdG0N/pVvQvNBic914sziuVHbDTRadsJ2G7hlZhndm
gGJCWwwbMFHByirFzYR3+yaKumHXBASaSzy/j43xvNP+FAL9Pl7jRdp0nS7vRegvw6+47wYb36gW
a6ey22Cv7tAOQkl2dAzvUAP7/vaH8+oXyxDJo1pm62T6fv1uHB+vsbyfWvRwLsfOvBSCs5qFc0Xj
bAFjdkFyLBNmOn/6YH8fkWMTQ5aUz5UXIjzx64mT1ggR663afb50H8ZZ3Bouo8MgctN1NDXXDFfW
AHUGTEoibe2EQD0Su91Eg8Y4PAjRMAWgvrZ0BOy99LgsIE7efjCvpKK4QJfBo86P2bNfthoow9hL
hErCHlOjR1oVJDQFoM60ai8ZN37DWrijWOjtHIQGkRy4qygoBALdUbeh3kgr9t2aeYRvX5V47X0R
IfOmGN3iePCiLevCITCtQm/2cx8mOz2fozMNsl/WLuhezgSvrdR7SKj+7EIcpjYEjmdgViOKNF5+
M+d7RILiO2Tpv/VJNN71RngbBS22msW5r1nLee1FVwstzUXt1/3GCexij22XflXQL/iJcdl5BjKi
fuRfLhXdRDEQwsU6IhmR48NLry+LihFCPJHhOWu77jGb7I9Lj1i/Bkv4wazDr0sdb9PBiPZjEU2X
mUG3ZjVLdVFWm7YmBnj7gb3yvDzfcRwaY8wh3JfOEJHmxbMN/3Y/hEiSLOg5QQQatmPRo4Pe29he
97eO1nxPxj8msV+JtXx6HdfX4U9B6XvR0CGRRbof+TA4oZl7SPReHGItgPeAIzUGtciTjk1zHPBv
AgxPftOyahskpPW/H1MxlrJx7ZDViN96hqqolq7y0KdN4/m6ETneCqmuS15sSdHMeJy8AnWtsrhI
hNn+4XN9JZGOJ4hFNpdBjEsu/8Wv3FwChMd6Tt65s73qJYbXKz8nVRhe5KF0idP8AugxeP4h3FWS
SPv263+llYHZ5mBOYjiGsP0XzRuRUtH5CI7ss35BKM8/s4J14rVSaCQ3N43+xztmKPTKWJKYUofs
Bt3Noh3/tWXz8FrsscjknEPufy5NN1mPVefcTCRtEEVp7rJiQBQK1u97zfbQO+mDr5YbRecudKV9
OAX+TaI9Fokebft8RvMijqN1OlrhTW8iom0AiAyxflujA4mthmtp917Qrqu5sVfEyemFlk7uQ0uK
CfRFdWdG2Yd2HqApt03yiDDHzoK+dNtmYDcsCxMAfu0Me4spvi+QJ9zGFfLbOaarHxAH+oxgi1Rc
mDAQZUx0GRryQMIIHlNXw40CxRtdf0c2R8P/mzDSHe2HGB7PGemv4DJAw31VlkK7sfWhuV0QVF31
o3VLYaO+775bpYdK4TQ4HzzroV+M5Btyg+tmNFdNH793GUHclqOtXY5NMCAVWTDm9qLAf5e4qEMh
GXMe9XjYLrPx0BbYOhB6+h9RHSj2lluSIjKFuC787IFIpj8DG7lcTaZ+ble9ccTY8BODoPSyMqbk
wluQRKKHLB4mNLj0Juw3OYriO9/o5r8i4jZEu6dHgWsCbQeaZN2ixatUz0aM4PryLondL2ZULV/0
1LgtvOyvLo9xuzRFjHxxH1OU7r5WM66VUT9my8rLS6RbK6QSQgGSDBgEI7AuW5pNjAwRQgg59I94
QPstg3GF1iNRfZ996FDgwr+WJbXKjZCNWwIB21534yt69viqK0tsyEmTqFWGV9lHfPz2WRHjUiUn
JZyNpzm1LkinTTtIPsfk7ZIUtWpSj86FmjtNxjyk9D+Sk/PsKt/NsUu3Z5bxZTDO8WUoJnKdIRSi
MMCvM5p0rYSm3pXntdt8QqyJ0Qs2z1i2jhiqybklz7HiyVB3wDhuudbKBsUHNDHKoL5Wa6j8zRiz
JzgHLumhbBw8IAP75jSpC3jKxCpXbt4iLNgilIDYV3poUf4jxq3E/YSd2qFzczAAiDLjnyrQXGVI
dfSH+mHmDewi1w3BF9jBHXY2O2MujA8YipfnLXY+lkaYrFeV9q6rDO3dVNa3Q4apZpkU2o3RkDv2
426PWrq1sRFmeR9GKVDPtg0xvWAxJ8S/xJ5hAwvurBmkAuLkpuMNYUKDf50Gbx2nOix/XR12CIDP
2zrzMWPXpuxskBR6o0ZpKNGd5FaUQ3JLgmnYTnO8bJbZIf3u4Bhm6fFwDiQSy0FpQ5rNSbavStQv
YPIHD04CkLYQXU5s5e1bZ1oeZoE+axIOy2WhBcsDIBDw7IaPukbTPOSfMrlSYNN6NvUFPwbU2muG
L/cheM87pytWSEvV9/WMcU6bhgU5cgt1j7KXprKtee20sXWt5ghdpeLzygVDizVmR4yUzFZz4daL
u3Pr9JOVgd51pRik0oFEjmQluqC8AgQSog7SNXvbiDY593Ivc5TAVTx3FdnhsEsKy7jT8yJdacNN
X1YIVC/ctj8E/v0QoZGkTx5yHCknBhgK/d4Yq0ttNlG6qNpda54bDX7cVM+DW4zT+0/hJD4O/Xhu
LEVx7YymdYXuOzp6pjdttAbd9nYsV8Kpoq+Rk88rU4Q2OQi93pWhnW+HFvxbUnT53ZL3t7M3OX/l
iVcAIMH0QkNJ/6M9Pdi2mz9YsdhalUbiuEiGfZDX3l99dKzhsnyi/jvtpmbpDq0Wph9th0K7XO9g
r7nNKoh2w0Szanlle+8IDYXMxpwPPZoQVbMkD8Ucf6IhyT4VFurXVXqXmGVz4xmp8xBh0RnG+cPU
j/2t5cWX0fxQidp47zV+ee3laJb0TXAPWSq9Sjrti1rKBE63RYtsSS7tOsdC422Qe72lk4He6gR3
vpzMiDqRF1rEeUYJFE8nszlYRd+hU+jnhwor03s/cMQmjiuLels532fCTreZq3+eRrA+dZm0dygb
SBnx+F0DYOuukxND6nZO6FJhSZzibjrYpJ0LH6hrgXNxLReTvkvuYnw8nFH/5OOZvq+9yT2Mjv9x
sgrEvEeH36KJwpEm3IMRpii+f+NFj/hujj2djyduAiTbbjx702RIuFCWy1cFNLq9V3eUKcam3tLg
ORe25lVbG+VMzBXC+Tr06vlazeF5iZ1Qmq3tRUt2Mwzkm2Zq0xsEhKJrJ3vwa8CR+WD7pMZC81wf
LOO8AvCFEYS7bBzNMY+OxE36tb8c/Dl3z1Gp3aRVdOXOLga9RlqdiwoAYtsm/n7El7RPcRWmRNve
mrGOGBckzvPa9KrzXJoZt+4SXavOrhRsjZKRgT4q+1dqghzSg5H6+l5HQOhC+DW2C3D9RBA8LnGH
OUqXbxNkrLXhixMY9Dnk2biBcx8cfQ/Zd8eI2t+U7rSNsUo5N3R8BO0C/ZuizNFvXQ7N/+PqzJrb
ZNpo+4uoAprxVmhGki3HiZPcUJnMDE0zNfz6s6T3VH2nzo3KVhxH0dA8w95r00ZsXCffGQ8yhJB/
87J8K8tEsNtd9uma/zMWdVAIpaHgObumd3gU1H2TBgTsB8cVP+BmSopLn/UfA8kIia3+FtPF4TpO
AxPpwfkx5d6baUDUYPx1p5zfNhpJil+CTlkmlwAAakijdi6kdHzYy/C6zo+tsnyBPPm46rJZShyU
JERS+eUHgclHZ3X/2HZ2cACVaPucTCHHmvHZTIjr7eDvOmgNhgQ2eZpQtPqA0RW4Hm0O4GkHNkx2
2k47fwTdZaDypxkqzla7fgNs/gpia91alTyRhAHYsrpPUM3Bf+aVnE8a4TzZ4NZeNOuhz43dMtmH
EvGkW7Fy9Jd/dJx3iZB7u/gKTpN0mEDWi+Bpo2R1+W9JoIkns4zJYJwvngQrQsyLV7hvhWOu0dg7
ePbJtIfBw7w2qc1tnwd/AqsCZUUCwGZ9IOVCoG4LMD9DL+TegySNcNE8hox+NDON69rgpSrGYAdr
aMBEWJ+GHvOG8CZ2k8ZLrvWvHJS0264AV9XCf0hYPxtp3hiVTFEQHBrTJtWE3jPs178ZubIs/2wo
7by/uCZNUWesuBGVCki/6UgrwI2CIqRF4ypeTWWITe9WRTRZRVTZ3+0xuC09wp+JsLddWVdku5RF
j4S0u83A6vamthRG+AmCEhZU4qvsm2vQRzRK5ohB7TBePI4Ex/9nDJPctoH4NBoI4aR5En6xhrdy
Wu9mTyzWiAp6k3jezrGNNiqbAXxMQjgUg3/k+1mHRjMn5pJMCi7CKyx04FA6y/JoFemhm9uLDX4L
79AAfNQ9Mwn8bBglp+hk+7H+FxTFp+hbLB0r3JiRymLjT2pf1rzGztR/w136s7MkAgMFN+zNeckN
ltFpOHHWwdPWGHqBIRo8wdJEwOAakSyGOAxgEvZyiwGzuk5Jul9t7xcqDniknVvuleeirgV8KtBS
bq0Cs2e3DBdRgP0sTP3dtQyIuzP8PDkBamPzubG6OR5brkty8k+1natDgv9ZpCYQnW7803ABLOSS
34dFvUxFhRg6z3xQmlLH5bwQE/74qs9N0inC8YS5/so4xyGiJwW7qkUb5z5tLnNG15LwXwMolcGS
xWEDEbkzfbUL87DZtiYz46BoQPmlKg7GVKEyICICayYj+OedYyG6WA7pReg5OLC76WLLgPk5S7Pb
mmHZxTb9DZL1WdoHXD9X//EPds4iY9/zOT0tDKClCrBIKgbjrRNEz8ee1RoikV/8YTWQx0Wq89ij
d980eT9uJ0VyLM+zSb5A2ccuslfkfQ/Zh9IrbKDg1pag1FOFRyupf0+pbHZ+SspFPY1tPD6ehLJg
uYAuFjwV6R1x5vrLsV3cQ8ayvdb2fKrhF7AEevwATeAZ6lyzER6RBkE4HheJbGSeSeIQvt3Hzxv2
gnu/t0PwSu5OY00/qcEFXtrVVRNVGfv/TgWkLrnGhzKSed8/vnveRQt+yRu/2K2qjuF0N/GKJjYO
9PozcCmWxIiwjEGU3I0eDDOCuDG1F49nuev7dmvJtYl5eM1pTfjMD7U4kf6Ffses4iFVVVw+vrLm
7LC62YAsGzQhSeBYdbIEgw43BEcPe6exQBSmKJ+V62+e9xdVyFH5/HJ2C3hUtn/smiWNF9CX8fOr
MAN5l3t0QbOz7x1y2HM5HXzVOdCEFSk6stf7/741srCKeUuNmOLcFSUFXR7WKNLgi/h5s4BLinX7
UbVp/d/dweCQ8uAVsPpxHjX7wRE9vUaCAHAcjbPqyt/4t5Mdy4wAV85UcY5PN1GG+pz5/RXabtCA
2KKantl4cl0DXzluqwHGp8UrDoY6J4KdDm5nz0AZ1srYIrQPrhUTq2ulJVbc0JT7zpA2H3KMyW3v
q32a/VsDKwHvSw5MVSoVqeZUeJ25dxOX5loE58UIAaKVAYhbdg9GR69aleafecQ7iFW8QOwd/l3s
ASt/RqgFPNcZdmSkQivD6PpwTgVPf+/zyzV32j5+EjK8573os7FMTA9X2vPep0/e7axiJxJGFcZi
7VZCLY7P+0XWWHwoHj4r0xuB/v0/3vrnr3/+lDkLBwg4nojnt//9O//dPv9qa1hNVI8gJf678/lT
8vlwn1/+973ykeA/aAv/e2z6+eCff/zfIwHt8eHaK4zAx0P63w9meAV2WjsfcOagBzz/tDTcY+9q
LtMpBsMnEeX5VWXr//fb5x887/v/fg4pR7VHlv/1ef/zZn5iVv73q/y0ByHyoD4+fifOYdIZ6/Z3
/4go8YKkBe6DK/357f9u1oJGul0JjyRShC8500csnPjzgorMOotaPOt6DHhzl2xJKLlMpuFAOyN3
T65uvy+HgjDn2kq2UvsBbD52gbpYnAhx3CfcxiHSqeU+vIl/uBDJjcnhfChVdsI0uMKaHMXrsFg9
vI5GX72AThxX9L6Gg7BRPZYKR6K6nxFY2eX8rzK1eVizmvVpsDK/3xoj297c/B3QurxkjDros7/U
/g8qtmyrOMg3Xb36UV8LzPQOZ49XVv96PdyUa98RrCD71ADVE4LfIWajRvZWY2+u/s+Q5BuSD1vd
/U50Wp2TBfuGb1t0/8nwtSKczBhhuwPNzA91m4PhXL2DGbpfGhK9Ns3aHWmtXgnI2+chxNE+JRRt
ZngirOECwHOIgtFcohC1n/ASMOaO3oiZJXDehls1NeTL+rWKyHT6nX8hYv6eO5DZpBDUT+mraPWr
XbSfg+NiHcV/wvXz3zRZySEbaDwCQdpR72Dz7OgqCrYIGoUFjR3DImYsTMQUFdJAU0qiktW2waUW
8oceX0aTgLOymw8qxYDFMDJ89af299QUGbyd7q9Mx3dj6GDImrOM8kbHaZFhxdgbtfJ5ZR+yxNHZ
4ktRu7obD37bhDEBDrQ81EZWMxvH0YYDmFjEln4Fete9pSQAbGSeXAz0KTE802VqUSMJ8xKGg9yV
YZFH+djmW7MDC4SD3OLyfCvk39ZJ9a6nBd5bbppuSrLUozXH4DGZDxdxqvoNfPpNBY+XsFHoBb0q
GWtZ5c0wVHrsk/UfGsfy5jsP8owK4noipGpxp/kuEJ7ltfwwiBKJfSA27DpGqh3sVtcql0cIJgCY
S4Jw6vobKP4iJi0LXWcysQaEbrtbncrZt36RHHtb/qK7nbbscNpD6kPSg+BujpR8jcFaXo5DSoA9
YbqEerBbx059sGqfhrCld2cERioQ0wH+IH+noVkOOWuiTcFeNk6mOzqmkMqE2gCpQewp7+tk41ED
RL0Y+Lxdc1uMNYhHBPWA+BrnVHuNvDQ5sTxNLamDS0a2CfrulUkiqqjsh08cdFStgiznQqnLwHyo
D1BmOXWgIummqNPn4Lu2ZHUOfpftqF665FAkqgA9bd/GlAlDT7LSsTRJx7FQf0yuBRIty3RULFO9
99w+PKB9DQlTcH7OJC1EvUOSSZZT72MyAy1B+WvlH4SClPu8GUkiammcYGFDCU1B7uLz3hsAKpl+
5IBT2hmE7dIsh1aOr65dKXJ4mMkw5zqNYw+9up951wCqXJqWDjKwb5XNWrg0HxxpD2NxAjf2WJm/
HhowCTm3MHh26OuY6FfrZ8MqmRy3H0YrP8dZO2dApwC0h9Q71IQyemQE7lOSsPgY8fdDPdg7nD9/
sjzZ68btdpTcxOrmoX/NZlCUeIABtzbIOV3FTpq53wWdU0Coj+1y6XSSvaP0clQtIa/FkMPrtGcY
7e1y5wRECDONoKw7PZ7zkmRfaIrk0621dyL8j6SvwIprevfU69rYmijAhGl/I/U72df4Wk6tNbqU
QEZ4XKYk7sYCCH5YZF8GLf4m7rWVNxLqTPpu+LjUEcXr2lrhNWsFCRQutZkCNPP8FM2ig7KrrRc/
VTRx4VSzo/QPnliQZVIoX7vHDRlfmcNorhl8yFKhczA6delDWV7/u7E5GwcRfiZdRoHFEmJnAgHO
6TeZpR78Lru0DTIVMM2Acr2dzwqQ4WBHvstcjnGPcD6moYQWHbC/qGGjtyjoIE2R8cBz3Pf2wVUp
WXZMVuy8Ro9gkFw0pDOBNT78lgZ+S96dCLhQG938ciwCaKSQOWvyzN5+66fG21eIsBhtASzNggwG
MrT91ua0huDOYCicj445/lqaNTv5CZz6oY6MJAQHFcKN4t5dAOFqJ0c7jYgjySMTgHCci7IF1U/U
RZ72f+Z6+mObmthKip3GhI9BwI5Fnbj8a21xWjxxWMrFYxYabLQy5AWVMyhUt3i1CG4r6GU2I9JN
cKwCdY1aCT5NnT3JZx/rUFyzhKVGOtfFgV2OwdsNo0c9tseUqdce5ZVaQO9xylbZ4OLGA4M9SZcA
tRDtjg0GVhNcsnoh2WklcCr70Aw2Z9TIJzPkdwqOx5eOp2/JXihT570cYezhhipIBnkYJIuvjLwx
H4X7sREv4RqEKGvBpBNPTbi1nG9z2hLch8hiN9ePHiuA5x5WRuQbo37N+njAQd/aQ/BSUgGmlaHu
Ssg/eQndOHSm8qrL/nvZFflhYfiybwmfJ1tK7qiTU+ygCOOIYQj2XWldM4cupCWWfG7nMoaRxsqA
Q3ubps66n9V0njJt7xYm9ZGL+vmlD7m4iOnNWlP0cwUZsTASmSvJ3NotP7B01G8TCyQcmY0T+U3T
RC0jr33rIGALhv1FoxE/TWn5d7ZSGQnLczZ8JljwVOJ3VZFF4MyKM5ZZF2Fca7IbfGJCWaidmMtA
gR9VGfcEMUyDTE5GDbx4E+jfhhuKuBuK8AIMAcIZmkrUWDbLNh0SxoTu78YogLDnCjj2mBSvnUMP
myz2ixW2kNyNsS1e7+C7oGqzXj2mbgFlYLWgr7qeto84t9QrUdqTEvUXWRFXBmrrFY1C8wVtfLkP
mmHYWuMPNSbyHcb/eNVZ/oOPW/c+BCNlvZs1xDR92lNRf8/HqYtNaejIfHyLMq7eDsTeEJHU6lNW
MWPofNBrerY+ybSJAzmQJa63U+f63+ulJ7GW1WCa+fSqS6tfAjx52BuIATUYJblJURAw1s1buCrr
i+Bp3riFU58q3JrRwi86hEa1X7rspwtfryqC6U4KYHpjZ3obtKzfc4jrjKAs5GjV5+AOJO6NKt07
tflZDi8FIv5LN/9mINFfS/gjbNSQVmZNeC5qIo/cUZB0k+uT+ciPW5SJfcMYp7hgmTWjgDnUiHrY
bVF2kvcK9YYswW9Uj7smTXJSgz2OdsoUlzfu2bT/5DivXRJPUeGl0M3zhAY3GX7aor15dt3eXItx
YVIP+uT26wl2N/nCmJXKZd0bMvNep8IlBghTOUvb4zTMb67jDrelUCZXELKAZAt2Pq25uiauf0K7
lx2EaYaXqqOGnZvvys4w8jK8RFUZHmtp//YHU5zCQly1YIwgtNh586gOpP1M54p9E3C1jCY+cC61
Tv9hrWMg6vvzrixWb1c186EiyOs0QMLYpxXZLOvoATxPHS64CQk9atDOUbR7f0qI1lRz8ULaO7HQ
lnvPc9fdmEntw7YunL3dMBExWIEhNFl2Xu6IyJx7Ql5VlZyQ8pxWQle3VVAhq+KkmJW3F4yqtm4L
61OVLvHPyfIt6yw3FjgWyIRCypzpGmR1oKpI97n8YlX1DvYV4lTULQfp1QVoKOK+UvSOLyHjcYhm
/bKFmKMtsz9xImmkH2RM9mrK3gJA2Say6t4N/1lOMp0mwWS4F2TYLDlF31zIrU2XHUnAi/s04DJq
1o6xsx2Sdktj2ddjB5qedjleaZeRuyYsCdz8J3kM9ckJwp/pnExX5e6srMheU41ZpBrhy7Joryku
fCYqku6OjlYdTcTaQnfNZV7OCKdp/IoeFFrmEoWe5wdEmCjOPX1KSoX7s/eX/QwrbTuXr0XR+TfV
eZCKTP3V7KOkUMaHpdnK+OpeLF2yN4T+s1ArXpoWvifDtUtQJOsOgEp74IVJjsr5SFo32eGMNn56
89/Eb7wPq/gjlzrZEQK0XJyA3EgFgMhGwsxFvcyuGVFJkeU0XwnQ6q/JUFpv0/wuSxsDBLKEa1YE
5a0eOEkY5R9KBCf3OhsZD1W5d52qmxvQy6XwFVmFk0cCkG24w05PPpdK+Tcjh2g/uYhXPYFqNCCE
o5KMF2BBqY1fr7iJHje9kw6kn6z+hrIxvIXmnbXXpV7MY6ra8gg//l1mQ3FhRbG8KRDxsIfpNZ5O
dZeUDWA79+cNY7tjUdr/ZCtY3pGUiwjVzyNqd8xA6fK+JoW+cj2Y3pzJBOiT/ZwZEzO1ntjQPKJl
fSPsr+uY1PQFhtqiBuJpFc29FSURef44Mxoe2bGvlYAWgvYZhENwomIgxFEl6hW87OjuQ7SLO6cR
y873TGI5srq4iKwnAyxY44ZB8S63TUGuATNP05hY55Dn7XZuRmZiMt9LdCMzS8qu0MEF76gmtQDx
di7nf3k3d+yMVmcHWkGfXRrWNgdZMxE6e+hq8IBjZqd7K2CsSP5mlcovDezwDrUUpqXLUuH/EE22
V65MHkw56vckC6OBYINLHjSvZSbyY8aCgQkoWHEhv7N85xRxmnyvCwDuHsiVF9EuQ8R+BCgi2WI7
OPdETS0sgyz3N1pU4+RmMjhoC+jdY+D7vDHUHEZS88TINq/v9dLu4KRY7xOf+HMx9SMuAnM6L3nw
o0nSfwbmzdeKoNENXdMJMVVLhpWYKRkbuVvLut4usxi3rbLZHHdeeqohdkaq7tKDv47d0ZVEKyQe
k7tlIZrayB47/pzds7sfiqQnF4rqsMuD7+R0XyugAEQCzCoGACxZijTfMcYOvCXCfJeR17E4JvXv
Us1nQlnzQ2EF3bbw6ru9jupWT7l+SZI2XhbL3i61cPcNp9ChmUuT4ONig3oo+1jI/eCQrPqdMB5Q
+qCgFCpmfyOZSADc/xXanx0hsB9hO6Pr86ofrYE/VDu6+MFcXYLKj7rZ8U401h6nN4a/ORMdkgGh
9lk9v9dWoa6k4qxunR9Gb/A2AefoCQsM04FDOUz5EY/9e0Me+TYJ7UcCKHG27hB48BCG8UR6M9IV
gJS3MTZr/18wEoeTdYm7td3l3fFq5zQO5NWbPWIFGxFy3TS8osNA3xGgExgRvCG1GVwIgl7Kunb9
6zmocFuW43SPklgjKFokhQzQNUkvVJhBhrSV+6SoFIYFH8k6XVE5lIhyEOEx1yLKgnkFgWhqbLZl
bv3qkl0PfSzC6XF0BhkeKhC7ME/ao3SWFqFBNkYSnekBAO1xaqSE5YTovZTbOUjZfsqD57TO52wS
QEFeKJN+N8nFq2FZwLA649ia1a6sGFxBuY1qLxmvqjZ+6Fr/SW1mIfUInqJZFw1mxrFOrbG8kB0a
XqVRqovVDsEWNVXNQpMlamdZ+0bY+Y7r/eOjS86aJpVD6O9FSwpN4Z+7oea8d7qt8rqOSz1oRycs
5FFQTuULvLK50cdB4JD3EhvJJSMZagn0dXKOhpZtbt0WJAQV2fduNJjUMuOnSUXPI8kkRAV0q9S6
nOUze3rx49TdW1aPdtzoiZUgDoLXNRxAAeU2MNNGHBKV1GxDKtBh7vCXebh5CAQpXhil593Mkq0i
hpc1mXdYUsFYy8BaQxVEzlomNrlnxrVLvLoWY/LWMVxaNPvaEfdCbEwD8OpmeOvKDMpAmSKHGA3n
y9D88iH8npHBTuT3LdYDIeMex0dfbzBYm4ZcHBfsvZGR41pwGYXjuS0Yo3dUjrX/kRmErQEFag6d
meltJwlpqxPt7zkNY14sja9B0ZsQr/IyNdYZ+x1AN8ckbmNBJK7sgFkPpsQoy3pxIVZ0PdVz/Rr6
Q3tpmoLJT6/UzfepOb1BXziESaxMyvClypmD5MzW8qJzN5p8PiooxZtVIJbJ+pMgHnhLklHE8jPd
pYMKD6tZI6fQm6BrSSGrO3Ub/fXdYlP2mEj5Z8uuaqJu24Wemidulgvtv2ckjDyt965chzMn3NlZ
vBLTzfxrnG0rKgrYyr1gvJftnCTMdnZH+Za21u+sIk9scJq/PU37QcsmiYz2XwP//oLELtj7bvF3
dh+jLjutjgWWezd4pNngItw7QfLbtpuXpHjObRlkLzZ7sj7D/Dvyrg4N0ztZTeZGOmT/Ak67j9JB
ElPoFhSyWAvBuDQERBf1P/a8NFk15UuyFly3J4ZFgVEwWJD6KoafzDCigkLkw59Py6D8M7mSVmS5
Ba9O0LEVzQi5xcAPslD8Un5hErWblWctvQEhv7Wz82k8dU1BQLbiKKGOvDfJp+Wr9m467oIaIlC7
RhbFwUv5ZPohqCCHcyOk25AhtpFUPC6sdXgqq/nHUKk8ToflLhufPLtOXiqcBVHhtWwIV/rhoEeG
NcOtIZLJivKKYdBSOn8SixGNUw68yrN7bP152niuhn83hYKYXON3hZHYxNO6Z+TI9WBaglgL/nuO
hgnsNN2wrRNHbVNWjmT+ZUfhI+liQptunS4RB59lCxmk57QOCJpdrPYUGF51KBj77Sfnh7kYQdzp
IcTAStK479xahizC4MQxjHtquTAlbKhUht3zQa7Uh/CT+Yyxrz3I1QRKzPpJOx4LfUGappdJzn1n
COPnTTW7fyWzNWZ/ebdneJGf2Be9krznXDIlflNTmn8q5dzdxMxu2dIFeyvLr/4EdajLydBmJDTt
m4T+B8cZL3CfVPSaHuywKv8owva2zqPeVAzBCvlYjw3p+4CclYKpKgB51qeu7Ktzaqbq1Gj3Lhpf
H0glszdr2bHei7hkZCnJj+g8/gyUa6MKPpJKUZzPZDHr0iFPOTQ0dYD4WvjNsR77X3bbl++SkdCB
dRkKj0l0t3pU7xRVy0mbAL7WpvrWUCMtpKidplCRZ6uHXeKXtGky6zmRZnLqSwam5DS9sp5ZNtlg
Z2eC0Nnc6YTesHMxmPclrcCKC8NKi3MH0OCCZG7/ELLvGp0G9z5rp8jQ0twvS/jTR7gWmV6KcVzj
PcC6NUZVOxzJ0BKxXlJ3E9KLDQXjtxIsAoOG2dorQU+ztuY1XC2ug7481Cm7mKUkborRmH/1wvLQ
tyGtDv5yXuPk7VYllbcvQqJonI5POZHQTGiyJrnWpj6a2gnPFbX0aQJ9i3eceErfrm7ZVBlHne55
HPTlRvG2tH6D3mbJbiGWwYwMhb2dWtWhZk/JCkr3BBw5tMrGtQC+GcGmK7ZwY+VpaIZ5H2Dx2gYm
JOCBvq3T3veKz8orweMgzPrs1KCgeqmlcasXRbyBV/a3ME1BH8isus58LjOhrbNbt4hNdAIIAS1c
Vt6ywRmjvnLzS5lIXp4JurpqKk6rxiyi58EfEMVFqQ+Dsh1sWOmZvuULpaLZydc2LV6EzdB3BUJc
GcUU82KCueJ9uUulJHeoHK9M5btIdcr7kngsJzJlf2kbapRkRnw0lWyGptz63RSyec39fje1nfMj
YNASYQXiIeHv2DVdLb6Z03GY/g1ycN47YQ6vQTG8Nz36KfphEGkirb65Vfav9bzpX9sy33OXcEOK
fEaQD61wvi6XyfDEqbd1eQ1s57BCx//BZbBBg0jyVem12XkUiun4uPi3rERTkqRtHelp3KZWV50M
VulJbr/3efiW1StvIpPufGlJo8cgvSBZrMVtUFw/koKEvInE7SgDRNAyynvpHjcL0F7cskq/Onq2
mQ+YztcV1fgmm7/hkwsfPS5Yjbl6XaTQx17Lz1qWXRQUfkfWgImgiDym1zm00psyzZp1w1uT0Pky
uvFjlzknWe4OgAGRFZFtNtnOSEd/S2tNKlavckwAeNtWSd1PbqUoKGrRwbUwFAaaOns28PGm5U/L
tV5wJxsHbJvZ3laI3Djuf4JJd6nI2+GUt3O6HXJV7la79HBQZcDq8Dp9Kev1U/L+zoOpeXfCURw7
+uhNyWd5NSfzZdYcP4VfolldZ/yPedlea/UQtjjB+IhCSOJaSbYsa37B0FjebOuSKpbbBGzXCEjC
+1Cl7cvstepcTrzrcAz1ceAl5nVymv4G7uxkdu0X4RqMn3HmnAKlKGgGN7J9Ki4rTMVXKOhvDPvJ
tguyrYNFYLO0afIFjfA3Zw4AO5ZdGXckPN/tng98K8J864ucCRnTvCvkboZ/NgZdndn1hR0tPZac
jnVokThaDPa91U9TsLvtxsq7aC/tb6NpXi3OjG0/tvauelxFjIrRrZfmKO/QNs0ssNxqbZkLjsNb
arTmPczOvXfAbFX9KRlPRZ42+9d+em2HqrpUmAtoPEvrO8JEDNyWYpHOmuGDfnGar4l0gh+iGFq2
P1wULcY/VIc+2yXYc8wsx19kgCNd9KRzrq3+Jx2BGduKa0KYi52JHdyflzYe0JPzqnA4ldWUvZIV
+N4G1HoOaMzL8yZgQQVyY7wXXL9fsUHcLbKIPRghZ6foUREVVh5PCyEZQ4ffqHfnDS3rzLuWm3Sg
3zbWeT5W43iYptIiu80t3hKEcZ7Z7XzORQiA0xp7DDCOi5fOjGTq8/xIKpWhSL+pnLFrWvfJhVe9
wcHYMYB2yuZnlVCIAOvISTsf7UPPdvQbu21kencmewQcv9g1grt6OMvAl9/q8dE9QxdQ09HANnR1
UvNrwkLzsxUdl0CflOmRSd/Um/zWJBA3tkL3El7jKRiSZbdAidq2Y30jTiGnfqJFb0tpXk1m/Q9K
45cBgTLPa5N/ZB3jnS7ALzaTYu5Yi6CjtSKXInSqJ3mVZaW2NapM9lAhh3DhJq+q9n4FqdceMm/6
Yhvpi8oQ3I5low+JR0JymfDPKKe6u0sQxOzpWzbBc8GcpEqOTQX4Z3KW6T7jLpnxHXz3FIPPsszv
Fm5DFiW2t+EzicsjOeH+23u97f0d8Sl4ya5smU09bwrX8m9O6phXaEzbdGuwD/peOZ2KvYo3vFU2
5vdBge+c6iyIxYy8bwT8fKiMqb7KvEC7TZTh14w3N8Pe8htiKlKt3UdLtab+SfYppMQ5lL8XVkRL
bpmXrAB9IIPQPdtiBXbYwogUPat6UYs/AVKhrz0jHKoBt4t8Hx6mKWf9tixeGxtD8k8zDnrLk2J9
ZMWrKHzOqxo0po3MBLsbxlee6utLsHz6vqH1VgiUnUBlrAjC3XjohofrIC/EV3edsyi3J0FA1CS+
dpb5f7/1JNc7aHELWXXTeDRbZOFVo+vTQvofsJT05zKK/Gsl30IZtt8mO0nfZjGjuSiKezgTnwD4
4CCz5J2pznLpRZghzwv9e9kk2TfruYsYtTw/qNkhvs/3rFovQ+j6jFPK5b1smbRhMotVhQiDNkfE
QL9pMULVfV8TVliYCwCdkztzUIqZQ4iaDbDAGO7LkRbaRYTdPOTlq6v0oa/nAH9J1dzcBR9kI9jk
LkjNdxNgwT3bXRSVbt/e7Lb+ZNQQHDrbRMFgz+JERc5HgmJjo2sW/ER6csxQ6UbmoNf9GNLLUlsv
V4+CP5LtPFHfGdYxtJzhZVppeWWZ2t8Wdg9wo8c3HtjnolS4XZGH7MYym48NMrSNGsrkgux72LHV
ZMGaKO+lRFEcEEY8jUk8pRS8dT9+8nIyIEz7njfSKPYEWjwuxZZ4pdN1XmkrRyw/blwbrt4NugV4
+7G4dfnepYZ6p35LN4BGs4MrqY/mhh57Xof15moGZcPifxCnNX5FYkuL69fLndWOdSP6ZjuWfnHF
wuGygVx+Km+wyGbnxpgslj14IJlf8C1rsqPqwukQ5GvMa1WdUetZb4l7zsexvMs+EXFSa840i7bG
88X7an0ZQsP+sP5U/XgLdJh+yww7fYEo8qG9UG4rMsnxt2Xzy6j6+aUO1gsO2CQ8g7wBULoyN9g3
yyOdAeMra+LG3Ped6p9Eg9gsCdUoRD9Erszt19GpfhUh2ktdSPGBTipDZPdlmOhICo9481ZM6pr1
zYvvTMYLDQMioGxixrMWKrZS49xLXnmgKR/eao1HZ/JBKPrTDzoL64RxTMSM7NKj1la9DzWeGVWt
zS5EB8rgpHQ8Taua+Ts7TTqiB+wEt5n6ljEVj1h2/6ocO/u6jq/ekNU7jP/zbu3Hf5Mc3hZpBVvt
tPMVUsV5aoULPC79mobd/2HvvJYbx9Js/Son+h4VsHsDF31Db0Qjb24QUkoJ7z2efr7NqjM9pyJm
5sz9RHWwKSqVSZEg8Ju1vqUfu6wlSXnS5hXXCXc7mHb/p+HyfyMc/xsquDI6Ym79z4mm2x/0Bv8v
Cfyvn/kX0dS1YU7CajMRf5Dm+O8ocNf5QwDm4zzC1kNIBtn/YprC6mv+Qn/rf0AugmrqQHqD02P+
jxCm8Crwqf4HOoqNf1Xwn0MutW3DUfsbFdAzOUT8wk13zMt+irjK0B0B9q5+Q4c8jJoJw8xLnqOs
utMRwE9KCe8qTXw6G6fptsVK+3UAgI5GGAV9qrT0rqmTtavFhG37cu3XnrkwlPa+GYx7t9POuDLV
qIRPQIlQv570coU7/2dGwq8LzTvGBPxu0pA9eBHbSMNQ/DdK+28oF8Co/AA1xgBLOQRS5RUYlGtg
Vv4BCyNBZr4N2Apa5S8gcB55YeFcSw21Px4bii2rOWngcTa1cijwkz1yPMDTA/AevLwEcCTmNxOF
AL6yhWNkF+oR1pDEPOeF/WEoL4RQrgh2qpsp1j/tNLz6KQKURhkoMFJMylGRKG8FwfCU4w1CEoDI
0sjXYNbgvErHYDPHgDcOw0fqoPvKh9rtemTU1xg5QBYygsXZoSuPR6vcHuzfCVqPMYAoJ4hTPnfK
GTKT0a2cIjaWkUx5R2blIkmVn4Q5sb30gm5YISC711Cu2JhPYkwo0JW3SRawwp2xhBqbQblVQuVb
sTCw8D8TO0simITPFdpyY17xWl11jC+ucsAguTwI5YkB7NCva+WTGZRjplJJ1zWKMilC1NOow7DT
jgs0jt/sQc41xhsTZHVLVryOSgVbjoM9x8OmA07tNQ9cjgcBocf5lUjGnFpbXlBSrUBdXyWGHx/j
D2F/S8JAuEgoTxD+7pr+XrDn6u5n5RuKM/dhaO13rdNZ7xVby74z2+67RNbHHgPGTnyHTxCJP4Yk
0VgsXLAoZWynbOVZwtBAOjcJzag2yVzZuDK0ORSSBxO7E96hrU1n2FfYaywMUQXGqDa348U4IslA
MBAcB29ag/vyVq1yVLlYq3rlsRKYrRxlitGnX5bzM3Vo6MdQ99ZgChYGFSYSM171NMEHIg2cXqVd
gqHnI+MP6QkMo0oY841NljPUaxzhLdxieojDONtEjR+eOj3e28nUwW+Eyp5UO04s2T3AlRa9MejL
8WnsGeVq8bS0GkbmDGn8veP5b3OLqMedcMOMCH0rBHpurNlH1xxPfW8hDtYg+8RNACQIYY4VIIZl
pajhzsbvpgHnXfBmVqA8tk3XeWu94/Cd/OapcbtwH4bVtMq74QPsuB/k66St3GVMZrsMRXFqEv0j
1wJvz2bsOR4tYxFJwbyKSdgwzyQWR3dFwbE7MtaH5TK/hz1qvrCv7/LWnjaNPy6FNkzLFvN3kSCC
xNySIPTrdr6P38rnLLXpZHPfu5G+M761CSRAS7QxDqRRYGWpepyN7L6hVB3zVv3S5Xh183jAI9z3
xHFWu4DZ9E4TLpC10NsOhqGt9K5xl2Y4BEs7qcolFdb8xDCSwyj8ihD7scWsHsfJTS5wihj7eemh
lk5JxdRXfA9nQcxuj0WYtqDWrzZCviXgNs+Y1VcpO1Nab+eudoJfTZtgIS3MF+RIYlcMvLBhV6Gf
CzCo8KmAEmmzUXQRKW4yVn1TViCr76sBJZ1brEazfE876Wxsze6OKbuuujCX8/jLnrPoyRmTFRAp
jL1DnyGdoA22R1GtIcIpSba8GzSoXSiu+X2UQVNLjpo89hWu8GxGO1DX68oQmMV77xS3veSnTfx8
alfHhGfJxpzRYCJesFLIVcaJpld7vsZMNmMb1g9FYOwDhGlrvUwbWiCRorWG816hIkU1U11Ebeya
IH9GyuJv6KW3lhiLI/iuvR1GH1xAMVLN/kM0ZAsAW+M9tMlVOFseM62xvhvsBm/JjJxXm/Pspc1Z
JenjKcYcejFcLiiu5//KYo1/v05WmDdCRhVfWoymsG+YrAqndpauYTybTfySYVPbNHl0pI5GeUY6
4NbTh3Sd6eXF5TAwAcJB91ApSI6xc6J+WoV9bq4bBx6WOXU4bALsAb7fMvTVy0UUvmuwCa8TZpJw
0u0NRvVuwdwpg3U/voeyKyDTBS/91B4GL5ILVA4Tzlui0R3DjVatqT04cxOzNdVRj1UP2O66pSea
4c0mv+iMpuGhL5z8MLY8VSP0WSzLIVwZrnIpNtH8XGj61cXJdMQLi9R2rLJt6c2rIp5DRlz9+BaW
xokLWkPTZpEHWF7zYk7X7DIMTCZ+cxQ0GI3SJSUzy3IGX80lLPYmkQicSRPwepi809j57MwuwuJE
l2219buDtl21JDpEWd6/fBruuqAJLyghz2ZQzuvWYe7YOMUX1xrxOkv7eTKf0rYfSZKO8nVueo89
Se0LciBekzn91VtU++h55YpjaTe780bgtkLPAzc9c7a1Tqp8UePJFOItDk38bmV8HrDaHNhvtHO/
DS3oEpMNmT1o7GVRTvOxVHkAWv8A65ZtVepd3LDsV5Y3xlvPYKPgcjFOsy45M3U8sX7yKP1tk0oE
DYmaZKL00Z50PtCU8O17LGVCFIieb1GqQHhyJ4sXFl8trlRaU2zSJJTAPJKJhVq0REvrlLm3ykTN
YDYmQiJp91OMBmWsh60otK3PUbWvZ66BvZZGZwE+sOrrfTUr4QSXExPM9nGMfKqT99u+OynKd91L
u7Opbia9+nSZDhhooGEIMNRLcD7zoS0Rli2FXYfYzjVjqcPWYHVRorspMl4ZzxyXc5ml29SIPxKt
50QiCnVdAnEwup1Ylp5M1lYS1vRLYg1hgLMlLMstv0P4GtQvXfi7aT8m8iURxTe05rJ6CqQJ4ANf
Y2ixYapBOBSFMtyGRrCuk7kBdZ62u1IEycXOtuQyI6XJAwq50QI/Qimi64wZe8gk2TRqB8R4JyBT
xDbLtj4mhfwMAxYkRqje4yTFDoidvE6PfoD3wDYRWpkBh6bUS2MtyvSHcoictaBiXZK4MCRqXow5
NrhozuZrbeb9urUcYsM0rdu0LR8VG6hMDai/LZ09qpUDcP7+t0kqiyF3fZOHb3Y2GluRRfYCThI1
ViEQnfg97i+nH9fUlf4usqmzTX8oN51Z1qskb37FrhXsrNIhLQqxEEqfXYQOpOqc4ZQOZ9cQ0xEJ
nnuvDhkmZw5Q4YehYt1ezUm90gQ6d4HJZY2Y7wAskOtUFwlSrGouzH360FmCoCuq2w1swdMoKfWJ
zt4OpYACaUB6mZICJYwrN+WU51fS0FeJ29yzDWuumVkXF5VBSZPr7NBmPblW90QqVoALomSxa1TV
0g7luDNSJbTz4nlRpK23ZuVqISMS7VYIROtNJySHQPmFwiM50s2zt4z4Y9h89LUdJuuS1IGLJz6y
sJWE15jpTmbg/8NmfEMTcjdl5rujxNrtEObLuE9w6aDwdvXAxaXNRbrvZmPp+rm9LksuBezsDoY7
XooMPmc/yQ/Gs0ujzJLtPMeXoE1XvcEO26k7a+nl+5HSRcvidc7WI8n7TyjFe42czWU3+SfQyD9o
BHdV9VIZ3pckWk/m3bZjU5QM7pc/FD9hiwM+evfc7jJF0DZ72o2X2nNwtH72kbPXWFONgbWPHA/y
c3fRdHvv+2LZ++1lHIddHeqrQCKJaRPtZFFEdAQiuAwD6qnZMPDYtpG7rLRmq831ptXabSvmF2ds
FloRmysdSRaKZg8e97yzLefBahDJuFJ+Od28coP2bmxK8BErnCd9uCnN8t7NxBNXWpJe8CpReGPN
aV5hcW7qLmxx1ftH5TxCWyl5xbGK5p1xKlelU72oP2QylYRESmRacWjj4aGy/Ts3c6JVbhuPhVEf
GxMZZkTQACRKrrSWd0wneD+Te+DI/t053joIIowfLMDVPA09yLLXu02ZRqTR2Bu3Lh/bIngd6vvA
Y5FTZU9tcHXY9iMDw7keHCvL/hH2tbEsYBX8g5XV7IyevsMDCML3nZ6lIT7ol8qGMsO/S0O9SAzg
bpJrvDbhHbAf6wn8Z2/km0ELzTWQD4RRQ5ktpOUvNNdfZwO2HzTc6gPC0jRTCqmVmKKjjCICAVn/
h0G+nMpoB5dnReuxRz3QIsVkYjnb3tZBczWb0Smzm/YXKJTIRV+SJ95Lj7y9zY33sWnehrpBoL4Z
jeoTAeuzhs0/eZC+YZ5LrdxMzvhL86b97H7YUr76YciwOHsi3ucB8cZHY49njeo6ymaW7+XWHsNd
2RRf1qRfe9Nk9EvBginAFSE8djB2+eg+YbewtlpgvmFdPonJ2sVGt8/6x6xVXrLyQkG/djHgETo3
LUtDrp08fXL6dBdeypqL6+wjx8msCcsa3nEt39ORpctAY70cF1hbcTTxaYjbDfpHzcyujc+RUpqU
h3pJ8yCdatGM3iU7ONSUsmAGT6d3tEnPW6I9cAZtoT30pfpAmteqU0ANfQGFh6SeBNDJvC4NEtGr
4IFRLi9GOz4CTX5y5+xONtFBJN2G/dTG6ZzzkLdqLHzRoXvUpsxYnWu71q3OlawWxJUSyh7B7HDu
GA289piTwXewpXRQ/drWIWui9y7R7+N8ISelFRFEUTr2g9C6N4KSjpyEln3f/AAYPNpafvJEtIzn
8cxveqdiykfCGHUj+5ikddYm9+zY1U8yPtVGdq1QFOCJOQTzc6s325rBO/XdwnZdXH3oOS3j6ong
mTDwfSTjlZd5h6LjSEMgT+22iTNQW8jutuTQX+vR3QVs/IM8cZe+Pb33YXw7ZebY3pq0eW80/UG4
4acOu9jPdgCHfuG9WOvCesyw/05D8aUjUZy0blX3zRO2yDBJLx76OF36C1aHyzbL9q4d3RcEYNEw
silofgNXuhed/6FXC88dP2RbvQSc4OZErItWPNWp+G5DHCiz6T73mf2MNP/ba7Uv1DSHnCTFwtdX
hefdxWi1xYCcLtvqMahZdbBghXgvYrx6LsVbaCM3ZpuUhW/gl/IGB5sFILHu7T1p8SeSQo9lP2jL
cQChMDt87KeM3GfLDRB1/TYHPnKy0l/zkflU4qgKWNFQjbe2dZ+zxFk3mnceKSby0nkbCGLknLYM
yv7cJda6TN87Lf7MeU98L3nsinCNb/tusgt4FF6+7Uga03R6dKd75IRB3JdmrLRyXHslAdBivIoE
2WAWbhur2ulEnMY0FhZhWahvHuM43Me2sQ3M6dQ5HNrMhJ3uOjLzx4tbgtaXMS2RCRw9jXayr9aQ
qJghaM1Rsz/kmUHjhUgvc8lwDAtbNMBLAfhf4ZgrUxhXSRd+12h/qx7aBHY22nYbFMnoLBBWHau0
3xkuVgqbbK6Ks2uGUnvpeMS8aeN3lsYvJWi1bQBZFEkhamN0yBPs/UWVaE81l82Fn5WnqTYPlW5t
CkO+zCVH9VSiVY30DWE+WNzEufXuy7i6TxwWG02ZvyNO28i4pmmbr7NNthzG8GHSHwaPoZNVbSJR
v3pjcV9ZUBucOKcztWF2pXiVkeOR8sUeNdB2TORIHhg4cTCd0GNGhGM5wJVvmw+jEPfgnmewh3mU
XrI22wtN3xrtcMnVJN/Jljic10ZCazRWKyd5tofimUzb4yT7u86KVxPLg7jJ37xpfooz49EusetU
06mcNYI4kb0vLGxOiyymJSoc1qIQ5VShV/nztqANtMWu5WQiYn9lss5knIOzaWmZ8q7K2rfQgvuO
tGu0HxxruNYyfwuzixblx9jmikv3p0MZmAZk7qhzOuvNALYJZg81XUJpIDaV4x/isH7DyfNULkLo
GwHniH6UJ0aPZ4zmfOyL5qWlPK+j5sMVwYkCmEprSJAfQvoT907tt2v1d+X6dBcypcgnMS7bSLs3
xSqTxTeUvHVs3Q58vFA7CifeFVa2g2P/6HS0gd/9bkxJsrm1SuZibXrTa2IM9z2/XceFwsiPo9mv
Xb36CRKiZiYTrqgzv9ZVjrB1XqezT4nTX4WQvG5aiS8EdFQcBks5jnfq/aq64r0X/Ytnth9Zk55x
kWzxom+7AkdO+WCWbOjRCplcj+tTPn2ndvA7ipNFq6efvjQiVDGYSj2rw0NNK2zPcbTyUX+oGpF9
s7UiHI6kCrooYRPV0Vr+JdDkYz7494bZHuC5SFg+1UyFVTy29ePss72ejEWq4e+TSHvMkSRC4ul3
RrRpmGTjKkfa7QBB3+QwlgFQVRwCTDfnasNARWnuu5NvDPraywdnRYP+GNsfaAUudK4UTCkZz3K6
T+e99PJH9Gicrvr5re4t3GRFuUUCsXZEftE18c6iPVmMbb+arOw7aabD2P0EgPM4gb+kPXAuK9VM
Dtl0O1jY80aDuWnVAa3TYtaoPnOFzsXYWNPVY/r3VrbALoxbzmh7ckab/lRwLBOYToOejKydo949
2KgatCzST0ydqeqKaT1UYidnptsFnowipj4CFfo7bfOb9G3XeJBYO42EgJnzpzCojJy82RDF6F1b
YFYMQDjVNTMu0YoWHvRuQJi2g7O+m/KAs9q0pwNYkKPbepLOuXVZJjSPY2HWa9Tb4dppgl0nsCw1
YfBER/A1hzYJjU1c77uekXmAJ0PWbGUtFwGiGULkx9j6FAvv6huVuR1s6yoG+9LUBZ4wS3upPDLi
myB4mjXES37+4jsAkp0W9L81dtoqbCt7F5cQCVNQIotbWFmae9BGFQAEua0wgIIkQ4NqIcULzhIV
8CHQgRxUINet2hZvjmZR/tDqYSsLF34daGu7enA0vUMFH7crs+uJvEQYngV6uqwb+inXxC0NUx/B
pOttq6rhFYqmDWP29rzwS+mtvLDag9G0nov0F0uGz3o42x3AKFs+1yUpw3nk7nLJW4jxRzdRyqEz
pUPGhOSIO086VEJqh8MSkT+LN5ahgYpcRIkSFPFnWGZ8grNu7xhAGVpZAh4HrriMs2pvpRXpKJq+
hvI33RGxJHk3OiCRDRojP/Y/nIHyNIgQ3mlNDQZH0nOOHEpWgoSrED2iyR66hDMG5AyJ7OgUyWPa
pT9xT8xQ6jUbT/D02ChzURPXsB5/Z67L5e4VmR8dQDEvU+tZi+2XIsSiBATnsVFHcl2zFmldxQ01
MDSncOfwx7WLMRAMN3JMljWq8ISDrUaiu1C2+6wLV3SquNGUJhYHlvVEPsdLiKDdvoIwPsoyv5S5
u04MDlmnh9HR+MM76unv2d4KN9sR+wdFR/Mnqn98/ukPXCJ0wvGiMzxeQScosBjkL+UAtklzpn1n
2iCOqi8ucScdutLS0Olw7XogxrXBu2HgC7B+GagP7CuBg1+Z2awINqrQp3JigiO0Tfzmgf4amX6L
VEaq0WEJFQNmGWo+61t5q3h9FFEQ5GBEkYC7HvJdnsmVHmpbm5wzVt5IthOkXeZ+ZOmAwHk7jPIJ
4dm734C1J3x+LpO9LZw9mulnn8AkRN3gjT2k7hwx58HtjAULw50JPsgfxm/aKpWUhSM/waZRoCcY
UgCVepK/G16/d+dhNejGwxBH3/qQLeGLPgax9WXW0ymGeLECPvJLH51d4g4vVkRTIuWa6dCzPnD1
8epfWvFq9Xa497nyNq1oljafZEbSwDcZ2G04GkPoXvyy2EnpLqokPjhcFWOfbKHY1L5koB+auHwg
d3HJEGQR9uOZJderYFq4mMX4E4b1fcTUb3Af2KGsKt3f6FoNkGKuH4MxfTKz7mLAENHj8L7o0qPT
+uXd0Op7Jsw9XSJcAebVOdv9dllq4oBlllWIqPcMp79F6++SMUCTBc80QpnkDS2fBPNU9elnQH1P
lJRzPyTDduwRWOsDf5mxHwXAFZG8O377puvOpdWI3g2z9BEbdSLi7yn/CWIGGjl1o90yTpfOUWao
MjyxNi1tgewnWIAQP9fkAvGLTDsEvZ+YlscFWav4/KNuVepxuiTz7LEBSYxu+BM9LWdGfaaOAWlM
XqQ6OE/BgBcYQePR0w2UKGX5g/XhMLFTrGfzbBfhfdTKd6/3nn1E6SR1YcIoImAzA8VI3awxilxd
za4XRNC/BBUrRciZ1TMa5Usse3fp1eFOzASmd2Pxk+bV3hjzK0aBdWS0bGVJ1ZWtgVXdQ0Ksobhm
2gsp1tclnh11A2Vg+PPe7UtNffm3x/725d9+7PYTf/59UbNNJovVU6aMJeIxigsDJA0vYV2BNveN
LD/At8gPObsCVszzQx7jmrFTAFSmurnd+9fN/8djI8uTdOEzFpFDlEDWC4rDFM5ihSyAEPk8Lw8u
Opw/b25fkoLT7uX8XOtd38I0M4sDhl/+AuiZAB1Dgj1hRaczilWLvkQ9XXtEPbO+3S0zSQLK7e7c
GhffdseN70aclL1szA63Gyyk//deA0RV+DjOUo/00LLau07H8709zT/vJupfuX1dTq0a2GGjLAHr
UsLVhxFwA9yO4a+b22O3L2/fkG7Q877/+7cbdU+mUCO4XgxLKG6FzsySB0tSl8e+ZaMZlQc2aOWh
teHn4eVBYZCE1YF1anW43fvXze2xDGrW3uu+3LK/+trwnZIEvBc1ZBDfTe7cgHEcQtivmfXNGd/F
RAGAFisaUKDauwSm5yJj+JaikezdhlmVOfwkrTvQpXIDTwlafwG6zpimlecBg5k5TVoOsthshOiV
JIa/D9z80kfldKjtCeSAzsl16s9JPYLucOS4RLj7PjolHgEugnTLQOycV72f0kNPE4DNozgjyUL9
3PTTei6Q8wdgR9Lkty6rgzW69sHrhgkJ1fzgxkNyMG2/PYYF+ZpT9VXHYbXrcz+ht17EzZCfm6rs
zq1deZxRxZEtQ4F7Rq4Lp9/LqvexZRv8Mya6ei3hzSwyIEMBm0tqUsmlytWaczFhBc3QGdqwn/fa
oN9bg9Gce6c+GQWqkRn/eWki/aUOXzwjO05POirpIG+tc29a1hmWAJ9+ayQxXFxmq/wtsyRa8yPd
GRvZKsvtUx1FQjnZr1E7untpWP5dYvpUQJjPtPHDQGq4dEvzpzHb7JQX1O8Qn05dSMnC/8fu6DMt
mHhVE4/xb1hzpvaaz2Gs8cZaRX7Rmjm/zNFvggMcZMczwmumi3GvJ+tW8K7Ah6PE1Vs81kmWn0Mp
s7OuPbFdGk/OHNSrsExZqTBuy4mY3fQGdn76c3lCsk6atc37HuUPZlBJRlnVdCd2BAb9thgRzKzY
FqLyCFw05wD7ADlTExcmStVsXuHDpGQ0mfcbJe1mmE1njOCLKffIDVLPhN2TxnaO8sbQkQr70u22
N0V2AZ186ZVZzZXIS2Fhmm9c7/QdY7onCpC1rt5ENkooTVioZOzk+FNhzpGVVMJa3x7789u376Ck
xAvfFbwwxzna5aWVwl/MXi3P/e7EfFfgYluQCPAIN4cRWn2GvHaINf95HGHPjZ+isn70Ln6asuCU
kG1BH30cRuMpaoNs0drGC67qaqF55Yc0IXAYM1PZan4Y5r47Zqm1sjWdnGQqRUOAO2cBs9PksqrS
Q2lFd01OnRdXmKuhVkYWmE2JbSbSe2dZyP7VLsxdT14OZEezxEOHSzhEICt86lRUsg9VkI5LMrns
Ze6SEm4b/ZPHtUob3fsBRDDDhulaEfnAQOtAewuEAYuw2zovgz+c3Cl5HzSbMpXGUxfN1ciQzhj1
Id2x2qYsGb2178AtGeIGhZ5VXjJ5almjguXsPdgxdRI9wt1aQRKgypcEKcI7bkEelL+GiiJMZvpH
V2LkkZm3HtAmrjTj6BLdRCa89duht1tUBqGMTjA++BFn/mksmPQFzRKDwd4QVx/VKMGW0UYzi/E4
JLO7HLP+rRPWgz0/zArsEdbBtdPM9C720GykgHZMM1mUPTrjKMLhqp11mBecCDFQzWSAVb326pds
Xs0wZ7ebFLvamT998FM0rvUDibdEqj44zpkz/pPXksWO2+p5woilTdZdVRlIpx1x7xrhvmzhcRpX
MHETQ3J2FoXbfuQoPpJCTJtJ0vp1409eFt4edax21UagpGXHSk03zaOBKJSY990MoWvl0OehAYkv
86zb2I95GdIJBbZ5p8dUlI2571iEjbnRLZoWnGiRl0uDkIyFRZNjReQhWQUi2BLebhgNpyI4Sqq4
VdTooLiyBL3+iBPHyqof+BlfEm3momNXqWOq2dax94ifZ9yFjolXNHeMYxV89qFhvnYOAxenOWSQ
6fdRN1or7FivhnauqM/KAgWKXVffaWVwmu4PRRn+NgjTWkgdt3KdXj2Ks97s6YwDtGJaZGDkAjdT
0EBrYbJMa67AYTMfVCnZWPpxcljZmTLCU1+j9K4JWcZC3HzGbsukHqX4wndoy8ibWgTfbiPyI9gc
pGo0P4tAWMVlZJywMCd3JwX0PLrd/KFuymcUU1+9Hf/E3TcBdM6mNyd/JeZgx3nXvma8WLBHFiZE
781Ix88+YHyGuzStUm+SzM7advNJZF63qRgvt8LGSlp5xMm148UIx25dCZaPlY8uMFGJBc5nSGrN
xqGj5O2+lMir333H+KnC+SKizAS0ULvreGyWORv6RR16+noedD7bLbNCYVI2M/QIpzJgo9lpOCF8
exVaJaGkod3xfJpxRUCRuxBBdU+4bbLWTKyvuI3MdS2ntaeRr9WDqtbS+UmbY/AmWPqg5J2doo22
gW48hg41swksY4m2p19KUAMYzqjf0vxn1JJh0cQT7TBnNka64hQ7SHQKnByujc2gRPnmAWR3mtpm
d4b2ywndtTTrjw6O51aU9T1jWW9nucYlYilVO+FDqqCeFpsKgjqDB3bWOyZD7jmQGKSbttT3MWkV
UOe6bOcByVi7DsS4IsXj1YzDwbK636KaXzIigPm7xYFw+LvOn+KXtLuEdvMdjP1ThfaAQg0M3qD7
69rXt13sX5mygG8KKqbP+MA429jEDAIZ8wPjq9bGYZEZqluoxE/BBHhBUTqsR0UihUiqKzRpryCl
CbRSnPX8CvBL7dx2F1GrTMMp4wkFOY0U7rTK9wm/2bJu8RBNComqBT95AyKVc54FPAxfaMR1d5Mo
lGoSAlUNXd09kb+wMhRwVVfo1UJBWAlenVgVA2bVZYPHTcFaW4VtlQrgCmGMEgbeByNX8hPOTF/S
raOgr7rCv1ZwYHHtaAdboWEb1Pmr/saLzRQ6ViqIbKIos4kCyw7FKxlnpOPeHlE3s8LQmuGTpbC0
uQ6gFrZGehR1xaUqKAHYdpBs//wSzcm2tsHcAvywNzTZLBdV8QcUd1RQ3Ns9wRB5h5VhPSm6bnSj
6N7uzjUD50xBdi1F253B7t4ev92A9SFxAjovX7U7HV5vrMC9jUL4hupeBNVXKLzvxDyVj2C+1xX6
t1QQ4EjhgPMbGbgVQIJNCS7YVOBgqRDCEpbwpKDCocILc3I/hgo4zBt0VyoOMRxwYMQKSxzCJ749
lChkMcqSfFm1imM8NCCNK9jGOHK8nQvt2FTs49tNr1DIYwkUWUJHxgZHrFuNaN9X6ORBQZRTxiCr
VIGVgx6MI6TlgHccPSDwZVdhmIGUDIS6gGbGvFIc0ZbA51bgZugGX0YArjGH6dzBdu4U5LlUuGdb
gZ8ThYBG7qivOoWFzhQg2tFR4kUKGm0pfDThP79oW/NNhor0ONCegIlhcRHXKmAUADXzbdZTCkrN
bKE8tnCq06E0t8aNXY0rsjr2N6C1epVxrEG1VrjrAu51qwDYncKl5A7eQUPhseWNlH17UELP5pBi
CB4B1Ma6XK9dBdmW0LYThd22b/9gxMQNIHeh0Ny9ehGCkYVBB7e7UgDvGpL37bnHCu59u0coglx1
Cv3dwADHpx3d1z2fNKP+ZSpMuMfON1Xg8AKCeKtQ4jpM8dAGLl4pzLg2d5c24wlEOKdMVvArLPd3
Zd64C9yRcGrhlVcKXN7cEOYB5dwE1ZwXeoPxOz2x1i5XLuBzdEKBBghdukyTxBisDD9QmHwogwF7
+KjWo419bz/4A7Xe5FXQOMWHBWs9VtB1TW82BFjiH1RAdlOh2SWM9pvG/3/tEP+dHcKmu/qv7BD7
78+w+Mf/+clb8D/773/+w/jzJ/4yQxiG8YduW/xn2KyZhAqyHX6a9p//gKwi/6DfMxzb9Ih1w5UA
Sq4N//kP2/sD+RgJZy7OBS6FKiPzL2uEbfzheY4ndNNyHHxhuvU/8UZIw1QZXv/BG8E1gZBInpdH
wJdtWO7f0pBp0avOkb44G1PcAzYvlkMYBcxrZ0hbZZTS96QhW6LbTRkRGymCEGGAbA6pETXIsdTd
203cIIsihgFYuBp/3G5mLWywWHBz+7IY4yFd5Gm4SQcz2lm1RhOvbjoq50NkmX99+edj0Ne28DWh
QAasLaB9VRiquLndM5uRBwHoggeSPuDBsS4PZSwZpt3u+hWwnKGXcLCK17kSNVkDNToydSmQDvL4
Ak8DvGkKqOo8egPC1zBDee5yTW0k+zeINIxahBcMm9bNTmGjwFgjixWPmYDVdpwsc6HjW5X7Zkq+
vFzQcaGSO4Ss2dhqhv0Bn5ixqczmqjk8VLfwsMmt59IfVOUDJJl+o0meUxC7z93k7SW+zQhJzd4y
Z1bRDSojx3HLwzh7GTYOdbfB4Jgi3UTmaRkjYCCt3t2ep1YKcMLqGWPsk3v0uFUazP9G13nttq4l
afiJCJAUxXDLrJysYN0Ilu1NMeekp5+P7gF6bgbdMHzkbVlMa1XVn5Z/X6R3+fLEPtwN5JL5YTX6
AZO7ZUwWzTSdLSdrwAnDTIhkciUVCexXFMarF8wzsam1hYzrTgGNbxEEPXJcbVggGz2laVhiWYRI
YPJaZ53NllKPAzr1kQ6MTT3w3y8Bqdf/5z/HyXbdzvroMOhS66IVzJd/X8Rp5Pf3nTbN/f6+k3VZ
9RMCjYxpAvn3yf++aH8DyemL8Fah+aUKI+8uaQH/+TxNFHVuEHuy4CcnLLslEw6LBiwRRFZ5mK2l
Gs6wWZ7l+YmgzuEHx0LwdZhzeQNU7OKU2wmuBCBnJi721pZgpQVSgq8GRwrhVOJS2rZHvjNaz8Co
9tJBFpLtGr2MuEO4YvY1kbOrWlvF0qbklr/F/yQbKOaab16hEyG8hykYL3ALz2myaqwkB9D3n3zu
6sDhUMqquMV2yyzgNjfLF9lkVrkaegs/CnZCNknMdBfvp3h+FSb4F0FG4RGgUcOh1EQNaKIEReAC
Fgv0bUCHq+x3vNYUjHzgDy6VzFF/oz2zXdhz5HnhZDv5FDVmdspOs8hVL2oL7DudNuCXOV2wApZF
rsYy6b0o5VihWRo+eFfCsBNew2CWmlUF28J4Fj+ESnH6dt1HeFAvgmEagdOsmxOyA84EfObJ99lT
SgtDtFjejBOXxwxX+QHzlfrI63iCm5rzFS/IJ1nhgTGAepjFJ3g4AHHC2KJj3GtDuY8QpAKXWLSE
CuJ6c+i8MdzD1cRvcfxtVbOvvqPU0mj9GDrFi7y0SLcDt2yAyk3OboO3D1IewxK/CmjqUD4Sp96i
NUXwOKBxlZdQadrjjDSQvXyeXVHlSnPWEBOOGf7m9WEGXyuwihMpEAu87cTMmVEoB67Ks3ksdB+e
45QrCocpBQhykpOKu5LZXLOnds4uhpPsIjyuejJ4Vkb1ifWj5kPKEbiKWFc+PAYv+D3orEjdtyZb
qNR0L9wkoyXux9JOGxs+tf4xWws3vKw5GG5b5Uv5HT4AhNDlLLEbAYOyOqwBZPjQdvKT12QZYeTt
Rd8paAvuVZGdbuQZK4WvXNBuMJUKzPYQ56duXV7we78D91U3ICFM7LjZurVeMIYzaa4SKGcWrTvW
w9xQ88SVAWLxZ9RWDZ6IqhXcq5UTLkR4Uh+QRkKuhDXAIkcUxIDPaQ7Ky37/w28FYYIpkwzlaFa8
VP8Z3zQSq/pX+cFC6Cv8MQ6sO2PtqCeC1QsTOU/6Pj+gnXWm3Ntivir2NVSTxpKuzJVKy1gy8ANt
Q0hEcqL/WHS7MaPctXoVOMjEA+crzZ088XXuh9QtMLr7KWu3h3Js/3QbmALdBmaTelXWSAGB2bqN
YYMtpTaCKuLuaHlvITG+Dl4shQWVEiWSjYPOpnnTq7FmQC7y9X/Z2x0vInYnzEOaWz37ZO3AK0dH
VK3+EHiYaMc55lWpXTGwWchf49vKl4yf2HoS3m7A9u/tVJ9QAuEt/jSBp2JyZMI/OBIsxzmvvyDt
uNIz/0X+Dcyq46iAry1/3wdpim7jeb7GoZ5lsfcCR1n0DCpgSVvzc/j5Lq3ezQkTNft7F7nvRbGP
GmilJimKXMtXbT8eW1FcFB+PJfb+WeMne+EbAjTXtxccLj3PXvYxvOzJCTsk6Mwc1u3l8V5A+BGn
GaJtCK7OceSmWJk15MlhNW8JU/AzNjrWHWmZfMDT7eAHCU7wxRDnhYYBG3XstEFbIiKLHPXA431I
N9ET/xPjOzg2j+UcmTILyOxXR28jz80XzL3hlnfnqNzEAMgnQONBcHkbXAOhyI/CWhPuRCpSFrh5
va6+0V7fHhuDwdK4j0ezC+zg0oukKVzmKlPAysfwN8ZHP/Ua6YK7pSge6mGnif9w2COOL8DBkNU2
dR4KyjcnTX7TyBeRUcB1Owy3Am0o/E/ak9P79Ojucv07UZR5epGLyZo74xEqzKQ2CN0rTDXd8x5K
YJgiGSbQgmn/UM9DpsHPF6NtWiVCVBs7edxfTHYRQaJPRKX2L1nwP/gu7mNwODDWf9GjNlu+vgMm
FuYHXItDkNxiZYOok4/bWO9Nv7Aet2qJvi9k61sRgITCAZuNIfgmKI7hTpwuMgaArQv7UU79t+jK
Oeav+7xiMOqg3Ot6j48HllyPNh6xUr6J0SJBMjfh1Tb21G6aZ0YaA104y5it1ActHpCmrOJPYzlb
Rkd1NfrKdrZ77x5nfckdnZrSSrhpjVOyxMQg+ihmMXEGhsSCDrKY/ZrMBLdFnWAL7UgPH6llJp9k
qDzzJYEqj2Pi9B+5C8/IhWqfYM/m4m+ZwQ9stvGAXGrDkH9cgUq7F1B7ruD8B6t85eU+ZH+Y4GJC
D6A0W3pF+QXPloi7N1FJx8kVnrgD0Sqh8sPHI5sNEho2ULC5mbVGXik5zLDl0uujj3futvON1Pmd
QoDJRsVyLLPkwgmSA8KhAItPAc2YWRxZiM7TWzFE2r2gK1PdmsYCXTJmiGdhT8KwhKUDW68Khgnz
0Ix+w/ggR9gwm4iSMJFrkBDIBG5aPZK21o5VD7Yj49qyhMi2MuKLhiGFDPUDjwYz/Fauxcb4TIle
OPAq8s/H6rUaUChTaVj6tSxsPtJRpmc2x/Xg6U/iY2xxnRzH2maaic3mP0Gzqy1aRgSMXkN2lCfb
ZOQ52b05CF53eDsBPpLLdlHv+tXss/QPKjT63+o+bEGQ9F3Be7yd10rxM3Q+9qu1o36T2vFNhBr0
UeWWiJ5hxTliEDtCkRbM8ITlSQ2pkHLVoFdYwEXp4stsD1xQ4XeAzT0eoMyLPfFpfIrXFlJz71Rn
VNTM+twEMfVpXFEr8SnwQcMpwMO7Ec+7ZEnbje/eAXfhw3jtr9WZ888fC9tVgYjYrLZsHEzbrXxR
f/QfDGC4Ywsby4gGlVCyzZbaRTq/f4kcwi42zTZg0UvagL6wG55B2Qm+233xpbjkgPwNZrmHbBFC
/gNLFv91bBfBSfjQfrhxKk86i80VEtL8ImHqA72zsWgiVPGqv09Y2mEI1X1NQPgFHSGsgrLxK+Qw
6IpzD1fbcqXNXJjkcewizV4T20HWDOZHEHaze3RoFGiabt06id8SKNM6YnwMVaftPBUhd4r4hrG0
O/uaoo0JSfly6nKX/7BPG2AqqTu7YEX28vIfsHOv2bYNVnCW/DjTVZW75iw+U3z9bzqmhG6cuVC+
gA3regPtHQO4tKe63XfH6ljJGym0uuMs94x4EX+GuKUiBF+Vezxm8C0pT/E3B1/OnH7HH0AkFiSW
ES7LvdxZYDA1git+X9vKoi2Ey1Y36x38cf5pDpog+dlRaRaYHWcJFEyYQGZ0H7GQ3sa7x5VP1MKc
fYdWFuy63OsyG6o+bZPxjwChx6SqsgoF2x+vCk9a8RxSv/0pMzfvbwnw9cxuEbq7VBPSrl9wzlOY
uev+zWgULHeCIRBXmtXsTbZRVaO7+EvQ6lGPF1jK5pK+/PuiTebtk2JA16v7Y0ZUcvcygIlbHM3/
vvt77e/LX5CyISpUGDocuKSBtF4gQJs1j8iuoHRiMRqXVPu0y2gDpwCZ6bteGv73uxTvULDU6SeJ
QmIDNk+rwRBDhEfTPxzmsybz/9/fVgpkunO1p46c+1qEDCcWbmVFbLKcUSniFVPYQk6f2U5/UNan
ZnPGqTagjmBdtyQNvCGScrTrR1Ytsfdk2//7dlbQ4mPA3FvyXmW5bewmvwa/+W8oM1C2xA0tWs3y
aIWBNQXnVtj4WWCvkLzIUhn4qzzJ2dSl9L/o5FaVP1MWnbbUCzN7Yuqjr+l4osYEt6OTIPLgE89y
QD1tnSMoj3BgM2kmN50Iu8Ai7NRQPd5UUbftpjM1Sz6pp9lmlBjErQTdZb7MYFTWnPQ3u457wWmo
RQ3SVan1neIKDPhYv6xg037KnzRI7xVHv42YBppEmfuqaRzGl926yme7Ke90nUR/MHV+4ZgKO0iH
M20WmdldS4RTn/AU9tJdPTVPYbSD34a85pmpfOae1rskdHPtx9JM5kRFmvJv9xPtaVKL5Dh/6vb8
AH0P6mD8Os63zDCHZ+ZmCwoPKbGKdYOnK1WSVf8ToPzecE79fbnSPaLu+9QODME5dRAjt3ihTs2z
2avW47P+ze9lAH3RwoQU1bu04uQh5aDf4dcCZh8MZg1TvlQnjA4A0PBTZto4X8NoY/87IJcFcKYe
3kAsHKliXy6Xu2jMEUGwmfnzQ7MMNj2UyO1IwA8iNM2EjgiLVvzp4Q5GphFTsjeRT8ITWVsRS55t
5GTouPwSb/U+ktt8e7jFA/coxMJItgrMyK1oNHs3WHNXkiSdPUlypafqri9OZ8+pFpzvwRpYx8L1
40OzoJEt1MUbQ6zNA/q+U7vhcoZ7Jki02XrNk7AR5Yd3LcmjGa3MR8VZW8YTGrFwal5Oyu/7vHAU
jiWQzEYh2Fhjfz/SP89WzFGklcTCckJ8R3IHVmCAvL0TkWOHJsDUjiLeDygeoE79FH5yrR50+NRU
2D2Y4LUJG/kZBZVkK8tgpTgBrq428njs14/QaMkC5TbSFZOX1N6aeQglWWyNjbhAoz747Tna4ciq
XcslsDn03V1+f50AAmZEXP9o1uzw6BwtsoJz8+DOtLguhtM9wRVnXOXr2NNaqqEj/2D8UNBRCVgf
WxwHPoopJfVJXlT+cOVqlJ7hFrsHA6FPWTHjM0LTdEP30k5FoB/elcI1aARi1uAcA/+FdKQ4PxQE
HgQ2l73IbbxzMWeHIQhbcxKL+Xhi8k1TuwMkeeXYMn5i40wtBmaCdJgwpdMkS/ki1IioF/3foFgz
YTOHa0jv/k3xR3uqesViGpZhvzehpM6cDgXSPxMDZgTQfS/iP7To3Zo+Ugys/v5eP7ovmD6wITA0
zfA9RNVaWvBMaYZQJLZf82eKQBOVhflmOhm5muw8gtOkE7u64mVYYJrOmIm4EckfXibqRmTzGQ73
POPMwa7ZJ1Z0wdtrQUVFG+nq8JQg5qyAlaZ5S23V9+kuuuu/TBFw7jhxYxD7zGPIAIgL3h6YCgg3
mu/5k5vkhamFOQhWeZ+97fmzHg8pPJbITRhI3PBNIlL1s4CDHtt5Qq226vb1FoK8hmz0WsjYHbNI
8rkYTizUQ6/aTLmifX9H0s0oQw0s5ljj/IpaUdDMrHTEX5Kt6vuIhJeT1m9QiL3ZvgMLBZj+r2b+
lbjoGtI7MCJEytQTGPsE4bLfkEtma3b9fOguYhllM2vN9EJEgBftNLLUW/N9Te/GcZxv09jpW1uS
rCQ5JPEHOeHZlfA0wP6u8oJ+Uw/TmGUC7qLt8GDvZTgUrB+CK5/EuQXIecxZ9GgcGDowJyAhuFy/
rxgrLjufkG+74XJC7D0w1rKGxuHqVj/xgYckmJ0wliIN4z0Dd3bT0UtfSwOoRTVxxTnjcnCALpr6
JYzmc3qAMFFuiv7C1Iud6DHfvwxKBYctp3pqjrZlggZYduXZbUQTDc1O3Y/73DBVFPusSuuaYiE3
1SW6KJu7aXq7A/oOriOxVuN5WimwEDhx5XnkhCv4mX6Y+PassGQaFE92DYLYoojlBgE+AQB445zJ
u9prd8VuDQuXFvGXeJMpNw5HiycZZtg9kmA0vpb4L+tMQkky0MycMgJdAFWMZrJ2MUfMhd+/882F
IQ0Lw0lL1D9tUbSIDkjNfL6iz354xQ5L+znez7CHkMJpaDWWr9xPc6uSHcJesLy3yxHinccIS/9l
q9V7Kxw9IbmpxJNyFupJBgvVRJNoNc3moz/Kvw2X+cTjhpFd2juMxJndRYIty+5kv987/EFFQXVu
GuyvPCiyyWL/2kKvo/cHqW55rM3s60WKGkjAreZmvI33fsOTxoIN+z3C9AAZh7RJorM4X6GUIAZm
AbRO8pXG7ZQv6FA5VwKaAtntNeft89QKmL56CurMaaGf0d/y2TnfyqnGu6501HxNoEmxmhHz42gZ
rglO8V6UrUUAezm4erpruRt/Qof22CW/GNU/kXqq9KGOjlb5IzzJ2qlaS8QBZkFQBcfMykJkO9du
A8NpMF/8hz9/4m3C8JML/ug2r8IPtH2MaUXDrUBXybYdT4WR8LDC3II1mhBIjl8BP8XYx3Cb5IA1
E6ZNBMZv2DbIhA/pkx+WmrnGluXX7B310rFqUUPJq8Qga8zqf6X6RBxz3dFdbsUzmyJDwZYu6Sc/
1MEi9yI3nO+5KLOrcg4OwVn5wX5f23aEeTPahGWNsNcMfAMDD2a/tvQd7YNVPVhdToKDxzOqsMEW
JnqxkpwKUzznPJgk+XFLXPtfai+MYBrAIath6nNUAqvakUPRYX5rvp8Dp4Jy7tB8zJERXaBKE+RB
1OShZiGZxtEx3WK+iArb7Y/1WV2mX/FRdNR7ifqSMDW4RH8D/bZfSFcsCP4ZlR/gru++LGCdbCEM
30Xu1x5Eny+WX4Xb8swmiVRbPHFiH+307Na/1OIdBlx0cTiAFRvhiy09XsLPX+qb4iahXv2HIRaO
oG/93DQ9dnwo+D0mNjHX0HosAeIzXlKmwarIyBKD0X/plp7/rmkgblR7Mhonsqpauz/3TnBJeQIo
8Ho2PoySfEQp6SojJOLfixXYMJGTiyh6HObAzDEhS8nLYS3/Y9UlBYosWJwpV9xlzSn7Ibz+YWaV
jUEmouL1eGgwMPtFOcEKrhZWwRwoWr4BP/pfuFvLaF8eya10qm8+JJ4+dbNmWFognq7NcvlYKJRu
Hlxdmbb9rl/KreIMK6zC3Qze2dtER4OTP1Tmf2zLpHogKThTes1XMU3JMllLu/l7P8KyZ0ZuzWyK
8yNrVDXzZdKGAMgw+5lPZcZDWgX6+lXQ97gNJh75mtauexpPHk7Eit2Vm0X+kRub82cifr88ljCP
ufvPw5XYPB4om9P3c08+3uvqVJ9ZFCPmJ8xvPkLKBEdeKJ/vp3F91954jgMrvbMvzZUdxiKv8ZuN
hvL/sZ7dMTF8qSv9m+pEeFkZ5ifR4nXERyT8mB8KBjqnGOUqbA1ut7X8Abc8uXZ++5vQ9yyTHeFx
B/E2J099kbzNdJ2tFM2BgEi7hzMFkbMNoekU+4vCMTYB1pbmyx8cPKAyKvC5E11kF7Guma9DZ+aT
JbU3VoM/HPub5OlrNKsFzRIM46lywG+BKh4zaperUZkPmULKobp4oS57ovzuTqyR9bRumMlTqtBc
w21D10v7xMxZh4hLN8bKRzVZOFWJIYOpYE+2nnvwtYADPsTQppkWG4eh/gyf67dLBprcWtAuMVAV
HMxyUn2RJ65+alszW+mYLmWo5/GPtjQcxg1b3r0t3W+1JQb1BQtrzCyKacOypUSW/URyKBDxvvuW
ltWyufe4qrrk9sg3zLEIkpgq5hb9O83hjq6PwvSIqkm6w69Z5Gc6vhWAAKllpnYuWYk2yRapfSJi
645kcmo16k+RSSuLfuDj9Ma9I3w9/P42/BM5vNwUNuVNaNz2u7mgniJ2MTmUhP/gz0vIyUVfiU8G
V/MOs1FytCXvdRwufeXMG5fRRf5DaIrOp2Kaj/kI5unNbKm+XURucggAwHCTC+4UeHW9MFdHMTwZ
0xWDJa8bvN1axin3+csS18x9xtP4Xs8czdNP5S2QzRAIimIc1l7KMIYxyVGJ7x1HFC76W9if5tgu
jRZcPIJB5DWT9G+/Jsrh0Bz/pLumhcEB+AWBybpkj4zIWUZ8tFvCT2Np/2YXQI9H4KQBMXEggH64
n703UmLX3BYWKTClfiZ7rqhdWIIv2uAEVQsCNj4PG7QNHcdHfivi95bB/LSYKH4XpmQFN8QxuGe9
mUwTYFCZIY4wsO+PEpZSDyoN4kVoO2nxxh0aWOzReWD2+ndPQA6PBA/UaGpE1GxYtWHUg2YEP6ML
l9AFW9yXWwiZ5BE7slssUx4eSmU2kmBDvqSbf7WX+bNZR51JeFLwRaARrkAsv/G/fDTTf82nPkwb
FVif6tXLeoXlHOTQf7MPfJE+6mVvdTT84135R4wSYMc7nLDRF7ar/lx3edK6RXx8CHtsc9pywjjf
j2Ul7t/vLe/4apfD7TGJhE0ASYnLxuS/9YTHUo/Jv7bmCkICE5AOn+2ks6Q3tlpmOO1ZZ+kJNTfT
fcnwAC2xpsQMijRDQffe9Q06WfkGdLOAiUgSbb0s8OSpjgAThfFMniRy46NCUY42DIzuNuuWoKa4
leF3XgsQ4rGmsPUviuPHViWmCKXhol9SEIAX0vjZHQ/Ad/aZMlsTbFbLzDjM516ILb9fnchKGXUK
GDP6xpBl2rJsdHVfxIgFlUnQXQwanOwAOHqDoTTop0/jgm0Pz+I2ciuar01wh52OUR72sNCRfa4e
FXB8IHwWexs+wZvM0AMSc+afWFWkLtuZ025eu2i+qVFrwFqlBsXkxQo8luwth0tlHN2ollOyhjGM
eec+NZrxpZ1T4qsv8U+gOtzq6Tq2DEf/ZBKgkVdM68WYKT2QcbMFPm0+sFzSEeEaXvdBDw+gaHxW
6PoYmETXMt7ySPc5R+AIv/03gV04HM3taUPq8E1fpnfk3mzf7HCparO4dicEqr/pgXy7YaF956pZ
OvHLHWVMcdawslVvfkOZDPGQHZYnKXbB+ocRIa3TVHY2uty001rNxafs/bDLygVNBi+DwiyZzTcb
6MxCE3fOdQdvK8o0HPhjW7zASN0JLEcyyNSb2qbsEf46EeEPM1x4bVwT3tzXgvk6I+o+xTrKOwcW
oJ75r3uC2eW+OOe5rwk+4AKIgxQxs8PNbSFF+7G/GJGDPzJsIZwg8OvSJLd9xsx5PJXxjg0syL2u
OPVm3GQLIsh8RkfcC1R22HKdmcuOoT1Rd0/aHuuQ+U5esj0qFzx53PqKb0JBHhV2dWeCfnBm6LJ1
yNA4ZiyFTxW12Cm4vE/SzGxn91B3Gz4gMARQlq8zJ8dFuLGiydwxn5AqTV0EL/eNkBpCyuuublWn
XpJg00ZWdQshG0RnshgUJ/waEouoB/4/80cIv+MewBzAqMdAXbMZWVJuKIC+yhrwFEsi6+EAY91a
YMqztBcW6a78SI5s6phzIC2ysQD9ATCK6EexUVgAOGCa4scnUdlFy36nNthlWcnv4ypeR3pfCu9F
+Zl5BL/Yb4epzuyLYXdzZ/5fLMk6gtsur6p75pByuGjO4YnDUeyHRNYf7/5aIOJk5MZxvzbBbthk
Hrx88JRoQujQOHLTUNslH9UHj+bwwU3GgieX7vw0u+ks3LuhNaWF0WDesO7yT5ERxkVlGENMzOBA
+0wGMFlLa7CvNovfbLYiLEJnJgRWxhbNuafcSf169FGaJDhAxe74cOYsLySlxm4eLyN0TMVGQvKj
LdoCrqbTktkxgGWg53HIilZj7n4Txjf4wyB7OvEvuEjHVzJPmCmuOmErbdhYqnEJ9MXZ0/7wuGiO
L7YZY2VNl/RZ/Yan9DlkVvYLIHzg7bljpouwrF9oDFnqrPBar6rfSuQWYUs3tTVpwYqpH3VxOrpZ
94csMdoqTSBAeLYY0QgfXB2OccqGpQy7yqvW1jbqDpqQJa7045Qdgb3PD2xl3FzBuy0NoBD1S7RS
V93X+B1LPINm9A+cY9Fsq8FsSsy4vb6/kMwgzRxSKTD9yQ7BrUNVzWRX22ge3PCTSG2rAHR679ae
tTblRgpm19DNmuOTCKEZqKBXoVQC0QE8cdol7r+8ufzUV0VgvQ7FmdhDpDALVgcRPxas+tZGDv3U
R6IjOTwGpV3OqIGVPWmqxxG8+ZvsrsaCFnFOfolUIHaN95Sv/L3O5diZWW3qq+jPzkCKgp2fhE/1
OHwGkS8t5LnXWPI3qv3wBzk4AS7m/CwEC5RZHtjiWRs9loz6VC1f6GuvwYlFQRUnItocM7N2alK2
+qb3wRkK1TLwcZIsjFL2ktd/x/sG8E3Yt6LJHV+cZ58KIE94ShS7OOtP5Jdzhj+r9gPw5I2bKJYg
+LGb4wfv0Ryqg/hUVvEO3ZlcWZC9qfDgowyX973yZsEEtdYMGpiLngCZ51jRO7Df5JtspyeSMhmB
nkSGzZa+A/IpRjtdf33RVsdMGPzBw42++dV6szmXDIUsaMk7PmN4UljwTtH5fYIbgEFTywpOBne7
QDmNtrJ8GvyOsf6XcELJxPUCYoftFu4C2OgpfdjAygC38Kac5Hc8qe7rUK+mCnlg44UIYEIhOTOw
XDXbdKduBSLkQL8KHqxV6FbH4mAs5vvYLveDpzxxuyVJC1rISvbne91wmlt45dF9LbEyOyTb3gZd
hBgthg68F8bylJ0HW1pkJJZYsitA6dB8eHiMWRjMH2csHsV0EO21uXdblaMFvv2ZRrY4aK9BKd/2
ayVgwMN5pl1/mdlZ8ZOjGjjr+b8Skj/jax9tQFiS9mv+MIt5BQ6ub+3chN4B0Y3bF+INUwdARG35
PszkhbqjxIzLD2NJ4B7LJ1tPuea+LJbJOSfT5Ut98lqLJegvSwQ3ivQZQaehsr9WG1J+qdhCKiK7
lPd940QgNSP6Rfh06LBNjlAJvBmdbWkxdsZIhVtE/KgO8D4FIDc6aux0oi+q92L20VEkvR1J9vCm
NYgN/i7XvBNkWZ0QK/wtLv0J7wDehxxiKn19pawI18U09CP9QC3B4CUz89YUmGxDxDw1G2EZf7QL
WFTqH8pP13iU16/R7hdU6gVLHx+RHZMG8eXrVyBsbCuyjfTJXPd3oKpaB5dsPVHEAhuPqse4MHbl
12vBo/VmnnqDEwJugwVcayZrge0e+pxTGLsHjFj4cJfqhvkV6gE47Kzbw60E3WU6tQwuMDqEtXpg
KtAwgL+z033E8VI/QCw7QHM9NJ/lVbQr6ujELb5YsTGNQQAz4/aZ7dhB2GnUJawhpYSGxiDcotCU
yk2Ap++BKlvbSyPJO8Stm211GD/q03zfryoviRchCedUtpfKY4HZtYorrIyPJFioWxECCTsz44/3
t4CuxYYUs4qw9YG85sJ5ZMxC1Tu+cGnxRs+wWQlulWYPF7Du6hJdDNxDIPUy8TeNM1YsOuWXE9jt
8pY8NtnL1qhrmRjzqoFMyQRSHf+FhmXcog8ahoYLGXgJTZNT7qttRM1BW1NaCC1zQlABiH6aLzrV
sPOirXF/nCpKbXTp1aIhmU30cR6hnnz0q6zYRqKvfqvfMe7xnCpO4lrTMGrygdHDGz1Ve0MaOIyO
CnAl7jSK3dSK9z0qIz8/RX62nfFgEnD9JezZ6UiNToPPEg7LjJtLoZ/qfWyPmt43smOYHPqZT/hD
CdRKYfpbgv9dqSFwDqHMyBlj2SWzlXPwPcSO/GDMYfH4sFInupPmfk9orGQNsddiUItxF62egl+E
WUmwZX3usipnugzuyvAKrAnpKoSoDaFDnpXceS/c98gpHVlaOkdVl9pnKjmF1z/DjPB5pgDqaq5i
STI11LMMKGFakN/4SM85Zidls0amge3YafSbX2LwVvhJ5N2ELcw/6msMRTXwX/kawQ0+pi8FfxMf
E1fUWdCoWPkw1CcwmJFc+7Kk73H5Qqdhhe+phKW7YW4ZWDW2Y+xVJUSZiKF5fxmanbYgMQtWD7Jt
AjzYp4GlXSJYyLvox2PwtmfDktg/PEjl1qUi4QOnyU16QBktTAEv8oj4ttwm95k3eVBby9PpL2Un
3mFHnwqrbjg0+TGc8os2KQGoOUR2HADst3AR+kXf7bMRhyYrBYPMASbI8dzMkueoLgmcK6LLqDOu
yXzKEuoyaiGKBIXLyzCEkp2yW3b00GWt5HK8I7h6awObXUh1oyWjHOpslQQ3hoc35WjsoSe1uPo3
VgNgnfuCYFIYZYUr5V+BsqiH9Zxw+/jCwhyqi+6sPrv9H7DfTmj/f3H+v//EBxNVYopb6X9/8NKD
aTpSwYfjF1Bt48OTVo/eQ8i6+HttJMnJ1RptTyoASUy66JBMCAuu5kkoBIZyKun0yzDoW0YpfKcV
MOoJhSQNrVrjs0Gv+PfS3w9l3LHtumG0/fea9M74MW517X9+zagwNChLw0PaxsggkmtHHMIfqZ+4
9n+vVdMPyhiq/d+XsUZ68Pfdf3/w9+/+8yu60k4WkeR72chGwR7/3jbRZ6x407d//xRLWBqTSI6X
eOpUu6BbDAXduDJCVGkf/owPK6mh7lV9nZNW13gkzFly1DR4/qmjrWZOeI7bcVMF42F41A0iP65a
Tu7yTs3CXZK8voxZepwpwpcsdo2rJAoZCcAbYTwuQiFyKp7X9rEbsmHmvXIsc4rk9iA5CcVQMrgJ
fLo46Abv3dSBm0Y5TR4TBAOTvnkCLXacRaKtCRItja7RJrfwRJNZRNZ5fEu7vF90IfUpihO2PpV9
U21DgKu6HfxUBdkO+69czOWV8lDhXQf+qCsOV2URZZyjudi5taSjMW4Yjfb7tJGllTEHfUAx8aOL
YPH6zC1Qb4+YVOnVeEcVUpN9ScHRYqeES6E3Ix7PTpMQyDKE3zmHbVGTUOCMLbTGumcjjGuGzb04
LJL8desimagGthiEJA/ggdYoClSUWNSEEdaaCX3EHDkwlO8S4qWBkfk8hOT1ViLIdF23CVQcGETo
zCoydOwa3fcbvLx49aIlv7WfKJ1/YTEV20k4f+D2iWJbg5kw6HBfcGxbRLApFA1or5tJki0JDgue
IBZIdIU+o2PdYRDM41x6Y/ajD1nkkLAXDuGRFIemhi1WEbQIGBaQkfPu7Xk5/fokugxfl7DqsuMj
x5MIa/ADVgm4bs7m41p75ZmXpWQFi3WSLuv5cxj9eSYsSZdgkchxjuOUOzV2k6YUEn8bpu2NcNNi
UaT/xAjmA5p3mqYh6ckgnS8NsIAO0UMoMXOoUCJvI2JK2mZaa5LsKyxRW0jbqMAsoc91SAvvho48
1u44SjSe/FCfxuu9GeWEoZQuwTwWcecModfGHFGgMNuU8YrEFgMT0yR/+GiGKXp51BbajCDGbiAl
enzD5sYFSkjBFGdqfim5Ex0inJhDYqgjy5AjYxazSE/+YT9arQqd7Oo3MxE9JMs9yng+Hv1LhKeh
APIk1K7anSWw+KekwU+EqtzLEva2GN96U+aWbaZokVLo1m99XGrvGU9JRDVAPh7e9+wFBRO0sgEg
qhRVQECqshjIydccU3qHoLCb9j/sncdy41qadV+lo8Z9KuAOzKAnogGdKMpLOUGkpBS8NwfA0/8L
vLcqq6r7j4qe9yAZolxSJAh8Zu+1Y4KmiDamZawetZSWYBAFc2WiMikStEuYcGlLTO+xt0A+m1Uq
1w2nsqTKJSgmlPyKYL4EDNDAMALM97qugJzqYIe3xbcSaX/SU87clmGSD1ZTkcekotuwzw49JU0S
hKTMzWW6qhHdloaFzhCE+9hlmj+vAskFtRyyElOtfbR5Aoaa6WGOGx8/MFPwEErpzjWQ+M9Ncupj
CpW8peorqvRehT/jdjzoFrovDZEBp9iQHEl3NVmsIeJUAdskTy6Nw7eoZKVcOpl+UxqpP5ltv4rB
ovtGbxXbFrQMMzCW/0PB8L+ZrZgGOH1tZhId08tYsZrq2CGO6YT4uecIjhYXqmCIVbL4jD2xztNJ
u3esvLsrDVqYdPzUHO19HHmtS0mKiZjSDbLsj7aktz8EEWAKEgDvXIuRo7BeClvnWn2VAE0sXBIN
sW1eoMGVzcOYC+s9ZdxomOwqHWbBYTRsSUs+KIoIAxjAjdO6HXmW8Q8gF8kGE90RALWDKnJmaz2w
IB1DbAkBKhGyV+89vbsh7pY0UuLPNySIoKHSTVjeddlsC4LWDWjFhg3fCHQ7bU9jLti4AvE7M0Nn
LB1KhphUtrnBfuNEd4UeGmfN6N8ao38uYWeVPdzKbiSF0XCYT0TkEpzzigZUsrSfJSZgLWXYTjfn
qKri93J+M0TwIIKQPUUt0gNaRBzMx0hSXyTEmjreKeAUWbpvWsqYMshBVNo4FPRk6naY70mizJ69
cbEr2P2Pzo2CveZQDiv7I7PzX1Nnez7pawPMDmbw5J7YjrFOA6QlhpFHa+xvOmxmpOaeXpJhYdEv
9YqRlhHa/hz293HVRlBNvBeL2HomzcwpeJuhlGtJGbfceR1ylKP0W7Uh/h42zqpI7H3mbocQvWGh
tRAuYvWi9Q8TCMO2fFge4iFwIg6qyBa+OQU3kDMlx0n2EntmtI1AXByMmB1NQ7YDaxw0HkC/0RZ2
vBWzcuq2Xk8xXbD4GOAmI4HWVsCExGqOwmA7DPIOmgHiZmmVG4+wil6PyOJoM9AE+bQrWPMot/Ud
y5jh1c0IG2YFciYHOhHnGTNGZ5LbPG0xiPBLRjqcPlnrObZl0h24ercQMpcxNQkfCCJ4TT2ty7El
oF0RlX5jNwyXqxnkmJiYfRmBxhKik6+ZxtAgJ821EzN0RtQTpWo7lEsY8qshwU1dHQIZZpsSez6U
LKx9CZnFN5UMCKEMQFsEdGFwAGI2aLQwCE8UkoXQZWpoTk26dZp7U6/EJpIaS0IA8KvEYurR2vR+
A1fYG4fFU+R4Ew7EjB2mQIuNcqSehuGmttvKDyEY3Di2PE8jM+Py4E1gboqe/X7sWOAoSl6bBqNM
KsoWt7RMdjGLdn3MtnGAQB4o5qvuMl0WHN+bjoFamUzk18Xi2ctadx24OUtOKKV1Z+WPRpG8iBoK
7MgJOexbxRyeZkQrjHUfYnop2gTfEheTvHFe21QaL7l1nkwCVWDI7UTPAHPSUhxbHWDZhqVr5cLa
c6V6m3r3M8jyRzARM3nbQ3tUIVRe9gGGHaujNEKU5h5N/ZAzhWo89+QV+U8ZBAsuni1+mVxGcgsO
BGc+TxyBHKyUNVR3lWp9nK2MXtk0JqDcVjm1FzquGe8N+6fctt6gWPmeQMSWOAGNb8wMy9SyDDWa
/mWm8qUkrnA9VtpmVHCWiMdYD/QvazkQHlDpll+kSBei9mF2nD3UirUeI2ow9Np3a7B/OUb7tRni
SG8VJOOu22TxyBBLFOcK9IrdzBjGWB5UubH1hC7ueh7/upNhA0sLcpKI3qfRjXY2WbLzesLTfk9+
8S6cmCblhjf7tUNmZYP+R2vZbFtaBla4TfZBPEOrUJc6K2O/MCM/iple6REqfkLesCHFPWbFpQUS
TbaBG6q3wA2s2DuHSp/2Ts/0pUnKNZEf3larWNJnUQKb5NYmH2Flh6xXpY2RUdO/peo+Xa3j28IL
MujpSH3HE1Y9B/ns7usTIfHW42zY+G6JGM2xpM0UJ/78EiWxtcUBPpONeSB7lMFEwFFL8vJJRZJl
Csgk3UErBAmFyASm9GNr1PQ5lyrMMdxOWElbCRgAorZb5YR2zA66K3U7elwlFLuftrb1lTehhlT9
i2mayT7L8gtChNEA+1UjqK91XmpAYuZGE82mwO27cJec/eTUR2u0wocqISgHaH3bIFV0TcveWnX3
w/Eqdco97zh5tCuerPxh/FHIW6OCQIVVeCMckpiKiSjj2HmNdPnYZZCNex4rT1OCmjAPUgrI9GkK
3Q9SQeTOnExv2xbdA/Td8JRbnMoKeFIyFXDleEIlc1KSJPaRrN6BDgbUdO1bbsTsNbTyHAe1RAQ8
EhxEEBgxMtC9O54FSKg0JRmWJvNRI1iuioe7sGK2p/t16Gpbl5h5r6Nyqov5pGT05aic1IPwI0iZ
7ATpJDcUY9uiqyYoePo5j+BbCaji5hayBJLjiqFaT9fLyd+r7zWPjUoXl61fLcrepO73nlOLFUh4
SM64ZeeBIUZI7dniEKnlBL0vx6zoxlCuklbfeLI+1lq+KVv3vTS4DqtM+KnO7AjqPEqhluHbNIlL
g7XgSWNppuL2PR+TdhWZCt2kSh1fIsxPj/Zg0EIbw9E2uX50EYg4p8j5aEI7p4Um4JYYfZokgiaO
kWo0MUCr4VMjGIT4uYK/9L6r8UArLGWRPoUbW2IOVUOMTHEKk20APBgRefoI3SyG2MWulleDkEGZ
boYM+JBONvyKLpp5PmFLMW3HHl7PRXdq5l3tNtWmg0A3MUKwZSw5UJ4XjE+JcNhw0YIzoPa8k72H
tjo12Taa+mXihlaQNw8apyqH9ktmXwmmP2hYK09Rd89M4VkQxEcCoNiZAS+g0BtmIGP/I+2LlJgf
d0M1L1Ztp52CiW2tJnNUkIwbJ8TS0r636YYOurxXGguxZHpJwn5HZjujg0jPtnlIcJbkzW5AW1Kv
UhfWipQpZLXe4pdtXzB3j0djie+4swqyi2U57+rM6lHEymhJ8rofBp3Ou6GYCcyEUWjtnk2b2Wso
wlsipSiWdQ5O6lIEOe0tx3m+dkOP/a734TZ9wzQqOepiuEC3vOUPh73W0rAJ1eJhH2pg+KQUmWnq
g1bO1z28UVDsqAQdcvxG1OOD2SEtmXh+teV1D9CTmmCFjMDLXjUbiFckIGd2i08xh3iYTVCZ8lr4
WSfZ9WnsXUagUYBg9hYhbSuZNtntuMz5WrhoTfQB0/jQTF169NyWo8O1WOs0IS4fJK0ubUU4mSyt
Z9y2ynT2UfJQZsgYwqj7JCTh22wYDtQdTY/HXn20yI1y8PYXime3YjizDXsEOwR1hb4oaS5gJOHl
nsZmx1UAA3RjotNFj2jXtrqNSoJ8PKmWUQYebwNRXGwE/YYQJQSrs1Hs+wZ9XW/NBd22tVImanL4
oK7fo3EhRP1GliDsm6H5njj1So8Y9LyHHppMjY2IEfWR8mSwtoJAnds02g3DfDtrRnosXHR/41wd
vb5r11UToB0M4o1Mgvu0QXxNrNLRXNY7EiDqjZW3L3bmsILT1rZ6nUOovABBXgbLRMw1EOLDg7Jv
eD2jnSVmVDEjK/dC5kez6DFKdWinp4njOhdbU+JrmF7MDE4tkBpgXBXKqpbLQchRr+ZSA/lGejld
8CvSjEprjM+5foyMWN8sZ31YRpQlVMbx2YAyiXmAtAuEHZWBwrCa6l2bwrHRRfCoNThEZvbC/GGZ
nr1mtrkdlpQ1vBXCjI+UhfdMTGbEFsovNOObE+VXNNdQ1Au6O6IRdd4BOSx6su2bzmS9ZmQrWbjl
xo49GlrXe4JixJvQ5kB1WBYqevg7g5MN5iznc45jNCEI33uIdFvDVu84qDpexKY5wXcSJCZBsKiK
cSvqhD2H6KL7yf5wwwcsDhUzKahvvbdxlPFD61imqGV7NL05is4ls9sfBOESAEjUovUWlHhLsWAd
tA6dR9ZHPzuNoVACMyApk3VsKMoqElE2bV2/8ZZjwBSA1TM1670xe3WjmwhPNbswkLlrH6atHueG
nUZnQzotkQK0kKg9iFeZSr8iSMiXGam+UbIqK5c+VtLC6dRwlQpPAuOEqxiBjJl+CubYfZQNCxHF
8mpi+BWasX52SnLN4bKt2wGpZlqNxeNsah9upUcf9DZfkoi0XLefCk8y1TTbL65v77nN7EV2IVXW
XVn3zY5xphzDcRvW8bulWeiy9r3ighpbmHnbnrEap4ZTjsJlKvDtk/sTAwP0ZUgR48BqaEy15dLF
asIqD47KIELpw0dgkIlroBQvA6qTKWgCXNcDLONM35Kmtmha9J9Z4D0Xc4J/JbuerFg+BeM5HrN3
V2+VP8NXPdUjzDECPPW1HWslgpz656AsWEy8y0v4i5sJqN7R8wizTKhbyrkptoMe3HKiS4j49Kyb
kLg5xFD6U+XV9Ib5KJB6YoqT/RsXr/g+HTuQt6736JIMsAnmANV/3T67RbG2J6LSxrLGllqaj1bH
+a/QrWadhWQ0CU34aFTJR6/oH7Kc6xwznpFzXzFqDdSRwd7mjXVoysLeOSgPzMzp/UBQhLo4Oc2g
4CyUa/gRqJK0uMQnT6s3RJxR3M7aE2kJQj6sVmmReDuT2uIQltZnnAvvLk6qy6xh6lSGOW5BpkLp
dHG85AWFvGVv7ERuA7By5Cuys/QKuL4fCuFJzomf8Pa8RtsLYtZp2ToEr2ZBXu9sItIf2GdEyc+m
Kp2LyziarmG6sQfnxUN8l2P1w/NiTRtZie/C6n1luzadm7hz+uYrZPC2KRu0EqoyZ99DiQFFPVzV
AWX3MrUvtbzchg6EWRWFzk4FC693BKfnsCOVJNJi2qA4cASK4kCgQZgMzhg686twbgykrCNorL5/
D0PxkpSOJEqULjmqijdjmvOdIdNjELTaalLYD81+EVl2HZm++PiF4kRaQhTbme2lES4ohjBnzhFG
ctv+6CGnNe3ENmlWmDrsBl5B27dcrAT4Ox0vj1bM7VrGBbv9mXHEyBVulehetksMzdnUBs+qGLVP
u1+SyHJJJjoaKzepfiT2SAyROBuNfeJae1G8si8VkfCjZmarCMLfIWl5D+YLrb14G+mKd0EDR0ag
ZihOBHl8hgnS91xx8u+wZXEhIWrKHrg+2/VnFpIbEesu8uJyIe/8zx9GU3OvusVQJWV+GD1ZJnfX
bw9rx51YVC9NxKCmNY0/kZrXb1puft/NaxsmwvX+Hx9ef/x//PrvH5+Hhsf1+77jsmFUvi7UN/9l
hEcCavYV0H396HpzhXI3CwD8993rR9fPXb/6+5v/5XP/cvf6fQG0mWr41EEbEmlmb65s7yCt+Gum
5U/848PrZ6/3Z3PkSyKH9mF4xKAsj+R6w9GF4/b3fTEHf7tPOguzw3Ydvzn5DHF1FisPGJuxshhl
Hog7nvkrRbe3gvwmqyCMBiNBgVeWbT6Aqou0SB5mWNxrz6Wkud7t6vnPL6TLtzg2ZFcOqt3vH7h+
2/WuYCjk2yo6Xj8VS8s6EEaNk63XUmJqTbg91++7fuV6U+YNq1uazockNjFuwyDl7vIwrl/uDCn3
pfE5WYZEMOwNuFtttAIxFLEjhQOUrYVW5NQs84OMa3Fdsf21ku6xS1jQDM3UrOyS8LDrjTF2CCKi
spnRN84oRKDOOGX3NQq0FoUrmX4mOhBJLuBWw8YsalvWhUR2pMDGdvFCcUoWUFRxPcCXu9fP5blC
ut074EAbcLWlPmBvuH5lCAt93gRkGGaKqfzvn8sI2uV17+1DAByNbPDlN1x/dxWKhTwiBlJYwZz+
/v/++F+uv/aP77l+aezYpOiqwBX69weV/v2RXb/7+oV/+N3/3y///g2Vm7S+17f739/7D/9nSaJJ
nDbHTKcAhpnF6c/NASkQQLmOQu9RWQgXDR2fnTN1p5TRMzgp6BmDS0pOLmJGlz8JtyU1uw7YCpTR
HtJ7sScmrzmJXrFVStnjkyIxRMMm6TISHNGt1CUoLxArpIGJn0OjfdtWlB+GmkV8k1HqN1QudJyS
LhtSgbBtZmLsLI2AztMrzBECDAyiwWv9gN2HsBkFtF3D4M17ogArz6nilObVGtJZjZzYLg3WVTjU
mJVY1g9Fg/DTpRexRqAGLQyPIv81hARfNxUaKGqBdZ9Ol54R3Rq7POoiu3zqbBYINVG4KH3AujAl
W1N0s+/u8CuSFRXu61F/NJzijvK2XY2ZhhAhTnYZl+DdQKANtFQYPDp9mUbGNjBH/Fxlf8n0kotZ
HPTnUWex1LPB1E3WdP2iBs/IVR3KcVqT5jFiXENLLOeKiB8MkoRVyVu4HxNCSbcSzaVktxgkd1Ew
Z6t89pDQ6N2XDFOCHpPaWRuefiwj1SM/JUae6PND6GIA0RzvNUVW2bEHIV4L0mvYo+ghYIgI6589
ATzbpmg/NGebZlnHolGy0U/TC4HTaKJlhYY6wq8bXDHHcXC05A9Hmj+NtMc82zJMsyZ9J22041GJ
MKC8G1Lkhk5Wv+IyyMm8g3PSdGF4U7vMSfWUNMtEb2eAHJwfhFWO+9qhdwjZwZLw3hwdJc7sCZqh
e6o16mKdzrQrYJgAjF6xDD6rVD8p05Xox/pk07nlregIRFMyuBOG9VHUy9yWhyM4hBmOGKQkJj3I
wAJjTBoU304WH7NAYRwPa3EbFczQuJzBFCKifGtnxjmEMmJqA1TdlnFAjQQGLrKxKlL9TevMX3ZK
rFqIuYIfvWUcwBsmmi+5sB8HuxkvzB4NMMibVKIAs6Xj7Rx4NDXDkIOwtAnXVJrudZcuqPDE0Qke
U2uQ911mfEsDF3+cPZMYgILMLtDtWu9Dq4FL6ebXaCdC4tq02Uh2Vrroeu3uk2Xg0vgpsXFJtbp0
JSY+s882VcJZzcz1meUKNatZsNJGAtsWjrZmjWVsytT5DIcmeikZbwWBV62Jyt7WCnBbwFx3G+TB
QUtjEuHyZ2Mh8tc8Q4LsJ0adpXzWy+6U5R4aOEJT11ausNVZcjeYkbvrquC2jQg6sayC80hJHsaI
wRwT1tgO73XW/NAqHkFeIYLNg/uq1C9tNNL68XwPYjNISkGzn7701BZEGeATMFpGeCLSUdOgw0pJ
7lsnMniLYkTVc6HB1AH1v4KqvOqi4LacbWa9vD+gR4hP2jUUFdq+gIJ8E/ZHC4WdwtjTNiCVOJ1v
TQWNrxJ5iKY2rz9ym7FBCyFxbdrA9yz0bTqjPcQvabt1Zks95l2DyjBBKMNzi4C5i8SZmh6An47o
diqOnROHF6fnmhyyFrKsONyOpv7DJRERNUyB/tJInycr7v02XeJiIkeehyj47Bih9cRFnglrUMex
53HVfXKJuwp8IEkPW7YmvLvHYUAWM914A5MpOPbOBvjvVs6guCunU099qVhbqqe6bTW0pdEvwyS7
t2ZYsO0kmt9RN3RqeH4pW2I0LsREo9nxvFWzANLbvIN3khgbMdzxEI210RKB1/SMPqyxrf0CRiVr
fJSw5D8ei1B1oPNQkyLk8GcBnFglmCqgAeUpSmO7lfneMAELSRHdQRZVaLQWEgLbu20AZH3fkdRe
z+jCWFY9k7yGqWm4V207rwyX2cdUEasaaKF1IDzpM4GUyqCt+BoTkISqIeG4GrQXodUtzzo8fSEh
ZdbddNSki7Gtd7ZD0jPCL00GPKazYEALzBb1+Dh2BnpwK2ZaLNazUc3HDnFNJsP8dhGZceQ65RCf
0mrON02en5iTEkZ8FaDHELMTCM9T7TR+36H/V+OcHqaGF9qbW3DlMXCaaggYI4zvTooGJBvHu5S5
/UFVLFZIlAGaQbSeMAH1ayOZCAhe4eW/ZzbLdM1ObvtZoI+esFrYBhYmrTFXoUQKPw3TqW+S7FBv
J5Xfk1vFObXwfoINZpjfYfG1m5fU1WI0M9WjzVKrmGMoojZX5lw4X/byVrUNVjhpfmoUbyBmdlR7
8/gRaPVZaVMFNIe/PsHxrmtYst0cC3IdPZHMJXWkuuRPosvJa4QIUED5dQC9beB2rJmxQS2fu35h
Jmd2WzvWU9l2ITnm8i3OIBsmRO8c+oVgo5YbXaWYKcLiORJRdIjyxjtM1vgWCUAVbWFOB51qD3kJ
N42Q4UbmyAkSdFCkLhf6vvZIXFqmhwQW+uMS16M5NAc1faTblrpPqiyfWm6Mv390vfvHQ1x+oI1j
FnOb6yeGzqCcG5dH7ir9SaQZkB9HaWsXbzm6yNd87Ba+eOFTPs4MnKa0O7iGy4cs0gmfsQtzrXsC
AEnj+QVMxLx5N0O0/7qHzvNa0l9vLJdDwVhurnfBsjNBp2FbW13TH9LgR2j1ILavD8psW0W84NTe
R8sRnlpcD7oknW/sJadQLk1EbYAuKZeb60f/8jmy8Lhu2hiMGiNhOHmNNhIVJW1o9qgvU4In+p6G
rlhey9837VKj9rEMVxob55VVs+zc6QuZ9YpIDdOQnqXQ/LHtYCUsN4kjkTJd78cLlHWumcZ4mbmz
xZCiq3eGCsULZNa8eRg6V9/bDjwjd7mZM4S8oquzlSLHC1IVsNhDX+E6a0p5GzklJwjbMA5TX5qH
60eNJoxDpeySYQaj2HBhxNbQwqnFJC0H966P4fqRTau7ti0kXFF8IptbP3Stqx/QsQ+RHexlDc3E
SBH9hoRsG4wrrWkfmQ+sRcpDobu1HyUuULb2fVbUefR6+Yq1Qc1LWGrrIBRYdpzWPFSGbh5aE+J9
zzX0prNRHzgGp8oFnQzr0nPA9S88sSyAplAhKK3Y1k2tRU7GQC/DHvNSBUHs60SLMuKm5d2QNfqt
lj7metMvH+kqQEw/mwyG/obJdQguJEiTgciVI18MOvYlwQUNqlflIcRNYhTO3DBf3ZfdrPsj+9HD
vNxcn//rXZORYpYzzOHpDgHoLa8BldufN94IQ8VFK7CaPaLanIyGyIhMRKXKL3sULzUFr7eAhH8f
gNe7U4KnvJzmYN237qNpqveqwlM3zItWMpmTdhtp44eJPZ7zvrNXY3X8z9wa2sjqxHg2gBHO3p7h
DvDNkCsvM2vgk6lPCEW6cXCHaT/mr4gGImFMuEFeDc9x4z3VH+KpPLKa0hCpotReakGYywkF8QpH
k3OKnud38GJf4x0bi+A5esrRevjOBOF0lX8DUVzelKPP2JMNYoUviVUACbsWATUU7izLmbFuu7di
AY6BINlyUp8f4Uk3CtDrttd8qI7RsNMe5rvus+TuhGyQwLMNgUs1O8B3g7evTqzounvjv7LZxSH/
am60B8xoLAlz3OAIb+xT/KHTxWBP9fihGTkDfmNxxDvVJRsq52b0cYQYFsEBn4hhgNVUgEaf9Pd7
AFab+ELIpH2DzRihxZNgUiq22M6TBTTlnqbP8GKcUKcBLtjgj4VIkLF6/aq4nJFw92h/ybPxKH6Y
h+CReTy1Xosdy4S9S+7aiZqB04rxnrxOd8HXiDf8VcHA7vzwpMd7CwN/v1KctG0aya1VE/i8Atev
TsBn54qm+6Z84zjAAT+znWBrdMqOyQeOy4pgkY1ubQnWsOAoZegtMPYCeOjFDTGKDgoUJmrEpFyo
xDhvIIn37k+oLfzxI6xv5MMvr9t2E1L504TP2625GO6seuc5jyLz/wHXfvmDdf4fRZ9fyrjo2v/6
i+HCc6cunMKyWHjtCE80qVFOSMdFmqpLafP1z58PMdIZcO7/WdWjSjJTx6ipHSqBZGWTfotjuUs/
+kP4AOU0Q7ew1YJL7Kyn3Ges6Jzc2/mTI4S6Fo1etrBdJntNLGBA2UQ+2cJJTUI/cvdBcYHZqSoY
qmtT+MIjoNalbvANJH9vEE1QBr7M39D9tvk2f4fCcYsHdFe9DPfJQ/5UvXRMHFbGuvmVkLHkvmU/
LQwu/nDODlz70WFqHLAY63emP7GR8J17TmZoDUi/4DrLKeAG376JsWnyiQS21rw7VmDeUJbOFu6o
7sW5BcM8Ms0+2cPG67e/muHLfspP4Hijb4wJGBqcbxxQBHvYR7q0NcC09+QDMaRGoBzS4hv1yGLh
qeZFx2oDq5iv8K6G1yCQ9SMl22OYDU7ynkO2Y/34gNisfkVi4Z7L7RmjBF5dZsMZz98BSdS7E1Nk
77IPtPpbcW++QMHcepvw1/xBsNrG9OOnbOE0Gm8uQZ+nfq/tIt864wslY7haYZ/aYL3v7sEAInjO
X0vIIrheUDZtkDtjjuR96uAG+Eg2q3hfSHCtN7zDprsFAfBkaqtfgMliZ0N1sO5W8XoHzBLYJxvs
CAPhsV+MF0d8CuDUNzrJnoB8qHROjMihiy/0Bg5bZHznaU2VsRb1DiLDnj8x3JoX/Yt8+Xo3/qQF
56FyAffloX6fjt47faVP5balNt8JHEPrBbRwfpc/UBKiEN0cEt/d/Jsjf4H7/7cD3zY03bId2/MM
658PfED2LYouQ50NdzjjWSI8mnMMh9ez470Zi8KUBJB18QPbDMomjEbPOJLahfi9aJX/zYMhCOG/
PRjdslA8axbZB//6LpRJN9qNN6hzbDAr5B8ho1GxmXiKQLThsOH6scZnR5Y1fVV4V3V3IQtcbJbP
+Efiu+vD+b+8i3+bd0F60D+8cuuf3c8/wy3OP/Nf//UX5ENxUcbtP0deXH/oz8gL1/mr5dmmSXyF
ZhvEWvyZd+Hpf5WaLW0+7doeeaucZ/+WeGEsX+Lzlm47FgeA85f/+DPxwrT/6tmO4/IjtnH9jf+b
xAvp6v9ytqcyNxzT44zvWYy5KNn++aCP7dhKMr2NAH89t6XnEQW0QM9aNDFvk9UgncststZjmkja
QwvLhN0ynNHcrZXGX/ZYfc91JxbNcY2YEq9BCCJYxd5laof8wILPo6VEQinohFCpnFyjhfUb95D0
QrIyE/lCzo+rf4amch7HWp6I4AbYIJ35QbUzEuacEzyTiOAi+wkxBhDWvM66rV3DAmuaiS3yTAyH
2SKezt5UWdUUXNQ3g3Eas1TbFE3m6yp59Sa4/6kbwvDNKspYadUbgrZ/CsTonLNiBBaVlKc2yV7c
KZyPmrknGY3AOFaBnQGbEQnQm7IPoufqPBVFcyH7azVJ08OjNu/zgMsPW1/QAiZnb7JEDyrrF3pJ
a166wg2ArQBsDNBzymkJFsMGmnpJ86qN2JNI+cQyYUaab1ZsGntp0sfDNZlJVHIRZp+vN51t7FEX
TZtUQ8YBJMjLDLWdei4PKbMr8AUJ0Y0Jl1VIrNh3Y/Fgock9S/6/tqlmX+rqWDWwQOKJ/k+fgw0Z
2yW6e/IA2I5WcDN6tAJQYCaCLAm5n341atprnqk2WUsp4Galb5fjnbWsijP49shsxkuTDc5NosRq
HEqWIIOgc09ws6fokJkKeIeZ+U4cMiYC7lNV7VOuFkDkCOynYNEY0/5vIxtzoalKkgO8O1oZoylM
wEisdvOSGYolbbIrc0Sw3ezyClIdyyR/jaPwzs2iYV0ScDQK502Di0QMu3UvFJgICu5lYBeYF9vg
5F047o9ARgqAtgDMk1Xg6Z14U5eUnjkel4PpKVA6dpVhBxXtbVoivUGrtC4w+3RjDDew72AUjXb2
xw1/mpyi7HGIMwYrNMQtYbJVWN2FRvHODpYwC4JDpUFohHDZ66qg2uW1G+/cmMWoSaQcps2+vJQD
hYDTIgmWUHdaXEIkf2EK1fQHx24wfczdnQsFkRT2+JZ8vG0bmjpWCvYKnWAw5kzhmVXdXqQpYBiz
dD9Syiu2Wae8slvI1cz7EGyFXMfXZm3sMTEkv2w3ui0C/cOKShR/ASW5wMVzVzd4Wmv0Qwz2pvWs
QZromG+uepuUSm1ELGp7h4JsKLbIyWbsmRsNnf7p5kSQCbbOWioZWY7ZTngegjvRcyX38JbPgCJI
NGtXpVXqKxVkAyYaqOjxMKebuWOiZyXNNp1seXL1tMM3GEHcBYcwhYQAR+invOGgiG6YZ+NTNulT
2XcCpiY48bnRGF5V7mtCLi8vZ5CuIsvdu0kEoqmeKXn0AlYT1fdUlRdNAdUqTLD4ZQw2OWWYUS6d
8uQ4PiJTdoabGkGuHufA5GMUdDmveyruIpvddzWp56EsGI42WIBFy59ox7DSCV6wDRPEo64+DLN8
MRhkISPrdvTmiCot/Ke2GBdDZ92e6a/PJogV8ksjVMaWhCOlUvS+bJnyVeR+NNG7Y9nj9pedwyhX
xleBEogN3Y116briLhsr4vTa+m1yZ1IX3AGL75yWW5Qq1U1QRuPN0Ba0T2wTZMEoXyuy7zpUjwz2
alQR67ymGa9pX91gBFncjwyfaFp6M/rIkKDx5KUfTVbvwwoZgtGpb7YP8ZqE+s8uA4KKvAv5WzMy
9qIcIuKObqxeokHjwu89B9lHDuGupFNNIh3ZSfBIrPU3iaf8lDUxy9BBQM5lcynm2ReqvmTeU+TS
qUVyfvUsgWQ4C5DvG7ua421q+7Ndtc9xVv8oxvjSZgFadFuEDGFYW1Yz0QGB2//IUTceKigWrjQm
xg/I+AaGGBvXAHLhsPEaibm0ollbF8OhA2Sb01n1TfVV/IpUeMmibDwYk3a2O8kbeTSPSe7eGoT7
RDlaYAu1ZBJJA5j9gAWxwmXnaAzLbdd8NYLsR5YFMXk601cVa/tKTe9TxXy7Hsy3MK0ASNfx66jp
5yjqpa+/VZpKAfyHJORY2LLzGB1+HTtg4Oz2NQa7HPSBotPEC1BrKBPNdn6ci+EbxS15wcnKDIJ7
qWvIcg1kX8Z3OUdEaSqPgJUuKe+89v9xdZ7LqWPrur4iVSmHvygRDbZhYvNH5cBUQjnr6s8jeq3T
e++qbk9HkIZG+MIbQgNPipnCSoS+pfkh4/a7Lwx6Vqx1yxsjxKTAkh5F68VsIX7rMhhhAVOQvqx/
gTBihJkktYtXLhtg58YywMc+Nr/iOD70EsVxKQDjzt5yEermXR44WYOkvatavTPrhHaXIXijFR5D
bRtUi7Vezs6dQPvbRcK8HvIauQTZDBC0E3fg1PgZ66NMM4SjJi4y/hs32pfaLfWKWL1UWCljMdC4
mdXLmyajkWV9JKL6NoWVisszMp39hFO6EL+z9ZgNr97oFYL4nBtgsHe5NV8mo0AMAOZ4M+lHazC/
NKH/o4tw1RT1bnICefID3VVqg/R+QE1O0MYVwSnTqXYEWdo8sKXHX1W6EUYUmy65GjHZJB4NoZtX
RgqPW/7Mgr584fJQc1JwADc4OAAJ7A0FfiWAFLAlyx4+dNNFZWE4kANwP/5lqc4bIRo4i1WkdXjE
UyYTylSGb9UDbhSocxAt7ehvk/n3+X1QHhurIrnt4h5Ypy5+NIGG2REIzrBUf6rxNagU3Zl1+Ldd
RkIQE0WFjRbtOoNi36wb+7Kbw5WGeU90nGaV1CIUkWlS2LoS6d5lHKUltC00VBUpcsuY9rHaGXZU
Zd+y9Ti2mnIADPktt9otbP6MPWjaWPJzlIBB9qNbbZ6DdE0z/NJDwnO7Re1VN0j4ETQXWy8l/pjT
7GDUABqG+mueYL9W48l6qG9SFR6oQf7Klb5pEE+VW4qa+FV0WnmVJhJcnSkmVgAmKmHNbPRKcY58
GCG9T6clhwRvfufd3zZCka1oyIuyoUa67FH8jMF2Sn9AQ/lRCk5fCo2PJqevF2q/kK2QKAyMe4wi
3tAL+Nb0yA8m1H8emvVJfTmgfcqI0U4q61JbD5oQ0sXOT9OjNWwhMG5xXu5yhV4jAcIhLDU6NKll
2oxSQZVUPkbQnhtCPyasLfffMzLBNPVejTr8Dvv2oifC1lziSrFStihSKtAqJKZ1jC9BFZFZo9zC
PYGlg7QyJ7KKKaSwKdjBCwE5KSHy4uxDKFM01joQipAizXXRT46E6GsAiWkc5h2t7Xca8EgDh+Kl
lZbeRsbWMmbiuZvqTWXqm3RYRCPG65yhZEZwGqxN2LnImck0JKnHzbqG3G1r+VT/0WWzBow8U4un
SiaAMI5OfGuKAAZQ5Qwi6fqoBWDcPaqFloqGQu+3qnyz0vaQhMK3EZlvGk5s4AiRWh+W4uwMlGMR
si8hCjWFuZ7TdznFGETRtbNU49Y84PwS9Ji2Nonktw8ePw3qda4i856y0akx+mAxiEIdihWqZ8mA
GBSFjqQJfaZMjA/EcsiICWZ8gg5IvxqQonh+qpkdBirwEkD/8GMzFKr//OT5dVxVkWN20Kaev/38
8PyBzNij5bm82r8fnj/590tDxlpFmuL1//n+/3j75y8/L+z//E6aJjtF7nKfNl8ruc/f44SFNfH8
lH0fbum/b1Vp0tpUhohgHWegonsvDBSGny/8/CBZIlpDyx3++4GW2v/8soP0sq1g/wbBRPnL/Mqe
7/H8LfV//+o/31O3InEqaTKl+0alS9EtH+asg2UXLyIvgUhh5/nN5+88P2g13RXqG1gT6+cimtF4
/t9//++XfUpBtGsBGlUP4ggEJP/7RlKhp37FCD1BeE98XVTRjZCW3sHze0Y/pvbwAGudjnHgNfSc
/nGMeJpFRNlId+f5aSeEpxw5kqzzqyHaC4dGfeG0mrUD+USSXCA/6EhBrAKXk3qLAMX4Obwq7xSi
jtihIxy3I3KhzX7J/ByL2+t8JSJFgL74AU8Gx8gmkt7GZwl1bmh15h5OZULHgSzIRhDonhytF7QA
Z0Sux9J4fZzNkzLOqx/qlBgJ1NMeSmxm01kXVz1aUIPX3Vm/5Cro28koldzAnuEYp6MNsI6/Bjae
zBUzX8eGYoswDJ+2Pzk2PQiqTBAOnaK/oS5JITTiaHGU7+YQoENlN75yZSuBfeDhhAUkaBX8Kc/p
Du4hFltILcKfo8aP3x9sSY60w8OH3CSdAdpFNGBg1KiuTukMt4rT42ieEC6Mq1Xqt50nwpwJSWaj
Y7Yt3sLWK94WPTrEd4C87nP4DzDQN7L8gZrwCM7EnFB1P/BRMlYmUmN3+NOzTk+Cl+nHDXmPvo39
zKe43whryvakrHApUeOq0y37KCZ8oFoUrAsKwroObwNOdVs9Y9Stnse3RLwIXycAWm3gzGsNtf/d
4z27sUE/TvFKWhf2A+e/6hWjwxUIYvjbpkMXaSUT5K7oZHxZ3odhHZHqQf4jQDUR/UrIMp2D5mEr
4tuBPJ8M0gyJPJsU04GZknyhHrLG1PpDPZbuD4lpuLcO7eBMHzk01But/D1iptrrFdHTIyLFe4qn
IxVgQD+q4pAerh6BfUK3sF6bzgniEt9eqdBbuUfsNmz1FPyaG5T9HWC/yDmaG9R8ff0UH/SN/pt/
8y8OTvf6CvP3O75AVwx+hc5rrypE6GQVnEKXhs+K8IsBUNaok2e3CGrsFk8q3bmLp/yKhMWJU7HA
fGIjuHDHSUad+BZ8/lgX82SeQJAtIEt3VDdBuLXgEsrIQZ4oIuFKZnjgwx8rnzYKxfLQLS5Yadxa
wfbE1FGcW/FyDN8+NEDFNP7snYH2xxE3vQdOUNpaR2SdknWwoiJrol1ljzb9Vx+JNpj0F6rpL3fl
7S3uN4J9b5E7/S5RxCuc5BijomUjsN5dzomDrLm0mzGRXC2xyOsY+Q8IC07GWsptqjnNgBRmitJn
JdwxmjhOGDWWsANW2IpcBoB4O7wNKh9bu5GRKg4PZ8QJzENdt6WYdAOd9N/vUtDwwi2CGz06Evkb
ng8ioAUlcVBHWoXbGZH7C6+bHCu/usP1YS5jlgKULB+c0S7/NHsyFBlCt0+dhVoPRo1Mtp9Dsh89
3Nk9CCUxdi31EaypwhYyHc3DiOI5Nl9rAGh25N1VrCnQskNWOEYF2v1nptxT27fsBznqypic+vqT
+vWavsSZmg/nN2YC2ORkdoaqnjOhFHEQXuD7CCvaeVTtluXMw2SW7SCTh1hqYB9430j8eLjQvaTn
lR/L/BCEG4MaxzbMduJW+6FlNeIxMr9C7gvWHXLD+nqsNvFLdArRfzXs4jCuwhtFEnoTVxoHKzpk
t9hNt2AI4y15TvFKwMTIFT5Awz579cAiGd+AZFNXPMybKNp5BW5cyNO93IryJL92f3MkFKZjLXg4
R1ZrdMB1cC8Wo1ZYdvXVvMRvtF+hMaIrV9/k35TOkfSHSJdSVtW7sU99cnakEg1WNHQxyJn36Ila
6lf/qy2GR4cKUhvWSasbBHVUm//G4jFRVt/0FHV6l6hOa5WXXrCFuaJZjvKxIyz8qnwDYZVKVLuK
jghPYzNQOtm98GvBJraCnHDPtc2MsiuNcnMVu4jWHpgshc+ouOEWwOR0iT6618HvjSOjM+8QrLXT
xXPBdIx5RW4k5+h8eSAfeX1mOhwutf8sDhKPCMXQj7R3cgQUIeussi2rED4CklbznjUSu2L+pqxR
nbtIDlgJ1dy34KbeEuo1CMKD94cuDgbfRz9h5NEPd7hAK+TvselQvjksOQIre9zBxGJzgNBd3BCi
QK8jdBmDyg9fMTR6eOP3RKQKbg+3HI4/6O3Ls6dUU3xl2xnTFqRqxF8FmRImyiHy+rW6zL2SBlb3
B7OSYHnsMSFeIr9RuHycb9hlIsr0+nS2Pb5xieIdTd7VsNz0ga1nDDZxtGa9bRK6Zxu8LUMHNeI1
+rbP/8MB71iaOrvQ9ZrLKC5OS1Cv3fQF3KcdvOYn9LMvOJtG6hrYHyOBy8BQ2KhmjLr/+BHR8zbv
s3rUCHbxA+AKwN4C2CMAR/QW2icc49ROBB9t3+GS3TkZ2EauSDQsCjnwhmhCHpnnHG/BtlqJLhjg
NdMq+TX/6oh8A0CuOaM8plDDWql8DiiPk5QbHFdYceB1BIMUjatv+Q5eie38Yf0YCDrKdkB9jrZo
8g5de9aO8XajchB5gGNxsNrycatXPt6pK+Q8wOCgR4w9rYht2eu8ie9ah+pZU9LifylBm4FNi84W
CALmwEt6JvH+bq/ihYV6jxz8CMKtsqtumCTZbJ7sGaD4YXV+G7sBddtw5YW77muxYWUZfIRfwU3Y
wRLehR7CmYyg3XscsduiOaGoT1X+cZK/wh0N1ZEKCLbW7nNjcticnNHwYJQ9/pzQCoGQs4JgS7Ps
hYfTXFDOYQiR/1weIpr+3G/iYA3KWvJ7qkb4VJgL2N5ld1y4ICuMzB9fwKNn9jqc+jx8mxKI/jbg
lR1IRZukQVjU9wmH5uIG4oKAZ8FdZOspO6n9Y4f3gyNgtfBw9GCPVrOMER0uOd27Yfrl8A7vBM1Z
gBDiJuTR6slGU3cJbd031KHsu2/qtrDeOaJPNxg1QstCwhq/TRc9ZESUeOQKyIFVd6uPkZdYp3Jt
uH7gUc1yAg9Ios0sf1OcGEyKO7yOuAMcw+obE7jspxLO9SO0x1+FbFJWrIMA3EvcAjMU8OEzwpPU
laCaMhcm0Vzgt8BcznB6gJgNGAQcxro1vh7gHon3cPSTICTNZ7V8uOIGJDbHFWWq0XinxKkFe3rH
KroTvpD/yOd6shEtB2onA680F/xvcAjWVo83C5UE4E1bth1pjS3CMaH1vla+2ds4TwikJUT52dpY
/h1PLnuFdllbHuFKdYHmW40UxjYEqiy8IztPBItq290RGr9ANocJXbJxoOuNYQlNIDaPt0Z1tLcK
Xh77toa0PhGk+zPv+oB2zGId1aSOpPn94mjiztgas7Q5rvA0IeJucYlECs+u3+dyXXrqXb0L5RrB
3fvgKyZhxGd5ZJ0b19RtNyJGfBsqJjISP1zPvKK6ssreJMRxgIm2LkXiGr02yU9rKtCrkRJ0CLWO
vcLGhzhmF2PFo80HTgVkEvGOjBIGvQgqQTTr843MapXH7ageKanMD7DEnvAWJC8hVoOH9GZ8BJht
qi9j7zF8/S9UwX/Gg70PEFiXuirX7HMmlMWG0X4cBRIPPM1wXCF0ofwoDptKhW7AwNngglLBZfl3
6R/kihOP9TyhEMG9VKuzOqy1cK+BZrD1w7QV3b7D8WVfpKdxByUMU1TsVqpt9oCMcxfUfRK7We7c
YtEWJFckLMI1CoGKFX4tnM8f4Lq6l/o0XZCqGmRPLN56fL/QVkwdiiripYnXKBB0XIFOkLZR9IPS
vE/Cn2D8NGO7QPGYmAEF2FsrrogIry0VZkJwaJCNLYNXgppgeQbWmZVLgDH5YXckQJ13oFeY89qR
QqOBy8Jigoafi4OHT3UIltFjKhWXx7uQnmnqbKcK8ZwNNlOcBMPp4WHsU2CbQBIGJrt0pHVfruvs
VY+2I9qFwfmRIKNACmfnzkjTDQ1/djP8xRe/muJ7wRyLD/gB3kM5ddKRcGYx/MPKHnmlu3nHShh2
PI7AyeRZhl+pXopKzKM4R4ijRIJX4vYU2GLpqgzNkSZtiKSQwd5mY9agoOCQIiW8NrJdFSKP64zd
X/IEFBPMd2ohkMwpNQIroEeHGO6gUfx28sQRS7RGvcByMQpGT2mE42s4aOkfl+mHhw3SL7nl045J
M0f7KaO3ZJMba8nTAask+wnhfIIwzhHNodMzvYaY6kZ7ytE4c6OfkUIrh5qIdsFblqIiQUIiIO8h
9jYxIv8lD4iYxNo8gPmbaBCrLx1vGM7lKj1hloPNE2ryPcTudIf9j6F+mcapBqUubjmyJRkdhO/h
plLb+i5hn5HL3DmVZM2+y8gJ4pzXrcUTfhg0v/aIcbF7hTyqLZVv/NHRRoCmkXiD4nFM0zpGWUWN
1xPxsnDRvDbz8HjXUc271pKbRb8B4K07RxL4vWITj2cumj0HjLdSbkNqIRxFBEzsdfPjdUSY9szx
wPm0ao+sGxPfK73yjtheEb9W1MM94o72HdFwdnQs6F/Cr/Sr3d/KTbG6lb8KNnM/IMZ0OJV2+1uq
7OCY4mEt9xWzMU0HHsLVIKZhiv6hLNCs6hO57Do+ZK8J2pvU2KnMkt59Ce9YtY/vOoP0pTj9cdTd
5IewCzM8jjFjfy7Rm3cgqlQXc1N/91f20tzBm4u5JzGJx9pvcBB36SbRRSZK5WN+zA7plhtate/a
eikeoNnoLQcvVffvRPDYbsj0Ujxo8nI9vI2/XW0T0sRyj7/wGt69RjGCWV25WXMbmZUlWoueJVP3
MN0R1gczs1kGlKoEX4GWUzexuU/p555QMB4Oy0EyvrO2eCcyd7+6sI0Vr53PgkM74Ijsg8metc/f
WbysyIdHr5x6AXv6yB60kgmfhjVO1TTBN9IegTZm2XQHvf8LkwLsD5ZmgQMXFGsnj1rUX/EivbLc
eZeMpOHUwsD6BZmU3ePX7NXYFb7hEt7ph+f1hP0x+RHdeY9F2pI2E+SXmB0eg+6YJ5+zsW3w9xrI
veEf4slhJi8FJQTC4qVh2l0UAirrmnyQkxseRnzaWr5TYBK+UzfIfozS6V5ll0iHDTLHxtjhOeTj
ianVHslUpSvhpW63n4iowXhTvKO44Ykbfn2kVvJ0U5tjb3G3I6JlcKBHx7b0Q+EobhpiUYrVdPQf
AYkL3G3TW5huQJJu+meDDx4NPvY/AJ4HgibNOt8NFGFd+TIOHkl7ryCV5SDs4ksOWNRiQ5ohptjG
H2v9GGd/Ebi58ubt4FnMaI7jaoGFJK27YE1DVzwLXgE+jaNaw9YkxAD1bcDd08Mvoo5WRLOqckII
UfzUqX3oJ6TNmjsTaBP43IOMqoPNloULz7zpnfSr3tfyqjwjTCL8LHboip0BXOhdaA4nvJIn1Q6o
vFROuMcR7Fr9oACyH87RLrjWl4EDk6QT7TQI0eYqerXRenqvjSuIadSCv8YtoguUE1eZ5xSTg+gN
2uRY1zkc9hXshK/gL8Zu1h5+mFSiULtK4/cBLrHusBIL/RxbjoGKcb8v+4/hi/OMt7llvkYs1H5e
y78ZVn0a9SZyNlX4WzY0Ve309ng/F1ih7JtXopHuhmtcV9iyvFtEmbFoLdYgLigztsSxVAea+9Ss
IvBqK5hrM1KId2XnW2/E5rvMJcOkL+p01DDlxcrV40GK6Uv4Mg0bbIUmeQcsMpn3QEVkj2SC4zl/
JxbIbvLknw26YcxUrCCWhI4gbNmncWmmDrIUO+4JGtYepjmHKfX5rijvBObQuBFoaDQHcabW7Cb7
Jm2Y3JlxKQN3UE/IB5VXar4lwilsPMShZrPL/pjtcazfeOoHkQZwt0t7bvVo1UQCj++Cg6CiBpeE
JbjhXWbsxemDCl2uw6XYBznEom/+oyJjAcFZ/nlRgh2SsdD1L5bxOjY7fYlD9fiEQM8a87MzRF8z
+n1kTi/seI+Oir8f/M2PzPofaiOW6o9rPFhMTFgChw1tT46/1EdQDFgHiCGzsULnxEXtzQh28PwU
sivo/p/U6QjhUUm+EvGSLVGwLLeY14Gpp92zqi5BS/ncbq/tlX+Wittau1pvVf6GXvUOrr3+2Qlr
Eq8X5j2eK6nfwz1x22vP9jOXLmEYu8aRTMPMv8QB+TA8CHNuwBkfB3ZU3obyNVkbizliVyf8RSl/
nXiLmhy8VfwY3Pab5BKIIxCe7ogd3lLQlXc4M2IHRvJ5FV44hgqHTVUHcULjhyAK26FwnVG18WUM
YlBC7b1xvQzIjStqBjZSGmEwP5csmhMRdBgiSrA+nztgdmC7fSdXL99R7n2aXH4zWv2VWIttDbQw
AnnL7GPTIy4NPrtL9EPqQlxMLZcNEqJN6RlrOdmRWOzuyO8Fn7H6ToiZUPSjJ9TQf/xmdxs/Msnv
+R0dFakdkH7suuHlvVPUYGktDjqPTRMeUJrphrXEKX2V4NR9SzSxkSGlNBNIXupvSO1XYwxWxBdV
XEVFUMVkYbvUsFbJGS5fnGLZfWxwnHhhkOMK7xk3VCFDuN1huKjutEWNg7jaY5Ep3+07WLI9BY+K
ag0BqPlJdI+cKp9S/ScVIqSQqFkRI2DFl/4JyRVBdbgEI5KylpJjt9jJoRb+F/tCIqpUtym5wzYb
XJR7Kp+wBGQEwms9VaX7oF0hxYK0CrfJ5kN4pybKluGn0ZaSEpfFA8L6ZbiHlHP+LqqlFbDpwsOn
ibAKnztGFGBKSoqUbkmSgs9pOCjX/Ji6nG2fDJuYXAPiLPJvkwpNikoF5tXfIy65MYLFG7aGRW7p
Mn7zSmwrKIhRl+KEH7rjA/TUWSeptU0kQYq98q3KO5kNDgNfULHjMgPTP9hSktgEhyQ9GprPiz0a
RGRfZEaG3OJdWffv2R86yaj94vX8B8X4G79fhnsUW9pv1Disd/SrWMR02V1wdgcmOJUmk8OnKKko
ugwIexeGoRR7SNSXdATsxuBa5grpTxxIxfSPVl9xS6XVRjOU/DU987sUdiqCC6TjNRQZfZ5Gr9Fc
ckdKQqTVWE8aJxQ1+IS/G9ARdcY1DBAyiYFhqn1eyso3mCMW2pXuDD7f1mch/G1Bx6DGSYUp3lJr
H/Vbbnl6uC7VDZFzo+wy7Sqw9XPNAm6etT+F60ftj+K0TJ54yTzYskmtFw9LZ2BW5vR+XZ4DRlnt
ce5J29xIQLHJ4Wh/vBOYILuhPDHoXD3XyivziSIxn6mn83QrCqTVMjbcb6tceEN2MsajZEsZz/w0
w2JEc3LZpZrI56RcxUUcbVU6Jxh2qajhpFjS2kX0W46/DGo3fPLnvM+SriAGsUKKizhL2TGs3BH3
BYkba9QJYSllzSVJ9OtpgfHjGXjN0s8x+hNnISPOeKnQmy0vgfUGZJ/8CgVBx0CFqqPYQ15c8hQp
Ud6YnbwmgmWce9CZCvGDu35QbKzSP5T9+YLLp7KOKVyA8rX3kKlbs1Ny8pFSS+hD0s3UMJCjqrmw
junLwbjOXqH6EznyUDnnGVU0BAQKGqDKWfF0vIG2oDELAwGBDtllbsHjtQKU6FE5XB4RuwJTKdDY
4V6F5h3Kj1/dLDw6PLzGPPAJfbEWhb8qZfuDiVQnNbTeo05CqbIz3WXSmq4ufTBX+JKSK/ZcS5Tw
fGfeAdY9l4CtJzUNdcWdMSdJT0plcUdlr+ZCudcJRBBa+Ck+8RuGn7fn4M/x4dsyrPw9nfHlgWJN
ihcsczleZHG5HSa94nJVLCJ+wq/wOAZ/jGgNL7fN3eIUzaUhYMjQMQRcIzoJ3P+MhFu4+G3zR1wv
k2B5SEgpdVjcRbSQeIDkoJhOLu0bcWr2wZZkA2lWNiNuk+lgds50GG68cf9Ol0AgY/J4X26H/+bm
nRfUKfNoLzwe6sIpWbOqYoF8ZFVo6oYlnym7Vtt0dAU0VIFpAosO+DceIi+2LIzYZqFWGjZ3NOvO
xk4l/zE9HiwLhPfgF3ns3CG3uYgAOb3uV6+hjJcA1SF3xgYNmOTSPwAGSvTrILyJ57RkrbPSngNv
pKtrOdJZf+wonggpxYR35jxvHoB6FoByupNxSlobhzmEirifgalEPLg25j2Pgd+FT7rMRYAplJ+R
KiE5BfpKxZ1wh7kKrPMy3LUaEajFcZir4Pd4DJKJAgoEcBRkV/XiL+5ZyoU/iMT9YO3p1zE/eJQj
7IzMrySfd6LnHj0IuLe4FfM6mWvthmX1GaR9XBWXPe9pbLAs0tJuux2TrD11bzRIwxqDRwdp9PYM
cZKqR9kiT0rYAkrHp8WGljVOvLmjRF+Qibk61rEWuUSOY+dBThEtu8wkSCybt9ly2E6s7rVvPxNg
Yg0cVnjC6gFImyh7qDQ18gFF1mj2IL0W4obWODZwIMZSyQ01T9SuPGMusw/OrD2jeedLbndBcOHv
E6+JywNpbfSrWnCknnlLm2sZWBjBQHRkl+QJhOOMm/gy/Cvs3XMXXWvmpFld1HHzzwgD2BbaNZhK
xgdRenLhtLYHxKf+jBuwbtzZhF0o1WBUr1VUEX0WXL50nez6hC2ciQqwg+JEka4l2WEWgilAMFoW
XAYMz3bcAXl0DNSiMQz9Z/YeAD4ZWHYgvq41d0mkcrfkuhNg4ihrbRlTFAFZyv8syAb1wZVHTe6X
++O5Mi0D+nbqUp8cHjvru3oNuCcSJyZjvGVgSfO4JO5/AQQZgIvsSHcDivmrsFhyU/CRMRpg2WWe
d7z9Mgl6Spk2wkQm2tQQqgJfpcpJVraicyHj62RBS6aktur6aTVYle2ze9ooOGeoRw5vsf7BYrR2
0Q8o1extma+ojpKkmhuk35P8toiPcuSlpBkrlaytGM6pBel/L46InwpXEYznc9mZqqf3y0ij8cJO
RpUPInrtE1ooDVA4p2SO5cjR+sgF4NKyDLiORoRdYkL/JyJ3YC8H3kWHEfSUM7Eopl2vvALpr87U
2UByWCYSljgn5FSIXo1H4LMMlvWj4h4KvtApgd+dYEoX3Z5v8KiralejPdg7Fo1zMCwvwR9GVJQP
ILsSKveywwoo2EMwYm3Wugb/YV2b38u8Vl55lhRaRRqitD0ryF8U6hFpEnAkat2u8QBcUsllB8op
kwLnyqxl3KbJ3LIPy7LF7k+Kj7Qm+H60OiwsAJ2sX2uqn7VOGrpsz4W6ZRpyFwhTkkALBOos0NrF
ngZraSLSZGNFL20IANwLRRaP2yY+VApWGohMM9kUw5fwA2KFbUy9V8iiogj7lhVuw5gS3lgfKGWX
jQMGcZlJCPDhhrzQm2zxgJ59w/DMOyV8obMXVrs+2k05+swfaKwsXS9KCZEbYQnMCq237FUyJad2
OWhYi9isqF+UESzaNH5ZrZmYPAqmLIh/SlJ5jHsmK1Cj1keQZSBSi37EhcMIrTNmO028wdzxI7b2
JebAq+VV+OZrM0KCGa20s84tlKgK2ZzkuchpvxXStwc9s2m5C36zwHmQL3WnxAoBYCSKVYCtDWzo
UVqxl3UvgP38pCLC2xuNw8rjlek4cW4/OE7tQmY20vSflg1kObMfVNI27CQAlGcMzLAzpxikvbIs
AacHzZ+KjR4rr34r81KQ72PUh36Y8PRAAuWVpdviFwZdYXYRKB25IcAOrApk3+bK0dEPb7dwS1Zz
zwMDA9PtFG0dDmth8kRK56FTQkykEYNOS79D3JlCDsMt5K8BERcby3MzYrGWp8cnc4YlxZWxE83o
qXIFz+2czYidg0cUwix+bHho7DwZoBUdiRjaSwC1nOYLQAgbFOedoG34daT3yJuJlxEQArOW2YV0
ZBvr4kNtgjMmNkcU1CZs4M14V84+imV8yRgSnLFaxJEc9UQHR7Mo2y9NBh4rf5WFEHPAjB8sicMO
Sk4yIhSp/kGZh37mEu/xUoQgqc8W8phRlV9EE5KU6nDP7A8H1OQ2rBnqaQ/l6w1MAC0ZIjHu3vhh
kz9RGyVZJ19djm+QJ5Q/QRahB7rADNoG1N8GpAXFZA7nmgoT4s8zDvCCZHrmiNCh3aBGg6o9m4dm
YfkWVvDUlaodGczla6HO6Rb1mp7w8mywVTU3266uZFDCCRGSPrzM5gMSZd4aWw3tl1BJcHVJQXJi
CBP7pa5iKzAqWwSelK21uF6ICSCqXM02ENZuSQuNImsneZsiMI7URroRh4hGtwCpJdZrjKvrFFl2
fA62YReEyDrLGKHlgyLaPfImTHYKZ7UuDeiM4P4U64InzTwR1K0ugz487DBoDIgV4yIvpyoIG5wr
1SSRWoQYzEV0wZi13zoLv4aAQ6ZUOJ2jOfM7w02Ia8LQRJsA0PRqaC3EiwzpfTSxUsUL6T9/Huj6
5AWpeXx+q06VjCBHfH++dIZhxnqkcpMvtKBcHttt1iDkNlQxQ9b1+1gGRJn+/w9yOAPEfH7dRgZg
ULlEZqdi4dZqWW3DNPrvB6XxNa3gKBmminBDfPv3FxI9+TEnvcPvK6cJtHyo+wlO8b9fPz/rkdBE
/SPbTItGRfzUqHh++hALAI3oBCeo2sw7oQLZKaT1hCPOWMN+MlgjMXh/pw3wfnperSmACK2rtMWq
b/n0+c1//nD5a5Cd/OTfb5ZpsOlrcrAW1Vu7xq0HtQcu4vkBgWbkCp+X8/z0+U2trK6WSCdxVGAr
hZmIVJnKSYf4+38+DMuX/+d7z58+vyfjKq0keuwrBvLrOKR4eR9WQF0qjNARfzOiUGAHqP7Uotwg
5RcZiIlALwibwRF7TbNlHZS5te8SU8ce2ij8BklJrCTFGbCYZi7l7YTKQD7+RSSpJvMLvpHeeBAR
VNsisFp3qDQaIzOYtoQSWmIgZlD2eXjMF3tGRZ1J/RYiXdRQ80S6jpC8gdm0GDMh94XCbrfo3gyn
suVA7kUNw/RHCaZ5IiV6YH66sAlNNUW7FpMJazS/s+a91igIarWUn0VaIWjGI4ua4fBtVgnuYCWN
EIokaq2/TrJ0Qs+r8BUV4Gs1BKt2JDyZwBz6Wo16BhoXOikB9bli8pQIWd9Y5Ugr+u6tAVdZUrUy
U1z+yqzboDQvxpJCE66unGDs6Bqa5Foo0K+bx0AdqlRdC3Kfm42MdDhB80ZXtEaAyKmNfRoiGj+l
1e/YCRzQSPUjAT7g5U4zPRFSuvUcQnAPDZuuQoQFHFkh3hL0sbFOR5SHQe1NZ+ipj1oizlYDiJBM
IsNA0ftPIbYb8PSxjvx7kZA/F4YRb6QZDFJBldmkQKgPaObhwnLrCwatrgaVyusfxSJ3yEeiTRFx
L8iKTp/BaBtv8AMR9zB6EP/KKlKij2pCSCLqohBt1UL1HwXKDVSANCnV1qOCdV35IHiMchowHcUq
PaAfNVPbEWPcYzs9CaE0dfkhq+R3TBocHSrExqSECNQLBq0B8shClwOZv7oXDF+Mhs+i44oFIQUU
KJj7rh21F5Gzy+gwFx/x0lNjwJ5llH4aLdGoqH1biaXtw44DLtMgmpZxeJV0MkNwzJioyri9Rv2I
B2Ge7yylhyiBmVdvaIXzkJbwXioCNxzyxwE62FAMPSoNvXLI5fJ1HjoQUjR6oaDMO8nQPipZAUrQ
C37ZxejgDLgqmXg8huHrkB8bRbeu8VJC1FwL5bpdNiIoHhctTsYaknRlsdOE+mAY2rBOsU7QQ03y
hqECq8LitSvBeO2kmHMvxvf6EZrxMonIc2Kjp5pj/OblPKDrD7ctUdXfCsl5IUQarNWJR4Q+z3Gq
MgAzYLSEcpO4iwwc71B+cpIZT5PCwHFbSrpPPE3oAs1t6iUS5++k/hqhMayHGmIftI8XpU/lrYIy
aVg8iP6n4EtTMEQU0gFD9RAt6nNWGV6vSta+Lqs9fJp2B28FqT3przI1EGhKCmccAfQaACThB6Rp
UuILSY/YP8yjTKq24vzW6pBnG9TZtjngCGh+G7M3QLHJE0lSmSx2PXqzhSGFv2ig/aINnPlZofuB
9OAkqJvLUOe3QX9Aaeskf1YeL8tMh6lria4mPGRMzKZvMy0xXooj14ygvA1QVCqp8Ufib9VaC4q0
HmIEwUQdqk1ugfWo5wH9HM4Rq+1jZw4ge2MBi+6bVgEDMSoYsJVmbISOeEuT0VCXQ2Ob4YADyyeY
nLSLcAoPm40kCvNmUPLpVY2idVJqO6ZI9v0I5IOJP5TcFuMFUwTf6KC56QOdtaGhbBjVn2ozrlWz
FXZzDEwD2UQIYOOMKITZXCbxMW4UUdlXPBpKjqC/wwg/5065awP5DYwrpD4soiJJml5G+rsDAm9o
dWnzUVOVa21JDZWPOd7USHRTWqQQhUQ/OSEkLL1EtUuo+3FTSP+PvfPYzVxpu+ut+Ab4mVUskkXD
8EB6c1BOrQmhVp9mZjGnq/ei/s/Ab3hgeO6JcBpH6tabqp6w99qkzZiYLTIEGejcG+Ng07Fr73nG
/3qaIzXukxBA7yzL8rRQyHi5WTO+nMe+Tl9CEdQ7DuPsKNNXLzL2XRdWlyBanLNkn+VliXzp5oGl
DlKstgEAQpDaNAd/QBNBMxuTv3NMQpt04lezibCcHo3+tJJluASVuYb1nO9hQCS4B+wvMGp08yH7
LF01F7sicyQTMblcA30em4w5F1dhLRybehh3VubHW1FUb7xLb6vaquASdrTnA+QvK3DzbdJabAEj
91mRgJIvrrfFUvpPOoWXtJUOctoiv10qyk4zJnAR6XbzjLVLrVgD6Ux45z4cXjoyIo8RDh0WD+uI
BO9w1KTJNcnqnfKLv60v8AcIYn6A20ThOK4BIBnwHPneFdG4jZU77cehAg7uD8fanblqlfR27kh7
5BNHWdj5mxgcNBrt/Gj5EUsxh5Thgsy7wJgS4yN5e3ICBVhztPRqkLvRlv2FDJEH+HO/JtPdN0XL
jCCbHJBzwwVCcbTvknhgBj0SRz2396l/y5Nn9pYsCAfqIn/jey6xj9mMxMUi8iqU4VFOQ05rYTWn
zsWQ1HoMFepO5i/Yf+7HebqAA7uzUg+6/lLggqCgryvAVC5mSYKzmKCkVvmnJEAyT90t9bv6Cm28
z7zZn0olGJX7+phQoR/I21jzE/sL3O8ngQ05Khuy/GxdIuDekOmUHqqhfQ1WPOsAHZR8TJqtJdLf
yUK1aXSPVMZjTtXI6OjZjDSz0neP5PfNwS6baA7FgNSki1Gamo7ZnK75zNii3yvfoDJPhyuuxykr
/2LchyrsuV/V8lE3g76NEjD65cDj93C8LEuQXOf4XrsF2ob+F5Q7xKwz3YA8z0t67upmujTAwNEN
/4lcj8I8arq32HoaSY3cZEFbw0sc/iTAXZ8DNku2SXpwAlpfo2j4jlo/3FtHx60ORBrA5eomxgCL
OdYFJX0minPcEIzkZu236IZ9Iyk3as0QvNHLB4mJa6gGfd888zH+9Nt2q6Kl27piYN0sQq6gJbsT
03V2kvjSV6xQdersRhGwIPRpcmjDoSfS8K6gWUh4MIdi/1eTBMdR9r+4cJ48YMCElkCUILSXz+kW
zpl7qcibnMTS4TZfZ0y2eZ6CxBxTdHBzPvEgJQZflwG9EyjWg62D/9mD7lpfXFIQ7wGr1lfABIz1
wZEHTAh0PBArM1X3jgCclQWsXieMOFkM9mVMl5CzKfutTZhemrBHHZRme89zGblOLoSH0San2N/E
ckOP5J7FBBDWn8U7JND7pR+9q8ibN2zr3JMa9WaKIV1KjpxpZrg3l8FD5vFSAopA1SQdUD4xe057
rDaeeGRi1uUFpJmOfJ7FLq+lalMm4B2zOq9yt3nUntJhqN9aZIu7iv06dIcnz2sYX6iKlyynoBts
tvS1IIhoaUg6THJQ42lPOwygkfwj9wiwUx5VEEDvBQHZA+hZi28mZ347vNCaVvsWGzZyYP5Y6Jys
rcz9nCH5kHncnEdMxgwtxWej6vtiZWb2y9Ldrh8eL5vBYEY8ua6nVk0uJalV7EpvmndAC1382JQR
FidTTkjDaJiDhKn6NNS+W6ew/ykamJKTPYLVBNt5TuBJB3xIKxlxjDm8wdeQnHzsxTEcCmIrDcB5
j2OyHHFaOBqvbNi+kDqmrySGErsszcEkqw0BwWcpXHGewuXOtgdxkMAhDvTTzrisVQHS9Swi1EQt
yBkRhNFQn0TWZI99EqT7uGe5TuBCczDGBzLmzc7FDjMAfIPH1CwJiWefjt6I/Uj7PU0fNIRTng8x
91XGTAqIohKLQ3my104+Y/2eozcNwfZ2ycB8p0Z8RB+5jwU/pajfeP6SXVqYuZjgSu48aYd3s5+t
fgHWJ6Gbv9o2cxFPCfFQacywitKGYHkSj6ZW45R3YEEoP9ohA0z3VbgQM9mZMz7Gf+rZT07BYhIm
J0QTeNVxsWA8F10+7hYjTmGDcjvw2/LUMEYrIx6sraP7zuHFXQOCanuhMXTBfo3aRkY2o82wUgJV
Tdl+WBYIPEcOATVL2hybGTk6XQQjpwTVf7d0pwX/S9vdWXKIrtpO76UarRfaXYe783tp2vpWtefB
S5jYaHaNvfVkSh+6GY2C37PVtEOu77xji176dzRDmzJzvscs9tA1k3uYqqJk7QCeveg+hnB6Y+zg
0j5pTjm3PRi/qTFQBNUl7J2RhUR+zGjuT37VcLbU8all0281drjP6mzAE8nLiaV5by1FeUN839qF
2gNtuYNwMmJn2FM6lznKUOHgPhFjcfSLznlQ43AcGI8MpKBd49lC2k42yB3vT47T1FnAEhNrRZ1G
ue1ZfyTOgrMWyceUcK3aMZ9G3i18oClh1yiyctcIs2uRvbaCY3T2CMysIqX5huaXcUYH7GfzaY8u
WLAk4SNaVWxylg+R2K9xyqpwGVjL6wD8r8xZ9YczSYZWWX/GCdBtZ4pYUqI1byvk/3HN9iOOB9qu
IrubEufZ8sdhbwezz96DlKjfY4T8eo4rpBoWMO7OIX+jiR/zZX5blhkLWcAAuDfFXdm2r0tcHqw8
ip5z970dhu8pDRDRxrSSFWMOsKQkiklmt7K1T+1U4A5BQQL+H72CPg06u8bNxRH2Z7OAZCic4OxD
GyC9zdNob4enNiiGx8we/3FGbCSa0DyACoF70/pZ9kzO3Yc3vlXGuH8W9Vwm2WMxNWBpy4U1UDqt
S2c2QW3AuDVT14kLCaZt93eog+HQBezy4NYM3PRLsIegBJpMoGiE3/JlLWwWBGjugazqjYWGbyuy
dw6sYdenhKcyJkrP1ZB8Jyb/U/lRzVS3fmhE2F9KtJQDt6q/6D9BawtSpBT7yG55++q1mO7s3iJF
gicJboXZ106IDmALC18+iGY4+FlBTzN2u5IT/LYX02UYSISTkUPBH1+XArpcMPisLqrlMEHXuJ3m
GdtBDzgi8Y6FXGcuqzFxbBhizF3FQLyvQc4tFFOyusfjy+qCnCO0s+qjDIJ/nMIyu7Rvf5cer7hM
wmo/L969kwsm0qm/ay2qIp/ertJYaZSFG7Avayz6CMYnBQkkwLfFq87HR8WbdvLRemQuo4IhlhzY
WAWsbA7vhqD6k7Cm7LrirxsCg+w9PKhEC1qcNGFgf1kFciIRQYCcc/bICcs4SwGnbJvfpcAFRTDB
3Nbm2CjD8apo5cIhfu/b9mMaluU+dx+CAqcxNPp8D/OjRLsIVMmyqJhbZukBf4eVt49d1pD0Obb9
zf8HvZVd0s3/F9CbdDwBgu+//o///j39t+gf83+A3u5M08X/5farATdVfv1n3Nu/f/TfuDff/Zdy
5Yptg4UvpbeC+/5NfNPqX44UnrJXwqDSyoEs92/iG1g3VwNn00wcHcmP8VP/i/jm/ItvFZrTCEwb
IbrO/wvxzRFS/u9kQQVrTjpO4NNpaWE7/kqE+098T4ZgddHkdBKJzUoPgturq+dwb7PHKyvZP6aO
Hz9G6QjliQ7O7iKxcSrbeQIqWt1kxdKfXPQJ2Vh6T5VVB9ullZRu3M6XcWYzMi7KfWCxpKNqvRij
XRSV6bOxsAISMlxc2r6q3p1m3ayQfW0vn2FPwlQZjPWd7OBowGCGn5aCEu0S4T+CxKb1d0NW3FlP
6cMZPIvQedKEC6DIEVTEcJzO3oDLXNReuJFx7e6qCUqNmdvpuwvIRNACgXKBjkKVXn5YoHIhlZzH
D7shrblNpl8JkwGr7txt1eTdPi088z7PEqddTAXokIk9FVH/OnGjsZybqyuZ7t1rW2iO2apzN5Wu
vBvPFvFryW3LdA7s8FKc28nczcvjHMZgLXT9FfgBEfTIaEQNRLVIXH1JPQAmDcceAr3KdOLOcZL3
oIqh13oI25eCcUBx4YKZz20IZocn680mY5rEUeeYBsuL8Qpna7nYRDwPcxLaFdoVhRcJWlW2wOXN
clZXNQVIXMWHchmf+mygUZXPoy9xqiuKXlu0HFItXbBhAtAHb/Y5JdjTLR+ifvqAzjHuCjKWt3NB
Rtnc9OYQ7LMxGljWIKYMQCVP0yAe1DQ8lc1AZGifspaD4LUPeAjSu1g6dwH81NvOsAbvmtU612l5
av2Empy4m7ew1ww8l/LB0gi7FfsmJG1/+BzVh4wI3IM/e/Z9EoQ5wirnpc2skIw8/Ck6bu+1LBCu
uGF1DKohuGlcOZHf1007lxcHqTI8VHtG2gX94phPNSqBlKlFWcywDMgrPXSZYQRVQcgRo/XXtDbm
EXtmd1c7jzZpY0PoHIUsg4tLQtRx4i9FDZ9QzNgehkfZgytI6pyQ4MTaWWEa7DsPmW06BM4DEGg0
VgN9EnF6nw2Dkku1fvGX7hwSiX6Iy7462xksuiym5QO6TQ3ObgtVdu4zRUsmQvQcl1iDnCUBrMbn
DPl0wjvrpMOZgXk6n7QKSVVguelBcYFwgQtHxCV/pOBHgQbMhV8j3wZ2wgAYhPkNC82JPE2cBiD0
/ZM12Lz8DCAtxNObeLFQo5n5rZwlrhWecjS1C7bWcH1N8Q+lYUoyfUFwpTN7yM36aisqzEsv41T2
56mJfzshdP6mJrnR9Uhf0ClaTrvRDBus/bImFc3AHZPuXNeV/+DbOO8LsT78md1h6Zhm3Qwsm466
c0/mZkBvzX6a9Di1aUWVbech0+dkzN5tmryHwMhnL8LJEDrOVUaaGUNozjn01nbtAwZGcx8F7Hy/
Iea85AS+8tl5J/kPlBxl6k7kyyNZE/PR9olgaZL0XIZVvHMsdsZxaWBa96EHwzIjpCONEc7YhEHY
XO6bMM/4oCmOicZUHrypSd45SVJfCeBDvlh+KlXXG6NNerKJ8pleLUrtTiX91chUINxt9DEA0mbZ
TneKdTKzyl3eyqms7n3FolhgfWip7BgjBx866BIKAhZDqVv8EiEaDE+FbE4s8ythVjMTeNPXTnWN
mPXdecE0PVWJgBriV/HFpxQirybubuGB+rde6ZIlZBX9fec38lFl9r2sAcvp0X9cwDbeNgbckY68
4a5GSVDo2v890iPWxgUKl75FoMm2uqj0toQlkqZsImGI92ThHAcfHUFb+ME2b5Jkn8SstRNJgkBa
Wb/d1IzPaSgJznB3KnZ64mZQS7BwIgNzqszFa5juzv27PXPyi39sP5b3jA6KbWwn9l0LzBIVq2+B
1xz6fRQsCJj6ptwkgwpPTYuOsfa/mFMFb05IraYacWKvC1GhQjDXp+t2Py2mi1dY+BlsSGiMN5g+
2tPDEmvzmbqjuvcdiwE0OtrG61+Nv21lCGFD0ANIkeKI6Pq/aQIX2mLUeJO1Jr64Zc3lYS8MdSFm
nmudfeSJeI6SyTprCDhEBWT4Yb8J0LjvY6lfU8v6KPz+XFU+EvUMu2AmR9yfMaWyJHJ4W5BmcsPh
3dxJUqboHvnDOH8yZfmcPb5zKIp4xzI/OEYumY5RBNzZJF0CtGPJ2O4GzWPA8Ew5fyITB291VLvM
P6OHROcVfk4dP6dzBlhwTp4mOyMDpVlzUFLrWsQrDQPelagClBytjA9JXX6EscuKNCvMqcoYnrKp
LAAiWCle/ApmWZPKvUdGWbu45qXPQTmWbTHtPWFAeToQ44XvgxEnWMgdXPsS1BUcAavTe73Qmvh0
U8c11p5hlxI3zVxGd6MVKPCb3qcUTPkHT76O9FonAtIelgTjS6M890nxHopGbEZknp26kLFe70p3
z02NyjW3Aghr8q+krSj6TLzN4mwPZfA25+MThdHXUuKCruc22KqsfY2GIAbQZveAN2prW2X6K1bE
yhtr/KjakyUcwg2I17klWTa7SiXO/3GR+HN6jLXmVkx9lGF1Yx+a1WDQ952kBugE9h821bFqi4cg
B2y1yC9Z2+5jNq7QJHhfF5khGE1rbupY1dGNakt9aLqepkLE5sUkKd4YzbXey8a5KYiIP+ROa86N
JNvcFBGctgwDbpjrAx/3mzIcv738KSe+81xPSNg6weSeDb94ynLkWN0QnJ3aIOonmqR1x+bkO/dR
r+ynrrub2io6K5GciDMzxyrrGAFD5h+YRe1ETI/vtlX72AbhOeAAugBW7W/jDF9m27TeZShjWAI2
oyHW32hZ8n9qUiMelFUS1jo+1gXvbJZG01Nk989da7kvjcBU1QEgL0Vt70BA7i0S8S5F+pk7KO50
N/9pbAC1ZUBkT4zDJU50emWKTQYkQFt+H7Jo9rPN8mjQqOp4neEsRMXnqDy9YwsDWwEevZdJ+y4B
+4vyqmHCNDOV5pVelcm/dBC1HI2mZ6zXWdGRrSOyHB1sBmbp94PXUzymI9HZtcAuGmLLalxiTXSN
hnuQ8QV+7j99M5HqOmGCjVFLrMKcYzvq5sGxrPfRxA1T0Wdm7YDS9z9lBKMcjzH0U1qUYmfXK6oQ
vtcHluceicRkLQ/Czb79lLJDSbSAqvKvmrpwRcs2eyKFY6gpv0r3yYrVeK9C9eWquGfXebB13d7a
Im0fBUqvqeuwA+c54BlPXGA6dGwmzvkw/3VcJ750IZqzkrk4E7jEuQ0S6GhpWWTnDjF7n8D/KkXF
nqhJu4eCUmtStLu06A/UrOQH8Szeej7iRqWi/BA7GVle1gpQcSJgCb73Vkjsg1a22IfCQMuXPsq2
abC7c8Z8bHCY7KncRIdZA0RsexQeMnzxrSbBHIEAyU3H+5ja7aZslmNZ9eHt0vGZ7/iNPGm9oB6R
oW4+2FXyN2xYTdb3lWJKGo2PgUzqY1YhXUrRxmekxwViBkQDWmKtsOvUIy9q7FmDNmR0hN4wPRWq
eosZyWeQBlnQFtydRN1ncGNt8IdXA1yBbODpwZB91JM5fGwn5ZAxEUBQ1gPCMorwZoRRObQZK4+c
bU/JlRtaDpu6ErVlMlfmJu58yPwar7w3ecuerou5neXg9o0tJhR6wTq/3ihthuu2SdXxpxji98Wx
P60soeq5TXoMTWEv7xd0bOG4gJ8mPPAGmnGyb2T17E/M7hORpJAD88esUOmV/3/KPU1ycGaA1mYS
kI+7NFsxDiB/1Ixpby3K2HxMlzSODE8Jwx9QosGZAfdnapgWN1aZX0jvqo9DaZfIOpPs4iJZBhLs
bQN/hlPlQaYOSIc59BNeY2/Itmkd8U9NufvcOBohoZkDlLSch+4cbiXpmeOTE8zirvHpntb/mQya
zeVIim9RzaDUkA0FbvEUBRafXY7j2EMIYqIAo+rA1Lem2MZEUYIGkkjpZ2JVLIfClx3t2baImNJJ
YQ5TwbsSFUGyjx158Dt9LSFrMv4D5CNAVmlQjluDcERSYbn0AevYGOnB9NfXld60AXdq3mXfSsIE
V05FNG9Fplqa4QMrlYd0rmVSOi5Nsg8C3Wy47pmeWsUpDwYmXuArmZbKOwPsHHNkHeNEtyRvgVjW
qB/SjxQqOdsATVTQegzw0m3b/C312My1KEw2EK+bY1djLSJSiQ5qHA9eIxRK3egOBmP5IqryI1i5
Z4aBdkTBiOeAsz6cp/ispum5sL1hbzobBUfI+FdRrnTAhzd2XvmHok9eljabbwnVNDvX9zAGIUPa
+M+VR9yJrBZOUcADXOCYsQYvbPa+ZQ37PJ3fg7QWd2GHbBHg4IhWmbdlI5mLjuQcoSXET1fB6AaK
lntMJHVJTDpxU7/aYlhuB0XeWmpCb6dbVmPjslptkuyjD2ByDIGXIDNYCIDQeKilVZ7cEf9fHZJx
D802OqmJ2Hmp6qOo3T9CN8N2CmHvmchjS5nkZOixc+ZebR0U2WRRR+3mp+FO9Jzdhl3xPM9wpcdB
/DXUL9shjaHTsXmc3YqXOw9uXOSGl47m8zZuFQ8OcDc6nwT7w8hHLSns/macrWjXIJnYVBny3CxD
wWRipCqz1C3eEH1o26o8ICEBtOfb/gEWMIWd8K6ZSIh5VM7J86lWVBKSpKd6PN+t+5040y2CSgMv
JJL7Oeyag7dH0kB+CiIr7JJhtAtV/eW583e7HDv6zsPSEklYDUBgTVkG1zq0jmxx0YSzxt30vjM9
CTl5vIbzeJ6rlra84xCuEC2WcgmvUzh80rnyDfkAgV1372wAiBeRbvfQmIcyGaG6xN19yH20RzSA
HKjieWFohQQOcVweXJZx8G87j8+i63b5zm4ysbGjCfpYu/yj00VspnrC5FbRhKWzvpBjKV5YEDiX
BOnsPvErwrjpTbk9yqc4bNj9yu4e2iOQxS6K9x6+9kAX7bEp7yYj1YUQ+vyYwDetsX5YMPz9FpPQ
vLDSC7j8TFsAVQtTSF5rVHRGtAdRx6W4s7tqZwXTpivi8C1GJtPbVbaL0qDfCIdqh/0QEjQ2kkGx
T7Iqu6Mj6ABbY8Kscvg9OlnwLsxMkT1Hgjtdr8CpkfaFoPVXr+mmS7U6Y+bssMwgTdDInouchXnK
ws+DwNg6rIhQ1V3pO1B4lPqhm+ynKrfWec4bIex4qTxorH0EAUF3BYdqLPJNkGb1OwC8SsAw5Lok
2zV0+61pR86XRjJyp80syng8Wot+FEUrHtCTDAyIe2QAD5UodqLtAkwDhcsE2dNH4ZBV1CvG46V1
mEv4iYUEOp5VDKl8ZQV8jJPjLK497TCqjvEj7yyk5HphYFD+7tihPas8+WCLX5yjMP78ubFSVlEh
sZxbIWpSZRbrdWAQswiveY5BlLtO41wziUU17tnbc8jJI8cKJfujE3X5W+w4MTDlzejgBzeIdsi4
RA+VDPJ+tHGwmzaMgF+ZskPrgajWMzhwAiFeFtw2NCL2IbB4U3NX38n10U6WY9M1E4sYpGO3dxDn
HuG/+BP1XjSKmfR10PsqopyrU8msSUR/vcWfH/LcO9iO1T5NlIASXInbV79Sy2x0lzI7chARaSD3
WaoQu5Xp31Q19tWNXRL94vpGMeI9Qp3H5jtJhhgsqe+8rYKnSujujIAkvSXVYV/Eo3VskyUDKOiU
t1FGzFM01f61NMY61BqAazDy+zeZfRyK5uBKp9wPMf6LNEvNBnZ4cs1HV+6rHLF3NE9EQkxK/e7x
Q9bqWLlj+yHgoyvBVBNU+nKv0Aoe8hTLToPcTxuLIFPzR0/dfprq+bZpUQfHdvArJil+T9YEkASP
UUDE7fbQFuLJXhCIOz3dDJXN+FB/arUYiCkoRhuCClUYmktRWO5THMebtLXf46FzPiPrIwwJl08c
9xQIAuo86UN50PmJBzPee606Msht9irV9iFPOOe5xfGgWhbDmMJ+tFIWMRXywLtRDMc0H5nmOjp7
Lvt6Hyyl4dSsJjxbvGfNOqx1xvbJTRqGmXpAlV/GPonCcPGMYuPj2+Vbmz1OHtvB1PW+EWCNJzSZ
5b1Shmnk+JJEmX+vxmPEDP0ScC9LMYa4SpGgtB6yPT9Aer94uKuHYkoRJOlwz+CcKVbp84+keY8X
3UK3NGY4m6IID7hFbV32cwSUJ9S3FQGnN7Jro51bERr8M7EYFng8BGMUeyuBsEFuUcdaFklC3TTZ
rkoMKjo+6gtmDYZA8YOx5ifj0I3nnrrrp354m0k1PHI/341Kfw+uCZ6zVATPlWJCMDGb0Oph9AhM
EwIuMyNntrSFh8bPjm4tHdbPMagSi+LuOkbZe4ss98RxiQeDOcMj8xE4gfiTx2UqjhO1HmN9INlm
dg5lNm4sFgSnWcwRPKECA0Bd7PUof0mm5rDDgIDnXfLu+dVBZ81b7X4PAxJPJhx6M9iEaQObZmTJ
+ENHVM7xFBx9NN0nwlzuPG+ksG3L/DGdzLO3dP6e6ms65rO6o9SJQKpl8SGIkRDFg8EGmuOuzI1k
4lpL74hICu9LL05uZBpmwY1i35bCvMTCp30SSCbuilSyi2jL9veAD+F2rIDSDrMAdYonQFvll7bk
Tbxk0T5B4c6NA+XI4kiWK4q4m/wZhzU23pz7yPMYKkT+uE8jn1y3uj1BZJx6G9Jcytg4y59Q6RHv
FUyINvhi/5kgArSr3UCuaZJYtZ5tRiiAaaHj1ZO1VYZjkogXwEoVbpqGiavFN1llasMMj0HQafsW
uTOJeoN9TwWCjmlV1PutAlvRW3ivW8sc3B5nLpx3hubonwOmVxDw8NQtXn/fR1TVU6x3bhrMjI0Q
ADlmPPVrUuIE81fztDG7bUDfNPEDbcWmqV1r7xTqzo4CJNCpd9f2wJjHpX5UoaThzQ1GhALn38/v
iSCFMILMpcfOO7QRDs9/YF4RWl9TFbGJh4KSDwTcUlJzuBqATSJBtxzZTnz7/eOo8Nq5PpEjP+6L
OTv+uFl+vgBbv8mMbx/nmuHgOGbEBETboepIEB6yd9Ow1zYGP3IbXX4sHD+ODsfN//qmX7ZrZDpt
MWmaYOm7Tdxl8C1mfz9O9Tf6Em5RQv2s7JI2wa+FhOaUOFi5+OpgMPa5lt+e/PVLlM2GcORZbn4c
Gral0egXU48UkLfIzxdGvh2hjQuflWAeTsol8THESfJjrpgnOW7JOv/dxQGUd5k9+9RBt5R7pHzN
615CmaOyEeGVxUjTgA+rEoJXusyeSpQt+KlLiFsIS7zeOzEdNLuB9zsY7uIy68nZU+oin+DNi7yF
JusG0ey4RTJodlYZkDGY/zFq2XeV/7Kk+T8gu2GwDRHLGxYZ3JLkwhMMZcXtSTgR9J3Yfvtx9kjF
ep4I3083ZkhZBRuqwBzXv/XQkul0nCt03FqSYx0X1mm2p/4mjCAa1TNemrp8tZ1FbXobJX3iqf6k
pwfeuVyBJKT2Vl2ePJUWO9WGZzP2SPBSIoyYT/DmiaK3QQ3y1SwY4OLMP7gcAke/9vtdVJlwt1Tz
KzmtaNjXHcnSmubslOu/dUeQIyEflu6zX9p0m9Si+nD91jpVwn2JrQn4nOU7J7uc3+Q4eVs76aDf
aoyHpY724Og5s/tIfcwegXDCPkUC6J6TMeVmYjXbtxXrE3oZT+MVwFbWFlWExGwqtr2JyPljTo/G
7zSuX4jlaXa0mk//8b5cTUYzc0bE0N6rSoZrM/svRfDH7d6aJH6y5hgtW19/+YGAI9gEiJ5K714X
WEqWPvsL4QGxdzdvPLQCJJvbiJuVPjIWBp/ddh5WFHAynVEwbYhqOFn8cCzLdeDIa4y43V8vY/RN
hqKIN2UOIg4PuofqwvumTAk8Zxu0LWBYcH4jWQ1MHG/zPse7qYIvLatPO8Eag/dgyCiAveepfVii
6ZN1NEeBX9HgjMOHVVbv7beO7wqB0ckKL3aLc2Lo16ZavjZ2+6x8MrZGxjLz8FRh4S/ktIm5Em5R
YvPuBr8hehx2RfCaNTHYE/0a860nPxbo7tLs8ON+m8IKpT9+4ILAorp2jmw3+lMRS55ir8T81PZs
hHoq3oUJWU0ebslEmyXzrdfBYdSXsaMdrAVWYHc2jzqbyJxkkwTzThbBhoYVxgq5lEsUMbtb8RVJ
9JTJmmkEIo/bos3uAANJJKfDnDxHjJ8oXyJY4Fw7EUK+TYya/8YsASxOz7ZPvgtzcYZQ3PYQMNas
3/JQxd1GE8vM+VPy6FeX5ewUx2ZRh7hxg31EQyS8bjw4JJviW1EHkheq048/zk7Vqa+riSmatA4+
+K5IYmlKg/IwIEC6QZxMm+QEf4rYaiEmrO61Qo40+Yy+mA/cWl5KUxkE18TzPyiIIcaF9f2PN66v
NBS/iaiBqMGriWOoPeUhiTcePy9SXJvuHPHZQOF8ZocSQcCFVTYUozoFVY01fbYvQ6iIVYZOL0NS
QyOHwACXaPkCsdpu8hXkpGl6L0SAUFbPb9X6Y2GE8krXvDqt9UiFAAIiD+9tzp+f6+7ny49tTCVp
iQ9ZY4yKz5OMeXyrQfDHZ9c6+XPtuhyxoUNBbGKB7RvMmBlqehVJX4i0B2l5t/62dcjzHkcQ352y
uEe1UKOPpOgzfYQyk78iiE6V6u+rbkF1m/FBz8z8pcdqGyXs0boVVfJzS6+/+c9/jfnXkITESbWA
eSdjfbDABA9cFm/To0PuLnJCfPcoo1HinSvKGcazmiTnssU91QA3xH9W+E/cV4A5uvopMKna0ZQu
J9fuWQIIgQqy8K8BLP7bIR3epV989REcNgLfVgM45W8hpaJDdn4Ha3WCgcfheHZKlmpaoTSnPCVg
E/5D6A/kauCSVlIgkxPjm+tyZ3CcG7ipGfP4IGsg+KvipqhqRQwV6kg3x3uXByFXV452LLaG4JQL
+bdW7lG5zDEntKU/9zYDLDxL/5Oy82puHNmy9V+ZmHecgclEAhFz50H0pCjKlUy9IFQlFbxHwv36
+0Hdt7vazDnnRlQwZEipSIGZO/de61vtm2MajyIeSdfiSiFp5RSG7r62xH2LDmenkIGvqi5FWsoa
ANVluugWLm2QQEt0GU5W7k449dPUJyGXd3OTduPJoSN0Ema0mZxG3DtNDnIJGRzF7njNX5LoQH94
DPvhQmV7x2nNW3uyaUgXcoGkxcUPabFAcFZe+6aQ6N+yZ493Uq2ridJxOg+i2nfPqantw9wiNsTS
uvARehT65keLQxRkUAyrukBWHfc084YgeGg4Al6lXttc6Ig2QcyRpfX2gY2I2M+q8TjocZdlNavg
0phzVBlu08c6MfSqiKI71omAtiJtDMlk26OzXSEDyy0cOLohOaiF1pR0+JFp3hL8m5tgVl1j1zh1
sEMin+1DK1YrOnakzxgQ0XMJ+cJrtyT+0i7IgTFlHv5diyJGTZeekcipiT26CShudDxcuhARAIVJ
1ui3ICm+mfyJib4igVBaul2j33Cuhp58Ltf+CucrczBDmZVjYBlG9IaEpVzUko5nDIdRpotixGpX
xOjx7PCxGf19aeN+ySaQWCVUJbMHreLYG/bHYo15w2AzUD0GaOfJH8S0t/S7aRn71sKa4VRoYUhZ
x9YkbxMU7OtOpQ16Z5Vchbh0FAPbfQv3M+0D6zjIj6AElRWJ8CA5S64aF1C6X/5oyiB78QvaK21+
sNso/ervah90ckIFuR8EcWqzIz/8qoWWSaj3FTJ3uvfBKY4SDBszkZV9XB2c1oLU65vh1nRpkAm0
mDSXyStQC1eFuPQrMeKYD4T7xEWwEjMNIYyjwHkXYUAIQHGZzAd+fomHLNzb3b3ZI93BzA3cCP97
DIZg6Tqb4Zuz5CgxTvnu+qm/JmmI2TbA6zicdlmHuwNMOq1Gs3G3SAd5g+cHxKgAuTwLxeE0hHSa
HpomCQ9IsMgYSEV7o5MexCKcgNS+yn3rnfa9vPU0RIWgJhTJ6tZ9WIE/iGnXaRzrjNQuFgdsmbuI
y7HMsUAle68ETMtR+gVLaZWZ70Ez0JtwxmQX+z6aJBPRfiALkoE6+PU5VYqZrLP57MGrDHzV46GZ
TuNINI9Q05XRYIMfBaotRyAbs0W5LpsA0oGHGLKTIBNtR330ZwTlMf2/hhCuq0kIC4dPwrB8Xo8b
kwEaXhPx1W4eHeU0Bz2gUYjHRCzzK5Q/qD82ZotE2KLJVWJTdtPiDnGFt1Xpws7CGRTnHnGYBttR
uqH5yAlKznrFVIZjvGbo2E0D88aBcVchTiOWrMZGoVPGAHnhWbpm+aJGgvdcjesDH2rdMyCJ8Rzg
0yG+w2HRMATDpjbNv/lDM12Zy39MVj70x2m6totA7OO2rgl6t989+sG1eTLkWGzCKH3Mqto6TSVc
wdrgfNfDUKwNimS2OYVkBjnYksZNMGnSAE8K63tOeWzSZoaHL543liASNdbTQRDHtm3IFlo8TlFO
JEYMoiinUbB24v6bauTD3KF0pc2/rqrkEFxcz8lpmjI2ou+4ynzCp1GlerjN4b7YG3cyyQHToH/x
gG2TADdwIqurTDjtdkx57UJruDea0F9FXB1VKo8MRslHR7qbCMPC7FAc5GhWK3SWgByUTbp4C5i0
ZbLjVspZtwly99keb80kydfjPSec5ihjKNqBHW+FN3+tY8JryqDuaHqNL255DhHiMr8R37KBCEhv
UOZWx7zPESS/Iv4h8r0DqJFk/olBsLHLmnzj8ZBt5o33TTEuWO4RGdLyUwbXFNu6xMAiUDl1ZaZo
BR0Sx6jucOXeov4n+dQmLF4E04/SjMa9U7hnxwP9zRGipXBs144dsfGmpcBhGV1SqFpB0EHuQp6X
Z/11WHiAwkQPbIurtaorTO1GyaCZucU6nNl/aaRcVUO+CY3wtbHviq6Yv1TQ+bmixEBpPdi2tY0T
kCMtkXV0JyESTmrAP2761+jGcD1WzbjJAcn0hftSZJNeea1G6DI+hHnC4V4Sfzi2MdPdfLkagDJE
MRAQSdhHM3TzxjSTR+1azx7jo1zgeAiQiXpWSepV8iVDh7hFosExnesDEZnTQgrxohNjqvOA8PCq
ztwY0K918tzgOfLLYE3Y0zYJx/jkCoAEuYzgB8b0UF2EMTp0Vgn1/2w0a4xcWMSnAaCIiNINuqxb
jKuXQI3t1rK4bDzRBIj7amNb5/Exb4bopqmm1+Rm1OK7k/F2nariS9XVTHl7/2ssfDJ7fOg/UUZe
6mwtbUj8vjNHi6LveE+gBiMygsPbEVrGpqpxudHrstmXfUZh1PPxUwBxg8IDA1kW0uc0JdCIYnkn
jtTQrH0AGuKFk1Cbuu9OJCh6SnUHLNsVPItPqAU3v3yKf/LKnTBfyrgqj8YEYmOqiWHPlxgsZ2ks
fN5Yv330734tp4tx1XHwJIdOrCOPxm1Q9sWxT0y8EyPnTCgU1tZrvAeTI2FaBhNqo24XLESPBPIH
5hs+in776PPTv/va511+f8Tf3UWIkcNCLDVZmLBWnJgoh6RtiEfxE28TWjPkrrJDmTcF89oAXphG
GMOLqPkiBvEe4iq8xAmggcBNiYCrvVPhYbKpXLPYCuTIK5d7CbwW+D9A1wcbNETV0bN7GoITY1dC
ZFfZ0CfXXHk7llgw3BM1ifaj8TIY8NyiXBAbMOEDsTsmlbQ5JKPaK6HjU8j3pwjdMTqWlZ73NNuC
r1+t1PLPIvvBmjmuSpNlTreT3Lh1t5PCH65sC5+DAx4saAmTH+giWQmrpKMooTTIL9+CO2G/eiwd
h8BdF6PztbKD2ykM1A7jFUdHe29oshor1zoFeCmtjiGoq+gLTcPEy3Np/IS0Uk0Mdd+jKLJdMP1L
RekGxpPOf5iYUR4G67Wzpg+aqxHuveBLWBPXkDrTzmm76lgSPAdNGl3N3Nhi1XjALbUAUc3JfhjL
93lKztQubINm+4Qemr70zFIwedkN5cLG40R0FVmY9GNL3+fByuuNe1REDk4m+WVo3B2n9Jh7mMTV
2PH3lgYF8bbxSGpon+/txnssjAjE3DBMa0uDCuC8fHHm/NXTw8OYUziYMqbiyX18uRUGIxGGJy/S
zi6eZ3l0nFoee+3Joyi9x8ywNDUvJ7oxX4DsqRrXapy87dg0NxnWqGPtK70K9IKv7d5ryRu3q/mB
ZesYxFQkNLLuQjqwteqaE+nXNrPqKxZNjXmajWYNoCO6mkq/2ERjfjdP+iHyvZbxut2vm55UHsMa
1dEldvfKm3KwirIAJsK4JY1ppw5+hosrc/nf0UvPIV/6jcmC4hP2HeEnJXB006X5sBfLGa8vcUhV
fQdCt0Er4Ze8FlaY2yeh5mcOildzB1k29IdoXwXNsapSNN+jtf98/lZzAXFAC2U0IWcVdDInl5N3
/owL6VaOzi2gh7coehIBKiDPJJs4YLyIDl/e64R6x6b99PmD4FA4Ls/JGGg5R6B7OnoGfdS4kAtR
H2MpT/DmgcttJi84doa9y2Ff7Ouo7/f9JHeONDE9Z8DF8vKUwrICa5AUybHMNb+3p6c/XUFrIBdF
BkdVgxebqYfRuHL6T/0tRd5rE3EWFAoanDf0q6mifMsAGmNA96T1DEyDGCQ/eGsr6xp+DHGR6nUu
spex6dE0wqNUQ/DqBFHAFDvRDz34KnM2SRKJiMiTjMyEI5A8g/xudfBi1drcKgc6XR1Pr2lFnnaV
0o/qMUFugiTgD4sN9aGU9YeZA1aP0uReI2S4MqH0JkO2G1IR3xNzh7hizp6Up4hiyajXOT7A5zaB
xUgvueRpAssziLZGKaJz0rn+YSxiE/zfUVeDgB3uG3sdN0wcG6hsGB3QeEcXS1scZ95cImyvi/mt
QF801ep+pJUTMnGsEHVs2wnn23KKGhQsQBvSQuMxeWDumKwZqD16GX2OTGOHb5epQ1mB7cd9gJoL
UKDlZWSxLpdfJ2nV+y0ve1gAr2K8fMKORX2f0t0yqUihjcGeCYr2Jgpd5lZV8pxUwLz8ISFEgPEr
IIWOXSyfIJwUA2gACcMEWjc6YO0ydZjGTYZ5ZTVP5OBA+CHMCc0Ms53htffj8ejocfjlxq8Im8WP
HRJR25wLq+93FpMIz0EURHp1kc3JMehskzFCddfDCOmWgcbnja4QqEgTBHnvBU9jOhKd6DXVlZIx
0I1+fM/NEviUj9S5hohCyVSmyw6Sdmthh4/EnxPfJ1AU9DSsj6429VEsN3PZ0yLslmSxlgAty46f
5or75i1QkMS19ckulkNP827HaUFzlcegAOBgtaxprmn/8D2vWw2xeBLNiLVOMdCuHWaefUMa4uy/
VhUTvAqhWRGMz80ywS5JFV6bQ/qOXCo69F5lXvoW9bvSgmZgbDyhV8znIL5FZNytRgO2tKlSsR1a
t2XXHJkDLCwC7Ll6TTsuIpF5IVMYnCTEyW1jl4AbRtrFbDUfXrWBaS+BuIjBYldxXgbNoNg0EWPJ
wYsvqaiv6Z9nOxQZBXWZPuf87xu/KO8DJb+NrfMQimh+Ncry5Kth/Mid+OzfDnKOXhvi4IGbSqJi
QmhwgwfokKndkx1hPJ7lsO0TOvgTloE5Yojq21X8Ymv/1Rlk8z61z4oQ7Kwwb8NOuJyWBrkWhfMj
UAvjvwwNkMhesgl6m7NhgWDLwYuytqIwoucdfKQzINKwm1fRhAwwLOfiDMgJUZ81+w9qkYD7ZeN9
tYZDV7W3nSnv3TrWa9mE6aH1vK2X11/oUTG4yha3AMFHKOPeZHIrxjh6LBqLNnpM9jlDfd4ZrGyq
Tt7srAlPMkBN2XWO3lJlV4Q2IipJy/KhRCNXQRlCX9yaHGfr+wHZqIDs893rPPh8zHsfq6g6JlS2
JMvdu5PurgNr3tSTRbRybAVoBRB2TTXUC0H+YDXyd3QjVR1Cjx6sPX34TnZdhMmuTAfxw66jg9cg
+ebw7m7jgRfK1468YPe0DiyFMCJQWDzg+eKci6fpQ4Zg0YlDmqlw1yoECxhGEseMtm4biVR7bBgr
Kte9tnW5m8qhPvcEId9qV0e71I5oAdNuO3uuedchl0a+3BbnsE6ZriY0U/vG9FjTtfXa2nDp49RW
R7WMKT5vcs6ER6ysUVedizSpznkTuxuvorv6y6c08ndtJ4iCp1aZxDzcel30Ek14vHKPCY+u7PvE
C+Ta8Xv0VDWIyswAZasaII9p1K0CQyrWuxFkydhBaA3c7tCp9kUtnvdQLq95RedGpJa4rlMSYrTt
429GE9lFPyzIGWyR0xPjINDVgKrcXqCWloyDdcC4iZIVEHWVInIlqL2NJNZS9ABONhzjiHw872HA
kb+f5YI7KjUCCX+EFVRYQJmRY2LeoCS2Bb2kCtNMyWK8N/LC23iBka1+8jne0lYLy+I/MO/dlnHR
tf/nP6X5V8OgxM9oYxu0FeZBbIs/GwZ1FGRx1cXJ3rVbTDwzDN2+I3HH7nwirJl50JsCGO+AuqJv
s3HFBKfGZPI/F5hSKKUQs2dTnKFoSZ761qPAzTOb6JHY2CNfyQl0c2GcDZXzqxXKyYiNKxtFkGCF
RXiMk+NECY9iIHMfu8xv8X5o6+Sk6PBLixCj0IK4Qz8p2ttV8JoVDj5fHwaprZ0LVIHw/PuNl0PI
zUL9GFo1cy1BndSjgDMn5RJCqMm6q0zrXis/+Bcvo5B/fRk9x2LeBcUErI8t/vgyDhGGiNnuwn03
qPeqD61X3ST9KnWAT2O6celw9PHL/FJNLZoflTlr2vjOPWpHiRwkI3ZeZM4989f2ogTBaggIti4c
AVxhZvTAGxczjlaP5kQ2eOo3V+hLwtsxTdw1r327KV33e2Y1LQFkcXRnY0NEchF9zZoMTdE4509W
PBZrUQoapyJSK+SfwY2y9MEbp/qEJPS2s/HpibYGJ4NFU9GLefIE8/N/frk52G6rX67CwztX3/IC
+Y5HCWi72GSVWvyrP/lTC0cHZYQuYK9t4jOLvN+4QburhpKnm9gTpSTxEyiOulNvImXFy55wDewG
R8cH2sM3QeGb1xETCjVlzf7TwJbIriawTPrEC0G/fJdVHl68TT3O05d8jG9GE2xPkKJlNIL81UiS
/sEYxAkNzz9/bvzev31yLk/QRS5sieX7Pz856Bi66Gdk726WHZCX0j7dDqVDAkfVYoEMy5q3En8I
pldi69TteFUZsfHNA4AQ9CVFcJNVewE4f1N4DFuZnwJ0mLT5pfHlsFZNTqubywoGRol4hYntJXRU
9tNHmNpvlO10N5MmbciwU0iwLJGuORXPbhc0W2+H+Gc84sq1buayLdZhaKrXoMoBaTONK0bzyeyS
V7Kb4i9UN3qX4YDZC6Xt+wwhOGiyHiHmMLlI1I1nuj7uA1YJIgeSWGwazhwQuXwLYoiDZDsjnNhZ
W9jSTnZ023j2DD3V8h7Y9I5Iy/VqqAkQq3w3uuEwy4IQ4KVsQFWd2rp47lu3/+gZdgWi+1rqaULj
jhTUlvddj44BGCVQItmJB8A8tKfh1B09DtRrw8JImtfI+ZTu3Zd6LC9WM8sPltY93c/g5Lojhto4
AKiovfAxAZi50aBibrDZ4bgwCEkUNPBTTIZJtGXfbrawGiJyjNq5al+xvSEcbw+8d/HvDgunKsHl
Inq2o6GpXgrl+tDfpi9oscQxiWS+B08x7WSHFLNPbIWyqnM2GWVGFJTW6z+/Cp2/rkRSKUsqx7dN
U1l/focx4IkNB0/u3qdhujeRLju0Ns+qf856+zZWCwUmbNwNzUT7lFkpMbVxGu6R0HPi9yDFESpJ
nrlpf8slfV7B7G4HBeLOMyfJpBcu8exj74CVAdx8UdXPRA6priUsbaIH2Tbexil9+vdB9IqwDdEG
3VHYMPPZ7Lhn5g2EADGr/BdPe9mn/riwoKbA9eY6QsHisP60sBgS7JO2VbSfVXmJ08m+2BNRL25m
xDeh1ED27XxfhMVjafvI5HtTP3KiuRiD5oDZtPq2FXgse2Uz/ZHh2Qgyd2lWks4141muetTfITQs
MSxCyHl8s3D/XTkkFPQhGfK8iaq1z0wsbdob14mOdin3tKPTbTYGzKcVQQKZncttDR2W+dd6Zpz1
L14Cy/3rnx4igZC+i9+D7qMFZ+Dn9Uf1ZoUjuI72vV31lwn64lk3DvMy+8VVXXc3h250rMP4uxJo
N0RcPQ9xAN8zHLeuMmnI5X71mqWXrrcesilFxZzbzmOuSLSpC3hCbCInCS/s2Y9fA2QKt/3Qf6tH
09zb9YTPzRDmk5OoNYoU3mltgl9lKi+dEyDfZ4wdldlTweDtMsfNsxF2QOODNDm2RqMffHUMgqJ6
1HSE1nU+Vnuty9usModLwwj5egynr57ZEtKNbK+tJtTh0n1qp0ReOluIC+vlSyZic+3aFpcp0Ih7
9EPONayBG7vWkqMhoa3dYJw1rqLVHAq5iYe5usB7S9agjs+f2hLW7EObceTvTaIJ5FTP95W07j0N
9lLXzb3jdN71iCDqPucwWPkzimP0kjtmrSfYvHhOOhjjnpa4KWZvp2f/1Jk1owKwyyx53p20dLoz
XDKsoi4UG7hDcYhNMawECnRVede2bImlR4tHPGPG0WPo39UEDhI3NaRYry5Wg86C2yy3LnQc4BD1
WbOpPJTEbRE20P8wzptWTvyopxDfWSRLxHZa3Jqx3iM5Rb4Xcy4PZprd0iJGZ46G5ISmG8bPQjmR
kRdsrNqydwIuUJM9UVxR/2V09IwI43P7TVoVna8Z5GI496+mAno8R4hQcEZS+2kMjjDdkP0knBua
OfpRZ/Ytuk1wZI5zGXKaowKHqYcw56rm2HXbZNrfuEo6m3Gi4RJPFiFifYEWUKG2mGLzEZ85GeHR
GK8GUHNeFLjU6rP3hFLsylGc+1CYute5nhjwVIHx5Z+vLJbt/3VpUbYSruUJS7i++FOJHFkGjaFe
GTumqQTUMju6QMkCxeV39tU0i/eeQ/R9USXBerJaOOlKFMchsr72hQKEO9K4MxK4EqXvj7ctDO2D
9tnW8sh/lL4Xw81P0m2vBmvvOO5zV5hA1Kf8DEm6vXSTgXSv7lt4RVl34wckX0oCk1jKxyiNbpdx
3x0FKd4Ky1abuED1GzCc90wbmHVP/Fbe9TwupJ0yqiJjF3LSs1sifuglATwDVumzFDlj89KymAyX
b4zN6VR75VlHUYW6n+sxlpa6sbOuXjlu3IKmaZKrycK6nU/dcz7Y6nZIIfLjNlt8ets8OuaGbr+r
qT3EkNwRWt7a9jfaF/3eKJmWlwkZLcN0o6hw2UmGYQ88BP2JSygQC/Jm6PktoU0mnpkH895xw9uu
WFKPOIIxmpsOcC8IeFl88FKdHJe2XhYAG8rp2Fxl7uA/YaM9pxPBwIa4K2Y0VxTezjGSPnbATtV7
7POk+YXkgwhs2FdzXTiXtKA0R5h0jQ5zZRkVxQZGryZDGQNiT51caJ1bZOyLqG1RQiCuRu8iHxOc
N3S+QFf2AVrMJC2BPXtpfROjB5nBVgAoxIyHSjIJk/y7nyIM8GGaWk1A6JXCq/h5xf7XL/CaXw91
7SfM5ntZMbgMo+5Pn/7PY5nz77+Xx/x2nz8+4n/O8fembMsf3T+91+6jvHnLP9o/3+kPP5nf/uv/
bkHr/OGTzSeg505/NNP9R4sU/GcIz7/7zf/4+HcwPxSSHtv+/475ORTv8dsf+T6/PuZXvg8QH/T9
jlQ2Zj5TuB5v9f/H9/H+YfqmEvRSPCl/+davfB9h/UNJX1FtKeRDLvCf3/k+6h+08UwfAaUP5Ecq
7/+L7+OL5Rz5c5kDRgjjle9CCmK0Y//luI58JZ6j0TjQQJoF5bnLbMlI4vwSTBEuGd9cZXACb9oE
1KObjM2VmJaNzCL1RCRImEexwyg8YASJUZJ24Dc1LexcL66V5o0yzuC8an9zFW1wUVh3jWuLI96z
t1pFESCbCBca7I5TiVJuneWYmpOcwLLBjcxrMFybeYHA1FDXDt340mmZkig07yrt9CeEKcfYszFR
5jXgCYVr0MnLaz8roF1N/XU/+SnSZML6Mg+/je/aa8Mmn7Cuk2+TzeJjCPTF7RhghMcYVnUagQHD
Gl+0VyqGgRjkJOnpaWnmOt4qsDUCnIhFWaqvpTFG2ylnsA4E6IRh9Iq71LsyxPwWklaoe6s8W+2m
aVgqElG8S1e+4ndawdWvNulc/aDqoc0mRZuddAkUGryXD48IkR2yvR2ivmTlGnWDCFrwEo9oMmhL
7wfihDM42ptAovgrOWeZ/Vuk/Y+UvNXaVtd5RrJjYV3MMLN3NbqXWQz1k6wLZBjpnvdTdA6ssbsR
ib5udK9XMXOlvOHIYpfiG4f57hIBTAB/Dk2nDM0H4yGPLKCLrWBIwrS+WdSxHmNuSMc+G8ho3tVg
LrqLj8f0eRi9Er80XWZH2d+ZuajjwMGMsAnoaH4834COwXyu7qeYtu2UC/dS4zyma6F6K8F0nIEu
Q0J622adOuSdcY9Jl/Nfmb67NSE5OF+IapKYERLk1TgB8/uyJ9M7sqyZkCS0ZUlNdrulnLvWIymS
QxU0vCr7HpR+dkxUtXMLGGzWMNjrVhntPvaMLxgDN34BTiSKiCPWHEq28RQiTibyZizIvmmf8LO4
B5soarDCIK7KoT0ECnK07VbXFn0svw1A9zu1RqoqyU1brJPmEN4gNfM3Opj0AgB6GNKyeoaCNxEj
79FXWlcZag4U9ExfQzGTm5Z16zminoS3ufbEhLdHD/vOiJ/SqnzguFgA2w8HVGdAmDJFYLkp3b3r
Txik06LecuYy2X3xnBn6yDSa5OJovnHlVzWI8XGxevkBKtg5BGGTsB/h+TDXoHt2LSy/TV7WFwXJ
fQVVhjy5HBmprdS1VaZb2WbL5pkN68HMo+vYbN/i2X1mWo18EKuR8vVXO4HuOxHf5MV4utOuuje8
UF5n9R1mJO8mTSL8PUmWXskeFVevPtIwTg5D3q+Dubd3tMI4bHfhN4PM3pQZFHat/LuRpjeRY2Dw
Hpu9zd97Q8oDK40xEUXeSErYVUyDKU1RhdN7Jm2TuQ6lnwCrP2Aaltq9nQozwoRRUsiXnbsdKPwW
AeRcdy8J7apEe/jciP/S3vy9yDyxjrV7DtGBMlCvCFwMuzst9UeKgWVl2B3BT+B3lDRoJSiNOoKU
hMxV4r4+O7xcosN52ReL8MQJGYhe23Z7Q9MROdV0Q+nFID9FKgOBIVUBDrpyJvQPIS8KwNBjfDbv
+y45G6h9qI6qaJP1+miZpsDFUZJLl6O70MM1xeXEwG/ck11LLR26IO2L+o7MgQnmCsZKTYGmpYO6
gKU99qnhOjRkveXcm5V6lYEOcEvmp4GuC1SqLdyTZ0MAiYZCyAl2mIiaTcWd4SMK6JwpfEmZ+ftj
RchzV7BGuETLm/5LNIxywzitYlrfeztIlG9hbd/0cTRs+rR88hjBEE0ljXWUFvtmiD+sshzufB+F
rpi9x7w3gq2A7/JQxpC/Sa7YOWV4G8z6fozJhg+Rw22sBhkJUrcrCwojSbQJCMYZg4z3A60qsWG2
RpizEJ7jD6/Dngh5Cp2TrDeJMUrkYfoFbwtNLvfFr5JzaWKswkXLQepdeIhI4x6drxo87GBseTGT
EQaLF8tstyDxSMupRlCeBmWX5410N/QunE2CAkg9qMybgX7ORVvqSxFZiy4Rv9dcRRie6tfCFPEJ
Ydg1Fi5jSxX3NtZJtZut6MOZS/AJ6gdAVPeQ+YcCxQ45Rw4uGPRDiaXvmIuVBHFdHABa9yJgDbXT
AOaHps7TybRv5sK/qtu43MWDvFC2S055E1qHLMNH03gtygH80UKvxlE9hMN0sA3TvNC0u3JGEGFp
BhvC0AY9UXOur+FJvAWCqTom5icO78ONXy38JuSM2CWrexqf+zT1CLkXrAYEWoBLCOW5qYu7wY5I
l2057GkfbkXRGNmmNasPrMHmdZParP6xjYXR1W840prjREfWy+0E47mbXAWerXdSgxfOChS0XdBi
c3EwHgZ+eXLM4RtS2hszqY0nx202WvjfevoLm6725E4lNqEbUCuwgQGDk+7RCtlvY39+T3v9LZm0
oDuSIHHsiunEokTB7LCP5xHCH/kwJTi7jcDEU09wBaIcvDJTVz+aKSUOaM5+Ix0oNOiNrkaG0Wu7
mB/ringa3WW3Vc5eaEztkpiC4Dq0HqPKJ5ZqYjnrqjE5Nx0CfNdwD2OTEzqVMJis0lbg7e6QH1o/
7LGpdl7lnlVn7kOt6LyTpxLNuJhTpCc39d6fmdimQEpWReVSfTmmQqnDRoqQM1oh3CVWpiCrY3pp
G9wmnZuiaAjTsyQyJad+Ok2KASfYckb4PSyRPpsOqrffgppACqQd6hz2Jvy8FvmkVMTdmaJ7t0I5
Xtf5EK9lhjlT8kySxxLxPASO5n3EhrctrfKLK+qvHYPxfdqyjYT00TYoGKeyyx7irnHWrIaeRRJI
ZeTPUVwLzCLVAkIj47vH6YywmTW7QjxgG/O3uGUaayXFTVOiaPYl8B6LqbbdWfaWwS3127b3m6fq
1gyMXenlJJV1EZt8ZQlM794SUUzHNQxArZXzdxoQNiHzNvG+pSa1L8UMgwl2n1WcoisIVhVS06t8
tl4N3bUUcQ0LWxoyJM2w7U+o8fx4wtsT1KsAuA3SPgABC1NE45mE5ERAIvnpbBH60Mt4wA5ls9Ka
DPkNapByTp48pzYvSX6ODP8hTjvoWnHXr11r2ogaffPcnvIEZ3w3xSRKzyRp0QECXPsELdMaJREN
fjlsPbo1vWWFq8JI7G1Dkg3BxlSBiP4PXYMVvgvOUZlXN6kwYR6j+puo8tFXY8NIhBtPp4XEtRsN
k5yl4sFWBFqNxWLHcRpSmNSEdpCWL7qdqiog9uTRe25YJbkVDSJJHTzGInqMgxGJdN/0+AhhJWH7
gL7WlRHJ2gHKRne5kSUGva1hLuKG375IjW0dUhpcg59n+GnwIdQpiymPTTYhuU9ET8UkaEgxklI3
jHjQl28XcWfimTMvtRbVkV2kPn5+9Hef/t3Xxt5WRDgQhff5WOZVOGFyt1r9rz/l834BDSr8sqPO
FhcsQJblt3/eyDSnU/n75x01PCrIDHLF79/56cPPe37+TGgVjCe8hnSU336aYZAeHYalDXWaYuqX
n/vvPksrjDh5VQOJyF7+lV6Etfn9t/3yDD5/FOo7Lm8Hptnv3y6bAsCQSj2i4Ghe+Aie6q509vLz
UmgcRKKf3yiXK+DzozYD1U+sGgCC5RGf32galhumERJZNvY3q+sWPv7MJYW/h+FUs+jYP28wfpxK
ivmdlfFXXZa6n24+v+Y7SDnDYnEPFCAiO53t7UWc+unlpB3ToaZEr9gqOyNnpaijbZZnX+zlDxrl
XKHdopnx8zE/mlLmv3z0p68J4e0B1erdpKhbTnaNkUD49NunjApQVhOpothc3eW9Y8uU7Diz4fQb
FViKo3yBbsMOs8sQFfvye36/mZbfWA7Wz18rXYREpMwhRM+Lo7FIZOlnGsggU6Ali2r2t6/3/ehv
p9K+/nQIa1Vx4gZiDVGTB/1f9s5rt3VsW9Ov0i/AA+Zwy6AsWc7hhrC9bOac+fT9ka5Trl04DXTf
N7CgRVLBEmcac4w/WKF+F0p5sbEofqJtG1QUWNZnFMB4yNAD6F++cLnc6/XoX6eI2HWbWT3So09r
Dnr5BmlDYWW1avv1ZzMZsj8ebmEJ4siEnOLqC3O6XpBXKwVuPf25Rr/DGtjeJvvrtJkP4APsawzL
O2sPgrp5Fi17m2Jw0IR3tTdswJbZxvl5POR2sJ82lQs6Z9tPXmPshs4BKX6dD8/DZosHgw3Ra/KA
hU3gaskVz3v/ftsnh+wEZ3QLG8rTblO725x0G8tnt0dOxd6CgnDxy/Nelz92YnIGLnlNavc5Np0T
Hsr759xwn01ho99Mn1zoXP5gavv3GmmO4o+UeUJyz8DeZqdn/75NSR/A20CgznSoVe2Jgm/5btKW
EOB2y2fTt78RxbcrVzrMzuDi0zWAUINeQtL+PpsTBHyg76CZTxHyBVVPlVIQNKBs28zXQvvk9kyJ
6M0zxJqXlDj6bZxukDH25ghvX/kAw7L1PWzXIFMjpNTjiDzdVPNVxyYg8MZ5T/2bIOfC3/bPaRt4
KZH6cB02NInkQ2ZFgf+UJrueOsF3bmLqBuMRwBL6bvAWnvkeyakzt3wNFRtRQJdAwzc6iwI+dfws
yAGNAo4ZGU+PA04tuILznvLrGJIhsNvMU29CPDKHI24jWbFQmggJdOtssmH+xLBDxhdpYDu8I03t
e1zVSgT1sHx36+R+aEnOK44KniDdGPllEfnjj40XhBFoheJlVjfMH0nn8NfBq4FviPZ6gD86YE9X
vJlZ185g96xoT7ewA7hgEyBp5qcWlodn3ps31d40byhksGIBtL2qz0gibZnv5FvUTjQMOVJ3brfJ
Ezy06Em5QTcHRTSnxMTgLj/LktOfw4PALz2opj08sMOUULE0P8RPsdtp3GtzG36IV5RRuGH9VxU6
+Rt3J5uefKgemPbKlzR877x5Ez70LgSI6WPXPIgbb2RmPRV7QIftooH/VRZ4L+8zR7nDyfwjz87x
gKlR8oQhXo1rUVKdxbvORgnJBdf77X8SLGoLSNa5lOdQPraX/DEtT8L+W2XgVOAc92N6CyDK2BTZ
XmPGKH3HcEZ6dB/i74YWYga1nRBHSw/K9/iNSEJuI3byThfoNKj7xl7F5Cv2wLVesj8lIsBPUoyc
4jZTnHLyaKf4SS9vrcWzsnyQsm1Q3Tb5K29vazsAqTi46g26MUHt0upLsSxD/u9NSKEg39AfabLO
eZ4P4ueWJ7sXciVvgNhRBmXzniLj5NGR0nmXf1v4d+NyeieViKPc8LfjiQ7ppt80f5mDOF26HClE
tTzTuaANh6jS0NFoWfM+n8/hEz+Oj2RAhDSs0dy1kwfblD6VKLhkb+j484z3TA833OZD8xpR6iNM
LSaDSf4Wevby3Ts9uanRmKH+egqDM50yNVwF8wl4NxKYwpovcwRxkK53KU8OiflYlQ9W+dkpf/A6
A4HrVfW+qPeofhkktuoNHxnFJ6H+aHxWH0QEzHul3mTyqSe479MGl42tNCxkxXfFvyJ3CPd1n1W3
VBwQ6Xmr8lcRqcy0uMrl2byfpUOFlMGiXTSkoImHZynHdDbe9+zFQ2nLR4TFn2eok8UTbkZBTSDm
MvbIBWrQcMCubAAbG3u0V3tH/YQ1NG0SmG7z1Xozb2hhud5xX3vnPXLMm9a+oCigbadPRrAuAXFe
JgSmhaHeUQ1CFM66GVTvXbnFIdmGXs5UnpzmjNmTI5rD2PaH3lvmbubYV7oSf2MrHbpP5lVEiGhn
3jQf4NJy4vFVTvkTeaYJWw8H11x+aWC9Q86Q74WvmkTdG0OlwQjzU9yAv7KbeqdSFkc8faPe6zcY
0K9TE1AThYRB5imoqiDGZY+H6QVA/4V7QN6NLMZ2Vl86MCAQO26mzSDbYHVJJp1ouNzuuVtG98hX
UHmxZji9h23Yizlupk0KnfOT2YepdGSsITQP5WHv76SDtF1WDjVwey9yEM7LvPyJyRInh6WjkuWL
oZvwG4ytGZ30GzNhJaXXC49qu82/hTcAFuDj+wONRRpHvkF7EsY5bEzwxdCX4rdX9V44f2EXJX5y
6zqXbwGMhZHEcFw+Pn4mk8K0q0V7fEYZwTzLVL3+eQW1IMMpTkbpvBtv6DPbwqNxi8zxi2lbb8Yt
yx/taGy5QeH78MnBFkuxellF0HHClwkLENZhFnaRhl5WQhC2CH8dkO0KaSn6hpJfSyjfJk5pLosZ
Wtm0KF2L75rbqAOd2NjTHWobUZEDdsFbQslkv/xkR/x8p+exXBgOOJpDdWL9Mm9oJeuWUT+zEjeb
2UEM/Tbj81gPts/GG9uwU8kHh4CZ0N7Gunkr3ghn4VE60Ej8e46fRudzQfrcgxlhLmEtOHPHOeT3
87Po/CyhSEIwTrUj4ruI3NkSutIeXDyteEqf5HuasUAA1fPvjXPr0aMV5qitFTNlca+MM6ufdsso
y058bPwe5keZ9nPkwBNQ+2G/t2UpM9Fs4EsPFn2GzsKelHcyVZJnpTJpNy+vvJkYJaNLW9mRqTLY
5/MuOtHwTD7pE9OgdGDkUS858cuYA15Y3LXz6yKy9cavwdWINZQ7q9mt12ASQAzw9lo3p4gF9Y0H
Mp4TokluACrCzfYwmvDWFOjQpUe75HAHN+F7rh0b1sl966kusySdlZoPXwA+ESio2lVumf9517h0
UhTg6GbpN1+LxZ8/wVYcalMNneTafDKsoSHRKjmazR2kZMIGgFGudcYEHvid2won3jnp2LnfL70U
YQBpK9PRTwix+RU2qJeRYAH4+TX9JhdvEu0Fd+AWZuxaxnvyByGJ1+5xcftjTq3eakhWmjZcuQXF
KbrGE5LoWwA52R5V7MDLj363X3L69PrWAp1PS9rwkTID0mt3Fu5wsIx2QOmhqh9KqzmR/ABoC+sa
cdqy7jZqrx/TELELhS08oIENRa0KHZfmWuO3rT+UlA9S2fSQBdbO7+Y9m3S71GymhnGZ5GTJtpwB
lRHj8TpVL8iIwA2L3nDpmkWyAU4g4DgvFAiuOknb7g1/Pi03X0LFixANlPX9c5qRWUSG3i3hN0KV
OuIgKyFSfsMUZZCWGD4Ri0LZLVqSACVQrPiV5XTgY4YodlSwfjWr2lh5iBAjAlk8aWfdOpQ0IgUR
WLT+Js8v1uip/dINKNqX9ZIbdh4BcCLPcwnx7UXwznTEYSsX55DuSkSMLqArKh6CsSWRK+1zFwA3
wPvsGGZfJnv9J5ZW4xHeLZ00CjyFcRq4lH6IaZYOdqqYR4j1P+mzi6cZSA7byHYIQg5XzB2bV7Bw
KBm2mi2JW+Tgq5cJ+vDe39DQXbdD2GJUN6yBYBxD89JyejuaFwlsPKwLxLgVb7vdMsm19Z3wWNcb
elrxwnxFD0CYWCOnPW4665wRDgVuVJ7VyLW8ZFugxMgswLSC2yEJMHlPUZAdBtHK6Ih/TGSIRQT5
H4b+yBdmx0Hf2oYYKLPfYXkldrOR8ISfFuOY7hCks2I03U66oO1NbJASpxAIIyiHydB5RNULF+VT
8zk238AYdOGW6h5Oe/Ndqx3kB+mtchmUxhacGKgAlKIx/jEJjZmQ1cPiLe2TZU/F8Qo8/QbX7p3x
YdUSG/7wFXEzL34PwKmxlYms+zQ+oBSUbHljwBZ1E2V3cw0V3TH32VtZAMRHc8qNay+EZNg66PKm
2NneRLcQPZzR0+hcOwLb2qMDtpDvs+gEO1dQzs1ry3DPtiykRK3tnb6jZJHqTic4kCIvQD0/GXIF
PCYWKzxtRT5bw6WA8UiZgUDOcvN8T+ZrtK1n8k0INQK6U8gOfbbfLFPGEeIcutkCgu82jRuqmD6c
i9hFNy+VnOw8nEk+UuxsbsXImbM3iruwiKDjY468EUkgErpkAngtWLxgET0MWwGhL8IwpGt1ZKvQ
9LMFZ6wp1MIOuoqvlbB0oZGhDMGp+2PC5LpiTQHgNhNIx/4xQxgeTt49DVS6tUMsvCR0G4TclLNQ
HbkysfN+KoBCXaZ8A61RZeZHxGp8GTUk/FsH8l/nNdYXdof29NrBCoHSjmMHz1A9ip0u3yAJp3a3
bXiDZxQFdX4KJueIxQZEz7prYIggbvBCe7izHNA0lzUwkdm12cGbdWHgGHeWts2+gsfpyoJnYXgW
IXpyjMnsypBkg11PIoBVNxMiu8tPsUIYshWc6U9Akv6uU13kc1kG7fxZ6DYWop0P/o5N9whVMlQQ
WdDTgxgbFfX/gWLPrXbXkBhW3RjVSpRRKH3aTfVmMP9Ubz1szzZg54TkI4oNjY1cnHbnw4K3lT+Y
zmVP/psqMGUgI23a8T2OelDg76wOIaIPjHcQmimr7UAx8h6rSaV3mcakN/9k3bUVZJ3WTOiW/S6O
QTC90cxqvwdAJ598KMn344H5h65g2HwSbZ0qu8o4ae2lptBeH6f+NtKuwfAwpy9qj8batA3DV4Uv
QEYXnUI7U6F564AOThLA4pv0c0Yw9zZ/Hd6qlK28ywrMLHmEneVGpwnWro1u/olVGT3JvrXrD/4P
b9Ib+bG9Uohp4EtnYDzhe9xY/QXYA/pgCJeOzBc4fZwz2Y1aryLTBvDgnRkDydsY2bYBDXpo9liP
eo2jncq9vp0Oi2Ef1rb+27wZT9opZHbz2lMgMRPi50N48G5uz8Fufki8BEq/FSIIwR3p92h7Bvrb
orldVV5kHHDfIFZmv4eG9HsjmFfRYEyVe9Up3qyNtGHOZDH3qqfAdM2z/kiSxZNJDYtnQGD0d5le
+9z2G1/CLAjawCaljmoh/GeX7K924QYy2OiDvQadjlQsyf3kGBDQWzfC8Thle8oY+m1wBAT5KHe7
KnaTLbbnGom5G2ZT9TU5gxoVbQWVSk/Z4UFxZ2HMFp5CpjPMvG3hqN1ILhlvZoWEl42nAq0WRFBs
JO/wSKtf8n1O8cf1X6utWJEB2C4WeYdyq566PTz66nrvXzQXJ5QbgZSCbdwUXnGEZTreYysKcpso
VD5l3yPbu5tqdMeHyEMwCw3P+UV/Dd66Rxz4oIfGbvUIM4HZ50xjxfNJBI/QYlFps6w+S3campjn
KbkU8rEwvbq5p6EbB3+I2YbkuChTgw6zB2FX4/cZEGxtizOiD8ucWDgWc/6lbG15b3jNS/zMLCq+
UiELthJ3WdmDQo0hIKM3Z2Do5HXVWxk9oJPNKJbuKvUK9l5CAkbdm9I3URc6IcQIeB5hQJwTdWeZ
yJki2q9snVj+iBCEftnEZAWgjxqpUkrCy/+FhhAoQZEbn3B4OcyAfh10l506Yc48hqOdklfhuwT7
TFfYzqOF6kCAPw0vBhAEYlrzOTshvqyZTofYbv0MRqEIPBXVf6g6XikcKWaxq6KkQ6nNBBhkT43d
3aqmO51l1EopzEBx0m0x98Z2n3e7xWIHUUbAh2r8SLjJDn16SWQXlz1C/dIzrOss3ZLqF7EKYM8O
ksSD2M4+jfWfbIZwnjbv9AIZmydWgS1lmyl+Q28ldRCyuoS74Q+lP3ZNuZ0Y1E3s4DFFhOje8Npn
1MuBWNjRU2dsAsS8z+jjvy6zd/DYUhqylc34knxHz90HykYIbbK7+tTInrjWDiqbD08Xa6HmlExv
zXdalqjnUtIjVj0L/JzKYVx860jOwY8gRWfnJ5iClMUpQMnNiXSATBoF5x073VNmAh9E+gAEEBEC
szyIjlJw45cSbWWnQX7T1nbmniD/fq4OjZPdQT2V4o1fvhe3INTBn+vJEfwTySHrEgJUt7HuQt6K
tWrAlNKxDNv/E8MxS/aZ2Z0abCJQnHEhhuK98orxIJkiZdm9hE898nmyi61DjAuF07N9tqrX8omU
6mcb3xJpCdtMvXatG6gXqzhImGyMJWWmecfUkRzA1/vgI/v9cEE55LUT7G21ZXt/Ykgqm/6+fdZf
Q2ZRSuKbItAcViVt3AXxNelAr2kQCuzuizvALvA7u8jFl6ZxT9WTcjcSTzwahi335+RdZt8beDNd
BFH6DQbfDrZhFAkKysvP5Uf5UXxaZ+1Qs7Mnr3EDXAC0gFLdpwzoDgk1e/QIVb5ifKERj4iu1kU5
0juiHeLp5la7Gctb/EWiQ4v22rd/aj+ix/IZ/Teishv/IVd2QXsToOmCgdCIW67/VTUqo2WZDFiS
0miTy49m1Npfra2gobALjqQGDA+ULsKvTG42EQAT8C7a9h+tPduoB3p8akjR7Tju2t0IFsFZ7iMk
uW1wS3h7ti6gph/KTXFJjJeZNNpGVF2MJG3AG/d31iV4o14VIkogvor35Nie3ikA6cts+xQ+E0Jh
E5rxZ42Cmc68ptYGzjqCkkz7/bNxQZSVvPiNwkye2JhfEOdtZPbxW7DIz+MfmcTvm3JXPPqQ1Wzj
GUD7Az3xq4qvPXyOKn5Sg4Nx96CCF7Y/oZ8/SrZx8UE3IJh2SQ7CpWNFpiuAXsf3wK22PQ40TvCG
j1VoIzUAbcGTxZf5iDvngeCM7EYi37bIMycwc60HoxBO2Lhcg6WeEiB2TWZ5ORyUpRZUT8SQomFt
AhhXjtj2CTUj6j5TJxgAvHpKHwMVoPWaVeFVAI4H6VRKWOE0I0e6orrkmpRkPA/IN/z9TLYc/Z6C
5QX3ID60SPs57VJrW9+/PqwvbVWEA5j1tRC0ZcU88J/vT+Ra2sNVh5iN5bygVz8PwXK6XkPekhA9
NLV3zBJIm7MdNrrwHy/91zvXz9CK5p+fhoxWsUmT5l7TTMB/sAko1O78imrR+hBUy99YDzUK9tDP
lqdMI0EhCsWCfNtgL/H78v7vr/l7zUIh5a+PWC+ur8kwBtux1MC5/e8/tV7/Pf05CrNQdP71TKKi
ClI1LE2/T5jKoiewnhcDcZlUokO7fsQ//vx6A0CEQp8TJoYVZgqmzJjO8LnyQEaR/FpyuFE+bXrI
ZnZdZXDu4QxqRrihsi9uZaXCWo2aVxSTu5qVBwkxWFsZ7hvJ2nUl279EUfcCZt0u1q12DTC9bVna
9dC8iwIIfEl7blT5zTLa7ZSDo2xF0mgocWed8hwqGJLgHYpAqAVgRCX/Mwlq4nQynnWiFc/kms1t
n0kSGeNe3fS9tBNrYAWJb1g7RQMmGybP6RCPCEIgdDDVYPDEh3LF+iT9yEeOj4olLZbF8f0wzMfM
JzwTK4SNJjeWdnJsQSYhtqySa5y9BAFxClmOgc2bZloINY6EiosVxpDWG6uO2K9EN2GDOq9kMHcp
wXV+F031YHQV6KJYOKhZ/VhGwruoz7e5liDfiYMcDJBF5h6MgG5hYFNjCA5GxaRKqqEW1rVnA26P
q88kdXzjbQQu6oxmfgVqhsd0XUKXSkBHsgOg+soqolmvQQBYr1RJ6BRDj9Fnehl842tqR9nFa+MP
SJKzGBgvQQKEVe7m7Zh8StIhGNLPfKgxT89ngoCwAb/afYe5+UEZOT92ooJfiogxZxhFm1LYzRXQ
RE1jO93KwHTb/NnA1UVqpUNdTQfAJPsso84y+6cxku+aur9iHmpHQw06Kj9MCRUh9PlCsd1kbeLU
g04sxnTv16AaVfmxs7a9+aBjU2wXGMN32ryVdBN5oUep1d64TR8NoD8JVpQkxx+IBjrpaCEjIQUe
4jwDOkBAX/KjEktf+DB+NIHoU2xQifZY42tALtyxSTdOrYE3ulDjcxnOpu23ksplanUoTOhuOd5W
UIw+EfhHoFKDAjG9ZGVNHtTqyKYqKTij/EsKUKwMO+E4NIU7qkW+SyoDhTzSYFrHnkpd6tQElnEs
TPuwiv8UqCDKGKQE2fBYmqyuEPBLO++bcd8n8WkED+Q22ujC8CrtDEeaS9SIr3OJ4FslmwKmmuwn
M/lpRAJ932TzW6LPTCmyBFamqbGKGAUXbOAre32qTwHyCyAvozreWIr6RU/Ch6J98pG1aeGj+lSl
4f7JziyOj+PYH/s08modAy6zzwLknNF8CO6NMD9kEvqwlUX6Qxnku/Gpzkjo4OeDqwO1zFJucR6M
1EelM/GI1eT36lNUrO8qyfp9UnC7RqQ8Q2M6yprkbwasz1xrmli8ev/YalGP1+w4e6F2kELhMov+
BoSvfwH8erTi9ksaLJxe2TxgVPkImhypMxn07VQF57lH5yUHvjAWxNFUxObMqjyc4KlaTMWfeMq8
CVe2m0QsTCeZL4Cfb6QqIf6oJ2ujBv63rwzxaeheNIlprhLHg5bqOlrAVLfDSTJBo1tIfGTfNcqr
LXKbtmGat7XfEGQgk5b332oz34N2jsAxsC30/WhEJDM+6nrzHHXsLtARbm0QgKRhLIodqVklXvmU
Spm2bbX5UgrCU8jY5O5qL5FulRtJICMTiXszmKhV6pHTdUg3DtJzHwL/kus22IoCO+Yo1CAnTArp
oSlEZ2ZAbhNvIJjDeiRDfkLXG+U2ItUhuBZffV3+8VvqPBoFyOyghLPoVioyqKEROIaMWaAODU7u
U3JtmryEhFRc/Ck6WGb3VsxUPzWBtKfA3LOrU5+M2Rhdw7R608rmscqHC/f8gjrWriKgHbuYqqkg
PgcmSa/EevCH6prN81Yoy2ukIi4k5CwMtYHxiZ9F3+p4rxSjiiymDjmiCK+yqiRAg1My8mLixJhk
2DIIUwdjXxBdumhratI6Yp9+CoUZAq5uvxEd7FHPq/aBmnwkizl7q4QfZj3HEKqU8Wj4bPmZv9MK
wZ8yQUeOOWky2vumi77bSJ6uUkvvh+aImxDaCkCrGYHwoDaZ2cO7RAwIqdPqJRnLwWlwB1WuCpkQ
oQTBkn1p6Ag7fyDwj5sqfE3bDz2cGeoixMFiEhGNz2YPoP5Bzm6x6r0EY9VcQFcvqFIS6lIxsbPx
ayz1Uqo1bfYkhN2HJiula8hLqWvJ1ak1sjgpHk1FLrA8D4+RPjdEpxaCb9xuH+BcSd2znACwy56Q
lgdhNIytCHENDRBU2PGFhgFCEsQE24u96FWB/ugCxUWG1R+exdGa7AiNdMRfEycf5QZMtfYs1shV
+2JOr0UcDnfL5EGc5c8C/9Oi6QDzOGNAsrbUiJ5gvmPTil17PC16HzGZdJTcnJCMmFcgZ+P0ftrv
c7WQnKFxFOUgdCdDQUxXESkzoCAN1gQXGawR/HNAytHKAH0ayvSJeH1liw0poywjRduT0E9MfJWR
Rwz7zuLbUifJkZgh0pFItJf5XddUuGWpIlIj+KlAgzqIKF+AuhxHN0LzVq+lxSmoJTHSlZ9Sou/+
P6Xs/4ZShoiDBAfs/0wpuy8A8P4v9z0p2v/wjf/rjX/xyiz9vwCvSTrhlPLf5LG/eGWSqP6XCGdM
UTVLNWQI3H/7xqvaf0EAE9ELw0bBMAzll1emyv+lmhpO9PDKoHojTvD/wiuTFONf0hVQ2yQNvQBJ
0jHQgjpu/Cd1HKm/HFeSSjjGApTwMvQRgzLNjiAVD7yxQQcpQDpSaJoXU/Mn3Jz9Qzw24PSFK3wF
w4krcUIMDbpZrxvsGufQlnYTds4pIuhmMFwhz6RYTbs+SE2/Js3AyggAK0f3UcXFsmArj1gbjASL
QgQKjezqs7tG716UGUUYEUeZussv4ZhDuTSvkkI9AfCwtlcomYC2951Usl7F2ri3MB+J5xmjnPHT
LPFASIlbumzCHh43bX/cWUl+0hKJ1FhonBMLEJgoJ3dFG30oMWOKlEwpLKtnc5dobKXlKjKYLUKV
claBOkUKlmvUThKWGE0UuSZaumxQ8u8wTbeiOh6jYpPDPZib7tqNKbmKtAHogXWgX3wPIS+OENwh
naE+doPqDl3yJBi4R+QKv1nzsXQfmtu5wKgx6dCXswL5c5ZUb1q2G0kl31VpcjB17b4d0JpWyrbC
ggfTglp4a7X+oazydwTHelBIzRTvpZg6p6yASITN4Alj/SiJeutix4viM7F810NaAxKNjPwZs/CW
TMYTCMxzX1TAHwb2/Rk/N+EuNAJumlLeX/EyQ09M9nOnjMJdIu71uLxr4bWYM9k+2O2nOWZVNgef
qo8MbXAKiYimCP0dM/lTpNck0G60oLvHEW+j8xmbpCtRzouimpledFkm0KjpyUDEgnDxk2Txsxw/
wOSfhFCg0piSWbHmuzS6K/VPcdTPQ4muUstNmJBsvpvGfBdjIu5Z7Mqio1DW1HtBR2vjfA1paxl9
dlSu+z2uIgmQtsrYS8g84ZwZe7WEO1mYho+dMpi7sG7PxDLlsTT6h8JUG8AGFANnNjy9gXOOBqer
oTHtvknoyrH0nKXIj+hKU9n4N5z0ooo30qLsP942YZ5iMhVelF4iS2j4OutI/pKZ5UuCjBcZmCfV
SJ7LpARhhfsJmp7SU5Lnn1N/Fi0AbxhSmNA5qLnPEEogA9jTuClblMQG/W5GmrgIVfaV5XDAt8FF
7xoWR+BfdQ35g/xiCEG06LDeESCPYC932kz4g19b54ktWc4CX9hxwCpgIYf/PqCNgMR0zk/MzMBC
nTHJGdDD9IICZmNLZA3M9qtLFGBwZk74kGJJP1XZY1kuqr89FIOANWpWXyt0uMAHw2LPCcBh0ZEs
75XbtO3VXSDimxGJyp+qr2M3n3rXqsO9j1rKphZz8QAZZT4M1NZ/jn6vIehlk0rGRTA/rA/dkoxZ
j1YI9DIZswUzX/56csnKVOmir9utGZqfY2EuNTfr2C/+nP/j47KEVF8ptm4pq7h+DS2uGLDB1rOk
5jZ52HlOYHwL0vqjD22+ykhO5lqLsUIT9lg4RZ+GqI9MH2JV75oAYScEaJE/CR0DJ/NdGBfUL6wF
kF9aRQsCGZ+Y9WhQSvaZiYTIwn9fWq/HtXyJxggkw9+vj5ZXrC+bWEtcJD8zAMg6GGkzKg+lMi/8
TXlbR/JS2FquicvD+pL1IQ98qEPi9vfK76siYwGK4xsDllSVft7580lEmTyzflQfxdi49qgL1fRu
iK6EoZq/SfJIfRgy4TihBzok8TspbSPFvKsLTOV1IJE4d1Q3q8gEsmtUVwnbPHtoR/WYIffYVW18
HPriYZim+tzJeJDrUn7RFyHlDt0xG3/faB9TVQMMLWPl8T6G/V2EkaS8+NixgdooGfCSsYovc+ar
p3HqH7JIwHG6LxZw/Sy48pyah9rAG1AOiscGDwNAGSL45BL+Z1waXoqsdhu2x25+GSW0vc0JRKA/
v9QK7tma8DorpkjYXJN8GOP2UiTNPpFF0N5z8141krETcqXZZVPxoY4KSWwNcZaw6c3HCAmyTDeQ
UI8End2eme0hX75WU/eVh11zp4s+6EFcNxUT0Xyh7R7mvIvQoMyvnY9pgj62xbOOfl02hXdZHPob
oaGaVIYoVDeG+NK34bxNggrDD4sFtyH1Ev7pynFxnb+t6V2bIaOuXEz4hIBGjN0Jvz3Qv23iGgtm
aXF36oMs2KtjhT+n7GP7xTiLF/uasEaeabeem70TKz1KpgP8iF2/YPzXhznyb3okLbAzw1RrjBCl
xNu0GWaPLIJil73mM0QaRqRh9Hilx1TLrAy82IK8n7sIFMdo/QdBoaRDx7+sBX85n0oRe8SOqi+m
oZhQ/01boJBuYrhGD60PKxx+bEL0TQRq0WpZ4egVVj+A+fVovbbi59dTYy6fcOURPBEO1GH1/Jpy
Vnd7yhc5TTnZSch/2JEggUdatL3VsiD4lnF2zdqFI6Nj7FXmU7RfHZTWB01SzPnHUcnUTDSqFe1Z
13sTfRPMovBatmWVSrlUBe1hXh5W553fUykcKG+gIedkpo4rw4i8xuHnMJSs+rCeo2rWe3FSfqqr
548uxHbM/aRHchtSHx61g0osDlCz6ay+a7gug9GIew2EP+0K6ZLJMVwO0VDTYaOTVVhaPYyxWijk
EnlfMuW/rbxyP5rFzGs9Wp9AN+gLRe2C8gEcjJV0sT6sHeH3dD2aqw5OB6iwn3ZfWRPrw0rAWPsC
bvNELyTTgk2mV48rWQX8MxSW9RC1IA4DoXlBlVbz0GIo92JElqxsD75IdR4PeejT621dbtm8PKDq
hKJ8Di5nPV0f1vuNWBDMurHd+QvV4vdBELnFv6fr0Xpt1l+rIm5BXy/p9F8vu/UoWYhqWO5g7Lb0
t9+H3z64Xlt7npGqe5GBte2FhWgUpCZyJMW8WV2Z1ofV+0kTeuDx6/kQlahaRtXX0EAP+2m7nzG6
CtGvh2hCMrUlk/vbcEYgUI78n9pQYesZD0a3W9umX8fsz8j9Odbi8hMGZ+OtDfPbRGuL/euakVuw
slLEG9ZmWkfrD/llbbv1fH1GFgCUVVjO/RKP2rrhDqznDQ4brD69ke0J++woT6kGrENmHVWhIleH
9ej3mhQg89nI6nb1i2iozqHJ5+ACN24baagPKpjDw/rczwuWa0WwYIW0zsAViPlQXLzwjL+P/nVN
qKsAIi7JM9XE3Ji1sY2wVkZNYwwBZaGZsJXXiaNnp7Me5Xj8erNVv61NuBp5/bZohk/DXy1aRrm+
a2IqeMsQXIdk0YSh6AUBMk4Q2EyvS3oyVhKFmp8mnDEJr+KfIanoBk49WBE765AkUcAejHKK92O3
B8/wrzeVCoBZhGU3a0PnlQ6C45cs5Zus+dRIfDpvl7ADWVlOK7lpbel/nDemLuCCKBJ45ks17l/0
JnG9mPWtsE3aeCP+PT2vNKf1dD1aH9bJe73mw/v30QnbrS27TpepP1PD/cchbKrX3ArCGD6CurGW
RWat7umAVpHvW3/CqIzLD1ufk4N69tZXjMgWZbv1cH2KOOyv966ngSwaILl14aMvyzD88NuEuvhS
ZUSJkKrjcvT78D9dw9yWWfT3Nf8oVP7r5SN7Fcw5wu/1OtamvM8PxKOmKdH2H2/7v/jz+Cbo7two
dMe/v6GYGu/GoGHMslwqRrh/TVG6Ug1peFiWo1xi+KAi/tdD3+D393uNchuDTV7cImuZMsCQHhF1
As6qL22xvi1AFAT89fIx65vXi//6mPX0H++xJsPTYuWULz8+rJVnKQSAu77q5+N+XtuXIy6jJndD
UnoUUpbvtj7oy/f9ebafVVvM6CiCWjJNNIgv4vQoimgPhtWwb3SoCn1X5PWuJ4130Bczzyg0CQso
cM7LGJWWh3Fd3EslZtZpCyk5zPfFEiUIMbN2tcYLqCfQpH72Uovoxq1+GnhD+BuzHE7VwklEqBf8
Wxb5+WkiJUohkkWx/fthPTXXmXe9GFsZNuILgS9ahvrPw49/yHJetgvB05xaUDPUlQal+5OpZe3x
vQnel4fVTmQ9VdcVIc7xGlHAX7LBc9Vl5unFAOlXotX1t6yX1h+0PgSxpFNxTLetpSG11ywEwnCJ
EqJlaTStMlxcZOv/zd55bMeNrNn6XXp8USvggUFP0jtakVJJEyxKouBdwOPp+4tQnWKf033vuj3v
GqCQSYrpkGH+f+9vE4DJxGcwMbDVU3OggAayHeZqwXiXMvYlpt1dFjWn6rOO2PXLwIWoBlC3EF/d
aXWQMrny0qmDPjPdceekyGp7NfTO6lf1mfTIojChfQ0q6IeIMFipk8UlaKoRW9+enIKiEghth4CT
+pSqgEpfLadwYzqMktGf/biqLDy1OFzVcPP7TLjxhSge4HOruc/U6wxa2uX6rOWFHcg/uMtaN0F/
cBepBBf9wvUBnjXBSqSxbxq1qCgrwesWakFRs5cX2zYxkGcOUbnLOrZxU2IcEvBRx7WYCOTV6S4L
moXWreeDvnBC5St1oUEwNqlTKPZMyE6EpjrGwackC4J6FgpmdapR85Ul4KkM2UmHwExqEabP+IyY
Fz7uFGNi7AaJRC5XL+LjUAYZ9pDOP3zc5ap9VB/DcOi7iBKJQ47NbBhP+q+Nakmhzz4Osboye7P7
MpRgT/QfwlXM3KVPvbnkjXcyGh1ydE89wS/jNRrj4ZQQxeQqm6o+6JSAREkjsmI+iVxpCPQPjBp2
Q9C3inbAYktdbUFYgpnQt93K4TTpoWwbjf1mjRbZ4TF9Bn3x6QNwvgl5chX/otjX7i3KnPxpKwRU
3abntqnmSxhPpDILBxHnx+0SLcQpbwKacuTe6DybOhgTxFVtgsRK35umZGkFbvWjqtrxEqmM31gF
k+qb/+W+TG6NkJZAOYHpq+qHlnzM+yGSzgaeKusaCkUj8sncIcsWcANGBOPTGBBokIrIPySW55FO
UFdHvyqhxK8lkZFipZsjgvXRLJ/pwPgnJ2x2ZIN9aro1uBKe/bISz37qUjSKve19tcwluU24HmW9
iseB/uqNyLkmCu5Ybmd3wyLQOplIrDKfL0Sc7CeTSPLUBJWDiJq8I/E5AHB1zkcIRt3oP2dzq6ow
vQ0ZE0QU0oTNnI3RSUbrU05n7dR2fn9tJihethedplaZoCf3kMZi3q2ewm6y/Vi6rD15fkIo+UQ3
MZw7+wxQ676KTGNvhB1+bxiQG6+F1dBjFIBli5iKUE8sGOstSweDUvDyZbJDxLM+Kp3Kn2h/GnN9
sFxB29iaHqhstVdCC9Fyq7Mhb987uxwPbts1Nxv0FotcjFa5ofzs1DlxCmDAaAfCzyq3NS8VtIOt
EUUOgZdOel8UxJCZ7MZRimzXgvwAYTv1KSuS+FSRMbOO/gPD2fQCoTo4LBbIMNMn8dypxHSMsVg/
5AvBA5ZUZRCCwdxMtFvp40uz4+FmBdAex2YYd7ZjZWQ/pPXOCII7u5LVwW+RhibUZhxgg5QKn9zG
eClCG5+Hn+7NnkIqOM0fbgp4JSRjmlLrcSjWbuMMHCLSjRAghXsnGn/WJm7kxdwG69RgMrVf3Kqc
76IG7rvjLq+zsJAhZorxroJ1yDnGEzPQKnUQmZJ6C5yeyvqSie9eRxG3Gn82cWRuGrg6+yU8rTOx
bLY33FWdA+aHrvpB2oJKcJE9t54pscAk/SHqbMQBLvyxzmGynCrsA4L8xHIhFDVgptjmKPPGHndV
Ebr7kSL4dm4JlHENMMSGNYBwiptNLRb7kJf1eiPjaSBEKx0O9lJO52al01tCplin9OdYnOBeEsau
CtJG9i6gMUDIosYpzMpHFoIR0S/rO9s2MkpNPHDjglwipjK5n41mYS3rwwWz62DXDzQz0qB97121
3rQTfBxsMDcBU+2QkxUnrZjZvMfxac3lMbX7/hRjEI3cMIQ8RhBOlJp7aN+4ErhAt1UXPESivIaG
l9/aoD8hjCjPed5+bxBdbGvUCf8LhPz/BEKGAY2s/3v37lxP/9S1A06v/sE/unbiD9P1CUUIHNuH
tfxXx45mnudYnulRgw//pWNn/+EKOLG+Q9KfAkH+p46d+IMNGGxWAVWSnOv/YccOLOU/kyBFaNsu
mB7LdkIBDMa2/7ljt5R9D1+WJNfWzr8gtcHeDYywq4ztAFd3K6LscwAC+xYYSI1TGDZJ4+IsWaw3
I7OJpGyX4hg1hCZm63hrgm8JXfizzSomT1/Jhtwge/sFmiI9LUsIRwgvlmFSBMQ/u4zETuep9WIT
zDA3gX1thLylIxqNYXqNpEBhXOXyAFjyhZ6j/bT4OOA7FAsN9Ow0TlMYPMYE2S+i8z0Fn5yG3Yik
LLNjs8VWLbjFErWyHOez25AabSvslQsG/hBLew9Bttw2pp+eq5ysz6LwiBbMxENtlYwcNvzdLF7v
Xd/cZR7q06hx7Ke28t59r8Buk4zvqdvj/pDuLQ37+ewESD5mMpP8osO6GQFRcmrbuDqE0Q5T/3VK
beM+HdArAM7aulNEAJI5v+YocxvbuaM1UH63Q49AsfREtMzyRPiWOJsDVSGbFE6/zGl61lZ2JK3+
YvbEcMYjvkXp+ueASMNdAdGKHv8DtVHq5dm2Ded0N2LCsxc3vcrGXyFCWBbsyGW9ytym8HpeejK7
W7M7zu4pTJC62ClxYXlDOzJZvkPJt27LADTaZ6IGH1bdO+NgHmfyN2dZfXNk97pYhCENEbytIkEy
H7k/24qeUVd4HZuZDGGGteD3ovJyXKbcO9f5I9GcFqt7e4L58TyUJtpf8nA9hCcm+VbHIoXEm+wt
a0TqQD1470NrQb7n/LJt9GvR1F8rQ96y2QhvaLYO3ue8r+LjGs53xYzReS2S785EIK60xMUZc4vV
qXvvuCQdVG46n9L6HQc91rQYwUeOKewosuErCwCMrCvSqLGfdiYL9bNlmdepFRVGmbjYZzb5uhQn
4DS6nX1IkW5SmP5Z1S6mNgdFi4ijnyZN0JOtaF95HKS7PF0wXphE0zWG/+RWCH5H5dUhZILkRG/8
Bp9wPhUO/cF4rdEzQm6rp/5cGvXZ9WPiRS1vT1RaUNfRl3p5aOIufvJYvmNMMxOIZzkX2LE1HbyK
wZ+uYa/XRQbIXsk8Lq3mScrRpgfLYiozf5EVVUCmGqK9WyGalUaEYRGkNJRpefXMCT0laiXMI+LK
JnE4NyHByn2PZwEY4dbJ2VYlfulhZvlhzJ08EsL3NaadjParWHdK8HzB12SFPtg2K7pJhGe4PtuI
q27BS1UGRA6bE2IlA3q3A+OTVQKNyCVLBEYCsRtGBzKLU92VZhlvAo8c4ir0aO1CZXUXKoBOgPHW
jCM4T7AZ+qVzT27fEgUPTsMbnSNlnnirIpGxaOd/9gUho/6IqMjFtfSN/mp46ABGhkht6Vuw7lkW
j4quUK2sq9shfmkjrpqs+kZrNj2Ri4oitsRmZFkF4e/dU2Gtv5xI7IK8vMYp1hriTth3i/fAi89e
bbj0hEFHRkt7msEz87xB/ef+mcUYjVl2I/ugskEKkGq14omop2Umi6VLjn36dcYjkxP5s+9KAgJA
vu9nkbxCzYf2sfR4JQuMhEUP8VF2WBOeZY0jbY2GfOfSvLk3nuMWlGFFI4ugtQenm0a8EN6PMUno
FpgZqAOvrQBsIddd8sE6sy+julGQCuRlj5KAjH1Y5M3eAa1a9cAFlC1n8owAi+2DF8oeGDU4AICr
gmQiOtyLkRzCdkX9V/7ZrDI/MFERG5+RtygghznteussrOFFvaIXWH66sYcviCL2xoqpwMMS3i2e
/Eb3adrQ0SIXoAdPAAD2S/lOCCBhh5VczxL5AXSwTULf8Bam9rQb0uoHAXc3Njj5fT6guO3N3tiJ
kSI8Hu804SnX44T9T9bQFUsLE5TlNofBeF+RyB1SlW5VzwI/+0TyB8i0ZQ7JC0zt+DNz7qFHv7fK
EAhLb0qMisstyxLGpKr87njGqyGiqzlBoItdFFSxhTXZGL+084AbOKTqkEWXQpr+vgqxQBVd/Cks
x+d2rNzDOttyj3Ynp5LU4gZKRryIM2thwrvgu+GU8jthPcCGGT8vNnmIA1nt284ihpKQFJUCZS7H
iAXvvfB7gLxW4+5pfIlt7ANxq531Mcplvw+H9mZGHZcPIRebNfOXx9wsIWkuku8GVrQeHRLFQT+8
BA670lyiS5tZsu6sEMIWKYrm1glb65hY/clZm1OdDmd0+OVOhAFWiw6GA31FULxd1l9G3BfeiF4T
Xmm7Gz18iw3ovTSamBOCuTmERvEaEPhJfHv7KgQ8hiDukr2P9HXTLfO4GwQ8I88yQD+svG9yNRUl
ti7unXph8I0oWnnyLh2aW+nFztWW6FBiPE8evU9ae3X2MBVwP2P7fm3C6WIZ3Q6wNa7VtET3nJ7G
yKecbPTmfg4RMTOzU7Sf2B42bEhYtcDWA/44w+JhRl6pbNbJEw0L9qpOtaOo0F590l5oLU+bOUXr
GEg/PNIsOhrkgWzDCnV0mzX92U2YgFPYYXPocCEQf7KhHHk3EMdwkp+MFH14YrNtIUrkJfKThh3j
2h69qBm3E03HE0Rmplw8ka5n3tyIsOEky9w7pxnZ7DeHtjHmW0klbFOM7nnIa3fvTcD5eJblQ5ey
DAhzd2dguIkL41OQJvFZ9AF4McOD+Eia5G3oliPa4Bi6I+TeFrkKAxA2Fo0iC4oiGz71mJf9uLFO
8eqbK3gaCecnXtwdXZZuFyUIPHSLaZDBT4s8gR1C54/Gkz5zVH3Gh/zpC6qyRTd+mpXgIhgAlNKa
hxPFZuXSWB7R0Ak1npLL7OI19rcsx1mRVZgQ7MZmI9QUJ4HRxBXDQgQjh5WMtz3NgzdCTkHbuOMP
Y41w62iSm6DhuLdU/4AskvpSErt+UqZ4b4bj6CQxLJo0xJI15BVcyKA59l2AC6l1egrduc88kLuo
WQ2lno2NhS1x/71nDU5iJTZ2/SRnrAB8HcnwrqOUkNjBReI55thRu1dZelgXOoGnXr5GeQ8jVlUU
dZvBhCaR1QtOElVfjFUwxwodLlNlSd1s0mfs6tuLPvs40NDhzUjxjaj6pj7oxpM+WyzbOANUkGOU
gj5QMfLhsx2J7NpGUX4mVgBDXgCNgpy7bZXBuqldSJU969eD6TSP+ulOvg3dChe41kLoppI+2BO0
w83HbS9OfDzD3pdZVQx1Q3Bs4qI6ReprP6cSuIRuJYWSEEpZyaNuHDmjpAGkTzvClbe5KOatvt6o
XJmjCblL1S2xqZBWqU8Lt0Nas7bslVUxXPcCA2LQVctGHfUdplM/rh40loreTdxSodVdQH32cbBD
pCm6M+iIkjCXle6tsmN9tNTcv/tqklazAMS8/7grb8C6OSFiMN1m0++Fq98W/V51lntzrTQ6WKQ2
9it5ENJBzoEblfIbcUaplVz1oVNnXfCrHchPSqZ6YT6DA5DH7FFqVQOcyX8OWOycIlQClCv/cQhV
EZHOS33Iw/W1NBqDakpiXIpJXXMp388Wz8NH3zkYfbkXXvde6PLlOrXrMYG6p9l/Hy1nzf7TNwNd
CRWr5exno/+qO8364JsVw2XgtbT1yFkOkQwzqqPxyFpeqZcO95GU8XF2Vlw12CueiehcDvqHo1ZX
tfTh+3a24O6seFMHxXQUNXhcPXpoGYVUjQJ9Zi4BrR99m4rN5zSY4oP+jPRnYesORE5Uj1f5nzrd
Wol0OwVJgZ/SfNCfzL9cv90EmLzplM9JFaf1r/iovJXAxBparIz6Qp61TIGske4kWRD8fkP+pUUP
+BqVRJkNyZntxO+3QL9K/XqJwFkvH6+cYbtCupScS8RnjVKhJcjR6iLA5jFXcDl688lkR0yMInA3
S7L2Vno2gbCNFL4teeMo3WhwLkv9aqDS2WZKDWetK1AMBHKCT0Xp5WalnJNKQ1coNV2ldHW5DIG9
LTAxPg6zooD4ZnrtUMKGTjHsPSqZG0zlQqn3LGR8Y4JPAABKa7T3FjI/qfR+RsJEj1CN5g6Accuj
suoga60/QfNlxqSBobSDMEVpqSAnXJEVzuNdhsjQRGwoYhSthYH4fZrSL6X4nCldYoFAMUaoaCnF
YmbzFTDL7F4qNSO1wScivl2lcpxmPOEQ6TH5QNn2RhvQPDtPqdSRrHYOg9JLihXlZIyEcooWlj6I
KjOlroyRWfZKbxkjvGyVAlMtVCnSU6oDDHs2BfNrLPrzEPjV0bQh5y/zY1gGL5ldCjxm6TX4blAn
2C80dpchmJ7dIWD1FYyXznHuCvljtp6C9ZkeYXqItIYUMWmCqJQNCepSZKbGEOcocEqVjshunXAi
KhGIx7zIj6k5GHxi8lNGvbUqHhdkrBS8V/hQKFsJS3vrqG0jccWmI6g2Bu4cbGd/PKGXeA7kOVRb
PaWXNQOv5u3qH3OfknIyg5t1kNdGyGwHpbddM7Se8+dI6XB7BLkLi4xeSr4SJq5GjEIJa+ad3zSv
QcFcp1S9ImNdhcz1vPY1kGplR33r3PGl84JvRKQTTYBfeJhQCodIhkmyuQSleG4J8qG6YO8buf7I
LfbUY4a2LZu6J4e6fuaBxZFFCGCtwBiPpHUerdclIhWLRLNqU7rvUtpyN9jtGVmej79/eCyRPCf1
YUUA3YfZkV7qry7tQdr1YbIDQp8rzXSLeLpDRF0rNbWpdNWZUlg3SK1LpbmGqKMU2Aj3v69W/gwk
3d7OuXdXLBBSAmTb2F5ONjLuHjl3jqw7H3OyeBB6V4N5D2b2daVMnSMED5UiHKPtdlUacaHU4g2y
cQqtx0rgI8wn9ORSHiUC8xqhOc9yY45YRmKlQa8QoxMKWBxmpU9fEKpTKVEoBeY2pWE3+Bji6XFW
2nYkeOJkKr27rZTv+ALhcoE/ch0IT3YZPqZKJo9c3le6+QgBvVRK+glJfW+hrS+Vyn6Vsb/p5xw8
VNqmx2o1vsqKeJHIrJkKzsiR3/2a9l0UYClK2vFNQNqQhPHuaXAB01oZDrwB2Zlf9I8DkcUE3ALw
VzbimLWyUaSEF5kvXVCN2wCkNXhz+pWWDFS3TvLwfss6GW9gOU7XoeuWHVan04JacUNFf8bVKFrS
pAhXyapfReum29Fr/gwcC2boGO5JjnrvIZCQjTDeNyyxlLi/Q5kbFtuhAYYXj3APnARXdfq85Mly
HVQHLB6Pdk69viEJi1agh1nLJyNpao2bsOJbIirQ6ZPIHgEkg8giya5z/ecwkcW2xm23Iwdw4xSz
f8Cg84uVBZyqYWy3fEd9KvKXufyMk+2JffF6Mx04gWHJytobftHPBtPYUpCQ9tvsSlKfpPhapVkN
8NW5Dr5l4mcwNnMAtHywfzqF9Pdrts57jAw7kiu2s4OM3w7AWpagUYg9wLdpAf9oUdPxtxuBqcmP
qtc0XR67impsmeM6FT0KWhawn5k1QGJEFAKX6kaSB1s1f7rVg3jGDfzdEzaCb5q/pIoY3n1fuA8i
hIBAgjESqBIkZD+eRoRA5zKhLNCXNka94BdJHZCePNNF/kN4deanxZY8HIyIzZ8dFesbw9ounfk0
3Vj+ouyxHOTc0HfKm5OIok8tY9ClCluMDNOWzD6mz1K+J1RRwJb+CrKFzlR1C0TR72OneCJ1It/l
I6JntxS3Xg4PTlv8ZIq5dQxkh1KDmvs/hzF4Z0oft/aMrw9G8sUsxTnLfuaut+ynlWQMb2JuzFiT
DQ7y/C7oqF4dss5hKcuUxhep86D/0qDxM0hatYLdjkZ8KaNdHYSP5khgoGswyrCqhawnJothMEhZ
jxrf/UG6YE0DLB4qkEGmzzJ3y3uvmoBHlR4+wWHytzwSis5Hun0Y+oOGmAVnsncjeabDXR3NW9Nx
vknC01hnDtOxLt2TWN9lwFe+NMNDWJcqfK13aa7JTd2Dy7Con+MJGy5tnXytBZl9K1ilFkr1OGG1
W7vlKXLRV8UlbWV7RiewpsQNOvYDnTv8BC2IiBxBSS1MSPqW99yhRQZpm2en1j3ZdjvdDC/4noTu
ncEubOc5AE4q56XKV2gwWe5TLGVAi4fxMcKXPcjmRNBjtrXK+X6JR+fO5qpO1+m4ZtNyc+zJZfqy
hkNyyTHw72YijlJGia3hgUAxC+yu9OK+pIRr9x3ouIGebDNsHIIRYy79wiTZ2j+4/vQjt/OXerjr
SGsgAJDQnGJIwu04WOyZQpItypUKnEeKN7habGvp4zIeZ3MVF8pkuGgE5EjhusB0pfeUptZjUi7Y
hpwvOfXtTaf2Fvrgj962zSswfSRGElL1gkkQhywppOC5MopDDRqSPbXg9JgBRFzSnMk//lXOUXON
Jkcc/cgiRHegz95O88mwizumOQJfh/Ael6C3KebqUzZ+T/trZLXuvmdJBGAlcreRbb/KHt9sg0e8
9/O3kNxewDypJO12/Lqa83fWTXszLr4JcGcT2IiniOR7e2TdIlPUFTyfzp9+zolzplJ5M8rAgQqC
piRy3lx3Af5BeAQb5fMq2F6lffFOKNNz3QL56Lt+59rZdwwI31cqHrumN3rGIraaA1ddEBh3Vjoi
WK+JQpgH2qd8JgzDOaAKP0bxbAweH2fiwPyotxOG4A0l02cb9v9WtuXeLe19b4bnyCPOwCqy9rCu
qpQ0lZ+ladX7we8aipn22bOxGBSEqqLh8i6J5zz4ZkIcUYB2sS5Db0fMCUi7gjSvHG88u4F+44+A
+GeZt7fECze5KJsdBZXukLpv1ThWOyF+tE0fYaWG69Mk1mHwgDA2InybmgrLOUi5ckvViUazgFse
qIL5YC43v72fVooWoaxfysKX7K8WuOBKmNQvBRIQLdvRt7Vqx1Jqpc+F0upIXUco02y46Nsfh7RJ
GC5cRnqj8sntNJtjgmaOKHaR7LTaxBA8wG/JScD1BrcR4w36oGqunuiJzAcWPDyCuuvjMAJnALEZ
ZNtaPWg2u0V3Gh2CGASpHWv5NaCUAVo9JLDLL9hkLgMak77CYVoFKyrtdGReqXNAezhrpstA1wH6
CQeewA1kQHXU9wvva2Y5yzktveliD/NEJYeF4Lq45m5S6ioMuwMNNzoj+qbv4Vgx6gaMj5Kja61V
ItqyOYEi2cRtmp1pd8HAq1bAraogAlYEcavOCvj7UPQi3a3WClhQ6a8ctZOfI/vZ7AtWamnx4k6W
PLhzNF30QUtwVjAtWeoZpw/1TZKRHqR1OB/31WJ67CdoiNKHraYVN1qAgwkdm8CHDOe3KkcCeneR
iols4qNdiTTOveZkuGyO1rlJmN0jmkXSzYZNLfv+QiI9BNsqwHfcZqDLigxkxUB3y8j4d1o32LQr
+FSlIHTUQZ+p34Bj0J/sEJJZ1zvEsiePge0rWuOAo94esuAiyHLfZp5E3SYM61J6lnVp1NmYtfHZ
p/M5doF5ifIJVYQ7kTzky/xB35fFjJz6zAQlsRGDR4GzGt5N2573WqwSGAlY3wgLBfIBfUPf7RD5
dM75xIDUQCpVB+2b+u9usuBF0t3AbNTPz6hnm0t2Z3a8YDHU9u+Dvnvp++g8109Dh8lowzYhBxmd
3ZtOwk3i0SzyejjkLBKInbBNfNQIapxlNS+eOuib+uBh7tm18jlvmIlJKRsufvX78f/Tk1Bvkhe4
PrJG9Tz0TwhpAxnPkjmZcpSYwYvTSlh8S7MdkiZmz7WpW/GljNmsrD7asjRBhI8+CrylD3NstqMT
TDNbNg6moBC2Rk1J2xipZndRfzMtso7mIHvL5+I7a6BtYRM4uliltzPrFA5V9Vr3XCU5aVvkpbZE
bgklQRkwAeW8XXNFgFm0sJcwaB6OaVfuTQoV6FOca8+Opp8r95iP/DlJcvQvsZvZbx7XyElZnMRX
ir6Se84yNV9rc3w3lAIXl0i3iTODdwFzGZ1SrtzRv8QqPsgfxSfDgKHXemCutBLir5zO/00R/Vmm
FYjjXqY/eiQf2g1+/vnv/2Z6pmX+v0Qj17eqe+v+m3/yD9mI8wfWQt93ReA6TmiZ5An/bfa2/hCu
Y6EBwQ7uOC6ijX+EiIo/hPrP96zQDvkJz6FT5vJ//zfb+yMMRWAGFE9Usrdj/o/M3kL8V+lISPZU
YGNItwPkhMoM/uPtOa3ijtf/f2jPBAWLD+9qRtEZIaa4Tc4gbn6PPHJlQIpF6h2rpTmay9ASua2q
4k6nBNl68B98FSe5pvUGgyjoGDUX5H9rcUc1hXzcRJWxHXvpnvSvVdG3FAf4WWtYTeUt+lCzymGw
z2CZPu7++Jm+r2AbnbOA+ce/6uuOAcjOrzj4CFxIWMwdUvjrLnBPyKhfx7I2D0W4GfG1/xbW5oJW
ge3Jcht0CX/rL3XtiHwNUAf5w21zkqFAqQhgqYrn+WQ6xg5Nb3ItrHTee573a+yH9uibY+LcZNkB
3pcg2EpXXPShixjI6Jx9YZsDgUdbEATv97kBVKzfo6g6EJ9nHEmh/GsK5fGQov/zzZnmygrsh3DN
+cEvyCV0E5LECoTKepmCV/ICG6g76llUHwqXXWlFw37jAHsqIoVIJ3lzq2XO+mCszMUbfUpzpjkV
vOa6RJQYjWBrPp6Gfi5aP63P9IHn0R86MT2FanJvVZrNx0Hf19c0FWjrnSoiPU8UnUFu0dXJqGIi
n6drsPVc3CiOQdvY1tYZPYvqg6BHDL1qPM10szZ92QD26wvjsI7JpzlMZ+wLLu5HcUhNOVPMpgxN
lWGZMNkCqZGY9BuiHlbEP/MK+csB93YMaOHoFUBa2gd6JvVpfoiNMbzQAM/YsWXjvhqgbdo1igrR
jfjrBWEyiGbNMsXGu4boUBowOHULxLhS7aPJRJTQtOb3sA5uylt30ZJufbCGUpwEhkh9K61rwtuH
5C6jjkz9MsNlog+R8pvos3pxR/Clz/QfQE7Rl/P4VhHuS322BRF1tlXS4HAg7zw9VT5XZpgN+zCq
Oyp0xfJ7GTphA2ZP7BDEqRakSQADurfCX2GLxJVwOUoAq5p4f/92oyXT+jed7n3uvkaw0zthn8bM
iXh3hyeHQtcBFoXYm6P1w+jshVWeRO9g4jjXazL0nCw8y3UhnxYVStlkza6MJGhn9XZ4C76A7W9L
hPINwVloDqJpnv/ltVeqhxmzATj2kTSgObMX0c6ID+OE/m662rWkT2kMsgKq3NPgb0vVEnBS46cc
CZoySvrKK4mFPUvxqQvlpk2QXnbtzK4KtfR+jRCwFAaS7GRExoOkn+bo0Lx4c0boweh7F1+Or4Xh
EWYBeuKQVO0xz1M4rvNhtqLy1EFb+O1Bh+LTCZhg2nuhPSSeNmDgH7a2uIMLdZFbANxB9gQVlP9o
gUoZDZSq0iyRu5bU9ZNPa0tqM5pjgdsmdxI5xCQvTTkT01vGb+XfmwdLhsXBmOPv8cIFWo8h5J3e
o0GeBqd8xCfbwbVjAdMBYCrmo/ZK2H8bJvSZvi+YzHGfe9kP/e3X9oe2zRkN2NmjnfJMqPnNSBEF
fSPXBIvX1jbpTJlYSgPlKPj9lAj6OrVjv9NjkL7LR4+8cQxUF2PxZqq9ht5w0GWAUb3JnQxXb9V0
9clvXZCiyvagr4Xfp47qZw/eeNJWCDOHWFyl9j63ox7jMg742KLGvFKDQl3i7GBMNYqdNLPQHO8T
WBQHS3WZ89jcUY97DM3GYgvLW+ngdVsc6zqlio/mxq+e9QSsZJ/WdDWwqYQ7URAvo7cwenxDW3Wd
HS/7PS4HCTtr4qSZ8WRanYTZ4GGLpycD7cVEMurGaZq7tAb/26SDsy0jEoRYEizUU+t8h1o/3lEx
wviQyRutGLSOKmkPS81fmXvg3EjWMPpTOYQwkhW80QyFvCRU9C/6JunVP1tRDyDnm2a7qIfq04Rh
z7ffl9w293VaFtcpEfkVHij1jgtQDUQS2rWlT/XBV3f+PrO6DDkRw6aMa3c7s+fbJNrA5bDQjall
n22LBIBVFOV1MYfyOkxes6+NmpJ/j43Mq8BfVQvDzNwO2Tkq6SqgM8A0FSXZhViFlXI39gpG2Jir
6ODk5XPVkaXS2+yTAI3RiicGlZjrsmbTZWddffbpnISWslHq+1DMWLuwgNFUTozzlC2Xoyncs18J
WGbtGJoIB/CjR2FDK2byz6lX3I2zmE/TNK+XAZLEtFCFHSMnQsm6wNi33Xgf5OY5IGiQhXZ8bPmt
K52n8RoSAtDO+xwgmzk30cGjVi62+pMqpfjrk9I3ExZCR9snQyPE403hrIuH5xmuceaR05niyRxa
B8tIjzDhQh0cxOx00YcqaLKD3VSfNZwiVY34D8IE2cXVJWjK7OxWFL8j5ebRP0VAx7CASKt4l/P0
UPr4zCwzZfzq421uWXANpfmc1YTg0Gl6s+iQyQEwZVOMX9K4fls6Fm/2JEGgGtjtxSLo+9KGXPxP
ZROq7CIbSMjiX1I4P9E8fS5c+ONgdNC3T1+WvOj27qC1gFBuEgRwCDovOCaOJtHOJ+m2OFi8lzya
801idOtRqU7dotl31MMnvoyUGtK7PnKLo4VafqBRcCzAjG7dNPxcmumtn9bl5Nn2oVnsX6gz7uuF
Ns0QWft5BOaI9HL9LMMYG78zHmwsrQzQ7WdvJGgjLT77/Vze0zkrbZDwVaoCqrPEBm9G7H0ubiKt
R3wnyTe/ps+1Ar+0WT/hJ8hDKhjlKfOJ8PRmOGasGE9FS5e68Pt+V8/Fru5qNQ+8NXWHR6VpwW3W
Vk5bfG+e5ry3HtvEey3pQPHIflI2D1FKhc3t1ewTMrWsI7FvRKxvAwcNJMvVgeSEsduhUiXGxClf
UivMd006AX1fZ/Nzx5wUjOIXFVwyyQrjRy9s7zAW7Y7GH5CK1SMCK2L1N3s/zZH/I1l+MSnJEnw1
xkeijjd9RcB5BlwHO83q4SdN93XdH+Ox40tnxte5OUcZeJMipsGSCiIWOvvPZZnMJ0xOUNYsYMjQ
9T2riKnnfcOolkA2pG+5AAYKfWK20cg/WMA9z8608PaG0VtQuxeHeGoaNllOyS8tdvYjPejsOU/L
bmPZ5MYOpX+2A1JUkLT1+5noYPBYG+U+mj0arYiMm4PhwotEzPxqtS0xE8tabDvcWps+IByLBCOi
v6xtXXn2oZidXbL66TFNqq8jPa00zZjysmRf+dKkLEQMCUxZkoKM8VswECkSYiqfXKV/8J4nGjUn
pw6+5ksJBN51SLSDxdrdedY4bB2bhrM/19PdgISyQtJFedfE5xP0B3MNvxbBdGeEPNPxP9g7k+XG
sTRLv0pb7xEGXIy3rbsXnClKombJfQOT5HLMuBfz8PT9gZEVyszKKuvudS2CIVGUnBIJ4B/O+c5T
B4fZQ7njtSjszZ5dTFwLdqnxM4Svda4b8zDTaeLCVXetzeBHAZhaOQMPBxCC3jdpfvr8NyA+W5Is
XB3D+kz9ZxQPeqPn9Lp1YUbZjWa6i8LcHmwiakV/P+F13vgTW9paEG/syl9NVHMidJBMOMrP9l4f
QnCBh7RRwwEYzblPleQo7tCfFg4YVvbxrc9yUXcjyyeZEZbr7vNJkUAf+tMmRkYAOZktcIRRsn9k
zfHLMPReW/ziZhMw4ycIVqrXaCw/orjjaQ+MYdiySMK9YYYIP/5Q/mgylOh+WKaTf1it997Dsh9o
l9HrdW+1ZKTr+cxY2hK5ROT6G8Z38YT9xUIh/6cJXVeLH/0S2dmPabpzuGzQYrmarJtvl/rlo8uD
vu/708l+kcf9qy//f95XJPWNNHSy7K9am+roYqe2lyuuNS5Stsvnl5tk6Xe+Px0uXOrL5x414w6N
9U0dloR4zlQol49aD2BFZDL3Yc1tFPQMl7svN8XyqO+Hft93+QgkJ9Xbf/jl7x+TKpy3l0+nx6yn
7P7+QabhRscpNkmN4ll9P/Dy6Z//wOXDy02fhUu56HgZ3fFfv4Cict6HeXtk6Se3s65e0+Ual1yg
IGCIN1kNqza/dNuXOy8334/5vk9NS3f//fk/PcZHMbcqUTwBniT1afn53zffj0VmSIX5/fnlMRc2
9/d9ZadTUDOXR/7LZ9ZJG9lbUJL89f3j8gArdjak99qpsaqqwb+z2Afvvu3v/2xSXzzr1TTBNAoR
3OIpQDH1p3P9TxP7xdN+8bn/66992+kvj8/qmP0kVseBaXNITc6zAx6a9Cb7gUsrnLP7G86XD2fH
p6kYK6JxFi/vxe17+ej7Jlk8wt+fmojoc06mh++7Lh+VBmBmrxkHvBH/8A2X7/9X93HEAGX5/vHf
jzGlvNeA14lNta2ruOi5qcsvwysIrgSCtP+vEeZlTvk06a//9d/f/+MRJlyA/3SEybiz+8ymfxxi
Xr7pb0PMwPpD+pJ5t1ysauLb/RbIP1xf+OgIbNdbJpjMKf82wrTlH5YjJIQFihRPWCaDz+8RJtY6
BpsuQM3/Z16lLf7R++YEwsR+F7h44NjwCPFPA0zbs2P272F0NYzb9AKFyS4DIG80jkqHN6GMaJRm
qEe+81RoUmDnoIwP5nifGDmRT8N4LNu6J8sI3YHpk0qbSzWSR0K5gEAbB5hd0G1q9GU5ZpE4Sx8z
o3W36NyIt4WgmIcmQwuIIcehGr5qwVyqm7Ea/mVF/Nv8/b+VXUH0ctkyeBUAdP/d7wnZkzmyibLa
sUwBivTvB7UjCkA3E4F3DFHYL9EtuzHJCjj+/2aRh8JD1yEjyDV/8RoiWIU4AppNn835obTMlzK0
r2bX5GJes6iZszQ5pTXdnxdu0R92V/Adnr3Wb8A3qsfSMD/oZZy7y01ekIDpydHchjLcOQQjjmI4
JsZSM+tquY6DMPGYtO6mORtORq6OE+rWAwqIagvAm4yaUAwn2WDjGxPnPbORHtfZJHFe1E+XjZW3
7LAk05+rAhrUXwury8wFnIt/nI3777ulXy9g7IidcGtvGmBvhwsh8HITJ/RHoYU7/DKAvtxc5tF2
GN6P9Os7uILMSywq0J0K7R/qoH3x1SsiViYHDeBlHRiR9afMRG7TZS8Yd/zNSumHpC6Z5pU2Irw2
HkIBBZ/xT7+0DdhiHbn5/Gk5nMladZ9nIxyRIQ52dOkPXt4zrVUFYbKerbeAFNhZLp/OrSn/7uZy
n6F9/AGTf9BgAnETN3dYi4ml4u23SIWIywHykFK4rVQOUi4TlJG+xYNXjDYiomMJ5OxIG6qwHFxd
PpqWEWDzii2i37WMaBhRYdCISortvDroaGbi+OcodQEbNBwOm8HADRQkiUdxPEu85NW7yFDyX1bo
l2X6BETIbLlrNsWuYPl3LT2fQWzc6+3lRnsI1+1IJafewMjYqYaluO5eLnddbqJo5IvFbJCdbt/P
5iLNzLsOsfRyo4Pf1qI+zkuMPpHzU2fQlhVyIZc3FWxzH9sf6VUxNqaNM7gW4mxSrev5lNiy2/aV
fapVvQSpKxCn4mfg/TARpW5HZGV/UiMuc1DNQHmFG+9FGVQfevDSY6sdVpIJuagacFQJl6HuT5dV
BBAC0jz7RZ/fyBfppcUuLFPzqmF+0Razd8RcE5/KKfJ26NiforSmJ3BzhC93+CUTomiym7wrkj2o
jw2hjsFBSHeAqxkd/BTJmJGPSBtMyT/NSlxusrGd9kabX+emUZPJR6CvUePSZYvSOZ21m8NgWiXL
rPvCTLlM+0YTdYBVEVym2NReNvFawtuMDTiUnnrl+/3jZVc7M/7EhtqN27hirNfitG9Bl0DZ4xAt
egYCpiIBQWDO70hsdOQIaLc5ZZVKNkK3L3XSvsPrN67G7jDOgXUMg3Fddn7P4CjOiVeoHiM99SdM
SthhaPaG8rkq5mCjNRzry7rco5JximDrRoNcebn+YQ+xvRO4C5gWNqTLxvU6NmxCYvgT8S6WJHVY
nPGsqnxB11fsxiyfj330qYhAoNbiJidYbjCnY8aocC1z1azDhSXCta86OEVP0Ilb7eexuG/8zt8U
CFRYlxBVXpRPdQ65tYnRbbZq6ikANSGh4+iSLor1w8agdxmIq0DYRxk9x5pN+Yg1xWuz3zIiRXAC
hJeFBqk1/VeqzN0wR+kuEOk1BhDG1Ll8i31nXVqWtTOj/AXhhjrGg2ZaEsIxB+BD2xOHV0ECUkak
3nvb2Oyo0L9fxZUh0CRmT8MCHqjs51LkV/PEGolt1K3qqkVIGn4x33Gi8ifM9WrLwumiVJlyRk5J
3ey9oMC4anrbKo/mq0hCma2xzyJlxQLT1N6b4c08SxJ/Ut9peT90QNEaAPhdTN1HCocQXrOLGvES
JgY0Uz988O2XxkIs0OdGgxCO+pY3xEOfYRcUxPMCZKjWPJmtRjfDXgKEi4EvV9ZEgMaZuZH4JjZA
AN1bC2erQwIKNk5TbSaCxXlxBjdzDwnKi3XndtvcsL11KWd0VBNgfr9ujw5W9FNpPzAcGDelZ94U
sf3DwUaKALFJ9Jc3ka0YGNYmalJW7mN1lFbp3ngkhDIHqADfd5owaAbrmu+wp9a/tWwjxk2NXTjM
ZpCSdR0iw8NgLVhkYPzDlp4JYugm+TGmapfQVt/PUd1hIzYRL7n9WfvRCfjFsWJOvWNTs73U3hAA
ywPWykNNdHWrp0NaEGBmyZDAujzbqKR6FVbMykwy5LEniXae8iXu6w+/JtHTjmzCFwFTsNhMAbXk
/YwkxzukkcagNkzbAHrU4vCzDiqcb8YaEVxWESPuEm1qLxhR3YxbenXORzO+/5blbSQJj89lxZSn
I3VmLngak/HsY9qEmQMKyGuWr6dM5wpxJfS8DgiJN7zPMIz4v8ZJDWcPIyuPt1od0fgnE2N+DaVu
cZG5kF590iJZF2MqIBMdvM1NODxA2MfcpuyK+Vt4N3iievR0fuP4MFeRDOPCc+ptbRNZzKlsZ7fq
PAqveC5xp4vs1ZMIfjIP2UgiXG/b1/XdDMV0o7KreO5NwgEI0sDCPPjEU89jd2+adb43Oq1OXf/T
bd2XJEd5T66Cz36StyX0Z4yoLYwTLee9impcpd2wVS0vP3wUm+Qkr9tVaJEdE611NTULtcMUr7k6
u/FDSBDQeYiCH1WJRL+Zi26LJS5DQQc84i2XzHkcfO/IiWxnLya2637gv6VCIjHvBgursmfdsTcS
d0U87B0VvkEdCvZaD0/VgBgJ8dzvHD+WmhJy5gJzl0oqMnbs3WZSpCTkljuRXlt6x5T13qb5jYQM
DTPc87QN923gEjbV2duyxM4wJ456Vw056ySqMEv0UnkY2SyAFgzxIOYNzj6DErgL8WBFUXvty4pL
yJMjCnHwdHFtjdVNgLEFS2ol13NzZK1EVrIkQ8KMhp8TkZJDML0EqjgGY0eeZWdsaq/hferO+Ey1
f/KZkDDz+dUEmrSIuXxjVcssECKT56ibNseYWRoNK7skIFI1s6et9GPv3QdISAzrHDEMc65KgZ0G
KeG47jAYawihe8o/Ut2wvxUuN1C/ixvyS6sWeX9dfAQyIPGc2j1tfvGiP4LuuiefC8pZXtwt6aUL
5WfXiBQYj3QWusRzc6nzovSQ59ZmnMqWQ2H6mJc4VCuL96Vr7yok5Lhb7/2ZvKPSt+A6m9Y6y5ji
Z6M8R2FJhKCNcXhMaRiCcO2XfbBmTfpFWh5sV+9+HgNv05XixmDEGHgwM1SLKL+N5U6EHSFJAbVU
9jblemX46bvXEuUXO6gkjHbX8pQ3uPvR+RbNnaVCGLJD5G7ygJGfqc1uHxrEK4JUVonAJFnHaFhz
nOeiVq/t9AvgL3aX0rudKlnv+xJPedpVz0KML+Pov5U6fFQiFzg4iKdjSb/z56I+yPFFl2SLj05w
sKeQcayB4pg8GITZa7+G2sQRnNglazoL/FDDrHGZgq0Gh+EvhX7C4dTu3Emk28EaEUA17S2mxEPE
q7wrg7zcZeSARJVc4BR67brNyZ7zl6rSt+QjbIGzuStYPvMWZ+K1U0a4OUtRnix0obEMvlT3PjTi
mevN3pbIrDy3+82q51jNI+/XhDDKZp5Jfp+N336XD7uoAE0xIOA2PHkjVXQysntkF8MDHBXKwtrb
lMn8YInkgRF6uPLMqN3E7udc/iA/pCB6gzIIgTbvw+E6cvVDTAyokZvPRYjdj+3O0WSszquRvlYm
GedeTxRLFMzHMu2ZcQIKjFs4nB12vhUCzSmOeG2t+cR1X9+H2a3lHquIJCVE3h+DlT3Unm3ui9ym
k3OTG4Ai087NvDvROsN2GCrOw5UtOKWUV7gJkcBHxzEtq8PsoSMYfHjAc5WN+4oRMM5ZooxCK03X
7CbQLUIgyNiHTTmpvGEAs802LbVJop4AOllh/0/5U5sUklGQPle5urfdYTjW1t2QUY/X/M5ubft7
p/SJGyUG1VMu8H3xa65QRETs+/D+AlEnqzH0EqJfG+bvES03NqgNGx4LdHXz5qvoPBI6GCpioDFg
beuYX3osnJ2pOBe2sPcAHsifjq3FDRsarKFiSTidocCcy7F6EUWEIcg1sKxELmdyBHRcMb864zDZ
y+IF4sy+6/tVqVvy2ExnpLMzHuLQBH5XTcHekHWxm/1cr5k5P2XV8iflXOgFyboJoULJEetP2SBg
zhbHXemdlcGscMypibumvg063PhjR4aaSMR7hDF6a1viXM6cvdhCnirDfc49+8asg8+QfbKPsH/t
5ZwlnBxcRZZ9phbcKRZdP1yHZEYzxqknFVHzC320pN7FcpewOz90+HgjO1pXmqDe3PHUjt4MYbfT
33JynCMqx8gi8Ddpb/PSphREImmMv7spgWiDND0S1ousmYFMzVUXD5+6zTXEgAPRWsleDm64ymAD
QkGHLhYOS1GCno1wivwT9MW1LOSngt0A9Mxbq1xFG9Udu8W/KQ02OZLTn7Dsk8+e2CL2Im+mJ8Og
5kAMiybvaEctFXfhYcDK1acbsl3OvOnOwPrCBMDdWg0m2di1K/Yv3t4bZ5fQqREZqEg2OrxkgSQO
U2tsT0masLdO0nVs4kIPJSAChlaYczNKeL9AgWG7WbLNCHts27jd9yOCT9AY91jsn0s7CQhkIjUn
wyJQ6i8gZl+CXoSEO7E1d44//ezHhjjs1OegH37mXfCYsG/qjexWpJj863wRuCto7ob306eCNwfk
TeXoA8EJjbe8mQ84Wc5G7pdrp64e+cGUTQCKtk2QvZnNsNUZ+BUkCOPGDCjyWpXFu7ZFnKfaH0k+
lEdEO1fWBAONw7ik1aWGjq69zAdXEU4LayK67ejlMD7oblXmivQWNA9p6q2h/MVrVbVgYDi7Gz3N
JcohEpejgeRBKmxXaqImvCBl+dklOK31E9jQdAcRYkljIZo1xs4Kffd2+Q8Is0zY9owEZ8Slznat
+4MJIm/XEYjhRPxtR0EydfMxNuM3ZZDqKQ11IiQsWMEzynVerFARwk8fORwoCzoi5LEqwfjm8F/+
kMRtvAbXvZ75Y/geJkWW4K4IG5ygOqXpHjkF2N7KkOKnMwPCDjMMpoPSV3Ig7hDh/O88zh5Jn9Bx
/gWV/1SNKILx5pOs5Lh3rolaquzbgFXkTAgXTiRq+5dU+dj8w2dpY0kaZfBUUkSu7TqEYKLCe+LJ
4OiRIuXSFq05ws/VHPzCvYLi4UH2ElMc8u0JBnw1lN7aTBEYl1mzEOKxLDsLMhDGm+gVxqxh5OL4
mVhk7CiB9szxMX42maCX5zqB4HDEnM/fLRzQBGXEvIVNGGLVcCbmbuRdmHqEaFF5gEk6mxjH1PbX
gxtHIEbkVuOHxeipP6TgFzbi5CFcjkg2wcVW6vQUI0PaT2HM+ERwQUpfdOS85LBx96OsrvVgfA5D
wzW2/ZlgJU60f8DNdFO7UJGmG84hfWc8kixH9GBSPE3RWXt40IuWXW4vedhwEF14W48hA7thF2L6
/5ll1K+7OZuG35QWsVE9oLkHEkQYy5rVmb1mVb6qsgCxlmHTh5xqFuOTzR+QKv95tEocvNisAi6U
XPUcVrm8dnVkkx/LSXTGTUkQI7blilzDAL7hZgh/U1f1t6WcHqo2jA55FmZXBWqwygDGUDeHRqpr
4VDNk7VJFpA1P9vV+Mim6twGjrmJvfgLZtXeQ1uKlsR9cPPqxYmde4ImbLd7Ua5zblgCdjhgRmoK
f8xPJLc8tjZHS0/VHxfioag3ADJxIBUhHs7IP0lc9fUMnJRwaJGHP0K6G6NLGFWNJxdiWxITDFgP
dC0mvAG7OHYK+KXRns3lWLPVV1WXr8qnl5jZg7t9+zkrwyK8Hr8TXfld2zV62yMNqEvxHFqPhueA
0lHG76adbgKQVrwXkSnx7hk3eYFhMKrHzwxvjz8TmNdbF8ju+2iY+HQaY+TIsD8o2NZDgqCja6K3
ykuOsOB8mmi07m2f3CHs8VLvt+izWxwpzMqs6D225V1Ix7m4f7zS+W0YxaNafmdjaJ89lZKzwok8
gPeB41ysGl6ptZ868F1y1KRlQD44CUTxsMMw9MtyxiMiVnWrzZsxSgRCZX3MKFPXZR2Eu7qU1g5c
CXoYw9uhLhl2Y83gjPk+HUg+LvJQdB7NlDBCTIP5aqKSxNS2cskHF0nbM9VvjWNkyMeEXsGuTK7S
6YsRWqRYU3KsEowsUND7Ncup7jjWM+IFkC7Qx8xzVOo1aDQEGo7auC12qyCZ1qMgfDCnZA6Qiq3G
Bf8fdm2zy2frB7l5KNJ0hrBQl1cQ7OJDIjKm6WZzComyXFFiM8Kch88Cv+qq77ItIouSiSS9uVcQ
H4VliOrVpKcj2qp6yXYWihoab0vszMR5CVwqGqM3vfWo89sqI+jRNuaPXBNkgTWdzWpfOiuLVmIX
9BqBAlQAOWevTYqRymgeqjDHSEjG4uMIEGUcPTAwKIqW6dOBkMGfqi2e8VipXUwUpUOtuzbucy++
sTQykKmsE+zp/XgdxPWvNo4IwEkca68mkuzgE/o3IUU+tRYhLYUcEaTkzq0z80aogoksRWc+yQGq
fiHSG00GYVtDLhIT1xDOoEUbnOM4o8VALb8in8XfY1VKtrkdDetwtqZDfciLsb1N5pZZmkXGbud7
OJiR4w4A+roMIXv+246xyMu2BHE7MaiElpjxeyOybYha7BZdSjgxbpazg3xTAS7sws3s5HBXwACt
ij69mwwZ0oGMT0OMtE+Rp8SeaN6G7D+2nOOCVVXyfXoYNlGJ33/2er0ZUzluisB9lKKIT0lEfmCa
Xum2nE5UyZy+pg4Gn19/JMX4SzOWwQjjXvk6v8tLfB393OudDk137wNW24ap/4H6CgdhEL6UgX2L
vO9jZPZzqiAPomy3m904GCvZYP0O0bZwurfTVVA36Q0urrUHZf+KSfw73J5w1YuxW9M4YtkNiq90
coER2EylREBH4ISEkxs6v28My7lZlv4O4+tdllqIunj3tmOuH4aagxsG2jHpq+GW3ISXsDQSJG3j
e5tW1XWN/A2IO5ZaZ3QJP2xB4ximeY6H6ThB0XIip1ub1spuiZUwRYxWBejjyiaSZDVN9jmpQD6U
5Bdz1PrjofMryv0YpO0AqyhNnelhUmejjxWB3Lq7T0pza9bEuHot0kvzGJeOeyzr33Vk4JiV4S+y
EvQ+VTPLDHxWiWVc+2afnPzgzWYnsm8ySnzfqOabrnGfB2Grs9S3pS0IOeiow4u9abJOKKIMUYti
1YRBHI8bwUdeca6CnMyRPOT87XrXjGabnR10eCTM6pffTQ/RlD6AjLhpZ+8N8BHS2O4tM0Z3Xw28
oj49KDRKmFjJV9UWzr0W3TPtMmlDwe9+ZkGJfGhFVjdQF1r6EXcp2KJOYW5FOWbM3YOjojtGR8Oe
U+HKxWLwWPZGuHPn4CmUBE4JpYb7Zki+kqyEjQtmSU5c4odMvQxJzMCLQxLq0XuZQRdatoWbZBjd
bWLKt8RTTxaWMjJ2QTmgP1519hS9RSEdh5k59/OAH4qurmcJhpMqTJJXzZZgF02v0Uy0WMQQddb+
j86ysTLHG7RXBrXdFG6HjvBjKoguoDaMSgS0SVndp1g86YGK5TrRH0SAlbEfsKcwx8zJn17rgPSN
OCSkI8vibS1Q5mBAvRmHiUxv4OQBUKB1Qr77lqCeYENc6UFl7k6TGrWp8+F2EDPHZHXrXhm4FFdp
WAFtwDW7Er5/rW8y1hIPjQP+0mcE7i3dZJxBsSZBeY0dLYAs1Xw5Bs8zRsOm+jTceKZzg0fW2cDx
/izQzGVdEB/sUJ1w1L9hJw8QgTBfgTiljMzlnNjEB6fz7txhUiyXoI4IK/VY5FnGmggfyDMwD5GU
zWh10SBPkFWI91VWsfXZ2VmdMzGvy27DufikuYr3aP1h+cn3UQNgEVoJRolAACKsm379lQ99ujGS
BGKIkFCRDce/dcHGFLZzjT39Icto8LLJ5vBM+3Mgu5/RSCZwA3JsMoLXqujfVTzE1xnb7o2ElM+7
KdvZ/LX6oqrZe5DsZbRmz7xcnTPa5m3VhKhCPXNjIxrq7XY6kqmqVj1IUF688cl3f5JZcZsUDtmP
ttFdWS72Ry4lIiurnS8nspVM1ztEBWtpG4QMGvjh2M7gyHOtHjsjedHdcJDO5KwYLOabXnMSKBjP
pN0yt1/0kGh7nF0Wsq73xjLb/FCMql/j3uG7mw6cOoKlBJj9bWHq4dS2DgzNJWt98LjSD9U2zNR1
sVADcTo1R0gq1kYkwwP6Vu+YPeFunrcpgAxvQDSNOWHctWbccaIyxP2E6NSb5HOWO80B0JbYVCYy
K2NSewGWHqtF8knZMG/aIFFr4dv3WRU2GzSN9iqxqEA0yMZV6hcP5NBT3LtAJWAlLKA/JOlIzH9F
2N4BpRgPLUHq/F386M7P8mELpINhI3HHdY7e3fHOc6LFupz9B7fgakA6za1DQ8hJu1v3ju9fkUlK
XDqF+jiivA2FiF6z9lx3v0Nq8/tZlPK2MUDTLor8GdHDlCGc7QThjf49cr9Hu4eb2YaM5YbIbs6d
aX0U05Rvk8w4Nx3qSir+a8Pi8tznbXxT6ewA0nJjOkP1UnvzGqu82A+lhZ4729fCv857aNud/Mri
98GHJGxyNGmnsreRBmirnEO0cHg7a3D2kyhrzFYQ/YK08BEnu9vYAZvSqjTYOIDlT4Fp7brXdNa/
y7qjRG7zdV7bP6Sryl+2V1y5xbabanWTxn66Guxu789Wta8NTi+6zk9zYW1A+MW72fVpikJK72Fa
8ZcKOADCVYGCZm3MprfpFSbNOgEgPgwPKuT0047hKnLHBuY9Ogk4lR/+BDmv7S1gi+l8kxmQw4dJ
Zrtk6q9dWG27FIpS12WgbmgcWG+MRKBHxjHXXX+ysnnfdW523Y1vddk0R5PaCIplgrI2Nq/hoUfr
omCuB8iRiEInaMnOM2JaUghG/mT8ZGSMf6mY771hyYMa5g+qDQMIznveeQgyYXeGLW5+vH/4Y3MY
oGJ09vg3uPhNVnFvL/WN16LnaOpkq4fUv/UYl2NvocHu7fw8hjN4lb7dV85WZN6B3dpnuiQSo89N
cVwbjMRoP0j4iNYE3l75jXOExcC2wUubnS7zh6SZ7/CD92f4oAD0fV7OtJo/WFfeIO9Nv2bfPNLj
cTGLthN0qg0FTvMwkXQABW6jXdf/SBtEAF2QHT1TRbeu03HtA8NFy0jwR2bvTEZFN1w1Vuza2rPn
kdQwWxzSWXVTJ/ybgnNFYwYbhgQulpeODL6Y0YmfGPY2r4IFTKkPbN1ZGgum2iXwF+Y8BFdb5Q+Z
lmdXFdB5BUzENr3ORyt79DEGJmN+fbkxjLS4dn3Q+UyNN7HmvdCg4aCIRYrsZqiXJRMCSDTdVa1o
5pNCJGyOAsizJLaL3O93vvZ+JsCzUB7PJDWYFWdN9oqoBthENJVJkKf7FrXlCWEtVNw4OpduWrwW
Oa81nCDWpFj9otZFR7JsOi32VfDLxDMBOfZ0rlkREpJOwTXJIOPM3Iz8ZFWeOs8jSqki5YD8nkZL
Y8OkDvPKldEw9Apcsa9cj1CGXrWwfA2yvwCl2n423mUk89ljCxFJjWcvyNU+azD2kRKwrSgDKeK+
xnJmb8kcc+i6fmtLtgcezGRgwq7aamsOt/FEgVIzIXKs4YQuZd7Lklwm0ae3pOo8gJNgaj33BmWy
ZHDXOgy/0Ggf9NjjCV02hwqEls6QGXriKAmavL3cmH66TQCb9K6dHB3tTAz9Y3OvITPQidYOurC0
fo2pqLypJwIT2geJL2Q/lkF425mNDQSqE9fxYo+wGbnakHvXJXQB0gGWMBdbXtsFrUBZ1ndAkJZi
+Up51E5jywZkig5BWYqdhZ5giuYT+MaXiLSLaxEniPsbbE9I2t+xGQPXyDU4lSAiFHzCsCKG9FWx
2JzyzNxWvbgeR05MSldH4yV10G5og8wL5s7DISFpHEl+yEGGnXKfW+QUNhq190jlHQ09FBDZzw92
3pLfO9vXUZeRolzMn8FKdsJ50TZlrTbWZkkm5OR1xXXaBoDAeX3sTO4TryiunMS/i+gRahFUW0nu
5ppgF+NAuNBvO0t++ZUZ7Cowh1vt1w6pOLDFu8LhEJiV3s+8m5RwP/JCIrQB2rcqkZ+Zhn/d1EhR
COQ4BpkHoClhutTKG9yH0WPK4jEFbEJZzJkxhxzXDLeIvwQUJ+FGZzYhdHRlcKT35yrDiZ81LKDa
qFxzIWFYqKad8sW4bor0oAUvekO3AKeVhVpS8y1dFOzE6O3aObrrWJAxvpsaY99UyANLDAxcxW7r
AX8GcZ2naBag5bgkdGTwbOqYGYpuUa0z7s6xYO+Nyc8BHI08U8izopiAw5csqykPDDa7u1o9REk4
k2SWOAcTmtnGmMofXvBkW6yGzD67VvBWVmQ4XgXM1SWOIbssfha5oNtmBiTb6YGWPzy2KdsYSyJw
qEOx1iAfH/zApFdqjkxbwDqkBEmOwr0alGQUzzqCHhmaQmZO5znGLJ3m96op6ZTGmMwkjlbp2Ey4
h6ZnC0rT66H3CxD/k4KwzlNz2lh5+8PLAuNgutQPXWKcKxeMbuhy3p0LxmZm4G2Vo+On3gO2FOj5
3hmbZGvbISpMBdGkcxtKt1meii4JD8vIe9QpTo/W+SUnevtclod+UNa+dGr86fl0lZakI1spzsjF
oSqXm8tHzmIGbL0Yu8tskjY8hixMrbEhBhIJy+XmosZAmtAD2DZHltAxGqPaTgn/EqiUrug4WPgk
ioI1pp9CHUaG4oKzgIazfOny9ctNM1bRrjWCZ546K9+LHVjCm92FVnN3ccNe7ooYR+NcGw7pomrD
n/4cL3hQJ59ZUnHOWKCB7Y6qczsrEkKWPKxLfhaaQgQgqWvSh9l0fAsL5oKGudy8wOEhznxRn5VG
+uTXHcys3oPZu9wlJYbX/9JS/99oqQWCZWS5fwl3N+/t+99oEbfvBSrsm6QsvxrVou79hkj87bv+
TUwt/8D+Q4aI60igC47p/UWEkP4fgqwQgBDstlwLqfVfcmpH/mEHjs1WwRXk99BY/iWnduw/HClt
V1o2kAm5pJP87//5Of6P6Ev9A9jj+/O/Fxrzz/yjztiUFicBgfAE9gQyY+uf9dRxJouWxKJTaRoq
JhNJ+31tn5TTO/Z2aoI2PHm6tb9CIi7TjQZOFEB7DrvYf6pSdq6/fQuI2C+TnDzj2YFZH7wMum6b
39Hk5Op99u3e+NWnyxw/ndEuzzDQZvjlPR0pzlDPQqQwsp/eMNjLm8faJaZkY7pN80JWH1nuKX4o
RIZVW2WHOKottZP4i8NPFx9StM49EYmTjvv8nBmBDVhqMGJ/1yujLRDtdGN83UlZMSTjEsIOJcBx
dMYXG9p7L19KF9H14bTiNyEl3WSx+tOEpWVgl4oyZGOwvdUafqbkzF1GTmLuc8DkX2Ias2bdNMY0
ki8RQWCLq7GFpQkqsmEa0jVMgRgb9fG5Kx2qre3Q5rJp+NfSyaShjNyyAFGbu4n17sd1Fh2BIqcp
Bfb/oe3MduNGti79RDzgHEGg0ReZyZyk1CxZ9g0hWzbnKYLz0/dH+fwNl/7TVd0XDRSMUpWUppjJ
iNh7r/WtwgR/z6E0O40JRthDlLgP7oh9L3MWBpp1LSwkYbPdGGwcUf7d1iMuT3oZBe2leCgxKdP4
sNXRdN2iJP47mWiqeX4Qfa1KrdM9dMYFNr3nQAmYU4sldJycbDcEcCw2ri/m4I7QIzE+OyNiw0e+
MWje/WRKnmMg/z/MZVo03bIWwlumFAtcB+6Sl/Kc7htUILIqnGCMbsqAbhmzKOepsuBup5ZXxWGL
/zLd9uj85Ja/1j7nru3eVz6onY1lQiFEfVMTG6HbSDz3UNew2AxNN91zGCks5KAZSgDbnk3rrEhc
JHOidwiWAFhkuyQhLJ3f3C0o51GakE0CVajVjb+bHbtvwR5nbPtJnywa4awxVHdB0RrylydGRzNW
XMa82UwdO+mqKsDgDNhNoKcdCK0xrsrYd2ZyJVCBbPF/L7LhND2IbtsHehS0UwEEHzI5th5G3MIA
T2Rq2gtx0yNYzIAB2Xvfpry4aZrBesxWtsQBitHYXooOJOSFFsckXipghvYRUY6U54gVxXE5isCC
z2nFNbwrIzh0jjr+iHAXfWUW4mFM8YnFxmuD+vxxEI7zYCkdh0aEX1bn7nhnijm+5gmAJdt53q3V
mKTcTAxf3wvXzp8MpUdqcDs5ePaYfm8HH060YXtXpSnhv2k3CgNZVge7mbpQGNzmBZYtvXazUmHC
TnTlKqu9pPFqAq8q59bICVcPUmN6KpRPeY+Y66oUrbhGfZ0fApC3u9gCuxC1bnlSqH8f/TaOdqrz
SPDKrOyIZM0+mVHsvZhzi84gCVLvRi/OT7cc57deF+oGo6d7X/djdD8OiEJR1Vb3DVEt3A+dbCGD
6HtZ0x4fCqs59WbqPHLI0Qjme5FcZDHxjUXrHzA2Wa9lRXiP02bUjTOPCtRCultBWh9zGgtALiSs
QZ3G+RF9yBwqpAPXMTx5KuLayh4KVkgqJxJIqsnNwrYP4jtKS3HosZeEwhPdPq1SGS7zhGxW2ZrO
X1PdBw6rSyo6dXH4KB4GjNR7ptre3eBGxpudzhMvVTcvQ9p0d0iwe2ZexrwvBC26JYuLE/U3RTte
VGRSKQdmr6NU9RKyJjiOVTBeM/NXaWbVo+pLfWOBM0VkbbE7cUotbfDQi/HFbBZ9obFaaKbMsw8F
JsmbuwSg430wRCVM6ykmBq0UuxjmdVgODbYINHj0nAcHWaxJyJqd8Zj3Vjc9ANDp934E+csH8syg
cEbpimaLdkkxBoe8lE4otWdsrJLjOW0esY6vl+pHb9kZnxA6Kcrsk8ehVj5nfU/f1G1SM2Gp9NFO
Gw/oQD4RldIZ0AUygzG/45zb1JqO9L68nYRIcTEyu2C3mqsDDNuenw3Emt8pfqjRRZq9tOm16cD9
KFVjhMJGSzXK2t85KT02KXw0PKqzd+PcJM+RLuZL0ksGhraZ7RGRTViOjSyE+emcPVlCmyx5xnzX
t1Eg4XIHbCwuRTnLF6n77ABKzLvqUPpfunwwD/YyTvdRaaob7oFgSa6y7JCPNYdsE3Ze1lj+EaOB
DeWFmmFW6LHItQegQkDLrlIu6uzYqlAWw6O3/Ki7ETOSD5Ih+nOS0zJKCm/cd6yb4RQDqjfrwUL7
NUSX3ooH5uoCtjsxAIeJJ3oP5T1CCkbbNHLN/NLNyn4v4lHdeBnxJI3AmFAh5DxIM0m3TY552SgX
3OoS85SRp25IaGqG9sFpQ0f0vOPzPJwSY/SOBElVewLLrGvDpGWDLTz4IpiWPudK2rdGJPodG6Y4
jAEneGLMQPAbNCB5vFlEO6YCBUl728ZL5n3rOvJX4prxlZUS+2QshnqQkuAH08N6kiFX2K2JBLu4
XAgPWyRNsJlORVkG2Zk+MFEwQz/eoltuQrKLhxvysBW8tWydDIB/XSZM9JkLNqhK4buW5tLvPSMB
Nlk7a+RU7AwMJOI1YLvRF3wU6a60nH6XpDjepyByyPdb+Dj0A7EDSzGCN60hxLDhUpSLdfLnD3Xo
Wf5y6rMxCn0AoVvRFVi56SuEk8WTUboVGP5S6d1UBXyGU6X2XZYxUKEtu20yhJzJiP42S8f6imkP
NVxswu9Ym0cUy/GuALK4zbOFScbodVmYDSZ7qDKLa4aL/QM9J2PrlUjGFqv2T92cdvjuIeIhwID7
oVhmtBOQ6BZoL/SCaAqJIe8PS47ub+POuX6r1yo8M4lqqoAD0hOZego5o22Se/i/zamQMIo2kdTq
S9Nj7nTGpblxi2ws9rnr2oIxxEgkpM61ji6YwDprR5MRKGRigfc7TtY0Ltdwz3D/kzLqd09kFDQJ
TuhedTtXNeOFTb2otw6Q0frKd+eCcUhr9+k+cwOsLptKDbOHWkfFdA7N615I93u8DK69VLv/L1XQ
4We9Fgf6f6y0vR8ksyl4E93//OuX+vfXnNHXmuIvX4Qflcl9/1PNDz91X/Cjv0/363f+3/7Pf5cj
/+QVBa8Che7/XN/AnU51+lb9pb6xfv/Uf9U38l+8PXZAK+B3tCFFzH+FJbr/MrFr8g++0LW8ofT4
L7uo8y8cjbYZUPvYIsD9/r/rG5sXDLDkEK9os/Q5wf8j8e6TjxJDDfGpjmt5Av+pYAZJ/fMH8C6d
1djX1PKnygPGkSY6OEg1P7ULA22IVczFfSOsqIJYdOFjT+W4t4k+AGS1MxPGwUlu72dBVy0gslOi
uD9U7WXqeu9eReUzjQia0qO1qzGboE/tVoK1lKQrtg4t4uRUWmjVXDrjyHrOvq2+Fm5b7jkJsLo0
RktkM2JS9UXe6qTND0Jp4MRlRyv/tfDTZV9lLEP0hE7ZgIFj8tB3s4heL8HYQxFhJtmUdDhaeP+y
Nw+yqgOMrVxEW761hdsffVc9cQrueD74XWsT2OvgMpin8AUT4gE9RQJiVUb/swMoeerxlBQ0IENB
UUHjb12dBLlIVfHWlLyAamYIQDNngzVncp7a6cqSCsHvuQnkeKtmfUQ6bBKp5MBbGmh8+BN6/6+J
pZpdIAwOz5lvoNeyyXFd8ZsQeP3taDnxLmb2E7i+2pcWs94KhcyG9i6R4DhVZSzg7Uj325x7zvGP
T/R/sNquFX1TF3NcVyvy0eMD4rJHu6AZYbXalEJ//YBks1RDPTTNiWSPJ7Ozhu3HH4XUCBB9sMfx
3CMgL/pbs+eiXBKdllT8+2b+/bVgkv5vlxI4puNyEJPCMj95fm3DQtQEZP40GoppYFN95TjlqiMJ
HnexXT4bQfUzdYt/ugOfmJDrHRCYmASYSdoKgCb/egcWcMuLTvziBD2emTCULD7Y66wmWZFyna0O
s8EpJMPTtmlWIJihx+pAqiNp5RiU0Z+8/P19WKGbn2+EcANhQqlk/TDNtWnxx0ObmZS1HPyKk5tw
I/BHulsdQF+dx+4w1TUFL+frjY9EJ/Sz/Io84QWPHTYgDibbySGrClfhz2Fqgq3PxnsI6uLw8VJ+
hA3UsW0k3dnj31+086mT8nEbPSzu0rUkhbL89O7FPAEwhjIuOlDLPtXzscs4P3aDgYUl89n5hJfu
nLH96lvMy9uY5zCNOJKT8lojZXhvfU6uDnboTW/U9/56qkvb5yJyQqJ5GE+AaEO8si3a7HtXN0i/
bZ2fIVxyfDDm76T+3DAi5kbY6ftkgGyMPBIIvcR+oDPfhbgznv7hN14/GJ8eHbIh+U1RXgUuYbl/
fZumnNyWMjdJY+3IjzXob6s2ZTYzPidysa+dQIZBhSHAtN3sjE/D3EKsjSBZ+iljdqaTjcOAbhhK
9AuM001FaHjvkFRgjxt7Cp4GtIeMDwlQR3XjNywCQYNtryqit6CxOP72bb5yBs195fVvbT0tR2Ug
f6oB/3EU3qaxi1kk+qfnhc3p06/tmaYUwjVFwJ/i0/NSWFrgIXSwC6vgqQ76kVu+3Kqo+E5UZ39o
f1UEJlQ2ueYTcwNy4zxMbaHQMU1+jWUSgTdFv78tET7c/MNb8p+uzbI82yacTHLC+tTOo24onE5h
ZW7no6lyQQpb/VqjAtu12n8i05SIQdoTH9sBca0e0zY06zETHafoSbYbQoOpx6bp7W8aqo+7zHlI
Is09H0sCMYZWbusOiI+1qF+ea8pNZT8twXz2qispvbs2ttTRsEczrDHN7FD23Gmk8jsjpo7AqH5G
sv8tpUt4+ftf2/rvS5iHKtyyAsv3A4Hk5q+fRDQsYxr7TXZafIieTIzvKHEDoh86YngXkkBaZ+dW
3WGkYRFEfLFwbsMykzxkpVseK4ICN/9wSZ/2FZewAJNOrWVylPGAHn26JDc14C7SvDglEZnwZHzd
0iN1D6qsThVsilPSyfwYD+aVHUhv1wl1kwqmp7q0/ulK1sfwj8f040o86gnXlcIkmuHT5zVDVmoo
g8e0SyMyNd51Aitj9e3v02wct6TrIQBK4vOCuIIB2a6uk+YIiJXU5pGEIKcTz4W0mcTiNdh7thfW
5Dj8/d1y1s/lf7tGEMeBz87HarLezT9W/J7er/LriaVEezdBZwVEFuTMxOsXw5b6G6akJSY4XaTw
ZZvkuxhoYgKVN2+8tLzhQPkO8jzdyIZwkSB7nCzE+IBJ6TuXd7ZRxOSwo9CtA7cK5VICAbSN575P
2m0925oQYk57kvAvQzT/ePc/bQvr3bcCyZ5u+SSGm5+fyGG28rQFPXEyXchxLbQ5Unzmq1TKeNdp
Ei6dDiuSjVaqIxcJRw2ZlRGp9mdP1wgnBJj/6ihoefzDM+N9Om2sF0ZbkhvuSOaQpvz0AR0YCtZL
RJb2mAUH0aG7oEWasdfPT56JeWCCKLRN8+VB0tVZbyC9OP7cuximbEbBC+yRjUKzutMTfkOPCNa6
ccTJtWd6D4XeL+iUfDEWtyZSsb2gtYiyT1obiXuZeLD+yVnH0P2SGW912TDWHDQC3e59yj+6uVZP
e6KHT23j8/DK+55Ilf1cM5DHKIPMwCZUKKhHdZ3I7j0CJnGV9/1NZecIigbexy4/tl7TvZHvd6HX
zK3G2ZsUx6BA2xzEwYFWJcayGs31B5k34kLu//5jLf7DIuDxYQ4A6gRs459x2xxXo5EoH+Pocvw4
jkQqFi3912XhFy96z79zyuE+CuhHyGiosJXKYg8+pdn7FiZEK7YPyHkdokInSJigfr2kRIxM9PI8
1M1J1dXP2nHbPZr/LxEThiPPs9zGAdE3NsdMMDVjepKdy3A8jwLG8M0tIXfu1yZ6AmqCLdm+Ji2h
2KsleM3ixKelbxOkU8EGnwenPi/a5dhBil5BIAlnp3V9mK5Gpv0o8H6NWnQ7j8YDlmpoDr6JP2RE
W27zLL8lmqlyMc5bJakXHPJOYx3Exy5noJkaDK7jSCGTbLujJYmaaWDp7kb8fV6MiK4iOZsr7jat
IljMqLOzu0xoi73g92jzL/OwP+df1qf9kodAAvNjlEaBSmbj5zfIDCpQ4gV3CWo/CdWVvs3JcEc8
0qODIb838zp4X8x4W4lWFcr/k1+gIRKyvk88C2WQsNFz1cXWyV29QZ3VhX//EfpYnf+6MkqTfZzz
hi3583NRkNKMdyJDo1FZz8LtODyWUUw4qMnejqFiM/KYoemHLRDRgCEBtiC2o/42pxyTBcjWTY3H
1l0E8uaFAuwfro5+wad1W5pCSJvSwYPytLKn/ly3Z1q62p0w4kllu4cUyfA27jHLZSLfR3YTb3Et
zVeG281XVZk6SAKP5ZLZIDPXTS9Blfv3F+T8rug/3TAHJwDBWJRSXNqnU2lBc9ceiN07Tk5h7zxH
5w/ltMZayFM1VMYr/2uP6bW6jlPcqGXzMyjs5s2pvyKQMOn+OepHj27CMJLyOBKvduXWPznO9FeR
GIkVwKS1T1LnjuyvKRyTVu4Bd/BckyyLnQZj04CSpyfEcki6cCDk7E6JlJKKp/rEW3nJJv1eN3V2
AWbXHHVHDLSNZlfHgIIEd3KfxLHcLsHAiFKl31WWJNeTR6srrxWZ3xmnYC/wYeiKu54TxjkJuM4B
vaB25Q8TrjEAZzpnZ9eZgiNTy6u+4KVwOuq9h+dsk5nxQ+Av8oSsd0TQvnpwojI9N1k0bulpTgfm
J794u/W2Rd23B1zw7iiCeIpC8UuVCAZXG08FcuFoOibJUtK7quPU2onEzZ5s+ZWbnVycanyITJrN
YsRRFnc5JDkKaDY5aWFqBmkU0XIm8rDY9xo9YFCpXUostL2TdqOu2FC/kXex3DsTVgtBS8JbAIqW
Y+KRDkrnAk19erDq4quwjOkqZW6zGdeENMqm6kwD8GuJpoezHhhCpgANTqELlvvpqsTFt2nZfYlJ
9dmxyDrdBEmUHGoV+a+Lje7RPqhkmE9daf+CbGU/9EX2JpZ5pA80GwcJoQkt17qH+PKABNjdvbII
3pSWEVwwTp702EU3xapChs9KusA08k7KYW8HmY0unPQjlURk/YhgBDs2tVsX0cddY5cYr10Sem3X
Ar3Z24eOQRCbaE+CgQtq3TFIsk9q8RJbDEvmprrR44SVwXewH5rITRFNf5UdrdQsrurzGru180f5
I3Ex/kB7ya/pAa0AnQJLHVqhJ8pmUlqRfPGT4EUtAwZlBGtxm1R1d/LV+D4KfCSx4VuI3xtYS/CN
dhqHF82Li+tpcg0E1qoJLlkwj8/ugpGdQ1W885d+N7RWt9FUzSHTUdgEjX/lBpq20KgZ9WhxsF11
MTPm1rkPt9HO8j0hN8bOsrocMwGtfBco+tFP3XvbGbq9qCbOqT1at6WGLZFNeHCKqIwJ+2vvln79
K3xxLYravDdb6yoZKBs7BIEfh25VRdAzelJSrRKTli8EHmfrQIljn2qiIYEqWmFsYLZolMcZUfR2
qIQzEReWA/Jyiy+RVaF+1HhB8yFI7woGFZtFs3058qVG3nevLAMNWE4kWlSbwyWwZuuFeGdEYvaz
bcTTi72K+lyNZ8PmwIRJMwHhPMT2vvb1IY/i6BppO/WYxNPmQO7Op8ehmv0LZ6AmKyNMgd6CIdq9
JZA7vpjlj8EEarC4kbeb8gCh7HrRqQ5uSbSTa0ZNsdGYCrY+VfI+d5ZkOyRxuwsS4AoNKAAniW/s
+YeP0HlG4X7Jh8XYuFldbpWLXNHIKu/ahEtGMWjFh3QZnlxmEQk6heuBWUAIyJHQQxM/kEYPBoPn
erCmS+SPXWiDVL83Jibz6y8OhmM8WINUoZv104tsuhw70/KcW/Y150dy1stK3Uqbi8uRwn1JuuUF
aXWAHyewLotElILDGxh86h3KcXFe1jhAQquS4WpwqHLZDdOE9Foeq32jveradxR2vDR3v1R2zHzP
yaqr2Y6dbW1o82sbkUmWwU7QGL4OlO7cJ0l/wkKRl+YIFS3LXqVj8kc9OgMaRBc8V9bhgvLFg4qt
4NE38MOrObOvLC/7BmMQxSaPK0fJm1mkIQcNSv92eXUVS08LVBiQCK2J6Gc50DWgany361bvW8/p
T442hluAP9zCMrgfchIPpcA6R5lNhVOBFw8ma1fNLsyc6uiJ5KkcJ3VrAnreudA2qMeZY+bjRUS3
vJXFyRoBBwWgq4gQZECDIhrL+uDc0CZ5tTjIlF6nz2OSJpeyKq6AnR2Wor33Ep7BWjmIewNvYq3X
w1ZlWp+LEadYCgJdjW9V7b50+FQveQasnazwdo88/5zm2QZW8Hzz8aqThr5ipjIK82lUIc72ZO9a
39xJsVaNHujtgnHoTJTyUJnNZdHYO50VuQi+Al5+eW7s4Ixzmo84/vuNtMaKYe/VkmXqHk5DvZEa
pKEVWfCvhkdV+tm+iJ12WwYK7LaV4dapfexWyrpNaIeLXvZbphTFeVzIJUkdZZ6soDaPcYxK0DDH
0BgLjt8oZFATFYzZyJPyaLpGNcT3vmrny1irZ5CHnKGd4bXo3zrUIFsqFnRQMr+ZEpwjmeINTmFG
jqXnA1wp1J71YsSKkeGPr7LbWnnXle9n18h6FMc1hmKRg1QZyz+7GptgW9bIFJDMutaVEcC+MVt1
yow6HKtSXusBmqMjjm67WpWW4kRu2esSCOs6EWZNfOHZFCupvFxncAF7dBPUHWVk3x2DipgA+RQk
VA/B3J1LQ5OdmrLdmqbvAQuQ/VqCinBoIG47Za+uTH/1dJF9HCW2Bfe/cY5gGYBD58LCOSqfYdxg
bEuqS+AmhN/Q5OqzpgeFgpE9j+arZdTqYJBHaBKsSBXuIbZQ/bb24+m2cKsAygTUsuGX7oh4RTDy
ULgqCXXJDIWM2HZXEPqKDi0/K+1h+5sWUCXZcnJBdR4EM5wN05RkL8saNb85Nicmqi8yHb+Nxpep
9MmVTSEF9PO2lZH3mK8DD9bxE0+B3KQBJ0NPRc/NuFVobSshjhpp+9aOXevaLkMp08e0p83II6fZ
dFP4S1hSGesscPWbg593b3DmzxM78TSXtwb97w2VH20nGD7kdu1nCQtgAl03a/8lHhciEDQBkojZ
70UbnPMSg7LfGQYWeMCDqCz2fdfcMElnTMPZaa8sd5u53iNHamxH/njdQ6SJQUPt52EhFaIvvs9h
VPXfmxjiIwp+QB7O11jASZii4ijd/EnRGtkQEvzajzAIBraB04iCnBk7Bhz0w/AfZxKIkQnhbCJF
yWwYby/ikKeg88wla1neqmAzrXoupgIkj9pmitMuNCdM+YNJWPqXEU8z+2kOl6Ngawb6+zQurzZw
nDCPSWZ1nXoAmESy6yTKLhzb+b0ZHWhthf9uuc1LNqqEgZvGWGtke0NynMAzvYf7Sea2+TUFB9gi
dwoLpfG4eazvaNGJ4Ki3iT3Bop+M7TIar263IhPnN2p7NO2tPCSacruYTrKy8dLlWCvALCniIPRz
QgHHsUKEfN9+GIx6FyfNd8sHV+Ij9iHae6ABk1yGipZd5h8yB+yDbpMyVFlAQq4PWJLB3UL2aTYZ
t+S5B5gbtxi1NqgcAEejdt8g6mVGX8I3i8A/DB0OmK4gPHixwCzR+d+we906yKwAys2IByYKJ+SU
8CppBgWN/Zb2zaWdjWLbYUNTRvHDxjIcxNezv6Y8zRDBLLPipNDnN/grO7ZrZW6T6DvBKw++KB8b
Xx0xID939BuIEKDJ0QYU6S6i9RxOX0VYURCz8AW0ZTYRciiq9uwHEQe7kijWZcF92uGZoJdo7Yga
pzQxgpO/Bq1803VZ3ZcyOCYsBTs/BySUrd1Ac7CHg2qSx0YRgTdHnrowAuSRaCdjNy/qG4cjtuzB
y4k6Cp791GTrtKoDYEtAD+sfg04JxABrsk2Bn2JA5MuP//HxLR9f/v7jgzEuaJ5uho9/HaMhhHX2
9vF9/ge0++MbA8aH//6ej6/n1kzXVejq46vf3wjRghTfybz+/eUff9X60mMuYxKNkig6WsSLAHrK
Dk1b8lb89ZXtrrGX8M+XnfWaZYJ4/uM/flznx7/9/snff9kfrxIH9iMEAuyQ6PmwH6z3wwRWxkE+
g9GwXsvHj3+6vj9e8tP3fLpxn2/N79dZXzbuq+dA04ya4wvGfuaznVmePK2HW6bCxyFDHTCK6S0o
0OAOcY82MHYx4SbL2VACV+FAZx9vIBYfVrSP6GZ4RcN450gO+Fk5vpYJYo88fRvy6lIo2qC68aDI
d3vl5g6yv+Rl7Cafj3ovQ7PLu03axl1oTcOXOKmCi4Dc1ppjhFU/QVnEhBhnFManKm/0xnKGO3PJ
iZaJDMSEUXLWsqmua2bvvmiufVmWd05wmnyZ42KkBKMASUIUK9bGt81fOgnih8z8rkYsP3ZOrBJC
KyBVgTvt5WmpOJ8b0/IG0fw+n5IQv8zWMond8DFutnT7do5kNSV7+4I1eTwVFjRENZoAlp17Na9z
CBK7tnK67sDNNWlhHuthEdt2JmgZl15/gJp7SFwfo1oBFwoxMfkIAIlcrDrSuMNp2dIiqXaVMxSb
sREMyJ1j7BnGQxwqKrZtXLvRtjXAAbVwtkKNliqcepy7LgwB8zGl1b1Ti/ghh55kbCfATUsmiz+e
fD46G4HoizOb7XA3OsgbpD208D+LeM1IvSCccLbCNtLDVPXqQmOCc88Au6Y0bsqpDW4NeWrL8UJf
4820hkNt9rs4xx5SauqgZCT6TXTPmRPJ6yQo96ni7jnB/LWxgjs0xd1BZRad3NLYD2OHKoykB6iI
GQkmXX7fYJ/eiDgQxFnMd27BguqSUQKMdD8g0xsrr4CEOzLHcr7YA6wKf+Ag0oq85mpppxMwdK2o
qG8lWJa4vRFmBDJudjwoGAA3plq2h6h0p3OMjHlaZjKMRAAFje5r2kwRAmvzmRTumVxvIz0uIK7J
BWOS4xMjmyNBsug9ECwmD5VqgD3M6rTmvTkJk8wZUJOo4HWUPXvgbPTAlE3wax/nRd9AZmnMFjFB
mEjJxIrTY2Ol70Azq31pOu/RnCWHaV7Rip0vbxI8ItbAFaMzwSYu0ggQVnPHr6YvJdOEirnyjZEB
0knFT10gcDEiOCd2iigv87z+2CdZiDW4avCNRQYeURKfT1Y64U3ngyXbOHsU07travPEDyWbbgIF
Wq5sgdr/NkB2IGDxe7Y84ooqjrCPaOA7+jLLLfp9FS6YDXFDLm+ey0mySsfbooqe8th9Z4rkKgGY
T6w4XuMcJR0XWRbRcRDSAGRISkATY5wNIsTj5O01IZvd69TDvZYrmQs/KtTtrr11MngPdI5A2+X5
dWTVYaKYCJieYCMmVWQzt+rKdmskgct3adI6q6zQKRExKPzke7MQX0BGYnyCC8O+6T5pnd+v44G5
HxF5Cz/dO6l+ynV87XnfTQc5G12eO7Wga0lKIINiJRoWMwQV00QDDRbvFlrwvC1gFfPWNtaxbb1v
wI9ZNFwQdJaHalxgY97aIw5Lp+leoUZedcLCAuYs72a2mqPmR7sZD+mvPoot8mH884CSnIAU6xcf
wHE7TgVniMx9sQSmIs75OHRdDMuGmPcBevZNt6CudWw+gEhRkqLY4tIO9pTJCZhSi/acXZRh8Z0z
xtTF6RWEh/PiF+CGOoxG6/A5ttVDUJGnwYJBBhRJSHn6EpjOprGr5gxsJjukmXXB531AY3223YAu
qjucvDl9MoAAb5kpxjvRYu6VhlseFHRNgsJqEq6RKS27KrPrrVE6IkR8+ZTRtkBk/as05L3sTD5o
kTttl8UN0wddtu2+aDXPyFzcl3l5mT3bDBkWOMJ67xzHDnXXXZdx+yWYYZRkK4OjH8unZgGJk5UY
vuFLI9CKOp8MyGYP7rDYi3rhPONgmXdpJlhdiNOkRfKl6zsUayjuzZvUhIPVaKYTzvgWIZsARkRu
z9zPjK6X+CXL3Z92O0d7vbaelsXHfMaRAmCreHC6ZC+crTlBC/Ba4VxrnoBEGd81fPbNKF4NVVGw
gCW6DB1ZVJ73IizCvltIqWa7BUtGqDtewFgbd2abtgdp4RbOV9rVIiAnC2ZnSaT6g1HJl2Slpbdm
+dXnoNd2UNftXnCEh7iyGyf/CRbi0Yqgo2meUGTOqF4IEKrT2oWMOVLPlsxJ62w6mhnxVwWGyLSP
3hI3MTe50w0ABetL2nvfkDBn+wAPBHnDB5qir4PVpVeEpP30Ue9jtki2S02RmEbBVjcZGchrQLtM
+WQmgQeJ2K7aDYK85rj6HSrqDZnOsLB7Xe0HcQaWhB8Wr+SOY34rgcblaT5fjyvVzxprqLht92D7
9DRat3jS/d7wDWfjsHpSquLkLQZ1KjLbulLJWuJpbZ+7untqAup6CXh42zceHmIfuXXqcuJnqzqb
GnBvliIbNhTpoFkldoY5FEevi39F+HQRqogDRxGW5ZHJNg4liohuRdPQTdysHarRRQsf1GycZjJf
TVl5rOPhhN1g44KKYuH0cdHvqhwhHrTBZ1yo+bayJ3Tv6XRnuzNIuYGmsAOlqjbp5rF8j8CvIPLn
WxE7uBcTMBlTfVR+0IVeiRMV49BuWB9SAreKkL8Rpz1E4yBO6bfha5LxMc+SkhuLVri3MHPLGbc4
cFQvBII77WhWIIhFxc2Y7rqNf5KURlKtEjLM7AZbucwfMnzMh95q5h0kh6V2qnf64kULjBuZRYNx
vUi/QGv+0rswX/CQcjiy2itjBV1VxIotHmcgTMgeJvtb6A6bFk7sFQ/Ru1fHkrlI7pxnovvAndg3
xlgm0JOIrZkG+zW20r08xyAqjlQ7NOp0863UE5aWurlJAy+7aYV/UsQ8EgUYjHstAIf7rbOX2bFr
huy8o3AD8lSa0NWgRs1JGRxnc36YogPqOSPUSh38TA2UM3Bp0m+gOwA2hGkzc3usvtnAYXkou2DY
KadviO5yX9pghCekX9qEcTZBb1+gQtlozm97NwLsaHcXM+FI4pbdhdznKzN27oA4cAdGAVA5ufV5
/LcM3G8ybyDK3WsjoO70O7X+EvX+xMom4CC5cDsmtsaWeozPCILwblpCTyNaE1Y1nK34up66J+YE
2VYaQQmEKntYrLtOYTFzLRRPLYEfKLOjHeSZetMD8VkMdY0+0A2HaeDIFcCC8vz2JjKb5EKE6kNv
DfQ+a/qRTN4t43bqgsdS+935AzVA65amdJX6cZg1dFN+/8d+YLyuEAfZomaw9L+oO4/lxrVty34R
bsBsuM5rEPRGorxSHURKqYT3G25//RtgnrrmVNSrRrUq4hxGSqJEEmabteYck2iCVaFpNVNsbb1E
Jj2qPsIk13WpSUcGLIZUVbnuRUW4BejLdO/E7qZaQnRvD25EfKCIWTqlErP88uCEqlrHLjRuu9dJ
gF8eMOofXaVbewC8JFr08JsrsDQwh83jSIQrEYsk/cqxS06j80IiJn0CLVc/UOduMqt390ZGOmg9
tSjQrOocLqkotwdtSQG4/YvpipA+CkLB7XuwUO2pSY+ZmbZHCdnrmCz/wsNPE9UYI7mrwPCKbm6O
EWWp43j7hP/62uoxx8wRGRqwaqz+ZPcpaC3cklR+SF4i2A1w6y0RyRox+K+kF72ZWR5i993MaY1l
e3nN0oo7fvbPl0+ovnXgA+HEO+ORknVarPxSwQpW2pNYYla7HzSacQgvP789aSLScDOZ0KyVFTJA
y04Dbpot0M8Sj0rN/iNy9XqTG0RrEoeDNU5QjUA7D1o+toEXJGVQNhg9YB73QYm1B7IPywquAIzP
+vKQdQX0mjuyd6pjIcC4rRRIzaQOk4NPityOctD+zw+X/Tsnkkbh9KkwZdIDI/fkSBhodAvLaLc0
ux+mZf95e0iZKtYTZauVucTXzgm5pQVOP9S+d6lToEGtJb6/jrrlEFXtcVoegKggmaFdLvdtCtNJ
zuYR0wMpoJpn/iACQh68JNuj5YaplkU/G6fRNlbJ9Stlse1noBe3B+rZa6N3WSqPBNLOwLqpaMAs
vv3w9q98+bL1ajop0gfx0NP0jDXiDayltuYO02uX17RyGqi7SwXHjAk27F8qx5oppUFyzeYfjICg
dlYIoBDRDDlcJ9dELgCIHm7f76ji22oYH3LvlIX6K+BQupnhQJVXf1Xsa1dIVq/mZL0ZpvFqD6SB
SuiEUK4fwwR3j5pAvJr9gTXxd4WZLvqI7P4dirKNqo8/TcTovauNDygwXzs41Mh1XiaHFQgBovrg
89pGI9da8+kK8RPx5cPUOmw2a30K0Cwd8MCdNIr8gTdSMjdNoEdQ2wZ2lNy/AhrkULBkZFSqoBvO
Z+BObOqWb/3roaMeRdOhjw/lLFe37+du0+y0lD378rO/PTXJl4vv9idvP9Z76W7aSbz97XmDT1bk
n793e57qbA8asrhUWUFXqCwgJc9WHtBq+A2b4CJy1C6Nn7zDLU3WLdWmol6CD1gBrFw8q8eh1dce
fs809E5tryE7zWFQwvkL6As+aLj9wtYBnQPqsWuIPx4jTkgBcDsZwkdhLZ0wW9tGGWFnFoAb2+JH
nUdrY0gASk+ydp+45Qz9dw8u5b6GCVtO48au2ovB4HF23KMYMRh5Wbye/SF9BMqXsqJncVNWWXok
t+U0dcV0ZxN+E7RL7S7KyeLWavnZIPPcVUg+gUzsKSSY8CWaZ7b9Lmu6Zmfb8INtqW9NNMrrIinV
xumNJyNtJkyJEYvukLnYY40xM13vLOfOaskIiJvuOpEb0XQ6gUiheWjtGHqwBzg+9aZ9zJaFpSKK
a+xv1o5KJHt9afx2yX/C3juvsf4MQWql76TdUaIRCuNdRGbdm254wxF+6E8jyeXWdJyvLvcurtM9
AF24OjL6JWxs6UQDraMIRG08vIyZudOzzgbsAW9GZ/E7dztpe8OB7exLgcWM3jCNOqOYf1Wd99qY
VrRtlkZAV7l33B0viR+jNzAiuSosb+vJGGzQ+M5oz0esDsIy2UvE8TOBN1fXRuREv1/lEGuLjPtM
jjXO8mak56L6HZKvb+0X+6yROHjn2XAiQOwJcVx4J55xnMijLWYVkOETExXg/q6rEcygAkzSIVtr
rSN9zMLHh9i1oPoy9YQXjeacSURv8WY54sstSXJYQohwtCbzZtFCS7qxk8v7scJk0VKR4tHTRMLD
Xu+StrhS6mWVy+bcijejZu77rj+Xk6pwtoG91cQQCD25EsD34VrxdYyGa4oYgNTyfjUKgrGJ94BM
5TeUrrO1rekbaFjsNDdN5pzmGqKYRfMqQ0likhFMAWl6jgyawGUb/9IsRRpqo53KpkOY1F+mYvoh
oPOsYmu8kuX10DrUKqT9qI/DW5wP72UcA3ea9ik1ezut4Y/MxYfnoj+DfLmyNG4LMVbnqix/cvbJ
uBXRA4DkL9ZainCm+GDO2ZmBXqev9MvpqnPvjN+TIb57WvIM0D+nHEFbZwM8T/qrKosWFkyHe94x
z24xfxad9xusDQtiG9NMq3N3Gler+4UG5nMwnA/zWfZdSnmHgRLv/desOxz9+HvyMopngMsDSHl3
cWH9yNRSCjDpWXTD6+ybE3uiFLEAnsSWALq5wd2IwP0H12WySXWXIntl3c2R/io9J16n6ISpw+u4
TPk76EUITjEA90AZOFle+2R4uB46uomUTorADoGSo9VZZIAuaz1o43pp0rvFL5Cb6my5Fk163njW
AXIEtvacNrLelVhtnaI5xb38IXO9pPX/lnhZBmPKWBUGNABiNqEwgyvO2nolNfs+nqxmZ5QmZdCG
GgUacqMc/fVoTHfWAP0GgUE699luaJuzM9HYYHN9H0cmszpRONiGRPPSUuR1IvuM95ALZhmzTJtM
rzA+6LEASe5FlNbE16gjwzHTZj17Rrw2o561r94/e136OHbjiiABY6qXlAoSyUuN0i9OHkYrLkBA
yJT/imavtd6eu3TRCR9whz70lvYz9L1HjjDZchNz+3CdI4aeAkPoTPYGcUtaL++JbTpWkb0n7JkN
g7mpivGVApPl6r8RP5fgI7a+mz1WFf56qd7qES6yb+RHIJVnEPb9SuP0DDb6R4MClpF8IQzJcuvB
yrCouNL/NGy9C5KBoIx4tLYdEIlIs4egLpNuV1oVKtcOKcnPCC3dCuP1hxr1YUPIe5FzV8ba1Qb6
memEqDT0K3vrk9LESdn4lERYf4GLfxPUddK6c9hlfNc9MrTWCelduTYBYt1rnDgvdC0oouF+X4GV
/5ZVw5xpeA9YMXd98yPUQ1hIrn6nF9olNaA/kdU9RbRC6RQiiAMLboPsCMtXrWW2rfz6a4kkxpwe
LnErzXbwQmPbUdgPZp/tqejeaSaJYExBCGBVwOY1DOjaTJ3VwzQfTHP4FUr2L1mvrq0DeTqMC32N
bIZieflbpyzK5Do8wA7lpkRNMKcNuJ/4WXVfWoLtqM9arhYpTwbEjRWde+pHxVPRGhjHGkRtVUzw
GnSrIIVeOUduckn89i0qibuBwUA8C9XUFb3kT4OmwB73E8CIguCamLFEaDQiECYUaw2n21ppHM8U
MjRqUEqgyrTOlaLOClahWQ+xfucvMnq9Do+RZ995kyOemhkyYoZSr0JeYaDGI3IvpU/hbPiU6H6W
8hKU4q+QRc2pUR2HeMQr0ofjTvVRs7fYiBEdnsApt8hTD2vk65XD/pLwTYP2c/c7M8Z97iN7SjJo
srFp1msXLeNKtUiriJ2UxwSi+Xby6iaA2v4cenn9JNOMEorohh3LzQTjMpBjW2bJqbTnh4Z+3tkX
0j07SWNu8ZbECMXs6mwUfg2wwbz4Zv4ZDa46h/goDhM9sdF3G+gqPHhVIjeTwenFu+cczcV3Mk/5
qZookYMZKKGds0HMsqWytMSctXnvbxcb5pwXxp762b2Top67PXg9gAGzWBeNDTbAdudj0llogijr
R84IHLhnEjUEeNYx66iPMZXc3R6MGeWe5qM0F+rq0bgHWzcurkREn8Cy/fNC6N3mzoSzMAVjPKD6
NZtKnCcmQ3hZPWS/aoLl3Xf6E2vV4ckFBKWrJ8/OSCfUbfPk9JVJIiLdrwE4y7M0pgKkiGKVmKbm
zku55CJpaw9W9RL1FVy05QsnMuatsfTwKw0MqrAh2JrcXmthoujOuk7dxSpmXnVYzdQ6KDlfcngc
sxTneABAJGSys8zWOecKZ5XRJnuHDl3gNJ0K9Bjxjxtad747IZvriaBzMmwROZXgQLij2KjRlDuT
hLGVTEk+GAfYZLOv0VwvJH8NiINQFV3+WafmIv27yduNVk1gtKmvwTuQntLQ6U5BoIoB+g5BRqRI
jg5/cwft1zhHM1Mc8VyIGU2NTLVs0nDm9WwZYjB4c6/vw8E6aD4Wo5jlRA7j49RPAxMW2VB+8yiV
FVMINKCLUzPHREcTQ2nkmNn92oNGwbiF8g55jFxzmwmG1HCvTaniIm1mBKMb2TAzJR2/bOnR1uGQ
7WqHQrxWU1fsOumtxwH1BeIBTJQABxIElZ3VsVZ0j1EurlB8DwaFP1ZQGkw289XT2XvcDL19LZJA
jwBkKHZ+o9Xjz2MC3Qgv3RgimgmlbC/R1LiXOJ3ynZLtfa3EWXVESk1u+yODfeSLUaAlBaYfLfKW
itiKruBAoNdh6xpmp7zEfMwisFh5EyOM6j/FPN+poQSgPywwEnCiVReRRcsazqqYNktMLYmrbew2
SjZeMUcLu+53Fo7tXlLNQ+I03blpeFr+Vzazb+qCS2/85i1GJEZbM25HAKmh+VzPyXzvjRq7T8Z/
C5bvNMc/YL89Vp22mowoRMiSofCaSV5LWKYIemfAahmqRQXEDwFUAK6OrAvZLwTk6DNP4Ub61kxp
YK7UJU2+8tL2SYYtKaA6Hfk07VyTFYQMMwmxFGuOfclKuDluiyU78imCtdmRwiuAdCuFKEmuCyOo
To/MecMlk15lNL43QJuMuO/3ZcSGTY3p2U+JuhgKcZqnfrFMQ2DwWTI5BijIKLMiVjMy3lsTO+u0
0LFDFtHWbMbwaMEXQNGSy0fLALUgfoWZH7MGR3E90Vo9hWl87e1BO4T0pGVkkB0I0uVQxsapSydv
XXkRAqx8KGBI0DziGtc3vUVpWPlZc5qlsW1KJox58g5xX7cHHfNVaguaPYN6yI38GjeFsyfpFPaq
ayTn0q41QsTce+bDF32qf3ALwTPX0Hp6qvUPrhGRTUIlzzSrV5Mu1M7p5Sc4kfHY28kjquLFbTKd
5xR2ew97JsFSterK8bUl8FI5I6oTeh6TQ3HWIVIyJukjcFI6JEp9NEPbU1a0z52OfUDU7KiIbkSX
BIQUK2V65PpKqOXVV5tQi6npMf+4Ne7zUhx6hZQmeijrQeAft08e4Egb0TJdCfstRxFh2YOHw2TA
0F2KT0MZ2rbMPGrodCQ2yQS8y5efN2v87YgVpRw2WXIfY0wKO2yh6qW29zr481XtuaeOQwsZperW
lWCJCOonWmWsrFCY4/4ErkMdmCKFJ8jg9O2HgcDI4GahuJn99FHaJ4cLPAjtqV/Bb1N7SBnTXQ1v
azFatLJFoenjaQVTgNi7ZA0yxB0KqLjxOelE0tsSIYLp7dzR8XfYMFgVpB4xkl219huIYaJML65O
36RxEI5kZMf6iOMuld9Z/C54Adlsb9ZMPdI+o7l4Zq9Pz0zFe3ovp8zIWGzipqmyz3iM9L3hUAzu
lLHJ7OSzFIhYkbSQzLV47Y1BbMeRBm5ZIGEKuQNIiGDfqWS5izcL2RK4EigBDOCYNJHpacLGs/Bh
1SM2b2Sjm2qGEB7S4PRKzHOR+yOnGBeww3yGsjkEBI+BeG/CQ25xxNFFHQuMVqsOB2zvoJlN8mfR
TLx0htWYmsle1MO1t1hxkYM00MpCLRm29abzw351e6absaG9DamZ3RRBJMIf6RA+R3JmpKOHhHyN
3W5PIOjoa7+tgbSdooH6OSg6NBkG6hZrCDorSC4atStomA0OnS7NrkZNLc4cS2tleLxG1qTrOEYK
MZqkmqXDObGtn67BeESi1l0Vs6LWgQhHJuN8TP8YOSP3gn2vjYKTZNqPDRfJzLvyOu2Z6AMfMsv8
Q/bsxQhGZLZKONkCQnU8pyyMNFRmXbdejgzNSNjqHou7boJUPaHwoMC5cxEXWkXurXsj/rzNJ6pZ
gnnLw5xeB9P+AkCNotbnV27lu9ZCE8RTJ9aSUzm8x4pzZ1Qa6NSqxA6NCAVo5ZJKdS8Mq9w59VSc
Uh9MaouBoOvltC1iNrmeyXLey0ftxYnldBwNsW90/U51Tndpm15eKnruRMTkBzcrp8OyBnbysbkS
v8PGYRY/+mgU14FlpD6ZLYa/fKNZ5nDN5NLhUWt6beV6HKd0X/bOjy6Con170Ib+I4616Dhrtb0h
L+2sRb0OgGZGXm2wCTkBKX+LRw35LPGAl3nSk32ocIIzjj7SbB92ytQfa1s6W8YS+2T14QkxCush
+J41W/x94zUffm6YQdMZDzExF2s5Q91zmCSXi0pfsA5xL961hTSYyuX4UV472jPONEEYt6AIyqc8
Tz6xfdLfLXv+eZLuCoGTfpDe3m1yf0eRn0R09H3A2PV1PurtASY6EV6L7NboByuAZfWHTcDCgIx5
lgnjslMzWzPadDRgZEXrjxsxIn0qeU8HlKCZi5uB9eODnRF0CJssd9W6xd3TFS5q0zbhWhq1u4qV
DBIHFk25kz0JaZfIcL5x2Hlrx0KAbbBbXwHWJlanqeegagHxj86rrL2WbRDLpQh1T9k1ry0r46CZ
GINuAxHlFfC2vuUTccN0HAKv42b/VOWyG+1d9v4J+UgNd79LX4LePYvbZtVMILNRRhwKl64/lbWB
GIv7QgdZAv2r2etQIpbIy/VgChQdcM55NUbjvhveDA3DdciyTMCFYalPy1jWgczbI64X1LYDk+rt
ODnOuzaiTRPGEj2PY+j2hmsIhMRl5Tt9jF4UC8E1S1fmehgoBiTXhCb6NuYSQJhifEMIn9bck2ut
ErixesQS3hiyaJ0oZOKqo6LAvZrAryWCIqVmwIBlGgw1GXIfKYeeVQ9Nh5hgW889kLJO9HgdH1s3
/lzM/7LLP4uSqwkhLWJvQyO5ZrGde8NTZMjXmcsKjxIklb8uQb2l6Z3i+Sb85NlYDxkjVkZWUVAC
eGvuMn9mfvQOiRG/46Lv1uWIEQ0qBMsSnlRJdzcXNlvfsCVlJ9O/dQzsVMu8td4y5ENdVDNjsjNe
KF3PgQsOhsRAubIjRCboA7olrosjgNXFKB7Zx99pEQZBF2DybSQfuu2AKALNPiN5N7Phy3i6aFny
YRBZkGnpp9/Nl1tJHRuJtSrYxSOTqCjBpfNaE87ZXeqUDO1qG9YL5SIrrrXbXxIGmZVWfEoDFmMM
rzsARLhRRPI0Qu2LsIvXNuVzsk45j3/GxH48akY2bv0x/SRPE6C9hVmGSNbEHKxTniKgsEc/yCfu
dm++Z08S3zV0oVYFddu3YYgb3CJVBDWPMJICz6E+eks5o/9OKOjsm8nWr16lf0/TU+RX5geFChTP
pVLnRDjp3rZUG0SY1dcaBapKJ7uhaqpDYpv9xZqGQzGw+fMNYV7IWiGjTKGzrohF9Ynqw80LIaVE
vom2n8u5BnmwalwCIqMxX5PIDW9OKz/t0gDgkXM/LldIa/Rf0p9fTLO8wBS4GytwIGG7pPUy7+qt
OFD7ZpPTG7T1qDOPy9Vj6w2DFKtEfRkJJj9jmmVQsYjM5pbijhOR96FAI7s5PmdHZG/LeMh9gurA
JXgz+Yzd8LnKmodSiXc5x7/y3NnHY8moloKdpqpBBBwlfJJRnhqW1xbczsBKlsp+znIXXmHHaMAL
dRWFPWUvVsgCxmpNaBOKH3L9WHbgu5VEnVN80xmR/ZzIqNzd3ybskL2tbp4wzRFJG9nk9NLw6NPT
cDJb77PWvUMmfNyB5oFIHOxZsv4KO49rlotL7+3nyaNPTm4vfubSL+ZV2TBEk61AjjWTLwHfLGNp
pDD5pZ8OZupVpPz9cu+aKdDFgrczad7zJBnuWj3NVpomobuzVuyX5cRkQctrcCt71X1YczPoJW7p
jlK3HYm7Ch3e6vbO2wGXdurMRAFpT/0AbXCYsL+xiqiVf2cu3uBZMRGQm9KtJGy/IcZrNbmkdXH5
30BUt9slAr+PQeKioZ2mtsj5jTAh9D1ZrXbNsEQwyQbDxquzfJv7YVoNrQWKlFmlwl+7LgB/VIYf
zLO4A8POURBuywBGgkwiVLlbvq/PSK1YunrrfEAqhGSoDRvOpKBjOpPiHPbr22stz+0Y4MAjraqI
KJHbdqd2dTOAa1yu+uSCI2qp0jPpxCWheZ4l0VBRDik1uiUOg23dc1F4eJpyp+XkFcxhfZF/mjAU
28zDPrZwstKk3OcuFUUCthDYOXxs5afzZi5OtgefKl729oVGcEZlf9k1O5WwYH6OKUG7ce3D5CXZ
npXP60BIl9ayuePqJ9cZy8DNmgvDmAa6uVQKCScPiSBvOrbiRc4SwSWA0AV+RHMHQ4Y2Wk+NaScr
5G0Oa7B2KVcQQkigU7NMm1wcFZ50tcOioW1Ug/uMZDKuuY+KM0fMhP/SYawxEu2BRIsIKbtP11QQ
QoDuLghboe8MwrjWYdc9ibF/lcsuK2/dkxwsqLQR07Sn0y6Px2uKt3udq+RzNLnpW+Hs+iXOwslY
1ja4ODAgtfsIiT8aS4WkRPmUjJfrEaaktdKqQfBuf9/Gbrx0FBoMFOxTtR9kCcsdvDMbe+vJa+r0
zp3Fd158gjGb3mmD6jP0fbtEiJ+j6cXJfIDjPx8bo81wPwt/bRNdGyBryO5Tag+g4GuKMI4Luqjw
6YFX3hPtnKAcY3PNn9hiFEYehPvO4A46iDTfjP70kvVzvPbbDBHO3NHi12USUDwkY4h0BH00woum
GLFMd372LDRR3Py4NQjV9Rpf7Yeuu4IUnk+pi5BtttuDSMZm2873HRUvhW7JS8NXvzRawofaLToc
ZzdEuAZVDU8DZoRBIhJWUx/gotUzx0YsgDA3VOR6lWo7NfIK9ghTy5zlj4aF8qZi+MZIMyDqg+J8
6djBBxZFvFLTy+vEbvFRIeDs0ZP8QfoseMB/MboBAvL1P3GBf/vyv56rgv/+kyH4n7/xX5fki71u
9Vv+j8/6/4pO6AloAv9nOuHlZ1J+/zt5HczK8ht/kQkd5x+kttrCsUzQDgDT4Zv8RSZ0jX/osBRw
mruO6cAJgD/2F5lQuP8QNjB0z/V16IhQMv5JJhRAC23XBTSkG+RDL9DC/8VmvP7hD/w5bf86q/9B
nvgbPAsWjwvrjT8EHMZ3DOdv+BXppromJw3C3byCGs260KCnAYR8ZX7Bt/7on4moXCumgAP2on87
UH+9mf948b8B1nhxqI227RmQSWAz3nhK/4bbqUq7auB1KApipLxg4ZAnwtHQuVPXxdyPKd1zvtHn
/z++7MLK+beXRUxnD23Cy7bvPX7W4r7XdoDJgpmqeneywZ4U/5eX/Dv76O8f9G/sI6zlREUPvCKi
rF49GC660U2EjD5Zy/T1f/54CBr+t5fzDOBviHdM3UWQ93faZJdrNbrF5jYyh0fEETuoLYvmjiVZ
6cHJ7kitsyoWG45PYNnMzu3iFyOhyq5dQPzNMLwgzEi1kAQSx/eDcqYzOzagelVb2DAsLNyand6T
SKG/he5grCo8Zdu5wBNJ7ZIJfTVx4kntcEuKo4vFxirkjvBUEpMbGE7peB9SLWGlgBrGIWcyUV26
xoZXrp2bKW4gOZV6o6z0g6jMxx6TCQ6fieirGduJYvtBetZdiP7uGKIOJJjjLfOZ/LVkerE89okE
njxNbh4+XfrEZLNSJ/txVPomdHUwj9SeDMpoe6f92c0TV57F+I0FuyrnF1sHBln2ErOHvciC3IBi
2sUdIcnb9rGM+wO9jC+rYkUVKtokpfVNtNklqZsP6hAvgJvXXdddNHt8m004ta7kyBIwT1I2lY3M
oK8+Unl3OpIDFFLh3PkEgFqzw4JDpwbRICMeX6aO2auu2w89ajgxyNjLRIOGTaRWUQHQcMBIAP/d
N9kXzfFvEvUa8sM4EyZWSMfkT5lRVkNLLgKjVA+VUe3qMYcdDrB8w2Hba838XmpHB40SeEVFK7qm
hJDjtAVnDfoz2QhRfbiUldOETmA/f2dqeokdDLwRgqF2epmJbSSbu94NJeLSzFXfWKhfovoXjH8Q
6U1OH31ZXaWdhpssmLO02Lhj/RFif9RcZ2uWtActZ3ix6+JbH6tNImW+Xv5OYU0v+mzfz9XVaVhZ
Z51gR6mAldoUwFj90E5/xClWA0rAaV1qPKWqNsLsiLki+RS/1rjutZqe79Joyy1KPEXHUfNwjI8O
pitkr6sDgXM40SvxrQFw2aEyD0RBSm6mAUMZDRySye9uWR8WHR2fWJPnjPCKoLAANJh5+079EVV3
1f3yK8SXJD5Mmz4j7Dnj2RqoeD0ntzWPuOZM5RDgQHnEqGC6eryRRiz051IVgQ4xPtVT85JjNEIf
mAXEOLAA6gC0G+0jyCEWN4ZxrlIfF55GucvSUbjmWnxAQbFBwEvRlYgBNrmkPsU5m0sqETekY5w1
LZcMvzA0BEpzon2PQacJf8LQufK3gJFJxviQgzEC2KzpGvDqcm3E44W19gMcgT+Xb7mkNobIT8iI
JIfHyx8gn5AOG5GiIQX5V7hiMbfw6ULNQNqsMlB+tsKC4mSH5bqZ5vI5K8a72bRJNs/lh9E4UQB1
YFNVdOyF64M3gG1PiAG23gnpODDF71zD1T7H+n7o0ZlDt3ZNNz30Oi212nI2Q9ZeUa5B0Oi7C0CH
F61s8ZKTD08oH+dNB+rNuFsuHQY21tyGedIUuxQoftKG0cZe7rgKYXfg7ihibP0BTwi+J9xxwkz3
A/WY3qzxESMCB2nC3ZlFBBtq+ndhyCcSsO4ITg8WLEpgLA8WBpag6xnjBQxt3xlfBpdj3Nnth7tY
3V2/x5LnEKzoz2Byo2bF7TwHw2s4tCarNmTcBcQ7KtyTCBg/l2xChR25OCyXk1cBp5pNBrNIJojr
k5fcem0bU2wJSchWduE82BXuR4cbMibic65mCm9oi0KdM0+1A4oLQ/5tOEJOMHeLywQpeW/32arP
scgXIR/K57g5vEgaiW8UvKRbzpwRYMRVMI0AJcNHEpT4MSdVKPObOFPGYt/fK8t5jC16obwxOfHN
0q8eEgGSZBh3fVu+aGbWbqkFYx8gN3r5/UnJre1Wb745vjTD/NL6SyE7vKdDh/87QS0TpdPL0iND
PfHUq2bDoIo8fMQRU/E+EcsyxrTFR5vYL025GaKazNTWApREAcPmamQso9VlPYwifzD04qHwm9++
ctcDhv7IXO5jkqRXauJwdVq2FQNKGp1eZkAzgHo7gmKhFcdQdZde51AUE2enp5UTc1iRqLrBpDEG
weHisMbo5EBSkGjmLHCx2Q3aebq0ucas6aNoo/z6Tb+UsTNNnnN5D9SmUZTnMjytjJ+az0eLvJTQ
KG0+dH5LG2x+mUFE8yYpHWBVWBXY/iC/qNsHNDQUvE0fH28XPIy5D9xL2MOp1/pqA3iSQofBPJpU
hDd38gczMnR6k7zalBPuE5y40bviwRXdhan9I7ai9zbDvZ64Ak+oys7glVe9C4nETygoTTGh96a1
6dv8UxlOHaTLqEZPtFqNRoa2oVUNUFUCGpMx2YSLAGYcswdvbOd9VaMUkHWIiNDtHtK5pFDgw7rx
WmcJzcQlSZ65EbdzYIzFQ1tyU5jTeBVVDD6nuzREkqwWNXy+zHyxzC/0ZB+EVvVoVuMn5ugTpzCE
tV+xoUfY6Y0vNXb/LcFGapWlFUGVk/9bRuWO0AVC3whcXRvEn3UeHwEKFy4AGz2WosykcccePTS7
6KznF9+NgxSf+IZRVtvVdQEYKokhDuHHmrtTOz4rFEq6m91LEyNa7jRq7U3ee9uAOO0JO1rF+Bca
l+AKA/usC+8zkFGXb3SbP8Wk+quz1aYmbQ7phsEEOJ0z/q8kEu45lOTCDeYb8qu1Zxe7fGBZE6b9
aUxlf0odZDWNvR1oYp+VBgpK9IBVyG8jqtX+4bhcyk018lKT+TEa6PUrLEFx3VGVV/1hcBqQcpF/
r9rpAeUHNuse2XVIFnlGEygYxg4USV7Sq7H4UHHpcThzpwBglD0Piuq7ibOAljO82SojMtQhVMdF
GU8cnaYzaC+ZswIYBEkV6FojsTgroHCM8pA2pRX4tJJp8D1A1v4UhAgGmdQ+NAnbGtEkR2Me9okb
VFSY6K6N3oqB71EbvEPrU7NPTfpIKL1Q4U1bFwgT11pUr4sWF4jeK2+vifZsqubeIrTo1KnsNdIY
fAa0IRuLvARylCd70Peeb8CeMuo1MjjEhSBBWZaF2IWMJfqZBtd+8MYv5dblMbVa6ng2HCnbC2Y5
PGOdFtTzFl0w0Xwy1r0V/x9nizm9FSOFme4Xo914ckiljyw6pnLC3OSNPWrBvqIkHv7EIz6t/ryJ
pAE3MNt7Md+bmjr7U/KB6ilZbOf44a0cFhAZ9ACVMHMTFWJirIu2qaa/aVGIPkHWeweQ5V7V+Op8
vV56dDFaRokYm03oKovF82wlj1bsLjHoQ3RsTVHifIeMZflhuTYqlj9Idtsd6bKEJwCOTyiPMfem
DcWXJKX7YLsHeCOfoSfAXGmFuYPGZajp1+ByU4WxUV8SwNMMwCwKZChRNmN2i6Na30uzeiRfl1VS
03113JpUiX6hdsNQO8RfAo8slUnggGmuL5QUtfZZ8a7TWYYbOvKZPf1S+mBspjLHIodWgPoecUTL
kNtoxE5AG07+XFEMFInrJdwv4SWhHbD2p23othiwGD2i+WyMtYOYoKQ4LkyIppS8lp2EsYoNwG5p
hEN70sJrbv+Kck52RyDWBuPCBWl0vsH2kgQdZqmpIt1p9sJmYyXJZyaHfDMVCTuQFOGhD3fJtxW9
pga5nPAyoilKCfG4gSvvEqq56Q2EBJqpvyQWlO3IJAyE3VdAFBTsk9H+WRTDmsXWAffvcC2SmWHA
RnIbhbuQKXybLl0Ma5S/p5aJeJyyT3ZFaFNNinI1gUbrrIB7Y1GurOuIGR39N5cxkFGL8Go40NtS
N18XRWQgDfq/NwqzUd2BqtICK6Y+TBAknZE4e6x1rNVLqR7ERrwj6qJftYgDQYc1eOBTxiNpBj7h
BPjgCPiubOssEoQCJX2HhsgR1yyCfqn/T0LcOZX9q2fDSmuQLiZ986XLz6Qv3F9FZP4uiR46tjZL
W7CEyaoxOa+OIChhcpoDUjMCuXQK0JQ6/5un81huG12D6BOhCjlsicQskqJESRuUZEnIOePp74Gm
6i5myvaMbQbgxxe6Tz8yfbgZFTNsqTRWKXK0C01AypkcdNcmIlzYkEY3MhIWS/2v1kyBq1Utje2c
vChiRoiNPI47atSzxhxdzkDQxKZSepI81IeW0gK1jCDWHc1mmrjUlDryxxYve9vTbBCXG+k93gXi
YPQZ9WxoBJ7STKgTWvOtSyXNaVThOa6Mm1wNOt1E3vqZsoreYI0jWqFqZr+HXIwidq5aP0i21qDF
J0ULnoMTOiXt1kJZRK2A/QI/XpKoCOZLjbH7wO9NoL6UcObwFhU7fvZlLF3kSILujRaalxCXhYMG
gNNm8BX1gZStQ4NuPWME6nZUViwCJz1AzLSCVi1SfbnijhTCuT9M3NfWaD2B2KcjZ2QQ9SPE1bYp
2KKYpofn947cAejC9KU2GaZNdt19Fp4THJK7gslskOkjMMvpawV1cihyn0mIeNwxKOjdTfZrfLpc
7h1pukmiO4YaWrtuxE9tqg07CX2ii2u74wRA0FWTZtzq2FphJZubv50m3SaXp4ULaAobLNaa4A/j
eqVlKgYqTfSVWkYwrHljRMfYSBaTaE5LBq4IV8lQ3qP52y0CtT7IzNnjq4rK0GECsS1MEY+aAZCn
Zd5QpK5AHgPENQMIgLhsCSM+lGN16jKM1ZY++zI7RyOGPRSppPyIkVdhf3P0QnkvpMptJLBRAzsG
Q4g+xgQB0b9GXPak8PGla/VnqQJBbScJiZm6r0WgezCfFnMCV8UmLUjzq7jUP+k8Q5viM7Qa3P8R
Yaec/1y/zAu3elu8izNkgLKQdnNZXctY+KxwALLLpvnKsXcPs2oXg8QzjTKHhax164BqOk+k8KA4
aJpvcUxhmMBN2sgFGByw1t4CPAgc5WTZZXnrNTrZoCsje5X/JErYbsRCHe1ZRULPX/NcqEwO0xUC
ELgDJHhHZ3d9DAxcS4WIHP1VmIzCX3QtIpM0P8smI7AYyTLkyczNC3KP0fQT/0LuWNX/EAp8G/Lo
2SiC17+tJflotOxRoWMv4lA1hIMiaoKTR2rDBrR8wO8k9qrQSy8wXZl51KYeWTuyV7XZ6yyHCg5q
FvIK+HSPU6Nc21g9KXoDxEmEMZ1UZLNnyrQjk4o9jG5uVU09WgsiLBYpJyFgkpLwtVHVKpcKkyeR
VeAuVsN1Mwuqr9KhOEaae3lWv4gF85MJlViwqkKxG6lOWOUXfdVCSEyT3LmivetgOjk9hT38Ew7B
gAQwvR4unTI1TIfWfZ+ov+oUSYDbBDtv+sY21F7HgCHusMyw0t/OqGYgZ/a/eqSTiuT/7deLiiWv
3IbUSOvqGu7nmqEORrvJWVDWUrDPUFVtEFtneVpsdRIcbabPLygvLW/t71A/Ne5cP2QmGOjwcAkU
HG9g2Xzgkaz5V71pXZ17g9sxmrPomCWUP7Mq7EtRvmVj+2YUHbiNGaPQkM/n1GgsDhSIL0qs+7OR
Ll6EO6EnJM8e23Z25pgjbEXWpmQQs2tPWSpNA5k2EyazOMJswEhwO+cr8FQqp62gNDaCTuzrWaU8
+sQ49ojsPYzHha+iHT6U6YQAmv23IlbCbtCSG47ffFfK2lWpFeVQUAQF61GfwiwWg9JDvttyzwGf
YPksoTRg8quEYW7XAkYMRUTVMy/KV9TCKG2rJ9nAcaasmgdrnpHUj40nG4bK7Wyd0B01u37MdoMs
P2V1qR0muA9qWI/+X2JNDg2nGSIGTlhfsHn896zWeyuzR9q0JKJrsiwe2FobUeoGhsU4TYyccakf
5UKAZg/q0USpByaGFl5adRayblLJGcHFUkosI61i/wlfKjnDEMIkE6DM0zSOjyCBDKfLIp7AOdr/
6blKQ2l29fh3LiYvMMubnSUhQtXJWG6bMvRxfXb2IOeZ26iMWmvtAdVZcWWgNI3efFe58J6BSsJW
N+HGTXkqZJqFyIgPUGYLRsgZMhg4rhWLxzCdVcRzseUXRtLYA2evFAUaOAvr1dTQ94I5ZMKMAt3V
SHzPTTLTJnWfzc1Bh7dO3GaOXo8n5jgRzdkR+MmkjU+m8P6EVVw1G2lO2USugkZVFHQCY2ZvHvrW
Udfrq+uV2CciCqluXrP148rJBFapc/tPD1TGdZr8in3iFGeF24Zx5KRNSGv0rjfSeAwdOu7Jn5pm
V+awMbqR4SNmOO4VKfv923inEcGImkZZDjcOuafENc/FPR2Y+H6TDcJQMOOVNYJ6yhThaUgaT5+m
Y1FIq2hQTi9qJXwVLDXD1HBksfq0GkxMI7o19oultA8/dOGXED7o+BkHcIjiFLVsZOFWA/GiDCwV
DOxaEDQzdEYnqQENsWqoeCtUWf14Bc95FFQaCGuRNLu20u9i4nyfrTrxixdQyy4Sr8AeNLHZ1EYN
UWEVUqRYkCcWiYSesfFvjfyoWRHjOY3rD3Q+PsZ1Zy4Xwv1PYRUTv2uDVIncJYBeZRAwsWl0JkEW
qDqxDkemtIhR1z9Z7Mx7a854NWD0pnL6bxwn8Mhzfo3nz6W1SCRMqpMuYFWIEBGsT9EYDIFNwtWG
iEp8Yr1msZJdh4ALs/FyrJ9GmTUpzV4HCaB8GTtgqWHDOgBSzwM911pbyzpIQ/1pFBhAd+IO442d
D/ld+NYC9OlLZ9ioZwx7jjQAnwTKVgpaKkH1tCHyaoKZerX+rLXdTE4uM1Ja8lYLvvQg9gLkthRX
nqXCIrJQqxixxAZaNx/KpByIlGBhOy+keBNHqDPGhrmat9zvI+/CLJvPtCHTACwwGl8t7DetWzbD
N/FnqMik7KyDu9fSkMI9aWe3vE36UdFntHproG+n5ZSIBs+8DvtmpbfHsArYHvfSXaiAYpvQDGEl
8UEKBP9o0TXEsKg1pcRkAIKhmCqPANWeWtefpjyztOmFKxXqJ8GwOFzmRxKaR/YE11bisBuFfRWz
fl7k5nNK58oeq3Krx7y1Zio/GQw+4km5L4J6H1MIVt14IguZg0yxkLtUoKO54j9xTT6rQvGuNvxC
KjQHq+3JEdAg2wngl3ShumUVMNKWh2W6aFgVULAwx3r7k+lUsXXMuRbQT5X/FAFVXtcgiPgTE86v
uSR9wGblY1FlAmR43v1JXoySk7zPYegRo66BKvpPj0FiHg4gw87or0TsRL5aJ0i4cnAF4RSdVhWH
RFsLZIkURdRbtqbeSl21npWAqIGYJhC5nV0EsBan1kz9pqLm1liz6ElDCHMn4+zezdySthUEgy+K
jbkZzdxAt5uMV2DNW9zJH3KCYihWnlrmS26immDt9OlCI2kwP0egSNpiLOuntMXFMLfGY9H0N1Ef
YkfOKZ2iqBxdiIrRqsD4E4wPCZ27GPYUnUAW/3Qa0Spl+WvyspApgjpQ0hEmGglg3dN5IgqUYz/G
Wr/JQ8IbV43fMiPs6QyjAkNXPkuDYqILZaI34zVF5zPDkJcrAh+CzrqOuS/mP+NgfRUmPBL8QpDh
6/dp4LTo8HAO5l1oJv6+BClLZhHwoYVIfyiMSLwQM9PGrsw2MZmZKa+NbadstaCBEM5tlSkSctL8
aq6Rdn3CATlF5d5cNdtWT1liSMZ9kMIbumEGqMOIXb3a/xUsNQIa4BlDdsD71BZJgzjbuExJUR6R
plRXXdwNiviaj2Bg2kbU99oUP5K+DlH7ERqSzoonlGJ0KNnVEQmlv2j1qG7x6TAWiH0g7cEhp3ZR
WTHVdSVvmzy9ocuoz7rZ70pkpP7ShokPRD2B3oZmSLlH8/TdCqi0YfrPB4q95qBh+RKm3EK/wQom
oJvvpzUBtC156BIgacuBzknFZ2YaJRKjgRw97SUX4nCHGiXcCo8aMgrmkt3SENaM2Z95CHXq37MQ
kDgqX/mGAoCnwaSfQ41HNoiisyIwAEYxKriZdqoVEzugBvxCqIz7n/yxmSJwDVhO46BlNzqxRhT5
8v4OehQLxaYl9LjTULbVSPf+Ll1IT7T4YkZ8d7oGARLJpQDB+M2QJjqqYh3F3LyIyN2dPB3OsEsx
fiHDMtB5ARsfPlYVmjmgpvu7z+lXfpWG7x25XBNLzJXr6rcPI9cM+GPBJ0IzrUrFCWZkvevVMBAr
Zq2vsVwDAut0cTqT0UVd0lpwaNl1UpZOWZT6JpoZhCKD0ivWvQg3tlOMUulPARZhX8VUsGDNN/U1
LFzey4n1aY2sSZEcuVVmztskpQJIDOJTRAn3XwnV2wlU5h3EwV979VlhsAhQgEDoMnNR3CEly/AS
Mh2OUOS61sJTeWl7Vt8AmDw+oWQY570EbsQpisWBCc89qOQL9QkvUqbfkOHLbjtgNNaqOaL3gisp
Cq45ib+xBA7HiixjPxh7qdO/SdCz9kobihtUAYoTGd10/vsRkmfJ4UKVWOhPsUciAUBakhoRrqLO
FXlEkNs+bgn7JueG6tiuENc5wly94M5Md1K6NaarLHDPJl1O7kHUViRLzgD+TU7rUHrIcXBgX5nt
pUHgTiYDb7WsSE9YCZGZj0NoM2sgEprEm4Dn47YRpgupKEBwrTx+6sTsJ1N5ykx6A8GZ8lEP5Oyt
ThS/ES1fydR3GNXTddFmWsn4EjGZ8cIl+S5EgzWpbLK1kQjX6oMPTFIG634FOmD+MY9hzyg7o2o0
TkXk4GuzNoLeJWdr9dPUy4DnI64fBTEvrkkzBasLpBfWj+Rt5pVzT6IC1Rp6uyq0HJyuIG9NcAAa
kwW5VhAS1lXsG6X+b2QBr8kZ92wFmVPDUl6MCcEQZX0Z1wcaKkyFUFweeKT7RkpCikbcwFSM59++
Iwuqw4CILuIy0EdstBi6TlH7jP6/gyo+CV0hOZkiMnqLEAbmFnuNOEQabITBI4Ti/GEMnqF0SPiX
e1mjGJ+M9sdiL+8IwD9V5r1VhwaTBT2S9GSgQGa16qhJjObQ0IBTycteTMuFF0W7XzA6l+L6WBUR
S6R8aHd1lZ7zqgb1JwPC19LWKxUWWFIwfIK9K+5TzyjWSiF0NO0LrO5yN8YoNKlYV+seiDprTdZQ
xH3QQvVnMHY20nmVN4ezT3WzTsGn4ahWagRUD1KkGrzItGe4uDSyRqO7pDaBw4PPpAyc1V3AP2VT
nNmO7wNdhB1sgEYOC/OEQbo7VLn0mXVoIieY9/7I1QjqkloO1eXilsbQ+LnA8lMt0qOSzr8yCxGn
h167l5kt+WpavBURy04LgyyHFyDWaPIGMgUOiLN3Lcnrvq51VEey7E+JwMW3EEyd6ATwSOHAelfA
bzqOMQD0cNVOSKhTib625mJ8rkRi+XSNRyiFDZJKdn2msdQ3QwWpTRx8X1qXUWbQqS8TTbiJKU9Q
Uq8jcz1VR2lfLTmxCqnsFjCVtzH9UFhDmyFtAdpBKNF2WFG7//tXyVN8r0gQZJG4L///oSxygUn4
eUXmw6ru1UV7/u+3sj/kP/39v3XXLMrb358Qi/ckkDcZYgU6C4DInQrRueF7ZB7PH0uyW+wpSfAi
hgSkL8XpTtZ885SN5KlKRaj4dDa5DRDKQoGyWFeLO8BWKmkGY1FZW8nyUqEI4UyGTxbsws+bvpQN
llkrIMeAi6WQv4rO+EmvcyhIu7gjLqSag6eqHQ9pZC0X3kO8FysMXYmGkjbuN0j+rSdRriqMvKE7
hzLRezHbY+JZUgQwP5rGOZaLqoGwLWW/z9/3LPFAX5BNB/CR0sw64rvaFVpXeklVvadR2jFJGN+T
XLLzKRhOIg5ffzRhDhIWgUfeUk5ho8INz/gOFUyCUzX2Hnv9Aql8nB7yfPKtmE8kB7eykXNtONUl
3Dw4m9uqpNeTKZnypPBiSzk0cZBSWYOHy8vGE9LyZZIRZiRBDtNEpYJUJr7BvH90JbCetHqe4VC5
ktxd9AZ28agTfRi0zYGZFGS+BVtMlw3aXljRXJGUqjvC9JBy4wHlpyUHQgczvPxltEiRrmUP0uVB
8xjeSKY1X+8eih+T0poosOQg5uudDsAFe+0U30BHnIfRMDYRk0NXIl1rzxZ/V4tsl3G6eWjcaX3G
0ElyvLahqCPpA4MYoYQmKWc0PcNQ2nO/UEGFbXdWRBnE4GIBSp/Ig2tZqzF90PoXVDoJjfdM6JFc
7RgA4sgUre0InpyOFD7Z/DODxXwgqNjgHdwTMjLtihbtRxyxba4LXG+zxiyvGPBz6pbce2nBxY5a
a1NnEEn6NmL1VaWhC7ZC3vQC939aVd9LpBheFZm3qhqZTFRsceuZ1XSyypCGSEsO6qQBfmj0/Uxu
BBbw8VdORlIIsDdY7O6MpfxNFO1VG+d/xNIgK4rVo2ZoB3ZvDoMhhpHQa9bJ0gNZHoDnvrhzEWtn
dSaltGsy7NTRoj7rF1OI+2sfw12RQwaWopQ40J0KsnACHe7HaOwKCFGCkcNcZbsFLUzRuFUG4wRM
evQ1I2NoRkO+bbrcPOA/hiXcCtZ+ALmyq6Ey70eNt8Hln+9CCxx9KZYtPYglH/U+WPwplZVTElQm
OS6Ddi4DNuxJdGprNTijhyKrRk7EiyEFhUvSJXHvbHtQuKCd73CO3yTmkI4macONCWzvjIIm3BTs
IoNAAWeG+fTcqazWG6GL77VK2K7Q1OK9t+oZW6aRvyDZgXVolBTAxATjYu2mnRTQUKncYYTVB83r
SBuDxTRtXkHpcIVrcfUaggK0J7EvXruaJVJFaNKrZOIYJ8QlfRWbKrMZXyavyO8zm0SQ6PXPCSpJ
afgazOyXOorUl6lARJAllvnCwcRAvq2MF+RVpY3ntblg1nYxmstMuJFHmQ2KxL+fJtEin+Fvi+4U
v/UZaULVyG49sARWi7VwiRJN28V6O56DUB3OXRePYKUr5dhH7DHXX+/qkZAmKx/YUxnaqZW6A668
rdTr5muXmi/diC6yWL6gI8YO9FFmItiV3NwM35Olw0QXNayPw9Zw9Anwo14kk1eOUJPbHuy+OfBF
CFNJahYWefaVsxc3DeblQVfdumQ32ojSfJKpSxiMpIqbdvmnMC9HGCDlJdETYCHVeRyV0s/q1Lgs
vGIh0Y9FmOytpM5uucZxzAY4Z/ZqcZ4NBbooXn+QYjdIRzngQcRGUK1QSqh4zleRYwc5pWEALrhN
HOnoAozhpKkD25MxMPeIdrCaNP2tC5ND15SLX7cj2xotvQCd2vbNmOynVfMVLBzyw8A+mQS2Y1Ca
o90t+6A2dMwXMZUd5RQPge6jEMtly5KtdfO5+TaDhIEbNtb11A5JHwfr0zeEN4BiqRqN3eja17Il
sSG1ahzuHCI46491w6NBj2q2frq/hAixEIJVCARkpjyRgi2DVB/ACXi3rWwQuapMKEmarp8Sik2a
JlAkytwfJEANm4IR8JNRJkc2XwdAogDuArP0KjPGMJg105bLbw0ZexKGqUbEit9xiBmeG0AYihmO
owobzNaySNv2uk5PPxUOhgrJxQVB55CwWFSTl1aX6ks4T2CGGIpxbBMtUtZ4LBS0o/HrsgzLLWSM
gJsObUuhiMGpjcbIVvB092QW7JHEAYQjeiyIMo6SsLHTvoZFOTET4E0ukAMJljMWSWZSdzJFKT23
5ErNY68eM4LZXWJPzL06EMTcx1EO3WTGHyGsfZn8xFYQoaqiPISk+pmz5iVCyMyVhceuYlk+aZKy
mjNyjDkDcfWcWtss1Bhalsxq+yY5ikHLUCCZgU9b4xNCi8ngOLbgZ+159gfurEeFjcfqUU7sR2bR
wmvSF+BXJnU8gJZUfNl4AsJbOm3Ewqav5HwvRIPIqd8fJ+RlGJXAGCZmWR+pzM7hEgxez/XGaj2F
AhKVd9o6CbURgR2TNe27SW2Y3Q/wVVSQ3HPXe3Qm2V4zhMYdZ5R4ZfguiBayd0bG/tzXl3la89jw
+Wx5hr7JMm1QpJjr8GfbGM3ZknErq22WeEVtZj7RQLVrBatHUw/3vZnz8Kyaa6vQAQ8UBDDVR2ao
BSE8yzSxiw3EI5UNYCpjOBpG5wH8biD76U9/jSOf5KbJdcGP6mVrZKAMMw0FwaD5aFL1q6A3OJ17
LXN73o8Hj/qkGchxs2LQ3VSkj65FGWW4EJ6XXK6O7UJ7ISgziApdZaxD3gDVDiPXMUc3PiTJqxIG
2T5d4OyKsn6w9A58hNZt1SS5aOXMlCQLCQKu1X6H35deqAsz6RCWvXRYBvaDMBQZhK6/9vevYf1R
sFjI0rRmZlidt5qT64DJGr0lwcAg/YOcM8HGY+WpQZ3vlGkWD/H6H/5+JBes+QtrZQxPHSjdk4mH
5zp0vibbCzQkrtN9vGxQiZrX4W1E7n4PnXoXO9KleDM/hn/WkfxUNcJr7AkMfoFpOeor7YJ6rbkQ
VHe8YnULPhWMcOO1rX0LLaGwWccqsAJVL7I20ns4eJWfbMVt5heu/o9feCqfdX4rMnqJfqPc5K8y
Pq/z8m4kwIhsRHbahdQcgoebF+MYe8tJED1h+9pgoMMJSoH/RDSTdWdFKH4ZO/mcKLbynH7phqeW
zgLywJ+cOnWK7+qeMmirT0b1BAtav4avpFS39ddQnTgQVlQIzxFWmcVBal3YLIrs9DhdcU6eUEbn
UCELBnaOZfpxRceQeQn0Ix8pjHyrv0qQFNs8O5nGXRD+8dYR53nKS9rZSHuYMY3f9Q5hSccq8hPG
6nRWkWk1drWv/Dq9589U3SqsAlAYyBU5O654SPpd8Zq8Ch9ICRglYXtwS7/XXOVV/crkgyxuFHDv
0U93Ul6sPYTqbNvnaI+3IcvEzXAAIJfDgN8kH8NnPmyUa+SYF97cbKv/Jn98kEUN9+Dev0oesRRI
bU9EKlRAuZ55qiEh8uk4JRe5yHBWjQ306wwVxqZ4IZUJNYlwT4DZ4OYc3KFzgu68PLWjAzOmYJ/D
wodx5Qbe/pjYoAufxy32l9Jj2SMkLtutA9g0vpt5XxzzV+lJuxejrerXXt5mKHxP6h4A3dADvfOs
Z/Fq3OXZkblwhB1JKpSXb/0eb8DCbDixhWN+ME8Mjmkk78kum9YrIKTjmLfhg4Xd4BU/zal+F64T
EWie4ue7xVUPLwgnXfLaeDMP2K8Iapgm/2speT9JEjmLZ+l7Yty/AV2NzeEJSHz3gR3iwQGcK7uy
cqXYH1UfJUbHQ/Vs7SLE161t7OZ8Iyq75MUU7Z5OdtobDJm5VZ3+XnvFmT4cLcEMLHkfvRJpZukO
30jLiqVx2qO8Sfbh8/Qi+MlZ8+Od8dIUFy3eEfMchM5DusqXYEdtmgKIfHTQNn6aQ25zDLYMS5it
eiE0KJSg7xBc3ppDgGLz0XuExd9WTjs6tk23jdbsuE10nj6zfXMyLpX/OUV2e1T8ykWVWzt4nh/p
B4aQZ+OKxqV8WwOLYTK7auoRGhqRJPGb/EKwQTzR1htEiGdRuXRb6cDQZ/zgKFO+2POtgnoU4D7T
7wxZ3lnhg0GpuS2erS8ttfF3vgg2KxPIRffuYI7IHbbSV/shrpw323KFU70TexsVqGVPtvlW78xn
CWLUP6B8TuP3T/nz6uhBiktW2DZ9zsatcGdWlHR8pYyDxDugl3/tW/IJLqd2DV+7LsameVSgYJ/p
E5dfYItdts2P4rNyta5RsmMMFuwWBshnPiGadTDW5qb9EkjS8yk3Cpc1kb6P9uWT/jZ6xkdwbA6h
X2yr39aLAjv5wpw99xuLUHW2J/zhm0rd9OImKLfs6Q69ccuuYPJibxA22Qtz+zdRsbF8qo62urqd
dovbGjEy0rrxNxRPIGaSnkfixvhGxzmTnWKeR6Q1+NA5ge54FmqeNVw0sCpn6CZI80giA6lOMteO
T35TvUafgoHXyG7/0bFObjcT0rlhGZttCIfbShciVtCOECF16I9xw5fNxUROwvpoWrUPG/OpumI0
N0tIQux2DsLoQ3FFAI28TnfbffBC9KUKlbm5IYiclovwLLN3vCUv6LkFRsGbLPcxkEqneYvxTt2y
M+1sTt1/4dk8VSAPHdHtjsLzdLGOy5PAEpWK4WQdQ+0U/IzwBo9kHDIBZiN654kIt6J40+7GxXgP
n3kkvBs75Vs4tlvuv4SmnoFBjh/NjrbNa7NHDBSjFLXFJ8vFzGBH7/pveEAmHrJ83cjEE9sQfNlI
wFLkAoY8uIl9FrnWvg3RKZAGxM3sWJZrPjfk/vyKoSvskw8ARMFN2klPdf+ZHPMHnDGmdgTPrUHq
Nl0bMhm4OCMv5ynjKJuDbc15KI6+umtrJ9zls5f8Wh0pGhvT0UYemSpxQDaLXsFyQs3hziJDGJrN
e75rqy0rJTQVBtf5TjixgkVlPTsKYhkWINvlGhW+KG8KN4TkbkeugTT7qswb2eterZMk+tUBE6Rm
bGp/Ouq+xW0iPQlvqdttKd3lS/wTnpLSMb/FYadzpl4AXqBd6B0j99EJUwSp/4ptd2DHmfMW6xf4
dvNoy4U9HdYAVLc8F+/WGzW6dKwFMNzAHR3hkzk/ctzgWzunEGEvKfGewYKeZdN9WSI6PQTGpybg
WHDg+T2Hw1Wf9sshc1q/tUMMQH59Ilzvq3jI9/ktZ2n0xegn2psHKC2q275Hr9Xstv+45aB3dQfl
S7jx6XoSwTgOH5gxPvFBLLUN7CW+p9HWsq7JuOmlncwajbRSgW+Je3qjPMR4r5vutNPSIzj0reQv
iDTeum2HctfcwEjVvwNYbZMDIFA8kBhsnIbfDggfsy+ZWZBfvLYIBu3hRXhf+KQHl9BrgpJANLJv
cov5BrWyOBA3S++/qY/RVv1SrWsPNBNly2wDFPoX7BTBtkgBuCXaViCh4YVwSPyLHUwfPFt8eAcM
irNLokpYbccnrT/qkY8bA/DuL/myhE9pAN9O7OS1K8h2RXieqTdiW3ttriMy+S+o9Vj5cXpcgGkj
qUFZa6BMBtDocmMC+PPNbQ4+j+wJCAyXvNpJhROJNgsr5A/9IetAaG/mYi/f+P8NkpJwGwwuGRHD
gWTyVVuZgi7fsEfSI08pPCjx9OyxfqVSSMoXXT11ndOadxpJoT9RsFU/za2zoGhuA8rQjyTfSVcO
KORPcvzCULC4tU/xU4Gncj/WbvjcP9Lah8zIHcO6ZkNUzo7UAa/6B7Q34qH/qj1NCj4Vj64YZYC+
DUtgEHuGc5RzqJDic/hpfsgnDonsJ7kOHwazuy3xJh/lsd5F+/7Qvau3KvNnNsJoSp8hAxJRR0iL
HS0k6jqVWxtb66PLfRNFUX4oSSUonsg/wQIYASh5Cpfn8rv6WHE2uDfRPJiU5j9EiGD3KH7xduXq
D96y+Q3vIjasTAeGhHYeC6NNzUgg81MDU2XPmPRe+HF/aJ/ZdgYPAZjgafktj/pz+ZaYdrA17yHl
1754xYNqK5094c07VZpT8WVhHdHtmpuVb4mL7VpLdoMCxc5eqOO64jMkCZfR6GlirvfgdWIOxTzA
42sP6QSDjnlj4xZUD224Cpf8GafMBFqR24yuA6noF2LP5YcHW40x4gBNlRllcBAf6FaeW7qOPaAI
jV372dySEcXHR2C3dtVO6OiT19kLqFG/uPAFKC176lYMP+QB28VHXDvNT3+EiMwtw+MJVR2C/FeA
3WRdbalbnPwKvLlxNK/cZx5In5N5rPCCmVTBNrjIJyqH8IN7JjsM5b7CAqP6RGRVz/pCEru3+m1T
FOwuoBKiQ1HTSdpeOxsAqA/M1ZlTqGA1kfJ7AEHYeFbPrH/DD4kDi4oqcTCWFIfU9LPXQCIP9/td
+KimD7G8DsTpvTF1DuEZelRQsY9EASE15RmJ4JNKENGtrwhroazv4IpR+4gb65svg6dqShlPQ7MD
CnXK79OLGW+GDyKOmz2AMKbs37O20e4YWthOSgTOXBpWfl79IGwXwPWN1CC69rg9RBR+MhlGnkme
9As3aIly3AMpdw19RLYm5+eeiNtj+TmYm/CQ3cNzRQtlUSv1CHZ+GATc1C/2MzSiFKymi03GOqJY
hgCIWHwfX4obL1u6iB/gqu4MM/hrcUfRI7zj9YEGSi0uHkqHL1c4ZB/M7mgUsp82OCAgWbfs9/Cb
05j8IBRV3dl8YNj9Sn6bbcJKb1e56r/gaGLWDOj5qJE35cm64WVkrlcdx33e2mAR3eg7T9hh0Q9t
STXkPmr2icsziuulJ39gfV73b4w+utom/ZmmwQmf1JvwnnviP3H2wBmCBhYuKechwk8+8u6T0A31
XwNcH0u40y025KNxFw0OiOZ/waF9hM0hQcy7k4+CY+xzbG6RU8P9MHfAxd8tsk8m7lA+7F8k9ALY
8z0+EAOthBNMnuZb1+bavSDmfJgwQvA/IvzkXkUR6s3HCJKym/xy+kmZowPw+ZoZ8IWbn6GyKREo
m9Bn85TvHv01Uo7Zt/bG1XmLPwOfePjAmWLHOhhnCX/hN7sFRBfW8goRu3QNBSn8Rv0QjuK2xijv
WrBQHE5//cDqxImIJkDo4ya7dh9hgb9Iz+ths4rE6OGMnXSp1ibWZMPgM88Lz/OL9PZWS6zlHcY+
LG3xnPNgrD8ytOz25KlnLhy+pOgqH6If7K/mDQRo/Jvch388BIRnySvei/uc++Ra6tfAn3bGM2cU
N4XxzdbtqBznPagg452UOSAzC4E69vTehU4PHYTMUYUqzY52VMTBD8px2nW0t8mPSotBZaRC6N1E
J+xV4o1TPtxM2C1OCR6Ye3kuP5GjW0TR2QgDCLUL/kfame22rW3b9lcO8s59SU5WEzhrP8iqZTuW
LRfJC+HEDuu65tefRmXdvRJFsG4BBIIdx5FIzmLMMfpo/d578JlPM/c5fmcMty+E0AMkqit1H3xm
OdJZcmg5m1Huqp6rZ/NL9czy6N9jQzkL7opl98zZ1bhJr7WlvdtEe3Vhv5TMtgJBabZk8WSxNL8Q
Wz+2X7s11Zjn/BGBGq6t6Ei3LaH0cnjhwA7vsrrO0UkW82qpUvKj2Pckt4ymb+W+wIrXu4IHyZLR
HZyXod/JeXvrfu/657BaKsnKVFcZ7jLs+lf12r7FrZ2j39ThwyGuo41xpn6ZJlAPwWuX/8AQQV+P
xjIhAmjw81h7K/5htjJ3w23+mVUQzaHcDnzYclXem9t+xR1Qr8WioiD4SI+xP8OamJQEnn8ZeSE2
Sopbt1P4TC/ht5SwzF/0C/UN64GoWrCAPyss5JNwYZav7Zv8tXqhnULn4KntlcfAvPLMumUqNcbK
RgTdyRh4PKWZ7fEr0LQtHai5nFfY3sztkimNeJ+Gpq+THXZGXRMXaKpuGrTtBdTwaBcc/z5ChJVE
dcFQkdGu0loMukr2cXqeXFCVNEyJMX5RYlEt7drkuq1K0bGGTfnSc+DyGuTOipDukoDYC5UyCtGu
uYvUsFjFmD7O/byl1XlgMnTTS4js5qqhskGP9yiQwVXXhtYTLvXZ3y+9U940Rm6tIsuPtz1+wEZt
EFDGZVxs5bt8zyrZXksg6cDps4wkLPqERZIrnFSOL9aIV7rirSgukMREYIyzYxkQPvjOMyLLcu3n
BOboHmlBJPFs0HuKkoMU7YA1ohkelOjOI2PR5Z6DaECj9bm87Qz9TY/Ai6fhxL129i7Xuw0guKFl
auZZwZkLf6fmStLdXXjDu8jdGwjzOiGs19A89hJaesVUUek/5kE0hr5Gr5zg+TayPfZ7u8LGYKTV
gswMhTM3fzKq58FAvTp9HTg9jMKgelPC8CBBqZd9dV8rY8QaaVxlffzaWTkp1OF5yBWxqg3op621
1Ab7Lhq8da7ot4KDJ2z/+1QzHmx852a2jksAxqFYyQhMity9S3Fn0dXOU96M5jLyUAO5/fjYjfpn
HgcBDF6v5InyN0cBp2S3zRzK83dHx1xTuj4dfT5+kOV1lfbVpqHLinUmjjdYvrFo9etOHfzbUqHp
hGaMYeUWzapVveBqgoLBzLBvnFj2uzYlyMQVeimgg1EGGo2VlPp3fKcF3n62OwsQZ0CDd+kffR4b
84fRQcpVgPeB8o+XZky4MDl50cB+GxY+p2HNufr0D+LnHLkGoE/+k66zefvrk2k4DuIl27SkQXcm
b3oCdLH6WE9bxSnXnQFnIJNgClr2Cx0bqirB1iUpVqURbnMBVxIz6seP3/5Pvsv07lITqmNRITJO
oD12b/a1mdkl3K/uh9sbc7XySB2EZDGUSaCEORDZLpVe6Y/fVwM79Mdla7qwpWNS3DL06YP9Qs5R
K6Cueq+VVFrw+SjpFCutVWB3d4NFL/yooqZPyhva8G4siZ6TcjIn20xsDNltL3yU6RpPn4CmY7CB
053kE508AS0y1QF5aLl2VbAIYaGAhVDefTjYa+WzD/mP+uQEhGH49lTP2kcMLEbM8ZZZ6w0XhoN9
5rPo8LeEcAxTl6efxQxcTVeygFo5aGCWBzb4CSsQD/mrTy+aqzjGhSchzg1AnRYPmxYT1TKskycR
UbEb81zBYj0l3Wd3yaMtTHSSRFrNCGtzuv22Vn/NcxzPk3RV0Yla9IT2yAHoMom3AhsCJMYhtoIc
YMDsc5dMfsmNlrTd0nFVlk8OGpB8QJlaJzzeHNsTpJWkdVPckopF4NT7jx/quWeqC2HTIutM1KuT
cT14Bk4HkVetnYSNED82KDlFd2HyHAfp6cgROnPHVOFv2bb++yDu6XQeaqmX67Y0D7Bp9m1i7zqb
5HfNjMlJwdpduh/zFhyD5IvO2fSheUP/B5zDLt5bPiMqrvK7DhcKBzNg+qAd413WE7Mk/xoX5c04
ANDIrWKlVu6d2vg/sjIplx/fLP0PehZrkNAtU1elo4H4nIbIL5NRmgbgcF1wHJCEpp6dQSsAcdhQ
ahkSnulYBskaWPCmh/akTmllZ5mW8ZOnwXT1IwgjVv+O6fu7E5UAA2EuCA9awdh5d24Cr/fjj3t2
7RAGhbuJOaZbx5//8nFFJa3MDvi4jKyrRoNqQ8PV1Thhp7SkfYwoqU89/V97cxcKcpceAjhyMrPY
UetLn+Xc7BEs3KqBoh5h6MkQ8BCWaIozlOvIpHpiF9Ewn2gjg09OqNCLlWcyn+qWErtHGaPzk7eP
b8bZ6SukqRsqnDeLgXjy7Og3+TkGewRF81LTSTK3ASLR4dEBsznTRTarpplHX1YEEGR6OK3+EDrk
lSacTE+bHG3s/TsGUDxpxP5Xdai913ZEwtW7yeMcdk/MKRszV/zOD63vfoMTsaONkoRp2G4nylI9
Yag+vjDt/J11LJvdWDecP9YlNKgMILVcV9nObEixW4KuQFRryx7UDO4v0WbU5CYmcR5Cfvn43c/t
i4ywiXimAtwTJ3uC0btGYyTsCcPE6VFITXQT+7ztwpXm2Y+hmZIg6eoL13xu1TJUiEkGfB9Idic4
uQi78HaIu3I99jxLBDdfLSf7+vGVXXqPkysDn6zTJ8qAReR3M1rlynCSC4vv2THJZNCEZF5Q5D4d
kzKE1aLXTIpCW4qOEsDAKiJ7BpiZpXv8tEl8GcHCLJob+mX2NDVRjEc/HMfXsVvsgrK9aVX6Qx1d
wxMvpkplkzHwB/9rkHvLemKSYgk3wAIbHuGQkBmdgFGefZ8H7rcJOOa4qDQ+vnHaNJV/X+2FqpqO
AM+pSiT7J3uKYeaNUIAFrT3E6bOabXxmYEquI4KCSM40s6v4ke5uSg7gbjyloGqSE/rmUOQ//ijy
3CeB5EqwauqafbroFJatOkMuinWR/lA8iu2+Tv7arjXquANml7W7EwArfLH7+H3/jE5QTToI62wL
tr5zvEO/LLzS0+qxjOICUxd/buvMyYqbfZXlLf1oLLqT/+TH7ziN+JN7zvU5pk3jvCmM0+hYVkEw
YlVAd5gBoTdEmU0o+5KX4dP/w/sYuqrxgFnNjenKf7kyfA9oLivtbO2QuxldfJcgcYOpvhBrOuLc
9fzyPifBliJiC+9N3gckRa1IY47mm1O+NVN6ZAFaZlBXvI+DbIPhXc+6nX8xwo1dhAcun1xD27RL
RU6aK5EsBHosTfjqMiQSmo24RmO+ia2DQQoK081gXRgAbhqPnBH+j7Tf5ypeCjryFkjhKHqh+zTS
QVTheg8erGVddznmh2JjFpW3HNtllvgJduFU6LDByq6kZyCAz+qFn43f6TNXNh0HSnomO+SR1PLz
5nvrqMgLIh9P5yKla6ePXjt7zvGUUtvEQpax80WzUUqAfcxpburqebZBhqQd6GPcOp7/pUssFeEq
dB2zN/ZQt3+oMPHmkUsF2zYdcpijZi9L03zB+DMc7zg0FyuXDGsmKYC3Fu02YYR4wOn9p2AcD17w
+eORop3ZmAgobZPFQEUZZp5GS3E8KoJjWoafMUAA3e8e2jjdi05/cEr5jWxEO1OHaE87z7NMwrtK
+gaQpo5W/+ssMLdDajzQvP5iasVC8/PHUYm/ahZembqo8XiP9dU4+CR2CguOv/dUthb2ir7bXNGU
uOoxDior+qvtaE9bG1Uqw3/KWkqnCkBQIb/FXfdg4no11s2DDhm6agF+hykFkUTeloW/MGgjrA1+
IYyx4+ibud/RyxnuE924ppdkr9ftAy1zXvkWDulGCO1t8LSVq4D2Nkh0iFJ/bVJtlfeUHgNuu4ub
rxEEMammBSRpxBX0LFxNn1M3umhe2c2Db2lvx99rresqq/aob+dVC6FCR85Xx3ILlXxtUhZsSvW1
Ctu127OmacaL0NMNfRbbOEhvRl+/80zjsxfBhvDLR2XMbuh2gbnj+49+F30pcZC9rn2YPK6n3Ndp
dWM09hse5mTznfI5ox3xLmqxuknhG49Nds8ZlDE1ge0vjJAzG4UuoaWSfDJRZdoni4mbQC3VywF1
NBiyzCuHbQ259MqS5CGT0lxC0X4LELAjySiRs6g89qjqKYK6oltf+CzTdn6ygArdNsBNSFge8vSI
Qpalbbs8ydbgQJCnYzOtBFOjGmaI6OUaS2vx68b9Ssm7196uv2uZ+lCVKGt83zEWWZtTTXQUb9PV
/YVNTPvz1CE4oamWpWsOVMzTtb30hlbxGwtHY1oGyHflDlJZCi+Iy72d25df3GSETmjr8bqy4Wz5
Srdp8Fm5sKlNcOTTWwTflv3McfABJGL5fe2vhwgLjaEBL+s8QgRIVvT/JcriyA2hqWPWh/2wS2PE
iQLH34mmUU8950YrkRXH8NBV67uZ7GLaCUjL93fw/sabzFWQP9FYohvRlS5RzrplPR8t5U60MdcS
1DrEOdhaBlYrbmPNaNmIL2ye51Yqzkf4v6omuQ1dP4nDqqjO44ieKgitzW2tS0rv5SsMqlkbl4ei
Sw9xMyD9ESOwmOz145H3ZwRtTLupZoOEtqVpnsSZUZvT3aSFtKM4lJvoV5r3w3AgW7cMrOK605P7
UUE89PGbnhlTRO3grm2bwEio1skV51WWNV7bxOssQvKJljCPqtfRaoB+hJ9NF510So9c/5qE9h4V
9dvHb38MAX+fbYYquGxdMzTLMk8DMy+I89SIC1zvzNqgttgyOiwd6R2evqPxOYytfUtzAOVtk5q0
AtqiIztRtMasV53nshGHZvoxRu+fh4pe/rx3yJhkr8NwL5obMH7bMKNF3y4vPa0/lwk+OIcOgnbT
5ONPS9ov8U9hkre2moQPTtO9L+gGHp23kCZ8EJQXTgfnBoYg6Wdxm4iEzJO38pEKu04to3UUwTWw
6fDw7FViNjc2Om9axjhR1vL54wfzZ8DM5UFMF0DOp8XmNOwycsCaioNJCutdJPPXbNAOIBnmaq49
Hm955CYLQ7cvjMc/w1dD5Ugu1ClY541PJoFZkcSoXTtaK02zHeIWI7voc2Cp1x9fnnbunpoq6S6B
fwu39WQJI+zqg4D/e+2l5t5qOcNjyD0l3Ngqsy+FIq4jQ1+Gqrl0YAsYFatsKei0aoZNgCgQSBW2
FgLTKsW9NLLOLELcA00lfnd01eJE+PvQ6hW9x8yPtt+SPqAx8B+E2bMGuNd1UO+a9ouGIeHMCmFE
aZeGmjnttKfzcVr6bBNIGDvNyXuzgWBA49fRWprAJQwa/ciAwFpQ7Yx1Pes2NUy3GQ2a4BogkaR4
MHMFqIoT/BUni7eudUdMooKbI/DW0WgEdJjUQqP3uE8iiDXsBFjMM+1JmGl6OaczDlFI3qRLt0rv
Y4Mm8n4iyByhY/Xkv+nRTUKfWDx1tB2OLAOlcBZmB7zo+M8B4knYSUCfaCIn1QoOruu+1pW5Pbqy
jJk6NcXjM+2I4gr2MUiO4Bt5PZRvPXA/rDLWgLjkla4VrwCel/l0DLgw4KZJ+seNdeSUmtEcaZwO
uDGE4eobLHRDp3x1Q/Ryvrmwhm1SokYrAKK4ZrPNUkgkNE290Z2zEHl19/GHODu5sBygfCF1+P8n
C0liFAQPXhav6elEUsVlq5F2cOz6wqHtTL6RESwtzr0s6ha5vt9HMN1uIs2LNF53gqIT2kSnAdnB
Ol0V7ZYQ6gDzAD04uIxamLi16del2153znjpg/wZqUwZeo0ykUPyk7v/+wcZQ5U2YtCsa62Ce9Hw
Mu/LVeW9RsnwYk6tnEd/m8K8nRrhE+fb//0N5y4YbOiGo6qnGTmmgdVGPqvZELlv0/0u0ZclpXth
sdb/PCSTBGNlpM5A+l4/nbV9FaXamLFiWBElBgnnfxbnMeosex8NWJdYrFmhqNdBa8lZVzPKAZJj
eTosdayMiKVRmkPkHCUh71S+Cwz5nMDM0V3MBnrkgZWGwOnyMnxutcGGwtAoO5xJyzhW6YDwayOU
nc1WwddbyfNXbuUVlvPXg3px1T97n3QB6w7shfNH5SbmJtkW2a/10H9WtAYkcpS/NqRNQUI6KGvi
4FsTfzMAv3QKuKqOiNQqtkGKAObjgWFPM+B0OeBBUeQ1NIE5yck+JxsdwJNXRGuajOnSAfTvAH6A
QIl5VRSg/aJJKqurO59ogpBgL51qpTpfbMc4JGhrsvfeo3UlSNp1RbgUskGCmsajceSllTgWdb15
Y0r3Zqj1g9OTzMgZDKrIX406epKifkjy7FX26nUOqB4vMHqZyi+lYy4KD+cp2ihfSVWTgpSHUSvu
BbQmzK8m8PB7kFFs951ELDLduqbH+L4VIGByu9z5jQBvgeEPxpGubQM8tZ7TgGMuw15FcdqrYC31
a5/hMMPDFNbO1+PXtpVgUstdzgsyKn72LVQv7arG2Wdvk2Fl/aO37zS0L91qSikk7GxFuU2BLTlR
u+0ocs6nCVF2Hfogf1ibGi7gPU5h3OlQaoewTF9Dr/ze+NVmVI2DEhBl1h0LdlEWD7A47kaj7AhL
5VVU+t/Db5oEOdL4iBKs4Y4Or3UGiyyaOFN2bKGMVqy3lsHl5GZ11Qp0j9NaLGx+pELABy+V063T
0kmQefd1RT3LVi5sA+cCDE01OEbS4C2nY9zvq2JsN30YABBZK7U20/r03uvdLa5/mlc8ZuXwquZo
ddx4L7PhwhlHP7MFaSyGU9BMsVacxvu6xqw2aN9ej672Bq7tBdj/k635i0KmD2H+tdHEWqyHd2tq
LDMR7vgvamZfZ654ddr6IS0A6jk5Vb98ylStqh4Bhe6mS/I9tFTJ+sEv483Hc/Xc6kpOS7OI94nH
/jh2t9BW+9LLsnUXomiz003RkN9JuocySjdjHm3Vzl4Knw4tVJpDyodDRzLr1OYhrlFH2D6tM/5n
TD2/h73xkjjq2wgLLnQetWR4jSr1wpnq7OPVNMqS1GI4053uvoYiw6B0qmxNO91tYXUloqEnr853
qhrsPYKtNO4XQ+itBse86Ct0JrDmvafMs66ZkrX697HFktfVlVEwtjBPucIPngFmXDNrVmY2N5Xw
gc76rT+qb3msvpGnXkJsW6Wde2vqzQOt+bOodpAxA58Wanrz8ZM8d9jlw3GcEcRgnNxOVt0E/zWA
8zzJsc5ewI0th9F8CU2WS8+3Z5xPr9WU3JJnmreWJ7dG7z1d+ARnzlU8GVUKx+KA5ZyGgbltBHWS
kl0qhvZhej6dJddeBcS8fjFk+4C59VOWWNd95Nxi3SvReWSheMGp8K22vT1GlC8pkH0Fy1p6ii/M
zjPbsSZQ1UhhsCf9UZ1v4VviAVmkKKEbztXZu2kWh7hiAAVesXea9FIx+NxgEdhs6aam6xz3TgYL
I8PN9GpM12QHliUGcSU8kxnk1Xlu+Q+hP/CX/YXpPD3jk52Xer1qCkEF2tDltEL9cnDPx64vVZfk
FR3LzyM6xp7ecLu+8bL0UuLbPve0f32vk/EmlTAKDWNKlEn4WFXg0mCqQerihKMFr0WfAWBzkDUa
YuWrxe2YZzZNOM7OGSST1prTsn6YiL6JYS896nllPmzUzHgGVJ9QycedBNxSPK7yyTa3s9VNpeQH
WmJ9EPqiJlkLRWJn7/KmPBzJx0g0E8qPsPnydyPV1tgvr0OzBbsSjpvK1zZFai/SrP08BG+ebi9k
laKks7cOPdikXHTcA+tsWKmF3OVleysToC/KsCrHCv/n4hAB8GkUWk1pAI3bm6QdNqKhS61ofoRh
fWgrPqWX3vYpBJPEHR/MmEqJLrE0ymjSvgpsEDYx3r75N2fjT8azmSFhvrjqC1Y2X6LKwsSwmSmD
GK4Aact+3qqY5AiINMuCfrQj4VJyKUsDlSTdeMbWQhNkh16xTHqU0mrymiPNIrNY4YNV70ZviGGh
puwjVoGTT8YIBC+wMgT2no70gi0zmE5QSi2r0OsQbtYdbDpAUd0QYhDRRPdNQpAopAEYJFZj/ouJ
uo8sEVaCeev3tr+CLIRknAz2DBOGF3w2e2wcxCrFFshR8j0YPXp0GPWjk+5Bnc9FTjxmq/2mStkK
TahxEf3CLd5BMnqXtAfZQXVwXGdyxnxvg2zvleleqWq0FC6aJ4OW9ux75WjPekzfYhplT2G/gWU4
sy1wtxQOnm3gSG5OkzeQYumvfZP/K3JvVEytGsABwjeXtbKZhkRvFXs52DvHGmgi5UNO6wCQ9BX6
1pWI4B66/nUXNC+Z7fXztBlWHy+XZ+ePZtsai4NAtnJyYLWKqqgHiwVJr9x5abEi44s55DheoBIy
BmvRjHLHJV5YB88FKeQ/OL0ipkCrdPK2pj/AUPEwXa4p/2iqvE2jhHx+emElOrsdmUSYgootZUR5
8j4G4iDg9TJdd4NcN11DTxQk+IRuXbIpGXK6WR74e1nqNwG2OIV2OVI4t+KzqdoW95gs7OnBUeZJ
keSdSUWBHo64QHHaoH/vFOuav75FKMChz5m53njP4r/wsdaeg0S8VksAyQ7JR3xpr+u6vIt0LLUc
a+cmOhUsE1iyixFNBzlzlmgpU7By116cvmVefd/43hau+E4OLTAF3KZaE6f0JiWb72EU4tFAnHTN
fMisg2jAwEUsl80w1Qhj5UovoZX6w9TppA6vIh3X2DUj+ravNAyTE19FyP+mVxHCnJYGfHy9MCkP
7ot8XzoZGnaDpgG1Hl+np5lBBqP/q4/mTmg9cZSKEjya8wF8Vrgv4S1B7iUS+epiCvuzYuezbgg4
enPNC0jUtOGNQ5CKV0EIToEsVJXY9VwPW9zKSzCOGgjhGHtjLD9wIUCgXsf5O41UgElV2Nx9C5Yf
YUTnGVga1MYh73EwHdD823ntgXeQdGhrcCioPdqtta1Umijj0ps1PT22bfg0Rjn0jWQSidPzGbi8
wYQV/HgOntsvLcERXaJ3Y6hOc/SX/TJQKzNJozaFfkiNSX9MrHg3dOoq0rCr+f96q9MjWpvDG85A
Pq59G5JiCl84JccOJvGqq5ULl3U2SrY4V6FLQY7Gce7361ILPc8Ko+S6onXl46bnpQu/z5ZT3B5q
wxcNx/SRTnZwwxcu81zUQ5aGlBShFuewk6jHKpEVpDHLS0/ZFwJ6ktDyUte3ti93Ws7z5fuPb+z5
dzTJ5E/Gpn9kG4BTo26BY7guw5IGsPIAVeZVc4fnLC7fa/YQqE6Lj9/yuHScxlmTPpZcJ2pl+1T8
M1Y5VH8cFNZhH/tXBiaHLRpHmi0lRqNqORtr66GCzYQXXBc/OM4BI2wEMQMxQtlNpb6MHvN6r7BR
VTS70mea1ESkwbiSA9IGU8mgTuA8YifmLkL0RqLLpSlu3Fi5bV2NWDR7bl5f2Q7zraMrDa8Bctu7
Fo7unLmyCwL4UhRvK1yJH8qYxrgaJlwixTpL9MdeFnepkg4zl0wsgua5X/vQhKUSzXX8E8jNdnQd
T93nRQU0CQEgJmHZFafP9AqO/5fQgTphAsf7+K6eHbWMWUEpiNI0GtTfR23Xu3il+TJZd0X+Hg8Y
HJNJcccN+Lpb3VjUzTyk33G8lMg8N4DgAZHIJKFr/HEyqFpl8HPdStYQqt/Dkccnx+p1iOvXZNJg
9GW+h/tz+Phiz+3+VJ5QvKvTyzG6/mXlUWUZIUiGfBixhWTgaq4kOq1p6y8zcxs62uc4Kw5TfPLx
+55b8X5539PzczgacZuZakJjc79ysKqHM1Tddrr2XGbtT2/n36yd/yttkrssSOvqr0/yTIYaF2IL
kRjHUlaFk1R53TkYemDKtBZpeN/3bTcPkK17ZGP1Mq6xccl/mJi5UX0aV4Pq08vuwMwgb6jxoF23
smdmtRbeW5xBP7Ks/nPoiT2syj5xAZyKGJGfor15Fr1YlQEszzW/hGgkF7qOLK/Hdq+CMeiHgHPM
8bFuQJqM0QNrI+xeyFNLP90Q09IWTbdJRbc2zm3Px+YSywlVbJ9ou5O3UUY3UqFw3tDAX884eZEw
zoj1lfSAzUZFSwh5Z1dbea2Jx11d4aaHMSRSqkVqdl/a0egwgePYo9XmCrnXrWt5kJw74Jd4mrAF
1zAmoitPhyEciX5vxP52ipuLUjw7RMR9xdjAUmHh+f2z4Y3YYNWHMGtusXvIF3ak7PrIXHTgZwPF
/6GM5bAw/XqLx2x9a5Y+blE0v+LQe2GLOTdp5GRATeGB2Xoq6ozjvEJ3mZNXzzldZeK5BUdRq8az
mZs7Cr7PNRZlF1Z6/dzglWgy6IawKRWfjifOlx6+hSwQVmzf6gDvkd26+lyrrgpIuMHkDqVNJbgq
kGvLDbE0TNzbPgjDtRcmD2VDWTPXKfsmuHbo4Y/UzV/Q22Nu1Y4TWiLaweKFl9AAVAebtYhbWoA1
ExrEx3PwTKeAQY8FOg+d5YZc5cm88JQhRlMZwzxykyX6KTrcVTLefandGglXhf8W5uw09SkD/PVI
8THbkxJh9pCRIfdoRFRkvWobVuE6fcBVD/0WrU4rXAvoxIXfjqVH/NSKpWsJ4PE5xMtawYAiVidr
aBXf16D11x9f1DG/dLInEu2b2hRMOaR/phHzy4omrcFJal3E6x6L+4KkOig151BnVntV6v1Sk24+
zxLQ4YmuHXz4CpzhU9p7PbxB6jRaBRHHAKiVju9cWIfOCTEQbVM6mqIE+4/ErNebY+62LLa54183
QfyqxMXez2iMNg0akWs8Tko43pXZH4A/fvb7+sak9DVrXU6edWU/dcvET9/riAcFpR6ZW/I+4FZg
d/wXTersMK1B7WMoPy7cU/XMCoo2AqkAAjcKO6dVTTV0PYu0UYI+u8RIKaLfrxlYNlx1i/MzGhHu
bj9mwabzt7IDPZCF0XgjVdgNnf+mDoX+mQIa1e0YYpBwJ3/OpkD1pg2v3sh0GeJv+EOmiy6tP0NH
hXuCs6LMyXGkFrPFDFplHsJVxbeTyTZAHTed4J7FCkBlmtnrOJIGbrspZylHbDMdhxzhkxeeKl9w
U/wtADUgfTEJiraduKbuO32K989VIXy0hlJZqEWO8lQR944ZPKfIkGaiMbRZlxMrOYpzHcnvdscS
bIXNm2eqc9ckmknbNUK2eWF9hVj67rnetvdgP3mhOfdEtp/2k9Z+xAbz6xQU1rF4rsryoDXNm06t
r+X7NtA1qv/8x0KtDz4xf9e1G5nXFMj9HdT6du4F3Y8bVxW3kt3AM8JoRbaQlvSywDJF2nvskDk+
QgRkiW1hfuX1eown7uigfk2z4fuFsXBuKCBIEyqiFQ61p1W1gWJCXNUiWfdhFoOFFDPwvveJV/Ur
znPcn0DuW0PBxHNav+iziRLtgrLkTNBCg6CDztycdvTTBC9210WRTAGazHh8XZw/WTaI4VYW3Bvk
pGs5FIuRPtJZAGv50iw+s/qTKqGmQxqXCPE0+55SY2+6JEjXUYOJZJ6GayODYWYDup+LgvaqjGak
a8d8MJkDy8T1gYdWazfP8H32a2elp+Gt2xT6RgyTBWArgRDiy6Wam7bp3RtomXMMkw6Bg3EoscWK
qIaYsCx/7mL/67ewqPr3f/P99yzHeNXz65Nv/33IEv789/Q7//k3v//Gv29wbsuq7Ef94b9avWe3
r8l7dfqPfvufefe/P938tX797ZtFiq5m2Dfv5XD/XjVxffwU3ns2/cv/0x/+1/vxfzkM+ftfn17f
eATQiGl7/l5/+vtHU3OrbiDy+mXMT+/w94+nS/jr0+fynTz0mV95f63qvz4plDT+xWYpVfL3dKfR
oPnpv7r3nz/SjX+xIptktIjhVW3SF6ZZWft/fTKsf3G2t8ypHqej056C1Cprjj/S/kXTBFvwVLBg
H1blp/99+Xc/d7afz43b8ff3v0a72k/FxS9bILpKiq9oDdHMkbxUT+OTqGrGiEgMQIf71VGBpKcF
HHMrBmdadcN6iL2lmzVPvqCVYJSAa4wyenR68tGqP+VRDQDAWpJu/3lxsjbdosK/7tmP5nEv7gIz
yrbHl1JEu7rI4lVomz4qwtHNtn2d20utB02Fan57fMlsGChjEoIgysqFbEtcL/GLX9Q+6SI0iNbK
wvxrllAlWlYR8FQsLaN1I1qYdcb3MMa1tGDgLGshn1IHRsdU4LNc+86SWHx2w11TFME+cpKNWxu3
Wu8413qV3NDVU27SVnwLLNzB3FHZeUZHCgqq/7JglyaJRUZwWypFuj1+1VQg4HEfesoxdZgXmfVZ
tGm+MmOoVS1MAcXnCNtWFfw197vqC2vb45sBJIZ6ZJBYHbrunn2jDawrMunLVOvMXT69yLYXtKW+
dgkAkcL1VHw04Ul4XI0SbkE5Z1sxvVSYDP/89viVNrkPRHXEI+MZpJ6FWYZNp2bhebtohPI3NiBC
8EGcp50GQH26GoliaD2MBiBfxxuB8HNxKu82U8BBL9quDhZIlA6dCK9DXyXXNOhTMtDR8fGIKEU0
EEAaVf8cGPB28BWItLLfasoAicjTyaNVfjxJW1qs2lqLrQj6Z+Nl5TaorY3nIqNI8SEC4V5DFTIb
dt6+Q7ngjgA07YiUUwJ2ADUbrvR2q23oW/jl1p88iX+eThZExkIpmx8CMyOVggRofTY9zenxo6zT
Znt8QYZRLpzMfEdNB+Op6aqth2PRqinMcmtNk+H41T8vNB9WWz3G88AYTGwjlWJ7fDle0Mm3Af3u
2xIHMEJJPLB8EicjTGCgDT+/xO/sbkLeYq6ifzFkkG9Hju3b41f/fKtNfzfapUEfMI5N0zPPKPv8
fObHb/8ZDMevxqEvODtW7ew4I4+T0R5TCeDEEX9P0+PomIrnIgno3ZkG8fHW/fPyz99hkqxuohBa
xZhuvWkix+MAq07ETrrFMjf9+ZN47KDC5h3bKJHWNvrPS1/VfNppnicBYvMZXHdYY7YfLPTWyLel
CKGwanabb3/5Pp7sZOu9UVXdOCVSk62P3/AIB+vVi5Am1S3okgDr1RmsjpGqkDZuzenl+O3xRZdh
NTM8GLIJJ2yNaFRzV3mbojDNoWY7PfksDgUY3/RDVG8dwNLQ7NMhXaU9XPHOfSY/vWgyHV5b0Chb
R4jD4IzJsqt1QGbHD0V+h76RrTpNtuNfaNNKeHwR//nq+K3EvW4lS3VF5SHdDtMv6G6lr5IwuGGD
mMcFzqVR7WU7/JezmaIqoAJFNnLdvKiKMmwlJoXL0ehfgqSUWw7O/tYYH7mzAJZIWLdbV/DS+hKd
LhN+6fqII6ra25W2cXBCkSyPH7GYnjam70iaLD2Z99MScPxBG4RJ8YIYvtgMXWFpt1oXHoahxsBT
U6t5NP4Pe+exHDmyZNEvwjNosU2kltRV5AbGEoQIaCAQAL5+DrLbpt/0M5u22c8mjSxBpgAiPNzv
PfexCxommMquN3Lortk8/iBxzAaLQztEH85pTN2x7HQhPqxfaWDkh7khVrQp6MFH7TPm5RSnhHzT
7YYMWUyVZhl8FjUhwbMqHoOtDIjMSQv9TMWUQ3HmXzRpv6ePN6+lyhjYTVDKfK/cIaB6H9UM60u8
x3YVHKwxs9ZdAXForGfyTZZLYRxvFoqQ0JD6e0QzclMZBbAhKa+pWcXbKgPXAtbYXaXDklzMqwOY
XNubdqLLXJpkjCTlOSdjhCViSM82o8sZfKsTF8CpAVbRkwGQrK1HYacHZF0Xoxmf/YRwZLIi8pVe
wIyjsDU3k2R/c/xx3zjqNGdKHmu/IoZsTLpTIKY3ZhNlOGVauybf9ZdADMAcQv5EsGEf59rwNpYP
J2nsOmLbhsfI15KNGQyvpHiIXZ1NN438hUPMsXubjqXByQW8oqslN8vKrJPHuOBQCh9koUV0LKyz
sijcjRNR/i6pVZlp98dpqk5aC3e+KpshdMau2cFfKUKrIwoIbD0gLHUjB5Y2sN30oYUjhFYvE6Zx
iTh1KK6kJUHE0QNkDa84mtqWtbUYF4V+IX6TQ6Pv4mB6kTnDnNZVLzmyXECk2ravLI8I8d7a4rBd
TS7xq4Fhyj1ZcDVRg/xQEO4P/Yw+lQ9+PJml0K7jRLQiPTbCV92rn2t4u6Na7kiII2qkHzfCy4wt
VsSPKsNsq2YNhxDk68Tt4we8uCer9/XtTBiAprXaVboCUpvyaYsV2NwHR4zPKmu7rWPLaR1jSvR8
aVwQiCEOMxZ0FHXSj9zlFE6IJKEaFqQVTHRmyEnoG8zRRJ6qgO7fXJqHChYYMp9fIk7A8zBkJ2BV
u8jBDI0JsvXAfr7vR26goUzeu2Ko1/qM4XCoG+OglWpinQ02pnA1vGDTL2+xMg4mcQCGFRIa98so
rQeviB7L2ruInPfU1auPPujefRhO0RhcVFUcbY/7VpjI7BiVXZEA+/BtvD3FpUF6DndnkqC2cSLo
eYXhvM5epDH1ilZEMGoHt6xfSSc6SLA2sh2NrWtrcp0TmmdmWbNWiSK0eLHwucHP3MzYTvTYWBMg
reHg28iCbGFvcrknDVIHObPmtPrGUJeTfAhmTJID/jYqA/UzxnfCbJEE8HkZlPcHTHffFP6Dda3Z
76PLRkMXZ+WOr32az+tRs78ITnAey/alnZJzjWxh48W9OLRQfNbUpeYR5QRPN4v2nUVSeeSIYlP7
+xY9/4MpQEPHxkNK4B7NANVcMvLn0imGWeP+zibr+1zHZug2MKxwe2xsfWjDGHlgmthXaVBb0iQI
sLZIjSOZDn0vUqCe8vSkW81XXbFFtANJ2BWUgVVmkFhm4e6E/d5s2tb7MTrRLdOCZjvqzYWI+Qyj
GvkOozDOvRyv1kTWnCzFo+mJp1bPyXsf+hdbrq0O4Vqfouykudt6yE1ipxoPSgC0FkY3c6mAxmp9
Be6uB2QW+Y2xaWogysPYfVNiluv6lla0rVy3TMgsnoy92+VoB6R28R3r03E+rIlpTBs15crBxanp
3PV9A0mnEOJBeZQyuh33IR7Wrux+DJJ8S2/WPucSiLEsvyekPO3lbIOjA6pJ4+1b4jcAnlI8n7Md
retEyb2s9ZM2LgBRnA8boTW/yjnoD7wROe7LW42TMgDo8jAjxmHInHgwR3KSUVw6tyQkpd5KEw1M
HfCnaytHGTZAbDOtGtgMO/ZpIvKe5Ule2UtjWC0PrU9QlxGl2tosSWkvcesr12iJvEirPfILjjn6
sBFMG7FyUKApCySgs9Qn9+/vX8WCv7l/S0JK2BF6vfeXsub+QG1a//HV/Vu2RCJ5O2hndk35XZTZ
hgdnpSsS8rKliLo/qKU2+tu35I07hxg2J4nDocVusm7m6dmyWhCLWU2QrOrSkyc9f1036H/xSpRH
OC05pyTQzJ0r211ix2S05K9WhaBcC4hKpcdKccMsk4zv5GdsWN0xXR5mTf75kI0jFbBPGbQv+ZSQ
IXRHz3aytdmlJgNQs2cNxb2VLw/k1tD7TNJza9fNsZyGT0F/eGOZxSFVw7C7/3FrYBTxzGFf4BO9
Z2m48TxhkeYh1R1AtxYwOSIesE375q8pn7uNX9qSajAlO2vQj9JQ7b899EtVbpLqvhzrLu5SCt8f
6qUeLmpYcYEbAH9pXA5HSz3dA/HBir18Dx1u2orCu9EgqakSOdGs7l9auU6s01KV3781llwp/MZL
Za9EnwI4Xr5k7UIhoFMYSrUDzTZfpw6Ub2obz45VvUW5GJD6E8E6jHp8iYfmMtuF/WLHYFEt/0Er
Ki7uytBumZf+kokldo2qvNPUyQo/E3jLqM/Gq788REn/e87dfJs73oQGv9A3Rsv5aE5koNb5YBBB
EekfaUn5ZLg/03gCfjktxEfkWqGzXCJIKpvdhA/9ZgzE0ZfUC8ztP2VlO+dmiI55ksbXMqg5mhaW
uRJazvDHVd22wxo9cuTyEIo8kYZR1M8asT6F1n4z+ix+cX0NSUNNWjmncdIcnNJ5JQpOcARm6GAP
X1MeVZfe6M1Vl9fxRiznRR02ysZ2oD7TJGzRm8ftTbkkaY96JXdtRj74RMZhmrBkuqlB6EhRMZxO
XYe8OS0ZL2YwPY55d6nd6soHEeyr3MkebOO31bXiajeHrITlr5IafR7hpsRY5eRYkYZCtLCHBoQG
HyqSdLplc6K2BsKYQRiSpKhxfCwkszFzbC4DUvSLwwWzchSpOzXkm1B6AAn1uThpcdEeRrKbotIm
aGQiYUISpEuaJpKbhGHNpXMTf6ur9rcz0TQI4mgHVbGZobx01rwfJ/uhS/3qZOWqAB3NSaboeOoO
bi07YAmOA65l6vuw7vT5xKpw6HDEvUweJFYnN82DW3W/GnNGymcKpLwq2sKcw91M5ijp8QtSwZge
VOB9pwP6kMjROEwQgzTlOI8YnQC4ivGzDeIPJuiw9hHvXEv4d6VXahfGONGOxOVfaT/nICF1ouw5
Yz1a+sh+6BD4S9Wyo3y4DkaZn0pnoJ7DEaL31WbysPYrCzmOIVipMm6ukAlhcyNJ0vVw8KT92Zkk
7DlTO+lSTHt7LCAvWO5mQu3GkTTLyInKAfjKfHwUTVzuBzZpxQOn5unsjcAVqSg2A9NcRASGQebP
98lHtWkQyEdGBCG8iUSoIBVTtaQjtrjnFa38rPO4uOphhw08WBUNzyZdgGQsMzvQQhBdRMQrbYNq
IziwmjQd9rLJvlUuB9kZ7y35VJqIHm1a/w1dmj0/tsSMISEz5SVXZuvtygpjD5/bxhCjuJkphNk0
gkMbjdZmKmxmot2j0Ed1bktPne9fcUQxmY5l+tp1mY6geUVUQ5nKuYcR16I749R30ZI4X0/5E0Ew
aJsiPTsBSNDXWsWMmc3IOFYTdN4qlReSpdA1IfKGVLaJMjUwnAgIe160eUXjPgshkycjHlffGgFO
tq9+5n6OWGg542hxdpPBbeyVftGN4TWBeQA09x3JWfZQVUR9D4V+Hdwq2rC6ol1sfxj63IFoIZKq
xGOVhGYxH1SHltIcJDWZMvJbBw/v5teJuObdD6XHeTj2VntIkEu/1DOZwnnjH5qWH5Fn1S9lnBlZ
Qi8skYwVbT9s87itrkB5dtkAST5pm/5U9f2nlxvWOZAZogPZQh1B7L4q8ghtntPJvVNpv2TtTVtp
ezm8YPdNoA3YO3b2LPugvRoJEUXMaF7uC203d09L5s1Bix11NTKowv4kdqMXzYAO2lCviulo6zkX
gkyW+FzjwU5VfJGOuUUCXDwkln5lN3rvIgPvig+uEibLJa24AnsUsbLG9eMAioMLTReiZeIN32es
t8QPv7LQ5AdjMg8cgX/WTptfphjpbO964zbKe293mIOy2WRe7a8rZR5NPyFQCBoY1QooTJM1kivm
u7A57LZDf0k707ilIiBdWQzWmq4xCReFZmw1VxQQ2knqq832Ns6KnDC6qeM+l5n3s4em2nfuhnuq
26dug+ytSpdruNrF5Q9b6Tq3wwADPUG7YPygxFB7UeJR0R1nVWToEGbXT9GYduSSELowaum4ww6y
D3Lvd0bZ/mpT3cuGU2Siae4FWnZSF81+KqfPzCPbJXK5ldyBLEKb+Ey2FTN6FZcicA4EsebXQVTO
I+X1EKpWZJtUgVPVdBTakOC+upnc2NJFh4BhLQ091/GQVUSMtioKbGmUL+hFV9M8aYxmyQFyRtPf
9kQtoW9a4lpMCtjZpZp3l3KggZm5Bfd0vZdieg8MlLRLYB5V99bnvrtO2so4Bo71ii/0aPeSmIxK
erQaYtgDMhZrtrLzEKfx2VHjSaQTzRiKdYSYzcEhrGztzs5lRnRP00dbi3QudrHMf44tOU7FNDx5
vfmWuyYpBJp9CjLZH5McWGYxIzz28vrgO1n0gg9wZPz4aas5OSmiNeEXGgPLWFrchrlGAhnYl4AE
EKZuPjVn0q4JGZuPHopcvWovRnethwpOtUs0l4OC/Dm2PFi7mdrTikJMHnjgyzu8xUmaJ9ecSdLK
s2exDTi+LjzX1ki0UNbFV6tnENj9QH06bf2UCrgpTiMGBmgRUR9j9DJPwqKtSSCQsLPkEniw+HA3
M8aeo43uaclhpvwJ0zTg1Go+c5L6GmZ9PHsdkmZOjPC1K5OAC5O2iWkd1Fxu9ElL12Sn2uwZCDKt
nkaHNB1rgx95PEmpYc1AqYfPpHxtdX28SSu6ufZnn2Xymy0zdrY5b9Fjdj/hWyXkswT9VesTOlHo
p09lN23xJwyPTQse+p4Anhl2tHNEq63tuqXJ2RlPJRtd3BTBOR6Sb1MeUCM2DkJ/jQcvqppTgWOs
Y6BJUGs+6xcOR+yHY15tEhOiUCVz7cw8eFhB42z3haH2tWHT6VouWKs118IGeQxW9GIHnbYTZf1d
b3yYOypLTghNl9lvBfGkMNeIkg2UQdFngcf6deJGTAefRdYJxietWZIItfg5i1Aydw7XWMn8w8iw
1cydD7MZTGsaIE1ThbJxbHP0KfSYKCI2mk0StSMjC8jYQg3WXgXlcEpa3Kls8xpJTRbi5+W3dHRu
V7hc2Ugrinny+laiIMi57R3jxWLASMhip0J/CXoskgYPa/ZUuWWwKfmlWNA7QPMpFSq5kVc/vo55
SwqoaEn5bKDk9iJ/NLRUbQPFB+AFvbNWscYRSC6qM47YoT9p8pCagEjiJL/QmCBPKdD2Q2N2Jwtp
AEIqUmqGZMwYBXnGoXern6ZDUWQMfg8NyImuLil/Yd4Y8Z6qCMpbzDsyd+kmxXezss2hPjgVwd9Z
1bYQ++dh7SmNHHFkiLv7G20kRNsZxnTVmmjlWpF+8uBNQpT2BnaiuUzhFjX+Hs3IOUq99hENYaiw
xO9T9I+T+6HZxNuVfvWi59m8d2KLcJg4WA2T2UPYRIeVzwarLOZ8uLZ0FAuiYbfUyjRIO/EdX/0M
g3u2zlFRBLtmKn70hWhX+hR4+2DQc/qRJZMTqzynLsVFRHt1bY9tdqpUtTW0moCJkYnlQXi1fnB0
hk5VdmNPjk9+H+UXl5gU5JXVtdf7rcUrg5iUcjB04qeI3uYF0wir8ve0TNXZFz1it4jEPbyE7jFH
akBnT3tyssw73R/8dsj4cag1dMsubk5dI3VTBct5TAkJ3LjdpUTnXszUhZRkHHyZajc7c98JvA0O
0fJd72XvpBe2Jw71BIuOrAXKcr8VnlZeG6lXJHeZT3U8QtxP+wGApdmjNRs3tTmpp3J5GAPI4qV8
CgZOquWYtbfGfqu9QJ5sp2rWHB7A9Hs9/PimwviWZw24ByM7VIFQBO4ZD2aijc/6jPNHTHMGJ3O2
dlilCITmgwsTkigPmiRhI9Xtbe0wsBwAj+6Aw3ZEtBY2EvKImIxiRuDC/VtV4w97aNK9yYd6LbHn
acWUXoJY+qGdGAY/VcJrd+zHjMswYEt+HqJ6leT6FYeyQQY5mzCcr3PjkkwxzBTn+cGunO6GtSvf
trWnr8pOQmeHSKjidKK/bYuTW1I2OjRu8ykgSKVdQ9dgM+BoikmdqDvhtIe6YBEucq2/BCMnFjpO
D37PRWQNraDMPMu2JAqP1mHqKBMZifWiHBMPEvR2LYvTQ+wTamQ2PcMTktBvYhpusxcPx5x2YCcC
Bc8NAVBRlPRp8DIpGwNBxny1M0jSYIAZkGwCmm0sGPH0ZpZujKq0No5bDawfAff14H6lWftbzwDL
BqX/I5m8o+qG4lr12JZV1skQ67LcOO18bQliCefAIt2I5jSWr1zbTePY72w8oKuMY9NWFdbScGvq
baqhomg8oirNWL4VTnuWmmsdLI958zx59W4qjBTrg0Jxk/dPui8xTFQ9z3WkTK99+VJHgX+mgfsS
G+wleQS6LE2NYONK7+BpxLw19cGdHOvAmZuLYwHiTY4EIENv15gxG0kiLTk9+o89mKu9ckSy0jRQ
L1OHPbSUdJQao/ttxWN1KhtvE+sO1tKs3BCzCS5Ndt9Kt3onWr0Po0l9SkDqoz9mm/vrkH7j7BZO
ikpKLuA0hglhyNfEHyRUvFBj7HabozcCcmNixpqZJdClQRwwufUYPB2rHluEOOHoG7/DDkuRFtkF
wRXyjxnffdp3H/79Nff768/iSL4kTVlu6ebS7C2WXlK9TGNlV21kRBOmSojw9YckZPhUrrVA5qwE
5H5pA1BKtK5FmHuLBuH+/YKeZ2gVH2ge6scJo8LKAlaD9zuhfLft8Zj1Qb5JbWD3vh4/xhLjRr9o
a+9z+36ZdFNDkRvXJmt9ybjtcaQVli9py2r7oL2B/s93MaPjo1o6ZfpiX4niOgiR3qojouBi3ViR
AdaxV8f7Q5Ij2CG7eKfRqjl2EyFR9sjFDVGrOpH0y0nZMR+5WQiOcJs3Z1YmZ5Y0IdQD1c8py404
ZOhfrAEd08Zw4bWcJu4QLxHTIbfkSBMaXXtmZu3R0/T2GMzsvCbJniv6oK9GhsEX4WhHIjnbX9QA
JUyT2A45gkSr+yu5PwTLf82XJt9ff6ZZZrYVU/X6tzl0ZFElCU4jzhip4/2V37+q6nL8t2/vf+HV
U7Zu8fyvOB5SBbdCHe9f+f/91f3bZHnDKtN8mfvmmiBuDYsa+AcLe76ZnIQUh+UhKIkFyS3NWQ92
S2jj8oD4ujrM5Hf60JaOwHRx67vLl3XO5PP+cP92hrzO51IFK7sYz4MvplMXzzp1AG/G8tzA8XH1
re8yDHEXKQhWZ7rqDI2ZVlDwZlbLuc9Pdl2tfzcmS9skS9NU03kQ934pNUh3DDznTQZZgje27o+F
OfaExPOVWL5KytzZdn12u/8Rg8TxkHhv/fJKgA/++dDXRIoqJH6rYekI35Uysesfi2rCAaGRzDe7
ZN75NM1KF79S3k8IZf77YbCqszSNdjcQS320nGFRii0dYYaDJCxbGfSmAdLm0slMR/vB9oWxvaue
/l8g9k8CMR2C9/8mELt8tlP+Wf76HxKxP/7TnxIxz/mXjp5rYTthTcZ9jQ7sT4mYF/wLhwf6L4hm
Cx4IX+SfCjEr+Bc+RXTLeJYsF+D5Xwoxy/sXHg0sjBx6ba5k3fo/KcT+7kgMFkzOAofHJI/j7O/6
yVKXWVskYt7Xs1SLHxX1sN1hdieEb9KKsBpxGDK2Q2DVBA5IEUWDWXj+iskTR3D3VwCC1S57MJde
9g+epv8wbPLkPMtjmGjyMv+THwN5MyH1g6xWrZNH07Mh1tGkDJ1e3RjIA5Ap2rfJxkBcDDuj8MDR
uVb3Twr/v7tTeRI+3h+0fQ6S5/9Q+Pcw0oaGoeZ+6pt0pyOlpd2sYCjXvCle9FJDyiti60oSxe8f
WVXWG2fg7KR90wVPMY+WYsh4rjwSJbPeDnW8yWGt5x95/2FrdRQGHc9ZS/x/gisuClj07f8m/rvb
h5ClwoP2Tb75u+FVSk6Ow+T1e8fySOiU3wbaDRvTsvZ5FBdhhoKPAT4HmoSGJSRzZ0086+DO76nO
q+y1/AE1OaX28l7PKN5I1G3pUFFB8/sAysO9tYhjGAz9ZTQTtqIADdQQvfMmWcBn+5NX8mv6JH3s
g4HTMFKCFQOIXazTGyqkOYVm46f7FBflat4bXmuvihFFBc4D+hyAGBA7oJv16ycTQUEY2QbCoXnJ
YM/ovXk08gMaqZZOchi5MH4pLmPabji+KJjBGonRAzFZvpmR+hchnnbKgy3r5zjWHrQxJs+24t/k
hcsnU3JyEI4feqm5Fy0vPo98NBl5/eERhNaPTrP2hmKXFTpg7dkRa4eYD1cmJJYjGCHSkn/dMrN1
s4c6YGzbzzIlkTjG6FK3JKLagKcNEZ9qz9oYDMVoZRMqaeXf49JL9wlVE5UkorzBjL+CuMoOqhiK
lfSdZGdG8iNW9veK1vKqWS7wiJb6CuSsTh6oNYQBHBeVVrx34gRu6Weu22JtIX9ZTxrnzcS58d8n
9O/OEDL3UCR3Tij00zKkRTZv0+zNlnGzTj2NzEqmhHZlnT0GEaturh8aDISkoebE+GXurgxQUUVs
PGH3YeCdT/ybbWurpummXa9qguvQRzg10bmInYpVV5u/XY8U8F7jfAuQnXQf6Fb3u1Qb9C94DavO
55dwO8S+89LY2rLxq2+dm304ZXKlL02VKD5a1P9WY3lhVAQvTCBgHCROWHs23VcC46ZY30/8EPr9
8UmRBJR2GQMoK/s2OuLj/jeFwcc0KLXlvPUMupgKSpI/OGPY6sRMZjLxSkMyACNxNRLjVPdq60RW
T5n9psVig7o03y4af2GX4JqQHfUN751Xc1s3c/Ll1fEZV/IrOQErV3MI8paMIF2fs0zVplvhB4QG
mtiIiXxVGmQJj8WjReW1Yux8jQwuxFKhkTdcYuZsuAh5qYMEIMdSVQbLMuXZ/RXEKeG0VTk92wrs
HpobypiWJEJ9gO60fO7zYH8pF45jq85Wpl7UzJxZMzgzxXx0lcCq2WFJqlmWWq0TTwr+UzQit0i8
Q6nwgUfEC5cWscS+VT90MB42GBXXgRNdhpSfMPk20xFBF7ZaLozBizcBqrWVFxfYgqin146a3+nt
EwGrLyGwCUfDlKDUbuTfxxs5zc0OUXS9jRi7rANtoruZv2UODWRTWT8gf5JLMU1iGxfVa0s6ICvH
b2Ks6k2da0RnK/VWTk4X1pqDvGUmiV4nvSqLFsKexdWbBpBcgWC90p9HfJnzH4tyQhXSIyPqmLFO
Ps3w+zJe6fhJOiz0W53+S9ir6gzurUMwxqXEx+wlNIDvi1+DeT7UIvMWa2+g4X5Kh/MNLMRzi54q
aY2QrsLWCeSbNJYBUgYs+/7Z1JLrowryj2nWcXH5u4o85aZbOLyITMgnQ/WWI6NFu4TcyKgNBjX2
j7ZgixD5ZG5wm6yQ9LYs1dzO2W2A9hNmPduvLZZW0vKJwJjWMYchmRq1386YPLUja8REoKvP4Dgc
86wI071v1Di7Y15dCTAS+VvP6sZPp32+YwJI24vPqMKBVtX3yxQMAWctoNkVfRivXY+cG7Dv2NMS
wSE+DKtBabv8IqoU7ujx6EjkSQ0X+y7X07fOb24W4WckfPKxszeYm1jFTzNyg7CcuTWGzlkZwWeG
Sahq4u/3S2RWrGa5Hn91FSlteaLDV4u3vjEQVZo+Yc3xV15dfgR5S6CsIb5MnQ2o7tg8JPqGlWEy
jBgYUTkOrvyB4NQuFjhqlt3LcsE8tGtRBbdIDPiAEBUwcFkDUlZr2jLr3jB/xhDVVwBAF/p7/WBF
ZAdyjqUlW/E6fX3kL3tJdp79rcvJK+nH6HC/MKOJzTuNxZcWJUzxSAKfLKye1dz96FM6OrC2180g
n+9XkRWwrGCa/LQScWtbf+NF7BK6ycfZLBd4R04L9u3iPJm0/2WTMDavppUvZ+L7Wq7tNmMl09zq
w8wDhm+x2LaD+76YBwOTRaVYluiqnZnr4h/VJ3TijePzHPi7uqiR7jY/GcYFELGY0BKyxmGs2fgF
S/EM+eEOs9f65QcN5EOU6Zu7/OapqknEEDfajR812yo+tGmVDdHLwEGWJGKOpVVtDewNLMlEGPgs
8nzwAA63fT7Pqzhm38maDAn5fDPssuZkn/0CZ8JFXDevHe9t5Ftt6NFS3zQO3/ZmDIZMfrhJjTie
gYM+dnrISGF937ENYLJrGSS/swRhg8OnmHPgCp3C2toRsgVe/Xrwi497HaCNXPejzjbJZ7KotFjv
y+sUVzKMPEURM37r6bmsMoH/YOrEl6jle217D4WjhU4FqLkaQiAFVEGZ+CrHF8xmjMSa6EMbubho
Gy2l83moxmrDVss26O4KIG9MClnIzJluJK2ihKplvbxnlh5/DinJYkvpodUb0Wg0kjR2oVmnkG5a
/ycpfGkgwz9vC97T1DR3HqvNqu54c/8oQYyU6MumWJcB6xg0a0ot2n1T7QY4kG41c3/XtLZJwm0e
q+Z56Oe3AIsCNzRpd1dLlJsUvNrKpscYeiiFQ1xTyAaTddcBZL0rpmWkbYAWQEsVl9a6To32i0MJ
hsmcW0VGvdjlPo1B2n0cG8ZvcY6Kol6WVWjNHbUP705b1R8EcyBQAjcdmle3wx1hJaBNlveik7pY
1wWzvQrObqh5ahUX1FeWw1PIxiNMnyG837KmosOROQ3IIO5lLeaH2d70K/ZhSqECRKzHUSSkEGPS
4Wi/A5uhhpDjXswNBrhoKXVDfY6JMTDgscW29lap/Mvzl85HwPVTpRph48EX542tUwfJumULnkrz
OzEx5L8Q4g4QrEs6jNF6O+3mpY4f7W5b9PkLzfZ5a028yLKK9wnU4s5kVdYwzZHhW237yd4zjaAs
SlhAhynFHStgzrhog8yCC6bsip+dlE9mg0mxSbnNLY/3NXO+LXTIwZohz793y3oLqfiE1sQL7RH+
j1RvWM/wsAxfqJQoae2GKRkBk9yCeUgL5NZT6K2iPPnyl99fDPReBew1XalN7hYPss0/sqx8qLUf
+ZhCkIsWAtp9H60e+jjR9x65JrYrPnKJjKdE+bjWWvogGdPCrNLNTSHt05R6oW6P+jY2uFY7q8CR
XlEiiurjfvkFg42XVVsXNHjdufksZvTvo3+Bu8RltNRz1Vg83Mug1HzPFTm/98U4M/yXew1yX8Tp
+hILmemPkdXz39Ctr3TR4rdE+81HKWX3GrT0xkq4HCur9F/qIn0Yy+4jqznVmLvBG69j8mrVxjqe
KTOCmN250JcUwU78vNe+ngv2PtLYwy3tVAzU4LXN0Jv1gLzbNP8C1cjdTcGdd+I94HjDvIkS0tWj
YyrTr9QQH0zYWC/d4rHBG0KnGqrW0ZhosM/RtpIT+5/PSTvLmPjj5QGsTok6L8v/LDAvNG65jAmo
NnwGgp7xHg0ssG077JPO+RAFGykgpuc8EI9lxns9pPmH19lE97YhISuc3Y1QV/6LTIOXsbRYI3v3
1E/Ox313nDUOrqaLclKlx4YSnANF2iPsebDt/CPtqGoqb/5FgbL2lio+L6IXzLEUg7z2USXnIB4e
hqVuCAqb+pOoPaTuX1SJHEPY9xybZvbEC0IPz78R1ZnOB0VAc27RItBfRImdOp9m+VumLBJz5TLT
MB/QuWvi9/3a9+5N8ygNkJTyL/KURGEPSZekikGM8FwQOeeVy/4iZoqW9PtSL5At8ZL7HLqHdGnr
uYJ0c94bX82XFDXwyhmHH1X/IRo2zPvHPCePQuIhDrJ4JqsleYgNfw9+6KwS1p5Glh9mx3NtzWyX
AmTbdWkAprr7iVndmFKDxTr7Wo5IOPSXBe1Zzax29+t42Ycb297rE0+rkJTtongYlH9WxuOkI2P1
M0okPFa/KTU/8BbKbYcrvnDyr96COjYM02Zql3OuSnAwM4lm9IicUxufVCLsg+rPtV6kFwZsJ2Z8
FIKVv23cWdtrWvNupc5rr/ufSRBcvbx6yF3ur8roFGHy+a/S8YYdjl2xvQmdJaYZXtLZrVmU1LCz
D9py+AMeyGaDLSaMVDirten0m3HGnGp6pb0KIvDjAYKIpahcegBGx3G9ciDr2Eb8x6ET74WLI5cy
j4LQqNM34UTfMWCdpVUz19MoLaBXvTKzJPLN0/AhCjbJGXxGVVTprrGtsGrMaVenxlnWgVzrETT4
xtCCfRJbtzIPvobIY0Sn8nUmHAQMP8yqYeY7cNfIONqOgw7wT5ZnNutz7FOJdXN+MBegXNDOi1Dc
JXy6HDHN4znXWz6k5Tr3vOHQDBmxxi4dWcABz3dpqXOXmnp1zjgVZ9i6wuC70ssCBfE4e9U680nh
DpYOtbBo2quHMk8qHT2wb2wDkO1/CVn/UrPqJXTylTJn3Bxxla7/0Bgr1IKF5+xBmyRbuxle7yrX
+5OITIqVPcyCP6WvMoJvW3kGLqvFQJYP6Q23sYvJQuIRohA7ev9F2Jltta1tafiFSmOob24tucMG
DBgCvtEIJKhvlnrp6etbSp3ap3ZVnXORBBwjC1taa85//o1kuMAA6VH2SD1XL6ch61+qpm+T3I0P
fz305yluMSIj06Xma/0vpY35QVVP6IBDIsnF9M+HWZ/y15P/OtgglWST/Gt9bP12/eqvx7z1yH89
+Ndz/t/H/nbUpGB0MIDU/NevV6y/5GClJIT+9Trr6bWOE8LVyTCz+O8zC9UcscRcgRoqTXtaD551
nln885vi/aq8ZDqu3GZNxTjKsBWy4dXCxLq3wQvNb6Q80xjGsD1lUn23fh859lNfu2IXrrpZKQMb
82kv5CBMjW9953Q73svxLuyj2p/acPLzOLfvevKbIerKATvnbUHj5cH1LyHIOjWiVNmsJAJQMOaE
YYYPWzs5dxGynLv1K5ZT5y6pITVPnXawtPbS1aG5q+ZIv0Ptqd8xwdbvwnl40mePsaRNh9k24gtl
waYOaTiO0cDsa2I+XTjF1tYKAqDyghxtNd1z3/ILqrQiBazlTUgsTuWRhBRjbGCXWUayMdxkxzNf
c8X2fvXzFpXFHQFDIojw8/GjcPA1XXKJbPRJJsK4oaKVPzKqVkmoQa8kdKyjQgypYVHVO2ZMZhc/
WC2hrnAyDPZo/Y571eCmTyggWrrOwbpCinuSvKeN1pYPipu30Bi9h1Al5D55jdTobszxMsNmAg/G
0S2CVlvCA4FBu1mJ7zN7PCdtgsmeY3+1YXapDRO1iqv1fgfniqwr4M4sKv3ekuPhMHqcsPQ1+uiy
KHj1KVV/WHr9pXezDMpWErHRuSW6KPe3PptfbumYviIUB9yp+OW1PeZxovsSeA5Ow7SdRG5SIdb7
KukuVto/wBmgCmaahfUo7YrNwouijNQy0z0yJrgvuzEYWjK+S2OcgrH/lWuQy9q2NbaGSZpPXThb
TGcQ6XFBuCiAqhCN3mShs8NqC5dro3qcCkewVFMBzpFzKBrIhl2NkX0h/VjsFk0IMmiwHacM9CZ+
ngrbpmjJzJNqNS4kR4xOI7PvNzBxS390XyxpQAIr7V2PcVdBW10zJ4g2CXxGOZLH8T0ywXyL+WGA
s3hw0hmJMJmLguRP3+yQJbnRhxAkFcHnOXkQWP1qMOYjpmlBW6M7BL3dhMZw08wGgiAo7ui96FAD
NiP1sT4OGrjteK47w8VUxlUZIotDbcBtK1A2+XXY/eIM6Fe00NtnRo3zJuK/gWgEgRoFKCN2MTjd
m2pM6orqBlHcdJxGui0S0jujBF8jT68essU5D12AOw8VPv6X4HGqn5rudlA76+gJJzAGCIx9W3/R
GiJB1W8mW+M+oxJD6Kgy/YYqFqKlGdKGlxIEQKZ2vMM45xSrrvuAcPWeCwiub6OSmSGSna7Cb0VY
5YyVubPaDgq0pd1cK482TWQ+qnDEy1bpuO61gliH8c3u4gswwqsduvveYLGwY3FBtnVfaM41DIFE
GhfTbi15RA81X5VW/aRxBVKx01OvVD+0uMdxzekvdTuBZWmjn5v14Fcwz46lhyJuTA/YrkMym0kp
AEJ9cDov9aGRcbc0KJKwDqZT+QQa+oyX9H7QjJOSk/6RlA/2gxmnPRNU5iTamLAZw8Jow7OSk/Nl
479fTsoTGv+fWk+ASdtGXLYhoI32UE4MRDsbuCqyR4ibKj5w1OWHRjg/5snJH3XL3Ul0rrSX9igq
8bvwiu0ge95Fn89ZCYpQLNM2lG76aFqheoX2pTHq5iBwz5/1+NrVBTzrKd3MvcQePe0Rkcv9LIWc
2OPujSRrfIBvbtQ83Fipe3TbaLuEtQ4pfUm2fR0j34LXALYAQ6/dhxlJCmUOM1If52MKc/YIc+sy
dhkcX2IQthXxcKcnYzCtFyWhO0vtATkv6ckdNvd9RJBXN9tvqBWQ+fhuSPdStcNWgYnS6ePbPHsX
KrnAG6DeJZY1b0p3vyTtz3C5t4r0SqLanqXumoyjj8GQn1RY0DLc8x1pgTWA9wrr0NnGnTegq9En
SD+KhxaM5rSC6xoZ4qVGuVMzCgrnA26FO9w1mHDQI8q4xTjRfb0eyHu0g0V3LmpIi5OxiTG+fsrb
+MuAE5GE1cOMraLbzxuVKl5MBX6qeZAhGhJuvh/JUlXN/iuNJ7AJUel+B+0SIf6nKbEMBYQRaJ1J
iRJ02ZYp2cPS6vd1VV87W7uR7vvIbMvetN0xHIpPjwmhJS9pLUp3cAGU+IzudKtgYjsi0WmG4tzV
Fbvlhxbm2wmD/6RuHsm4vY9Fdp0Vlg2vqu7TITAH/TOGrgW3CaGUqr2Nkf7k2GIXdXz0eNQCa1li
Y2qU5ZhYPqCkPWVpxBygP5hDdyff86KBrrPo79pUX7Q8OuvJ+Kjb4AeWA9C+VPpdZUKsyosnR83P
Dawpp2OLTf0ozcRm0UpotTEwlZkuQZs7zwY912bgvsSzY5PE0zZtmjdICqcCPKI0zTf50chDEU5/
EKxsLsiY3tyn7rtJgjkdO8ZdzfARuvbXJJwrkT0eRkbT5LxCg/D7qf6YuYdGfF1djej4+NPC+dlz
oyDMYekX6Pm13DlGi31XK/hJoK3Rshylpjneg8FvTLzEXSDwfuqOynSb5qEKDKDT3BUohBD5TNFP
8JTn+XmOcnpGNTUDEE8zhIOa49QaL96zUjChYFnq9nkuaFVPi1IuwcgbT9rwm504T61b/CyRF3TV
xQXUydsGj0pxU1LSH4xY+dmyknUpyBJpwWawaNgPMbm/h1yyb+67ST+PCvq5JkW3q4nsebLm32Bi
PyhVAlHXX01yclMuw5Ltygc/OGILm23N4jQVxWHCEVX12tOyiHBna1Chvcx9mgE4HHgsdNjjAc2C
sS2zVPi55lzMuVR9jDMyQFHIocSjgo5YJxt4TZKNFG7m0Tx1qYv7d/5AXR0Fs90ugZWEN+JCf9dT
69td6/mNFtnQvLeiUKSOSj2g/2I1KDs5ZapRLkyfbSY+kXhKqJqLUM0YsVqAyvWZDPetBsrtYi8V
k+kAXfc7HnBww9zNby093IRlTRtlRR+jwrU2LhqDVcoDSJjbUcHwpHCtBeJUR4a5E7cbPo6j4qSv
xkx/JArcDSZY8Kjo60CZaKkKAtfN0XBOtgZynCrPINxPtmIYfpqz0dsTGK2e8cnP4x1s5eeZIkki
L1kA/wFAmXYQkUg19+MhVdRTOmXmntXvC2eHN6TKyR4ezUdPBNYOfGnaNFN/qxigxhMfaYKgZflQ
pxJztJI9vZ6HM/zTvaWwY5vmXqmqH4PONTKmxQ/scLJNhpPgDnIrZBrgNjbXe302uObH/mNGUdWr
OUMtBFiQRQXNbKK8RrnJe5KLV2WY0SfGr4XaETKMAcu8YI3Qjf0p1a39aOt+MeuPWQhu4qhRLZUX
W8YgyQYHsm8P44RNYDHr2lRufBWWdxkL99UEkzOyT3OhvqbWsx1QKTRGBpZZCRovsR9D82Dq9cfQ
P2qdjxvGp1iYvPJnhhdBve73SNSzZtzZ1vCiMn0nuAM9XEfMPYGejClLwC7LBIY1EapmaFfMDbRA
ND5//i+ZdN+kvG9IjGSXY/hc+C0XiMpL2BxeHi2B6iZqDSbSzwYbtn/8qB7XrEaQReRTPGZXE/6U
vFxleQd5iB4tchaG/uz025nDUcnLb3WjDIzkdSEkl+NGAqIb/8onh7xGHyOHCRGeAXHMDHNL/Jd7
P8muCC6aCmAO7Mwrs53GhlTHdlDztYH51vq1/D/+1Pj6e1w5xJ1t1scpUjVoo00KYKF+joemUjaG
Ea//1ox36Sqg4+wbhYtRiYjjacCvlQ0uDTv5tbwdPV4rLb37ZsAItIKHToImHg0IkEHshk79lidW
EtrJiBKYNxmf6lQHmxt2HT+BzbXHt0PhAeFAgZz2tWnBWdUx98R/PK7v4qpERW0HVivy7VKENwPr
SPniddNvsWzG8ALnhmw6MkueBMRhflael3xZRf46yODW351jQAaN6LbkT8euCkktw+scxISnYoHi
y7dH/nryLfzHr4puNNAnqjlwM4FCxUZpkzBYqyZzy/q9EylXG4+1TMBmpwjk1/I5FfN+1f5UaVvM
qoJLOUjrpvXpRMnuVewkQg6XeeHG1dGXg2OBUAgcnuRDEf9dte5BPgXje4RZdCjY3ppa/iUPpcJm
L1B024Duc9N8jlV5kYeUz/Gqh3x5lM+Q51RWv+OHf5xUxIPyhKPKOsqX4iXuR5jqJc1z2mrry8nD
2YjWOYzRII5N52dvOYxxQfWSbu2yOhfNu1oxxHJlMK8OsNgQ+YtSooFSjkiib0Qw6Ew6IiP5xif1
anBXpdIIaVHseh9HqsJ2P1/WAX7dpd9st1dl4nItLEGSTnGNUqJP1QJJFhNzfdQZB6eIITqwaLXk
UnTj7j4Nw2kPHeG79toD7OacUkJN0GahTRgtcbAaeOoiPYvoZwqgx2ajP9EtfBbDVDBwdx5XGoQp
uFChUbNJApbJoYgprmbVYuRZOC2es3NFI9+WcG4PsV7ERyMqX9CgX8PFha1DfpGgxgFuyO/aaniS
fwpP6Nta0sQkFayFNKQTn7IbdpoDS3thE/HHmJTscKh2ifOFTajwG2v+0YXNwKQGiFpNQL4XKjZM
o/Wt0TivxpJ+GKXjYtDQIJtM8JJkh6hvs9W9ZBH10GIBsts60yZjZs8wB9o49ehMpXWc5YbVSDVM
JEAp0duwdkXqdYW7XRM0XakSJ1CCpijOJJwzq5ITGAC7HF8T5jGJcUD9n0AQhlcOxsrlDSg8F/Ol
ww0Bf7LqPiKXFqsKRmZqB4OiLbMvs0Efit/+ydNHzr/8XbkVw1oj/4A/sVUVRNMYcgDgNtpBLRgg
6Yma+Wq4FV39o6y1kiDzLA1CJCaNYe4WjUFL5/aVb/bqC97eTMn0/IZXG0NIUSKFY0hRRSEh6ga9
zjqcpHY+lA7YQRkDdOvw+jZdaOyXsGMSm7MNk0SDOfe8N+wK6cg0nNQ6N491o54aDzBiHhPDH+Uw
09Kr8wrh58ei4jRX5lUFVWyj1iP8P2lFgxWyGoJla3IMPWrw3vLqJQopUtcL3XXiKehLe9tongVJ
Gv+zgk5mdoZkX7YM/cqibqmwmDv38pKvFYSNy2ilO0ucbcmfnxU+1X5wSY2jblRc91Ba83iP42jA
WMV6VJ07r1LelnD6StxF2yZeultfWkzwL2x8JLaTXsb+YEblUaW+tkoZLmJCIpmM6uEXraDsKx14
jNys0NwkHaws79MlGYM2IgYm4boYVfstn9zGr0eA0x667+BRtyzJY1iRzZJIkR7+Fb6lUlHBCLsa
kpkxskan+MlOCoEqMBlwQRPXogRqjkdEAvoc3hkm9mkYfOYY1ATJDyus3I0A3bCx2sUqLi734/RF
xYkMO52JcyqrU0d4IJkA76rGcCIe8zN9oOXPEyq+fiwvRlx9Me+ONzBvvG2MvUUfikvfxmfNTr/d
/N7zKI1E3pg48oI6y3sh7Lm2lWJ6hevS+zU6AIYPRJQPNBGa2p097YjDsb6dYthb0uOCREtYFus4
VQ4UV5ZUUXE+FHl+uyQ3ezTuNep9J4ci0o2URx02RFDIME1nG/JiFekNpZFpj4y6Bgq9PLnrXTxe
GRetQ4MmZy5H+XHLKJh8HOGZIPGdalYXa7GeCxiEDHsY3HAD97X+0PXGm5XSwJXKXmXkmA3INW2x
ZTvYoSBh5jP2eOY5TASqvtx01S4LL5PaA+Diqbos8OJKg6pMvsjIJLoMtR95Xd3a3HrJYnhAkuXF
1kH1yLBs6UrQIW7gwuYyQ269Cwv1t5yfrcScZWAd5kVPlgFvAqz4PppD5rT0aGZM9EVypvcARZJ9
7hSBvxmDexJpdtO14mLUXAulF38o6Dc2LUNtHTHvLh9RPesTGTq9GlghG363eNj5dHSg6vQjjtoP
nEToMAeYPElsNWjY4chAQrlqCxgRon6/meqJnsTI/DTGOcaOIFYSufMLghiihRTL9wiITIlw76UC
dwO7GQ9jj7cfIareuVBcFE/62cyG54XRN9AhF4g98Esk8kMysaFgHW2wLKjw+aiMlxrDrTuGbEGC
5QlCB5geVWrlRywsH43KuqW2/lX37aeaMkM2FmoALAf8ZOAj8Ez6iwhzGefPmBGD17s41BtIdfiq
wunpZHJJtMFDgTdSjpn6hu7B7N0duQiHguFcE7Vv2eTtU7JR/cZhpu1032XqXv+Qp8b2Z1l/K+NT
Uh3xJDllmIdv15FfnthIebU7VdI6W8n0JFA06BIN3KTGhUdtG0gjUXmTEztbDtknXGK285x8y6Gg
7dZvrT6+ZJoHWEO/McxcvQDBeLrX9hPXzXPZKBtVwft4nZ31sETqyntvxuV9nFiAqpTZp0DXHVha
HWEMnP6bkJ/VlffvrGAsA3So1SSzwTv/n67Yjc6NBge2w4cWDsXcr0NRJr+uiyaHHfRlgRx6KFpg
RBNVSbp4/spdwEal3pYKU3dJj1I7Fr6JjV1ylUTC1VA11UWRTEYnoiwKPcRy8jsrRPlRwoHjPcF7
J7L3etzZ97NBhyPNWfKe/m1gHOnJAZ7oxR0N6PMS8b79EzP//3BDtf5uVyzTFOSvbTiWxu/uSTff
r5/PSRmRFKD9BzSuqqhT0R1o0w45C8e0aKiXIY8qbM2bpbnP6u9qntyArD1rI1zN2HAkOBeYyQU2
nRysAMqVCv7dLGk+MUyALZOlb4qQn6KVBdjifbpigHDi7rDUYlwsB+EAbH4GoWDI2db0uHgZmpAb
AQpyqCTfsmyK5XVKHg5rgsHn8YdrLwkOZQkUFIr5QpX1MTas2HKFK2ydligejq6KvjCLT/VvkSyP
jZKb/+ZNM/5usCzfNH5R3bBdwm69v79pruNmzqAY7UFJDAhwNfJvZpREfrKWyVnu1Lx0OmOxlUy5
0iOYuhwrEzhObi00LGen8mzWIOV1KJWHSOi7lRyzkCe9WRYWD8eeUawm+SnrWt45m4smVuMnYNKP
P2w203gddOa4Cy2SJDdEY3JYsuapGyY21fjYVMS1AUrLO/BfXzPO/75mDItFAxWGC5PR/Ht4DH4g
me4lUXtQ1VbfJXmADUHkOzHbRKFEzLeGBOY2a4WqkxLeuslpJekpBh9lUkgSuGSTh3OIJnY5G+j5
WPwOi81SVwzHtoZiuRYMk8AFB6ZBJTeVyCxumFGyLZEHW+YIM4ns2hdwIFh/FFKfRmZESMJW6pCV
xlDmaCvyWiXLZmy3o4PrbuTCpEonGB75dHBUcmGWeeUhpaMp7qwWkaKLF5At9zbUqN7eSsxjJYlY
boTdkJYzBjKAjxJacKwtYX9mNzWEexTNrxnUhMVpbfQA7K6MqzDDszCJWAtlPfWwT6kAwMyjgIkV
/OtPRFcdeZ/+zwXMMXREKwbCDGKc1L/Z+ltYs0sTxOaQVkQHDxSr+85Np0DHarwoxwd7sUm67hy2
UoTpti30oBnib/bkuofYrHfR6ywvvlryrEpRnvAPxx0tsgmB5YeUpPzR6DT/JfOrP4tSqx1NEmPb
QaRbRdN/quPyy0kiHJX7HYZdV93Lv/Hgge2hvAB8sKE2OjMUWGVZY6t+Wzn3qdnflqKut7MI+Tzs
DyF5nAQyJlu8fpJtPOdbtM6vYRcT4lX346OHP1G3dCcFne0uG3RSgkusDLTROlnQXbMM4/WGMUnM
oc9DMd2F3tDwCFajIardpBCPLVjdgdhtdOMUCCFFjAqbHO5sUGOvaeVqsWVpQ7xR3SQH3xE2YCcL
nmSGrXQ2o4OBbhm/5Irf5NRIskizm/w796Jd57I2WSZV4MqkWv9fp5DDKfdJHaLvssg3Sooxut7+
WgvKqKgvtsIEsyl7DAjknSGJW9j8XZewOcu+OKqTdydtjl4VvrJS3mRrShdt+LPEhuK8ex896z1U
6yCzeii9Q4h0xGv20sxTLFRcnkKNsFSDzAf6kMQgKn4EpTFlmpV9m8P0JIripKsxnswpHPrEoApf
vF9zGb1FTX5Ymapd/LOK+k9Fl8eK6SGIFHBKJBFWUZCeaOJrmHGlLJgTbNS+2ioZnWgiynNjO9dM
gcErWV2y4mzzVpdkkNyHVH528/joRhZZCX/4bb3sO8qBm04tevrIRhwSOKQuIAIWukA9rPVmzNgp
I8LRLDldvS2WHbMnuPdmfe01+PyiHeDicAJUstsWYuSu7Y0n8q3fQ7kKoWzGMqcTb4nQ39cbPG7q
OLDK6SlOBxgAdYQARuiXOiWWGAdzjbmKpGtbQeI2P9xovFiGwmJD34N7Vrq36Mldhdxf8ihpnvHz
3GqO+jyJ6rlOqsssdRMdo+SO9thr2fzVMCdmxwyvCuB5EGqa3xjC+9N2dwrAyaABBSyU95qkP1YK
P0iIYozzQB/9BOlXlPWyjeOTpjXsHsyMcsM91TYM/7QzklPDm2xikgJaUb6PxbIVLkK2bGRwzWT8
tc8q7dRDT7MUIkDHLLmk+nicZ3c8VLoH0OOQRDcuQ7hDkAZk0WfPVTmwn6ietTeX+GLRWx6VzM6D
OlQZALrjGcPkTyub9ZeMQHcjG85KjBZsQcTSOa9uLFiOmkJFGADihA57o8ZF0Dh1B7xVAsh2ibkr
4xbHCN0YtnTobpAhrOj7fG93isX4vy+CypskStrRqZoM7roaYg8kzfLgtNYf47sOWc9MYBKfxHZa
NbXoSo2sFtgo4vq8JHbQTKqBtchyr4Oa7+NBgchSlsdC6ksXb7mPSzPbIoG5KL2G+wDxSH6xZPvF
XFQIXe/1LASbN47Do9V+TzqPWgoYQ0UU8h2UNOPOcdr/+oqxoZbhsKfo6tOiEZQOfe1Qq1h9x7Zx
tT28jr3ubRSJDb4EFWWchYVnl/yyYxjUo6uu4myCryiUk+40JygP2OpKp/bESR3str/Xb1r5yPoV
ijqGoI0Jzbac0y37uAUB0L1fIK8fTBNznLBf0r1bGj8SnArOUzQR/rZgnKQVFqOpWT1FbXXf0/8c
qnF5iBwnPeTItFGO9NDN0VCfcqVUfCyCiXaq8JKJB/0Cic7ar2e5noXhELFUGu13FcJhCSs8pqDM
MVJxZ80PaUP9ajSsfeEOez2a46Od58x3RHbGDtXD9ZuXU6sEHx+VlNMc4FxjeLg1NHi8LQzBk1u8
4UMUGDi2YufR2KdaFiGhRoyEOxG2gdgMI7OuO4yWu3c0IJWMupNBy/RGUMhuSeZg0vVfxphmWxyL
m5MpuuY0xdoXpnP46E1Vf4rrCQdbt8A52Z7xysSM3TFLhjmghKdRNx0/jRgbsha/hJH7luGqjMhO
hc6CjdZQ2Ngr0EMaRnoa5yermx/Kltsl9rSLrtBagJjAH1Ta9DC9ROWiYUqNRFv76peoBBgirAqS
07Bvtfwu6udurxY2XbKQYQWW4uDUHqKeXhii+IieL6XUXkOwT49phfeKj3IBjFDD6Ju2MENkgt1j
wUeip06wHiOCykvspzH5uoMJUZ7EDwkMccIjgUBpxnD0oTQrW+1uZQBnLUqUCoeFPFZKv2kjYHUn
PqwSLtzKQICz4Tuy4etAWDuvq1YptRnQq3/lsf1qFsvrWl0Uw1wFzMn2o844L+ra9yGC7egy7oPJ
nd9cEqmyZeoCVeoZrAqgPTU7UJ7tSo3OpynZxwiqZoukxCb7nHH6X+nZpZ7bvkMhzbiu4WZEtDba
mB27xm49y5UwLSGiJSwuE/4Hdn2nxdjqmdJQjnp96T3GX+11rZOame1jjIp9nEK3ykOv8ZWe7gyY
htDz1rfK5UlunyuHHPELrP6GtZ/fgpjl9HkJQX+xPLyNkhqsQjunTG+uiyhukg8r2ee2AQMdYZN0
XcSbsb4liCDDaqlW1HyM5oBdn1La5kj1CDWHQJk2pLrsECEaGXO4WviZyO9ScMUNhlCMe6E+ZwLS
mdILWiseWUUyS1Srm9vK7Ud23yVOsnOkdXKRjXutH7EkSIZjidstzs7xfZPjlqO2u1WztRKEsesu
fGyiBiREBLc5AmUZRMpvo47glLTgnIVBf4s9j7vBeedO61C+ppXUoHr6YVLEQ6N618hamFXqF7pb
tCH2eLVg7hZ58r2InHuVEVSvXLMJ3MwmjGPXzDeSvXAoV8VWn8VFOCauRTZCE+uwNtCOZBv3rfMI
W+JxLFpjN7SwuDqnOeYrmib1gJ5ybMLmgnsJlWg0I4mwQVeJkfDqYMmNl1wCmrVU1ygpeAxWgqcx
7ilajLOlw5ui0x9alC/8m4xglbNThnihTH6qimwnyGoCNb4zQiNjIIOKKgp/D/j94gbKFbHEBlgk
ZSSe4/UDRTRRHlKpNoX0J86Q/3AICEuT5h1p2jFivoKuGN8dNcUFO+Wk2yMGSFTEE9VTGVEXESod
GP2Ch1NR3FpF2bW58mN9gcgKIfSwPhiY+W9Sq71K0Q4WOTGrrfgha88VPwgJuutwNApkfd6K5iVj
dI1Ihtq3ALRJU9r6WKnOSaPUvjs6z/lsPAhccRIHFnTYwHRuG++qkkw91DKgx+Otw/ob4Uz6YOk2
0YCcmtpb2OMQuhlNP1QNPrTu8HZ0Ix8P4bo6PASeqIE+++rs/ALcgs8/ShFYgXtFZ9u/3QGXysFO
vHMnpaiJlCIR8sSpmczp1hZR4RCeE9+7Q/RLie4rNOeg1a94e37XypLBm8z2FfKdYHIqavJxuYwl
5xrOGOm5sYOlylA95sxbWX2QukzYpijRp1byHsoqlQ17a8/ObRnF7VDN3odaFN+ajlhA3redFj/Z
BA8NXf07C7OjJgGQAuQXXS/hEXPzawA5NeQ5TtS/NekuQeotHafowRwq6T6KpcIfuqmPhaFDF7NN
lUbjMCrcOl5oWoGiEEk4GIgbe2HurRi2Lp7/3ysi4sJ0wP2PcF6AwMBk6L4+rMTzJhy0Fzdzf7qT
9wAGtZX1UozVjTq4oeRa8Q5ItV8V3UrLRCHZk6HdLqdMNux/1rKID3qs0ps3ZT/dKP6Nk64Aja5R
UuMDGDohbjbabo7p5CGJsxy26CZmpqHYDSHW2tdVT4MjNXctIVP+IJydFK3Ifly2JNZMew3TnxfJ
Yl/An5mrmVZB6utT4ycBcwgGpcJj7Y/qmF07imvEM12+cQbvugqnVgWGJi8qMSuvpQ41CTn1CsCt
uLUuq2anRZTSjahvMFSAVxoh+aXww3CR/n4ssTLjRs0AIg/YxyKzz0iUlpfiqs9RpV9PCPuLpA6o
tLLrwGXQT1rieY+NbVH3UtkP5L+gfX6yvYd+6fZFpRN5CffkmLQaZCzbZYpDXkYyxyVby2tv2nwY
1ik1o6Nm6hZxAw4OtzYOLdiCK4h0lYdhsZ+7ugx97DqZ8XQDqLfxNctVNqMHHTsc45QG4jn9Gnoy
G1NjoAxz2tVE72zUxHa2phHoHZ/iqohVk5mdCBs65LRTTgqjVtLoFyPd3noKZsqKO4biw4xV9Onc
3MpkPrYTdt5y2U8L6eJlotp3AGjVluIgG82tCOeLNmsQMFBdkIFeHo1adTbVjJAIscbdKhAdo4Np
9bRGXYDUUykf1wHn2uTqA7o9w8FqKmPODvreFNWH0Sm7CKvpduRGXVW3ocO80hJTvzM+e2+6ekqL
caiJQI3gB/OYquT0ZvavChkEbpfOuS4h0M4OQH49q8axIiSsisEe8KHLo/Cw2nTMvTLf6+YbTrSq
X4wDwhKJ+FiRieavdcsz2PSd46E9mFhCm3n8rjIF/qeTcdNVmIjllxRnscylaqqkxHDVLK/Kk3gR
R1a0q2eKj3XkNs/sdW43fyyedk7V5WkoMDiGCg8w5mWSpVAGwks/VtgKpSj7atx/4sr6OMHbxjLy
2onpjQxjfN3s6xgO901l7V3Zv/ZAFbDG0GxJX4cwUqptIVVectxsC8SynPw6xlVU/BpGrG83cZUB
+SQVhHOxQXHg/dn50rq5tD3TY6aZO6lAXO+uzJh3pmhPbqlDXcpeMQlimUzF0evh0GE1lMvyTnQs
z+stV8iJzDrUkIOifvh0bK0CAVfFnpTg3KR377i4jJRwLPVX2XNfKkq8G2xWTq/A7UAix64D11XF
tGrdkt0s+lRS7LilU8GfkbTWjORJ+LbURPWLcsbW8GWd9K6fIVQLZvUpoHPDML+pm2PvMJtonSuD
JnYWWSNVKitT7yKXg399nKYixUk7/iaA5vdgDu9dOD4BhzFwyCKMljGK5faoATDWq0Fpknq73hcr
hqAwYGHkwwHBJwnHdZ5lzQxpMwvWycU6wOqsn6HbvaxaIg9ps3TyJwcM3+bJjWaAxOUtnhQoDWG8
K6mHwR45V4IEEcLjGsuokcNnQFAix9FCjUPUA9wfAInYGEg4Y1rO0uoORR69s6ylewM/BXrQo9KU
F48ccFiH5VnLWXxbaqYkUmA8wPamEJoOhtzx8Jakkuvyi6zHDGLqC6xrpF4QbwiJfclKS6P0XN/l
NDZ/jNSd7gTgs0q8tFdnsVPOUmUu2SrsYtkmotrRwv40m9G3nPUlMfyURWDJmu7XY1lyqrvUTFLT
Rlxp/L9LjDwDLD+xx8/IkJbCYhlFKld9YDtyApP9igFNsE5WvHmKNAinzCTk1AX+me2rVHtMcOtd
ivZQjGT5yBEmVDNmXi4fS9FckDe/tzS3i8A9bAFomsEyYNTr5InE7+s9JDRt3DlTg2DFqQgDm7du
h8JEetRISZw9VVz+bnRZhbSuFOBLNa+j/MoBKVAxeXu0JZQZ8s50h/wGcKQu9MHrStEz0NZmMlso
lKZUl2/G2zriWApMCWr7ZY5fe2zViRqeTPae0HlAl3Mraak3HtAF/gyMl8r823DKW1KMl8Qj3EKN
sI6muTGdHQZtk7/qJxWXTVWv2TmLtjzP0kygcLJyV097Ez1AZdI3yIt1xsDX7yQ6JcsWZmR4rLfd
blUVynoukVYIRoH8VSoQV9qIRbxSLr2ea8FQG/oUak3lYGDXaqMK2pZJCGycctXKG4uxz501mU/k
gNYQP+Zxh81uMNYmudHV90oYgGLPzLTsgtGIuuDWNIoGo7y4JEtPgRLZ/8nemS23jWxr+omwA2MC
uOUsiqJmytYNgrYlzDMS09OfL+Hqs12uiqrovu6LUrgkWySBROZa//qHd7QwB3XJ2Om+6P60U+1M
rLS1trKndqmO1fBb7XpJJbew/Quao9BaDWP2Q2GQg6SGXBTcnB+XEC8dnBxY116KNFhH66Pq9Aro
V6ITnQPnZsDteb18hKgnXdgv5lVdRgJe+PMywVjW5ugFL4uvRYrMmjMS9m8XHko8AdJKl+vUMd+J
B2coznMVl+DppEE8jRqDsxr3In6OXwNtSGWiVw1bTUAGRtNiozanhajxr6ufiPyp6Xhp/iS3xa/Q
x0pCezSExCyLpVhBCfVQEAdReNGnuqLq1SKroSNTio7W1H9i0rltbpieVSvHSU8FCDIhQ9lugfl1
GlMy8pr8h8ziO1U5zSklGrUtpuUxquKCtcNY5aIbwDABGlHMfAds+N5qiQDXBegQqpBwTBsXz3C+
XfaMVunSkwRCU4p+coWO5Raz3R2w+Ja3S6PHMP2nLJ7KZpQurbMHlmvgsNQIYNJynKc11UaKpIJu
F5NA5XwBTMR4RykcsE//0Bl4aNiYrM2ejST/hDoKuBu4N9LwwVPowGwluHW6fgOXjAhWrL1gY/Tf
RZLs1XJf9sQ0iXk5meyWeYjQUf1nLiMlSrClzNQjDyq/890rkUDI/JTYUUT6UREcmWmuh1oTG4WB
L5YFXuzs6KPOi1WBoUTx0QTKWzqIpXJqyOX5iSwXAQcw7yrPcmvbzOFJ1V62yzy0CufzOKTBuo0b
WHzu61S3FTTu1wVMWHAMrZ1CmEDm82KO0WQTbNu0he2JHqhP2UY9P6KHtlyMtctHK2LlzBw2pMCH
u/Zltjm60xRlVu6RVVx9TjYGSKmG9LR2nOeICfiq0IhxwD2aeSsHu+73xq4k50bZvORueadJGw8S
MV294WNRqQd1Cr3E55pLsBqPJtWp4lOEUtfzeo6CGV2XPxAyoYgBBGBKYPhqnfVs8GUADBmxD1kY
mK6DmMRs8u8MyRyt2Kjpu+6CPpKlSFJidenYkhWykpfgMUZ1qOmMXB/SH+Thz6WB7ub2mSiuSz+M
9trk/qRphpkvqmFk/90XjantIC3M+8eI9hzyLVEafJb0I63KG4JxKAHFvLKxdvwJ1MMu+zrF+dUk
3QMmEfYLw6yz10HZMl3IGRoinRgn4Aoi15CJ2zjQJyh19mOuGB/Z0J/rxpyZ18Rn24OD1czw4HJF
nqpCineHpxJwdttztISTsFfZDPpWg5JudJLOF8pFRxL5ioCQk6BIWdc++3Ewf7gUtnBzUL0QbFHg
0EWdRHzHl7xGjeE0uAA1Lr9vJHGZJxRiVyq2C3koEnDpJhwXVy3Z1WRAZ19GhwwJZlqt0V8T7Htl
zFt2m3fLZCDrQMldq5NczcQW551YMACpHX6pRqK2ZuvbBUDhVmPqa70t5ipxWt9pZf+szs0aDjrA
vbzFoQoZuWrhE6ZDrsFj3obZ91K+LVvosp8VyXssaAqsCi6l/Zb58T6IwQdEP9arsWnuXGavO9r8
dy1ytkZePUb1R+/Ja1UzVyf+VPHqKdliWHXr0UWAaaWn1lbkJDaaxSqEYrxa4eYH/vquursi9A9e
TCoZRB2rEIA84b6eT2YfKXuAFrwG/vLOrvxbTQv2uZF+W0w5co0dLlfQNBqCVaNIH0R8vvgdFVhg
UYF5bOcK/XIxBVg4HZjZHwcv/gLjEHBvJFuKf1Mx6lmjJ9z7vRsfFmOohek11Csr5BxYiANq+JcK
SLRemH5AeaIyCmSwsuv0YzEWUtm7a0KfN5zAbzKxCSXIXpWBkTo29TJBpFE2P7yyvYNE+WMZ18H2
209t9TZ71EG47lR4uyjfBlBOxRnqO9iWJFL+iNTD13TlCxLNm2UAbLhM7ABoVrbvP+AFeB9A99si
ymCrDeG8d8Gzap/GkfKeoF/4qUpu1rvKwYrqMFcUP2nndyL1zfVcaB8LOGwKJScee+ApuWZCApHV
4b4bLUz4ovHgWCtzHYIHEGHXJqIiueshv62XRcpglCi/XqzzlkRJBvFPMoI9q64+ixteDwPIvKtO
wIQnxVVCvXBYar+ldyu1c5wH29ljpknyloNmxEX/1UB8hJhtYdAERTfej3a67xLxZphsybBNv0WK
UhsZhPa2JiNS6hCr8Z48etpj3FdvneHVG8Y7RDV1Z7hmEOGVlZjq0kZliYTez17Z8VfFlO7zDOsA
DfBTwetl+9LacK6X9qZTvlbLGFVK84djFwQQOj8Ig0FRqOwkVGej0NGYE7Bo8WOwRhdZIi1bxo9d
JZ9VVBAbakjSe/eT1O+icoYqYNGf2U59xK2TbbRwr+qBSHKoaSa6GlVFLwS4tKXScuf4a41FMA1F
rj5opCqATt5rB9FgbB2M2Ox7Rvu4+HelM8d17O3gzXt0gCbefYxbtwJqeKuCyUVP6F5BaNNPE8hK
Itw0xYtCx+fS/VFozVU5WqmekcHHK5qWQ53VD8pTpIyd0wzoAYhMzTjaTE/9Z2xLv6AiRIfJTs52
x77ykM/6y+J9mKm372unUdf0Lbkw3FTlRoeTSL4PLGi65FLq1XVBWQhmdnA2n2lEm9cSnB/hKe7G
YWxt1CWc5rTiLfdPniLzlGVALJULCYZWy8qKS6YvU/WFQqkaz+XJnZW7nurBFuwJjOJoUb1kdv7d
UvipuspeNd/llXd0K8Z1s/ieDzUyGSi6ev45Kbc41/5hxuOjuj3kW6e7iPEm2z3DANJP1N3QAJmY
2dTEdEjuqV0/IeHjQGeMp35sUqKNqDRWtaqs1GVeKmIFpy/99ejy0C9uRepvT7jDwRanZF46wA57
BZTH6e2kNgp1gqM5Sgm4WckxgSRBrKaciPxDwctWqG2dnH6YruEdXfJXp2Xj1RpBwY1PDVdiVqW2
p+B7vC7vxYheTbE8Zwnjuqm9p+Uk6WH5YHekU8oz308qKhGW6FeBYWE+E/EYEKHEh+jlXVrIr2qv
Wc5+J5jP2DpHW3ii9rRTVmwSOs7KDOPPAB+MlaPHt0aFt2FM2kRXPk+W87I4SKmiV1jze1b4tyjw
lP0gGYpzGL51Z72Nvlaa9aN6JO4Zw/lNU3FDVVWxHDaahxp0mnZQIr1AlapqoGCeW8wSVnbfk9c1
3CCTuoeif2kHf1yhrn8phqcoZ5KMJOKlNk2LQWLC1pW+L/WtVtjaOg9Wceu8lk09/ETjDAMwwHFQ
Npqh9ZMF+f8djf/V0ZhE+F8YV5vfI+/vrm17/R7J9oM55p9tjZd/+YetsfD/g12wB8ZG4JAjlHfx
/3E1tv7jsH9CsnQt0zb5G/9ra2yb//EwL3Y94QmSXWyLH/03+N60PN/XoaQqw2Nskv8vgu9/dzX2
YMjoPiREw8FV9C/Gt741YdVRadVBb4YzmWebAGtZN6qsneaRfBp7yMh/uUh/Qy79u1c0dd22oKtZ
UB9+I9VmhV3Y80iBPmxb/ApWs1e9mgJNB93AEETyX2iZv1Pg1AfkhXxCa2An2p5y/v2FyhpiqMo0
Ja0ORrbDohAivTtdqjm9inq+/PMn+5uXgiVs2jpmZXw60/7zS2EZbFBJzdVBoQ1pln4qziq54gqv
/OdX+t2umA/FKzmebbisgb/ctU4ge44cjr5AG/yt77FdtBE4XDrG/3b9DNb8nziE6rWE4XNO+g7e
24b61L9ewAoblzLiU1lpgxzP0i9eTZKWJ24RBkCLrInxKb0bo+kQ8U71jrnI2QprXFyLu3/+1L8T
bJd3Ypq+yd00hO39dn1dyGFa5w8VGj9tR2rdnZBKKj1eDG26QNp/am33I8Bc5J9fdvmEv7Iol9e1
hAByNuH1Or9dAc1wSss1SpaQljJb6G5Ml+Sicniqu/GJ6TSUiPBE9uIl8ci/KbX42tgNkwZs+GK7
AYX0xEsi0pf/l7dlW7iiu64tUKn9+caIppRmhqb40NktkFDmHITLq3XWwBDI635QyyG44xsJTZWC
wLsye5zSvMZStX/2HIyjqZMHEV7/+Y397W2CCsz2RG3A9vLn9zXLBO82+OMH2AYNVtYmKlTZb6aJ
snCweSIYsrpm97Uyy/pf9hbjdxLycqt+eW31818Wq+f5dq/Bvj9Q2d9jxkP9AUa+CkeURM14GXXO
bz0ZD4MQ3+L4tWiC7l9Wy99tAhjO/++n/+2uDGkeoQLkHRCrgEeUO17EmFwXA+2ELeGfL7WpG3+9
2r5nex7rEscg01wowL984jLIHS9HPH8odWL1amhITHMGXU26dbAZGxMdpK99xpQRr9LVFOEFnnnD
k9NYh46o3JXUp1uPfzNl060fsHYszT+Og78jgvNShTFqo/6MD/mTbcmnMsEWunxTZZUfJ1dhwOBt
+/FCIKeP/rMK91LkOQ4f/B7196VQLo6UwkO5LyfreZrQ0pYgCK13gtx0WwsWaIqt2cpBsbOy5LmY
m3oFXspacUCAevhzPFBjPzzZtrjpTSalRnTAjyGHnQenR/eLuwX912zmSvV0HdrxIa7xEwqtY0Ak
dIltPIoZ6J9p8dC548CsBJpaTuKpAv1u8jo8TIG1a5P50tX6wW5/pDK5Zq5+m1r4S/f+jvYdNiKR
kqaffKoWUXXPaj2ZPksYIx2LqvHRcohUU1uxujJ6isY8MolGHcCQRvO75uJZpytydRTvTde9w44o
WA18LmMUBzgpL1lHSo+DrIzruWwenRhJHMPPBksqbT1O+dXgNe2GC2Sy4w0+I99hmp6MmNpbl9dB
48N5JFubCZl9fRcxI2AdDJ3frUuD0XDuclvKEdfdvIQnxgamLn/gUPOn6dYstRcHM3K43UTb5S1B
cjAa3PDOhNEFRY4sniQi7LevvpM2sLJHPqo2sPXgS3Xp4/6c+B+jV6EE8YZLNHBOmDMmAz77YuUf
68i4hwIwrAKbdxJ48+NooULiEPa9/slHSJznUAbTnn/vt/72MVXup5g9X32HS1AExFIRv9ePt+RR
XtVLFDOVMhxV2mS5U68XT/V7C43D17IrkrJbR10pip/zWGHBk+oXPB03CpZKS/xzkvzau7BDrPFS
15DLgMa8Mny0ShNn28Z4SnCIhULBmgodAoRC+ZjmJb/cauHjYPrDgCHIaRFPPamCK9+Lbm2R1RAh
pguh33JdRN2OtF1t3daJEhrDjJzqe1JLPryYlzMtblYj/Glfp+fyIze2xoPjYo3UFeLIc3Va3r0L
M3c1Gv2TOneTukVlcFViKawWroTWcfvtk98BxI6M8fBqtlZIKC9qKQ/qcLZ0cYas2uDIlR8Sg3sT
c9rvsT7FOqy/WOTC7tqmbG/SZHo14qI5QfTE4iGLyO4EWGDDEkFT7Wo9GFkflgm/K7lfliNkoc9E
PbizalbQ03yxzPDR7YgVD1xeetlKlBnmIOBWZjwr5YHtlmnGcLEizilsCpHvBFjOaugtwjIAg/ej
a9dTR9hpycPpp/tpem4JfCbDjG2rV0d9pKaZI0uoIsxnHDMBd2q6IMAsN7BX9O9MNnpcUPSZbpYp
79NappjOlxX5OUiLmTWHWH6kr26TXrXaPtRx9+5AWpp4BnqWixHCbtEgH+tQgIXkyCJubOAIRzQI
nE/KmfoLvtxj08xD5vYXOrsUeg9vCyMyLrnFSxm8SsA5tGk064zDt0ZKH64kAEbQ9Yjaalwb4XIz
3uoNUezI+u90hHkrnxjy/aAfHL/fjo0L/mvF424gU4T8gjDeOc2I+kKWm2k0L5DheLpEWfGLyA/t
5AQcy5P+k5VnYMNTdYRtgbhtyjrINsHd7ITOCc4C8yyw9y3gm1fawxEbc7gi0XC0rPrG7dhF20od
kyWCOw1G107o2gvPFgododzg6GrNrr2DYYNxaFSQcFzZzyCBUF7Hyt9mVfKKFRUay8LOt37GhcsM
fZtoPFcZJuqI8KfLQrxbFuRSvAiZfKrjQM+zT9QlB03n0rDFdR3mhVOn/6gD/ZmoVaQBxuMQ+LcT
IxkA9BITflKwft6iqcOvJN+POVZ2avHLfMAR+GgpDEyLWVBFUlwNI52w6gPkacFtpxplrcOyjsa+
3GKo8iHBfrZEfSFO8aebAd6s4VvFLgYyWmUYRgOiBMxTwua1llyRsI13HqyKztfcTVMb34RsnU0w
p/Cf/LQDI2SyIRJ0NdA8SX4JtT0p7ExdRsaXDrmwEOp5KKsZZ45RRAjaw6M78OZhjrPDBN2G/CLM
apO53FRltTGnGXkS5g2IrKZNbXgdbGH/Ji4KaxXBCWFAT2RYzEPYiPKuqATTqJ6y3Zs+aq/DGpl9
a+LMBOL6EDrgXE7+OpMhTD8yK1pLj2xey+HFejbzOrEA7uJ+i2KJwba6dyVJeHhloRC1L+g778eR
5dLlDbZuvnnFsxlyvh5rEJBrWP1M3MhvHeAcGFf+4dm0GdWTAA3fHCBzqYmwl//uJ8SXej5qqEnD
aTaF3FZl8GFKhxg3h1kbE2wLEmBH6qqqZQMZJWv5MeooTEjRKBH6rBK7fCo6cSlGHoEokM9zAWFD
7eWOOM+6E68dDFjX4WB9cQvsNJYtyJHo9BMj30YVpAfXZJhUfa9a5wI6/ZGNPLaWp7+6g6tv5iIh
QGHGMrKMfTA6Ijx4M3O2wVnoVNMeMAPIjzSa3cayQ+xlALs7KXFVNZ1NFxbYcVUxDvaEjYoE9a/N
ubiZJ1Ee1ITPNQ2ecAoDybOM0Gp0TrKIo1XxbHZe/1zUzGJMAHpz9r5P+fBouN7wLQm9dZSKY8hw
6J28CN0lX0sbXpLSPvW9VR1ovuNNMsRfvLbXb3M/GU6a5xDLmwV7q0xuzbrf19go3IX1iME/rqvr
zgztjZ1F01pJ5GEQgEMhud4X2laPjYsPW0gAO67NMXuNOUpxpIAQAb1pqkki8/Vsr9dzvWVBx7j+
F/G+zb0S2o1GzHdcT5vJnLZEa9w0kXWHTPC5GATWP+9LT26z7KHfbTvpKss7g1yLEU8L61TEjN0a
x3yAGlJsjLK8TwUCCEfzDhWe90x8i22URfk2nryLEU/lDQZymzrt5nWYywfdYP7muOTomG14Sxj4
bW3LeicF3AzRTQQpYuG1Qu36QxvEWRb4foxmt4txk9mPVX7rQNvioUiffFz/nfziQf+G3sDziVKc
6lVvcZSE0gGPSmzzAEkrpmefDsnSI8eHLgdjB8WVTInyvrEMTK7sYh1rTUkQ7Ub3qLf60f5ia8zN
ppCdnBAVCq2QxqS2Oh59wfM/+fahz1NYo2W0dy1e0McOCY2po3x+OAJ6UyI/Ix5onbisy4mU4Qbl
4eSjcpjiCv6f3IRNqmPBVYIZCsQkOHw5hwgyy+BO9SmCron9qeREGndyavu9R+wf83Uyo8tq2hSd
vTG61N227uRQx/ZfW5Jz1/M8kMLWN5RRXrYpvBgFpInqxqsIvHSj5qA8ZNS0rW6HigwiXDAGiXGv
hqlRwwmz6aJg2ohKR/HABAv5qL81tOAbsxiWk+LJ2OrVRdftOwcvSEfAZGjwbvX7bL+cdIVV0mSi
GseUEwnJGNqE4qHKCcEJ2M78fVAUT2Ztm/sZcXzshdZB+jCGORX2EC7wYjQJZoaeA3vhNQvqfDf1
7bes1oLdFMKiJfQE86zOVxFEWI6jSDf7HT6wFEVdHO5thLZeJ148N413dG9iF8T9nZjaVx+btPVE
NsQqipU1ApZ2ukltMEvv4I0hBWJBmW5ICxc1FgFMQIp3w+z3vfQx38Togyj1C1I6bIAmynSNMtmJ
VexClV3VgfkTXUICEZbrNKb+SQCEVzzrsMHsN8SeMGhhGwlVFKTu3DNr125LreZ8N6mzhE5nhmM9
DldsgnHkI2SibE0jaxtWk7LLfCNZjxOWbibpu2rXwCkayb9c6y72B8bIO7W4QYOGfEyM6+WazJb3
UhblA3vSW0ma8VLqdgltJlZG46olQsnEZ5pYhe7JwFHJ/OgmPjdswKtf7VWljDDoUmSYXpgMwUWh
9/tYb4pVrH112DvYBAN48mGxnS3EwfxHZAiOyw3ToYahZw/ZFfOl4F7LIviDBd+qBrg0eS13JpVb
U1BoqNQEgxHDAda81zSnyNvaNKa7KiY+xmb439uS3091wUCUbYNkhwDleeAi1SMgCDYHtzFRzZZU
WItUVyHy0IXI2H0N2uQbfkPYbDQa0sX0atpcf+KU6Tjp07DRS441d6xToSIZHcneLLi4Zfbg9uMZ
xfhz7okzVlyflQ01N+m2vVefy0A9Ys58cTin11VcQ7msWiwJ6md8f/PtgIFFpePoqhEavTM8LPJI
j7i1ehjrLrmkIRFC2yCGr2BDx6e/dAmVQYC2oKGhR2tqqSuLazNmd0tJ1RWPkGxXMGepwGqIC1VL
AtvMgaraUtH572aHEXzMPYXas6zQULbpqvHn2yTPNl4V4DwHe3p529LDPb0k0rM36BYQeB5MS7/H
AIVIePIrmRgrRppwn+PMVxkCUGDz/snK/WGVR8YhtIYna5hu44biWLpceCp7GjQMNxlE+j5Wj7J/
SmvqnjwLj2Fe3omSCAQHq1xEPpflHkg1x8WMmtQJ9R7UvlqUqrdQ/bEeTW82tBWZq2DcJobaF/jG
yrVg0CxdspXBe3G1s+5QagkdsHrmOSTTgMWl3oTZlhtftbaFyO9UMcV1gietmtUqmW+l8+om6I+0
cjoWpnkSNc9E60yP8J9PrjvdZml3bwJDTMZ8ZGSHNVzB31C/WuEfTtjj5PVqk11QyQk7d9ZIYUUP
PpCeZYpDKb33SoXGVcZ4MnCIYtwZXy3Vog8hJVnwtsBvy5s31JlT2axXMweoSDiksDX77ESxGUr+
pZbm4Ly+vAF5Vv0usuGWBZ/G4hwgp1kZIzI743E0YgEEM96h8ZEkxd9rPcRjoqjUhiEZomUEI+rs
Nu4I5z22GhYpl0eraXS8rD1RaFAE0+tJj8qqfl7Q5Dpkp2ucd80TgGcm7WVqT7fqXIZ8S5hL8dH0
PNOqqe9LSnZpMK3ANeFkQ0TpMPYlux0PvDr0tpQY/rajE2YFK9qGFTOd3hs63i7qqZ0VOsbA8Qfm
as56WfOeVaMXXB60nTceCVF4T0caELXR4jwV9z+ausdUR+7UXY1meRClcx2z6JoY3xFvkPJA/nSW
FWwz2v0Ec5SMoGkzx3xsBUH0LU9POI5PjvuSyug77s5zAarSCDPkVCfcmy0DXiP7cvA4zuMX9TGF
ylRXm2LVibPjAWa6eOUvwKVsTbpJrDiL5NXk6agFQMUAb2SLF2e0WWYDVsfgN+jgxwSkkpNvNl9q
DXVqlT3VJDXMA8liEY8/Nvs091FxgzhZWy90SQMqGXLhY6IDevXFl0kkM5Qg+g4F+DghrCobVEMQ
TM9cXLth1LM3KBJdtbSXL3j/AE6tYkXJqvWYvKMpOohMnEc1om5rBkwMLLZiGB9ckU3bBViIXjIH
mwSi+9p1PbDwwpgGvPNzksxY4AYUT5OIAVUJSGkYVGbg7CmoR46Tz4J4WD4OqI0895m568FOhKN6
a1alicEbZMo9nCG69QU+I7bCt1I8/4K7AZrL1LKr+1ycxORj8hHHZvgGeLitG1JgJFne0qDwy438
S9cbd8vz0AU2t7Chs8drfwtjeoNv+w9nJpYnrSdeOe124UioovdmCfPgdTNLfHn84AFYAXYFS6sd
wIPBjutogDH2JT3bNCJ+xcAoUO09531fh58iZON2snkrB9oi2Fo3zSCfsgHDu8rEyBfwfzUZdoic
ZCSQRTWSoLBLpxUqqCwb2RmKCtFVl3sbT52PDFxWC0aaa5y6MaBb4eABS7eaROwGIqR6K1D19xUO
wV3EDXEylmQ9m2ykIHc5U/Qorg60pxpK26EEGYz2NSRE6Bf4qdVT/NyKGoehm8FC79KkmYYvLtxR
q3yM8C/DAhKpddCezYTfXbO99slrF6LO6lu2mMwhj6PpjfPSexazQFLmRZus5RJ1bv7adNNpSGBE
TYHU1lmXkzHnuFfXyKkYzqFln+0x/1xQGk3jQzckpdQV7r8CO3G8PPS1E3G0oTz4edhRKpJiWLNs
HVpj38EgLEkoT1GkuRFsA19Bcnlgs2gS74M4ZX4ldC8cKbEgVYBYVUHtbCyuXerD0SLUa0D39FAm
ubtTW8ninlb5zJAio3izR/EpR0w4PZKhSlAEtJZQlR/yiSMkmUGU5vJLO3f3lUbrHZQpTVTmsKFy
vGGzjJcUqv6lZ8bsHshZnW2poIzuXPFR4xQMY4fiSEFTpsODSdINarvyHpRhxbCaIM5WbprQ3+E7
lvBXYC3ZMr8qtxZv2uEOLu+WZ7nVTHrUar5fqrnlg1J6TZvKsdmbafJAZnNf3XSr45fa2r4Pzfgx
hKncetU3nwHjPqvvjEn/SqwIeANDgCDESSNGtWNFVgDkgLMQNKe1sKmuh/qmLELMIFj1Y/pUp5gS
aySIbFgh+7aYvqJzo7hz4/PsPw4uNPcqCrpbK6MP7YRJpsZdy1nKVtpACCvyY8JHO9rjje5VNAXN
9COw3DeNgLUd7fneCTE5s/1JQqLMv1Q1oukKJjs+pYq9NClCdF5Abaq/E64odkSF4tJ4g4bm6xx6
Ln6t9LpB18ImDKubInUxmxVJv8HADEl4bN6Nei+fJz1/zdMefqFD2paiT2r+bnbGJ0K0tK0LfLeO
dQLiCDKEu1VqzQV7yHl0jmWA3U85WyiorSzBT8++xVJuI0dT7vS+PhMKP6wIWq92qYmfkkDcDIdU
qijirN1lBmVDIsf7FmOikwkjNOphAZMYAKgUBP0hTIaXRlriJo9RF1Fu0x5dobmQH+u9Oui7nByW
V1tp713pK4w0TA5zRVJnpadv8OwQbUN6OhmYqUAaKx4I6AwNbM71J1HLbrdo0PNWkASuvuBMV8M2
QxdiqlAO9SUw+CK/YiVhHFkL4o8vTukeu2Si/Nd9DaADrcOun6rHrFaBH+qLwBPw6PDkDGFY3rQh
aeNOVtzjTRZup14jrBQlZ2Tgh99E4MVCmToYddiBELLbBZAMN6JE1Nxm2fdW18yjzPWvRcVAAXq7
sc1xNFmVg5Efly9xGnz1m8nfmlbtHEcv+vXL8r0E6fM2qtNvMQklU1ZON1xN+0jCpn1c/vTb/1qR
tPahQyBwibuObctxK3yMLbUi0Y///VINYQagWCXbvg6AcOoxbmEPIWcPCFHWennAbgtT7qge6nzl
sgtY8SkNrWf0fBiW+3I3WuO41aP4tLhZLF+ksqRoWvVcAfhv//uDJOCFshREw9As47h8Ae43f/5J
Kjsd2En8xB0UNqmbNk9rXD/4ms5wr9Kf2tTQn0pse3ZpATQYBeImgi5+Ss341RJNfbI7nEcHLc4P
GqlUR+7SU9mF65zkwWddNCd+PJ6FQcyClWbJjZ9hMeLFRbwmJxaj/6KxHh1DMx/jSK+2IsEUyPeh
PnaG0+5sKgIlj/BR3KPnYkGp/wVorxFJhuvl/8bBMbYg/BohGWQCSMnbCYepepqtvHrC79kFGgen
WL5HYi3lhxQPtnY/klH3iFoJUAwSGbxHWy+z+3gz0hoqP6qoB92f7dTmIMI1pJWaAP5Wf3SK6Icx
hjAdlQlIoTxBlj8tUfW/fE8X7a4P7S9IryMklYHcDKb7VdPJwhn9tL7FaSK8zbE9gUR27NWX5U9j
Hz0DnM2rtuIEd1t9PIYi+0wYtG9TxobH5VvLFz31//jfqsFwkqDrDNlETvATcwYTTPLoRLgRGI9p
zyo3yw5hSGafp0e/C3qmTXzxpuk7x5G9Eu4cPOO5WQ7NswM1MGjK6UBewNZUT7Grns5u8vU9qoBT
nbchyw8RgFZ0OxB3NL8G3zFDk/rf0bfdeHZlkyo/SGygG6wVYraaTVSr+rTZTp2BjZh6xNE/4DXb
VaTGxTqGUzF2gYk89qkgbISghu6YqY2mDMp9nEp/b2Hma+CEGERYwyLV0ekp99loniMv2TJKNA9B
t6vc1NvBzcZi0sDxSPQ+/hj8KqE76DZy714mXYT/oTGv43kkNnXWoCuK4nuNU/Bx2ttS5y3YjTwS
rynZ1zDBoSTkj7pnE2jjhckWKGJcF0GMkHTW7ePyp+ULidZ//G/sVOYu9z1OTnlD7Aj6tqLuj5Gw
eZEh+uNPy/ec8JXUhvkG9Jhw0GAEHo/iGV0wEuSVibhwC9ndxuu5fUdocuvELkf01D9UUfwli+oW
MnCziapmOhhh92qmLnd+XEXTpCOetTKAhyE8BbF3NPE3WxNyW50q3wGkE+GNTctDcgeqwUr/Fnj2
PnFv20Q/ROX47tfVZXa6t3SkYjQIOB+oS+l8zeQ4mZTw4WS9OgmSeRk3CTtJdK8XYBgYF4B72O+6
2YAT9O2PmqK8azK5hzhcbT8tDIZjA5u0YfCcm2gyxdZwoZGhofGEW23KFI2f77ZfEif/1grvG40J
roTI4xwZfiOD9DrZDbT/9qkIHbb12WEeMu5CLbpRH0A3hz0pvh6PxBjhBax0TslEcYvGncLIRHOL
1SQgy7rqw13MhowrFnsbnveG5Z6ziN2uEe9xZn1tZn5JQ9i1N3LMDRJLywio0XDyt5AYM2Ya3ovp
h9/Q+nxDIADu9RinAvpnSAXnOLTfM07aqCVPs3Wca5NhnMm8V+TNzpmV0cTUmSci4L6wC92leoTv
k8F4Cr7t3pTywawrRPujnA5z1q3yRrO3BOYhrI854GbkBczi+lXziIPlsKWabU6zAAFnFPWJemD8
ifLYmiTDEr9jPkakGoEseendBpdTZsr2CE2eeV3gdybZloc8aB4NvUdWS/u0IHqJH34qKAjTHRoq
HYTFy4kCNwMyHZR1izNcGp9MT0dXbHJgiC6ggbTWDo2OqdG32Amee63bPKBa2loivca+/mxRLIId
0jOTOreOiWT1enABKPlUjVAJJLBQFmdXs/a01cGu/eM/821sRTH7ExXM1+kKoDX5TAUtw/6NX9TO
c2jLFvhKeRMWE71KZejR1sCMfWRG4lb5Nyo9ElDqjOMsB59QUJPPQE3CdPejBN8xqm4ACvxsc9UZ
LJcyBGa0leJvuAlVeislj4KF2/OYCKbMDs2lDOi3IYEP/fQpLBaBTKgJdfcQlw6McNCeMhHGrq2/
4i5wHcl3W2uDgg6yHYbkEyV/ssmldoIbv/3ni2IoQtdfLgocUsO1HcV//J2XF2LV5AGJHJrcuEjo
RE1Ky6reUkxyqeHezsMh9EnGHpFF//Nrm3/z2oYuTF7UgABF8NSfCV+t3Ts5UH92qNTEOw/ov3gh
I7o4wAya6ZxLc3oSsEWm0bh4rnnjY8quujDGok+BT05NAxWcOoKRcofHjX8z2kA+//wuxV9IYXiD
6q7je57uWxZDwz+/y6LBw55kWJaNx7uMOhpEr22HFdswzSRKGwguBjEIAoHd/7B3JsuVIlu6fpVr
d05enJ5BTXbfqFdIIWmCKRQR9J3TOk9/P1BmKo5OVKWdeZnJMGCz2Qhw9+Vr/Q2E99cZMlYP6c8Z
zBHHPMUcNVkQGd6uZEYM1uDVnOdyXgb60y2LVwiOrwg7/eSd2FkGQVmYRAgCxgS3NwsEMdTnefuc
Dmxr66p+ShSSwWPIpHDBaTBNgBVdOhs3QxO7ZyJvpFm1Txhww2k8o5LPj5kRbig9pbhRZpdjYqES
BdU8t/s7DIx+oGJz/ew72d08YSPP8+rI4S6TzczE+GrMScbYqY92QXyLZOBE6VGa6j4bo8P/fK+F
+W/gWG62LQzYDi7qkP8GWK3GuNQ8Uh9w9FOIT7q1BaPK7HfGm8i5J7OaGRWVV0dyNP0KOTQIBfBS
r0Rv7bABLRkOyCh7LoZTWlY1aKvFw6HptX02j9xqIJ8z5ZkLFzEkfyL9/s4KKABXoryYGj/f9fr0
M5+0ns4NBW2nVqgZzM8kImNhhtE6j17DRgMIJ8hXw8x5nQuKRUySLBno+/ELwUEZF3EzJ+oySIia
iXGoXLJvpBlKeFJrhyF0m7Q3Q0RhKsUnDNJ29uROzIipab/mBtIOkKDWlaLnkYGL3olLVDh/HmUs
lnprp/3IkqHakXPQRAsht2jfIPjMVYY8N4gUIMAgpxDpxWtnUI7MTX2PvwIlL8Qwi7DH181059JI
jOJdoT8Q6JGvIuNjkZpLDXmhkeQCw8B/bfvt3ZJrr7TyynLTY1RpP0pj1i9CwGhTBvaz6An3Amui
MJIywdLBlTVhs5aUe/F8HvZabmDenNTVjnJJgixTdaxeDTNRpwHY1DrN7EebD6kQnMJy+GYNER4Y
xS6wukt8aY/VDBLAHolXwHcO6G6+hLMx5nyp9TEsox/aMN6hfthfKydDhGiWtOu78dEMbMAacG7S
oZUnCEEP//C6/mZEEQggCR0mgO2jcfyvXUPYgTGxtCY9mPO/PI8GLvuI4fzvWnsu3IRJK2wvEDkx
enlz8W4umJUzks6aYVR1m/0DfvffEd++idCOYdOOEDM2jE+XhKXa4FSxiA8ZjkdVntwQPh/n1Hc2
wF+V6hjMiLNy6B9n6BW86tdAr7+anv0P9+Y3nbvpg7c2oEhYQCI/Q8+7uEM+vyjjQztbF40drQpu
b4JjIsiWdg1S/E0yVesn+82R1F9CIOfNnN9wZvwYeIp1g5EpClbeF72LvxhWpLZkwgIUxsd/QOL6
/waT9y2dPgeEvC+EaX3G4RJgW5TBh+gwpkmwQYkH7dF4o/dNAvfHmIvZTOunDBkem8eGguE5MoLh
5OqW3Bp8kQT1hUrjYdvFXr4FP+GujTkbFSMN65lWvCHPaiJqDDCv7PxHCLoAHvQhZxpZYExT9X5z
HNLxIVdJiaoEqFgjR+IvSK2Nr9n+o89cyNDvDHmvpZncLjnxUIsZfeR0MFJzQ6bP3/YDibXsa2W3
6SGrC2x0ujja0SzWLcjKByc3sCz2r5xITZd+P61iRd1CM9GatyrnlEiajYnQHKwygXSnr32VVZMh
ytOTXPX1J5UB1tXMw5xzXKCiBTk1z9e+RBRwMVpfRUZ00zt0yFNR3CP3Ta9p5grrHO3o6/YNYrg/
7VLv9o55CJJMHvAaIKFdjgnOzjJaO1N9UftVdZcpNBSdlN4qV+14kHH8ox3i8j36+F9q1D9Ro8AX
gUP/f3/xjv6dGoWx2mtBv/ODsbFVx+//9X+N9+/8SYoSuvUHzcWBZwc3zYSb8zcrigH7D90W8AZM
C0VcOEkfrCj/D53QW9cNx7NtJMbpmf5iRVl/mI5lE4UazMdRxhL/CSuKUP4TTUm3HWIHkz/T9gwQ
9p+C2moqUyMIVHQNluM2EPS0yMkXh6KesG1BzG0qSgTMMvOMdTnZsj5+8RqvPZmjI1YlCmZ2HZ07
vcDcZ0IwqCtgclLvr1r72fDaO6uSCQI2CEYqgBq7xQug9aGu1u5jY5e3+WBf+xHojbQ8efqXVLXf
pinblgQBWxEzKU2l+YwA7FthFHsHaNx1lir9NvIRC2ssGMFghbKg8yiTTTCfrHHbtxaiJ5XYmOkN
8s+PGpNRE3OTffkzHMrtoOReegrFy84qdpFMJ2RGR6QWgmyG0ohZjwMGahw+ZSTjmHqp7yNOpUQL
3tqTVniYevQsrSYDq6ROYf86Tnp6m7eUaH26oWaSyYVruGcUvK1DhwwmIrYq3CBtT6TiA+zuvHPR
Z+XOt5Eb6zfwqLHC8mANjD5Zcb/b5laTrjli3Bug9ZCncTCJBgYW+QRxlrA2tsd/bo2A7hLq4KHt
7NDHjwGzUPTpsHEz7DLaUNe7QeG6yEb7ui7yjVGl4PMsoHSx6b+bjE5Sv2l7ZmQdeSpYA1EJhuYe
QJpE0dxG3tnKnoRsxi0T81fRzdChmMl/7Nv0X5VDWcPzdmbSPPvJbP44meW26PQTXIHhoqoj0BnW
NhFwZClYYvTkSMDE3AHG927Ac/NFZJQsJwDCRoIscmExR/F6jMDUREaw9NR1TWxzjj2ye6mmrcbc
A7KnjoSC8NZ7zoHg/6NbYW6G05y/obD7ihwvik42qOIEK4QMyvFGx6KdAZ5sfuSMV5pZo+OCi/2I
QA9ikTqOf2Ce97Gb72gplzluDXiG0vGm7kuBscsabTXUZlQrV/pVVIf4F5vVa95ayUbD9kXTm+Sq
FjIF2zU5ZJ8vQCmc0LdhnJMJQKesRuXA+OnrUXWM8u5JjylqyhFHZA8w6Ii3x8aUqKO2TnhunUNT
vqVaSxFnlhZ3MH7bQ4xSF7oO3DWOjFu/RBM6kn1xF0WPAbJOZzTKxBpdooHriZAcypk/oS+8qsdV
MsZ3+EbqTpRsa+vNrvdg9buNLq9dbSh2ITTgVSvWUU77dsWGMR+jUcjPEU4uR+WVX30Tw6gKFFEe
2+DY8NaDVuC+5jL43tKBobUhqOorXBBmtUM1okiu7B9uAVZCx5CqTeYKYt11VL8HXvU+BdiM9BS4
Hqx/hd2SMaigTxHsKYDKYYHGAuniSCRPte1hZ1eZ042EVzJ2CCNJJly4QwF4iAGsBFEpt6AKuk2X
HXhqRI6jG4LKlIC1Pf0lxpenJG+ikL+lBwarb3/njiMS0hrinA43bVsepQCS0bcuzuehvmYoPY68
szI8mIGDsIheGoBIh1fmTPjE4TFqdzF5PAdihENRl7ReDgwC0/JjYkRP1Lau9BIyReShkNKXvHIx
IkigTNFa8TAv9UsLJd0Ea5i2CTG7LXD680EmQVDZ+ZoPASh7CkvBG1aMJoXl4LrGUAT/wk426ohE
o5lZ1pr0U7vD1+DVM/M7FLte7SK+LnITXApYf5ilTQuTQ91CTruMHuJ4m2EKvhFJC2Jez4Emtvt6
aFC4dWIP3xX0mlQXHKSF0FA1brTu2NmZvI5gp5/AmaCD0/UwJAoUslAPmYa5gkMZJ/OjhgmJzPZ+
qJ8/di1HzFqlRn16/877Z/MXf9k2okiiyFPxjnpaf0rhUZ2WNTGYNxDCv5tpsE8iU+yNDEcYMcrq
ZNtedVo2lwU5SJzjQ+snvuzDtK5dVK9V419DJKbqn5ZoTIyoUXXkdq8bfJjRcMM0Nxj8dR1ZzF8n
uXEiQCWeAdgpguejg5RZx3FVrlECL05ea3hkDebVZdFUMl1Ps1DYRObytCyKuWLWNDG66n/vE+2I
kFQEClQbJ/dWMIxStW0oztETJpO8M+PyVAGf3YXG9KUEmGimJWJJNnitJs4OyurQPKLotCyquRxl
hdGxa3JnX0iRnmr7zHuVniLbuUEkBte8/LYhxbEJUW5ACuHSaz3/iDoPiWdZhThCpMa2FfOTo0C0
k214jzcrdrTLvqaenyYqj8ehfcizMTx5BZpgjTqEyLFRXw534+i9oqxMcwY3lA02hjjK3oJcSkiG
N9c2bkensWnLUxoa2Dy6V0VRTUfL1IrywCSlOrnGm987eFxg6kJOfUI1MbLR9sL4dllQT5MUJBsu
eFkVLd2jDMt2W2Ojc8BYADeTGT89oooL8dAF8VHS44YaT6ibb3+r1cXJTNP0ZN269nhv6Xl/gvsV
OZiNxU6U7QOhX4Sp0x9pnC8ksfCwbp1jTBlxp2fiQM0bSN2A5FBukfHug1SgeTe/AabejevWAiYg
Mu/PX1p+bll82meEHS71g9EhMNrm+jae70jeJOjRVQiuLXdJxlh+5HH9Y7k3H4vJ7Xm/5/v1ywII
/c6lvrzUW5bF1KoGwToJMxcQgVrDcULwWAILsECnVvsZStjPTyO2iamWhRnENhJlxlORIrE7vw7U
IppTaJnoiOnGT0OhpQMmOqA8sUehPo6+ATN/08bIUwCaub/4GubosyPk/7FJgb/ACXn+ZEQrEIeF
+ci8dhygHL2c8zAqLf88YvmMBP3O6htIDY2CkfT3ifsCRJ0DUQyxDc5mzm1uWXs/zftPLL8zL375
meUTkIwP3oAbwafjltO8X87HT30cs+wjIQMkVvPCfZ64L58+/G83lw8+nfP9Ut9/bvn8fcdyz375
N35ZXY4KECgnAhnT8SKTWvl+Oz9O/cvhv/1Pfv/5bw/93UW7uYUMmQfOLwOOUptNdB6tJDojYzuG
gAYF+JFJHpYPAiUq5/2YPASLvyrnw5eP7PyBRkKTj+x7t8nwRke//uRlHmIdv19tKkI8rca2rhBI
qQofxSpzbCksuyUFTRxAXPxQ5rMs28sC/8P+IANB1hvZOFwRkNWtGiwKrPoMEIN/wkLSqkLtb6Mz
jG4RHgHDgeDVDsJHeVIF0D/8lge5CePq2s1xHkt4oRfAA6y34n1zjHXe3I/t5RhtfvOXtU9fQYSx
PfQtYRFc6NOykH1Yvq8ZKXUzKyEO8PMRC4z5JCUK32q9rPYBlACySwwh+bJ3Wf1l7+CZTwXaCFun
UfVJYdWJjR5lDzHRGUcN2jOJlh3bHtjtOiG5sB1T4yHGiDk0HOZBc/NaFu28BicbSbTATxCTz74V
FOr9BAlL6IPn1KoM5Hi7AxJ0JWMt1hu9T4GwanEJh9833xuz/Z4PWn5cTsjENH8/ddDAC7LcoxMP
36fBv8H6Abmr+V8KUuc+ILW/g9NDh7DsW27DXEA48r2P6wMwLza4IpSUTv+6i1XuEp/PqJZT7uHL
EdiYN0hjLE9ESk+90MH9TD5CWssh1vyAJcSFahT2VpcZ6kUIeDIYafhkK889Qny+G2WyJySAi4Ec
VZ5ggjWSNaPoWxeUugX1yowK82a5SrCMV9JMzd1y/uW6Aicej61xPZlU9XXLvH0/8O9Hu2wWXfeW
mPivjCXwBFUm6QShmV/p5hGqn9e0JuJfW7bTCZX2lcjBFKaKzHkz6FuROwVSXW0xXMJ0sg5Zl9Un
JDKq0wAU7sS78LOKqLh9PIlmOfX8kD8eTOyZP7JeEY9Tj0I8nWR17eL3qpc0AmDw9SZiLK24ZcuT
WV7rUIfAbjO9AHb1/souny0LNT/yj83lf31/oeeH/bvN5eDlkOXTj+9+OlVb9COxx+XS5JZ3bbmY
ZZNkPyPwx/ay9r5zQigdsDPKU8vpkfR1Dvpkvx+8/CxzTVrysorhAE3tfXVp38vVEPn91QDT5Yc+
LjmsUBMdiRM1v/tizeN+MreNSAu0abs0E9ImJbQrZb3g7oayY9SnJOmiSN8uh7+vBvNdi9cBdXnC
p7ljWN7UZe1j8bFPTbkFMB5dRAEq8e8+afm3lwVYXIb8ZZWK9F/35v3qq2m8tpNLtHmzXc96U6qJ
Mo+fExxnTXl0rG/eciGWPBmeoR+Xm+3PTW5Z+7j3H/vckkQnKAJgq/PVLB8sv/6x+fHdZe3jMX58
8HG+T9+NC4yYtIY+jFuzdJydG8nisGwvLY87nrbnZfv94ieqT5BkBn2znGt5ph/vlj+9hppWHJd3
jDSwq2hKPIOo6whlljfl96vLKd67qrFUDTrE2QY0RnlK5sXSlyyby9qy72Nz2efMUfB/dNxy8BC8
DUIWx+X3l+vrlxf0o80E3vwav7/My154Z920/fjCsvZ+1LL6efuXs/5y1Ocf+PwtTeC9At9LTPgk
L/3KMowsa8t3f7fv45DlU2OJApfVj8XyPD42l7Xle//tWSsB6Wz18ZXlwE8/9bt9n8766ZfCucNH
Xk12UcccfQ7tySSYfT3tl7b+sZg8EwesYR5PPnYuax/7pjyniS/bdYtkJRYk9Bfv3e1y8o9Df/lk
WQ2sEMqaadAlz/GIA8/5zz5vaUG/bL+vft67bC9f/bV5+u56jFHJTydBSo/guH7Tm61j6NYN8qoO
k6d2ZxcghNua5Js/PMAAMdeUXfQHupNx5Y+Ve0teuKSa2tUPVdocrRrh2Ek46hlpqwOKGtqDIQL/
BuEbSNBBf58mVbwr5ehvdXQgjnFMxsGx74oRRXphYiNUNll1Mam42LhhmxwRybuY3Jh0I3kSRIKb
EBJ3Xu8HOKyiH50dFun0cZ//4ffuZCpALM2TqikfN14+cNOW4XUZWD8WyPz/Ndr+MuQuq787/NO+
Zehe9r3/wu++9/4LQ+pfOM1e1yOmfnNINy+8pe1+bPtzCAhClYBo2blsD3MH9b7zt59/+jrcF5yR
wIGttHbu1Jav555bJNfLkagfNztjrG+XD9TSBH+/CrQrXNtZ+SZiiRlGiVhfowYo323HsAm3Ihmi
N6xgOq3iQZePQ2KBwime0jyzdnEjDyTsXADGJjXSwD71Xms9Asm7EdK5mO1XzKJ/jb2kevE0cJJN
bj/bnX0XjPpbNRt4z93zNib0B9nmIbM6zeIrs0fQhMEtcvsRPiih1mzqpoMgY0O1yxOolTV5xn2r
dWf54oSRDduRyLBGZ5afuAlB2R6CoU23mcJUMp5aBNUR+sSmtTn4QaOvhZ2eBePsgSH+KXWMCTdq
d3abCR6drnsOsSJYh1lubMBFbUbybGT5QEgWJMJXKAuQgQ9gyvmuQ8MYIZn0gbrqo5AshQO9ptDz
chcg3j/Tq7aqYs1GfscKhwkJBYC6aKlk28Iqv2vCv7Y0rOomJGidSvuZa6NCP9aItxUV/Zgyf+ZY
2BiQmKur0r2B8fkaqT48uBMyQ0Wxbcrga+fUt16ebLwkrnHK4q4igLQ2vpl+0V5hmjbBn9Z3dmLv
XBk42ywvvisPPIjWw1KMxnHHJLnbqrS4qUsdS2wl3lwg+qfZ0PjgliUy+uSvxZBZx6yPqrULIQkn
ll0NlqjB8mBnBLMuBjS3WYxmy7SNzHkTIRRfOIcMqKeW9A5ucjrs6xKfcZ0igu9l+U7MhPbBXRW9
p+3TkLSFsOQGEhdGNYV5P5S1d7ZVbW3QdUZvApbxFJgwrUN/a3n+fTK26HXrTXyb2N1TFCX7NB+1
L4D24R174otWFj7aW76FBYOfnDsRXKK3VOy6EO2JCqMeFcX6uZD2tAWKDwdhsOCB168qt6EKTKmx
qUYLsSEnb5BoBpXhaMVz510VqlFrI2tBTKYaiXLhUocWr8w+mVVamdgVTX8YAxnw744knQvSTB0O
k7novzlD5uEaWp56iBVIKQw7E/DLeu79I3Pu9cg3bcZinRUdOVnMKmQX7iMLdGwLY2tlHqkualut
Aos9huMuJcFad/KQX1ttiOKIQ63CF/J5Mpvvs8zqFjbEF0zYZ4Oy724lom/K1L8l1Vjcyz5NToVd
tsCmxIZXTly1EDtW1FvWlhzO/hR790MmLtyBvjOwYO0CkEWToDmAQVmPJRW2zijDPToiIeihG7CV
3z0xHGIYMIjQlxTnIPEpCtWGM9wbnf5tcgpYgmYGQd4E0cEw9JyOqsOcge5f1vVTltjWNvalu8Zj
hMlhcoRSgjJPF71OSEpAz8wIP7NkKwPrqdwZ5dCsof+8OAOlhEQ9hYOrcPCAcDoYsCop8Zdz0R+B
Gb25U9VbUdvRbaLnEtpSARi2Achow+rrTSkvXE+2a+EMz8iO8ZKQI1azQSdaJ28iiJxdr+XptYOG
UuxA73RLUa1N3f2icD1Bm9lAUSUYMSNRBu6m9BiGzjub6AKWNrXErMrrdQXMJSfVlo/DvgrUdIGg
3a1bp2fSsePWdY8AkWHbZ1/9mNEQwRrUnldKk9q9N6v++yAADPKehY37qJneGh56QDK+YvhzbMy0
nNo9wkISWAnfl7o03sICpET5dSiwS7G8SJ/FddZNxo3UBEydBPSr5OcwK3qELfXVH3Jtlym1RRCC
h1J0N7mdn4eRjhSjV5huVR4Bd28dSCW02s4yTS7afuwBKZzq4Os0UT7KcLLOm0eLeGdl+C4KWJNx
9lC7JgkS3BpBvC1lkOy8rm3w163OgEFIkusaN6EUl14XHyxZjWButQBv2IYRQjEu5WE9rSkAqAvi
mVXdy59WaTmHGhmrFuDLFFQe/HygtphhkKedimMrJTixoSuOtcWM0DFguWuCVh6W4MczQw37loeK
Js5wGVTQvj2KzMDiyf77lTzEHYagSZeTX4l7WmA3UM8msbuTuP+sJteiKDta7cbzn6uWmqkBBW4V
6iFC0e1bOPUgu8zbfjDdo1n2kMzwfUY0O11HI+A3lF4uQf0/AAcGCqlSzKM0EzXkVxwOtKvMmHhd
ouxy0LCosfKkP1KUQx8GUW+AiPDK6CzpGlZu3gdAx1F1aWVz9mayZEe+/yv949nxcQcPdV7UQlmQ
9umsDKEhS+ymd2SXNy2A6r3OHdukpp/szTR6SUR5lXilWKXNgMaTLDGwDY1LQ+tvQHiffUn3hunn
N2bMYLhJ1vrxJUVx8G6Jo1aU9SiEBuGl4RjVuqu9q0DXYogNU4Q6m6Ba5Yy3dmxH+yqz+LfK6YDd
rH8+iYpa8EhzRAPpIRPc3ZA0PQgi/MDM+Cuuwd4WzFVAVV9DHHk3JgTWcdgdYvXYY1+57rXbOkvj
k2E7t6MyEWFB1gErLJJHiPkb6sIfaOI1BK5GzdWbsXuhuk0DhZC3Kq1cOwQYrdq5eEhV1N6GgZQr
ozRA/w3HLuMOoZGyk/6YnIWOPbEWbGV1MYyNfxfG4XBEQRYq7LQ1nCImGsDfJi/RkfCHQ6KrU0pF
OSuMVRLaN8rBYbIdMAJhhDoZ+ayUkBGP93a6LYy4XFdtPusWCLq+Kb7vMHxcqdwhmoY2D5HVV1CU
mnBraKDnm7p+CMSNO2VX6JYAr3gx/SldK7MntWXUWzOaoEA5cB7syLapRSUQW2IIuvWozUXL7mz3
Bgym9GxpT6A83T2yA7T6TJMYXDbPEz4mtTSnL6PSbuKm5jYUKcpDojQ2jF17DLHQCPPsZwVSY8yr
86BhaJKNWrMyxzw7xP3w6DXRQbhFfWwTCaUCRzIGuWPgIjWETUV39B0Ijn5IwBxHAHS1m6jDHpq4
qfLDjSmq6S4xd7PJFo6HaFDrV64WjFfBUO/8lOIT5lDgn9UrmTa0MOzoe1VMF6PpBlvqtdyJWOyi
Y+mGM1e5v55yfVOZ96Ak8HuIIVaMLQNq5kgcm1CPqavpxKhEJbiraYJYSUF3fupBX8Blrp49uz/6
nSvApHkb349+5ip9BmkCsZe8xIUs2jtDmT5Uyd4+jKH3LcrTL3YepFsAMTp+nF67a7KRMElgLeJ+
zZn/UI72AKxmFdQOXEJyG7TYixtG9T7umDsoDSmACUfpuVaFVtSuKYlbMDtbo8y6KYs0uov75uyW
k3vEUYuqfdQiCkSnXBt1tlHCpeqLDrfA3y/Lbww8eI/D0D16yvspa0esq9wxMbIHsh+py37mGkj8
VNHDUHtpr4cIvL6fdtUx1m58w8GzBH9iGpREEbbDETrpNPj9ztFofCjUWB5kQw4KODiNPKpDhtra
TnsqBoNAvfTLM7zQVZF7R0ZD6z6md3CR0R3lQz5BISdNhRbPTTrq/i7Lh7eps34GRdCvYiBAyKej
CW5dtlmUbKaqPyQaMpU1yD+ng7ZX2ot2WYA+eQ+rH1W3uVYYzwWuuBv2RYKArx6htQW1HlUEc+6B
6PzMZrjpxvGEKmhCVJXtp0a1CNeEvPf+QBCe6nsNzYaV2WJKmeTWbT5tAL1QCI0OvhY9F0peNXYo
r1oE/DdjJLXrLBQ7WRU7BOCrq5YJtPD04ipF1g4OIFMTbEES5b0AOKZAaKYofzlezdvvPUROja2q
exyD6i5x1b4U1t7qW1iv5liRjG2STeYMF1kxbUPKkpvEMR5VLb67U4gJI/Irq9gNsl1lmzm+qMme
acNTXWKM14E5yKDZrbV0cDEzZfgUU33wC7kfO5AEvrsduf6TMXUP0CfdU5HcdLo5R+iznFqBuACW
gm5MAsj2MZnwFSiLTtj9mTy8s+rDY9bxFg5GO135WX4P6+HN9uzhqfT8r7WEU4zw/fc4wRso6ASV
VEhMo8n7BclO4gz1mEn3K2QozLkSsW2h8Z2mAmPwwkS8um2GnT6CSwqQLRVFgiyEld83LVZiGAat
xwmwUxLjfZmoeNfoMPJKBU7UI4teiOkrTgj1Vh+zXeTxLB074c0pG6Sh1IRPQxftHOIBqVCa8wCm
Yex8UiLa9KgYDibwzNqEFVApTBqLce1qPR7xRib2oeurg4NiW5eNBaKWXY7wMYGOMY7DGjtFb+PK
RNv24a3BeAPgfKAOkzHkpmC+BHJSpDcBq0D/xp5sV9oBKvwhRImxbnD5bHpCjshNtwPZUMwRkpMc
1GFIEWkMW0C1qiX5nHkXiI1E0OJb+2vOdCkJKeWXoNLWCGmiGQeEbeprQDB6mx/M2MZshrIY8g6Y
1SZNjwsw6DHiYPjtG5wQmHzQk2Vpc7IRvNpFeRYwTVTBRk7D7OA7OXDcmSX3XrPPEdjCDk2h+53c
5g4+RJE/HmnUGOcGmGRh7nsNwS1AVMQEu+/oa7eS/W2SwwSDebaJXIvKiQSdBu0o2TA7p8HxBu5E
TO8fFrY4Rb4Z7QKVPeqJSTfPoIVRp7bH6JbqiBcFJ1nejUPz6MV3kdWCy0boHOVjhKG8XV8kzpGn
IcPGWQXJGilJHp7lTZu0GQFYdQgJtC4sg1LHli7yH6OqibbUvW+FETrIUQ3F3rWgjwjofp20wAhO
QlwLA42RJCCYEdIw8MTeKjf6mXEvcbJS/r6K0x/x4Hyjfr+fL/GYON2LTZYLgaHsQY4D2TDVHlCc
3fs5SkNeUMjN0D0Z6Cv2rn8R+7sQ8Qo0NFr7/LOutfQUYEqEpq13ZzAFQf0A9VIL6kQY4OcGq3x2
bO53zCtWYdhEV92stGnDwNuQGAaDJzuGge5hMronnC2Mq5K7d91O8kof47kiULpkQYpmm3ZZgfat
eZ94cw3WcWHutXMOQl13dSl3jTD1TVyDSMfgEjXRLsnOnmjfOUP/iy3+R2wxImn/I7Y4foNR8lr8
K7h4+dKf4GLP+MMSzKSE5TuAd3UTlt6flgu+/oelA9G3LWTcdSDEv4CLvT+E5+uG7/gmMDV7Zhv8
BS4WfzjgTk3Xs4QLNcK1/xNwsZh/5FfCHNrgwIotE48tT7cs3ZzpYr9odhNvji21J3HWAnHfyrq8
DKYelQfTJqPgfxsJAk56R3/gZq2+LY14upa1ikhAoIIyb3Wi9E555t8qkkm3eZQzsk3DedmycfNl
Ngt6UVThm5XrPwqjuS01zbqIIM6vJ6YXmxTW8ckYnG2novwMAMgmfAbyquWk5RSR/8Gsi/puHPvn
Kkuds+v0d41swmsDZuJDkCBho416czJc8IjlkF9zr29QnxzvCpfw3HEC5Ft8XaJo2uXBuUVy3UYN
+9oySIAE+h7Sd3gr7EUWnrxObDfEtNMAa6ytDzl0gZ0Z9TrMG1HcY+QWIe7i4fc9m/u2UYCmjmta
txOkDryunJs+MLT7PLFhxTX67Qge6Ew4y0XXb04ZDvfgOYb9lGTdZu5zy9pQL6Guo0fYkQpxE5vs
Ze5ImHPjuTUiDVfGxtmqRO/v87A6oJ3mX3jz7DeL0vwY9Djg8fioXJrwfhkn240ImJZbIokuoHpf
V2hREf6qo2i1/qqEY1xZYfFDiQ5j46Hx773JWXeGUe573LZWTZro16UROJvFQTbu0eIO46a/cFrn
3sHYdW8w6BEYieK6KDF5cHPngkQfddXYuxgalKpmO8PORvmj5PCrxGXEDuUNol4FSFQU3BOMww3N
bNb8dwighCDkJh5LZIe33qCnl7nb303En3f2gPGXY7RXwKeYXZqom2kEsrfI+O57O0kuo1Z7ydSU
bNvWr8+Bog6R1Y8hQO+z6DH3Q5DhbiBaXNtu2a5Un3rnEftLBEPhXvZeSAnRAEIGjHJtKV3cND4h
ArM1dCoLkmrK5N2uhn+g7YpP5Bzw+7Qzjy4BTRPbhnfwrw3OazryPEB2zoMDY60PYDqCNLww27EE
8B5fNnoXHW0zvm+jUBwLJntWgBFvhAk2aifIxv3SYd28U2P/T9HlN2VctM3MfTDmX/yFM8sVWTAf
IMxiu+KQFv9EL9CgiVdaV4ZnP2RSzZw62dnIwayzaoCGlltHHZo0bRLMu9c5L7nQtdugss+yFwTj
pvxK0sUhCCRAzHLvps58sBp5EL4M1nDhQA+miDQ8uzw3os0k/OK/Qd1XG0vz1bnvEnyTQdAAm09B
TzLObZOGVEnbk/hr+UZZRpfodG1qUDnI2PLF0Kn6TeijYBcStOPqbQMwciGltnY3Xbsquew78BpK
uce6RwK1qK6hHThnrOrjrS5abP1kSBJLP7ZmkH/T4Gxt9EBzySBHl9Kaki9h114QbLpnlxF+7QHn
xd9TmEdLOJepJsJLOHTpmtkn1bsqai9ziTqu0l4GSLx3njS3s4tSaiTWBQisk2No1s0kg30UCMgY
yeDtfL/ftEllfKGmBlx8beEidRThcDdWRnIAPs9UMiGjb0XjUWhufuiHn3lgggtOugeKNzTuGJ90
6nv9pgHUrGZTgc7VyzN6OBfYhqIRmj/neRtu46EAQJf5LVkl8erD9V2VKFft06776s4ZCDypsBIZ
6k2V+9kRN/dw5VbM86MZq57/f8rOazdyJW22T0SAZGaSzNvyXiXXRjdEW3rv+fT/oubizFYPduNg
AKGnp0cqVZHJz0SsaOYtq5izbMgp8AL4pnUi+sfc7ba42468pOJAxmu9BT4Fm6qJsJsP42WcO3vr
AyIi36PqDjGtuW31P4ksL9ZRDNWtDZkYWoHcMjKd1qbhXkIVF2dsawfPbRrg+96mYfRytBYKFEyU
r7jdljYB5XAaOM5ehl21advZWCt6p03Z8U3j5R6plXGYTYiCjT997sMIqeUU79peko2CLbSAuKsz
ICm2j/6IsaGGE94CBcPCKOUZ5sgLv9PD7PrP0oG/HUsYqo3l3NIZPHzajdbtPSh8yWZztWfiB6Tn
j7WMWLSAlLXsT301AQDk7libk++y1iGFELrJ2i50ew5N81B4Ql+U74Ici5NdzMwJEwKj48rXRFGo
6KG2tLFqvdcK2Mkx1VOM7c7/RicN5VsHpIZb4R6nrUP47bPRYd9NQ7e6yiXiLNPJk8oJJgTCmutC
7/XYl8Dba4sEPq8nHLDaFmXz0rTW+OQRZ+saPAH8xpiuE1SQXI75kZ0XfoBSPYvRkg9ztyutWRwb
QXJExfhwnPk9k8h/wXr4ifS5bGWIfI9yNNrS9heXiUgea1yTiDjeUwk6j+XVrYRBuvFtU2/9PPpE
0htpFk7J7UA0ySaOCZt2Q6zQzUToQgnmv2gBxodNxp6zj7BY2NQCHm6+1iPvN2O8sm54SlVjrZ4D
+tgDJEHmVukjNUmzzfF8MQDFjDBNrLq9pngN+um7LFnGSBHcY3gPKxZZ0T6qp6cRms++kukbxI+e
a42Tp5rrt9D0im0fGgsGo/7U5/q1IUh3xeALsHtuSAbkvA9Frc4mAFbig/NDnM72XvkvbvcFKzY9
uXVvTYOpJEypVdChAh4FKD5yFreMCA6A86JLEbK0CFND7Qmb/lFGdN7iRzbbBTVDtumIVZPK+j1E
GdcibDjVhD8jWHRbvdyMue/fQ6deuu9oJfolcT4K1+9nXJmQ11xLiozGFZdy7Nvz1OKjHZnvZRZx
inKo34phiA8GXokSGnpttm9lhlCg9nBCzRX2kLi3mWbDb9ATob/xcufacgKd4szbciDfwsekorIn
BcBs15kNgY6jurVD7u7e78hMRIgGwuLmuvWpbCio6satDz1ExGIuyse+9teBnOtLOZFkW7VTBbU6
YOpXtb/IIW5uWYcLxe2YAtvlza8t7w4IVN89b4I+GgxEaw+IjXrRXaZuU/Ha2GgsPtQK+snUF3Ry
InlyGNbJcmrOaUAJW0ThsdXltHYhU7KWRlVO2fzip8I55IDWoKu6F/wucPfsjRsb9GwBmzF/grxH
AATMl9AIz4mHOMIj2YO5q9pNnft7GLj/wjaZ2eawuexz8Qvtf3xIoLZtpUXOr6MDd6cG/gVViU8e
n8pPaeCpteiCn4lO8scqgcXhF8VX05fMFkT3WLiIq96Zg3Wq7HPUzQbou9a60D0cGXGqY2vCz20w
3+eMIHYLn7RgqmVG8bEBaiKy9NSktr8d5FScW4mXC57ON4b10046QPW72Q3uLCWuE7y3o5k6zWUB
xUwsGXgYPeThOG3CxvY2k0nIQNVJtUJeOa/zbGKpZpW3wQyrKwlykgz04VvXkuBdtdyEfdvai/sD
VK7XXhzOtJ3Xs6hRvGNrs2em0ECp22TMmg+gjpkzYOEHvc3NKI1KHd1lVmLEMAdyUhEvRjw8GkXk
bt7/24AmbU38cbTnUQNti0fsc2qHBzUTe1wpKOt5jkcgC8YV11iC+Zmz3ArGYww/4BEzvzLNvfA8
/3NWgr2eekwG7Wg+YJlC3RADWpyVR/AOPKqe8cO2nmhL0OzzewfydarfSngzWyaneh8tR23HAGDr
0PevNbfS0eqmLyKbw4vt4SKRpbUbGpvxZ9zgiag6HvE1XPswfGpb71eS8txObMN6aWDOdZqqKaWk
pW6pf1pxufY817qVwnrh5cSHPIl+jYHZ4k1WRzZDfIKjk+2DoHptSgugqGwXzoXf7ocK9HK/fOwR
3L8bfNVPydCVG44iE3M37Gl9ayvjuGTBsLH8HZmA+sNw2ptcq5AVoPKEIaTYhIfBbP1g+AcLnIko
8I2twU3GTbjhhY7Q7Xhzp5gYDDc3nnh0SWey4MKad5Nj9yBnfNfs/hfwXeoelc6+umlVn4mcfZzD
Kn/CtsMTkIHntsg6RBJlSRemx6fItJuthZP7JlJoJImB48sL6h28IvFKUMFWE30b6aK9Q+cHj+jE
0S5c4HXvX7rc/FnEMf/cCGnA6mA6hzhwkj47x50mK5rvsLZnSEFtVeMEkv7CTOv1YSTzYN822MFb
RxWX/zSQdeTOT5AXo0iRqNDxXC6jGVXLTMZRRDW4wZjRYGAXcgF0j4dw9kGZe3Zw6H0csTW00XJA
6oKegGzWcmRmPjntAXjHL9939Nro+4F/yl4ZyYw8EkwG3ATToY668uv7VZkBMr/3Q8hwEUNuWZV3
vI6ga0dV7mw1fg/pkNYxm0H0XaYNaY/Ku5RTydq0+mzT3UEoi1FFNKrEJ1JY6z535DdeGS+vJYU3
oKbfkHmc7eOeNfmYTuFuFmABlqO/9Rpg5t2yEbUTcqwG9ENcSuE4YEcpRXEucjGjBCnbPba/5Uqf
GcNn331TNze2hp3rWLfaO05mwvYroTQH3/IkjCgGwZaeA0P/GDvbPMk6+gX49TstrgTYVLkH4kTZ
0nveNi6hMCEQTzdDMjg7TVLx2zDH63TC9xugVOIhx63M3zv7uoUW7zDSZi7GEqJSiA0C+yj63rr0
nf3dmqhyAqnXYiIpuCtJVEHWNOOhg8fvRmiv8QZDSDeprZRHNH3hOJAuehubU+g9+hKjmBxIeGma
3r+otyU//jbk1pNgEGGQp4zjGVsWXsNjqorik0K5hdTEJP2odgVRJRDL0614LFrHO0xZN+Mttm9Q
5hCaGWT7yRp0blaBEKH84FkhTj+ICzZvaR+EG6krZ5M7nO12Nx/RovLIcIKvVebVz0lrP7feBEaw
WpLaB/cieLO2NPg2UVwBKtUF1egGMaQvKX/zqUSnqmRlkS2Bx0F9lLM17IoOmpTdoEhWYfbYVfEn
Pyqctd2Dp46d5S7QeIulxQGgs+q7nzTiojpEV410zxYBTjcsF3nuXdMhBRPDxJhMT6O5QB+5Fp1P
Ru/gfvMX753y7YykkYWXZCvzalJzI5tZnKby3hZo4hGxhVtVcXuLLJKfqHKfU/bZLosuVg83aoDk
wkKD4JrmYbKYTCP9nu4mgxzLrdIT2hWxDnOQe1yb9P/pVWU161Clcczq8awqqa5WQtTZezWX2z7E
yji4pr6LKMuhcyAdA+svtfs2M0W0dzEwXkxiMYbYs1Bp8GWOtjWk6wc/JFuojm2IyG2x9tzCPDg5
TW1sDz8TmzuJVCfy1qitFlnL05B3xXmASrRvlrFbVC6DL0J9qRUY3iwyGxoK6wilvUd9IT283AzR
DaJ5ztEYR+f3P1VWtvH7COENyo8llsdYhV5RXajQvINgNB6xG3piPpk/QOOhQ+MgWAcxXHKbv4OH
3n0TfpzcuVeS+wi+bSM6msfSTnZuYJcPFdjHi2+3JMf31kgtaoTpmVKfbQlM1XXtxQ1215mhP4Gj
bGDaxqNEj38gPJMIWfLsiQGodbCmztrarRFgpllHFfRhmftf/a4lrihc7qzc0RvZxd6pU7QRvVuN
iyrDeBmS/DOVbgc8cYJ4nUHi5ZJcp7rwtySaTQ9WNtdLykIEBLHKzgmzh4DQ8iejKCYCWxIEs7oe
gR5bZy+0s4dhGXoZo7j1IyHHXe4E7HOD6CWAQHdCEgW7NjLDF07p+TIVwU/CYCP32axc9zmsEPwY
Vg5BdFL1unZbe89jPH4spgSppOjPZpHSqSzayineLHTPN0C5LIKUInDZ6Ys9mFH73nn+c0/HDhxU
xwfyzYCcj4VxTBLv+P5LxyLZFQF00am2r8Krrev7tdJa1pFumNApu7yXxBKt3oeQpe0k55lRxkb6
9k/f6SMs2l56qHzW6v52MvPhTveFzYsNkhWPLCMxEFIvu/GGYSBlcEPSevU6u/V8qZkGXGvDefKJ
e1tXuHNlYZikRmt5qa5t+yuew+ISDRxL8DSIhDJsHrw1O02Eemxgo8g9szSriaXDpayDa48gmSlh
AnEBi2XiJf567FiaBkjpqOD5laxoRMtc8Ek1XvNCIBKMlDFpD00934CREqGU+gOu/85fS6SONwOr
MAo8MeBgj8sNK39iiuYhk6sIZPDc+08Z3JpLImV9SDnQedqSnxbO1q880+UZC2u6CSPapBSnxt7H
+Z3HOjunY+szdgU7gWHMPb9/kYXd7udheEaN4Z57dLSUlGN3eC9APKM+zUGdbZpmhOxqtfzw2TqC
kgrWTW6mmyVda0+VIrLY2szz8KvU+dPoVuchNxAeRsW3QEAKipiNb22eUDvdeoSeBIeGocdK9sI7
GorZDyGhLld3H+2kUBWwmRvhFg1BdtVrXRKsag36Nc+Q9oQs+K04uGW5ZV2VQQjMaLgHHhk2yHBO
0CppvPvcpjH1rvfYucQ+aVIZL5rFmfIica7q8qEOVXFm2/lFlITWe3q4vqOq3tNslJxPUhUvfpbs
3hvJosnoGzsI9B4DnaahuTWyYpGh5TBO+fWbxT1VOMW3qJl/FSST7HTzGdc1Fn0H9ZWIrqz0q90E
iR4GxYhLLnbm/VwYznpKu/Aw449dgnjeg+vE2B9LwxSXwugf2zyMrirIv4RYTag89Te1tHhZCsuB
UnrM2Rn7UcZGAUGi47PfRkOSnxs1MFOI6dVlZTNv8rlos8BZ0/IyzGNVs+OggVPNMc7iuCWkKQIN
5iq72tPH2TtcJ3SAqbHtqJRf0T4gukH44RTCfEGKAl6kzEGFlYW5ff/8Kd0m4g9mDUq8/Gz0bb4n
i5JWKO3jHTBs6mbxCWhd+zBl6a1nCnrRrkd3H9iXOWW9ME2R3JZpI65T7u2sRQZr6ByXbskgkx09
MxMSgACcEXHBs/IBrtSQQKbgfRRHKsHx3uTc6EZd4hR12k3mTL8HBCPXhpOp6bxiZzHphJAOFTQ0
B3XKCOWUKJYPzJLiDS55ToUOQWEuvFVXsxg1VA5n3kPw1vsMKstIvDgD7Qx2hHwTG2G4Djq3QnJs
Q/QP97QJbOvh0q9VEqPdm3hxeBY6U/enxs95FwKmmFQ60WkrLDM4Dr344iXmfKul85RnSc08L/i0
CKX4aDWIE4PpXgukmXxU/2cC2px+mGcWG/PDCKFwrRVkDYS9ZQPGJDXWSezy3HUYL3lMhn+7uVVd
jDQwnjuWO04BRPt9mNL51RfWHk/lmPTbuU97dADzCns3+QdOHp+yT6SoyGPAu7QSNaWVdIqfoo5O
E+bsXSfoLnLDcE+qatGDhmRDA9ZdpqCgaAMf5GVh3adKh2QyeJT/EWLBsZlXrsPYxpHMd5i/w5ap
QqT15YBez3lLBgDNTcG5M9hujmQR426pTlRecpf6McrZPhsARjAKii2Zb2Ffg9n8Frb98KZb9VJw
csw5i6jYvwqyyciiDDYQ2QnwSSpNm2khnrIHgkt0Pmxzomw3fc8GO7Jf2tLSx0C20XnsoMH5w+yc
uE6/jIyzIqag75N7wXXNPr66iTZ6ahwabT2zimhpc3Vhh+sw8vWnXnuISWZ6B7/kAK0H49wV2D/f
JxKd4Ax3Y6otL0bSZKcDQV3sv6AmxFHjHFwzRtYkRybeM4mV5D1Fh14Kf1EGXTyOL2ZcTvgMus9b
iUoQouUH5coRXfiMgx1RyICJUllleXaXL4CHrxgQWsJXKFpCe3x0i8bY6RSStc2l01oe6VQs28kp
suDG1DS8Zzwz22UmgMhWO8lR8V8NbWcXvXzJHeOTUxQumswwWFvkP96KSu+6kKO6ba3HxEpC5ES/
yQsXhxy1mAhqj2mGpHuq3Hk7tPa0SpvAPS8af3+QGOuTsro0MAbNqQxOc+y8mUZQ7YuiRA9Sjf5j
M0Sfef5/L6pWPyecXOxLKncjqSgPyQzJialN+gKBDJFODA0jzmm+Um3vS/amiOt5obXbi8/h3P5I
GppvqiLrZMdOsJHkJO3HBHSPRj+TeXCbstZqeI7D8pD1VG3ischeZhOXv+1lx9YgK6QdO/a/PivW
pCzUKyXQoYfRvx363t/Oqelf465mPmNHJ76zWHfam18aj6I/1qwNyJ9YVOvevY2zt7ocFkWQ/VLJ
n41nwgENXPM+xxVK0SjdVXaUAYETxVoOTMHE3L46Kvd3oi4ZdsAmOVt28Wp6XM5azGw0O+zOwTh/
SSun2Qr1RRQJNlRgk6xrM7W1hhGqxESBovsMxABMFROoX8xcU2BTd4qWdSRb2sus5T1weKvT1Bw/
g7P97SeIKyumbhevH3cmR+mXvLSfgpjZTZKX4XYeeLDwERn7qIyaey9RzEXqwt1hXRFGdRvfb5Md
saXVETl/B4aKVMg89J7GQDto/8xgB/q53MXjNK3iOPxitBPpPEB2NlaKTr9shIFVwa0ZxnFKAp8q
9uhcvd3oV+XXEkbrWfuAlN7/V56Z7EVB6MQyvzgGcI6C5eO6nOknZIdYVKApyWjS4q7YV2q6E23Z
HyFS29ceEisq4uHOfYg0j30HazFzLbF7vvrhNyQ2ABAtXwIrZWhCTwRghwnrVaqJObWmlu/ykNQG
dHKfVfFzCoOYXRvskNiXA2cEeLKgC1Hfxdl4Hgc6RqPyHmnfGMKyApzriWCebJbX3GmJWvVjbGVo
xVj6me5mrLPLBPKQlQ1QwmiOKUggDD0MWSYupvXb1vhhlrV2ElPhI5l88duofvaGz6Zj3x0AQRjr
3Rleh/ejT1um39HsrcJatDBYKn1mmHM3pvknYvX2KRBbBvh6o2QFXHoGntBb8W8SEJxNXYlvuW2+
OIGjoa3qZLcZF0XQpA3EmcEUrNtRPEhCWlFKmvsoDh4wxjxLuz/GNB9bsqQwLXGZO47x00cBtgkN
FHlMEuNNpejJjeba0tvyXjZA2g5APF2YLtw+oWmd6W8i3jZQ9AUZGQgDmz3ZprXfP7pJ3CIBQNU0
9dlPy0QmFFPusEqBUoCuK/fGjZWZb61Bac7yHVM1KkjSvnrWB0aaMRNHT0pDEqXlG9YWm1uG0kVi
FSqVXjlDdTGzxL+GoaOv738KAuOCSl0fW2fszI1IRX9A3/FlCLzXIWBKoITPSqwKA1b7fHn/0/sX
Y27MU28bh3ysg1uQ42gY2/BnJQQZPVArwlvpD8em6CcEKsvfYbwPb0ODPwvaF2JTAeLScRwLur1b
kuFOBX57/wIAMNh16HH+83f+PKEFbdmQuHKMb2bgxTdK//kYBBk61zy+/b+/f/8TNBqHmqB2QJPv
SJVlnNKVXnxSTnGR2qNDK6pfPMg5Yit3WmrIZN0aubHBxmHu+P7uOgDSdBAMhDeVL3pmLIl5Iorm
zZ7IMCULuFqbcKt7I4kpv/JiY89VvbU0xa8ZIYk0EP9vTTidzwmjyUsflRvL1E+OMwfrSUbxweZE
8Fvmfczi7xnv7NrgEGy89BaBqFjDy3ob6LxWZRG9Fmb5Ox+iTwJIKJ3/iXkySCo90TxXjHJahPq1
wJtq1PJsYQKCetkSQ7GwPjLW08PPPP/qOP03i+VfF9TWYaj2tkWyS+p+Ti3FWi1sdnXgXPTEsJje
jqrN6epVmAdPDXvURLkdhukKayiTs5VFF+dqaKIQxidDI3hUOFET8xsRus0qfOus7wipCzopCeFg
dLc5TJy11QeEOsfJTdigAGQPfijvUqwDsQKiFdvWauwPUhbjg6zxLEjn62ylp8n1iAyxMiQVnvuY
Oikr3rK+qbnf0bZCeV3VJrM16Weso7Vx9P0Sj8QyiQ5V9+gzEl8DzsZYlnY34zBCjf4sVOmiW6E+
iCkajRa0v2rTixvyDdEwfM0h2ptT3nDsVlseGmtGx4p0TL6nmS5dYXNIjAmCV/E97RExx0qQejwD
VDN8hxTVLa9DIblPRng95F5+T0AGQFEPl0Iama+20IvjrmVss2NrRT2cAV2wO1wl7PNocgTkD59c
NgkxsFfPuiTaaY5+jhahGct9UZvhmthN2HCl+2OOKkwTaZLuQw9sdkkkfOY/sjuuICrbSOqTsdo5
tX+2BbHgHXa/RnqY+BcFQFWpF481kXZbRjyE3azdUP3Syc+kc9maNsEy0IPwxuw42qjCOWSBmDbC
BxxZIiSeoJ5tza498a+fBySykNeqsx1PGktjgyQzlc/hIlW3nMbcljHyb2xqjNPqz3aRQA4ZojXP
jl/KNQ+U7Ts7AeCI1fTICc8wPtxhyuQTyC3CpucKAK2qdtmsdh5A3L0w3EcsUWwUAhIcenBjQR+U
W/pMwlLEvauZPmLW2wgIfVtTtQivol+uJHCyIdGWZaW3c0fwmroJNq1vIot2672t8geSV9bCGR22
9Jm3axPzjaXkV95XGDdisWSEYJXXBenKW7NlQd8ZW7bWPGMKxiglUmCyGKjqDT4ff3GjdDgGRxu3
d9g2B3rOnC2bYglTMrRPENkTN30oDGD7wxTfG2fpSROFoaDSesMEjQeOXeAhEk397NiUzU2/y2NJ
uGdUsDeUDdhOct3nDGFSyuNwCGoW9E68KkceFYFbXYjOJZYMjTUJT9EKpS40I2uDpm4bIW/axl65
mCAeCy+WgDXSeT0bsOFhaq2mzpAchDm7spz5lrYQcydLTAiq99UA6Xk1aPN7myaka1SU9glegQzm
1doofwITFuusZGg/O9paZ/5roe1DmjFLqQm537Bwf+6sCtH3LivkD8z+bFembyibviWcaCtXgSwL
EdQQ1+bsBt98qyZGPkwwcN2IT2Qjhyv3JetwQ83AusmGPbhuey0yVrWwBq9CThkspGKjlnpTDqo9
Rk5PSg1FvOkNyb4v32okL+uhJcW1mpvnacChKHKUlAVB8CriQ3VMZyeb5Ehj9zmOk+9WSEid4jDO
62mroyHcm55+mUaoTf5Xm5NoQ17iiFpbPpmM60OP4bL06Hyj5Avk+hCkqP2jLIJPSwJ8rIlziJOR
Qr2Y3zKd/XL7BpF8cSYJ+hiU9dfM6QCdip5Vw3wpagxoDIcYRtTjpstahYuyv1vNIqY2/IjISPN7
5sftJpXszcu4IAnc+Yk64C0o+uHotN7vfta/yFCztlVq7IbaM/8SV7AoXT+I01xX8J/3SAVBasE/
5XJVkQkvTkv/RNbThlDtz6VTgljPkV6FQyD2Njl+jCVsydmPtSgl4iMxrgmN/qYjFGkrcaAilnTC
fUB19O/auY9gXhtukquAGtowfm1XavufL06iOHdDdgkn8i/EsV7GX46O2p0bSvCmEfP8VF+16KJl
okV+nBe6uzlaZw6LWQPeI1m8Pi1KZl1ayG57e3r6ywtcMkD+Ke1zXcfl5UEu5yg0P0j7+rBwukYH
/knS5gUA+6kmciDac2TsK144YZkDSDefjaOZDuibnLWwRXH795fxh8aYt8k1TaJnEBt7pOv9822y
iCkxAqSHJ9Q0LCkwwhEdsSky9VY4FJ3p8mGWIWKSIk3/Im9cvvU/3wDP1B6fjCdMGCTqg9qyCrRb
og4mxW1ZSTesC+Mo8rZqIB9gXn7jwMFL0rjkMv/772wvn/2Hn2wpzk+uXBMatPchZwNeQlzkaaZY
QUXVA7KvUzsYGwAH1qENov00EMxoNeNLPnu/cQfUG0/eCQqj2oPizMQwwoicJpsJtDkGNjAGCB3O
aVz3V6WKb5lDEY/W4W/y1I+JFVzSvFOe6bm2kFwyH+WpU8bIR1MZn0RXM18x5tOwKAgKlg6YUWV/
F9aaTUF9QKAnSQFc+/acXhDg1ihA+2mHKjEe7AKQIzt3o20RXQOqJILhsWzL9twRktbV6PdcYezZ
GyMin8GWed1+aGIWDqwmVhmCiwvhWGjlXEy1VROjnohteL/ZlcLbevn3T+rPq9NTDg2ZZ7quzZLx
wwdV5LLChQTCuWNuvGq4gVemqLZV331pBJVgVDMAttz4c+0k5u7ff/afpxs/27WUpidRNpLgf94Z
qW8PqN8b52SR65rPY7NDpAnp3vU37jI2/fef9oEjvny2ytUAc5VDlIH6eJY6LQQb1JLOKbKNX0NR
vtakObxP9xMrI4fX//XvP89ejpcP94DSUpjkLXBZMRP456+XVFnF5KNQp8T3AYkY8ZqSeG81Ml8V
3TLsWFYEUcHYPzCeyhKslG8LnrYgeg/vK6+qduVRBOXTu2g0K3W8xnrGAJ5Yg0LJXcKBNbeBegia
6kQNrf9yfNh/HqAe5igOUToxwZ8+fEAELfvTgF0PtKAB96BgfB839d3qvOA0uno8WJbxRbAIczTb
XARVWPOykRnbIkccPBQiJRGhfhetUjlp1hnO1TPKT3ZUBi9z/uorWEb//qb/j8tZ25rVLm87z/uP
77m2yaGbSwWStokY8Cu2Hcqr8gMKwKPlA5PI+82EugtogXn+9x9t/Y8zjyvZdQQDaFc6H5+HLsNb
fnZmn0aurDXMPjzRHsqdniQ9S7DN9+t+ulqtV5Kp1bLrWjS19WhixXTxcv7l1SxX14erD4OM9CwJ
Qd9RYnm1/2Vt6c2IWHLtWKfUqTivFvXQvGh+7lx/4X4uX+nKueGoDw3XKP5yZ7t/3toal45CUOey
sPnzWGHXhb00NE+laX5lJgjHNRTTF+XtM5E+zREraIEFmZyoZYVjxliE0yVNLHTe3IgUwNSwvteW
e5i7Qj304sTkfh1ZdYnrbwkQJNF1F7G4fBildZ9DSozSl6dAd5Cze0L6FHT4zu7NfatyBwwDK7cS
Te0NV/zCi8AHzovfZWRJo7l19DYqUr2JZfbUi/bQVTo/s5RYMmrUZJOAzQl2kMRmrKyJ1CAnJJI6
bSjTdW3xLLPyt9gMnuzZa3akrcnjYPmHgJw1LpRN5AbjJYhtZz8s4TVBaZAc209v4yAORowqCXLH
U21QuFHUXpp+mNmLaZadDR1V3JkzcWS9d8nd9LkNknvXhKAow9z6y+XyPx7Y5C/RsmoeezQQ74fZ
f10ueUT3OBlQkoJBeuc5UXuUBt/jsPEe+9aE4IAMI5nQDMQWjUwDGj2P85du9NXRnGuWy4xgA9ye
rd2B3LYAtRAuGbEsKetjV6lX4vLIAOxm+y8vXP15x2vT5ZQlKkd7wnu/Ev/rhQdpj2yFGvD0LhNV
aExmY/rdBYH6nmX1m2dMpzRV7jWZZx/rU8pOGnoIiH5ib0sep0hoMuovzqzIvPjAiZg+C9SDUAFY
dopjEhDq4sSfArZV254t354gJSxHJbsGnM+Zpb+ImARV+AeZJPWYTb6DTP1kjeX9vbKCpa4v2R3H
FAejHu0tDn5myOyWzzITj6PBLiStf9Rk05w3YxqxKeTIPFRM8LDXEgf9Bt4NU0oWiQ06LH4/qnvB
O/yQ+RA7atxgh6JF56Xs4etfDpE/7ToEuSnccRyo3MTvuUD/9eaaVRNi3OURlnoHzbDn1rhttUXO
hr9IL0laLZkw1qIaTQrAQWnlWlApEUUkugz2dfKX093645HqEIjEbYOFiLNNfnw9VdSwuMQifeLj
HY4uhB3PxSQOUeYWSSYJ7WPS5sXi6oUwZpa7cEapnrss3qKwaC5dhIf6L2/Rco7+45zlJeFqEqRG
YTv/46TzZhtNNsPDkx1GApkpOenMK/yBfUMSWoxnbOR1rmNOV+b909FJye8ye/tMEIpY/+W1/FHv
L68FrTF02aV4VR/O/Ax3Ttn4oD1UYC05nyo/Ni3IBtaAq6FbAjFsG+kre89N6xjWxu14bcZQPgQJ
zJapyu7s9X3+P53cVHS7NJNRfJ7H+e0vL9T64+nkUFAsTQnmJhqEj61ZKsJodEp3OBk1qfd4J81j
FpgX1LGaPi3xDgxgCWtH8//g+/pg6D2GXyZrURZejOhJzAT3Da56DYO6PtZ91K3q2ssu6TRcw92I
0PeprMZsCaa6tbotnzkhsjMbSwxHQ7m1O47hImnKzSQTUhoK/dXP21/mjPyzmIS/M/Cmo7Mqc1I7
cgThKpYMFxdhdVj55Mp5CmUhND2BUl82rjqqCjh4PWXutrXxtpeYhc4qZLSNMm0nO8/ddw0ZJD3I
kQPDAoE8yCFxvMijTRfP0wP3dM5UcjgxG/WRNxreuiDA+zwK1sLvX8p2andAiOX+vQEpWOihfhXt
ZcYtiTskdx5mGFmbfpt1rv1qTZTzcRK8EkH3NW1ocYMo3RqytUANA9kw0YP0YvbIfauvYOraNXQ5
/fB+iMYMDc+m1z9PVffVLGa8EcZ2QGl1iSzjqbHJeglGtBSuDK5B+ZmFf4znQOuTQ4Lteycd+fXv
MUfBHuued4MnwTqfA+tmpRHPuMw/NFKNf6k5/rz4lUWnj99YK+BWH5vdKMchg5qrOUUJZLyEWOtF
YlgOWw8P8I4MD/Yi0///3a8sbnvpSpYU7h95km1g2m0/hvXJSwgjNAp5BTmhz7GRpySrO9Fm9sS+
bQkwXFRZGWae/+gVVOd4l3+/qewPDQ5JZ5RaNk9CzGDK/OOeyrF+WFWtJKtp46VyPQBtIuIRrBjY
IvvdY9+QRyf0r8b/sXceS45jW5b9lbKaowzAhRz0BAS1cLoIDzGBeShodSEugK/vBcarl/metXVZ
z9syk0lNOglecc7ea1vDHK5+jYUIsCPZ7v47tDiyhhStMk9d07T6zkKEwrGpbRqEjpNWsnbyaeUv
ybOg/RfWKLM3Cx58O++29TSZ/9NI7/17ecnib3GE4wj+FpMISXudm/4291gFnUoL0fYpmdo09LTE
OC2lrZ+AcVDXflzGsmicHufyqth0zZwelRstJ6gL9FEfZ70IyVNQeGWxm4X2Dsh+OT1OUlbxSNwn
Fp7SDh9X2VpN8ZDSBaSWfjmZU05Doe+JmEWKPuitCPMcA8XTMBPCt9BMyRxxSu1MK4kbmv55VkeZ
QsAOXY+hFqcs8eat7XS/S3/WyCZZJub3btjIsoOGWE51EohoRLZUiPJg2TkckIa+dmZFJwB3YwRX
G4AoKRz9enbGLERD4lStJ49zfpeyodQr4lowT2csVoX+XNk9ZhmZvfYRlIhiRZSwFy0Ok2PtTU9H
ZjMlr+3ApMUohmKufSt7wkoeLKfEXPZu8ikpY3vvttjZ6CWgF9ecFJJY8vZwZv6xX6EXxHIXDxt7
wg80rPQVAFrtXUs/DDIaI6CBt8Ui5ruXYGYENi0QRXVMSHFebGCMHk2aGy8ZtPy3CsZth5ZlO8Fl
3xQFDVZjtuQZrEu6LxilN3PpeRe3FCG152jXWMR8ruPorJq7tWK3mhjCRmH1yaHHKPZ4l/TArxW9
9yPx1ulGdyv7tc/NNPQBhO7YvtCZRyIUOoXWXzRRE1eF+InNBYSS0SQAU/bUmsB/36Oo1d+yWPf3
MdphafnRK57/Td7yG9K1VjAvdY0GPuSh9rOucRUXT22GYLbOUWA5ynGOD7sO0xZgIkXrSpNrXE1f
YW+fscvj1jpwDMaEFyeIV4VW7RMyZWCusJ327bjedd0PvLOHXijjTVm5CPI21vCAUpKfa7u8oHJZ
1U72xSYuLSDFJNkTQ5/tcW4ZQdqzf/KBuIR55LwhGDO3GeqafV3ih8yHGrtlqtH/id+pET1htaIM
ZVgHr0iMo1lah5jNPhr1hZyWSJ5mEFa0PvKqNb5Upf1uVeUXrwP2kwwJvlJc8UdzkDttdO2DiA2s
fHF9dHQs/k2Cq0+O5meEs6ydq8LaKmmlBzAnihfNBjndeZtB72CP/1Oh1HNkh558qVtU6hjJXh7G
1HmV5U6t/2ai76IJQy3TZul3qabhqTYIXK20rNp6CnkVwNHPKGHb/ehxGD3cxREK27s10mHSUif9
IZMPPV6cvd8ZxV4l6PtmvSD5IUvgOPKrC3AZcLwu5vOCMuZNoREP8rRIECdxsWiHK0Yeg9FWd9CN
UF1wB4WoJRHTPSWRDWsiacAlpNlD1+oX39YqMM74nsm6RbOH4W9raTPMmYgMAPQCvPwiX2dYpaFu
69tMyzF7OR7IZmbejZfT8qyP1uw0r5AZIJLJdqB5YhUbsdBhrYpVf4T1Nuz55etYThEQFAcrrn1E
Q/E69c4xYlsdCaRMLhRLEjLkGYU6nR9EJQZtR64AsQmoRsKRBtbVMTuKOS7rJ+Ux4bt0qP1aoNDD
WXBW+zn/1eRIRdH2NRc9TVdlCoaTAmHlxa+e2an0F0q9BTxGk2wjF24a/C13U2h1fPRGUDi5E7dv
rGshr1XWMysmLCt+d636wbj5QsvwRLxg3ClJkRkYY7puKcKx9ymoWJM68/cnRG8S4Kt70z2zK3Ll
PFq6FZarUbntzrYS767FnfHU8GNq2c6CQgIwmuKDXwu46jS22iWDMRbFNMkG/UvdTNTkKvWWm37E
TDnPYd/ETwiIvdc8/8HEQIe1E96pL9n1sJNsYxPbJmJea99jshijESHU3Z+M7o2yvLHT21lA/quK
01TE53I6ETDqYi3pP8jHlPu0FBARm3wIJbKkc117L50+2XykH8kQH318MqfcRwQ3I37fpbS1A6cw
iFuXY/mpzD8NndhMuK3OKWrywzg25P7x3Wg2U5z0SUZLqgZdo2uxrGwYUl60PN41GvoPowaq2+vu
bpK63Ed59mxVlPr6hh9+3VRWqOl40gB1qWNaVvoxnstPTPkMVGhU+bR1Cn1+N2BIQt+2YU3sY0Ga
xrCgGbyPByeYyAB+dFOzBhWR5XXnBg8u7C9/r7UNv2bdvhH08TuPnXAWCf1Yky5AZE/2NkU1VcX0
uxHO1ue5ZLncRqFTWd+idjYDaAjmrvfIg0iL/AnVPV9DRpxZB+mBDrDC+aXt4wKjAG6x5UZLkkIb
eayhgZt4l2Bb3uKKKffR0uKV8A0on/rVHHRxY9uCVg0+zZOSAic/sla0SabYetTs91Mvw9o1vQsC
umFbk2W4Q7qlg0/mo++LGSRiPh1t0eI5X5+apjBYvJXWgnSHGGZ3en2kRbsMoR5j0GtrEton4mFC
PHG3bGG/tgyVpdtV92UmYE+NvdosElqVHHMsPqRJbtpIN7Z8ktnWdm28lHO3WkbSCwHZqPIWUst1
/93Jb1Y6uF8deBud3Rb4tQjOyCY1QlSSm4f2t85T2iyJ/VFCjIbEUCRHXyPXKtKsa1lZ81aO8s6W
8qeZtgdv9JejQWIcSyk2RtNP5By4D8vumczgLtBrwz5Yg3sr8vhmUuN+Mrv562zBKSzi4mJ2un8w
JTT3RSC1jbEngsZSZPjYa9jusoYL2lHgUrqkFseuI7HSjTNTZui7kbBu3TmWeUtIdWu9PtoyQy/y
o6PBYLWy6pvQUXD0o3Ppq/ZsrWLrKRbAbPJLnVmAAfOBdnIUY7QeewthnpoOglcxykadSe7dp3Fi
XOzROS9e8bPtM/8WIQsSFHj2sKnu7QQcs4jXQI5oGU6pEYXJcq5mv7mhL0NSbDXakc4zkBddkgXO
x5ECaaAUBEFgzl5q30uuNvYJYza8Syud0FuEHcpIfTyc5cS3Bl5bJlu5dBdA3iSG+hBkfGLxHs2Q
vhGgvsc8bFuDiCGkrdsppUZUU4je0s9H06qrI4T7BNi88dxQHcmGH8RHwut6tmTkkyU2tkESkWdu
6xjurQrrvdNgfVerhRGHKD5hKWjUJd+RFk+Hphd3FK1VOGeyQQQwRCc2eejksUZvjNaTlwh75j41
7Y80EuJqL91qVMqOpl58iSZl7eiHGkFS4rl38fqketWfpeu8+kWzya1MO0UlOGyi3uQ1b9RrJTr9
PFgx4FqY4v1sVRSLu4OB7ddkaf5Cbe+tnE39XCzoVSA/Hwso5LS3xxHimUhuyEl2asHeDKDEvRhD
j/FEjemJ+iNpSz2jL2VBiP6WfXe09J1hXJ4UxaOnhclYIG89CkjEYdfnt2Gx/SdKJ06KgDKlI4jA
krZf243fqP41z87zA3AS5+50f6xDEU3vCl8kF9b7gmEcSbfW9mtQqawIoV501IUxmsKBg3MhJtTq
hyMiD4h/whufNV8ddXzN137QOpTwNpQh28mJw3SfMt2Se60sMM0sCO9gFiBU6dLv7pgvx0kNOFb9
8kUSvJdiM3jVCYDeZ6LzGe7JXVpsMJNVGh39qW1eqgVQggFvkpkTDn3Da01j/nkU3WtbTu+OoaIX
qkXooZrcfBoxWVMeAjAzZx1ivtwrD13OrgVvE9a8cTmnnb48mQPgAVkq7dssiiecSIOjub8jMmkl
2qoP9sNaKM3+kkq6o+1CFbTPjaPMK9Y3FsdGsZqqcIB1Dc6j0ekUEaV9cXBajzyYjYlz7Nz2dMmW
aC5Ped02W+KHBcYN6E5/RMAdcALEo7RTMRcFTgszEo7Pp9Y2AQA2cKy7pj6miQdkLxmePVG6H4of
mL9gCxqKrjrFiCNfSIxF8ykJ3Ys97MfTkGFQj9Y5g63WVCanzPriAPIHN9chSW46Mnx7JGunrmnT
Y1LOd0jQ9c6yluiLk6C2mZxA1dl4j0eL31zWiZu7MCtLpN9E2Jn3SFhPvk1ktqFEcZnxUvtp4b95
Ao8j8r7r0FrUL2b5bHdN9zyOKCLHZrHAn6JZX49bhSZ8oyQMl25A+Tu4YnqZlDRu2SD8d2Yff2vP
6OEx+uzmBiDBiD42lC60ZF/Nx0Vjn8cO+93ylXXWSh2DpU6MMd/MZ2DqNj06RtsoA8Xrow6tZBk/
r0iZRiKOn/PJAtAkpteyB1qg8vHgFBi7KRt6r4X3NVpsACiG/6rAr/zhivCzlsQopEzra7tggMuJ
Gw/V2lhHtBErwC2dBZ+9ymVA4QzNVTUdSx1SqCfBHlojUHC8xtt6YD1QtFCtvYJ4ZLLZoBsUtXVh
qpnhQ5gIkJrqN6UMYPzAVjedLIeNZk7zUTdwRUSTLXYZIr2rqMUOMU9+Lmk2HXu3v5hT0p4mmiye
Le88HeLfbEbCnOfNvveRakx6r+3lPPf7OtJfSYLIzjMF6Ud5a+mSH9VID9fH+RqUQ5RdsFgzNJvO
Gy34N1XNNwmu/GSxgpsrGPKWtDGKdgn4dInX09hrUJc3/coy6jL7PU3x4LRd0W2j1dWEVb97atqx
21exj8/K8M4MJOMef7W3Myl+henQfZj9IECSjQvdBJQ7cFDXMayatU868uXYZmfgzHpI+t2NZtn0
tbCxoMy7sigclrbT1okU8nbiJ9hvVd1N9X1+MvroVPZFffba/Hvcg/ku4glHh0UXrBb0wx6IpB79
7BbZFuTznKxoSlA3mDi7yu7ks8hYSEaZ/D4nPqnZEbosLx2DLirxfpr0XUgvK0IAKf15jHtxItGX
glltDyeWw+kF2nsTLfF1ahO1wwTgB5JWCRJwMCcOTVY74TOsXCKqqVtgN5sAZLvSOaRQmWMEl4fJ
NH+7cravpe5dZg9fRGfhSWnnTB0SZJkhcabfLBTHW4cdBZsmOOkjn9/Ble/KY2gwBdP6oNTLAwTF
2kjnh+8HBGz+wUwgNTduEVTNsU3kVbOHtxbV4qbrZbltPCdiw54OoFeN4koJOVL1BJl4IsYVWW8D
AmxAWbdF8ZtD1XLk2c3MJ0N53Qv7cw7P1SBbprfRI7Ql960nfLnnGsorolsrvlO/D8fMb7duHOth
7yKrnLWkvci2GTaFbJ+MZpg/Dzs05UGjx/IJ3DjIJygw49Ld3ME+x2PCNw8eYhfZ9TcluePDemir
pQqJN37KsQqFRoz6ssVVEeRe/94O4m3EhozNaAZ2Ym3cLAITBoNow8j/vdQSPGiF2V4Vr3n0lf2u
1f431ipBa3nFHlsty1yKGvtCVhhoiuzadmXw2GXKijSs1dgFgVocK9fYdQat18Vm7tLXqqU/FrfW
TFjwDsVrJH4ZwLiwh7czyyr7oLe1+dmLPqAofo8nPDNAcKNtYhb4Iw22/ZMpvC02SyMkjTje4Ww7
xLhj8kV0xDLCjkn85Ipz8Kc1sJBzKQwEjtHaQdTjCEIwjVvNfMsFJTGD3PGfy8apvmmLiK81gd6Q
f403n/yDLna+itEen8y0OErdLc5ZW77Eko2XJSy4L9H0rGbyGDpXy7d97nibLm28Y9qb526I522n
hP0xGoSjarN9dPJKPLEXvXDI1043HelTmaGW4jF+rOBqRlcjpXuRojrmT/IRtAFhdEdo3vgF94vu
/k4M6lG4MjF6D8gC1MxvtUOxmrjsX2vFsON34kvHsR4k8dwfxQKznS1htfX1ecswke7SXp2hB6/m
j/b2BwS5CsiAP01QaDHrUYCM1zSAInRtKu/AcsNxHNAZVwD8WWoB981efWe1V3YIB1H77r3W0kL0
b8RWaBFJx2nkYJjJrrjGFFTZpQK9g0VoWaZfrgOcj8wvIjDKKVm9guuA3v1sslQeYIlgPR+X79oe
Lg+OH/9G1q06kbmhNpNIxvCB74IqADtpQrYfmz25hSbF2odokkZxfnIoXga5DdDFjqe95UqqsGzr
vKrp9pZi2U2oeWczBTkjet4KY3nQj6Tax3V1Gvv8Y+id9MpSvg2kI5i7WDcdk7p/Vr1PRkrnMqXM
+qNoSiVvvU4nO8KAhBsKuyJ1WY1flSX7neqLapPnDrVP15Vb31Ns9KbVotIrhDZJpx8eM/7QQ5Ko
63En2W21Al8YxyQ2VKB2E8DyL05nHlML17Or3zDR6vbUHKuJltkMcAjoCqE5/XRH4ukGrqRTqsvt
NJjA8BlkB8/pzouuPy9ebtyUBBAySA3HtlL8dtiIeutmp+ij71JBTfDkwNHcAtnw7K4OdF9lhEMP
8WbxnH2xNhN1vHlso6CNm3W7p38ijg32IJDQFfqnBWOVEbXfuA3zizls+zQ1Lp1qb6YC567NGMCp
pd/9U/0ESdp2qBY1VKdwuhyzXO/Czmi80HS616Ywu5dCZhYhXj2lRK28y5ujbOvZzuOL9OofoLi9
bTNa7d5DnEChgoRWKr7GW8tUdYRZPdWyvhc2LDeV4uaLmBAwmB+RNM8vaQHeIp+9Vb+RXrOXovXs
szMURsjwcXedGVyAauONSYonkOrZubASHecnasihkDA8Mminz2hWadK1RFTYjiK7Zs7nJ4HLDeNw
Q7RM04pnzWOwtczOO0RAZjbNgKORvbJNK2I9cluoMFh9hz3wUwBddhXTCO+sTc2Uiw9bJdtyMl2C
WwbmNc2kXO2nzlc1//QS3FlaE7HFNKfipsvyI/Krb4NN0WQu3rrSND+Z44LbFP0jWI/mbNrjT/b8
SYhpqqRnsSRPzFahRQT3pQNUshO4tgPK2jAVYutF2vZ2YeB8rRmM5sQ72SyadslkfW/aOX1Hb/DF
M5otmF/5y6beGeefvMoTl2HQE7I7yoOBpuxiDrQPPMotB7tafqm0Bk8uCzpXYrTeo+grO6K3korR
Sx3nIkyT/ImQPJ1ORjrvliTBYKrS/MCC/qIqyulaFs2vstH5+fSzjce7HYIoUjbIO2pSiRN3z3i8
3k2WQFfRXDQz1fdGNVfDaU7ygW5Q+57bA4kMxBF89VYrQkQo/VNLONWzMqov+Oma+1x3v6sBGpmp
smKfK839vMzmSqhbtFs94/3I1WLtTLZeh27wMxZQWneLp/sABaneu0UUCjdDFEyJbQOBhLHKWUEF
dt/mF4l6+hSlCwVAInIXLDL4eZDJHlFyUujyCz1IzOpVZdPnqNamXQJC9xIZ6izW0ogzjyOrbTZz
ZS3nGzq6+WYylIXaRDqIP8yf8iG27gTKaVFg8dbaVrHaLXqa0EM7viZYNg/OqPPjWC/OTTS86v7R
cgr9qaiTfU300Kc4UVvX1Muvku7KvgBTQTKN0X9y2/LIwj8cHdzuwTbCq8zxCKEGVKT2YTTzVwX0
5D3xsYF7vrclxsUu+vxSLsjI/NI+uj30KXbxntOf62QAPsxr4wDJg7UlneF3AF83ONv9C//8+nUf
gzHA/84/zNdbtJZ7uFVn+2bevbfis/OTarDZBJ0KFHFRFSQX2kYh4XVeGqYbC4vO1mcUhg4wH8Ab
y4vynlL1io69gVUsQ1Szeyvcbm/b29cbzrLgwwuMDbD87bQ1d/apPab39D6+e18EkUABq96GNLWW
cs4GjygXs5e23w42rY8tWSze94l21UE/Fuf5ru7mW/dVIlrHZ4InyoX9tKFwTS4xTjCt3w1qTy0f
9ypKEBwk+i2Zy3ljN8lbMjS7DiAabikalUPjNQdAiOM+ygYLK770N+T/akdPVTdsd/XNG5Kvqi4n
fqjOlr61+J6zEAhYzmqgQXOXFL36UuSj+qgbYAADGS3XGcndfVD6+xJXu06NxWfOZCiT6pg1Zlp8
ppK8sSUShNxOWrzllvVZjA4Vs4zlZladBYaPijfx+lluSb+Aw7q79yrEkXm654Crote7+4yvsm2U
E9prvPTjpLWa9tSC+/xz0U0y6ogNrp/MzOTJhdp2itpOnh4XH+fyjkNjKMuLQTvtROfroiWXksrt
riUk4uQ3Tk2/nHP/dlHSHTks9hhmHhHP9SPtOYlbeB4G/bLdVHgvj1uWyCEHypZUiNcA2igTF5cG
4e5xY7Rm17Zrduz6DpQytb9d31QuRTg8OJUiifFxEq/5mtGawfjXdY9zYG3WYZ85u8C1bKyv2VXM
19ESET71eOt2SsS0RU+XGJcGG87QnKIurvdzX5DApDfmsK/Buy02YY6P5+zWQObHuX+7LmsBOBmy
kBv6pJ+Wqk120jUxMnVJ2odMaBCh1kRndj7VqcPWWVTZskfHaDL0mAkOIRrVZqH//eRxXezKgpJe
fdbWT/1xQj+W2mnq55xOzgTuRkMiIXRG/dFOoWzJvj7l6wsp2vt/tIP/n+z/P5L9kVT8TVwSfvQf
//GrosI83z7KX//rP68pXz7/Nk36r3D/x+P+G+7v/RcgWcNAxuqSvcCC/S+4P5h+i06FYdr/+R9V
Lfvkf/2nsP+LfYVATG7zLIi0ka/8g+ov9P9imncN9Fd4VRzX9v5fqP4mLr1/1eShArJ9f31njhA+
HaR/08GlbtraeYPRrBjr9OCr/ttgOTe/7GmBVlN08gwz9Klf7ssJqVmWVsd4gmJl94l+kKZJHmaT
wQae7zlGeGRjy5Mf9bSwteajmIiJjI3h11RGSNViijl5CSBcxer3WK9Lobl5KtwMEWKcLzv2kBix
QQ7F8352Cb5IANGL7Is+17scLl2I68ELdemujWdrJdn/lvzUdpMNe0eVMCfvbASx2DXdt7KlgMy8
6+5m6nuUtoNk+BEnItkQcf/qVNO4kSn1PREneRgtOCD1aDmU2MOnocn3tCWSgFKKdnDWrl+WU01b
tKraZajVfS0irEuz8/tkI06xFmpMKf2FAH7FfDLK+IcmDZ+6VS/e+l6kh76NviYiS29+PSY3oonS
sDdo3LhTNF8yd1E0jkYdI315ROUK1azqGhM+nKZtOx89JloDHThsR8uT+Og9TX9Ad4IMPwzZQToX
/dXE8DL7cKXsfLzOHZTjmhpcGaXqXiTLq+fASzWzPH/19O/TWB9RRY+/JD2lpYvYQA1U3H3ENpoR
sTqmOBy2KmwpqJF8CamXihn5co75Xq3BL6YxvxlNNSMBkDxR3ULGnV06PWMUkkpw9pSa7ovLF9oI
EKH1lNfHtbdnL1px8Y0WzSJPLNYc2bSWHyIhmHS999wnN7te/POUvpQR6SSR1TLwaV6g84RZ2dps
oIDxKWwwmJ2yOhCN5h9mScSKb8o9thINP45xmgumeteLY3aF6Y8RXPi5X0/0RP3jhMEZ0d4/Lz5u
fdzvcd3/6eLjhsjKdKzD1uVxScNJsCnHqd7IbFhlIf/6Go/nax63PM4uJTNdGzsvf73u421YmdfD
UB4+t6Ir8b39yxt9PCc578CKeyRV//e393js4xFIXogrII0teDzirxseF+MspiryOPu39/fnntry
bjvoW+M4nyFA/vOOfzv7uOPjZRbALcjg4XybZb2BJqhfHiedYeIEXTx0kmrWLwqSKgVpaizjnPcn
27dz9j/42coLRbT8byca4iXwb7Qh8b/XRPcSI+uv19EgM3YiQmOlvj4e87h28LCNCCBZVAqtk41R
VupFTV6OySJJZG13mMdLorXXdKor9pQcSoZeapcIf93lcU7gs96SISHR4k/9mU78SflqObKJU1uw
30GV12WgGwegIuKCnlhctPXEt1PzQj0jNkUTMq1/xkeOsmm9yexNWEQEYUSuNp8rzeajdgiIGhtl
XeLYsS6Pc9QrIvwU88uqEOkEX7DGgbVAJLjEFWm0EWJJvH3/fZ0L70kMLNmm9R6zjH5IP6GQlIsD
XQHn3JQVsQWKnbCR5PRV1s99mRLoAFlD8zEBjexnO0rKkF47m/5Q4emXx70eJzoSiT8X6epl+0bl
XxAc1gyexYeK2nIvoMUHkT9Xp8WFauf59rkz+Q/U86GELNwbJDVGVvUD/xaG8TYrd5VuNLAO8ndQ
r3BWW1XuOtwigAhKE+s+ZTWxUNfFlTpdZjqBBCrVb2U1T5d6PZkyEzWsQcUEX9x0MeVdjYs4E4pS
npSd3JJ7qiwH7gHcF32s7eOU1uAWK7qK68k4ZfCwgL+jDSHPkB6818GwrlyecExljpstr6+i+oby
urgs0V5XqI8ktaodfbHlos3GctGJ37h0WZkfF3zFgAH/cT24njbQLQ/m53o30jb1Pw/43mKH9D3I
9sVRaWAE0rhlnFr7v5Wvhp46BaBsS4dO15fORodyZ6T060fiDC6RzzuJFy07sEhHlfhKJEyQM25c
5glc4FyqgwUGtglBkoptRbcLwBnCw0bY748DSwo2sU4CSJW2WXFtrbq8Lh2iYmRMcve4aGldt5tx
ZQSjPpdXDJx1qNwadj4NR4dseZL64mfsRXc5FGCrXSAkdU50Wh7DV4TAVRyHnDYZMIKVwhEbT66N
DhzV1OeU/dABROgTeEHjYK7r0Am9Zw6iI69Pj/B1wmSr0xxh34ylGncLte5t2wsUidl6H9WxgH2c
+3PlX5cfD8z0OvnHPf/t7o+LJl/PDgv10+OlXbN3Ac6lUDHWp/7rAX976j9nKxbuXWQmBAn88508
Xu/x8ksJHgBzSdRsYodc7r+9ib/dnzRlY2MiZSSrldiQQFs3Vo8Tb91n/XWRJbxEhfsv1z1uHUYr
2VsWJQhvj7vU3MgIAEAVuzcxtJS0i4lc4owfnPMdkNR3xBltqEPUdRb3G9u18Tpk2O9zAK9s7r/Y
2PAn/ppjMeHYsi1sO6vxO6TSvEedPcL7yd2wmRweYdLJ7C3CP5eUzXBRzMeyMT5rvjw6Jo0NDOiQ
fgkBTgzyz93mZXSqQ1LNL72BIRzvBn+zljyRSWsMuQWvRaTQZQ0wLiNFM0zTWycujQ1SYVI1jAUW
foHuMo36wxo/7kZ1aBgnP+tQPimvPVL4pNPN9pd0wInSPZG/Ll1sOza/qIqoSC3JXCJhtyXamKtr
tqjk+u4N7whG/8/JOEwB83J/gLKIbNtqJygq3i1DfJ3nCQSpUvtWNsRbDmDDN/HkHdqEfPDONsoQ
0BzSaewRlwHlLE5VZk8dzplRGyNf+5Fe9BBUY+dTPho7AheRr9h1dMyBOLBEsdNt1E5HjC1UMtME
qkrrRCglMpOFpDgSKDoHlq5PW6PttAAiA7C6rp+CFrFBmHYKGg4rsGitoebCfdb4HmTaZYdHNkqZ
E2eZ2R297CThQ1DFRzN2R9JT90OM9CsXP9NVXFXqr44BWgRdw3XWBKAAwk+p1CEFi6yRVNGcejrm
g6go5RGYehGmmrYixfO3xkTSOC0UoPrF+RYvY4yrWnY7xeHJWsy5z2CBL7Sbv1Xv7kDMzkKqoiKH
EbER/ucH0W9yvyuXkrgJtjVHyLxvnCkQPuhCKigqNJXGomICTAbbm7+++WbqWRL6V9dT98Ztom00
ECxjwBRfVH6g19xs1ihxMDqEUke/ksEnx75rSfcE1psOztFfxIFPTFxlFU+BfjaAMV57Dsc+9XXk
Hz6bhoLSVR3XQQHN3Kp1+QngUEKsctDXv11LIg2MBv2MplSp6qPGZB12en2QgHgpE/UXP3MuejMk
V0Cte1/yCUJo2SBGxtIIQGek03kWBAJbYCOD1hDfpmWenx3RwbDP5TVVHEt0NA/YreF39BygXqM/
SW18LYcTujYDybLD8nmxwV1FSCgdax2T/U9+opH9R24DtLMI0KAo9inVXCG4o257NcmtJdnsDDph
Hk+XXLkC9pq/T2z+7wMANeNPRuu+WxkZ7HoUH0apC5JEzEMyOCl8JsxzlXuN56oNff2E6qTY1kZN
LBLv0abcWtkxplxiIMo4Gw6DUAcDpIyIWGUT1hIK/TBSIn737f4TvZuPiUjeAHt8DDjUFHugR62w
nEDrGVZsfCZBRR0dVx5UVGTc7pa4k09TJ7BTdNCBmwLuumzzPR0fJ+OzXSogUaba25VAzUOExFqo
s84Z2e3kPwVtknioWImXaMgbmhAoszkCMe3HXyKq2kfVTV8U4XDomvtbQnv9AtHqq9dDtwZqQP4U
mUWobc2DM/nax5TIYlehKougN4blzPvOkMts7LYkapZgsBJ22s6O83eC0bWtmdTpxmyIo0Z6Ye0G
stZnkZFsWUhQunrShKkXm1s4/9d1iUMLh2T3otjjTO0DmJf46mk61XG8SiTmhcacdqVNkUYM+7k2
7oy+Rq6u4hd6dB6t6xGsK4nmMDG8zTjbwAYNt0bviVSXlXw1uflm+vDiqgowQ/kHmzFEy0wSYyqo
q0QOzAExz6cmkv7R039DLo8OqVtSSIyJlrfylr99yJ4MFJlswvloTWNfdUW5m12EDRrfRmarmBTv
5mdsX7L+uyegG1q4EsIqnb6xYwU3Bd6O/h42Vi+hdcnSLjosjU9tOKo5gsV4lS7BRhm6C0KDeNZO
F1djKAMyEknTBoAaAOt/SRb3KxIcyoSWB99hHfFIUq1PfZt9MSrZb4uImjbrpyUmxJaEjWT1aZUM
7KSl4nnd2hLsGr3Gn/Fw8pYoeqX2ByP+XhIvRvJb7AVzbP0mquRRCB8O9K/QCDknRiqVBP5XsXrk
CtIsXA3gmiYzsmS3bJAThub2q6yYlKy+/92kWDlKPmjUYSMxt+t2NDEx1Gn0TZcifYP5zc6iLO9i
TTJJ9fJHZDAD+jSgDQlzvrXh5iogiDWBBWt/K4YgJujLWP+bvfNobtxLv/NXcXmPMXL4l+0FQTBJ
VM4blLqlvrjI8SJ8ej9g10zP/GrKU9570SxSTVEgCdzwvuc8B2s8HaoB2xCgPlD5ZVh06HuMUr/h
LLi2fHILpf9QjtlZ6A9iHM46vUtoRho6KtGSAZMznOj2uzDzF/wfh8U10k0wIRTNgeMuivA0d1R7
RZwGO8/GIX6idOpqC3kSzgJOatRiGAbjNJpL98Muhj5cq6Gp0a2d1J8myU3bwR57TBLyihTwMtS7
ABxsFTaZRTHVvSPrIBw0qMFt6nsbezbq3V3tV4iCG/ex9PX7rFwjw5JkBH/ZfeWlOKDOQg8+OT/d
JdEfbO3bL9RhwA78MDWO3CzshlzCNlAKH2pHvbUpCwuf2r8pWPkXJG/i3yAbuVGbIhEskRcwWWt8
BsJKUsM3M1paMqfl99jY725P3YRBZEK6tyZ7pzw9jq/ylc6eC5MvERh24NPWYWIst65i2K1Xe0vh
TyGcHNBhafLuSbwoqAU31kRhy7TKp6SkaCOe62L5SpY6izJ7HnaY194WbDKHKlmziZbbquJ7TQTO
fLYNlMOnj55ODwDVGc8D5eKEOJOmDw1R/nQJfW5TOv41r6odALR/ICfKtk6/YsEVxOu0ReaSSkQY
SJiKzCYazJ6XGxW3sEmy6gMWGu3Z7GEeEV04qENlj5FTze2+n1uHSpx49lOaIZcll4locWO3TNBG
yu40X/e+C2nROxn4J68Re2xgVOCdswVxdJ83oBACsmsb1yXJXUjS3IFkEV0RwmiXUdstr+TH1Rvl
sgWakGoRHhLczv4M7MixrpRHsxEVPE6LgDj7Nlj2E5horE3xHf7p23n85Vh9u5sKrYSUldk7f0HD
TRTT60DjDf6s/VgO+suctNbeT9jCp8MZaZt1JawTuorx+JFlC40vl1g1vCVkXfpX5jRiFDXxR8x2
80YgJ0V2x/vW+upbEI2y4ruCTZ1IA3ldlUZJYVbgk28qonbAblPq0IIYMbjN7jPx5dH2j3bt+wdf
oPKP4RJjJhr76/Y+7RbidiU4dwLUl7thsQnQIYTKa0jCqECpXjV18nyw9OqD2Hix5NZRG9M7aQvQ
jcRNhAXqgjKg60GYoY08bpUBd33M+jo+mJ4tbkcLi12twq5o3UdJzrqJVXozSeHQ4QM+wFCsYBvq
3TXruiozfiQsmgbcPDBjWmeXYnrc5GxKd8DLp+U84HlouPpPtMSpO/DW53Taj4P3msUBq2uzUNsB
W0CUWdcGtKECdsypWtopKotRHvGNnkEPP5cVKUzO4rebNsiJgnWLd82ZH3vVSWbahm5z0L5TDHeP
WHJT7L6Z+XOgMrN1zEUee8t8GefmqqVLuzVaixhseqUG5DzAEcy6w1WQDkyKmjj3oiZwSKHKwuO+
ATVvR1bdkKJEpzqNKzIMgu08uQJV6QzXBK33RjV3ykwe9MAutj5dr7Cc+iddXBNRqmCgYITqpiUq
TINP39QcdNgwSUUBQc6eVs4Sti5Kpa9dTNRQD1cmc9jhILG48ToqgXhEb91CJ9csx2ovnDvHDq6c
oj8bCYfDourM5wQ+O741EwzSbu+/zlOHm7LqXupgfMhq+6WxBla8PZGPpZY95AY41aSenSiPDIlR
PvnIx0ShFczVNkvBPLsB+d7Wfp5GsDexf6i15Kz7jXe1DKm73dRr7Hjn4zoysfB1JSo/k4xaQCsb
t3WOjaEICBjKm7xDybiOFnUNfFZYsXXoqPInu1GZb1hp0jAeEdvXlnkzlSBYVJJZLKWFHwWa+VWj
YL5iEwQIk+J/TdsqWJwK/t6xnXg5L6mvNAIrcDLS0kVv+KKoXZPpjiRjsvyFVt0GzVT5ZeWPQ5PB
eBTC3/d+9iBN8NlzC+OeLqm9rcU3CVzjdSMG3O5DOKT1tNU9yMx+7bP5QuMYoSso+RbLYodb/DAV
TIpEPbEqWktYPSmuWRGx63HDjDWxXZBQ1rikcw1TdYg7igsuQwdwqixUiUk2VnwrPPucpb7acSY7
R4T6TyYi5dbv/DCeoRTlgfbkBaID11exme6OFVKRYCFmdOqPY1oc0LNc+RWISAUnlKl1ZfW7HjJW
eyBXqqV7O5oOy3xKpCipvT3byiNhAr9iXeUHieybkRw5RIk9CB83i48lODXDgiIRacFeMRdGwZBN
YRMgEB6q/intOvPUJWx6QFQbV4VqcaFgQLZ18ukEckDMQDuUnE+Ga2GwbnqCJiC9CLXSzQaXWhwu
j81q3EeSuu1ipvfBO6mhK3eenFkEr4zSnBPKIAMMPkgDndVB7ibtIsJgyhRYp2iAMVJhgKEFzmxJ
7LC+wYf97emmRKUt3mV68JG9MtnZ6S4ZnA/ksowfMFGNLEbo7Hmfs6gJdif9uB/hEw8oMALqzaFA
vx7OVcqMhauUT4ytjeVu5mU8qMl9amOYT0QWowjpibZyGPpr1BUCYeNVXPovIm4HPuOSas1KW7YG
Ns96aQIbrxG4dck9AZYooBBuT7rehEvzYVGyNrqXNsd+AZ6uOi9Sm/mK3rI5YTfbaj9aihSGPlnX
ndHgKVxAaoidXzTeg5ZD7KH6furLqaYMOMeUIezvYBEvcwf6v0jw0HIN4Ra2VslAV6xeq5eluQED
JM5EgVV3GLaa3cLanCz4lxIeP/MJhRxPy3e9jWEvhwcGFRr1QJH622bR470aiydLxEM09SxLTb18
pUF/nSzwVJZsARlNZ9vUo5KmUT3n9wnfGDXulHn+zhpZQvc6NYiJ6OghcO/tJv2FfP1WFeoJNaYX
EQVLy7sHos5VmbLhUpH12YFXwaTm4iiQbEgXy21De5ZPOTuzIyiCB2g2p9Kb9tI3z60ep3v6f6SL
IYFMJTohq9jRnHyhKool0u4f+vUipR65ndkvomOxTyMsvKvR22Q/gCuvp5qNoHScadNZcbCTqFXT
gdToIbH3BMgdfCKvaL1DWA56zsyAlupe98bdmNovoysIdXM6dmXJ8msZEbL2ms2Fj6Ku+RkLtbeS
8XHFDQ9i+nKWYdon+NFbv8GqQ8QfIjJ4iNaKC4+DXyAkyMpunI/Fyg0iblMkJnk3hzRPbjkt+qiY
kRuhjMAbW6DL7dbZ0Z+1O53G7CZofoD0R2RXP1mYuXYyxno34Kpuu+xe1+2nMZ/W1MauoGbvvTZm
RhPSLudNYUQetOhQLj8MG17DRE5e0gaoRh22iqK1zQ041Ig44/QaCQr2xYmdzljdEmEWc10HuEpH
jM+1lb+1llVHSW1YKH7tbmOYVG2psZBuWgbBoRiwTul46IU3H63WY2mtb1Nhfzma99Tmw22uQROt
sumzBBa+MWZSLF0LgXPfnSlPbrGT5geteFTdjxRFOsBS6wMfBJY8eq+GHDD1651+dKcv1pjpo+fS
bXQGhbesOg6KSCY+bjblIxGraZQ5Dps2ObB8pgq2wVPSrV3R70Wt+Rg2giWPFXnTdVReyjssqcEm
wTG8BdjAoTFi1yCicMpWxsFJefu5bn1lYih3iDi+eihzh6QZYOqhnNzOQ0zjiuXlxmPw3Ewa5LGc
AW2r9Rp1SVFC2KrIGEBqr7tzS4YK60N06PvaF3suoI2RjsMpyKU84v/d+RL3dpajAU+b+Xnusd7T
r4e1QNpdLxvUnyolJc2mB1X5zT4ZOOLKWUiTLA15bWvnDpIXy+vi1k6767mkeNh6GSI4SscnS1F9
6azXCoVeREIV/QcX0A/LVwcXLaRgG8r4CG7A8A5cMVQN+uw+wAmD6q9t0er3QAUKbdekxqq4DrBs
GMFdn+vvrqOr0MDerVQVXFvucy7RY+Xduj1KsQmV+rBlfNoXevnJzuq86Edz0fzbsQluJlRv22DS
PvqaWpiiUrCf/cIKrbw7a/h+wgkrUjQ7ZLlVwOlJ/LxR5ZdE97dxxqPZMW92FsEhIDmYTuyf0h2K
bVI9WvndOMyYRWLE4HUs+qjWgBtppR0TRTVDAabKoGkPvnUYO6gOrdHBfMpIyZ1q6ub6nU+1dF8S
j8MJNbKoz62ztN0ntMN7x+8HTCs52cRq8QBNIl8F9cMO+tqNKXciz662Vm3cl/585aToU2t040eZ
T2cTfB5JWZQeHVkhHa+pRiMi7CYZWbK8XzLzk96UufHgKs/TrmiRuhmZpAo94i+U+o82CcQDYzP8
3pgiSkCjfw1i2+VslCIi3qTv5XeywAKGVwUjOSb+QZCNoxVHY8EmZFrqjs5/RxcH3nqaGqwaUD3u
5pxCtWoyrsUS9v6kXkmE7KOlz/iAswH9YA91uukTwNXUIExOavS2YdLk8kgm57knsjwGgRd3tnrz
Znev6Wq8kx1Getvttd2sk6E2KQGrC8fUviLj6TQSmxjSHhj2zOKUP7vp0+NMoCFx6PVEcX506B3s
XISuee2AatiIuXoe5qU8XSRTw6q5cgpo5b8lVJfHl/9pV0XVn+dcfsUXmp9tLs+5PP7z7D8/k3Sx
sUVInUuBVyhhUi9hsaT5TvPNx396md9/9d++pJ8DJdfnztz+ftLl1ZkN1yy/9YD/6VVW7R5wlZRV
Gj6wJI4PKvMFC971Lf45vt+vU6K2g6IcwC5b3/Hlv9t2IF+L7Om/vvLl8e8nXt5J5zufCaLr6PLS
CaUnXuEff+XPn7p8cJeHSVEmBB3i0L08/POJ6o5R7qVlXMlWe46BiNNtpFYp0/oDWAJOZt0la0OM
LcU7lWxUrrFzUcyYE6m1KGqYdE08t4ViU8ya+f4Gbo2+9ScyiFOLMA8dzp/oqYRh4XvOGeHS3tza
hvjJlh8bYJU2qMuHkeSJmWG+yMF8076HKaPFQ7qdZnLj3bJ8DobmMFvoWRz05OqHytGgO0vRh86Q
3eg6ZchihjAyax4IeXGNLvlKNenPtYXRzgCW06E+19bySUICkTiNcz2a9j5ASwIJB/73jkCGG6tA
55svwL6tVIxbsiPSNcdqMxbxnW4xoKYeCgGLJDv2R5j8l9pD9scCMLiFakfNVa3YH8gEaXCCu1BE
0rL7ULr7gV78psyT8yQXFbpuQaO7MK/GvviBdb3aVrS4rNqLhI53MLC6574EEycy2jUeJ+3Gyqcj
E9tBq/09hTRsw+78aVHLm0ftDZ2ORsjpdI00JyQ2jX2vD3jdke2+JmsjShJrhz70HVkOO4d+F0Mj
QeBFTsfUxZEcW1rmdv1S5O5XNVrTVjXz1+gVcJEym4HbqtQmFcyBWIaLSC1viTCfqpzlbc1Ihnml
Ji7mddCpgk6ExcH7Nk1dhqiYncOYAd4uDYggfksDPZVLje7I3zc6Om+YAnEsjS35ySA8LBhFQ89o
qnK2G4NnGMd+tIPNog1vzUi2gGdnT2PMusKt05Bmz/sCMoxCmkc7Ct/cVgz5j5lJDfLGitLH6mpI
d0Rvam6lDTWAEmdDdAhOQLryxVLeMIxh8EW84PSaFqaFw8E3ATDN+B5OnEOPDDHx1LkvI4lCMIZc
oBl5s+vnHf9LmwlOOqLw6rZfgpduqU8gVj6LSYIloGtpJ8DBJuTWjpHbaHk86N6r5smtve63UPPn
9F/iu7r7TdP7b+VANpYs++5//fe/0inp47omXiHbB1HpojhZcaP/xIJKYnvO5UBxCnartSmUFpy8
jM6CNPK7XEfdIe34ycEvQTRzSd5fn8Q7kJXuvhiI+tWsY9eahB3mIBmEGK6MQgvu7WneTIlX3Gac
CJXXPTIUiP9w4H/l3F0O3NU5HYAAWy51/3898EWWrTtToz3SCM6Omusg16Cct5kgb8DSJCupAzxC
7n1y66QJYWoWORr/JN38Nx/eX7m06zFQ/+DfKoX0WeX96zHIRqbulBSwsYZ+vsUYc8zIWD2y8jPC
AATYoQKfgyHx0QdldJaDfgIlBzHkP8Ak/wrXvhwHoLQAz6nuG677F5pwVs2z3WaeQJMe4wTB03tc
XRKdziA4dumbWpArV7n7ZPiCTPXMmIjLE6GqUe3HnXZWQd9cs6DfXCBlAsEM81XOjE6MQGQLhmkU
ocY5Jswsth2MlWN3rrWOoE2PfjiMVZIykU9HlTQ+XV+pw4QDKQsq7/pyQ5S2d93ny9v//eP/N+cu
XBuYlSAwVrK49xcx6qD3Pol0iTi6hgm0ECs6mV+khRjC29UYGhJ7wWHWjOwt8ds4Zn0kg5D+fr6w
bJ+uy0IQxaeP9sFwCnWE54XDVCT4X+tY7fHOmxipx8chxsp8OfL/L4/+z/Lo9Rr6H//7f/4eoP6t
PBqP+V+10esv/V0bHfxND4B/e6a7jlx/hNHO3zwP7bPLZfgPZbSt/801DINhwmMHj5qT1/m7MtpF
NG2buscTdB+Vlf3/pow2/8LdhA3omSsRGvy55Vm0hf91LGgNN22GRiQnTOKkfgpqQ2W/z4QJvDUx
e7hEOeTfLN5fHl1uUD7h6dbTgz5n9VEZXxenweXGx0eJKW51Hujs9kO9X24ySSaznVDw6nP3gIzs
o9fjhJJK2V4bNIQTq/h2O4SQDI1nHdaXVBTs57U/0KJZ5NfTayoSWzGZOIUG4xZIiIS+JUjaKpNN
2ZJdV7LJi2aDic0flkdF/tm+XpargbzLjZu5wTHWdMqgfjGidNkiLW4g2xvAVoJVRwb34zbLInf0
TmuH5lWfTiXIiBCdBlBQfrmMf3S160KoiQm+Y7cmh53bUdojUxBNDX3/0PTncouM3N1YwzSeTCem
axrXKpo0K930gszv5KhaI94QSkngWDPuTE0GVAUIS+4urJCMVQz+UgOg4CSSTwPt3mZo05IkUf3b
Mp/wzs07dH9m1GlzFnUu7SAmSW2z+LT6KrsRUb4WY2v1TDkQEXjstJFvzruVemkh+Aaq/ctNvYcM
8eixR8Mg4VBEveWhnxZ3fj0fewKRt7oLLgojUGgjijHMQe2JWel87H2C6rOMdA/qCFqFq6YkdYsg
vPg8xqxnElPEES2XO08jg53kYorEWYcKhBa6BNqyAVZE2PrC55HFGSyJdCDXZlRE2pImWsH9G5bP
ztxNzfg9BRBKiLph60hIK8iLfNvlOk2CKn90xmBb+40eViWxcE1PbYWoUB3EcDVFi4dd2G/TeFf0
LdAmbUSupOWnZboHiZpgH0edkHn2U1C0eIN6ED3KPxOCrh35aK48qKBXwrG+1VJQGUN3uR0Nvl7N
0e6k4jDZOdCn2QN94MTJqeV6bQfsavAobWcKJZMNclXUNAIxQM1HGjMyylrjnixkGtapmTz5GoFd
sB5Cs7FQRuU6S7O+1251kw8zy8SRUsT7NDg0CXSkEPlafTBcwkxntEWdIhiDzZnQ8moPqyE5lR21
hPx+TvKAI9Ahx9K/QUXhPFPJ4OhN50S8YxFWmLC3ioK9Zhphb1ntgytSwuDNBgQe15mP/O9Is38G
e9KHg29/5bFRfABL7BoHCk9xsmd6KgZaZttY2N77T2Ip341ywPcrJU4yGWNvqB4E1M1dZXeHwCox
9mt4zqBxU/yd9yxoip1DY2VfeFvsy3x7iQaDRVcIpJKKWsts7gw6YErG84aEPbK2uHgafAr93Gl7
nN2q3Q+LuLMmd2c67s61B3a31IZYFq+NDpMsQeizh9ozaRdUrCpqnXI1TnmwKGJX5wWlDUiOpoVR
ME+ys2nIW5RcVWSHUlrjTTE/95227J26LULNP5iFJh4tnn5OCcXTdf/dU/6xGyE5GZp3XRX23VRw
IhdFoK5q0/mh0+eTS1XvXTK6wmtZK5bu3McAjTlRyGc5IjEYsjbZCThZsUHxHxCzWE2SCEr6UC/x
5+eDlu/JlebccO5YBiy3quveNJW8pnaGptqu5mjpmurYxv4OIeKW1v0P9ALU6N18h/AZ9/kyR6J0
Ub0G+qeg4EUrIC4kyW9s5CIq87+SXJ2GoP6Kyee7MRGSbEZaQpSQ2Ba0E2Ej9bwkW1NHUh6jFgob
sEcbXNygiZvQtmm19Oiuw9wbkaPJg7OwpbNz42pZ3FtLxjW9u7qOsqH7YRe00asg+JaN/TYAwjya
JcJ9ml+3xmxJXOxLQ2KWXoNxatfieLotGdq2syRdnpL3bp7nzxnKGG2H5RArrzvoRUVAmEzOlrCu
qMBYzESoqiVFtKYc+52fFSezReGVS/OuxWlixYcUjMq+pquKKJ1dET7zG3Zo/fLiTWxa4w6Emr/4
X+OMYsVkisApcp2MzV3jieaQVlDAlPyZln5KghTV5krDnZ/Mr16f+VE7+0gs/Ik7MIJsZ/lsZcv1
0lKm6AwkazXlpE1tZs6mlfl4yPTxFzn3VWRk9nnsghmOAgyWdGpCVS5aROZjc2Rqudftx6aqnC9v
fHFl/tZ7OFxGGThI6pg1bdQNYa6P331QqPsyVQ80a32IWWxmSiu46hZ2yvDBP+RqV83OaB5OejVt
J3bS7VQgy4qNk+ESx1nnNWZCEWw9sjQ24NrrTa/Uz8J5FYUQj3pSwpDpGFWKm5nQgL1OaCSlTf3F
6u4HLOyRi08R595QRxMOpU3wg/BglE/YZoSPFGeW1qNeFdmNmSQMzE126Kkp7jxjVVnB6CIXyIhE
1Xxo4HMiKzfJfA3GeKez2w5ZpltR4k7PNDPepF3X0GHYTo/IBDk/PiofGF+l9++AEX0C0QSIWcMb
wz5P4YRUO8+aSi5+sq8cA/CpkYAVmSVib+RHb5ZnplcOMaMURdGzOHoXtamFItinx4AyBKgFXVBk
JGSAjUEeOaM6+vie7ipjLI6i5Gv1GpqA5VpNT71s62JscrNOnQiITyNP0SzJQBPsCxYbebM2QTsa
WMy1tw6kSr9ugdIh+z7pZs4mzBq3kwjqaxQMzUY63aFpBdgH1Kg7r9JfqDq8WZLG1tyVkW7RdJwy
zJFVZv1MZrWl532jdTW9GBNaWG3k8LIYz/GWHr1Be2CbczdyGoEcvkL4ymUsO+0nOTKWPWpPgZ7e
CgvQ1NL1N6S45P3SnwIp5yiRMKq6eXnLai5eUlqDgxAEz5Lu/sas4+xK7BrbyWcy8xxcDwSfaCTC
UqGzDJScui9uKyE3XY29Ho4hlHcaPnplnMo+H3e6RoirctdmevcB1IxSyuzJU+sY37JnnQHvAwpy
k+4dT+zAPBl0lX396IhiiZyCyMcGlEjo4U28A86FMt3Jnyc6vGv9wQixnsc3dEaWqA98evWrdR4v
M/IO1gohMcKG9cZRzmEXEIgF0Vy8dLAJIi/Y28Kz9gNgXretSraNeoIx20lPXF5rKRuQNGYussLK
OESMg567oAU/+ta1jS0NIqZkFqyFRvs/Y0UKEOO+qk2qJlS8dHDvWWEQuAjnoyVHhioX1VWAiZ2y
DPZ2QLsCaV7pU5xvwVQQNBdUBxcZKSZk/zw4T5yfhImOerqZXT3bYoQ4aarww2IcjCOTN2eG1W+B
SfYR7vmSpRmUWT25Igi6QGzTsIDRzG8wCV1UGGjg6LQSH9xtpzIbj40g3LBUBOhBVtzV2G2YcxIw
g2QrWggcI8nnCdiA7uE6dObklWp6d2vV9sdkcq5IWM1LUMD0zZyP0sdmMeMXeqIorm/Ngenx8rCh
67MBhlswyevMIEFwlw4sTmfHOfZcHLDw8eGnefWot3aJJF4u16O+jt95ALnUrtUeTo1gFKweGsuh
LJvluwww2kshuhOBAg7kB8IOWY7gitPLc9qzYHecpAuJ7m6ae00fCdsovQRu+bKGQixsDJoU/qN3
Z7DHCGOtpa/BV16kjNxFLWNOwupFNYV7XmJ5axXLa63ZHZOwRjjsuBXmtvG76uBDmKGN7IA6TLM1
84jVMOYG3E/ZjyldyHlL0Jy65DtviSK/so3ehTVW3waJQnoTEDfpBjO9+5yW2tCcXYmqriNscnKJ
7OysPWUV9h8eOlroJq8IwFlVYw+dAxxCrV49VpMVR0YC8LJHDQYV2r0es2WKuqzd2zCuMahtTN98
AKry3sngaCbeO/GpFEazBA1VhcC6MkWYIkwIJwMfQQCnVwGTXCyZcKRnuGVUoQ3eCLlOoSMWTrOu
ixbxgZxnPrV9mMbsYNg4vJGRmO47k2nV7BXBZd1PyIT2fW4UV21BmZj10tHqiWdo69I92U59EKcE
28Q+Eeqn4/n+GX3jEK4EwRRfz6OWqq886BpcsRjQpfagkIS+JI5b7GXy1ZFwtwNmNF0v0PXo20In
Oi321Gyy4T2gZkIx61ZfAnnGaYfqE/oSa1eCMltQOs3ypvjWPucUqdiUlb9EBL79zHc+h65uoKto
0P/0Htd04jfkx5rmLsdVQm10R0WfUwkshU6KZd6a4ti68lD7AxnTYAE2dLJ/mi4txVEzKZC6jIyN
6p5FjQPCqbfC4CJNyjbYmjPn0RI8eMlwXQrYGFASmQc8/1jZxrwHmvug6TiKgymwP4vUiQjXi2Sq
lV9mCjdNGVzaddOwwi1RjxRcyeyBI4Jt6FUSPiTkbdub+RNYIgZoh/dfG1p7siZQLZoZY0+xnKgt
ddbKfC6hydW9XShfo/oyqn3mIVibu9vapcgkkWqx3Rd7XccMmEGA6wqm1bnqb6dxebfq4m7SzeFa
ISDeSZMAPHS+YV6V68Kqg0Nll1yOxkIbAH110s33prLGEBvCSwE2YeeyuZ9wHexaZ0YcQgtyUrW7
o7o9AXEQ+G5c8xX7cRYl8Tgetdwc4S78hMucc50Wv1J0JUmbyrOh1K3JZptVZgY2Fd/dESjzU5AZ
7lVr98s2ydbut+VtBeuC69IcWYwVDQxtlGJHMBbnuu6+kYG5EUKnCIU8ekQ+7NTS8ijzYeDONRWA
oKybc5Mm4TS2L60nZBQwDuwmotB2hq6MM7KItqfrCLCuwmCBqj/3gM/a+kZ28rV14dITUZMymJqP
SY//olPeiQ4PziHwDskaLSBXmpvg2Pja1HcnjeduEvbRgyveiis9BpLb12xh9EhsOi3Z5orBpA4G
bDRm9mDP9pVpz81ulF0RUYPAwBqjMDGmsrrSs+6Eim9NNQaJIyujQW5Mp7nuzY3rlM9mJb8Xc43C
tYjjwyYR5hMtCD/9BBOfUnHorwVNJghEXG1IPA2UtrV9E+CxYDg6uLPnbkoWb413kXrxFkpBm75u
9FcSdVVSwyBVc40lob3V/Cc5Zk6E5g8VmTHcla5pnhpdM0+MU16xuTwmD8w6Xe5dbmrEigN0Ht/t
0ENr901bITdYUyEuN43TGKdqvbk8ZPAGNWOOeYg/zjzV602SjzbTUZvcuK6b7k07QUebB3d4f+Lj
5a916yFcbmo0GCcFZf8fB6H3OhRuUFPRtOZOqPXmcu/fPexGEGul1h299QD1Ncui8z4rvTSOlweX
H08rgTFT7bfeGvTdUZehs1xYOK0He7lnKXkLbE3bEb5lFb//V6Ppy2kvjvn6oRHJgDBpvWelpR0a
ppGF9pD6J6QMau2+eelpSO76Hi+m15v2Fpo+sWdtSYL10p2q9eZyL6A+9/seyXX15Rk9CwAzMlss
Re6IHofVbH+iZtKfrE4MODDBfdNZQAoOHH9AwsHvTVPHBpSvCTUlgAUltlXZqNOC8PP3zYRujvz6
f/xQMaNwltAiYa97p7XZeIp1T7GM5F6w3vz5WclqHQ5lGrpTPJ56ELa/b3JNYZDz5dPkruU2z3gQ
DdQRqn8VjnQ68/Wg5NacoML8uTFWagmL7PqE9nDc+rroENu68mgEDcgoLasPM9PzKR/y5uSxRueE
Rjdlt1rDN4ROk4UXssT1oZbpxpaW7qqwo0KYFi5QWq7Eo+G+04QaTzpq+H2TyOvJqkDQrzeXn/tV
ht4ykwpHnb84aP7h5oXzPKhTgEr21OQBAhwt67EBFu9GegYWN5yyycm7Qy3T4aR5fooqagTYIur+
9Ocmxw9+ylxUGtVU3l9+zt9PT0AzU30B+ikMq4MpNXSnutQTqniAkWacDsReeCcLpAbmggSPSOf2
xLD8/aZc/+gK08wZ7fnhnbW+goEYA0o2L9isRzHMuc4aen3cajP5DLlHZmpbPVUO511qw/XXsHMI
j2HSG1GH6myTylKH/iWmapf0LwFqZLqiBCEnhv2hpqYn32ikLrKALW2oznqpdRwz7RzjIvRbL6G9
vmrGiYXYkPu5hGPVoHRx4nffq+5F0u6VrpwdgXaPjRW8zkU5RkhEgdTBsWrQrc8AMmyj6c9JbwOT
cN2vVHsEYNJEwIBBjDr+y+yIayu1893Aah0jyRjsivmrgGS697mOC0WVLjXzm1yzkaeTCLPaY3AY
sWk4kPBibl3/pJlFGlVW/iJ8WuOEHwQZNqV+CFbxkkCs1eaPVQ1UWhT9L5Z0w3FwWJVq2YvMoOK6
KeMlqtl8drYkRpWhu5bL6UhusCupXeB7w21a8bK+5kOlEBjEJ8wHRTNmu7Ql4ysf1UbvIfUP1teK
W0SrzX7CRbCRmtq7rXNeVLPrcVUB5omneKtG9PBu4H5q+UtXeMvWaV1tE+RsuEy/3gwuWULV6BE7
n9KFS9EDZ3nrnr2yBU+uXoJSnVVbzaemYnuG1cBCeNUMd92AjlCznhusG9XAYhmi9Cs5E0/aQAQV
3Tx2maXaG9AZIC/gagOXWr0rqC4bqDO7/FSU7at08gHfk0ttQzOPtNjfB4tZ1XNNL6rKyTyK8SXt
x/aJStbGNUf6f2jkg3xct535/SSg48Js2UHVT9EfG1PkGcObcnyWe82aUO9+0rDJf7hqeEf6ifHJ
S370iyc39aIFiBX4MjRQ/htt/D/sncd23EiahV9lzuxRBybgFrNJb+hFUWaDI0PBe4+nny+CKiWL
VV3dte8NGDAJIpEwEfe/pvjKCf9gZsnWy1wYm1iNucQHhIP5Hd7puxh6hVS6hWFwRw72jMkquKdv
2PvOBwABlpCGSPG+gfuX5sLjCQ5HvE9KHytC55aU+0BH60zWhL63ShcLFbwp103YwP+bwmdEKPbK
okNObUGia8P9UkMhNcwUAnDPyE6v3JVRYjstknpjtf57RgjkiCHJxvAXuKX9DFbweZwSsQlt2LGo
khgsWbxKori8g6lHAEyFBaXlUQ2Zo/dDQ+G9RYYBqawqsaeKzrlx1zwsJl88JVWKLvinxfI6CAKz
wYB0AAitEUCVWO1ZKUEGJtyS5ppbi6vLFjfJTHhraNufBCYyh6J/KHPUqJM1PelGLnbh0H0OtD7b
aLaeMbbnMmuTCOQioeNTkmYVFZ9CfhjG4famDCOxS2BPr3tGjC1pRU1Rw9GfF8KNa1mEyoNHTPpk
1qdX7sg7RpxmR9fcXCtZyshgVGyFN5NinrtHnAEq6GtQXNy8Tx7EXQWZf2Nh+COhrQgsxjrptfdF
iqGupAcYw3P7tjIrxLJJgIwMqG9G8AGL5vMsPHzwK1ygDUzUwxhaUpQZ90agf0Qy+hlgG4/BENHS
WB0rzwjPPFsh63bk+vBlm87ZahNDuwg11oYQqlXPu3dvQ72U8rDHiMIKQ5PvCKLjVRBhyTFM0Dx5
eyEItpydl2nfbJFDMx30H82Ik+YyGU9lTAppZEpfGpE/OvjBU1WDkwqTpN+6wnd2JE/qGIqCP0O2
55klJUkA3StcZ6vbSUOEM5/I+nk/pp15pxN7s21LrrwASvGxLNtwTR7tl6It3xe4gaYuOQtpDV06
9OpDbYtiXaQ4r8VzcegXHuxmFiZblKFbK+R1imoE68Vo2HndfEVy2A0PLAzgYgY3Juk1K1LUHQaX
N1H2ZA+xvXaa+slckuCkWei6/BB2oBEvTyO5luRBoGidF/uIQzfWjBYQrYnFDzF2maSnxv5TWsUY
73nC3BsQN8FD8v08x9dDGkJnpvspsmrrRvPXUGuXPYa+6SobnEc6nh/0yNKAsaY92UnjqYwaCIkd
5Ks8JGCtabe6/6EnnAnXqQy99DQ+Ec0Amuye9NFiMFJhBu7OLkkXxnaZ9T1hW/DKqccw4LMrhsrl
lzIbPtRUDqQ/Chyv4UtcjjhwNsYDoh8Cw0xtlddBs87LcLwa9P62zbNnwEAxOOjAIewNhDBggQKO
25ZBfEzkMrVCTWJJKMylvQX5Wk/gmsgaFnopalLXdE57HrpeHgGLzcgdY0fcjJhV6n7zkOctBoX2
GouUUzagT3BKegZqgjNN/9Kag47cisiIkdgFBtYNaCn9VVyZlFZ6bTjPgQj3MO7WHgKGPtbDbQwm
SZlOBBvKn7UMVF6FZG6cXEH4Shak13nGi8f3q9to4jXuJ4ZnrIuxmU4Ekx1TXZ/p4cfTafJHOHkA
t5uspP/KS7Klh0In1kFYayZteVTLCXkz9/nYMKj37mvg++3SU56M04cx6Bz0R7l/spAzn5wBU147
PlVmD1KYY83lU8o6uh4dIaclVCjr7BHDw7JYwUGttuRL5WfSF7Pzgl74LMIRRIThVTiT0rYanc5H
uIbG2HckZctsE/gtdDsdOVEtNcFelCGVakKZLU/QmSM9PRdQDM+TtEvKEuO56gWxcR73NqFqFSMr
TMhBy76HOq4dneZgpVhi7KFmGepVK0frDs2M17D6tVwyPl5+LazCxz3C+6t6cuuNh9ZkvTRJuoHy
Qn5OEKP6YPC3juW/ElMBdh4Wq4XTAdHwXs9jbW8JJ8f02kY9QDfwMrEKuoqtGQPlqqZaMyPADMhW
PWBykZ+jDpLpUMQ3RVR9Un6Asz5hfZjGWK0XIw63yoZFLeuc9nrAlYMblZGfs2DwPZkDBVWubuVZ
qFrUo7tjXzyNMsRPxfflQ8idQDSbclL0Y6wV5AQnEiL4FpFmhKd0G9/KwWbkKOKNd6SdTCbqjRLz
pLGNz+ag7ZMCnBo9q7WywPNOGr79eDKeYr8By7MmF7197YE2y249TpDYkboN15js6quJG/f+zsQv
BfcB89TF3nM5g5LyWj+6lOZ7K6IbTheOGIZgXcpuuBu2LsOWCdhAcjoo2MUYGLR40PSV664NZ3ZW
ZoFK5TLxoVIejJAhLNFz2Yrzmm/RA/0QAxeOlkQMZeTE/9Wyat9eWy7XKIZ53m6K+5vUCroXAomD
swvGqNWBUKHF1bFm1s1D54j1IMeIuRwt+mglMcQDx1U/RCi9bLJlhs3RNi6xOJSvQT66kSI+XfKq
RLTjNQWcUxi8HSUgAMp80vaLdLIMkwU81a8OLwThsCqHfT8LVNbwlvMqeAh8v9ip/zMq15tR2fe0
bSB2gTXed95COcft6avDDLNs0XGwA8l3JsISNRDSsHUY0vKjkuxDPYXqEtv0WxG1rd+YfKpZgaJ/
j9bg2MlB3oBGZhNYOk4AJCFimyzHgn5Ux7w5ekYgLS5NXUThySMSWFj9V8ecHxJcUnfKQBOrxOqE
/QTWBGp+CgcwzybmXAxlf3YzgkcqYAVFwZkwZ0YRIA+xlNdng0IKVdQAy5eHQ1R/RHfUHJUdKYw/
BkSW2V27LT/hoFw4lSFnnWGRXvu7kH9S6jMmL85B7XLGfvTn3tW8niIBkf+bUlWN1oyJ2U4c6GV+
GCzCR8Ryr/Xp5yi09s6IJVY7zFxmpry6uEIMkqQXROSTfLjIZY1wsK6lCrFR31i4PWxmdR4Srf24
INfeJBO+KHKQHl0VkHFOLqa/p65t1+WId5i6N9UhDuTXrrDipk4nh+VN7n0NoONnEh5p6zncY6t6
q+aIbfg+TPmwdZegJLhyKtYiCtq14Q7cKvKw1P2iZtVkkSvGntTKwQdzV0c+zVq9syzzym/tm1Bk
sEv4dROX0HFekNG6snYpTlSE0vXHIc8xmre45XPEhCDoH3mDaXid5BmU5garnF1WV++sHrWHn/Y3
RmEwfAgDzL5k+hNYywqfq+sh1u/oQQBG8uQys44AjQHOcFzjrgcdtd/XRsQ9qJ3MkrNqVsO3Clxz
VRIY5FXmx6RzPjmZd1NXhr9hRAldnMw3zrZ9lSXLsscFk9e53p2wUji3bvXJ7onWrW39ARO3logy
WDlzBMegzT+HvokMYDDzbYb9bBHJjBuQxcHy0n0di/f9fLbq4LqEsFma9riJzf4mGbPPZZvxnBXX
/YiyFenPN+D49mEAqxywTm+maH7IAv3Q0R+DFgrXfC6Obq11G9dD89VkzjUw/Z1H8sTKvTfcYNpW
AnOQyYlvJylVjCtkWd6MlNpkYEwnlY5KN2IUVH7jjlzwqKNTZsbkgZg6MrU2MRsi26A/UC0oznNt
E+JjFUccZfqvpX5nu4H4FgXosxmf8JYv6aMOebjxMEMOhXbrA1xsEyMlmGzsfhg+/fo6Gu6nGueV
ttT8nboZAZ2Jf0gg/xeNvh8db6+sgv3GJLJJNdMpNI/1fISGAKNg7oxbI1u0nR8V/mnKXf34X66n
MrT9d1xP05O+tf+a63nz/LX50qZf/uCD+/Khn1xP3/7NMgR2t5LgrNvilQ+uoYvfdKACxyKSmXRo
E7rlTztcYcHstMjalYn2AhIXq36SPoX+T0ie5DLwBV5H0uuesJG0IGjDoJGRshB/JHlmjIL0OYiG
q2IQ3cSTh0HAtXJ6/itv6X++TNlU+x6+rSu113+560ZEQEEhXFqxMawcs0bpbU10OZCM+tAgYAcO
6KznKofblN0HEonJJCbjAs7gMYgiDLQmGp9KrzSP5FDyNpaIjge0kwPxsK8KKx9QH4LMP8BaAwpK
Kjko/dL3xJaUQAZ2DE3TgdhI+IRMDlj2o189Bl70sZI4UwPghPnI+w4AKpdIlC0xqUaiU7CT5lMA
YJUBXHkAWJlEsnyJaXUS3aoYbZCVAtoQaKhFSn1rIN9DS0UKT5g/YZr8ZZRomZC4WQ+AVkkkDcYE
xv6Aa7lE2XAlNo7QQFYzAJwBEJcDyBX8HwouRGoIidbpwHZYfZbrVCJ5gcT0dInudTEeQ7jLwB2H
OIqbjb1pd65EBBOJDXZV8WQm4aF17P4otOHHKCLgnLF4l1LlBCsAYySLGZJetyIdrVghnH0K+aG2
LoGjEp8sJVI5SczSOFCYrGwN7gfO8YVENn0gTsyS8ICavwcS+xwkCiokHroAjPLSfvLxmliXDurZ
oXksgFChxhIuxTvleo6RZI9ldtdEdbRHtbNIBLYBih2AZBentHdCVPvWze+Xyvs0SPRWSBy3CDEG
avphWvkK5QXunYB9PeBfS+LAlm99G+J63o4SI44Bi+Hb44gs8ePMeWJ4DTlNIstCYsy9RJsjYOcE
GYLmMmYpiHFq9Ks2wyGDHEqGBJW/QCBYp7y8J9wAat3/MuBJh19lZJJvA7WqwsbE0L+Vw1BgGPyF
YLV2l+k5plkOqGCT1lfekOWEg/DzGWlDHHyW8uuV1W2V+84GjpnGJR3VWwbRt/R7Hain9O+sHOpG
ZzH4HWELj165DZ3yqShdijGMHXYyMQKiE2TW3Nq2NenlNc4W5mI/TKRMrkLkUmYWCQRd9PutqTlV
NTxHxwWqmXG6pO4f1CDberLVzegmh0NInpV2gCXerzlU7MRq92vW5F8REG+gHJOoINyHpMuedV0j
jcZmBIXXi2PPDBXEl8JlCOe25BUN5nxF4NOR8fr3ZJiCrdXdi8Ey8fAqNxODtXuDWAMzzD6nUbrV
jenrkg2fSHpvDjAzKBF2xRcYysm6hYOoWdZ7r0Kv1I/8VppZUyXszpr/dTKqd/L5uuL9TlxnQwLV
UFz79Tgduh7YIDAJgBiFvsf0uzp3QfzDSfMHHo8kk4TI9Rk0ow7DK9CBMzVGZrlCSEKolVlUj+QT
Bgdo5OtUBgC8TFwEQrn4EOdzv0ngGSYNOZCd5pN7FNVwrABdjN5DP2MCBWnxnZsO+5GKAaxm/bzA
lQOfFaep5J5wk4kkvsKzsf24Tqz0scv7bwl3l9BwqEYPZxsPGh6mVp/j3GKIc63BF40/2AvdlaXD
fjCpKWTii33OcnS98SlczH6H5hSiVTLiwS071DxRlnAQ18j+bqY44NIw60Nfi3XYTXd1Fsb0KVv3
4OaQMt30/axVRI67FUkqvk3Ss/eVHt541diHyUsRAAQYZyeO91DGXrYLMxNUsna3dk+qpG3h4DV5
q2RwqO6nZN5rNhwIsVDjj4exuA3wuoZjVumYbzhm8kn4AwM0K0fzTrFPB0xNiGRBDYOwNPdAhGCg
r4zlucrtA2j7uG8nF78cIT5XwbRu+2soW0ndWGiT02pTER+GYZp9h4NCbzQu5khQVcwRdXub2vmN
1cQPhtOv6xm42usbtACL9rUXHiyHCmdSUyDCBMSgIjggBKw8/64INsGghacMRyB82QlEc8WE3H52
thFMSojFYEU46JlLRExsj5BwhoYub61pwdIls515mybfzVw/BrY4NYsZMf7GHQ10+rkeh488kFiK
/t3vjasyKr9X5XjLy+CqCQEFkoiHLpbw974OmyosMW2c8QMcf8SmSR09b54j0NZVF4y8KrsfczBT
hEujx6Rrq8MAX7k0wmXXOd2PZOrwzvO8Tee54iq2q48F9sGpCxIIj7fHvtDgKk9wY9UC78fS5bg0
RfhopUN4bLvhkOQwoTTgcgOLaB5c9q3uas6Nxfh7PU9ReR0J4+s4mQ8E/Fx1mLcdo2EuCM3aMQRu
V76ZPRmdoISdWsO+KyBCJPF85wXF+1pHwxiQW7e20cjai2Pu5gA02gFYlTqDDqNhmU7mBSOgh01t
optcinTPfly0QMYafQfo7foizj6D5G3hTZ+6MdX3QWN9CeqAmgn7Dt3+B/kx7gro7wqz4eVqaeP7
OX8iMRt6QHbnCpnKomfhNp2dH3YGTRUh2aoazGET4KK47mz3gV3ua3yC19GoUxyUWhTDDLGoJDt8
6KOzXuEDTX6vfxD03SFT7dkYYW9dY5bTPYyVLGu1zWaocKnIMz9DSx+0q7oH4YvL4aaf/XZTGcZz
PfgQRMwK6KT6iEM88ZhJ8cNHrNeOOpFZdOkQfNfUijr8L9t2pkw4jOcZyS45ApSbm4HkDrPx1oaG
xT2Z9huvxrzO4cEW5vE5DqmOxCkBbti7mrKSaaXDHf1I2LJTFMNpiRg88jjetvF46LzpCzAtDp+4
5u8g6zyHJ80oXaw0U39TLtonMyF6dGrd/kxfASJuRoTn0PiINgzJR5wI3MTu5auRyS6e1x0CBCJX
mp6fy9a7nTuC2RZw1E0f6vDnNGPTYyq/ETinzRQ8DxYeLHOnd+uWHwtJSYt0QVQbfcb8KrOA5Dl/
CUBM/dz3PDDQ8nobN3YZEmvkheSzEd3UUjQz1DVGQ5aW7Ds3L6+7iIGZUbhUK3UuIMBiRqr5s4v+
+gpAi2fRQR/j7wW/ZL2YM/2rfDy6jGh3Y+ZTS5UpB6PbEGVvQ0+0NZPbSDO3c4177bjwZq1CF5sD
IlEy/i/26xirzzDYICVizTsW2QYHF5wwJv1ea61qJeqo2zVQxPZDEj0U2Nhe2QSZ7krq6ivh9Ndc
A/RBsiNmOOm2DnFSqIrhu9um35dE/wpw9i4gWQ2O5CQRmf5zHS3edu49+4SkqAPVM8lXsOf3GhSB
g1PkEPoC69HHrnpTljC7cWexg+G7mPwt6llpVrK0qyFj0syYOPuwG524PBdW/83sQvvWB4DMgT72
TqU95rlX3VMwjQP76NXQ0QDBil3oe9d1GWPXbvAiX8Jq2FgemnZyEvurFoMZJ8GOqKZmuAHH0s7Z
DBaUjfmtXeh4pLpQhOaRbIoGKtQOD/HhkVLXbdk0NykCpoNhifKAa6u/Kniv6QEkgQjqNaSkGHNk
EEeywTA8k1wbR8uHtV4Z3Lxl3a/TiJ6N5cB7TArYG4YTV1c61jbgYPUzcQw12atWfVYttJW36OiM
o6lBQyhdGBGTCzg+Ykm7DsvxgzbnKFXS+UrYvX0TudzYsBQPczL3x5HX5irxsmKf6IO2pZN+M+Wp
RV1AdttdH2chi66ciU8IVePgGtoTGYpDZe+AKVeJmIMDL4qrpiUUNQOjOrTBcj8nQ3CY0sBdjboL
26izVilQ+Kkb3IdswNzUx7LgGCS1/pR71l1iCAidsOlSM4y2ZuIinKtXw6xb576akus6QA/Fg6Q3
yqu2XPS7qY7WljFHV1TOP3VgnStd4POQTuVjjc/POa/qd7ZfQREsXPQyD63uLXeLvsTkzuf1zivy
AGsicutjqOgQSwJ3N3oLjCOHcGr84tYBI4tdMWAQlenGB5lKTM9t1Qz5SFhjUVLavgoDigiLR+dU
kYLyX8wgxRl6s8xLs28kvM1bxRHCC4fXYtgHkGguLCGq3USe8TyryBQ+KaoQNG5yWy7zQw6g6WCV
aPkmVJUhn1ESFeGPF2qMYsWoSZmHM4UK8FrSbr/EndWT/in6nwbpvo+vIXQ+vzkpD3S/q7+EuDJs
nZYQKyPVZMWGd+0hRr7cyCQrtUJNYqveaJiLHHoxRcOZB7mNoQ/5jFMOmQcXz/KUi4CkJNUEdfK2
vdF+UF70yt39Mhkl5K9mZw1anCACoG8ptvXSz92RIKfah5roPNgZgBDVpmSgvyZDU1MFHyJtM8nS
idobwkoqhqp5WejjAVSa1NZwRCxOusTl6Wvhw6GajR8ux9Agy1ciWZGMuIIM8XsT0RkRWWk87eZI
u+0kUs3AQ4NL0k7OfgI/SCWnyO+DnNOlLQxRB4OQSMkugh7EeEPRi8qAlHJX4rGRwalXE01+E+cq
re3IhCtFjzHAi0S51RM308DGogI25dZibGMNrsQUvrDDLFn1UTyxSrcJfRST+7HnCY5IBcwZ2k91
InFxKQ8zTn+hpLQpTlgEwHhKC1mSU/OmZIHRP1kOFs6mE2G2OP7a/EfZQgjfH2y33/TG2JxaOVGt
DM3VtjOnT4PcNCDLtyN4PP7Fy1Kt2JOlsmEiI9dIsnStrraQvo6xVV+cH6mB1FVFq8TFYyeW35Mi
Q436i+zPwwjGHCWGsw9T6jpqYkuIG359fRrb4ATlvtirRcvilhufYShW9O9tnGNlhU56nMkrCF9C
yHJyUoiKzFCrR1Kjdzt/7u7r7lfuwKt0gUSWemYZ2pb6ubHqZYHZVyY3rWyqeTVRs2QQUtloCr/A
vZ5heCwHYvrSE66SBzt14WgMGaAC5x+jyKH00MhvoL6Q+i7TA+4P6alGwMBvoqpbpsTtoRJWRMQV
xd6hcKCYjmhYIabFmF0fPJHwKDEfbDEa+KjIqnAii8SqIpxyo2wgmSJ4lde6mnBP/2zNOGDiRv9r
Xq3W1UJ/SMcttqewHn7/HCoOfSEXifmuN/Pm45u9La2VH1v9eapkWYXIZMwlVVMQ88hTvKdvIhcm
A2B73hDx+mrLoaUgM8mJaqkNh4n3MOgNEXGy+Gsm/baCRH9Qcxj1/KwC+1bzse476dXCVg1sZ/xb
Q72ghFXZm0orcF0uifOwftWNVQX5zSwOpHsfje1+9BikQgr4ffeW1WqbVFTSzodzq07rpQCvlhGE
KhmDv0/ebBLhK38YCp7oyNyrk6oNIRIK9K0WNuTUAHgyzBb5bYnkgncfrH8dvSVWYvLp4hI99LNZ
z+Z17Cboeae7craRecm8vkA9nFSan6eawLj1Zql5J3TlvaZ+TVVefNVUtUg4hwc3joa9rx6SL5XG
0i/EIYWeqspiljOQOavp0MJ4lFwOX82SZE0NTa5Qk6iqPy1jb21N+TxSxbmXOt1lPiASZ+/1GjU1
vpmq7KkWYS/baTDjAzBxszFtyN1quZqQDDutqDER707wLggN2J98vnADEaGumojY8dlxCTvKFMtT
8kYT2VKzU9gwAs1lubnLvkClHY6DpKCqCYVuh2eTnB8NDfEf1ec/XoRyVhEZ1DVpg7/tjFHcvbq+
VZO0OmeVUhpZq1lyt9J9ZhjnV9upK1vvjBvD1qzdq4tfbXP5H7VR6VC+q2itlsVwZxhBYxG6xZH9
5wGqj7ROhTZ3ctxq5enjsknaiKq0osUoMoyixbyZVSuoyLvr/1Zk/qOKjGVYf+u+cfM8/s/18xR/
K/9Qk3n52M+ajKHL8opwbLBe3XGEjufN+Nx2//e/mqHjzWFb0NSok0iDDlb9rMlYrvyQLlw+5RJs
Jcs1vxtxGL9Zpm84Hi46cO4N8Y8iCj3/bYnG9zEFsz1boHZBe0XJ5w+GRjUYOYFLRXLVUpSEmI4q
wqJPsU+ziegl3NlXPETox5g+JVaHMC0gaoyMtBzH5Bg6XR3Z30QegQnaV6XkN7UR/HI1kdEFp8D0
BF5I8+fcoFdiVXRF/KLmOayahQecsFVNMoyRAsn1apK69Lm1FPNy9axQPAJkD3d13o8v2aWK5GC0
Ld1A1QTOKI5x/l09O9VTU01c2a+7zPa5FfLK0qKVKgGp56WqAJWG93sZqVtEBbAFFVYZwF3M3i6z
quUbhN4E80IXmu6Eoo9Ykv1zmdg9wUO9sM/K2ETRX9REcWJGzB12S9xeqUXAyhNkFA9HX8VLGFQ3
wVFdnaEsMawm2ToY8O56KfK/NF2Ghcd0esA2AL6WJbv2tYqmlRM1m+BWiMO19qPRvH4843bSrZbW
HTazrSUTUX7lJosoOttBgIf/8L3L5zslBnYWIi9anxyrqL9tEj3czS2WHHSzVq6GkrTp4w6G7/CI
PG5vUKg4GF7+2GOChB9fc4MUw0ZsWW/1KgnveOLVHcpMIm7OQrYQUWEkYRhfAhxQXEvD0n4Uw85K
UUlRW8lh/+IUbMGnzCDBqUKf+pkSp36fLYQ+LteFKZ5euDfLEtM7F17T3YlydDZ4d9D9GfEqJ0Fi
JoRcd547XDu2jiSRcT3DJJMtugI/W5dlVjUSf3mZV9tcZi+fU8t0n+gYzDQGCJN9BUz/+w7/zW7e
rla7Dc0Ip0rVfFmfnoFlm1fHaquDe3MMavafL2sq2FNpAWP2soO80X+ekDfLSGkgWdf2AR52b/7V
yyl4c5rezE5FMq70HhGx+jCv6mrf0MEnkKs4xXJQpybFr9lUvfAu82p1UyRU3dRn1JqXjS6fFDFY
XedGmIt00HP/Yrdvll3+PTofXrBvVqvZyzaXoyk66nkanRGowRy7WvFX2132BxXf3zWpf3VZdPno
Zdnlu12Wpa152zjOzBUuOwGm474vSWTaRSq7uERKVLVlozMCl1QrU8OY5G3T9GTHbQ5vk94wdqZT
tzqlLqRRcL/DtSb3cdnbm1m1r5QQbm4KuaHPzUa5Qf5zwubEoaPeobb5q8+pZS8fVtuoA3nZw2X+
8uk3y8gCxyIOUfER5vdwqoLPYgs5p0IBwriJMdKkv8zHmTMhq5GrXjXtWaILmeQSvl1V9QcqTftO
Dnli5eg5F5Tf4hjSkRryKQChUa+EVxuFatMLuHDZVAEMvUOQ5pzaN4nsQCtplicHBmoC15snNHrX
frfM7b1aprZTLVsx1i7z6sOX2ctuRqn6UrMRFtcrH7uStcKi3kBTdukP69pbENhcMKuOsnycUibu
JQdSieUuk79a1qWAJIS/q7GwwllUS4UAqlaq6JJqTYhNXiUGPIqUiI76cQ/d1yMrC7bs241fPqeW
auqy7haycSgRU+Sh/6Am/YAIOK/CYa0wg1fwlMQR1Kxa8YJlVeUHvZmGo65F7UlNTPTQdK8T0yMY
I/w4yVNltXAUqtbS4BnX43byqLYJAzkC5bIOrJnHn1KxXSZqWVRisFNMhBVJ+uxFU1nYfF8C645K
w6YAItVKsGIZRFkdFfA9SvTbmLpZDfMjsEedgBmz2YVieWiCUqywsdTw3uGqUb+vgm2yYOGCUQt7
de0g2chPELWplvJ5C3pYWjjVOoCXwohQwioKYAmEdxBUFPbBogvwKl+cVCuym5+t2elL7HHwic2J
BIV+Kcd1piIW0wOEV6q0iFEJV1ToycaDuHgwp3ZjT2IZ3ylEj0oGfjKSyWvbDaCi3ySQ4gmTWaWR
3mE+RmYvkX/+KcspcseeBlfWc8lJLoirmzQZysxAUajemyppq3mFur0sVPOXije+r/TzKjMz11Y5
wT5U85f1qvWyUO1EzWeZhlsT3NKXXWJ5Pmz8ACbholnvPExUdpPWLctawTAKP1KTKcawqBqtg5Ef
HCO0jwqrURNLMTAlatMqLEfNqw9dtukoKUErlRtdNr9s0zg1plTYxCNtgiCrJouitKomVxkAQSVp
s3+5fnYIKyxLwJ8326it/4NlapOX/6I+Qoz199APG6oqvx+Oal2OfZgo5VN38tfqS6mzdfm6b2bV
F021vb3cd/KFdJkY8iV0mQ3lGySQbxSjC3ZWA8gaqFdLqd5mlw1Va4JaC8b56zOX1S+7jXGOhpr5
+z9UC+F/8KZ682/VNv9ymUNHfm1l1s6B6LQyG7BrNelgIfObyvlXTTVfUIR82ejt6taWhNt/vf7V
nt5u+mr+pflq3wizueu0Hra9/Nd/Wq82XeKyPLYGLKe/OvBXS//6P10OOp2Nx9mvkt2rI1DNyyav
dqHWvJ1XC199/GX9q2MgJ0q0Rn5CA2S+mmS/ZnPSogRB6KiY2OKy/PIBV+jBtlqyz5dFgehM/BAz
HPFVU63pM894+RclOttTjmU+XdWTmkwzgD3hSADyiSyjqKZaqFYTsMVo+LKlakVZZGzmjKCW5LLa
odgPH1nu+NXuzCJvT+ZYAQGpplr/8p/UfNIsj4T6oQqEDmdsLx9XrVf7vByS2rtazc/9oOGguTNQ
JFD1Np/UvXK5I9SsCAFDDy/3hTMkBARftoIjRh5OLHnzEjYeB+IPwOPkoHiUhZTLxMMWe+2TDkY9
qEaQHPjGT2RawdN4OYPKqWa+pLa+Vk3/uenRJU3Az7zU5IVLUZHkYtlnu8zm0y5JTniGFvtZih5a
L/pMZwcEYbY0bF7657kX3wNe5BmWubhshxvbeBfmFDIIcvyI1Do/I80ydh1kuwguFqbS3LMpuyn9
sw95Zksx5Ke/vRrDX4b0S9xEqJt4zWh9gWtPj1VvGtLBxTcQhjwvc6dz12mdNIwOe+hUzvuM72Lb
05naOAV1uqhcO0aTZ1sPhs+i2ZukSW8vY1cFRahRbD6hwqodQrH9cTBO/wXs/kPAzjH+nkI9/s+n
sknfwHXyQz/hOtf4zbMN03M9YcCJVea4P+E61//NxUBfd6RvNH/MV7659m+6xNB03cGjznPci28u
lrrC9y3bx7vOs0Hz7H9EqebIXhOqhQeDW7gYkMOr9j3HeYPWGYNTDzqvpuOsh9ntACHrIYAsmGBF
OlKaIiokgJzhC8qrwQ/bSQkjwlJ78+qk/ZWPt6Rtv3ijH7//3//a6ig839A5TZwLw3vj3TvgQbLU
nlEci4z8wsoO3iF+v16wv72xodDgodtcN8TuDpg6OqGhbUMbXthURfsIr8aVMJtm9feHZLp/PiTw
UpMuvSswufbenJhGs0y38vTiaM4VeeoZsgy9x2Qly9zveZfod9nUH+qyRRFlhV8Ftkrr3sZZ1/Bk
Grz2EBSuu+2Lsd9bto3OPcP/0/UXUlB1yd3QtXEP+oinW9mFW0kB3ZRuc9DG9jCaBorecHr/99/I
kGbob06yrROqA/zrQNoH5/0jMIur2URdqzjq/qKfLZfBB+GvzRYnsLVV+eJgEl62b9PJPBiV2Kdo
1FF2OGVXXUGgfoxL17wtTO9DYOr+9t8cG5f6n46NCx2ZJJxWZJVc769d8Lu2S5rRc3OkZeNDAOCG
UDg7grLN+1CHBdtiqrqerfqTTQjCKbPhZ5pjjZdDNOHckC63uXYb6vO/Pa4/XZgQBHXQdg7M1/mh
5Dl95c6f6NpUmW0jmW/HuivctaVDpbe1ucGyqLjqYJfPUedvF6PAYQcHhiofSYQoYEYt9mJc54Ru
/P2psuXP9IefEdtBy/FMLOT4LQG7/3hIc4sxYBhMw8FKjHHHEE47OyRs6aanXRNe1LzLguvUtMJ7
SLTJI4a7BPZM0XoRTkyEDdRyPaimm0KU7grHMFReE3FdsxUeCygyHxq8G1xYK9eLlS2rDIvftZ2K
R5xVjCsi7E6iFzsyIcgTmW4TD3O7SSttiKYm+WL0E2ZvsiC9zF/LHjqoRwgjRrrllQAeZnDXHm2r
/BR1eDBNLSgnIl4YBO0NVqmIKUpC4yjdefP8I05qc6tHTr+ZXLhVrijw1u3h5Ds+SYAL3K4VCeUg
zqb3+Pen1xR/vk9c2zBYzn1P6Rba7R9PcEHGRZjkXX8wRzR2Zl7ekM6GRbTvn83Eao4JsVertMZ/
cgrgHqMCPC9pUdwlUQHOjaSTbAqMUHBfPPu4HTXA/ru55gTN/fcxKvnucx2cCc4LzlHgfqtqSIY4
U/qcX2JqHDFuHFerPgUdfhSR52NMZbb7MjDd02iKu9TDP3uOhmPUuvqN1jBRrdQPQ2Cs/m7wHZLy
Iri8rWZEt2qSRf6NERDQNVJM3vZOeca68oGfscdiYJoObWcbjwM5ZfcRlt2wTe6KLieBLV2Mx6WF
VtY20a2P+GRFWRZHV4TpG3JIHLOEEoZL8R46SbM2jCpcUzDHqCwsi2NVJAQGLel151fYE9tf594s
NtNkhNfAMvpuWfrsyAtuozt9suPmhuVpNimZbK24csZw8//sndeO5MiWZX9l0O8EaJTGBubFtQ4d
kZEvRGZWFLXW/PpetLhdUTfvdPfM+yABgqR7eLqgMDtn77XjSyKK9uJI3n1LttFVRMTXG0HwkMVv
k4bPjFtbw5Byns553YsbOTIGkuub4y6RUZWGIrWWG2Hk3mUIK2ifNrCfVB8XPEgpCABLAP/qWU9V
Agg4QZsTmAfaJ10ENqidp5MWWiNuCZAYWWceksb/kff9iywLiZ2e38ihr7yuQlNslmoPDkn93Q49
cQrIUFwxyV3it7G/Z9oNUFC+JQXQXQQfR69yowdKf+cMSfIlJIrlwdf66EGPSQAv9ApRN6NRTavE
U5cT/234Emn5aC2IxOBiU1u+AQqdboPG0WJYsIC6FGKEG7sW1IDqwXOi+FiYGPC6sv0eLclTzQh0
a/K6hnxIa+0hOT5NrhzW5sRdPgb+sJW9ZfCfpPHFWhYNOrqDP4S3BBL5jhE5VXDQkHewfB7jIYd8
akOcHvUw2MUUMUCH6WBHnDo99qE535Poqd/7OJiI1Y2w+3U/wABP912mjfd9m73iWyH3tDUPsxjN
R0uvtLsIjLbaMi39OZ9HvmRREEE8EZReNt7JTmElBJ57pxY2E9GjJ1NyD5d9s5fLzwcSm8/RYinB
CsE+NDmEBM3luCcdeL6oJ5ueHoE4zuHVZZHcYTrskbU2wUO9LNJslkdOEtjRy+ZUcTGtzXC8WrWz
V7ssNNJYqARFmwwJhifDvWEkwVOShy7aI6YwXGC0R7XQMVOFCEBv+vKMUOrdIZVU88wSh7Lp3KtF
i2TnBBb6l9rKajnf+HibkYHjiSYZDhnYKU9qQeryO0GaOSRpEyxe11K80mLS2Fz0VXWaZZjLq/Ie
8E+L6tlrn4LcRXLWzhethHfRmd6riAi+zYZmeDIpYIkieC1pTh5C250OnR0Teu803bbtlqBJr9Fu
XUMCCZGQJOn4VfkuK1JtnT+ARUQv7cRBrPf4l1L7VdgNIZ8FHBmxZHngxnChto6/0qLz7msCjF3j
u8wIPQP95HfTa+e0ZxTAezdEnuHQD0CU2B9whNYr32OuQ2wB4tD4OHJebMlgXdnEIBzt1Aa6MrQ2
5UH70tVkPEVuXe8TiN3bwJ2H9SRBb+OVmfZpRmxPMOik4MYJMLoy+tPg0rbzaHtx5erkJkXlvqmx
Ra7Ffi7ImgqxtWf16D+Eafa9NbtwZ3HxPWQIcPO6k7cCEfFG84lf1XGs04u01sDeX+LWmVZcuqp7
J8wfIOo++yOIxQGp8Hq0Q5+OcZFv0tQLt74MrmkIBlR9m6k1a8c5r1fCNsxjmVgDcXBvdte19zCZ
NnFVkoq8XJ9goZvPE8dy3XyTulY+cKe6ofEbzl7k5WshxyfXGYgfs89URu39nLKXobuD82zE0j2M
363GmnfAj240ebFIDVwkwExvrBlOWlPC1rdiolkkrBphhmuMcICG0vnJCQLcFUHjoRqF80QI/Eof
Bw/OS6QhMoNz0pAiHgJB5fe7l0E0nNvAvYdwPq4SVLLbakq0tQzdg50WTHaFJJFihurs0xC2JGYa
PtqES07C7UXEvyJ/kcwMTfyEp1wzXkXNFcckzOQEQMS9ibk4akPoclATQjlcrGBriny+CWIo8yLW
3ub5MBHNuBmMcDrAiUgO4A1ucyfzHROydO8S+IAdKTzNA2D9pH+LCpCuSN+fdTNZLxjopySYNlZH
GAOHo/YadIHchGOx97repdEdzPeyeqjtWJz8Jgp2bjmW/PfGDG9McmPt57Mc6+QYTuNyIxDpnZ5J
h3DJ+RrFMdLKkCZ7lWGzlBkj8IA761SS1xgu4wByHUGu0JAIyPqZwWYi8srj4pcOP28D5jc+EDx9
rVKjuOneRziY/cn3zW8MauxjYtcf0VL7r7DnHrXWuxOdiS9zmmvCA0hfDtKYfF4w4o+ONYtzTjg5
QYh0N8H5unu9Hev7GkUqKZaO9QMfQ/keueErEj+b7j/Oi8Ei/atLM23tCNM8Wl2AvtM/wfss97JJ
7ZWM+uSoV84NqJhbRgFywmIiQRnQVeLcizgr9tjKMOsXx8rDyNC6i68Bx/hKun59VG9ea4Pmoey8
axGU2kmvyFS2p4IgQFA5Vy9L9nMAcDr0nvu+qrkM9NER6i53f2mFMB3i9yqctGubNACc+Ga1uiWE
k+zgxoqy8xjifvTizscqSUer6+EQmNVdirnkMDY7OgjlsejLnoTij9rOiyv5nkBL/frPcpYm9HRu
4LFNFtpcHYnh1XYS2euB6CvzxE0t35IlDd5GLNF3AWW8MHEBrzVcColzfzP6kqiKiY9AHAweFq3Q
jjjjOWl4jdanP5XnotpzBB3NDg40IG88tgv52gTsC/iWuNCg5d4TeB6GDedCM25LPIt2SXsYCXNN
BGDXuFsOEwOFLYgW5yOljX0P6tUgqPlogA7f17G1Sq1Jgk7pDGQ3kpgxahWrHmNC4/XpczdsaKVJ
qnl1dR6GjVuE5nPdCZCF9Sobu+LNx1+BzdN7Njq0rNGMCXggaYW3A/TOy+uddGQMGgH4lg3E3p/c
+LEmDrRrJvNH32vzel645kJri3WoEd4bt315TiP+n9Tm1G27hFtTG9+cxmVsinP3oJG/vFGboMDG
C3cWvuJeQtDhHkX24fjUZdkx0bxtXw3OlZCU4Vw6NmCqycFxRcD2xjWS7BsR7/faEPcfpgs7t9FB
2ZYjPjngdHWWO2dDevbZo2i61XvjNDKNU3uiYXDO0iBBtJrRHsdpVBJbszy3VH/Vleea1NOVlSEY
SPMId2EXlJtOh02UZ+1wdtwpAMzNNMmqDTY1/w9PGOluGEp9F9nZ95oJ2ZlYzuCi1tTCDYkUwQ7R
AaYuNDjLuqWdvThbVUaP9W75iyZKTviBtf04e3+6rUGunz7dNDumyqg5xuciT/n1qr7yycpxoaIx
/YK7vyLpQS/SOzlH73oVTztNvwmmdORI34+p49xrmCSGwi8f9dSwDxUVHNB+U/mo9nX2WJNd3EM+
KU2NobS2AL3C+rFIwrVs2+pebflgWk/w+mMK4DwYHGyoSDsO43xTOVm0daRdbjlkzAfSEM2HKSGN
Fa4i8BBQQXjY2/hYmUhfR4zJN31oL50eVE+IoQF2m48umWon4EHZwcIhtK5rUV2kl7wIf3AvopVH
aQ3uxtJJ+daDUJBVLfTH0BFrq+EN+q1ngXTUmYEZwZbSFNbdbjl9IFgbpXtgulFcgKXma9uzgdxp
2p1oPP00zbp+wg6FeFttu6W1pBwSVysLB39LMZ81etVrI0vB8VNEO1lagD9X1vvZHOW5DKHl9Azs
umGcT2qBiQC0+td2OAEzBhE6bw2+Z26Zk/MRiWbaOuLguBU2r8p+SGG9nlxOojPjcuyzCQXrrAR5
Mtbx2Q2DGv9adTP8mZSQyP6m6UCBUlfPN4wbjpixoc9FMt12QXYxOqKlC+cnwitYfMjFdY8YliyL
Ln2hR/ywwYM+xOS6R7e6ZjrSGs+M8A6x6DDg8lYnYfHaGSl2g5leWu4C0h4Av0zj94qAmnVlxG+a
buF81bEnxdEzXi2qAljbGaP1PrYmKusEJmTeL3u2frizexhk/6LlcFn7+T3TnXnjQABbB89hSSgB
AZ8F9mcQ0qEMOEoJ8RbNAHy0fWBw8hYud5jUGvYTxH8dnXNZHQwRH4P0aNThPZ1u+EQ+I1wD4ozI
8dT4AxCzdAouGizbwW02DShfvdF/FN0j43x/61cw4AjKxCtbu+IYm+Q02v146C0LBW+viQPBHFgl
BVZEvajXuuw+LM0lYstOfozJXK50V74BrGmPaN6A+mK3C1LnSKkN5GC6iakpoeLmcqkWmU0IBpAi
Ijg/mpnPGXfNvjKdo5CtvrUs+8GJRg/Cc7I2CiA6Wl5Kks90TNYSW4OpaZsyNg6xoz1qJq79ourd
LYL7n6PXMYhfyjuELFSJfNVBnm19B8tw1YzehlxHCFg19j9iW2pMPaAbe6ZDRSb+9Pmqy8HPN7PG
fVsjb3LdJtWP5N2MQaSXeoYrtRqz3VJBzsu5/YMLxx2XITR8yFDvJLELADJcEhyy4s8BAcDaj22y
kkbPfg0c8+YtHMWo9aiAOhhrsfgzvwrNF8crvyEQTE9RyRTY8vxsHXpDfDGI9mqq0n1I8KOs9Lz+
HhH4/sZPctVS/7Um6GYV1dUPp2uBXTrVvG8GjKfoUH14lIm+srmGMGlPzpYr8IKmJgUz1wxvWupt
2siob4Tbu7um1V57Lj95xKw9nhate8ntS/olKnRhLsBfPzy0qebtZ/3Rm29dGRX7xi3LhyiiYogw
PesSXOOO6zIpx0bfQ8UsCz+79GlpMFl60UWrX0A4lKAZ2oa5UMWXaPxD3VjWVrqx07rC+qr3R89u
v+cUjlaDhGptjOGO6x7XL1u/I9bevQ8pUOeaAzwIAfuk/yj1ocKn6FrnOPXoeur594qx1D7p5YM+
LwEQRrRObBCtoBoEoEfP3iVD327T54GiMoCMmLyu0q/uiip6Is11o82+vPCr9evYpp6E/8jdEmy5
lXGRbdxuds5Wwtl/dEfA9aJ3W/xf3DcCzXjxJts8MlAgko6g3qTh3adW/CCdwX8p4nxXlBN8EdJj
8gAIvj7BXZNhDeEX4elGDMmD0DyuWyN6DzGvbFHO62hBn4M+89cdx/QKmuZdXzS3RMvKdQh4CI0S
Y9pI932mRdVhaIi5IQwPUz/ZoS10WK2YSSooR/MkFgS6k7nFznfnFyWMsildz2u1+im6akAyRW35
XXapvxr15yL3dlqy4NaHhnbwJ369ZE5ZuhYO0J9yTn/GFCNOM2PAfNUbtjypbei1JLVG4fFLbKHs
WV/SCSLKEAr8lw/7i4Dh69kDwd07rKVP0sj3ohyQ/jrvboIzlPBvA5yFZoFxzpMDsR/eoV6eQGXq
NCP/4G4CptUjn04pf9Sij+l8Tn+EzMFNHb+J1l78tIvIVcgYet11Jd2aLiKtyS9JGgXDnmdmusYO
/WPK8BdrZiM57DvtNBsQOkGyMNeVWzepyfd1wmFH8s786FcLHsufM8wSwYO7yDizp8jtX2pdmn8z
3pEltBrr2jhPYt6Y+9Ib3Keupq3i9ZKkw6x49gCWPM9YHPJgXIFmOKIWTE6DKadbOEXVxnY1vPUF
IAiPvNyqT7GhhfohaCHckGVGJQMC12z5KJFgBRC2O2rZSSIZprhqPZHzk5dlcvKK+Q9+bJdLtmYf
rSGXYHFjlJugzoyh9W5DOJv71HNKJooAAWbuxnVTMAOcrE1fSMq6KZWVLg0KknGbq4S0da46PEUc
yRtNzz2eFVEgGkP8282WPLPkm5Nl9dnPKTb4UZNvCHarLkma30xRaK8lCXQ7lzHCMW2D/sHTvHlp
P7S/CFTau3O77+fWenLdsNhzCuQHH4Lwa5H75zyPtR9AR8u1JUWPgzdMb9yimSh5/bZkMI7BkxoP
HLeCYLF3wlkfkNu6H1k4bPq2RnagOXepb8JjCsAc1Pp0qKzG+ZnlpmTqZfO76hTS0y589EYaOsAb
ojUTahdscZNgPB7MjZtZ86HzccXPOZeOCbEM95a2oTQ3b4qSQHa9GveUOGje5w0hemHn3IIqSKkH
FmKjOZ12cck33kyNZ22Y7P9JlsGBCaVzdPDHAf3I7xLRi2eKbWj0EJSlmTedbWZwk1mET3Xrd/jH
S6hotOO6rHVvrQEjARCGdqithY485c9k+oKI75gFB3VGWIbsi72Fd5/EiRiDf6EB2L5Ose1e4xow
k645v2rZTEcig8a2vXUgJsZRW0W2bpyJsOSL8YR1HOJR29Vl716HOgPzk0cXsfATXH08050sjlwz
AX7G3YOROT8S8jDAZpDTScX3PtYbbW2E3KQEcJLK6R67hptxE+iS+Kr5j6bK+oPlqwQOcBL0rXJE
SDRwawL74hqYsztGzRWI3bCJyTNwNJzbuL3rQ9dN72HYMkQf6sWBRFkKsOWetpHzKPQflWmVu7wA
A9G38ptTwigJy9A8pdFsU8Uod51hcIyNNV3PYH6Npio/GNPwxK81HZ2cCI0o6eddbnTw+CTpGx6e
A4Ja9XknOMC4RKRrJ/bW4O0JYSl4fmjWb17rgqimjVRNOrGKaXuhzGlfRvHudtldjvXrIZzzjgp0
0F41mCuZxS2tHppxb0/vkzfcvNzTLwHhAjZf72mK8m/pLIdz7zjn2IidWz4NbwEg2/uu8i8E1nAG
Dk4CQYGWDfSMOw8aEfQJrFtz0NzNlLYDl46NNXTRbi6q8NxG3eOMg3Mr7T8qE4aSbRD/HGgMtjG8
bxszX2bqUPArTTI+zrbdYLp7x7GDzTi0v/RhCs9oPCKolmNx6A9F3Ub7rBi7a1j1Bi5pKmnafB0q
ae/NCT6MXpbhVlUOmowoE79d0BlBfqjdIT/2CdDxCGbBYUr4OmCp3aJMuu/1y8RF2fbbu8noESr1
yROBtBFQ8tI4J8SEOkhwtkiCbJSXZXH1tTXh38bJMwznoFkROYFMPAmZWQ9dp+/nhuk/peLyjas9
o3A93pGLmn9v5yPcjlOHZ+fmaPSaGSQ1JAfhVL6LSPFZuXSe7sOGy6FZt9olrjVe1AjuB5tiwFjP
V2n5AtpplyBBYpYY0JXA3833x8DWOYeF7M5d4b0Mo1ftK2I71qLOzRcXvCYXHv6obInk9Tuvp6MS
G+fRjz96k+y5Mo21E9B1mD7w7yf9W9dyh3XzOd+HIKKoZFtiX9ZzeAy6EK4C/XmUXdODiB1zX6DC
XA+63t8ccBRlycAvbq0LCAjgzGPxaok4vNgNWaTE23oAI33gOVkDuHzSkgfJS2wiOc7wvGMfaNsS
AbruR/cQMf8/N20IK8abnHPBmNFvKRwlvdHumeFWVxuN0GnEKpjbhbhGIbivzOoOXKteaVWAys7B
iIEDZmghYEuuDdlQXzI4+oguyNbeNFirsR2iLXcHDbhIkFA48cVeJbsoFTK4oX5vRdNFYSNMRhWX
yOCKXAfd2R8YEZa6rFBu46iKHJrNZSSecVwDbI+1aKNVZyqp2Tkw84Xnov2Z+hXJk51fPpuW7O80
guNs+a7bk/3caLXzPFP0B2nzHuk9sNZU1Be78w/uQNwbiGP/xDcyU6eLntuptG94mennyRbaGYWz
c5ZaoJODVK5zHLHrSlT5edRInVj4H1rMkC/ULXMDqgjuhBFEH6RDk2URgity9FQevZZgtYLOgYjR
zbpJk60cbuyUWw1W6zSYT1FC5qdPyWLlNFwweIMjrmi6AiuvEbuRpK5D6saYgQwt6I8xdaF6AEd4
KLumgq9kj0QZjoSQRtxfZsMPDO6I5XALbSl2cUojvs/bF8OE3JAPPgmEQ06LKSVA4wq8ava4JCeN
e1dXdXNHcGxzpy47KWcwOpTk4I53NAUYq1etzG/u0qa2RtFc7fHOCOzwIGOu8HGOqIeYk+QuXNbc
SPtICibdeTs4hyEV9Ea9ftPXKfv8/OoUfXMB4bAHdC3PtTPaKCCT9BjGGTOFMKTL6jID9cyXvE65
TVo6xmSwDdy5A+c6tGOMA1+/JnhqvSbPzt6QhEfcxf2B6x5JmLgQKcZmzR7w1I/QNQNmyJn3hBj9
mre1/u6bc74JByKC9Vncdw0T/yzrSMjki1w3UZXvrbrQTqWefh+EEW6SwTuXuU3wlmO5pG9gKMlw
Tetm8Fy34hwN40QEMrK7MHY7woHkrym06j0ywWGrhcY5pG/0PpImPDs4cmuGpDdRAiuxRnB4ld1v
LQoop56hnnAL8RMgEu66jO4Bg9CctEvGthrY4cmgsrMHAQdMqmq85zj39l4Idg1fx2VMqSf0mXES
oq7uKr24o0S/TRKj/DH2+ocddL/sIi8OvtdMzyXlaUoLz1FpRoehpbikjgd1ZPhkyloMObZlmxYb
I8uINwsczvMg4ohvkherRiMqKWfsm9yqHyDtAKo2/JVuTu26olRGH+p7H7ZiLbhvrGjG15cgFs80
wIHy41bZ9szddlS2mPbR7iTrEVotAR3HiuCMVTwSgkm6yfiae/YHmQDsSlMdXXZrvMwdo9Z8Nua9
ugiDKpJc5xjT2WP7i6jRiGDqRt9PfVVsppzOZk0Cy77TXJuETvc1LIr2Odc96wpq4jWpHhz6/09O
YkfPXi2oUOeRAOzgIRNYNLCW0rwq373aVv58tab0q2oTrSYyq4hg8sxuuSVEsXc0Fdr6i+Kc58Ob
qBO40EgwFBG9c0s694rA/LkKXEM/DtOVYjM29GWh+MsKkP4Ji1ZK+4KciA2nPGibBeWAOxb8JY1Q
7FWf63nkRKugNmMbiUJ6/I1M+kkcdaqzID3y2ICbSNqsImtv8ZApxLdSlao1kRQkY3jOW6zwy/0i
R/1cVcpUZQStXK5GYWNnG/rKcN4X64DiOqvNr4XthrBtEnq1ynCqXkC94OdLLSZUtVbDrZrdoDhk
TMAwzCWpv7XH4VU9mKh96gUSwl+JQlroJL+9YFIizkLM+KrMpIUzwBhX8PXP7cVcGiwMlAFRxibv
oWvDFsrXyqqr0ORq7WvTDzUGqkH7SQD/2q++/t+e+7X59TxTGUW+XjkNbFxnC0tbvUL49SuqbU0r
FzcfhHsOfqCLfoTzxcL+kg6hY65bOHwVRef9MEiP0uGTeoJm/fSMpjyO7lg2Z+UYVq/rzjlHh1r9
ZCMvhmK1JkJJekbc/lJPVrvU4pPesCAcGk82mGCL49fLqWd8vmYxUvgDM0is3QI2oIL3D7qBWlML
9UAXMQNPk45Mg/KJnM3p2JYhFdzeSbfKnZ1WSMsZF8GxNNOj+plDdbh9/axQPvvlpFKnE2AxmBzL
ol8WljMldEmiEG7FMJ6qEjKRQXmeoh6bXwu1LwtnZoYaVfOk9YlqTrNiqz6I0jmrxeTWAejFmlTG
WeYvXtwjdUIvkJIKtULnQvocuiYQuGZS71yyuuHUUO7z9GkrMxdmPcypRD7jV4ax5jv7OMtHbtGk
vVQVmVbhC8CXR1hx5NOO24lW/orSubaaA4HsAPjP6BpnaTPFFwl8f2Z4JLr1L+Rx32VGLHfGlPwh
PeY7NMJfnIL/MGuXziJKdy0v3iSs+T4nLTL3w2DfmObV4nBboQK7JgHgUaqgr0Zl37UAbS+BhRFz
XorNkU8OpROeXN7gali5U/OTWhy9chqjKwRgSenzy/CCaDJWTdNO29an+j/BwHSo3OFSzBC1JM7R
d8yrb5GIZ3bXcekNdy2xKE4M7NA7W1PjkzN97tuKHmk3beyme7PS+p6K2b7zX4QeEL8zyV+l/dY6
mUNom4c5LfnF1XpDE5DPE0T7WJPotarp1wzhVLMyfm4as3LyILWW9osxuD80fa83Wbwe3faXbOmz
TJ6LfUvQL/AbXLjZRAcnNJgscBuPcEyHNom5UZdASQWA0uk23E4/+l5FZFkOHckywhiPBWKLmM4N
TKuj4/v3kaSfGEwM5XPLX7mlW669jZla3ZpuDgUZ0Ai7gQKq1WrjokeZmbqJFqmDfErJvBMm31zD
TAzMQH/EY0tadjOFuzJM6Z974r1w9oALoPFlDPHLGphn7z9E7S0nYmdLJjjpCd2C2JDZpjXXPXPa
lEymDcMvGoEOzUFT7H3ENquxqjo6Vgvc3oiuXm0+AQz01r7TEto1J4+UqK589mZVThGK4oh5lRvx
7dVEUcb2TDyhk79ydv4p2k07UyeF6AGfE/67FXBwCWEc/Nmih2GG+xlm8Nbp9J9MIBpOWQN0Csd2
vGF8WGyoy6/Gnd+Wb1NrAkouop9ROQBKlAQc48XezjbsRTMTj5Nr/+E7/sYeTmUCuxmik7/qat0A
KpTB14WPtq9H62Ah8lrrKHd2ulYBAw7b8cVIOwN3nDZhy6+MfR7m+qauChicwUjMIEF0z+NUokrS
c+KWyceVWWY/z7loHuiqQ11m2qB2BXCQ624Qj3o+adyFbA888Pxu4OG4ZnPrHkkpztaxRblgDgz3
GNijS9AaAGLT9/UdfUUEnbb/PKIuPnpMEldFlXOCmpFL8cAWyH0sY+PzCRqrzB8sJ5+fwhCWYE1O
rTaRSUYNZ955aPzQtaBXIlLBoTLR9M8jFKJbX8Yv3Cj6Z7VoSeQZG/0pLi4k0M5PcWX+UUnTY47l
D8+uVVPt13FMx/NHGgEQMKIhuo9MTeIw3pmlD24XoubBdeflNNGixyB0T6FlXgoas7K3+3M12/QI
WuKhMvfRbE33cRTRbkrn/h7HyVOV178wiHo8NFGrnsz8zrHamom6GI5SJCZXjRqxTSHGjcjqEvRh
vSdl2rwJZnZ9kbdnhN8/KDMTqkcZkbofYYZpbg0XN37Nylgy+h/qrd+MHAXDM0KPlgiMYcAn5zF0
KhkWpvq1cqR1tY3JArKAXHFE17BzAM5yJsc25kgnpewP2zYIxcUS1kPV93SXnGDcUq4i1kF7I9TX
uZqtvIzorg7zXEWbLAvHDU6JclNH7aJWz8It+vCPKTWeUFaETy3leZJtshcHiujceE926HBdSd4y
MQ0X35vKa6yJR6W6qWqqklGhQxuuD73Df//fK4vF4hj4J+G2RHXlmjZuDuHoxu9Wi7k3Yi9yzfKQ
CJkchp6md5uBVEcz+CIRLT6NGRDVep529iLuGJ02+h/egvEvbg/c0VxQdTLXQcTo5m9yds8PW2L2
2vKQacid/M64cwOuANoAHJUb2XtqMD5HEFDuvKIPb5YXrD0jg85C+My6IccMZVwQnhexKRHA2V0v
g+eW5vKR6ap+W1Sgqhr1339xxiK4/u2Lk66u455Ah08G22+CbNwMqRkX4N0Sj1C41BbyGPT+TZD+
vkW8YAF0gzky9uLYOxA9mTYlxPEdhJX8jMBF+43l/SA7Q8jwp2PorwXFHIo/9gcCFdvi+sUQmGrM
fVPAAIaUOH+6p36N/x58FPefb/R/5V12X0A6af73vy0+nn95/4AVLUd6Dh9DCc7/ZiKYmhjPjHAK
LnU5Q3dLKzZR2/AhQBcS86kfUWXkayRP/W5O3W+9E3F5sEh499ptYRTWFm3/ZZA/7SQm9caR37yl
AlLF5Ttn3n08luWeXMJh3WQhEYuxdbPatPv/zKaP/xsLmOl4izXov07ReJuKLMqDvzvA/vE3fwGb
lqQMUyzRFbyWa3L4/iewSQgegsdkmp60FivXf/KarMUAZmI64Z/OMW/8kwHM8zxX6HS/dPQCwvh/
MYD95ibRpW7rS54GHjUqwPjK/tnsIGajSWqksjez+kbJwrW7FYo27Ba2da9n/4N3RV1f/nYm/8v/
9tv1pwpMvRwH/jeAsH8iV3Fei3GDQdR/oFVEdID9ViTn4EqZlRLIyvpWbqOPYB8daVoiBCrWch1e
hldxGTfuUV8t0Z3hata2LROG899+xP/DScsV+XeQlcSHxu9mmJQFbH683xxgk4AvbVMLRqZNFHa5
REfny8IbTESd6DqaEw0xd02kOB3n/Nlt5vEImApPb7cgLluFvlzW4gCwcjASFRIatthUFswCo4uS
s1osgW4739K/q2mSmhyZAhVzFhM2qvblOKJomE7lpoqhTycErK8prnK5kBkTpr/8p/KTcTP3mJsF
VlCFjUKJsszJl7m82lbze7VZ6v19Lqthp1hSjk3SNjKSiHr8wsz6a0F3izbBAhMM5uL2VT3JaqrH
pR0cvnbVCisxu4KqhYmQRIwEzP2tmtJ1ZbJtR5cW0FIjsN3BOOQVrbcFukmKB+7XTz6V2qEvtYvZ
6ul6pQCOB1n7e7Pvd8VSLbC423zGt6m1rwy3pr4UrTCO9oKuytC9gERcUBZqUS1rCNxKJHUR9Grw
SvSAMdm6inP7tV1YKdX70X+rkAtQlFn0GhBOVMrbbOtXPYIxoHa1swY/kWBUB2F39C51gsWDNvkT
vRuD7mVL7VKLr01Rxd9sUg5XWtUWK/Vx7eVLiFsEX2v1ydWvImvSRhpc5V+fUq39jduly6TcZXP8
9PUJDQXjVduugnnolJTKUGuQMIGHleNiPP/6sGpNWGl64HTYKp+0psNNVGsRg/R9b81HOVbBzqOE
ox5LIx/CYmkiZkCY72g0I9X8P1SYWA+S9k52xevnJs4/7A17BX+0bQA2ak0dHQaj6cNgNWu1X+3i
F5fr1uOYD7yFEvRZe0N4MK9F2JImskiix0AjuBm10MqyaQpoKnhOZdANg0sGXZADOY4oTDPWhBoX
LdX7wcJuXeTzwV3egzpsVbnic23uHpa22O5vx2sZu5QD1ZvCxibJ8qw/K4GKHvf5vv65Jqj2+Yu5
LVIsz4X0SagNmZALaLVfNtVi/GtNbf72FEDzhPc0k7axFhIpxkYAplnSYg6nBL+nU7EXqhC6PDov
a79t5v5krDyviTZW3JOcA8xiRQqnAW9m+RNHzC79/e7b18urtYVMdOhgj6ktBt6cdQtZtV5grMOC
twR4upB0Wah9k6K2UtC11jQIfDC1PHFe+K22Irmqh//2zFb/0HotO8bLNStZUFdqbbTisv6mVqcg
F/NWraoFzU5AnJB1GkXT/XpA/XX1tfPr1dRzNAmGN12YtuqbT/76+jHYAb/VjEemhMOx4j47rzlH
SnB7S+1XZJV3AIm8GtR7d5dcUvV51cIwe+KoA/38+ahFP5JCxaSiTZcvxQhhA0W1+VZMY751YvOC
8HlLkX+piS3PVa+itosFX/i1qdbUvs+X+9vf5FpHUsCQ0howqC3p/8HeeS05jmVZ9lfa5h050MKs
px4AUDnpWkX4C8zdwwNaa3x9L1xmFSNjstp63scskwGAwkkCBO49Z++1sQeIeNS/e5nLNhXdy+JB
yQClT3InuY3EWwNksUdIAUpmvYu1ZN0kCzNmtJi+2Dau1BOxdLn5fVu+QmWAVMY7iW8jlyTIs+Ix
xRL9nNcP/7fPFU+73FOK513WxdLvf2p9h5dtIQBEtGY0wNXBo/Tws+RshuCby6wWKRtKrdleKuRv
ekBWj6AyixvBGKrxjVqkp0/VbiBF3oC0TTO/JO4HVMMaFT+35EID3BM3tiE/wORptoJAc7kRfJrL
qlgq4vqrjekXzms5Xq5KaMRtMnnJepkrxi6XN92oknkT9s2qrP+TCH3BXv2+bb3qka00cb5a2eKJ
RQms0PmSi7ElSAI/qdcayz4Z63yrOvrBzvpymzbdG18HhStFPiVmlO1i05poDJPLlQ9gCodH/VZP
0/TMoxbYMUv8gmoda8mUUpeyJ4fkIIOvp2lSrMO1tS/iGPNAR9avwG8PBCAzZFsvnRciedORqxKZ
4YJ/t0Q4At+fSEbx3UB2or9VIgY9tOqNILGLb0mw2lOrvU0oBuzCtiU9dzR+9gkBBQg9CWy33+sW
e+FohXsnbee9UwAVL0Nygp8jMoLA0QAXRwbYXCEhyWVvIBWVwJEabTnb1sNBU/Vs30ykMUJhWyjN
q6dR4RLS1sh7gd/dm4rz0jHWnecwvcK3VDZgtYc2N3dGSO/SCGncSZpyvln0/pakPNRz3YwjvLRv
KrtwI3V5qnMiy4hNpFlYPcQKA5xSIfzBkEa3gQRwn1Do8dRuUnzKmPkZJC8wcE4+/bl6viPGh4Su
C43YyuYSN+cjQCzGJjQhBDv478gHYbYh3ViRpaISW6gcRPpppE9PaE46uN2Ct8Eew9tuMgjAIDrG
hfPDb7a3bs0lm3aVIMArSHrbSSaTch2qiRtFAJwFwWvdVmgQyZh17opS/1FNyl2RYThKbWlAnctS
neTooXHw+TDNGgA46wA4Xdgzv6zjs66vqMGvm1Mnas/32Zw6BqPJdpdN4hHn18j7AWYObGbHbdfE
6Ha9ttTrDVBDbTnDk3tq1oBXB0Iz9TVOVR4dWFnioVUq//l4sTSt52exdLlDPO78lGWKf2SJ2m7E
NrRgzs5u9K1ZFf2Vvd7IS0FRWqxzsFN9XgqyRBbSgcU2S9K5u2pOQCuMg9gk7oxCGvliqZRStB41
by/rIeAR8kkpNLAPRW/gJDf1LUcKvU01OmRNMO5GEx+ad97WNV8hzpuNWjEyF5uMXJF8WXPQw63P
utxxWR1vK0a46O2zzSo2GDc2cQdc4EDT7RR7uMl2YbLttKPibAx7M74WX7aSX48+wF5J3bW++ZTd
MO14QBnuALv2h/yBXNBoosSAIMZV8cSbDM/Rhzy046mJb9ZZEjXlEE3RS6++D0OJ+WmX2eRzbKL0
RU9ulWSXY+GWjmVya5FXo/Kb2VnK0R5aivz8vk9FclNPp346gfUIHD8Pjp10wARvGvdgykbHD2Pk
8geQg15D0ZrPtTWvipPt6fQOK6/7XEK/3uQ/Sfpouh2sBkvCVuMafP5HasMG5jt5vgXfkKevKh0R
9IF+9GzS7v9QJJTu3oCrIdqQs6EjBnRp6JLs1klbchl1bWfJWzM/9NUmBA/bwai/pd+WPDfJXSt/
ZNfytnJPePre0RXfQCLnJ+rF3nKlXaEDfZtPrZ/8nLfae1u6w4ay253BmahwpzdnN3n2Qf2h3Bcb
jIHfZL96wUniT3uUnNGthhiscwuX2DUUvK55x6SzceWD7efXyr76iJlYdjcKwbnVhnZJFm8D6dCO
rnnSBr/qcY0jJvBLAqn8j9bVbouDsV2e4IHrm/Qeb/oXEt+X6md5qk/kDxNtv8kJ0nJNptnPmHSM
G/Wp/ab7X91+OR76t+DAu4p3yy72eMOMSa/Kuytt2ls77HzE0ZJmX4KQsXz0gNquyDdm/a1L9nH0
MIYbjBhNszXr/eopxxKc7+gpIwH0zMcl8/XOk3/o5X0UefP3sMSOtEExtcz+hOqmoVi8R1asrU0k
N6E4MAFPo/GBlYzyXoe47K05nqx7h49VHEyveDSnK3vYOJv4oIyYdl+1ZV+Gu4X4MrwyHBzPsDOD
U7R37lW/uCZN/a3DCftDRRjh5miFnX1IZNrkz48Z1jNn2017aB9jcID5V5oPeukW71p1pM3zvcv9
RL1HWl2VN+NW/qwkxDObTcSVdP0/Ltz5w/phof4evRJ+s4U29hgwFMaDf6s4bvpSz97ReBrAFR+V
LQ2HV+NHxHWwXaMCXecUPBC9aX0fMPUGXvbmoKjX1jv1o67vh7f5yalOqr6XT4y97rM35Qt5KpUJ
+QMbcHY1vMsclfVJKT1GP7si9emMhYeMMYrpIfZAFBgrzJRd9bXYdQNaeNd6MT+G+/zO/lYfputc
xvdBNNOJn79EoEDgj48D/iA6QD9Cr/ki8kdX8JgS8utPyjYrt7q+4x3y8tnIpN9TrrUr7Z6IBjge
Tr4fEzf+kq/Hd+kzu9M3eMuv4if1W/gjfSKQjXi0nvQZt/OCm/S1fi2P8j3VAXqjm/5oVK55U+4z
ZFLfsoN+8zI/GI/SXrtLvjBcWqGnIaPz5Z9x4ZtX07bcANflRNM809C4V/f6UT6ksdu8ICEa3kFd
pofWJ0JrI32TS8/aBj7yOL9/ikeXc+GK/OHZJEb5tYI2ntREMEWudD+8kfqFA9DhI7qE8yEu9Tmn
vpIHl7rhYxn4fPRyg5WWFGZmvzjLXHVr74t753vqOy/QTPxln77lO2MjVUg1bzV81eiePU6aPkqD
1gMFguDbLU/83JItRbp9mFIk4zg80ZtXXEpfVzmdltBVEWHd4NOxp62xm+4/g314Yua5L/boqnck
qdh35H7B/0DCsyVYauEMqOGscQm9fuQ7PXRHvNqpj8eflvpMkjSfYfAz2SfnAprAt5U/h6It9Gpt
G5C4yZGvuvWNtSe8Eldsuwsoe+3ImfPqXfJ9vC6bZ+ZeiUSSlIc7wnhVBq/k2Ms97WT74aE+Bdv8
ynzRec877ADkPnm3Vu5Zx7raVnuNa4qnc1UnRHFbYOtINl/zbXpy3kGgPIfX4S76QGdo3EwZBIbL
5c8WKHhxidQ4beQIhfcUj65k3Wp2kUbXwP4nNFKgIvV1bkT4Jn6O1uwJlEHRnNiMrfe6ORIEUlW9
r1EBu8L8QwFtXQrXCYlYGg2tKzBjs3GEKCHjCR2O9Gxx066PycTs5t8/W0trRjEtvVurMxK/JNcz
7cr2aFs/o7KwmFBFTn/V/+smaVCASlo2XIklcUfbVm8SnUzqSGgznRFJSrgseNpT9dBSubJHSfGW
BenFeXGSqT22Bj5FSFGtvmlR83rIFmma28MEtNlC35gXUcJ5lxpEItYDi7twjPpzms57s3EYTssr
fNCxQeqJpS5aJwWX9Yai4y6O5KM5YFyqMlLF1VXmIq831pqVLJYu2xRnGHd5098F8oDOgoPfnNnB
TE9IHarJiPfnRJF2QXgb0mS5slE4IdkscOFFTbsTqSXipoOWXM+SshViqcuNgOlfVlVMGttokG8v
HH2x1FQ4CNCtM20TqhfdxMdtrSA/oZoy1d6T9UXfi3Jwt5YExZK5VoPjVJX3a+qgYiqPmawFW9uh
NFVNQ+rNiP6PQV/Vx0aGmK1rnI/7l6mex8MYj1sJUgcJ9Xh5RAFJXoVIc2quP8a4x7hUd8tVvlCJ
0bqGs7pTu1mkMvLsByAhRNefV8n1o63HUMkZgifiT+WrKJ9GxmyL8lQ1dr0Vehv6ABM0iknbabG9
D5d1jze68ZrPlb0hmb5czhoonVBLfDl2haUV5ZEQHF1uLtsG3MYHNTgJDqEiKI96X87+rNdPctve
ABrzNSsw98NaiBMlujW1AuckUmqRDKMLVvW5eHwpJqvq8GYYFidWCaCxVE7aVTF3R+a+EWfW+mMW
VOix7yKyBLXXYXVeiRsZTxA5e/2mJXZwI8qqYl+Km8sqSpH4Sk+ZGAq87r+EctJsKVQaa2D21Tza
7jzbFG6ETu18s9aQz/EIIdqY3IkYktRd4EmLQoVOVFgxFJCSJtZtrEkb0Zz4339pKbb/+E/WPzG7
NXS9u99W//FU5vz3n+tz/vWYvz7jH9fxZwPb9mf33z5q91XevOdf7e8P+ssr89f/fHf+e/f+l5WN
aKPd91/N/PDV9lkn3gWt0fWR/9M7/+N/1Iyjhr42h/99M+6G4yb6D/+dat77rx25P5/4z1h78w+o
h45BH16H6UaX7dKRW2Pt10YtEL4VRrimq6wHY/R//pdOuAo8RtJNaN7TNbNopf0z1t74w9EUmWQV
OrGaKmvK/0tLTrG0v8IHddux6Aaamso7hEUqUmN+xc6B8KtaE9HZSVuTBP8sl2ddzKy30xh3y5aK
DGlF8K+njN+zk8TGTsbRPEiFeVZIYhchZZP5+ZDrkK8E7JppZuDRgNZo9vXYzDNRahJM0WaNrSOi
7vZyYkXaKOf7WBuQ/M2eaCWFTYu359JaMpgTaoQs7rCTc4V3RhcB90MxqKG3RPlLVtogVLUHSJPy
vsBuVinLVVoCAFinzMFwi6Zo8ouEsYlZV89tuDzl/IxP45gfpFHdOGlMtuRMtyOJbJBbIVCsULfv
xzg56kFESt7CsCStymNNUJsfsPc2UwBvVVFyP5yhU9DKHRAT159aiTZPNa27SjO/1Xb60NaAnuTu
FbaQRawUPSktSzaDjT3DypV2J8WosEwjONVFyzQzdn4yO8ohs7qTgS6oi21y06ru2iFq3c7Ha8xv
EmYd47XO51sjLe4VLX4zkLkAHMrRZlt+oQbZHq+wyemNVskbllvOI7o6+lNITvREPMb6glxYX+EH
XekMyCirRq6R4+ZJKctTFXHmbR5Xzs4ysJTQp6FqXTyUUqkwCAeihHpNpwQddcVbhaqFeM8w91IT
UQwNRtTvzffKtp+CuX5U6ubObq1nID4vrY3cKxyTvZOb1w66SpowqmvV9yr4CYmU2lQfvGWq4II0
KNvC+geReAwNteKHjcWEKAk3W4JNZhaHbhw/x7H9tDVGh3nfbcMUGXexWVqsl61x1TOPphm31WjG
AVLHMGaZh0YmjLpVItTmhRFsyGb/ifWIrHl5WXZRjx8jvHdgUWad8mVk7K2seiImGGJ9MStuFBk/
8xAsXYKtqwvxq1jd5JojucsLH1pKDB/zJ9+l1XPgNdFbPNZURKxy3jZqp22tkqttZnnj6HxURpaR
S93cFsW3UdaYglYxmDuOB+yV5aPymqp8VVwTHdj85lYeghNdz+16PFUyJU/Zvg8VkAGZ3KLTX7K7
ODsUo4STAxlVbl5JlnmrDnPraYsBEismbbVEpNWm8w84aDeZySwo7JJbgtflXZeCZOoNnqnk980E
GaOW0xeywF+1Aj5eb6LrRO8axrhXx7zH0lypP/ROvpP6K6tTCoz+XNYqO9kbmopOEfYnB4Sytavq
2RjNHz2NIT9dXa8DcKuoyR5tRjpbRCdM96dbzabUUY5l7WNZuQLY4tW1Schwq99BqINFkQU3Br3S
PGS65hSj16f7RkP0Ks/aTkHiSEDy05iOqZc5+UYvOJJNtVuQ3GUvVRfaLnUhUyIvt2RC3ME4ah7H
wWYnW5arE6A8zsa1sdRUgFNKIKMR3neTBhNLPuISgTNxS/ww9gd8FQhk55/8ge95rN/RF6TG38Qf
aFIPCMfQqTWPgZl8sBy7LTYYW5LwFSe830MFumirBckprsOHCEE/UOYBNydJd6hrjJAdpSJc1XTs
KKoO6cAwND+fIXGkRXLbUlTzw/pn0kn70LkpnOYJU8uDE1ap1yn8podEu+uj66xhaB9n7b2pxS8j
EUVSC8Ks7gjVleh5yuV4p6JQsvpdxlWCwyt5GzT82Xlr/mwxQOFNTvEeStPRzORHJ+FgVg3yVen0
fsnGDao2iiT2bZvFX4EykaacjQ+d1kS8ye5JKbXe1WeVCehSUOdqzY29cEnB7vg4RMNnq5UPcjW8
TQz8icoubnSVCUIH1oBP7tuWfhc5Bb7VEZphn79LU/OsYOIdVP25pL4KX8yGaO3WSsFMM5MfAi4C
1jD/BML4NI419rLk5xQWR9wkW0mtug0+tNnrOh0JJX3w2PHh8nfocJl71NVGLW+IZzf5gOjP+uJZ
5uWBLScbOaCJl2ryPsvhmwX9jqmU84nJ66faR3eQST+XWZ82U2TzIjECWzubN3BnciZDGLYJ5LqJ
B/0YZsUeYvprEMtfVqBelaUubSLq/JtIt06BSoL9NB6tWQm8IV/usHIdJ7mBvTHUvKfKk/OJiuEa
FbiFovwgB2nm5d0JMBbNlDs9pxZCSAXXwcrYNL1zFZfYxTpll2XFfTZkX2GiXS8mOVzOML3b2iT7
9lTeDRiR4/XXNS31lohVsmqj6AtH92YYMekTWo61y2n8cc58TXoz28R209bZr1NAALqDD4aKeYpm
3dhF8DngbARBU9lkXHx0avgyTchIbTLbhyTHullr+9ikxgFP9FsRdPbW0GguSPZ8mGrCEi1rOCDm
Pk1SejdHDCfGwDMsTvKFFPiROe5kY3lQ8h4sUoJnlZC1xqRa16X6NaEQtp902CISc1+NyrY2rNdp
aiJvPdodtVJ2rR1ofgh4CA/q93CMQy9stY9ca+6HMXTDONk51CIx6Vvz9OVMHclv1nU2as+VYjyS
n0Idfeq/0x7rdph5r9pF8/rexBQgtQ91CDSIU8Ohc/YK4HcKT+W9VqoP+hIdmZoRc59T3kWh7DTm
nbJaSFUeZBdPTu1s2yp910lthr2QvFQoXyQZFFdlYtPEielbRsX5DiaAVFr1DgdX6uaLPMJ+5rjB
v0/lHg9Av5Dcbmc1Wo+8dmWD7ZXMkUt/PjgxpPDGUubqxhGiYUwLi2xvVjoORf1qAHvqVfHy7Ez5
sYG6xh7/HiuQzpLF/IFTdgcDCGTMKH04umV7lQFMIKLDlWrXXYbMta2ztw7DwK6sEshsGNTS0fZk
OYUPg3YZv1OhHmn0+X0P8LuKiyez4idu5vW7pgMOnjnlNE39pc1turXrZy0F+5xUKK6KLDtVoFGo
jkn8HLTncuDnGlX2C5G6RmU/xwO+NKZ8ryn+hY0RNd9VGx+iSaklLJMHMw++ioKAKclh+GQli9/M
rwSsXeGqAcoix5xvMJxp+fRB/SXD4SbfVNoHQn1XH7MnxUF1Yn3P0ZtqjAUUymtNxhkx19snW6eE
n+Xyq7SKcrSBIyEgZ25YhSpyab+ik6R2pViuPHQUOLvxiskw1b5+xCVs5h5wykfFrj4N5w5G6Nto
2D9aajFeS4cjbW00FXpyPRMir5blc+DgOOkj+Q7Mi+wm2ONsLaIg2JlQS0bdl1b752SHt2q07/Xs
ACCV8VEafs+09AOK8HudLjeRljxg/ADPK19bs+mACgPO3Spuh323WUoORKhFcGmnl7lARgZ17nGx
tTfIC8fSILBJybLHHhAc0i3KcBOVnFja5sl4N5bhq1FO86ZIo6NRa5x3YVhy+vOlQn+SVNiGkgky
1Elav4inb0ayBJy8qruAgTUfBYDPbDadPyZchKLwtjSoVE35zlHBOKY/CoWKOzbZMLe4aNnzZ2IW
nhzi6WisItva8wJgzDgyIscPQnHZKLfr77weA5TxVgcfTK7cIIqvZSfsKcYTOm8N96WGmzdpOcHN
UfYAiYO/3YX8AYO6VToE76EePZk2/gepwFptzFj+qeG9QgoO6Sp8YrN5QP+husR0vU/2SILD8GNG
E66ibmCk/QEqkzaVzHcF1eShl/SIdhyRVM4qcqJLoQQ93Fb0FsZ4UprgCLY/IEWxeetDYCYjkl24
PnRhqzZJ9klsfVOT/IgY72fUcYmdFaypqk2GhL2n8Rq6UBXvFTgpnt3Yn4iXqGYU47Uip7cOUBxs
RuZHl1EzLyxMwul6wZtQo3yVvWx74di0bkzDyTZpyM1yzeW/f9RL+wO5csS4195xwoVTQWnNormK
kNQdgf+5ULg/OeE8aPTkneB+rFQP0o5XULkPyijdlHGS+lBh7kesqp7mgB6EQcyQ+XnSi6c5DLn8
e0GOIw4GR8hkw1GwU0scLwnNBpWRcm8Ybm1Mh9heCENER75E1u2ItV+tqtYn3unQ1fByu9akrp1v
B7U/YSJ9VJsx8qSh3PeL6tuy86mH8wPiE2Pf9PXdPCovcmV/D6rkJCUm5xeZH5iNEt8kYpKAXg5e
GKWjpB6GmN9Ul5o/wKHfpxJEw4lecbrEp6jgDFU7L0D0Q+pCdrLRYln2ZEu/bTQYR53yklrRBubc
rg5EXzTfJxZUyOApGXWaXtk6qtV7dzQBz9b0AAwpvu4BYG9jbeo9wqL22sw5ynE62w2+B+gJDmRP
UoSPaLw8SbKp+IXVdW472wEgoZM2IqsIcutZ06MXO6AMPlo3Fd9rWPVeV2ZfvSrvlBqGivqqq8NX
HAU/wmX8htTuo8fmH+qMtx37ivn3nV5ZP+u0ug9sm+ZcjPAbFBrWaFwNDi1yxfgk/PugKBP92NtJ
4XoZBuXOJrrNzYKdohFZgM6fX3FWQJqbUXqYBS3QsnqCoXXVJeYa4Mik1pHrxqMy+J7XTCIXmIXM
+KLvUYN8pDWITeIy70gRXYj0QV00mhZz9JXY+rYPnwyue6CGPvHo5FeTHiMgCXT3b/UMpJqFrmkq
8Ubcnef1Lqo41qdldYMV4InCNQ1ViGOEWsUJb6MY5UdXDPXGqaof4nnZhLkeUmXoOyLWWmws1z9f
BJCiDJN2+2XbVKk9hrUJtsPQV2eNBZ3vAhyfghRomrMJxX3zLmLYxc3IL61vinbwAeaVbg5d0rMX
TLbevBo2pbWcHeLt4CIoh29IQOSNI6S4pp7kWzCkj8MqdTNT+3aEXLldzsUYAMoHhBmuyBfLrLlz
uyjG0brKg8SnBXEFP8CAtC7EIUIwIpbwMvDHxKIQkBj4vIGh43EXlVrhPpbE4npTSmEBaXRXK1LN
xXvEbCc+VtZK+rL5ZVE825pthMAikf68uKAHNAtzjdxGujK17eQFdLK79HWZ1CvxzZ2/pRiMUmlk
M3Z7vhDxrdDPqPy2U6i6rNvEPhHPEEti21neItbFjbYCcNo+2teYjruxfxBfxTlTUXw1l6NB3NNM
I7NPyLr+RUujiip0F5Yqo23KHciYPrqp3dhtFp2/X72whgUvhrbNncDgqKMEUnSHUIu2BVRHv1Pn
B6HO0tcE0TwxLZizoKTDGh+wzByIwnlLYhalnfL/+sPiizq/B7GIf6XArRip50ee9x7NEcbQUAN8
EXaIK6m86hup3Jut5k8PWZbG5y93otyXur+ogGzVCuCS/CYQOn95dXRTxjtbWtqtFgklJUlF6Adl
4m/5PYgb1U6vVGtNRFp3qPjWSqTgeTMOW/FeBjhvmbkgZxAaIXwlJ9Rr0vb80PV1xDPFi/3bbfgg
0S5wufHFkTAkGbWEMqD+w4GgTqYFnEh1L4fP+gDwfDwAfPtYhfNeHMFTb4z7uSCTEgxcYVGWQmXN
9/Fv/y5h74cgworkFPDRxd++HHtLcm0zdGNoWJrN4XwkrT9NcSSJ1cu20tI36xnJUBHLBhY6+cjK
7s56OfF4cXP5tf5yiJ4Xxf0LZdC9s9ZB1i/7/BS0cjvppWuL7XmvFnXYkh7SHC6/cPHxxFMuMrFw
PQplBPAtKZq7yIq34j5dHOziCZfn/34IinWx18TS+Tli/bz42/1i9bdt58O2qk20MOKuMmcUhUPi
EFZt72bqXsEL4skAlVzxOVUHN0motq46I/QBDmQb6AvEHh9NFSmLdVss3T1+TcqV9gmHqLvIpQsT
5r6wtf3Y0OlfVf7UGmGdH8t26l0FZTk1olRu9pqETKaW+r0043UXN6VT4npXGlPGqclGK4PXy2gP
zKBVWsRUq4Hi2cVAE9+suUc8/u8XC9CO29HGSJghXMzMpxkM5nFcbwg45Cog1gPVLE1PLPZq0+zj
Rt7hfBgRyhtmeBR3hCEXCtOGAgqvB4MrPx9x46yXjcvqZdukTXzF4u7zorjLFof95fH/zf2XV44n
q9xDG06mkwFTaXt5+i8vd14UTdlftp7/9C8bLm/w8ip/t+3y18W9kwkDLWjscKeh8Pztzsvzz39O
9IN/e/llzSau4u75/HKXL+e3x/3yVi8vA+FockeYPv7lT0F02CNy/H72JoiG4y+LwsWAndkBSmec
USAXt4KwAgiDgFgSd4jVdkq3fSBLO1nwQC6tXNHPncXGMNUoOU5huKFozmVEECDOuInLeppXpkeh
ikGoOO+Lrqq4OUNCBA/BaapmW2rKvWjPGPkIT0LYgGQucBujZVKDfYfTGhwlxmKWRp2WYGJ7rJOr
6dzTqcUQokuHECWrvWG+TE4deKNIRv3LpUj0y2Vcxbgezb0wqGSgfv7sjV/8OaJVjj/hjT4okK+V
NAKY+k/mCCOJHY32hkpljOdHJlU9ZGqT4fUCBJxUQ+gLS5Uwx4hGulj6bVvTyBazUBrZ7b98Vd0q
/R1Xme95WyJPuzQvPXnRXXHfQOraLsJpLvYnue9/8imU1dd02RaPKvoCkkxo8ybFoW1aRr/CigJM
m0Wxh8W62agvQVkGaHXouYnuW3yxp1y6cXMFj5fZNRXjNZG2Xm/EktjTv23T1vEjc5/PRPTezh24
87LY0UNBTa1D/yh2p9jFl46cKaTb53UxvkTwEpEkvv/F9yUW55yOCOfkNbgQofoQI1QXe/BsuRK7
UKyLm4QgKGimpKmIxjiYrnZncpYXuJZfzEdiPZyTZIum9VnYrWDQlzDXy6Q7zOZ3YawS3qLLzd9t
owIDYLaF8KP803QknEcdvAyqkrDWxer5Bs0+fjqqy44c6L5AmizxhxY61YEapLEZ2+GbIZipYj+d
HURisecUEqhhtFUE++WyJ8SOueydqFGYpFrz7F0AJGLJWicJl23nH2Vnknw8p19iN4gd9He7ql/3
z1iq1R7iKTwKxpQVckK9QmgufmnnXSR+eTaOHQ8YIS2RVWkwrBX1mWSWNCgysi9XZcE6Oj8YEuJU
RqE0E9LqM6CTsBnXiMtQwS2U2RCOXbF+XnSAFXpyxPx5Xr9Ceb05f9//WlX0gbljTANs/bXECVaW
NrVfxQlS/GKcGd/+2eYl1pXSjA9mSf2sWgXZZm6TxrZ6H4RWJpIUlOmZhQWf6Jv9VJCOXazZ6eJe
gSMKwHdv8MW8/IYCuqyKJWH4A71O44EBhDjSIiGwWM82/19a8T/xOau6qmFw/ffSCubV5V8kFecn
/CmpsOU/DEV3ZFmVLUOBBgp54E+Ts63/YSur1MIxDXvVRmBl/qekQvmDIga9WyquJv8Y2r8kFZr9
h+ZYMq5pTTUVSyES8p+6kj/du2dBDDqTv3Hz6rxQ9YvxWLccxMQqaiFIzTid7d8QAsEIoi8qiKvj
APQtW59vA2dq3cGAE5qHxofWz4iePuxBeagcgkYyB8Q1YqJvtUNmjEG/h6pcGGwafTjQVqDYwP2O
lizb1B7usjKn9jJOwVUJqGOPpxYqRXNf4fl3q4FiKsngqgdjO/U1sF5hHDmHJbkpO/qwc0Y32ZC/
p6kcbazC5lf/VJQ7AqOifa6syokWC0rbq2cN0V8kRH+hEvzNV6IiZzH4VpDHmOtu+VVj4hBFECgj
1qFFspA5q7HmhZl0k1XxvMOXtTMLFfBaWwWbadHQ9kd7dUnfJMUkmKmiND3zSbuKzIyehuACucjB
T+yBl3FVCGVbe5CQ6zrmtxke0+GXI+9vdqfC7vtth2KZh5Oom4aJEMfUtd/CLIOIrr/Zx/UhCINv
eU0puNLy+3wixCTvsEfOi3IL3a1gJob2rqa/ygTuoDf2K/lAI5S6UHMn2Pv0+bOaEE51Y46EX3Xp
xpwSCDuW4attvFDr+Rgq1BqaSu2ktEOvDKlJtkZ21LICpSQqDUVd7mOlhtguNV+5QehMFXRH8uqy
TVVOx3lAEqwu1+DBqYJM9jd1CJ+tqqNuGpNItYDiG0D6p0l8NO27ENOM21Z9v2Vw8byQ6hIse2lQ
D7mEHYJyq+nh4mWAhVbEmbCCR+uQ56OJFpJmzOFzxllW27qX8zzc8fD2lWa1ThIvZQ6Oa3Y/1Ijo
stVTZifBTBpC2KJRz/eZbr7WI1J8pa17yJW0HABL1x19WVX67PpUciNkqrdR1u8t1VrneQ5dviDC
atvLp3rkaBkj2qIopw6zbj4VdPe9ZgLA3vEiUhnWiP30ez0vPok/Slx1HHZWUlBjnpX3dH5CJam7
6aS/29FBoZGCkK67iw0bEHKlo1eGxwvH9pjm9pYMo+/LYm6cgPS3sqHs3erz7MZ5e13ri7aVI7Qa
xqLurKJ4X9LZxj6CPQxmjN8PzbfKaNiXY1x59ZopWZcY83Tbp35/zJ0FElVXYHpIzMyLMRrdqkEP
dV/1tUA5oSLqqTc/2mCT91mDJolqar6AKAToeZVbHekZxK5Fy7K2mLdRXLxLJj1i4l/IwpaHAtzU
ck9/BQFKNX/Ph+dmmGsvq4uXatbfmq79sDLAf3r/zbLBOg9d8aNN4ns1aipXiePbJu1kvsfhFYXU
98XwwG+uEUozsCNp2YR27xt6cKwWakuTrH8DgEjig3pdy0vjlYm6i2dihOCv0wNRwp1VKTnHT58i
zbZp4JJ7IUdALlE0pt1wOyOAQGZ6ispm10kJ4nI8d2nzaan3mjNc9U7+TLRJtgnl6V1SjE3dwyzV
ks1CJ4TMJG6W2Z244uPHq117tpB/WRle7f5gENPtlmXkgbl+tVPraS136dJySipmINGU5FQRQ2Ri
CAN6JFRDXD4kZvtequ33KANTG1JO4pcEPad/6+y9xtTFLS06b4W9bxWlh9keKEhHE98CYWUV8GZL
5lxW9tHa9k9cuW9NNl8VuvYutdHqzeOEbq1Wi8m5iwfjW8L+hOV7mwbxMa3xKjX1M8Gd63j+zjKM
z8DgAxT6uz6PDRYmsLRF8GAnAIUciWlISIVAMh4yvdl0OnpUQKv0KgP6oks+7PJQ+Sr45bl2RIAH
CunnPp236A5xGpgMmAwZtZf6X+ydx5KsyrZl/6X6PEM7NKoTEDq12ntnB9sSDQ6O/voakKdunnvs
2rNX/WokRoiMjIgEx32tOcdcagxKpPuliqqIEvWT6IqDkZN7s3RFxqiBAloW1n2NyK9mpcYrP5Lp
+JBO+WPmzne+pZ2kgMIgPdyUTh/vRUFL2vepBaq7Oc2tnRsjSKAlflZRf85W0lIR/TCd8obUlWdE
dC0q7OlVFq5JAJZDLN+oP3z83bxbwsitDxSvKYVm34tchOv5Pat67RsnVzDp5whOpJXpewPD1WLH
38B/zruFXK2iRJlF/4UvyQKDZDxE0nhcH8h88TUfF7xH/g+zw/KCYk6NLfL8CPWN5717k3UTe9co
Pwvlx4eoGb5CmtaRTTUGsmgZHetimfaprwdJ0yumwDoZL9I91makdoKoXLyTDrEFbvISjY5BD68/
mwSHBUlH91UZ8cGwx3uYEOeqM75Yzt7OyEQgxItY0fpL7LfXnCAdWuwgyha7Cd3vuqjSsEnxrKU0
U9D97Ks+pj6bkGuGWnAne3RxfSdeVDtI1ppJgA49O4/kcQeCyxuZqUQwS+vNSpNTURjrPNkcD5Zt
3ReyfYuS6cEVIA8IcnwzFJ3mXGEMWpVnvfXLwkBWdxhSKnZa2Mi7oRwwVPHQ7DdP0vZvKt/jGujR
O06sdxMDFUb0KgQBHyb+UjCEaGNAfMKwm2lhu/mCw2wZ/kxWT76MD2ih/OHqk36ZWpLjUte98Uck
8lBn1xLEIA/m7NzHCHgwBZbnuuhfyI8ad7E+M75w7ZlJpnFy42fZYLG2EMQIQkd2cLK+5YQAh1kE
XAxnVpv0txa07h0JgxUGXv0IHielBXhbCpYkpulou6GdEbkRB+r7gMSkibBk9p4zZwo1T3wtwQ3u
esoQ4XsmUxIoln2PQ/27w0QkQyTeama3i2x6eBSTqn3eijvbI0iawvKukZ37sHh8QODBbuBTmYCF
f6Id0z7Ya3dNB5lIhWzcedLq7jF0VYFX+vKWQCL92qn41+LpL800LDs+A35YDnhNqTYQxm7o9ZoG
jg9c0q1/pzrWvcKoCRakbVbOOJ8Nn9hrZGplZ0Ww41+6NQFsiM5iKpA2lOJBt0f+2fb4a0ktXIfm
fKSi+sq6HCAyjEIGlybohXgZAQzmsXcxO8S1+s5O5MWtHcBxsPo8xq1o6b4T6gWVl0Pi9uAU2e0Y
9V8WzyYLui4xkWCPJikCWQtqsrz7tn51ZCTB0OD/QZzt17jpfy0aJ3GZ6F9HsTZHK3yGtvgSG+Uz
SgC4wp2xV7XxVbSmPAh8UZ1d/BoqGMOS2XaHDgAiR3P1C+2BZti7zQWRcGpCo6Lq1a1m9FQFhs2m
qd883OSjVdwlbnMm/OpJM8d7OBF4D/MXpp8XwpZfEBA4q3yZoQl7NzY6xW8B7nRet0/H5TEAk70j
hQuMKX/Wwmdr5v4zJPbfGPQ55ifxJknjHfiEOGL2Y26fvOjOnZt7zW954yTsJiQyRMWatOShV/X9
4qEffiwD7J04J5KJ+ghCcmvvSkjRjqI7Wc7i3E2AYQfEvrQaqABR957NfVPJ17Gbv9E8xNkz4nrS
bNbMBbQOk4TDoBpTEXRtesGF0QQoQkm9c5n5+G19kK5Nqt6S7qkadNfaHx/gV5p7rSYGqKlMFUqT
9JoWoi+y5NDpBzJZbOQynYc13WQFk9sW5M3MuI44tmdgCEdo1q+m1jNX0NIiTGzvJcuRDlWL4t/Y
473L9WejX00oRBc42bGvY05/YzwzL+mx6/q/07iN9tUCwtDL+OLzcUxvZpPuPpHRMCmRFQVl1N4h
V9WfqmriQhinj01JNzL3NQ07od0wYJFKLBG5FOo8obIItUIFoFaskAgdI5xMgCDkrPJPHPVzI7Rr
YcNinckQJOjFDtEzl7eixMaWiBzJTNGFK6u8LyBMI9rsdxpJGAxpuGmKKClOKJcoY1pzSpCGQk63
wT+GEau7vnnD1r3t5vaAAY2/XWNVtwdHgl9QnlQNncl//YL1ULSgn1SOUv/zJbY9NMvDQQzaQ9NT
EyVnzkccoXNtt45JvLhnrV+9JuT6NlivKJxoZjwzV+aA2Tbm+oa2F9puysl8qLJsODRrNXfa+j7b
LiGrrC8iiYnL+zatjaYKr1tQOSOFPkjbZ2ka57LV4JYK1GopoeVn0eINZwFHeF5XEekUIxefoxfb
wXm6vfz6Mtve9ifirV68vXaxlpaxLUyhihiYYi0nfG92MUoZpc7/qxlvYF+K8yDGfVMSGCkzozr7
rY7f1QcNUyTEG2f+umKyHHm0NHXyUlLUt5RxUl+T+8lLjAM+HME4oCpSFBBExobK7pIoLvbTaLah
hJHIWbk8o4QHPRR15hMsQ+TaBI8dmMEwmytIII3RDYf2qjwzNNt5dEwjvZhlboTEZJvBTAFp1fdb
GP9A59aEhtYRPqkkHdF85Rn2sIQC1VC/Mx+pIav66U2atG8dgFNmidWeENbDbJTNrY4v40ErmTx4
JTIQOOQHzZCEaBn8feVM8c04ON+oL/xc2iU/lyWzVNVGgDgAxBbyTJQxwDNN2k+JkV38ue+pQiNn
cRXjQyW5VHSlZBaYOMX7wgXJy0jYKeTQXoHRy4PtDda+idvHEs7v1TRasadA/mwb5nQ7LiymCB9S
h66vjKtLqSNBEXFvTMDRzcqB4hTZZzi22SPEQaBLnDJMNaofAxkrpGleapsLmNLK6loZzMRQrqnX
GMDyLtGgkRlCY6BIhuKrEPFjHSFZNvMM1206xC/jUv2xGsbvEdcELZPu7I+RBSBg/Nbk5XQUcMBv
OUS80DO7isV4HJ9ck4BoV3jXEVfdlcAX38me5k5SPCnQ4ceISZT053vbHR7yPPOPeR//cOpuPsva
/lFMIrnm0ZDvJ5ccBnSK2V0XdemdZhGAEUFhC3vTvcxLM79ormaEeYWz1ynMJ8f3vZdYUxWpO30Z
1Caanka5DxPeGYTlkuTEIWPGWmWeeSPXzaADDiGvhCQ6I8doBgifGNWHXI4YZfrpFoAT1lk/uhsz
ozh5Vqeu8TS+FqKoL8zLo2URD15YVX321BowYdPCPSUYrxHfz0/EntMiaR3jMkr7a+q2iODKfDhg
OvXOCemZKJRiEygxV1W9+RoxGwm5iFln5WT+uRjqvQ3O9U42DrC6MrbPLl7v1LEeCJHVTxoKC5ZI
qztWEWkzvhjgL5mju4RAoPUzTaF2MQnDR3IuLilq+kNSRr8IdZRPBirlrBrEcU5wzy2GwxdmLN+G
dspPaXfUJr0+91V+tQa9vjocua1yMfJbr5hvLtgzrLMYydkVSUWIrJE/iaoPjahVMJVYguolhnvB
ATEslsZ0Lr7GVGVWGXw+4fCIxjtnol7iudNjOhv+oXYWBQokd076wjrecKQTdsrEOKUl2jWyr93g
zfu+lSiL+/53VnTJfT8hMiutt8FnJjMt7RHccfvYcuQmTVxeDJCoS79YZ4PQRDngLyjnhcnRqldY
2vTdgjGDuDjea11+ITE2fiQ75y6yymEPIbRiAUI2ITADq9Ku0pv5dFYJkW95W/TCP5DdWh3TjPgq
D9pI0omJggISLKyN9pj317Xh1j46aYnafEF4F3n2dHRn1QReb8ljMlVYHrT5nvl0dsBs450j7bjk
vX+vI9znWl1opKDPd1G+mJeWmBQOG9M/Eqno3jkuWhm7reajrkcXG6H0K4iar91g6Lftl6bV0pd+
6sOcKscDrNidOTFhLHUHyxbe9CUubCBExp6e5urUYWrX1i2T7DEPS0uZ+8mJylBN3q+4LOfjMvbN
dUKXI5zlgNTfCamVHmTsUVpz7VcCursTAGOWR1TgpiLzT1LvYTp11U2bv9KzvhVDBPa9G6PLjICy
k9eyhvy3FOpq1kp/pGYJC46DE0b2iMIG1bZ/Eetm20vTG9lwSdYaDepCu+5O7Q1L4IirY6Jd4oG4
khmWcEYM9T7SqSVpLTGUQaGt7luMqpBKiJ8ukuZPpRkEOOmaecmoF++MNZI83TIFt7jAj910jQ9k
QlNcyubsVaMe3ZvFmmbmIe2CudNRX8TFTxDoxfZZwJNIXIKzFfMlURA8BEo7VhhesN21bYg0e5t6
Sh3oqGh/bik9gzCHv3ZzwhgxtZBRVTpE0q6bbc/EDsY6sBv/ut3NRRrqGclh+dp5stu1EbjuVazD
meGDMrq4U2yx3qmgD/FAn8ZeUE+ADdp14tK4a1s3c/1QJ5/h475om7p8Puxy7d+T6vbOME8HO/cJ
qv/X724vsG3+cd/nTV2HdL3DUmYGbcwa9PNXGsF8Nq705Z8vaOBIxJm7vrmPXeiVBEImcRl+/vbf
nrTd6WnuEHA6FcE/P8H28Ocb2m76niFZAicEC68fJmlgH3TmJILPP/CP3/hPr/L5FGPizE07pFXr
bJGBMN6hQC/Q5a7mTs116HjWuO8/GUXmuPahs/YpjYVOt83tWNSxERG4cIqnyFy22+QOd6jzEFTm
UVHv5TyzeCM2cAjdoV9j07RncHgvrk+XHCpcfeG8+ulT8tk7Ndnqew7xGqgfh0IXtyzwoYLjSzSL
Z3/1nkdTA8yjTOZroVqKAjQWKAEAOcgAl07Vcm6H8VdS1uMBC4VLhk5vgo4qMRExseACOTuEqAn0
DxxFmJ+YpzvDq53jwWpz+ZymK/JAAtdqwtjyH2oj/g5wHPjGkN9Rif3T9thY04dm6sFY9akIJZ1H
lt1f6WXj4XA8XHnWD1cB9afgs5JgyDXEZ+GSWhJkizxpzfQzL0uL2sc0hYlG9AX+Uf56N99atfYH
/lLMNea5Gu3XLB9fkmaW+970HrYOAnEeq6J8/GmNDhYGVkauKb+09m9vopLrkG5V6sPJLM+DTgVI
b0d8kUn32660ILEmcphzEHnx0TTidwLIU4pe6MetwDS8q3CyiAliwl8bw475X9bjvO0R88Zx9azl
1ZWAs6ArCfRtANQ79r3p9G8pxbCEYnrRvA2z8+TUirgZeCtdqv1SkL9D0I/3ZjM9e8bymtdkFBs2
jrvWr2+6Vp2kRod4JcnmUX6RiHBPRCI+ydgd7oboj6hnpkVNDncVW8QcKfIgiZCA3luEKT4NvgmL
6D5y31qcNGD/WA34xetkeWCUxuXgXVsmW4HMPT8k9pFxGVfOalEN7IzpP0SHp655nfN5/IPBCim6
n2NomLXx0EzR2eijuwbNnz/4tx0Zt7vOWqfnd7qXvdhgLnei9p/FFGbzbeOQqdENtzAiT246o/5F
fAvUoh41QocIyATQeqxj+03i4DGzL1OEPSOOeuvoyexKr7zc++OYMXtNnzzTjELPlT9qC9KNr0hD
YiA5WplF0GdvpYexcaEmgS9GTtQYvIw/g8oCcELLK+glTYiSOMmdLR0E4viSclDsZAkwkY/XhYyL
dCRsyl+tNk7BYg51oNBpQGJJNIzZZa6i3ZLxBcoRhI4/sxZkpQ68yA/mJ19L9UAu3i/RF/e2AJJk
ThGiuQZbcx09YlzC/VJBF6Ok+OJZ7rwXTvSaEkRS6eqNRdmZtQSonoH/na37mEpth5ABPrDEvcyZ
vlzBdfyugVol+XNd+H+8UW/2Qy0vfg5lxyIEDBqX+a50C9SNmkKsCoCHqKgGZlEhFHebXYZtNxTU
780vdYE9jPQjCkFFSkcCsspOn0gpYUjJT7kEOEH/abJ7byeX5joKvjc/zr8S4XTuJyxSDlXTha9A
VpoTTtV7wUXuYK7nmnRLFi0X6Rh36w+5aWlQMHWlwGnt847rq+a0LxzwjDQu2lO/7YZd3nthW1Oy
awqqDO3CxbGuUiZCxOThXyLdeiX1JEjyS6K10lH2dG9cQhHM+K6kVcDVTCAB1WO0/HhiwBDqs2bu
i5grd0HUYtV9U5R7rorce5jM1synbQFb48mjfTvuWy//2lIe2Vtl6wRW2zxHhSA+wy7uc7VQbtK+
lpOgQTVyXq1qrch9N2s/4v3yRRoZvu6FhCFWK3S18Gna87ty/J8t9RD+G8a7d4zbiRAOWEzZMv3u
6EO2ef6UQnIkCdIjVCR+XRvSdLtI5COO4+i5xbEdGxzQJR5jkW8QGNQbUcSU3siXaSccslrmkeBf
j3CAqixtjDjrx+9EGnpYppvWcqjkiWPRRKyYbdaDEwxkwfokUI7+0GnauB+w5JhNoo6ZOcf7NduK
RhpxcxyCpk3Pz/4zeKyGGwelp3Y/rQV7POPAM3sYS3UcAsgG44UMKPG1n2aSkXlb/2zXero5ZBnd
j7a+3nrEFDiDH5EwrqVH4Z7wCcpzZM4/G86glrKzZhhvQ0rpppvTb9H0Z9JmidHBClXd3o3E0Voa
pW88ZItO6VR3/+SUDA5S0jqgIhN0uEQTZ6lOrJzaoGQxAwvIq8GGJmUO5opuWp86uPPoGmf5T6sw
i71TLFQE4edA2RofF9w/OWOo1JxXkRtXXFwS1455r5XDtO8N+3unyIjl/G6DTvGeipovXcOwElXu
PYEmsLAq5e+8qQs52/n2XS8NmEFkzfavsF9orOHZ8duSgWrmgIj0Fmm79uStbvpSkvrWYZQj9BfW
nOXnISblQvvdFmuKCUEEu94h8cQoSXcvp+YtL+6L2l/CeRnNXQtQy5Lmbd83JHdIsc/7O12vmr3s
MZcRKkTOEgMfIJ6gWZgcmEV82hr+/x948jLL3//7f30nY6oKU0Vh92f3D5GNj27jv1Hl5HiL6/Lf
YSe2uf7S/4Wd2P9FphBHnmkZPqIJ/2/xA7oF0sR1BSQUHYHOqor5S5ljifURgSzHQ3pjCxcOyl+w
E8v6L9dwkDzCYkE66sBB+X9Q5pgsjf5dysEdgFNMBDorkIWchH9IOdoh96rJNRocI+Ja1JTCx5mp
scj9kHrt20jgnJwWjfnEhFlVe849w8JzRvkxyctdRWv9yoWDYUKzC9w7IJkamjV6ZttnP9I00F+I
4mz7QlBoazGnOydjlV6ZBEjdIXx2iOxgbLsfUwO/clG0rkr8L7CTQ3s2Tn7ic4a72K8Wq/QvdBeG
MEuY1Ji1K9DwOW+SWmPQKhS4LanPKPwncdn2PjeaHZCwO12wjYXEQRArvT7TpKLJunTdbcZaXPIy
VgcgoW8+7YCLnOO/NrGS5iVqWVrnDteG7SZTWXLWkQYFn0/eHtg26fob2972KtveXDGN851qb2AD
hVzyB2AXCw6vRGGkF+V12+hGj9l4gdXkZChiZtMkyJNF78deV4cl3rmANuFAOVZ05wgke7YsxZVe
GD1q39ceSfgWhzq6sb3FQEGFF8Cz8Pt/bjI8zAEeAnqSeYQBHXirEw7+Wm1wTHklJ/GGxvCyV3el
60CZUKDtKigxLIHKB3P0fpI4jZiV9sWeJFcynFkcJql89wDu7/xZPEZj1oZ64nowKL2Ki3LFKjYW
oedp33qPmDtrKA5Do+XkGk/wIFeLnkf0C34DEdpTY97GnWncwjC2Z2QQdI19kGNEZmcnPZnzswbu
TpiKiHnZG8mNNv+xKqO6HXxWNbyb21HBUBf2tc2sHvx3v88680c8LkB7J3clU+noMTRuGm0XhZZT
c1lonQXuBpLPtBieZ6rVU+7PN+7U+/vWUZSHNCe5xVHE0dktxWEsfAU03zopWZV3duK3u6Rsh6M1
xswVjHxAg9KO89FutONko8Px9ARGYDnewOqwbyy3Q/8yqSuwAedGL1L3KLzlbXvMlyPfHtzNMjIH
rjc8wc1c72y22tHgo9/OxNndGuu77lTyNmirHTRFVLs+tqwbNy2JlnZEmOgLZNUM7QhG0N2cV8tN
O/KxRjfl+3AKnMTaT7GQFLDMXKlHcjCISe5v3X4NmVTrUjRj+n1Qrvq3+8b2W5vkd2kXr1GUSXnV
TF8/zVp7MCtUrSxyOtIe9AWZ+bq73fm5IW4JiABFUQZAIGQrRcmw+ctZN1+3W+ZEZycnXYzSoMB7
SktmtRHtm/ZxceLXKWWeyLFhArFdhS3thdhPOnuW+1CAA7P0fr7Ag9dI1RjurNyfLr2zSCZPxH+Y
TYrEw6WGRprCQ4625rIWkuEMle+bSWmEtnGqfVYAm5Hxw2G17UqB2pnsz5MeyWIJfhYeHECwTePF
XDdj8d12+M95Ph3iirrdBVwI3wVgZJUX02m7y29ZThnIfPethSyMIQEX6MocSaly0p1m1aLXcblv
mzVqgAYNsOZVZ1u42c98GoY96axgnNfNvMY8bnvbfZM3HLO8cI7K0JDpR9T4FsM9lR22QTn4y96W
CjJn5H+3Wr84qJhgyu0tLWX83UhbY//xTfbU6CGYawGq+ZZaGgtO3DQnogLhzjiLwZwJRY1fMWmd
OLCZICdojDHRBtZq9hNbhMgnoL3TG5dYwMNWOFN6pWNxtcoTmcsHneCStGqORe8nh1Jz58OQda8w
IxmNMdcezBogQsSXng5ra14bVQBzZMRXpFf0t3Ebu53lhyOFefxNFr0otUT0TW7U0CQHh3U44Gz/
nCIM7SvnpK3yhbWt5m5mjW13s5p9WhrJdSdzL9UIl9RIBv9PBjdCKJ46vZeHzXC5eTSJbeFytTk3
o369eBVILPwoQ9gqyL1NMxgHWpsDOiDhhEQY1iVxZ82YNMyfphD6ntBt+2At6nGrjDajsk6sWWf1
zVG/41WQTwtvLojZ4SoqAtBYBhmoIg8mI7GCxHP/pF7W7rdnFjWR2xMC2o9nQ5piiRzVahdl/V6Q
Z3PyRjOFP9Qd2vncgJig7zVSI2I43HsUrEJtsb+YxdOIkuK8HfyfRsPt5vDhhVzi21kl3sfXoDL8
xjoyye1L2Tabc9CZ3JvCnH+MFS3sJXMtMmOsau9QCUCY5uv0AVMwwpCiC325qHw9QHOH0v+8ULo0
qfBGDRTqRBv8y3I3CQtrJlxJRev74pGdPDo1oFbaDLvepYLXQ+IJIwOZaOraPdmr6EWQ72cGwSM6
9b7JSSljMwvQh+RZ7xgg+lLGCAhHGqST6LHXDiEp53zh62bBroVBbfXJCAdTDwhs6tTnZKBhvVpK
UJ4iBEqjU+FyLZDkCMo1iYTQ9r9vtvvU0j/qcdsdtuFt21jrsPd5k+WqhNyuUauIxQpyj7m29gSu
rWd/rK9Yw21323i+49PUF6vuorvJYhSQME3gpEzRSBmZTWegijBV9DEGlQtDegJtpap8/E/mcI8d
Y0EWp79vf3cbb7f38o+bS4SfqnLLA8JyJoRwNaHTnKNc4o4bmplFsVd8UQ71/63UvW2UVtihKvlG
aj22bwxA7kezAwnG/AsakJZcTVsLl0pOJ4hEWuTmOsQNjszEhlptDpxL27n54d+2V7mY16VQqddu
+Bg1tNKdXTbQnjZHQB5NjlYz3qce7lAlTAbmxsqvoLTy4+ak3SzEgDtRHn66ibdHPh82ypPqe+u8
OY0/7972ssiWZzG8WysFEPOrcxojxrr1lrd+KRm9k8vnzY89y83P1sjQ3rgE2G731XmM6XX7HqXj
1sM1a+ojHmjnaPGJK5N8XnLf9ZtsEMuN0/vnQQJViEU5k2ZS/U7L4a8IhEZiDjJ8H50fJeTPMIeP
oIt0LRxvu9vDn8/5T/cJNUHC1mI08OtrfW7KSrQngAjh513/+P3tgS0/Ytvrp0YLNI3iyXbqSVmm
4/2227QgYtGtAuA26y181g576toN7Z7TZNUMi/+6hH7e3PaGxUbbvD283d4us583S4hb5bDMl25q
011l6NPeWhGi5upJQdSL6nW7Pa7nkYO8+CM2I1nNOdsGLqgCWNb13mloxmC0ZH+zbSZgdOHMFTko
3BRVjwHGP8KvzRWZIfoyz/1wiRCzqhO4sug4I+Dum5NNqj1JBGt61LY7+WuaVrEW9f/50N+elfbZ
qO8nxLgfz6r2iNXkeRGMPvvN4KTWi9a2t21wkqu/HpG5i7Nvu5dVCxKQbXdZTxQjcWsyOtfdefNr
fr6KSa07kGIaimu8msPrzU/8gY39ePG/3/P5klti+vaK232TMr1zL4LPIPXtse1mApVh/njkY3f7
6x9vZPvl7XbaCJ613f74i58vpWdVA2TX7aqrEDMDxIhn9/P1P9/Fx9v+fPjz1f8H99XlNRON3g4H
FkLnJZrB5eQkoEIIc8kwUBJYvT5SJKuQgCwYFcGqN3d2pkMnGIF0D0v1lqUw52pfvuXSGpjMLs4B
sJJ9NCLxoPJJfmUp/Icp+vdOEIC7JGYWNotWHWqTpxu1HQclWpkgVcnr5JDI22d5dHHB+9uAFmG7
w7dTinpykfrdoau7F6tOudJ4+L0Xrig7dxhelhFsVN/oX9yaEAZgm3B8xDWuqLAnabsDSALRfP2Y
No6beezVodC48Lni0I1zvm+YnwZTl7WcCx1cCVUlwdDK4iir7jeC6XSVnUdBog/fzG6iYul+9bIO
dI7MMAZiarPJE5gn493SCrRkh6Gmg202lMcWV0Nr0Lt0r5b6lKv8Qq0dOKWyr3Xd9Qx96bfE66q7
JPk1zj8KPzpmVhWh8tCGQ1wlXzraOShVk7PdsCCt6ukSW1CTO3lvyLjjX9WQ3xD3v9wIxLXuO0cz
oiIBB+kQt6zc+rb7AuLxl6OFrbsWMMqZayu/ukPt/ZRP0cHKD06LPFHJUgvswiW02/pB++7RpzTx
NpQ/aIjve6Zc93MPi6Vlrtu06GBS/aHBEohUwALCPosWxH7FisPukYC574tPdLNd+epc50hI9cKO
z5k1qYBV9nFqqRiCWqR3gC8dgQDgaa/7ri8qCac2fkMAn11zGk8BhZMulCwf95UxHDU7dwHHOPuJ
uvUhlUkVYLb6nnGkXzKu1AEmqQXrRfqyTMZrJNbugqlBt2MCWmKcrBzXOE5ddCHhGRwLvfLTGBvP
Hsjyo1XU56Rs7KfU9p6hLd9BHGL1HufYmo0YwzL6+2Yaw8XU9j7lDJTn0Rpu5B+1EUpgXPY3VZpF
v7RB3fADgi4nAxrdeE3mFQOcsg1CIhKGyZS5FaTUMKtx7jg2KoxFv/fTlkSAuCNpTWQk287zvT9r
1KW1Av0MzC7F8WoYoLVshORD04SQDtTeHmk+eAhFDpMpOoT1gBszO7CRll1U1/3YPMGeLiZSkL9o
tsewStunsGQbZjaqb0Q5zIk659Zb6tVAksAUxFEMYWmwjs0gnqrAymb9oBVGdKyc/GtjOT8c5TzZ
8EC/SlV/kQxRwTyQ7eM1vR6Mq5bFXMbhVtdvUzwxgZhotNhm3fIsusgFrQX6und1hSaOLuaYG49u
3auHufqDOfu5nhVdjDU0YkoY+17ETaP7+VMra1xvk00BS/u1UEuv0uhQJMRmSFwN8PJhd8Zud8xB
FLPOJ52yGtQvtJZOGNn+syMadSLTKVP20baJBkEQBtiqn7BAacUqH4443ZzLQlWLaR5ZNNqq9oSm
qlAgIQzufzPJhWU7WaTTMDjV5YAergCz39M1KZV/KTFSIAUiPCYyuj3JOe8gIrgGYJFSRLevFgeM
IA2T0I66jykrkneT6AupTYTbuQAonOKUjPqzFFp0Kboc1Ae54l1jX3Md8q02IVDOjDE/CLT3Y+cT
d8AYBdu0RAfSsca1J1bRnbqrAK/Fg+XiLwDm6r2MPU4qH34VAjf9V+qaV2cmUcYc0+/LWKwUVj1Y
TckAb43oUPnDbWS2b1br0GnR5+owD3zR5tswFH9kisLS81txQqpfORqHr/xOmYLPNNCosI38mx9N
J3SuL0aC4oVuFFBX+t/1Aos/w2W9S2wLlbbrHUiYDUmK7pEQ3xCb7R5VXTyRXFShi4QJN8Zdse9k
Wh/8GRVuBqczMZY1cOV7H4/vkwf9aRlfu7i4UL/C36OQCaTDK5JNMIgm2juVXGdtuq9MIkSqQ4fk
LUgFwsYBnXRDH68WI/E2+p8xkXo4GsMfz6hOeTLoFOXEAIOHwy+VAu+LXO6wQbJ68JL8UMRrApHf
0T+0ceJD3oXbKisy7CvgOsyPQtQBPyRZR0WNjaofjkiq8Cc3kNSQC508LlXFsfD728LSvb3lxyno
Q7shcdP4NVdo77L0q22DmXUgge5qNfzowRcRlCE5L/JklyaGWonaofk+CBSkkczFiTrUFpDt9vZd
rNK1U4gFCG48lOHA7eif+KWb49BKvtnO7VJGoK/hdyUjqB476r/ZVn6pWQ0f2tG59q7r3hlVctvq
dYWDEkAskpw76s3eISthGcfxmoNGeXiXzvKRluaJqzA0rM4+ZCK19ma2fEFCAhQpIy57cM0qTJg0
7kDZyl0KXMVNV48hNXYrmb7bJmqBjP+IUsUbNsKJOaP526wfYocylF3P8KjtmaHwzc3Nq/ouk+zV
XrTvnZ/CUYh6eMjLkJ9Zrt5hLUMgFyf3JIbd2olRHR15X1bGg7eAEaz8rDkM2rRf/I60iS42sAky
GCd0D/vBeu0agMR9wnWZAsKTrVmvImKAzFOpP8q46o9tlVmUeTRSdxCEl1hFhgFVX9+VCBVqzJVT
Nu3MxNePS6ce8pYbAlX71C83qV4+TDVBjxn/slJgUIyx90c2ejZDiKtWkfVW15LQj7Y4RFmAsTC/
Z+bXBbEQrzJvr32VPIi0UVcg2z9WKYUhW4SxaRqkHbr+KaIWmGTe3u3LfBcZeoUUMvppJNNLv/A9
avTpUJ9jbOA6tuowAJL4DTPYwXwyHPKh4uxuEYD8NKvb60jB9lJlcYgBLcSU/6MAvHxwmnbEVQTJ
zVc4aRzve5QNKUVUpoCWr+71uS1pz2E6sMQxI/Yodur494jf3iQx7/+wdybNbWNZ2v4rFb1uVOBi
usCiN5xFihRFUZTsDYKWLcwzLqZf/z1wDZHlysr8et8ZkVmudFocAJx7znveQXlvtZZfvDLoFsKK
RiDh8qxH+x6xcU/YCPSuiPZJx+QzMcxNqfoLUy4HNU9dLRCSWbYL7BnysGPHDHVlvDLsvaDHSx77
SKx7eAIZ/u1Uc+8YzmPIlF1sps5VQqAHiffTcTTLZxHp4qCxk2e1f2hist1EjQ2eTmYd7n5VSXRF
DdbsivUUwCGZgpI1fFUcgMThXiV0t5JJUXvXWJWyyh5qVA3oJorE3YA25ecg8uTTiEqjLbyvlKNq
YdLMb9h/EuerBnHq6oQIDn2PiqNZRyIYOGlzVrBpxAamX8sRfmphjAinxuEsTZLxdCS0KzDwaKmi
ki04yOTOcrC9EGpnEMoW5FlxGJvkE55jxCKYLYKu8o8itr5HGr1WKiF5wzsGNU714akf+nXSX3Na
wq1RlM7aSdVD2evhssCva2dSGiiInv7ct8NjmFR4K7r2A9qPlZv2HslkzLp2l7Br9Tn77OaUWGHN
7AUxpegAKD0JT1zTm2jbtdEqjqz6oRd1vDWdOmWTXbIhH9BMmNayNSJnU7C54ez4ppysJH6eqhwZ
SDDsxn+MoWXQaIWfUXOMc7HJOF9pI/2dnZUX03mRnhBXvxarPuibjedKTPOTlV1VX5oO4Fy1xs0y
aO49aT4jsn+Dxb4CwHsWroP0Aru19SCIaxsaz4dXOF0KQ+sQokH71fnGxxBeOSaO6N1KtUuHQ6cS
SPFSB0weLpBO8XiCFLmSRNOoEDZKZpxbFp3LVsf9MnfHFfGHkENwV1xqvuZDy5purpznAt9YwxeF
AALxB75Yg7cnmzlRTuQNlTotDHsxCF+YqIcYcXDa9G16HbN6WJIs/N3MJakfaJ2Yx9xmJSKMMYvK
ALb7YYRZi8mxP6zaRO0jPISKGr18LdkOJhDccBeFdxhL/FdSjAmZcqB4q3jDbvGYOrxyWtgYlzXQ
x3rzSYcNQdeVrGE1xki9Ba7PkfqqqP1LU2GtEybOl7qNFQXPhUGIikvU6u4M7RU68LNVgapXExgD
oqClP8HDxubGHIf7mGPzDin4rcvQDulShxVXOQs1IU2LwzHjzu7XAGkHOeuwWTEB6QMAZS7RD7U2
f0pjEdjxk19uZYcwrCFctDh0UfTNhv+OTA8mtW3csOz5rFFBI9CzN07Q/bDG6ZQl8wXEEoBrxthm
kU2W1eOm94pXFxXTYsy8t2QiWFx2P1Q2vBph8ACFa0tbf/eTEMW6R7Oce85Fb/JjqA3XJPZx7dTa
fWsrQirtcZXPtvWk19uopRYFFpSrzhyORdDvCx/jykHejclHO9sH3noq4flHKNJvkJYJVggK8ah0
o2RFWQ2H1jrN2aQrZ0oI+pyyVz0h72yafXTNzFyN6fjE7AISZGuoANctVdgDrtFbdZsQMp6YUgzE
CItm4isrR/SDOaGSY9h+sLf9DBWagmYCeAygrtuQoqkS3yuWZ5syM7eiCyoejNBYtB5V27fdFecz
0kCt4xANsNZms05AAKsFzyblTqtuTqB3G1K3AvfC09PbxK1bPUS90WWhl0bf9SmcFjKzv0BeaUa8
W/OkkSsv+iZrG9CPe7KRcCgH1tWLqEPln0/RShOAiU1dfGIyQDBpOMITHr+JvDWWVRc/+P78BvQu
34mwVlg7YQCvvatgdmtDNUuP8Ga25kuNrANG/LMroicv5iplcQCUmkGq9KZt1XI+MchXykSlEIWv
gUS+XWJ/bAaJuw/HdjYkCJmQw+DsGQVmQVlI3xfmdACpEmvcCAhIbNEb4oaKJsdYDjCfzNQbkUfS
vash5wvxOSItHU/jwm6h9bK7CYnSXehjoRYRkqbHBIQhsrHCSmV/N6vmi6u0ZQYZjB0ZCvO0j2/Y
FYSG+BJkEJDaBtkOXj3ooK1l1ImGfDE05hqLksE5Gqa0DyWSXKhu/gI6BQxm/QD6hPofx0qkF3p1
InFpaSn1Go22f6z72bmHc9gwvhXKImuDENSNxhjPr/rLWMqNaHV93SXJp1ezn9Yqfe9LDNIaM8RX
TKb0mmYPAW1EEpy1AiRxlKtUK4qNsi9Dob2q/tMLQb0d8drblcIKwv06s5Kkwylndhk9H6FuKdMi
eyIYSVQAGfD6dRpHS5ZfD2EpT3apV8upCMRjPhISpehUq5g0SQPS6FCUBENCe4OIK5eZ25xDjaVg
lViUh/jshbiAK/2bCPyaVGu7QvpH5eM9h6ZLVB87c0E7Wnv6cZ5R0XX6C+GLigeSjzTow5vCJnPh
6GITa4YBTdam/XYqvNmRvrd6tNb6dKWIXViLyXtFVPbZZsXnzCmxs+ipywuxYFLxucZNFd1COJMr
g8D5JErpzrV3RNjIiBEGHmX0YaXZ2c4m+wFiEwRP+k5kKePCqMyj3miviJvZEjvYRXS+vhC3zFfL
gVGAYozNtmjDD60j4qTC/YjpHhZveeXQPJrl9CwDbs9sbc7XCfMPb9l3Jp8RG4RlV5FMOgXcLXqI
57KMjHVAxkSnexezF1+KeFaRQH8xnYcydmIoxvIlBIBeuNYxsaEYpH6+J1PqDB6HQrdPMCxgfQrN
omr6qzPG16ibLsMQPQfR+BC15altsk1dn+zE+FLwEfyO1Jvqo8TpJOi1M0HT3F7a4zBzrfNJbubB
dFIFDiQTDW0gnswkuBu++YoCR8AWVVtFEEMcyhrJAg5W2RwqoL26JFOUtn7slCcWdTTT0Xw+rl05
qIAJZuRqmb61RqCth9aLO03Xyhpw5P7CUgFOHYGELULcuMNSN+OOqa2cMGS7XrUTAZ96/XWS8it8
RiAEcdRF9qka76up1Lc8/9Y3PuRpFhyZ7r+yRnqutGqZOfmnwZtNp/IzgPia2sUVQ1ZC03MvW4hc
fvO4n7dNor7kNNiLKaIkxdWYLMy2uKdxTfyjfMkjVkRWClAwPFhjvkqN8sW240Pd6G9SNC+9zDYh
lLtV4frP7oCsFx7HZ+Imz15w60mUNhqNiJ4Ye/j0o9TZKtWzxFVTGygjconxDsnAXZWhLEbhZYjq
TYvO5RR9SdrmRxaczKaGylSWUJJb91ggzSlU+OST21NpJhIa+9MWhO4G1gxWGeap68h4ZIcGikSn
De8cQufeb99Mq0F89l4PgfaQteOzRrhuKlFAptFlirb/R+j7/7LZgkkHy+4/E/ouYfH9x18emvSe
f/8XJuDf/uDfSX1S/FXMlD3HdDzHcGG3/dNui99yPQsWN6ZJjivtf1L6LOOv/AlYflD6HEt3DH7r
75Q+ix9n2fpP3y7+9f+CzudITMP+xWnL5S9Tt0zeA+/LlL/YSlV1oOrM84odiYj5AuDmKyRpR7+O
bmtsdb8481y069Gsu2WXw9PrvYEhJI8faqaJjUrliSieIDu7VXd1i+kQGfa7G+ArYEaPbjMjdaTU
Jsk985OjLMiy0CzEsEekJw9NcTJt1OW5RHDplUu7H7YdMVieBx+qKlx3i174AgnL3Yvyue2tTTax
gZqKHs4zGoggS08wzdtV6+JpZ5jI+Eho6Bep0m9qOiJKhA2CAmVZaRY+N3jdajGkAR2zoU7Yn22l
H3IN4JGymYb6DQv7k5cTcVRNUHLanNrBwV90lLzciD/jkYnNbbCCTzu2w4M4JynidEt+7zixaw/N
etT0xhIF8M5jPjDYOCSGBVW531a1urYWr010gyezH/04XrSqZsET/EBvLIklpV3Ei0n1sBC0F+m0
PjvE7pj4xSFo+DbloCE87Z57PT1GbXoscmunclx6kH9b8LS1fjxHtTyhPDhEOvoATz97vn4LNRuv
nfHsYxLVG5s6E7daa2i3cfpoRiD59Fi30adgBkW18OY34yVy1dUI7XeVBOts3/jNWhbuSZrDNhuS
o5PEd2FPh7HnYyb5ESzwEur+gxE8eEkLc0dtGCKPGCierXg8xATOeHVC3mq0r2M4NVN8jFyduyI6
loIdChAtHROMsxX6h52R9lsblSZA4alnEMQh6L1CCS218axPzrEd3/QU6rdnhZ9mxn0QOMWBuLUH
3xGkOli7Pg/WY4zkT6NthJ4jdopXLhp/WqTkWnJ4csyb70mX3gM7fQz6NYqxcxnau7IN93He0H0G
e71OjvMVFn5/Uw1KqCn5ZiXppx2En1U7XOavsdSmG8lhR2lNV1Ft60T/GHVEugKipz5sx5nFSOpd
micPVaKWoCMXL0ceACfwMDkl3CMk7I3p7QfRn4fJ2akx2iN4SoR9KiYyvEO+wXI4iNDaBcF4iML0
0w3IKdA5cKPB3OhWcjRtZmTuyalCT0tsggVpxbeHDxf6t+uuh2S4OuF4mRXJIaDl1AsMH5NjXcX3
n68xKnQdo3luwJJoHdKlqoJPv3GdRZoP22BI71Int8pq1hZXBZR6BZUUmtcR+fa5Q14Q6dG7reLP
OmkoEu0mAzTWx/TI9mlv8pxnY7TzC9bG9Xibz9KMdAii8s7RlOCAwPAdc69q9UtSrLt42NZVd7Gw
pKm17NjN5cD9NoTTzZvUpTdJMx4uBpekdtJ7033B72jf9tNNVtNtvoLEqR20NAHKzO7zFzPfjyLo
LzIiS7yYbg3S3o4GsIMjP38k31SrASq9Ka2dbXBptGo69w1SCKNHhoSAJcNgvubn1Sv8BfdIJNcx
KTt9b783uNOzvd2xAPuG6HcKqQm+pV6UFhImEh2TZDjM7y0NqGV9114jQXI3FmdxnB/jiFKgwung
2AqfJp51lalN1qSfg2Wto+i9Z18iouFqiHYz30xQ+zZQEW9+C5Cd3Vq+KbOT70NJF818ftPxA9C8
l6BsNrUd77V4tvpRlOnpLOvhHNrDFVXwChedMhsImBtvMu63hNZSZYro7gbaW+cFz4/NYJ+sWv8I
2ZVEfrDqjCBamrpzMuXw4aFRwqGC2TX+JLrvQO+4JCTkoAXRuh33WI2cEJSW2tnvi0ezQMdIgtRo
tLtqSuYp6WTZLJ8r/QwoB1+MX9pQy6YDOsA4edaLeN/W5g6b7yMhFpti4PEYQ24JvmkHI9X6a2PW
T0pNB69sr00zgX5BB/OHw8SDMP9N5uOmgJZucnsNrKvtQBwqW300/nAeZg6bpa6VwSMWW+XWDwFY
JAgyxSpi+4cwHl+VeUOCJ/J1LtgW1gPEHz15nGxtPN1EnN3bqno1/BtAxxV7OdYL1oDM5UcTeQ/B
4JzmR3KuCbonT2HMteMhagyeMYEXHBxJ912psqJV5aTxrPdK2TvORAwF9fbiWDzzFKpF0p1pL+8t
r5HmVDeWH+EATNObDo9ado+9nucjfKzD0/xamSFPP584EgiFwe7C16yviHnYSfgzGBrixVYzjMcg
y6R50vPDnQ4g1e0HjYERLiRgXeAvdbt9c+PqDn7WQScXH3HgzKGg9kK2fvlozoO+0Tv7mBL7CLCT
rqNx1NdM2ibactjx7WsaTeMu7ppVFlYNSF6CTGo4e0UyHkbYE61oWPrbFq5SbrtOSA9d+HmPPVQc
tRrmJ1irWXjHPKT6dcCaEDu3HlBuJuf9/NXPfzdO2F32GREu0nmOwtjY/GQKZkRR7X/+6uc/NItc
7Z+/ssz5bf8m/XrA+3rvyeANVdYAztQ+gkb6ex3pAZuU1Ef4GGKt6dWT2P/8Rz9znbPYajf+ZL8J
t1pMo/L3Pj6jQ5G+hcCvaN5h0blg9Q8Z6m6VdtVm1KMbPqnhw5ix3QonSojSd/gz4jiirae8wzAh
QZ2vrWFYLDgDYJG+u82nUzubBHriHKEQk4o6zE6YK9RC67E1HrUy7NdZAyuiUlpzKMei/ds/FBTi
A29u2k2SCOewHjY0RQAe8CNC8PVUC895YRXsaq2bu/BS+z7Z3i7kFFhXoXuvc+Eyy3fuPsrV12hw
lzlWvmuYY9jMkOmsnIHTOLVuxNxCMkD1iNjeYdVgM0e3NslSOTf2FBsfqZbsCQI9uVbJApMFYVK7
u6Ic31UJNIFKkDR0igePQD6qCwaOl6Aelzxs6xH2yIK1xZdUz9onPUbsicS3IAaE8jcYFbkgiXyX
mnPCQf1q1OM1sQpSN7GS893tZEf3yNppfX2wnORvNsP/0X1V/Hub7Bmssh3L/amhETTwv3VfRXBo
Qb2Czq1kQqIPEH16Jd3i6rvDCbR20sZDRR81yOpPfF8FTry/NOiIbZgeTBtrRaD2+Z193C9RHjT/
81/iv7ERU7kzynznB+LMSiZfjKnzkBL8Rn2h0YniBjcGf6HhFzG3Sr+ZZn7PupVp59eXR4XkSt6B
buDw+8vL91IOpFeVxc5oaeKpNXnYbrSqxELrkoj+4pjRvSlwz3qObLQoFlWNxjaMx79NoP/5Csyy
ot9aArtQ4U2iUhyaNm/+33/9HgJSUzFf93O2Gf0VT5GLTWeSageXmXcsaQzS9iJZo7uVvVSw5fNU
XfKRDBLB6ZPSsHoWBHJrXcq3P/6K5hnt398Zbsm6lMIW0vpFEFWS1TXFo5vvPMUIpecHMzSftQac
YejnXDzbWVuJ+vbz9i4b+vN0/KATuwbNGQrEXfeGDzOkAPxsD117OqM8d7Q3ZAO3lqMLTsnSGWlD
6O0cfDpkNWznFsTx+m0CwzTkAZi7dB1A202HSxbGezfTz5NJTBfXogd5BvMGCO4Qq9drYb2nrr6p
OPx8FwRejdvabS5E2+/SljwpC/yO5WDYwW9w6o0OX7Eya0iHwU0Lxo9kgjk2WCeYBktp1mdXqItf
Zp+Vp/jx8b1mU8QZtjQsCdLIXbNIdTiwKfNfVgwJMVbdNawBIP/4Kvze7WEJ3bCFI3TbMH65Tw0Y
b1lhWAg/jQYZt35WHr4e6befnfVwE239Z6bG5u9dd8K+56ndJZj8VyGc1wuX2ZQnM3DGQ5PGL4RH
ObF5i4v+0nDwbVwruY8DRW2a11mquzLu7isr25v09WlnP4jpJcS/KC8gGXQXzwONNPInU843g05D
mnbj2ex9BgnjqSH9sXVx2swBtBRHR59j9yTfFa3Y/HN7l1xmbWF3zs6iAZ2nAjwv914IvdMYDh77
Nyygbx1TVWajyYgRhmVkkYqlpvot8/0WRvExj7pN1Hxzw542JVErz5GIm7BLNWS5i0Zywoae9WYs
IMlZJUKnRRYYeCHUKQt/1z/6rk9mip98iBYNOZ2UAd8rU8FTngy3XpIlGKllxwhGB26+GwQQMBBh
qmJ+qRlHizS6z01rW/bb2E5PmGC91Wr86AzasTxiZA8vVf0QRUzKwUPHd8xa68jq6Bi61rtRQLfu
9pk1En4aQ6Ms2ffaKzdQm7FM7yL199JYteaZpfsOhwskSOMBjf2704nzPO7RsRzGtcbjasu/zUmF
szPURNkN91X+PBgcWnwOJDgnzwlOPXGrQpItKroDaW8fWP+cpAAm+ONb+xfBpTVXPotweyl0Vxq2
+8utPUmtqOBX5Lt5fJtHuoHLLm6kOL/NHzl3yl3+J9X296q+rdNyuq6Unm3Mv/+bQ6c2xkimoKM7
O2EgaxhMiz8/Un/nkZUOyxzkqtjpYtn6ry+CiR6yJYTJO9zQ8kVvN4A46XTFl2pbBQh0gIKeE726
TBO9gduwfWYZEyafc5ddexNx4c46Mr21Z4sZadl5mnFKGHs6AyNlCiGxlvs45M9Ap2vi+Jvr8DJV
lxxdOjoLwvdciHE1u6kAxlZMqa7rBNndhBlLdmwcj7BTdTG5/spP7oY3HtoWI0eyDee5TJrTLfSs
U1JaMNNpyVlv2vIy9cPOZtCZ36RNHwJd+jSazrUAtHCCdeeWr2wwaRaBp5GUmfHR69VVSLw6s+Hg
OvExr81jaARrrcG8hbGJkLmjPknUpPUjt8dhCp5cH+ijAS8waqYk0L3F0BVvQsmKhE444QOtl25E
nzbHhTYyk0TJsRtIETM8VtbJ3k1Nln8YZ/Jyek2h6WL7PXfUNWvqdVLJd6RXy3ko8Qb8Znkvvt9f
5wpuMa/98c0t9N9pcLjFPEiQtBeWZf+CQOZYTQ3FmLGOTDk+84zAxSqu2Q0yN9XSwsgr0Q8FC+Ol
CLlG2hCxwUZZM2gvhrdMV+wiTjVjXsdoqCznpCwXOufNxqe0YkKfR7euOzfZcAm14LHBB65y4y8e
ebIwlmcfDEgS0dvoJvfY4Ofj0YlHCoYGFqRJaIifua0WyqDmVUAAHU8+3ejcVKgaWoNvn+aqWk3d
Bwz/mcdxwBPqQ1L52d/eESEdrZJXGt09foY0H8NWAC6A3vnacPHc7iKUWil72GTF13lIlUm8r7Vh
izvdpgQcaUy1zWy6HfAXpxxuVUhCvPV16PGBBiybuzE/IcecYY4d/ylvN4FQWEY1l6zrP0Y1bOcm
yG5myMJ896BcOSZ/+xJz0P6GYhe2XcAjYfrPJRBd635LbChbZduu/vhC/04Vo3Gb/8IaD2T7l8tM
hrFM256tc+/mq4aAS6uU4Jp9v51vcrMdzpaz98vgT+4votP/vT1zaZ85oYUwUNn8Uj4ry4TBaal8
14b2LavT43zOuYRJpGrd61yMNDv6fbua8bMk7la+ae1qGp5yBHgB4TR4UMzGhkZgrHIFZEWTnQBr
1jrMeXox4XybLV+tol7M/ZILUCqH84xu5In73nkNDg/xfi4ZfXRUJDU0nYPxDx+deSj16MKyEYt9
5xQaJnpmxdhXL6oyPdqZfpvrbsxNF2NxFmDdW0PoJlivibPj6KkVQsFLQNNDP1FUEwJBDqOcqxlb
j07P8rNNjjksHsRnlyEdD5mkbszPcGAm9/kzm5N+m4R+iyf9WCmuS/JNk+lxtBj7+LNJBJEUU2jD
ofrW6X5udOSAgTK3fcPkOqHOqdJTC9fJ9t/BA3liO/d9RiiCTiceM+S4tQhPzT5nOMTtYJjSmX8v
Km/bZcNRIFEXkE7SGG1BdnRm3+Rxmj6IPzR9KlGiLQkp1qLhhFcjsyFt3WQTEaCzU+jHpyDE3Quz
ZagelVhMrFkbxl10rfsRGV7o6scyBYmN5UkNyV2N8jSj1gK8bkabyNXBs9RazyAcs9fH/KE9k44l
EedKi+CWg6bFpAvzpUY8GxiCnog3Pc//vzTGgw4FAbioVtERS8p7B4EgxNaJ/CzIB0mzLPxwhMBl
7ebqOyNrcGivFjb9GIb/HGJHdXXH/kMU8Qvc4oVQ+ou2n6suhJWj7sdHcsa3iKzvVhQfRa4YNsO7
ZfGuNJsKDfqadeNy9GNsS4MDFhDvM9KW5fwHPL25br9zhB/ilOOD7rIMX+LKeZwbJpGON7iU73EQ
rgvIVRjIfGCbeDHpJrqcKNAu3oceOKKHRNuZIFWSYBRsZqytbVPgRTJRih3d7b4sR6wCuOFZesxt
ZMQxPPR8n1QvC1QAI0rIQwxgcBAwr1yBIS6RtePUaBEV0DJB2qduzmkNPvSfli7ccDP6GnOolgOz
Q1OB1gwZKwjghUZ2t5RMYZg9nKQVxX/qoPeDOlOOZ5xwKv0ff1y1hCl/r3xI20bC4VBE9F+mu3Q0
IaFaNqI/ORJXzRc59Q+m/wrOBeChiG6bh1FXZejuE3Y0PcyPHIusFhkkLmihh6NCywzQIvBCxZ9e
0sT+WbZ//gBpfKtiGtw6+iw8Mrld9Kj2cOLwfvEw1NAdLKZIgK0fwYP6dYP1JCp/nVj6IcLnweo4
c/Jas9Z62i68QY07syoz2GbqnEmG9AAhnW6XtMzudMyL6F3MKJIz8ZgMTlZvhFHdyxoL9iAmEl0C
atQFWGhbgG3qZtkvTvmcEemEajFgLtrDb/VAudHe3zDvD7vuU6/NEsZ69jnXlxATziKOiQMlkoeq
7ljtYW1QnOaa8xJo+gk9zKKow7tOpqnb9TdTHy5DbO2wi12EYt/N/pSc4Sm5ur6JvYbTrrAoO8wl
0FPp0eOOnJ+/Rnovwnzp2GuksX6ef9rcJgXGPBpH++RJw1G3YCcw3xWJtE7zD/HA+2vg5RkZ0Fgn
JMawnycNq+muIsFDoxg/YA2uFbh9NsI39MRmV5d0QYW66I8I0PSVGPttRyCvkyNjqZrPtFVX04F5
CirVyn+0/v9npPMnRjqmYJb/zZO6urf3v/z4ubE/3TMseF4w7Qv/sgRNSMlk+e3m/e9/9B+bd/ev
Nj+KbTwEI/vnEv0fOVfmX03McBgzwfVcg5ipf67eTfuvhm4LDF1N/OWxvuCZ//vq3WQrT6dqUxBw
1TFMy/rfrN8N0/i1LSJQS7d1C9QIy3lh/oqvqchI8jqOih0PXoAOsJPcaDTiluEu5fBWswq6UGmQ
SGHogOW7sB9Zq3aIErCActztk8y8YmO5fnZC+OKjh1l5EwS9QhN7k4XZygp9f+2Pp5EMyh2cpI84
Zm9CsY1XDjbySxMjqEU0b6R6ZyhWwcnNgDK8RF+DQJivo5+6q2wwtY2YlL8anHZtj4m5bdFMrGz8
y5cpWaEbC80Rmhhkd7oElLTzPN4ZONNtysHbwHezD0yZzPwVT50gd5I3ipdjWKyJxswfCp/s5AGj
x1rvKwzXAm+bl9E64UjesPNiV8rE3aCsaJoyfaFM1Rx9prNj3b+LyKcnzUOUB32AZl/17kMGN29r
hMMriCFCFJg/j5q9xUU4OmDJTv6r1zdfNHMgGAouThDHmH+nkXXy29nfhvtl7/T59zphNZGz6Fx1
hSFmWpGNMdmAyaVjG2srat4x/XocOy28zYZjcRzNpIfKZFvnkVBiS3TlUuzT3vxWQyFcuk1FXF/w
ICNhXxki8D2MqofcgGCaZ2H2GMDUVmiLsDeBz+WvQcvG+4RCLjNxg7O9g6kVYh37/cVE8LqbUo4e
HHVcOEOLoMPlzXOyC87ZQHhaYz1heZI9NF4AEzHEMskPpH6wlXZInDHdhwkO23HnkZzula8dcv+N
qcZqNZG18piW2CyHIfx7JF1+U49IuqA+mGG/qXMLV5VCvOXlVD3qtbwN5PQuTRuoaPR1eekT4n47
EnUgHIyz+ykEd9XF67HHt8FBSAIpy7758ARbCGgoB4ILRCdzU6XEFVVliAF9ftZhsZP8UHHKGVEC
s9wBvk0wZRla+7kmYPLCF7oC8AYRgSFXanMCuQdNRUuhy6Zd7KymEnOeJCkwAEkCE33nd2z5cCKU
jjxb0PcWhfmlzER5H9HsPaZ+lz9r3awf1xssjY3OYbEDmhSDEuWlnq8KmT5JFAtrRLoB972D1041
HrNQwrfrrvB4y0M4ZBc3N9aRal8sz5j2Yx2y+gnCQymcR6/BSD3SentXSRPXoxLPAyMLHkQe7JRV
1Y/RwPFhtpb5EE7iIU4rtW5dqBIDPmQLaavm0GrTc1V0yW7ykuowfY/Zau9lpDOPZtkLPPITMOj4
XAT+90y5GZgdRhamyt1Z9YojeIXnXpzhAy2i2Ra+R55mGYSxlHm/0xjcD4Z/ENpXOXrXKqorspSY
HCp7y4UKezwZx9h91DyYooXA48iFr7dP6uRVz6ylhhv745jmT/osqndN9TQYQ/qUb4MTTNVDQUrb
AcNRDREudFgrNvZKuEA3WtNtYZj2G7so9v5Qqm3SsXdqBqN+6qcBX51q45l5eK2NGxIM6KkIsXJd
RCecL8Qy9uANC02e/cK5UoLkue8VVllmuZA5bpdRkRV4Jo7O4yxizTpMJz2l0B/plrONK7jPblIg
jHWq0xBE8rFoERWnLgE7Y4Tjs2qVdrRc1lRl1e/jyAlXLgvLZR8oc00bDKO89CK+H+MrewFrib+E
t9VD9b1hNUZUm7HVgjTZxXPoT2vVP6RibTqg4ly1LGbXfexmZ4IxErzza+01JVtnE5lJuyQ6ADtB
B/o/Vr+ksgfaeWKlsp6GcDb1cT8tz7/VZpjBxc3JWtIca1u8EbganUYXS8C48n3e9/DEV4uidswu
Vf4jo1d5rZWYGfYIWhk8dfxd1xaxeAL17eD2yzaIu4daGNlaI/wQSE5nRQrhGSUMXHa3JYtx/OGX
OSTLSg4LglenTdtUb7EtUMJ3tbPCKGXl5fl7nZDZ5kp0dXBCX3NJIgHOx3LR2P4jkjwS4/X8Y3Kr
vSpEuyKU5iMTQbY0Eja7ddyh60EiUqTp2hQ422ep2IL9wwpHNL6MsDX0RRuwrR83IJU8lNC3GNeZ
ucwEGtaE8C/A9WjDW98NXvjAnlw+4vs4sK0ItUU/PQy1o++VRDFDGEq7RsDJhiPoM8o8MtfJwkij
0d6sKHgdGyjmdumZD6NH7MnYf7MHEuJYUwEPOE32YE7VFyOYwMxT/7muH1iOdBe4Jmwr7WdXtyJE
TkJgdts1C3RI9mpERYtdVvRM9gslbuTRrDMzWKlJW+eJRazSYC+6XHqEhwXlEu+npYYx1T4VLXIm
y2POSbMZrzi6nT09taTyLYMy13duHn+b8LxCjwTFf7LWGpVuW+gurLJqxGHOzk8ETszE5mxiY4ud
eeagNpM54iw7j+31CHF////YO5PdyJV2u77LnfMH2yA5uJMks5eUUqrXhJBKKgb7Jtg//V3U+XFt
w4ANzz1J1FFVSXUyyeDX7L22WJotJKUZfZeNC9Jq8QMI4iS7xEC6QLRMOpafeCKgAPjpcVkyZ9OJ
BUq8M3GVcIHlDXPGiryvY1XfC5EC4Sq0A5zKVfC2HNRif4PYlbdLKi08zg6HT/d3LjzjqVQHvSre
DHesmV/Fr+tQo7SgymMRxAk4w+OrHHUhNyyHFZDipluJgUbfvnsiaw5NTnK8X48McRzaEFe5Yu+7
S/FomN0xizRczJzfq+PHXHn5VBqe8eALsU1LLXmDFZcC5D6AFs62JtP4nV2SEUowfPeaDSick+lB
lYZ8G0wDuQI+hDrtnSdwsM8cS8z4ZIeCOP6W9qACkWXs4RP2bT4VDP7JSj9kjajCrOvzRzsZK/xh
2CzB3Pd7vbGKIJUqepvE/GHOXXdnsKsM/fSGzAj7c9DZ4RHfFJ07Ydx5DSI/if0ZzHPnfjrSe4vq
6BOC2njU7cJ+KnuYBVWMV1i2i/00uC1qB2iJePOHnec18dVhebhppQT6QaDpFgy1vUI+GGo609Uu
huHWGtoyNBetPog1MC6SP0iwUaeLNn2EeNAjzTIMgIKWc0lH3g/HJkTUZxxNByqPNemZf6s45WjM
b4Ck/TCMuXGlWx+xU9LhYgbAPBgTNp7NKPnxy7eYmU8agn137rsbUV6zgkCiRoI0RrHx5HdcxA7j
mT9TJVb7ADJFcCx46tQRn842r6pH3ip2XCrBq9SxBhDRAikwb+Ozh9wtiV0RpI3X86E4yNEMMl+n
RD6J9H6ts4aCzIM8EntiLhzsv80zz94dsSvk1jUwkXvdufa1Amh4jKqWWLuIobvCsPCI3sLaoqMo
b5N1giRj8H05Th3GxzivYhITu0oL69JaQnJB2VS0XrrNqljDKVC43HbW31SNTig7GwBbqd97kipJ
vdqj035bvf8emXXypsvICwb8JPdjaofZ4pA3x3hJxNXL5KEqxQoNbEJzkq0q0gpZ2yLfo/vSSm4j
oPU/cV2dpS2X91lZj5rrfCm/rK4Qz/D09recR5wgnoXT2m4YHHrJxeCyhNw+dnsxvjlsOjcMobGm
E7W2rRaj/Yk6PkcX787FG+wzYF0NrdFfEuHkuUFYFqZ6WsHHxzw5KaaHhpvho9Js1LkM2bEpRcm9
sMMiTrQXr7dP1HEQ7bxav1SRRqDomH3XXpaFajTmQxVNrw06kKbWZljbi/+eDe1t1PDPT11XPzh4
h6fEfok8rwtc3fyLQGjaUPfgD+z1/mQlWbmjTcAKSBCGMPszcxxEQavVxzSTl1+CFK0HBo5qKIji
4u/8/sXRbvuTtAvEOQV/lgr9scZ/iAQ5Y3+zx9nBgF6XL6VeuYE9TN9wKeFHYhPlDOyQbHnRiwDO
uKHwIH8zxtH2+8L5fJR6/aB1ph6Sf8i4LTnidfR2JiLkyhiGPQXY7WSSARnVQM1+OUa/Lwhpp1NC
Ho9RNUxEccQi0HN87g0b8Hm7HQSQpCwmGjEfzAJDLuOyciaZTXe7BlfQGlEOcRMhZ11bjJnTVwM+
6K7vmjtNucnecKYykFmMPcqsyXdQ/Tl2yftypE3IGN6Pf4iJpkca50htCSN7XMtm8YVTWmPVm7ow
TvHxDVH31ExzGiovoadb4l1s5iS7gYAJu1k+NI4rkOj1Hgqp69K412oAOie/RDZkN923RJBI/5Be
Cqd3gi4Z/SAysHNPeUyAimPfTKCVCPPbZ51AfFfb8tbQIrkrsxSQkZde0IWgLCOaAeOXu2HP6d8O
S/5SSUTTU2Yn12zM90ZDXm7vUyDLLL0ahbuvnebHx8fzqKURLItUy7Z5yfgO9il0vmV410YNb8dS
6gxdvbfSRDlboU3fI5TrR25JlapVSMzAb7S6xyUl9gp733s6VYe5HeRBL/M3ZPPvdsoWoDZu3FF+
ScfHhVfYr1p7K20kXx2GlqgxUFGkPLTIBr70pNB1mb9bdOKDxjym/dCsMBbRyVtPNqnPq6fvSGNy
zsqU9SYzNGcTYXUm8yrETYBsjq64ZWZ3KCd/PPSauVezh5KNZxaZuIDle3pA8h1StMhNHeRSrD5o
neAmELmRczMUo32y+uZzSJcec7Vz1dQILUOvoRJGRYZE+SUbPQyt1j337n3ZZ6+RVYuT36FBmPQ7
WzC6o7D//UYV2JlDU2eHJmpPtqp5cNSWAYuh3Tju8mrGhXmOKu5j2Xq0hUMXBWNV4ydYgZ19Vox0
QYwPpJ+TUuabx6jF1rvm2MwFisYmFyfgpfmeHcIFJXHQOWSo+TNx3u6KUGdS6J6wPS9oXcwhTHyc
wfrcP3LwPCQ92MG0oIiEqYoXFan8tLVGfG1jcUls6AJrWux8qUmePpILoZ1QTcfn1omjo9Z9a3id
g9Z3iSHqe40msL3zJmARSYaRey7Aevz+/xea0dP1rMgRzznZVuOcQPM6CDZAHTt8v7oGOmOjUg/0
FdI5r2ea34+P9lK856K7mD2cu34c57DSqKOoZdChg/GC9gguM2YFHMn4D9UQiPI4xj0tnT36mWdy
z63QH7RrGQUp4h3DIwwr69jdDG6xhdF3py8whOKFyAAery+6AFmiCXkLf+i78HJjw7reBqq+h6sO
/CrLsRas8aosPQGxsnG0h5q9DM4td0xk2Bvzz1i+q2YqHk3zRyz+SzElyKszAAVDQ/JCb2HRmj1z
n8tLMeMsRIMHxkIjlypXIXmqBuSt7stojAP7TohYprvvyPpIY+OjN0JV9s7R7vX3jhngqfKA6a5I
yK7v0wOEzSVSJKemDH8t49NnIrFxmm7fqdnZ4pOki5mbKYjNn1pr/Nu7fvb9D5NJGZCcZpVlj0zG
Yi8+C7US3RT2ycbsYNfMOsJK4gxjdsh9Zo2XbpIkE+hIUh3kiFNSpDcmpX5AgEfMfB4p66DIFLS3
2Bo3MN6gjTjG9zjlgOPatQdgMsJ1Kc6RFgNSSSFCVJbRXEb+VOpUz3rdEdUs4IQUzhIqSL/wgIYp
yCGwbDUbjoercC17bOHCoTf7ELNessmqymKDNkNFpgNuuKwPbT5t6yW/z8oG3V7109DrQsOAr+oO
XqDl06V+lm63Hyf0+qTn+chpccjk92plMKjkw5RAT3Unhx2zZHuncJ9lx4FWMQpZzDvu6x0BW6di
Kn7qjsvBtJqzHTVzAOMYB/gA3z7KiImcwwXuHnvg8lNHt9w04rEh9SiQLIqyyAIBaGOSdOweA/x0
GGCls59TdybPkk1BG+cKh0gvjD6uw3OhomaxYA3RfyT2t5fKb+aGvkwfJ3BT28yy+IDat0xk76NY
R8RHu+WTMxrC+Nx+70TOAxQMxqys8ippIJdgD1JOBebMMSRV8IgK+hDr5bfXNsepmkg57JxTVIKZ
TZFcgFgh00Mnqmjo9KO9KqZpqs56qt3XFSr7Wl3idjVy1o+erAkA7fxdSn1DcXTlHuni+gHp1Y8w
yZ5WhniNB6hPgjeHEUWb1lcGTKfE1L6SaE30yG3yiDBaeMTr2Bzz0FkOEdgsoyl2HGrahkXWfdsJ
CGITJ+5gY5CpXhe/RXdo/6SLei5sAbFjws8wvij44X45/UmiDFJWOyOkt760qWErWQRDmnwPunF1
lzHU/eGIsf59yA2waSSyExQM2gbU2aSxPvLH6ZuNLsaljtuHz4FG5c42GZvSJhz9RFQbJPnPlnCO
c50d4wTPkSo2bFjeq8Z5GukCxird5RzmiFQOakDiEJMAJLU9+AYCt4jIYyhHbrhGdogFCyKrjTQg
qu7bkz4WDwOcHRBXxjb5C9RM/o2RImUy3evgxzcduzXcniqcvfqLMfC9PNoFq2iLGLH21mpHHqw6
GUbLSKgtm1M8Ls1XZ9rnyJmB2zqMVabyZYKRQiOFvTSjLut05p5V/jPbx1KLuMLztbvxiNe099Am
vttofLcH4NWpQf1YlQBn6vLSLPVZs+6h2XQwAEr+36usu/e5pkjxKpokjEAYA0zng83IsHMAIq/u
YuKGOW4HyAMKbJAAO4lRnRQ0YElqjdpiL+poj6WkC4pS+yWznjOs+D7uqKbiry/MoDtSoxiGTn9r
6HAQ+v1nlofg5bzlXXo42JzIWo4kgAcpUBk+UPlXldZd50AWaJhq916/Nbs+DS1ZIhiofkja2a6r
sATJK0pSTzuI/toshX0E50BKGm7hIpthGqyfSH9Vq54o98hK7nx5G2VK0pXnu3yJyi3ujQsMMQpT
hjllk9S7ROPoRXErIHMitxjISjTk0MIDmb7iTH6Ua0JNIs+uXC29EUMVoxgDb25PkAV7tFOUMAe7
btgR6xFhMhha0gLOitYylrJr7jqtB+2lp8ARCc3aeooek1zrClBTz6gqquYbjdvKzBsoK2TEpbnh
BMqt7SOyUHMzFT2FJxAKrUw/hYzH46QDXCj8BB5Jw80xYdtHPEq0TeKIG2Rt1uRtYOJpDMwLBvwu
DF+PGogkkX5wnmODd3m8E47xWeZ/gOpbz55kQ9BCbzQjPT1jX8dq5DrjMa3iEriWjjorZyPakyBO
5BU1BtGocFW3sqTSKofU2ikTO3DaV4zL7e4YNww/GzSefhtrWxlB12+d+tAObX/nXJb+j14DmhmX
yuMpN1M2SsC52lyFI+DI2dT9jaZdlxrnuyKOi57Cl2i9001W+utih903KTCgFzLMY9DYDubUoxPt
MmyPzoqbicoXMGP3bRw/1XgQNjJNXrOuZfo02peBQ8s3GhNXon+vNzZYNKSuJnk2t6KFqoHawgq6
wbnCWmqPa5rlrs+Gr1bGTx3Ym42tYs4dNA1jZbZbXalHLydBqe98N4SpgCyZZvLYgQ3Dhs59ldY8
IWoG9bt24e70fB9shk3ar2VJ/95GR+EYVGszVI+O6+AGzSGQps48ZNif+Hd5f8vUL4KSs0osRoki
gTjQpgLBm76SfF7f27GA8MJl2OFKhFiERrtAUANUkLh7+CUmeeO1iyyPmQgVSP6nrzRzU5nPceY2
x8ynCXP8ArBMvBAgVAiuaxglgyQpJm+eQTqrneWgrXZmqHzlWIdaEX3WPVGWo4FcZrBQWdUzSBMQ
YUiy6beb4YVpfx+OJGuq+TRZBXS8IVQm8sRFE++2KC8LSZkE8MJZsmA6DstbqbJkI/zycXL5R+kP
ngsTEEcSFS/YXvvDdMdH4hOd0DdgN9YOA4UY0yw5Wc2OrqIB81nUkwhtFuu7NgZ40M56vdGTXWqX
+cGY1IGdPjc+AdN2NxtEmAWqfYwY6SQAcTZuSgOnw94vxgibu/uorOhCWcDoH5IAY8yM9BArdLnH
fWWO9Jopy7CMgQJ7iOtMRh6mW2bpSiechT+c2fHfYv520NS7emQCEmLtZyX11UwwvJBpENt7gt7v
6qL9aMeOKzYnWZ248WkiTZjsoom5u0aojyNcMjUtYm3X3sBCb4XzsStexcTmENgPNZfe/Cw5rBdS
D0jyGTklM71/MKfxle0iTh4LRYKL0Kb/u/CWDM4aUZcT6FDzXcb4UHDtJdanhbyfILrvgrTm2H+o
ZsKuDJMoZH+8MXXB9jXqtsUgHlpMfovKAtK5tq6IEX6qD+Vm27ZSL1R59i7pPcRQ7q0m0jCG5Olv
dEQfQ9+91U50Wr9X66AZq+wzFesep2zjt9gY1pXTdDJ4tib2uI+S8hwXl8Yt33xzvh91ccX6EHbR
XizDm2m6N3ySPlQPc4Yp95uX51KncPpY+JqMvckRCbMGNUblbHMOqbZb+xN9QRuy0OrUZPzVHJVJ
AW90Xp4SVb5NDDo6Kw0nd7gpRH22xuo5t5941/BbTkd4EtuefUg7+Rdn7C/r59WDBE2L9MKPvNMJ
3azEQ9Spj7FmqrWk4Czg/zE4Qka1gnC16BCN44Gc8RQZcsujBSE5KUllUFstEKK5eRB5/9p4LW+3
4glgXk3hbbQOKI5Y7gVQ/daqdqyz31NSdDdV2jwo/6E0VluOPLbevBMy35eUxZuxcV6S3tzhKTlF
fXmL3RAcSqbBDgbS648PuEQn5oNwNyoJCyzP05dJm77ZKgZ5obqg7uJ7q8+uuofNGEP6YeqwPeXs
DZRGNGlG5nI92JfGRLXVy+8qZ+Eqm9pjTPbC7BmBq0HMFu4M/Oq6eRF3kf3BYOuczwMiR7xYPmGr
uh/vy9E8VHTJxRKOHI92fx+LadtxjZCwepvYBtG48tin8slMKbw1a7d08z5T9SGKtB02c8LM2LrU
JdLOia0SyH2PyMvc6R8jhsAd8CKO3f1kw8jkULwxq2RL+NLjeuF3Gi7lnKkHz7RquBvhxsFcCVvL
fSNG5Nxq/h1aqq3qvGcW7W+4s0LQVWc6bI6rRn81cCps9PlvuQYdToV6mLnlN4aI+XCGUQsIQjxT
etw0g3009XZfKAN1ZPRkMn2oqV+qwrybkgRGaP3J+vpdTd7BQPq0kWaxd8c/pV1CSfRvbG0h5KsM
EWyfvE77Wgz13Rck5preM7kmdF25+C478TRnYqtp5lF0zQt7zI+FWrGPPnQneoCs+Ddr5HNZZrvM
yR7YOR/HYgmymUUr+gq/TC86UN+qwdBN4u/EreznX6bOHlhYjyUe3AQNNGOYA1Q0bN2fraZf21y9
F9z1Wlnf9DJ9M+vxfeygHcUEPwyQMCG43i+sYElCZLxpwnPKeACROEpAEHbvNOQZQ3Zz/Gxaxn3F
Z2J53vdKgWxGGUjV7isQW2zSBM/Pxiju0+mJ/dJPNHt3TWzeqTz7yGuWcW56yGV8kyzTnQeYz9LK
28Wyz2jHfhIck202nB2tf7O4qQQxKIKM9jBhZ5rpD7lK3uGfnfLWZJ5Hg9s7TM0t9epozg1hGiEg
3E3tokZL6jvp+gdrYJmid+PFWurLaLanbrHutAIvMuADLgWQBtlNb4xPDJceW54pm4WNSEX6aDwT
c1BxaXN6Ooa+UrhOEZi6vqZ/uiLA0zYQJgtGkaLvzoB46b7adpufkOdfnNmEAwUkmEZ7lsF6sURm
cR/FUATanQQgukmYX3HOaIxKFHC/qGRoBU6IaOsZ9URNOjRS/PhiD/nB78on2CDbwQIKXDkWkrxm
2+n1Je9Ix3YfrXQ8QqZFnMCEPzbfnLm04DMwAnLnR1es05ixZ5LWXpbBvk1n8x7c2Jc1yUPcEkpd
LDcRW1S1rIA39VH0ybUqnnwpI9zwLmL4D+IyjxMkgUqr2aQYJsyh7BoF3jI9j0bzOWKzaNXNqNSb
tOd3F6JXkfkv0uOWIwc9t1X3ZzaTW5spOGuRfa1XbDFNyimrrY5TZ4aJFh+IaSxYjbHZQBcDAek8
+sziCpbRWXWbymUfZdRInBhbYfExjfCMXJzdGzQ3Jil8JVpsrYZH8GhoM25113hmu3Xrg6VDHXCi
xzkkdv5iD9z24xLz3ZezzvgBsOGhNFouPwZPjn1Pzfsz8/sRHljfn3eTcRFN8UQs5j62HqYleQVN
/SgcB4wTpbreMy4H/1gD10zrnaZJBtTgh4Vh/11/bjaLB93yz7KRtxKIy6Y1keqsP7CwjUdobkkI
s+pmivurL8liVVwpMnk2C3PXDdWLG7TGcusYJEBFE4xAJYd97njQ2dk/r39oKprX3o1p95IfU0ks
CwX+ErN+6CUp7QHQ5bwqHz0kJXa/hFnhf5HtAVjTcq76gkEYlvBCA4f1P2UyDORdieVlpUClDvnp
mtor8FrCZihCRFPGVr4GimIyYFaZBu+DMMhs5nFAzk/rDhc/EowJ7WM0qsusubdzbB1juOUpWlD7
begZYs9PA1i6KZnh+fYXO3mP11HmWP2ko/fFtPUowMWu7CwRu18NDDBhHuIo/4ls7zaS8F1nQUC3
rj5JOrtGZLOPvSSwmwlOb+H1ZJWjqTycF47Iusj2jPACxN4fJdu0kCTVS55XJyMbeSuz3t4uPLUC
t3S10GWtGqQdPP0B2QAbqDIA7UttW5jv65EZq+kNQFUZsP2BCasuwuuwhqd6c8IJ7IOojlBN3Dqz
xGUyDKdS+8f59f/ln/83+afFIPr/JP98+inLH6V+UHP/owo9fv/nf1j//K1/Kz8941/CYftHSCHW
D4fMv/9mLvn6vywovS4oJsPFU+xhSSor5IZ8D/Ev4RnIqm0Tt/UqGf0f0k/7X74HwMlHL+p4lo9f
7f+BvGTq/5v00zN9Xxi+reMh1X1EqP+r/82dW0uTowOhz3C1ACIzyWbry2hb3bGDYdQ4MIstahEi
/1DnaA25WWr94u/v/L5oxTyQCG+M//7ipEn1P/3272/8fq3sec5OPUZx12VAvsYOgcWuTnocc4z9
/vc/v/Ss9mjmfkeSD3PBHDfwbzaGa6yZANz9/7z0v8FOTNhnzODWJfWs8mQoBaTv95djRBopw0W+
2qw/JbNTihnDqqku1lMFbR+L1VE7NraIYS/ywLW97MXJy4bxNkROZ1XML+fRgk1esIRF4ksywkKF
jhC9NGhuynOyGHSWqmEvhxgdRZMJJJ54sgma0jzVz62BRaLL3D/axbL1d1Rg8m6Ge+FgHSN7YYkO
UrNrtjRYKuo6v3T6cD/akoUfgMhgNnCyElIXouEAKRUTnjXEOk5XxolgUQ6O3QLtmxIsEe4ODx9M
3FK+1a11nklsRJFrGRhWmE7HecK0r3+YcrVPbBzWjAabBbnB+AxAnTAzkJT9ONms9eqdyRJQF/mT
GhlIichHmZsjfClJsDeK4gF1Q8boRaAq0Gpn5/mPXmyQyQ3IL1gM1pELopS6ndjH0RHPOpo8ENEb
o2AyBzQz3SYoaIMKoN9ubFdKUpNuO85qWNvPmryOXfqeM4Ysk2VhykyZR5EeZtZg7EDwjKHr28hU
KFtHTzM2vUv3GTuPhWvYBz0hVw3hQBb19g6FLtZgNPw5nr4QINq6ifVu2fJNB9s2/mqlJsIyMf1T
k9f3FlqxBzM7OQOi/Xk1+s1sOWLdtXdeQdpWPIPRKqHf03UvV9dXlFOKgeHsafsk989x52JnaClB
YZS8mwmQcfInDR7jXhOWkfga1+8i5tssnd5KZquHOqH7s7zlI2HBB5BjCX5vlOVR5VURzuZ0r5eA
FhImAaFMRiuwpf0n7gTsIMslNdLlsonS+ogYymTf2O5VzximMwXa3WzfFjk7Xx3ek74KE5podYB5
cEfjee34d5Ps/FBAFDzEg7X1OkGOxZCQLDIeF1aHdSuYM5D0GUYPAA2PxNWHpTcMgWidRzMZvvJe
S3naVQ9dR0a2gd2IOSb3D4KlGufuUSI1MdBvG1HN4l0zEzDI6lq2+HLmKQkw4bcbzSH6mHpY8G6U
RBVvSKYCP8xOKasbiN9x9tTqrEETzTjry6GxgWObPfugrCC7vdJv0N/9TsskLeUws3Wqvrg6KF/7
MdnqibCYm1UyLJuZTGaEt9bss05xwyRp3wanj+lW9+SK8WAu6k2UlfbZ0EdmdfO4wzpO31vBx3TY
M5dr8WR6GXq8eJ8s/iG3ko1W0XsgfvYRDtcPwKWYGcxvavRZJ9iWuZ1tqDoNY4ygt+IuRHamjgij
CkN8ZPimd8YuccgxaFYDPHYwRF047qOBQL/deGtZ7g9NRncQHuanem3tbNOuMNup15zL7OBaCLyA
PnBCIZzTSp3ZDlwWxV6v9m8NW+fjKTb+sFY5TrlPdaZp0vdVSAGcgkPD7OWOBuDgY1ywkooROBi1
RcNdShQ43BoIs5A+lRex/pCqKfYL/epegoULIx1WJgoEa2qd+163v3N09RUW9x478TQk3d3M7iIY
2jZG/f0YTVArFfHyvEEJYRNGeWy5xvR+FvCT5ppeFsfRnMTzfmDKttCAOD7Go3HQ/5gZ/1Xo8Wes
BW1C9tCUsZpYNbNFjsJOXuc40tDZc3IO5PnWDhp0cijIe+FqlGBXmygJfFu8WFBguUzg/UxxTHgQ
ImmGT/kGZ37BmNCNcQiw3FnGhtYY3wOeA3DGDXI3pr5DSeHmjDPRCKP3gz/S3g1I2A8zuJ2gPvbz
QI8pymMd8aTy2uLNsf9qRYNbWHMG/HcJq68E5VL916tK8wTd+aC1Rn+Ix/xpKtYcANY/JNYOeZgi
ebh3mCLBgcMKqZHyBElf77/rBtlitFgv5NUOZL0a2iZTI6rw0je3XNXDDgIsGhT4V/l8dN1r6smg
1UCzIpJTwciajEtYG4/lzH6sMIrhZkGqWcNryKzOOVPiIsT8IBbiwyKGFr474zTQynOgs3rc+Gn5
hWTjc5rhTLPr6EnqQMvMQlv3cbg36mz5F90lgmcus/xIlM97W+nj0ZM9TxmJTK+QeweXP1q00iXR
ZskPWj4jumNBMuJ9ZF64FPcaGXKsde1NpJvrdqJSRzmLHmXa6sE7K4Nb0ppEFLYyfZgnYhzVS4tK
Exclb169kBIwWvN+8qcJuUgDhBzCkJXSL0AfydCRXspVtAhw8akpeBYt5ojYWgd2mpUcGmP214kH
hqKjlSPjI4oj1Ul/VmgX64M/zLd1z8yV2EmmjPkrwlonqJs+zG13rV/KvzDGtcB3aMhLycKm5KES
q/mCceCpFarDs5vOsLjpIw3sNGxK7GtsJNtUW5xzBoyNc/ouEXW8c6zmpfVJDpohn2npblC4SDWl
X5IU1E/HLnGLs0YLVMkySdjiqmnOwXeaDLeIuVvLl1M1R6GICQwz9Du3dB65c970VTLV1DVIs0yC
oCIb7vclo5DIFFkUrnmtYYaDzkObKEfKh8FBCyQrUrYQmxakTh+LNQjzNw3TkuZHwSM91D3vdupL
d+tkHOpLlj/ImogGVqIfOBqKbU2vMsWOtYfNP3HW2eSWJoXzpA9gpGQ0v+skMW9Hmw2qJ1lVMvoC
YOyVn3WS9qd+lcANmWZRZRbFVcchvZtVGsQpdLCkxs2A3mJxq2YX+d/RrPCaG5gSEzpl5sbIYqkn
DqOmfXHmqx1DiEvMCmcXI4U9Cc22AjH6MsiEzTMLxvqmbTyWczMqMnyHvQnti66U3XgWRsQ7HWE0
6M6wBPp6fqcIgmiuidE0S5BbjWqvv0GZI7mX0LQH4CJR4lrhaFFVZ9YV8XUcasK1eEjUzQlNZXws
+Zm/SbNFRzoBBh+iMMW619AVXE7CWrK1iMXV8GSlhkCpkdz+SvBcyxz2k0rxREtnN07y8ps6SM4w
CStzB24nzRmdoqPqVsmdTfAjAlPvWqqODWvyOAOwx/cVgoWpgt9/jvBRVGeJPLp+AbBroGU3GlJn
pggLOFFi5SrVZrSUQN4Cl174Zr7TuvopJYMqB1BuE2I0EeDlZ86x6H+FqoTzrhV7XLPnI/so2xqp
8dM4GvS1QrAWxlzduA1GsMaIEDowquiSAYZ9AmReRn3Ng4HY4N/E4CL6sBWu14ViWdlFHHKT6JZ3
LTqrPYysbC1M4jtE+YM0K+SceUTmTV9sMF92B2RG22Xo5K5rBXRYpZ8U8KwQfMYApzxeThXhzluX
VOUiadV+ycvT8ptfSx3VIdly4vKjGR6L1PsZE84LqVdMZQ1tX5n5yW+s5ymuN1mTPSWNZgb/iC3V
KipKxaefaOy+HRhvJF5YvA0RK5WxpjbndjLi/GXxewbR7Nriwn+jDpQ7OvsbUsiTXQawFnnYD7mN
K7PtFMUZzhBd/u2m/Gz0lXWq9acaG+Ex7sjotdcmAhnMTgrlsOeu26Cv5oFqVHeD0kd4yGXE4ire
ljo1mF7XLsP27EFrnAYZzbAFXtAcNN1vT1FeqYCirw7qUs3Hwr+2s2Cktb6M8Z+cLEQiCJdiZzbl
i4WxsNjoi+ETMYGMR4NLo8WShL7GUXuLxs1m87Rz8/qdigKtaMFhQ1RyhycFCagO5r5YPBgS5TOz
cOZ9VijreTgnSfM4jCwtqt4dzpo3ESXvEQPUH9wl104q6T6pHl7yBreKJhRx3Bh2+hROb7bT0UKe
TEFYSebXTdhLxz71CBCTBk+Gcvppy4o63dRFbp60rHKPbvWKj2WCBcTg9/emtsfiwWxMtnqTz6Rt
jbE2W605CZsg3yl3501E+sPOHT5czExHIFRWUOhaG8R9fpNP7CFSofkcK4SSAVfh7vbQ+dMRIpbB
ZE74PNv31o/Doi9wtODSB92RnOZ70sb7YOz4dq4VP1VzLHZd2slzT7DAkTz3deHPZFjAe/Kl+xK7
ODSku6xeDi4SpzmLEkkvc6MyT/jZPcDLrp/TYxy5WMCV/4JdkXphDWv+vcxniVSVgyfb+uIdfPyH
zGp2HXN9k5rGWVhWj0FlOefkLziowdivgxP8FQu2OiW160xEEo83DeGBR2l/FCQJrvGpxBN7f381
iL8vui5X4qJjPbBY4Bpde1c7rv79ktf9y1CpaTciIv/n641gCWLJod7+vkTChXCRx/0NpLjfIn27
WMYDD1J1Mpq4O1kZU2Ctaz6heiLVSpiZsbTCrr44XViUzfAPzDFfJEq6TFTAmrJAFJAVZY4EL9ea
Yde9JhxG5KXq9ilB6PbPr7JRBHHWcFrzHIIu5oCpiUuY8qW2Yu0nqaGgGvuDapDUjC1tpd3co3eT
e/2/2DuP5ciVLcv+S89RBncox6AnoSWDWk1gJJOE1hpf3wuRtytf3XfNympeE1goBhkMwMU5e69t
l85uQrXslK576Obn/hyujyURJCBfG4o1vk1+Mk9J1Iyiexp3zmYY4W8Y4Z2cDUF+5o1fJmWX5ThL
NqM8ZgLNbfem1Hx/G9g6M7PreKumlHD3YTAczAoIrxnnr72ImwN1cOCxhKguSVX6LnaFhwexpVaQ
xopybFIhtkADfncNCaYE9VdmsDfPkiJgtRuVzXS4HnT68ruslSujtlOGjTnaHlj24XqYXYKGZu+v
09qfhyVtQ2uOgk/pOurzYWqLx6wxSZBSLYzJ0Pzw6tjfCE+CKCZSdhFNDL4T5yis7Xx2+vTHzO5S
simyCJbskJRs1ROaUwiPUbV40t0wBujMLgGinSA1b6+HVNM/9TZ/sBqnXjaueCqx4jNxeoQVu9ik
ovCYVxZUbtkU26qWh4FF6baOkq0DkvcM5QN1vfCzlREL86RHTr2gIRqPhv82ZPe0U8CykDGd5eg8
afR/mB2dmTqx6iNhFHcBGVQPBQlIrq6WBeK7LZQQ69ZzCVNIg+RXU2lbz53Jl0U7YFebcozRmO1w
8OQ4pRC+tIFxtBzEIjGiEISLOWJf+T7p6V7FbvuWkWhOR3GRF5HxUheRBGNKvMRghDkpA6SlZWQm
91HdL1tF6IBlWt94gB4DPXV3eA3oNxjONujZnnlBPgDvD/dTln14aSq+sjI/UBR4GWVq0M6z8Z5G
GIMk8OhDr8gVdPzhpgjLX7qrJvTpbC3zBicAhR2YZLm7txrpnIGKEA2YjigvVe+ewuJT9IlxLC5D
kpr37EAkrfgUe2/o4hdnRMzHqdhHkp2vX4jZRUCuqe/n5mK0MyjiPYpJdrerqszKXexV1an3Bu/k
m9G91X+MQxC/S3NAHQehKxqMR6j4H+ol8QUdW4V/tmos8YhYjcQTxH4DhsIFyTDjqUmmejNprrV1
xto9BXlM3lJNnh/+uJXrI8/vggHoiCVWXRGDQjR+qiCb9rYFznhiOcIGBLpqUnuP+UTMm6+zwIgc
cziX0M7X2Niw0Kv+M9HC+mJl9UuQK3NJj4YJV9Mpobq+s6JqyTpwnoQ1VpSHMYxThJ/1Bly0IKFy
juyah3/0NNNBVQCBci16vD7EWmg83JbEFVLX4kCKXwcv1ygxvUyE9c5V2m6u3zbzQcvVyq0tLj4Q
QQYmjGUuOAEToecIY/yneFaPVx1Sfd8INnTAs4M7H0ZZ3bKr738/JK9F10LaT80A0EY63V+Z1vp8
i2yaDTJGPJPzjFMGgL7zcX99kcFMf6jZniWLLGCtkOoDIUqyZnF9Teq+ZoVfD3JAM+lx+uo6FsbW
Dgjluarwr4ser+ZDX28lIko2cSaerzudnG2NkwZkyA5ERQ6cKLYQv0Spgi2+G0C5trvT7MI9Sh/f
Zt5RMHQpq9BqpNwygg8ofL68bkhsVrluu+PjURQhqkQfya73AsYP7XYQMfl5XiNwruNOMwf7uyNb
+Dia6qhUJCj/TbOLpcUgdh/4+GwEhEDevUUbGj/akxGxeaF6HM7CW5DO8arIywvpf4xGpUnyTGnd
+tL31p1nY4IZe+/M2VqskjFniMzlKsBkGa4rNQUXoMZFn3XbHL2zT6DlUlFkp3w0WxLnoca/bQ3n
NupICIOtjyBNyr0TOfexH/1Q1KJxpR3iYdgUAWIWLDQAGovuKY6Q9JslWHs1g6QtagYVX8GiAuwG
ghm/uarFCKkI/LLx3Y4ZQcAhTazeh7IivQvBTtvYjan01B4MbDdaSoqLDI/dZiiZop16APi5pahh
QNAjmJTqYrdGVzb8dh3BpmUsVySlFCH/bGcqyXCr8T81Bqx/w1qYvTrFGIDwrzqfWeyi7UxOKThR
Whp8fHd6sXrnQPhzKYf4Qo4SNTrYGquiRiuLL7igyLviN7O4ibHyNO08hk2w3EYRb512ehiEFxPS
VERrwOnFsjbQj5RGcUIRRWlTi8QlH0l4kxonqApPBv8cWrEM5bbsN7QzUNG65dmmVppo0fegU9Pt
3fI00A9YGlX6jrfI2snUI4UpSVZ4H25ErR1HQ+GParQHCv0P69Kj/1KI166m7DsvY7P+Q2d3TVy2
Xt+nU/iKr13e1wUfuwZqj5AtpeDMcjBM/Ac2ApFBeAFGMj8MHuqpIH7ZY8abLGuZFemjLf2zw5q4
q5vgPMxfdDlixXOi5QBXHduw/HJKNW2c5jlzE+j8aO5p/TxbZi3WQWuaW6dJzr1DKcS1EddTbkaA
oWCE4FZiyhAk1HnOvg6E3GWeOCcRs1mmxd6y1TeqGl7aKHT2SHoelUo2wh7dVcGYxaxWIY+xVpiU
+11sDA3FfFFsWoH6A4PULrHseylpCISd66114hQmYZ9tSnF1jZEnSYvqkNaIE1O80bF3bvGoo4Ct
xJqsqY3u4dQdbWQ0I/E+NlDbtQZwEr9Lg/GFVk/qksMjjW/NbX4ZMriRWU5gtpYnLIzfCEwKWiw3
I1lrVA39hc7yYEHhhAIWEhFl2SNZw/1JpAT4CqgFTopinYV0yT+LlGairZVWvVuV+TN8ZXQJF4mf
nbVRt06pH7xk0Rc71YDiXROvm5izG2s7MS1s2YpbkBUI012qVqZGP74uHmuTE8SZHkpLV+yXILnB
ZTu24XveNlxpve2Rb/4aib6nPGDgmh9BMMR+tWpxKhUxzvkiHzddT0lgjmJl6jLQSlFmmX30Vhqh
E3wFrdStInTdZiM/QwPddUkeCDSs/DlLKZWLlsASYgePVVuRcDYMLJWpJmajeJxmmfi4ITcP73Rr
PnqhW+28WUuXx2C0W5O2NhFYNiwVO3XVJojQsEjQO74YcC9aNhWpagKKGpJDX947FEZ6Vj11Y/Qb
cr6QTDNhmbSHwmI3ZcD/laPdYwFqHgJTvuSj+5bFRIPyx7nbhiG9Duwb6YU/fmTS3u+R+aMRmzdo
ET2jjNkoYAUV+TWhobMu3UlYe9RjcKgTegpoIbV921M3dsdIrG1C7smWJMmhF66/YGIjUivUPmuk
DJZHrLmokcGFhDg6gzDXqiJ0zum2rD++uNhXQUUGGU7v2UQn2VwH2tKRFyM9doIrrYyekO8hTYAu
gZWeZkXtw14lOXvLnnk/KWQCGfYjkOkU8JCgwQE8xe6EfSbZsKaB26vWVQK6QjeCmrc5k2FDuoKI
H8rC+JEVggxaJpw7SLMcCAle4Lb7tEzOweMcp972pERAi89Km3+Dy1t0QVGePa1f1FryrhOcvtDC
5oUmgrUsDXmJqBCiD9eIPkAHZ05YegywO0nSXDAoAemBHYTXMHc2cE4tPBiFKTW86JuqCuxl42TG
eoApoZVlDj/B/Wo8DNfBVNhnP5r23XxB1dSIPA2JpAuYpCzmqDpiqWLmidqm1JsxXy4s6QPpG9iD
ji3pIbHurJWNiT3zMMja9ByKDFC+805186vMyfc2Q/gu/d4Rrv5IFAztIDBFxrxI9I2vcGyO8Zjr
e8aa1UQuh63TIwLjv1a/nK3IUnhjmQPWKHIoGXXU2DEmBrp+SWT0QYet3IQNwj2q99bK1KKHKo9t
bIbxfTdyiukDDbuMSxrxLKrcpCDPLs5A2tg1ejYnP6RpFW1UCaCINJJ7JyADGxUmaX9RwKDqKMJ+
R4ClajnRNzr4lbNJHI8wtZF1pc5yvRzSHavf1zJBD51IFNBlJ84hDc4+yT7ML1jHxo0sMJe2FUFp
ZFnvLXg5U+/YayQJ9iLI6nwNXoHQTzICGGOcZak7QPqH7tj4dBcGxoytmHFwwdSuUe994pQ9OhOt
4KivqPYgyPNQ94q5dJh3Zp6obYMvaOvNa9w/B2deBkcy+rfH/rxEm0QDrdBHRl9mtViGVpwfssbw
AerON0MiMCmRWLh+aeEUUKZTnmJmyw9GopgQ/7y+8iT97zR5Kq4/fn3Nv9z8/Xbzy/O5mGBLLg8x
v8XMlxGTmOjizb9wPlx/9s/d33/En9/3L2/9t5f//n0jyLq1TzT2hmhoJOTzb+nnao4/v3lvRSgb
rr9a2IHYpRPwR8DXT/pkhFsHWxgOneaLoti4a0HZbUmvyncZq+s1iX9f9hjvuu4lLHNmQwP6zBjk
YHGqA56Etwi/0XuQMEwHjnNS2KV2miSnj80SbZceGfW/3czKtD6Uig0OHsd3b96qsH766xApG0XI
9T6qA1fA2OGpQLolbZ75Zq2T0ZNa1HvRvRLL8ffnr+/nZFSsf79LMv+264uuB1tG//+dfj9oAmYK
bDJ+CubgP6/782f9fq8/9//pNf/0mKk1au/U23IuoFv1WB56So3YTMm4v94N5vO0/s9nr7euj12f
vd69Hq5v8OfuP/3sP71V2oKPigy+i2pujtBoo65E38Dn03KCz/f/8UGjqNhz/Hk+n38o/PND1/vX
p+2S3Q8O+N7AtA+aZxL0q7np5c74183rU9cDskFKZNr+z4//7Vdc7xp6b/yvCu23aOy/VaEJ879R
oQ0f9X9VoF1/4i8Fmmv8B4s9EF3sZiAFGnNwxOws/b//B5gWOjMDJ4SuhLziB/9VgWa6tknsGO6p
/6pAk9Z/qFnKpkw2MgDhiRH8HyjQqCv9Db0thLRM1DeOROpmG+ZVofYvmHedmKCuzJlWzajqdnbd
PZRdDSfGZ5lD9NrZdpHdSg8WD+GvC3caMbW6VJksnC68RCbkAnlTjkuJwFBF981KP3A7k6SlO7si
nzaB3j26JrJ6ww3uaG4+9I044fqghTxZ5JbCFc0m8ynWbDIudVmfLKP6yDBVaixZSoB0Q4g7QbAQ
CMVBRHRQ2sLbVaxWYFK8TBnoITPITnFBLJdXWtQ96xtoIIps9p69jTsgFSlxWrYgSLJ62vYq3lgk
5ciWJC1/mmjSf0Fo8Dd2LJ1FXzkYi+UC9o8kcph4b4yu68nZ4zKEjgpjcK3iaduK9nkONJ3QlPLB
sq2mhY+1y26yd0xqDfAUpxKuNhU9IhT9cVm06UZ59XupSEyszFN7tW7KYI/NneKW0TuEHSH1I8CZ
7WKZHvNe4w+QPgKHzpdnqAb60YmoXs73zKGU5+stUdkGaUn6WTmmuJnYL1MDDSE+gbzjU5j1Sccb
c6w1w0b5M4kV/Rjtklm5f4vP07/NS40A7n46TUBuWaRS0aONrd/6k4UbkuHv990298rb0VzEeki8
sxwDrAah+eh0VGpzpzPpJ3XBucu9F9/LtAu2EXaIPhsFR1Pe5XrA/aJdCpk/dMZn6g4EFk9Og1c9
sRGg+zlAllRuCzPlMb0q8YnwLUehFuEATmEJTHGdrwwrN1jHS/Y3ReZQieD0XjZarE49S79TNWIn
pIx/tLrBOaEurhguvWIVJl1wO1ROeBP2CQipNlGLJmjbZaXLYZv02a0LouVsx9AfQOoH29EP61Xr
WM1DVlnmHR38zqWtIqonXcs56O++MXkP1zvSYuHa590tqVEL0Uf2U5eqxZUmxfI1ORo65TSMYNHr
VOBUYm9JQbQ2Xoe8Hh89o3nuvLz7jPoUJslkmncdUvsDASoD3ky9R6+ptxQiAElpvvZd2hon8FDc
dKUwwZeTvqzrPlVB+AeP0jbIpIiaG1vvYcdV8gF+wvhLlWTY9XQZMB9T5gHj8Jb3XOKJiwqBNu5C
DfZ90MfRO5nNkNFErh7GiOU88rtgU/e2u1BZRyZXhMW85Hu+w6vbLcNYWe9q8vcFrdFP6vakjkGb
G5r+qXbyaRfMEktVG/VrPBHv4dnyQkGJRJAe4OagWUBK2fQ940/GyY79aq1mnVIaGzgeLF9nX8ez
bi+3ogVBFpmO2sVFO744tXgZYy2/rU2qQENVx3vlWVjy6rr7lX5oovDu46k20BiVxyTt3Jt6QJXl
C9vdJkOoYM8hh6OKXzwGNgL3iF+d1EJbU7LpIHlV9cHu5JMrTbD9if+RamG5qHxzus2FPp6DGGiY
TNFqKi62Ixs45zAobGtJ4g4PudYPD5mUu9YCSNnXGcLM+XGyzPCVhKNYX1+B98PFcYu3GXnGEubG
eBdXznBnmU1P/kp4+PMQ32W89fXwGNo2HY0hK170wkAOpnINKAl3R8SK1M5nqnZKV6LvkhdYfBci
F+s71HPx0wjL0477d5vy0RkXU/ZYZ8lNmNX+5Xpv8HsyBYMEMwbXxDBiIWEEYo2ajv6J2rf+ggJs
pSrLeiQAtb2tLPcZfBfaeTvBNCOTuybPsInViItskBoAHNKzWQ1EQFLJIYWQjRNQi3hR0A85evLR
lEbPel45m9zxrIfCJNR9TLzym8pAS9fi1JWktNha4S6nBPx+xgblwvfHPrDrAhoDREDpbv7sm1r9
oGUiJfRBZz/m4Rh3iiLcFbZx8RFU/lJKXFSia18DBSsisxx/fNHMzKLMT57g9e4q7wJzVbWl3Fe1
ia9sri0GIn4xyTFg+4SCjO2LesU5AuiB02uBdMBAfeznr6ATDad6hbrmHZMQSZEomp9O43qStrgU
fdo92xrcXD0U6b7qPNwjbg3Kydc8XIHWDD+gT+81jrNSXWneVmOdEbrBJVxmiq6xmxJT3lbezjaD
4tnBg7BMnSY8DmF24+WFCx8T+VzgO/6BPzl6cqyEhXgyvkpvpmSbfviQ6nl7p7oU16YePJS9yVjt
ERcDbDM5yag5xaXqbsG2oNBUUftSWRqFkjxDmdOGT0Nd9UvTyep9UYb4U6qSgrPOJ7o+S8/GiTVW
BOm0932dBAT6w9OtZbd3wp+gRl0fm+/iQ88JntSfQVk1ZzUfrrf6jL+n76xg3QwYwAZHspmdb0Fl
QcI7FRR1Aw/0js/sO2QMT3pV2ysVAtoNpSwohVGATd20vE1Ev3Pi+kfouti6XQu9yMS9jPScadBO
CLXz6GuiW8REZCJWdtXOQO6x5MQHc1C+Gbbo93Ho74JEp/qSh5jFIib2Hm22rBzvVHhsebMmupEU
66rbFFnKncYoO4dniI1mf4uJBZHJpLBN9WnEDF+Xxy4ukqUd6g+9F0ZLEXliNxkevWhVuZs8LvaG
Ub75brqFyyfXQxf3O6uvPhmEJ/Q8mnvxR6Bb+MxeSmJBzp05fJhQ780WeRdYafqJMZ3RYnwIOygA
ssP1aTQNvxbZMThSOvLOlzNGj1MERHWkB6kF1GSq4Y4AX58b5Y8Xss1oK31Fr7+hmiduKYvSUZfd
L2MY9wn49AXy7nDTaMQT52ZU7hT9NGh/9euE2BZ2gsVEmsiNYw8lARfk2gZBtCrc4suvY2RJOP6x
yE54rsjpMRDm++naDd1no5RfItXOjaPfaLo3LFvzTRXBthfqrs0hlUVJ/+20RITQiyHwNrSf/LZ+
jh1rW2NM2JYtcIVi/I6LmkpOoi3bZnixvOKry4GwuLi5WGo4Ri9W+qivQL8s+iC486ccfMZG7/Vu
7XXeew6AdpH9akObk7lpiX0s6q3fetSgKwFjCGZdTyHUope87EJ/lsRGC3rndwX9jzL5QhH4Opmo
7pKOnJUKEFKYnjyRHMrZqzZZ4iVv9AdkH/do7t1NanM96T89ZLh+fPZGY11I9s0+GSBSO/hdc/Em
en7kSXM2wWfxl1N3O9Rqia515GTV7jtD+4j7+k739T1uJjTc9m508l3MSLxQcnhEjITYVSvgk7SE
rAVtDSV6WkIChwCQ3M+ZhTKc0hVCnmBlROWKqx+ZsqJKAaxpoySXZBXtS2nVixkEgmyGK9uwUZeA
GzNLrLawm13memjGRXkp5y5dFdQn1k+wgNieIylcDGKgWN+7qDP7ekV2eOAhU3Z1r0QI7Vxqt6AQ
bywzIL1HWXJrXnaH0DPWqf+KJza7SdzuDVLXEbDiV9boxbbWxked63HVVH3Ev9HYpXI69QWxkFbJ
hegSx8JGbBZakdExIjQ1ojhbNmQlzQ5pyGftwxinx1SHV5EpvVqOc5iiV4kNp3pAYQ267+Trz3pu
3FCupKbmGuG6tKK3qTTwjpGw0NTKX7oh0lVXUliru+c6Nd6gDSPfEdYbmuYbo6VTRJhQSHjtd2ly
jRha+dUVIfXaFt2k/eSk7rujxGekfjED3NI9508toPjQwMxq9aPS8ZOGz0k2GL31LK0g+La3cW31
c/IjvklolYZ6HoX53UEyGsPyZBaYpZDxpnl6MrNgb+Hom1k0X4EVEpxOHTm3ig+R2zkQzpHpC+G3
zlzUhcW7HXEuMw9slTXs8iA4s2B+pUs6V5Tva9u+UYV7l2DzByQ1U8iGN11BeCjrg1lqR5ZGyM+r
4FcgaHPPJyCuebSEeb3p2qhaUDe+VLF9bCf0M9bC1qiyOckqV/Wtl6GB66uMk2QiYsmgUddr/a0m
otuoMN8tPSTdDdeDBksvHyaq0XWLJY88lc6AEA06F519VKW3XecVW5qPyBRw01ZpevHtliEroKQN
xE1rA58QiYD61LsZoyTDfPPdqh5mDhTtGokvjsIg8ojA7UL4LJMd74w+vNSJhH4pulsFyxcvKJbY
dp9rDt6eTpTLpAa7PYTntuwwxDdCbO3QXwmz1HdjiStdy4mys4mRoumwyEBz3rDfp0xYVKw3cslq
if2xUPwPXLDOhBIRb+rWwa1TEZKXVz/xWMM77kBaGcnGM0315d9HD6o1Hmw3Cx/j3HjxPKZ25Pba
SvP6Q2fV6YZVVr23XE6pzG3R+xMnaJbNC3krcFjhmiOIHXGYQ+WsVhBeAlq+/ZmGpX6vJY8hlpiF
tApzlRgB1okOGGcJ4WxkNPG7YVyVbngwxwAwsa28ZdlF1lYbkLq3iPyDJqRErbKLE49opl0U7Lrn
HGO+taPGJ6WzuR+Nzl8XenLRtF6uSktd+l7VqCvm4EQ3YtFS0XjUacoohv6loQ3vduW0e/aJewtz
MnQ62EoQKt7CKJeHKmUXn9U61KkKBVyi0V9wwT4VZBqwIB43EJPL1zqtNk2l1iMb/wdaxrONzP6Q
htEv/Zyx793SUMarwJx2jWLfbPPlL0oDVWQeOnfB6NE1y9SyrNS9PXcQ/cp41qXNdFklOE8rG/yW
usBWvhs9Bngn0c91q3XrLPIUxVXQ3vqKgnyDWMRkg16M2lMNKkrr3HBVucSnJwnNF6s/95n+Q0Iz
IexNSKRTnPprUZpsrH2CjVrUGpWNpAOTAoK1P/evDxqu/RLLyVlfH+9TGOx2Pf77665PR3p4YDdG
Zv38fhX4vjykGPG3t7w+qXusCM1BP13f8vpQX+KAKEFCTBSal57hZ0cdtQ7W/Jxhud/WhrXvq/wm
GikkZf13kLKYbUb9lUDvc0hOOQBLqTX7vG4uJqmcirIPvROkTK39amFviovp24nG79LAItIipK9h
bxt9/z3FQH7yPHhkEjumwbJ0G7iOtMpoNpk6vGv5PUITRky3qgpxzscQEeWvaaLVlUBxw5wvTmUB
hyZEI0GLVl86YKiWtSoEIydyvXg+dCNSveutKYHR1/Wls5St0+7aXl9dn7wegqZJN1NvPZUx2NNO
hh9oyewD/PNd15uoogoH6Tt6nkE2LrA0eMu66RMgk821e9kOTNeqRTk53y/Y4x+KFrBQcpdbQkf7
hvCOnk+/8KgmjRjzD7GdAFu1WJ1NMn1JzCnYTM7sr8TTQ+8gep8UVvDO8OVR7wxcW/NB/uctm/of
Symfi3gA1ak6nGU0PRaZjB6SmYhZGzeaY/2SNjU4/aGR/nPS+8c6Tldwv8/4Kr4QkDw5qNQAr1ly
uEntVR+np96AkKUhMRZowqLpbIg+J+hDnnytXJu072Srr8K828LyYT+zSsAbe5wbbFKwncyMTxpJ
s2UIMnmMU+3uKt8eCT+wnXXjau+l8JkZnOwmHNxfBOntQ0LS5yWCBZ1qUXm4EpO7VlhHJ5uVVXf4
6tHogLOFMemGFD107Z187hW1P5b4iMmR6pVt8C4m/WyUtLLqye+o0aFf0KuGYgMI5swtV8F9Fktv
Z7T9jYvndKGZLKSSzVSbRyjaNuj4WCtOmL3gLqCIakvBvC8v0osu8UwSHKLWXlSQyzo21PRoYz6m
wxmclcljDhSPHtzBYhelksdxpGWNaPBFaN0WPgT7i+HgyovpVKA8k+bTU/SfqsizSCJLbmW0N/QG
f4hR/MQFSGTE2IqEzKNsWnDlVARUxuZncPObgoF/MbBqQSO6l9kwLpKiK/bQpNaDKlDrtqcy9Z7y
wtZXuhmjfHJyvFKX0czUtjLfRs97IFVjJisFhzy6bS2Uqk1dOMvACizWjQIVabNNM1yImFg2fZ6+
eK0iq9NAAR8GVFiD8LEwt23qzJIqdgEsODj1YZoVFYRByNLKBUNT2WgAanN8QijOONJVODXKt4Cy
g5qg0SsSX6r6y8ydQ4M/BiVQ9BXlqcJHyYo1HvuV7M9mnLwPXlsdjJqTM/MrwHPFDnZ9QKICRmYS
2X6No9HehCarRzIihphpLFHuSxSjHvDa9jGCjebY7USNqKddGy6jJvnu7fpFmMjJyUlrUAkjkYpp
+UqHkcHr8eQ8JLKSK1dvkfUMUAB17Uk5uOjMID8EYyuh81lHPYTjE96n5FUjN15kzXjX+YW2F80r
oW47rXlpnfBgBMW6b8u9npj3UQbyRnfETY+yg3CJcLYEWD+VZkDf8dbEZF7yknSW1DsnXk0CHkmH
1FDArnTf5QRmIbo1RPmCdqJAtAJWQ89sDI42I5plNYhNgpPbef5bW+Rfwo73Rq2dBrO9eP6z4kI0
OlYhCtZbobw7gQh/5bMUsUX9UNb6i2lFR1jRD75MV3WC2SyJjxNKw7pyMGpUe7PJP+ISgJseetg5
DTTpTdy+BaaLAHAyP73IhuYB3mmZWvljEMQP6VT8BAwUcip/CgRBqEfuyI5+chxxGmrPoYT5SWjq
p8egIET6o1xxbtriQJbA+xgV7y00MMapVW1m+bLIqf13Ik83aK+XTjyhjAHE91aZQ7Rzp+mxVuIB
/bLpmWuurif8cneJUu8F1NRlPfuDe5qn/IHTmWSinTs+tWmjNv5Ir3teqpKC8dNoDV5whAiGZzxV
TAGtLy6mS8MQtfNCjNkmn5zNGLIVjCb/zNS3odp2lyCp0awvyRRWYBHkDH4zxE3L6s0es5t86qGy
+ncovO9tk0XZRKW4pexhlSu7j2/xrfR8FO0yQFWuLQSMrnkOBQ7L0HAeysiOltW4t6CAUPFVVKfF
W6+790GApVqFcu2wNtRnnGRfYlp0Ej4uBHL+22RFLAF2JYtkbfsseKZ8uJv/xW1aPLqJiziUESG2
g41sgi+SZ1BtFTnLHD5CQBeb2Ae3zlbw2zBURe6THMS5t7mTAfWvporRE8j03krSWxV+dbU1nk0w
KAvL0l6TMHkzgI6wtXJXaoqfKx9LU//UZ7ngx8LL9UJqEk794ofFx1Ma4hf1ByybDeKdUt2WNhzP
fnSptmtSAoEX7D8qbTHqwwusgIQuFmt2DU4bFSmmyXg6S8G+yI5PtMd4r44gCs4YZvRyiX6l2gat
/ukFBU7q4DbsxSeWGwZ5t7z1RcN1j55szAuuSsk/sIqoYM/bbdw+SBp9cbILnYJg7N7w7e8x2oVL
BWyY8Fp8yb5J2Wj2bPmKDGrmjqXt2BWRFU/g1d8Hq6S6I568gAJH1/+wxn1ukwcLn9gmHNXK6wmR
4NyCG2SASqbtxLwSKm3VgvBlHTkevApwGZu+H6u3dSRiahMP471f8PuJdGo36L+YUKX8TJEHgz05
kHLkna22feqTAcmcXt5MyDR3DZYYvHFHQplJVbLZaM9ihBQXDyVX1qU1xSddLYJO0HSbSHZCMRQk
ktZh5kdU6MTbJD4Q4jyPtGAWaYyi1J1HyJLwraH7sA0VL1QfkM/TiZNKWIcmCr4Tp0q1GHKrYRxt
VoPH3NoNGXV3SeQChOyR+Qf5C+k/tL02dguSp0IUT0ME+wkFbp9KG+b5okF7DK6PaL6AnOixmUuv
8FCbQKG6ccSCvC7icIyBEauCQOe+TDDSjb75aktlQladRq45/+Ik7l0tqZI2xkNTDi+F4d50Pr2M
pNReqdhaekZSQpBnO2x52sKG5C8zJrQwHD/DYNyFE0xQtnk/E7GLxKOyZ6XPtxyJtoJWy0TQuxGa
NMvde+EnZXuHS2iOjyAkwZBv9VxNYdr4NShik1KHLy6IY4Iul50vnPuFXaMuxHH3HJjtOm/4A7pA
B5BUUVXG2LYWae4TfqZWSNu7hcjn7mYHx6tMjW2Jv3TTCPeL5c2TP7HLrSdt5bcT2VbJ+DMEzVdK
OFkTOqxd3VASuoMGzfM2ZI/mN7j0n4XL/qmtLwR08vUeQe1iI8n7i5YHxqrtZkJAS+J0FT85cIMX
wYrFUktGul0Ox04HYJhg4Doho2X7gDTxWS8ktLTed9d02HDQ1x/mZIPG7Mhj8LpzNpioIxW8r4as
rQVeAYbncWXB86NrwwarhpehDY96XIDdYMxzczZocYAl2y0+TEk7KfD3TTpQxOq+VaFDGmXfJCK5
wCb5BOZw3IQlOuEuiDaWDd8h1ifCrsabMa+/M2x6Gw1+g0mdXxTPoqEvbYcOxbww/Cz+H2Hntds4
sEXZLyLAWEW+SqKy5BxfCLvdzZyL8etn0Y07vmjcwbwYtqxkmSyeOmfvtU9jm/dkWoJFx+3vJDci
h6WWTu7vrnXp/zPXI6ULfuqyAuQ2I+iB3KIp3+Z13qz6PhdoztA8VqAQC9MDIskn3oT9R9FN8Qq+
o2cs7mOr01HLw3pu5R0b2scoGD4gqcvVpFzfIvJip3TrrcnltAtUF677sXlvM/pbRgy3NxoRn+M0
4+JkwEkkTifQSYhyWfksDfBZFW/7MbJpqpNRwjTFNwMu6ZTsFfGnHkOcRlCCZu6+mtvj1DnjJu8X
ioT4GmydHYyENdIROAw2RGwSBP8bBNNfNSOz9VAkjxJu/cqkE7BuABGv0JU3vLLJRGADWwVElNa+
O7Cw8M5QGMPm9D3pxmujmZ/xFwWsPbCNBxe5pCjcadPp469OcpMDpM0FcLd2R8yuQ76hMcat471y
OhJlImQGUXkiinm/6NFXARyntWE0UBpQ01emhqa1nO+xnASbyZjDTVUXyjddkW+GWF9EBRSTzksg
rTt7BGAQxHQJXQP7hizeyhDIQffcJRBMIzJc9zh3jZPVoEqU9Rb8NbXto6zQDfcsMMd8zgjpJueL
sT7YxYwzmcmTtU+kRrxgaOv4THoLJy8XmUo0E9cf43fM5m8dEQ0dec62KVEIAdUY8uyQTtM5Gtph
n2dz5me2OAxkvLEaNgdq6buyY9iTDNGF/KjqEGfjIU49ZnSZfggzA+WpSxkiCC6T5rweSajbaV2K
XNyKt0VLiWA3I6HNXckFRiFhF2zI51Z7LRuJOS9IoeZs2ro8ETYwrvWQhorVuIaPe9s89lmP+zqd
WYtK/C2Tmj6BeMyXTO9xxpdIqfN78DlktMMMC7p0ZEjLiQFhpyyT9FwE8UPQDRQewFloz9K1sx1c
C/AY4ijdJkwnV6rp7tnHbjtd93A2M6klNCs79kW5m+Njaxa3TsFgoWKfvdLc7H7oQ+8lUEd6OGXl
aF9058iVEjuCUtBkc5mxvfYmMMGt4ICId7zeB+ZHVk2Q2wrx+Hq00bpaffEJ8n1TtkkIWESyxmqW
8kmB5/qSXB0YE1xC7yspDr0sEN+rDkaKDTI3EdSbAcCANY+i2SZ/of8p9k6XL6nRAAAMrlGibE2/
NAOGDnR8BuaRoTQ+Cy1sT12l3dSkT6ATfHInnZl7kJF0m6ydJttW/En7sAwj3D3ypNnAxeeQdgjS
iENam2skRzNAhfx26uazJeNsw3Bnpav2Nm9SRh2Ewhv4grg6ELsoeyKrupQdUyNnnzi1B8strHUd
wmnL4goEcBAyStSsp9or7/tIYcuBU8AqZj3FQb2dF0SkzdDx0Bs4WRsPXwA9/63eklsWFPNtpl1R
9xU7jruLlWpXRAUoP8bmas49fQn2cIh3YlR/s/ZRR8mT+0pD/5Rpz4M9HayS7d4QOmJtelx69N/W
ANRPtdkzot3vXhAThw57BoSBCoUQ8oa7vgcV4KX8J2drpHJ1c+HbghgDptEvvekyfiusLa63GnHL
vCe/4K6fQnMVhR5g4hySi1UKlz6Se11c69tWp9ozi+hCoLy8aqkkE8RBBGWBMQq6N+K94t0E85HD
PKBRcSHu743uIDsRRdSBMNep2bkrdhQg50iJZPJhX7Me1zHBKq0r9jLPsfgzXNawsfSwdU062Vxu
TwhZjXXV9p+itLWVY9e4IvtX1vaK+ST+qtat14lM4lVu6a6fe90l37lBvxmaaB9ogH7GlPo37fqd
l4GUrClju5gtFU352oLLwswS05/JbJT0t4BocFZsBylo09P4JjaM63NAmqxVoM5OIFyMFfyptEMS
itRkb8v2T2gktLnSPwjh3c0ipXZ7ASW+jo/ovdFFFEAK7c8pHm48RzuaRkI6Lb5oN+6fFFHoiU3b
MhoSnL/D08RfY/bqfYo/lKMqHxAuAG0d25WQaG6LIvNLst6BC0BjSfPkXlm52OXof8BFYfH0NgX/
Nbb7+UNqA5+sZtzsfSlhCZfplxkx5dFF+RgE4x7ZxFvH+B1IIAuRV0MbTKI9lbQuZ4l6u2feXZZ/
GFQ9oxJmKef16driQe+epTFeliydbTDRrht65OhFCaclzj7EhPskEebJM/WvQBRUtNT+1LfuYy92
UW+JbZkMt9NUXz1PAcuMoz3Cms4PaOKSeGO2Ozdtv1KCadh8UgFnOjm/XW2fYglzMlfptpZaQDig
+aDIXWCqwqBQT7hoBy8MppotzQr+Nwo+egmxMG0xI+VcPG06Gut4hIDkSkWmF5clNxpZ90HKcB1H
nJ/sqrxvfY0rpjOyn6yI8luVefubURwpDxbCq7BgiESfrpi87Bga1lEQ90swBKMqC0WI6DngeGpW
hqS1d81JyJpOh+09aFFGClvffiHtYhOFnWJlikntJsvCZtdCf3NM8A4xxaZhPM+69tWEo31sq/LQ
6F56755BnY5RcWpDTJ9lIuh3hg/C+i2ypL0tk/ku7GAAASYIxmi8jvOKU4QdVwuR2ILHg5F1hq6D
kWLO+0upwEm5FqA9cu71VS0UYIy2fIHHoL/CcrhvLOezdNLXMCekwk4mfcuq1st7hwbrzgLAcUIa
VTPJoeAsC+VcRM4CmdrEOaAG3ugSyEfouFhdX9J2HmEVgD/RnfqzxEtxzCswlkF3qypLsTBQYpZL
SGnVaDClVbUJQ2cXKSSSU1uFfl3bq0LLrsEE39rop+nGkETYhlB6grjRD2LWb2gc0MNO5l0DE7lm
MSaUtN4rGxhRHA/6YpLnoo53BIxVS4E9tOcyToKvKGfENtYVFg1vp4kgAxrTVhvd1PyuHoclUmY3
OsFVAxC2wH5KTu7kOk3iwSgD697OyoM3gBUfQ+MhZha1H5fc1QmrVekIA/h1cewZ7B/Jfr1ocIo2
EGmeDDqEjt3P2zTQtYUFZBxNy/1IsASvobdnWxzrDA9xbJCMxq4FMp5hd2TE5HhI0HelJ0+Pn425
jYBLq482gzcbsdIUAu/b1NAhI+txh3utXRuZjWYNTgK5e157QAeis5S8Z0gq1vlQaFtm7826ihkD
8R3471i/besc+MxA8gJBJ71TGzfkLfhD/hnoTvqcBdldnFmfTiZ8VeUQiDLsJ03gp7W37aLhPuNQ
QFGrGhIYlt2vBlNZYDpXL1rdeX4sim0g4X1lpemQ+kZhVDVfsIMoTD3s8rYCYqxMrpT9cSgrGPNg
EFin2E0V0Qv5ZKy+FtK+nODacdlxfsWuKq52HL9VJdflnHY15C3wAm16zDmo95ZrH3WUSQerprYe
yoXD7kuL8omYuHeLzTBAq7WocGzqJVOMWL0GZhP7XqreWrMJ1gEtPKwf6vfQVARstUVETK8i4iGm
aVcXFMjdgDdVym2ucbzOQ0eSAkKSTG94s2bhrUMocLz/hDGEPFUsNnIhsPe1/qJT3W8knns9hIRe
L21iu8Rv25XqMY89hXFOTPScHCwAUTfhiOJxSRocJwfYK9FrT4XpkCNbgiurTIss51krtjryfiSd
Ue2H1vTRqPyPIgcUoZS8LRvd3glvdrZZxd0RrjynMSXgMBfP3cDnZltAdDNJ7oJe0+M1CSV2q+FR
7yEw1BuI/BOpFC4yhNYhLDUNDvjnR/5QOzp5sN45y538+P0d/RTEmv//20x27+nq547T8gw/T1NR
Cq1FHaniZCRFTVglr/J9n6oWCO2+f6aP707rn1cM0opfff8cTxG/+n7Af3378/x/fwPkAufa4f/5
Lv6+yb+vyPWunf3/viW0g2QjazwkJ9FYHB/Le/x+9b9v5PvVTCwR+f7nhSstpYT4vmudirn5+/n9
ffLvW3+e5fs7XY4N5wMH6cHr30OIxUc3b8sDiH3zoEhqZ5mJq+P3d5jYyr/f/dzmzjPBVz8/J4is
6Kr933t+fxcuK/XPbS2cRxxC9v779r/P8P3bvw/+ea2fx/3zNA6wEFidobE2BH100sINg7ohvPl5
I7WpMYH4fq7/+rZsOVb9n2crmgK//+g8kYXH1rxPIUm4HZQyrcZktXxJFgNTtHz557afH7+/K5Q8
SyJcSNz5z0O/v/t+/Pd330/y8+NMFcrep1C0W/7zOj/3++e27x8zGll04Jd7//Nc37f9r4d4qoaA
1TrRmg7I7ufF//65P38babfJvP7naf7e6X897ffLp7N39Nqu2olSKGBUlGWGrZEIsfwoA+C0zvLl
nx/1UYFB++fXgw5+1d0m3tJx0YGlfT/o58s/t5EwCmN9BF738wr/vMzPY/95qf91P8MjYhdV53/e
LfrC+tgc5++bvx9gVwMzwH+e9L9+/8+LfP/47681L6/2E2nh//Mj+F/v638+zfcdf97r932+b4tQ
kPmDhF8QY0VG54uM0GCEtioGxegDC3ejbkM1xNu/y8VgPWsOjDHgMGb19L0alAvpLErK8gDDW8Is
W7oPOVbhVKOlyJZNWNpyEQO+YBgfCtfBjulvc5qQIZ1IBGxOdOsamy22qPzeSJ0df/PVTGmd6W7+
qJMvuSdObpeO/SMpSrQcNVqakrj71UiCAuqFcFsF/U1rlBfiQVGWddTMbT7dTlX/ZeNDTsnwRZSm
2Hswh6UHSGZBNk0A/GoUaaYe7HJD//Ky8dGovHQb1Ygi8rFEXNQ4K3DEsW/mVElhesmX7NcGjyPu
mSo6kz2SX8JlDlMSPDJM+TU30AIwxCaTB2DLSacUZope4cNVwV1Vd4dRnyQQ0lm/s11o6/PAOxNs
V0f5QmnC1kalBhJ2Ch3TxT1N0iSVGDPwPmerz2e6KdmrsNO7sU2oeMx8ND/Arkc5iBQU7wthuk+W
nR2Kqrqg0sXw3Npv9VAfy3ICMND1se9wbadCOUchEymowuGGHXtJmuNhirozXQn2GAltQE0HgBgm
Bv5+pgCBsuPtUPPZOcraB24UPRLbsJ4rE/99QIpnxca8dacbohH/tJIPxu29N2bqjEd77xxCG1rH
Gc+zMFyMChojs7Oz2esRoqeEfUsTvdT9nySggNR1KoKRNNldQAqRVqm9Mhl/a40LyFnwSdu006t2
sH1q42dqyXHb1nq5zlT7JePbPFxMo2htSSqklbyztGm6NzXMsFAZqMyzeS2D9L3tCdFifJ/vK40G
QdWR7+TOxrCzVbZ10Wj4ps0fHqJrBEZ4Ny7OfZAf+nmc0XyGWAHAE/KPrkiExv3MDBIzfejqjA04
l5TJzj7S/qiACJdmvCxHkJkIdcmi+TcjbMrklvFAbb+TCxJcS7P7VefmuDY5/dbIAPvVOCGViyLi
u2yd7OkAdw1jimHT4A2x23bcgPDcWnaq7eaUQDKhJoYiObNFlC8vQZwi5ifIEM1aj3rQ4A3zWgIl
2aZQc7/uxn7C+uigo9O2edgGd5MBULJ2P6uMIIkQ/OzUa1vC+5bAFuoyw7rQT4hOEUkpjhd9YWiG
FwJyyDfG+dWryeUU9t7QfksP2JsZW/HBMvR8wfbfzYoUbWvKgNcSZ2aAOYCQ3blU36VG55VU6VWt
pb/SmmjWuaYwpvFYbTX3GXIaYNyE0LYmIz7L7gt6IVp5npdY7kGRfRUbxk040p3Imb52+odT25Q9
GM4hhj+0af2EmD5be3QqhVe9Gaq/MkMjts5S20z1z6UeQJluEzrjAdQ1VPDsN8jMXXkh8ZFqYtyR
yGjv2EuYdG2AsrSfAV/VNra1LGOP1Oa1viGp5mi5BnGjAG4NC8Fllk0vcHU+grBumBqXX8n8OptQ
DCXqUD2OmN2bT24dPWGEL05FrACDn6CD66L3PtTYuRvaVdA/gLEC0Ie7Y/4pMvTUunhLBueKLvMF
SMAZ6mW4zg3YyTr6OzXbib9QGFTVngP0IbSmCAWKIrGK5yLaT5+CTL4ge0yL7t3oCuZCarq1E41c
MjyDgk4iJgnWbptBWA3yyCg6GqzNsAk5JtZN2aGOSz4IbUD/UyGEwWZxqEYsWNi06rVijxjp1OwS
v09bnqxq2+Rk7KBGUf4QQMBZRshizDdW0bEQaHQcsux1ABu4MTyilduGdkTb5i+VY1hrR02bDDDn
BvjjvBGNTkOG0CgIjqMPguFZJOZdPy7N6ZdeMPWtY/LgWgQRsflVaulXHpu/2hrbNw3XdaeTI9nJ
HMdMR7lGECooCIQ07hKZTZ7sq4FKYczRdRJ39KAn9bVuwZjAxqo6Gp0tDStz4A1H5tZrsd7pymz8
URP0NQmHYW5FyAw5b5YM2beG44HUlYj/SJEK4mVqws8cBXA/MQ4NU3XZSsxDWUkGDI0tSx7qWny0
MQnvo30LpC/f2Hq2jwxJAm6g1KYbCGsU7nAEmbYKxQI24Krrd1aCrh2Y30ZozG4Q903oG4pxE1ja
L7dmwBf0484is9KeBjRKErLu2DzaxgyIJbd3pW3unHm4pFHxVIz61jYyhOgR8pCpzt5ih8NMK189
vUyO/TqM3JVT1fdogB/hND5PC5bFbtpH8CS/ylG8mCW6GlrDOdAHEY4XwJaSQBEIMEhZDSEuZYWM
pmyZpJYMZYTdkkGJQiUWuyEGhBGjVHtjav/uhdmjqLrzKEj40gcErtm+tbO3dOSYSFS7NTtqA6s/
RzMiInjsvt7Q1Eor8zYmNsBqOD+JL3SyPbtu1IcZs754EEjsy4lgU+d9UuN72DITlBmSUJfgRBUz
8c3TX4OMn6x6fAM1/DthSNuHFgjw+NDZ+SPzVSZyenlf4SrtYo3peGrwxYpIhkaQUs5x7wNz6kBU
zDvbCz9atz2EHbYcupt+4eZIP5T83drtTGQbg/NOIWEobMZPOnILjRzRutCLTbB4hFRxlxIzuTIQ
RviYonYjiKa3vCUWrWasWY6M6TGphWttsksCabg2ayaR4x375WAhcklzv+io6yooSGlKT8r5pecY
j/ThteNNHfTqhbhIQFBT9uw12omV7yFuAiIROslHH16NijLBMXcqGfZjGWzbPeTtLcg90lHpoKxj
LFergTHhezQxGOxkdY3dRb2giFtsJ7EZvTMhyA9ZBxCWoRAmFc7ewQ1+Zxmg5nSAwDQ2L6hCzqan
bjs3W8tuuKtU+O7kiAk6MnrWyZC9Sc9Df4DZc93ONLUsm97wzLGxsK9WLGIvdWMMVDQjyA79zCm5
s7tpPsB8DMr8ijcAtQ1mIDwznC7di1C05eaMWKg2LG+yhAYJLh8+TRs9p5XDHRXZ72oxruQqG5Be
d08xjfh9EzFVQdAjcS3gMUB3XoT9CelWBNgneMcGs2HJJVsur7ey7S9W410UwVObOkBLn8V4vhit
W6TVMrl/yVPUqW4otZU1E1TUW3zIko9RShwEOSqrTWdKb9XiYafPwmQ1f0BPTVJhipgJDfXKaZv4
XvW+CoR65AJHJXnnfelj153BIK+hfjh7N1CPmj2xm/O6dzS/q2nSYuyy3XvTetuwd5lqxBO/RTJH
gC40NVBdZUl4g65x8lCE1WgC65DxGbM+BKl5CoKjdw8uIHBJUV9xBe/6Ch04tTEELnydEHOSmGi2
cteHw83oJRwudXxvsPxs2o5zLQhSxoT1mRjiP7KNaY8bjMtT6ylo3SuCk09jRJUyNy2lNyahIHa3
jHsvXQjelWIxpMnWe+GVEmSVNM7FjNNnau1nV1jV2oEkgkx3/EVXimGLS5iz63GpEdMG1OZHSAB0
IsWdFia0x0WNdJtw0mog4YHerdPnTJsE6dq2Sw0myG9LwvgPma22Ojml0ayYu2srYxyenHLwDRNI
+JRrXFsl+2DR3WJDZdirpbcWvXFmrp+0xIodY7abmlBhCloCpdDlWqBDN4ZbPKEg+mSnXK+dtEb2
ajDxlxw02h8zMD/iMj0EgulgHKlTZV/zSocVFSEmznIK0dkBYdWm7trDlJPMzqXpvMdc634z2rE8
+xyPgY/knUwNBJZYjXzVhwsCz0ZEUr+NTXLsivl+tmjO9NV7bWuoVT1EYzBkniobyehYBU8uQQ2r
Wg+pOzHlo5XFAO6i5dBBCCBOYbwy78kEWMWF85F0OcmnwwRATJhb25oeTR3zUsIZGPEJp3YcLpKz
3w6Ckk0GUIY9YmQIlCDk8Y3ApNunTHKW5vlQ+7nB52QP9jUc8wsgeZxxwjUpx9pLmzovGowBGxsZ
clViL9uTZmyFPjIGIIbZLskpsNmOsUiVGANdfKDTs7t4d4cAJnvKwqZZJ5hQb31kfZpCm7aB2T/A
p/YnRaz1FGZgGxsqQsfj6C+1yfMpTOAGRikFFYlwMZK+MrX+WIwrVmLsfjPU/l43yU5wzPVk6ncx
6nqCH+Um9Zjdax5HiXTMD8d1f8fMl7AKlgfLHPb9ZHpMHoz72vGQThkeomL4Y8RhO8sD/DgG4YsA
az+6KYNxc1obiCKl0bvUAUm1NjwkPIg7AJzVB8JITxoCRXA3QLuy6inJikuki2PfAG8ql/hZRQAo
5uF6JbLF8pdsVmU7X2kFvFb214QkqcrnBJQWYjKr7e5kMbzJdvgV52o/M9QWpvGOvhOGIGH3a3Jm
SUprsPXNAwMBDp7KfiDd8K5jGLqakvzS41jSmFESyum9JQ76E/RPj4G672xCFT227vB6gRLr0HsZ
Kl0yxz7bBpPPNFS+mEeMGrq8qdh19IAliITRbz17eDJ77Un3umIbRtM9Drd+A9rgLie1p++TAMTl
/Op69y69dkQmuYSCtxgWVEKBTYEpJL6kxCw30+AckY2tCGHeKRmhH8L1nD3VOECPOpA9jsl1U0WW
PyYGO7EewRt+AwJwTEHn+diGmC6NFp9fGM++1+E9JQxgqPVXLcuOEErNXTBOu3IMtmWfYXqpZYek
Sv2KariejnWgvsATToGxBG1QVbL7Gm709EAl7Ry0RXnSxx4KmZ4045YYjswD9Wt5r0VtocFzk69J
Rq+Rinx4p+R59ISyJZ6J6Gp6Ke048wOTVBPTXRU9hLcWV4tIGO3Z3WtaMGEPmHZugoT/micatDAe
Ed4NoXGe3HO3ZBFfifRpHJeovhJBawWQb90LtfbctgL31xWIhLyjXX5VgQxXaVRdVRhtrdSJMb2O
pyo14b0S7holHZs29Mi1+hUP01OKig2GqueRz7lcRDR4Wha5i3gz22sxbT1I0xPJKGg9FbyzNGQU
WgZArwLfzvoKMK1gMBDQC4njrzLIzrpE08QWzGFb71Tkrbf7aCzVyqXOXjWl+TVYmDqyJ8DSxQ7h
27tEzSJnwHOTlx9Sq/oqmQFtZZl9JRlW36EftjXUwzlEqFrzZUmcWI36fNNE3l4Cge3eORWJqCg+
YjPYmk7/ByTLNfDwecWsUYZs/LyXz54xnqZGQ8lRs4svCeLoGxtdGdM/yfQq9cydtrTCo2o6Z4gu
/Swuum2MgFEwbCZQanjmHEUNYlSIXAZb+A15MTyOWNgu3EBBOxiZ/oQHVdvETP+ebRPtyFAHdyr6
8saX2rVe0M88yryj2oS64qCzWLdBEK8QdaBIQksp2S1Q8HJuotkt613diK31ppOKUhvW85h3Gh9o
c1/y4dEUtO60LJ02yrZee7gfRghIckarxX/GC89YCB7DWeyNRfdmh1FLKUyICoIRlz0sJkX8XR0h
oarE9dgTjRmFd9VvFt4A1uZQW+cx6u8ym52aaOC3JwP4OFt/jUBTryazvDrZ8DiiU9gSxnCbAFG0
PHRkLjNZmzHshk0gPGQKz8l6MD6QUn9InMutzoGZOs8yEg+mgHEbxpfIm3epwoJCMkjbcLaEWKdd
+PiW/top51OTSEL4uw6Yqra4cWnGJFz/Qc0TZGD2h7q7prW4tCwAnk0wTKOMt2DZvLpaeJ4btBpG
eU5NQbpx3/6q6nHRCjxnXY2WIUKuNQDU0XUC6vOAo4UqpitKbz/ruKkcJshloD4Lu7+rom6GD+Cw
p+keZGafEFkQRalhYgmR2rtMLHljGknvefKbAsBgKGMqspPLX1Ee7RMnPTZ4i/XU+Yrchj5V01Qb
OzPC7RjvzKm6piId102dHap+xE+iA7YsnY/UaI+NySTWc4hpSfHfJsr6jILirokdn7dw6qIbCQ2h
nYdzoUG/SQXSjRj8xWDdB0rDnRH8mQvt0Vw8azh2HrX0vUfj4MwmAQl6Rc1lou3Mq42ljF+yUwfT
ix8g4oSHski/VLB82FH2Phn9C2BjljALp3Fb8jfHw3VKh0uZxA9YKD4oIT70ReYsy37rVNN7V4XD
ytW5kGu5lwJQJItqNiXy5u67UznuRpbMjTXRmtVj84hqnW5C9E5gVLzMVM95Fp5QQd9D7LZXUtfe
5nA46zWxvF5xMVnCgaLsVFkiMRhMVDXKj4f4Nc4ae/2ndqpfjpV9BlVFDIdZ3uVavULCxuIicMcE
mD9Aj83F4AfYXgUdvSw1qpOV5Q+IIVeFRENSoH6ZBixMkRG8JAmqWKeD/AKTkOA94oP1CjG9VoY7
URegoddqHgmdlXG6nUN5IoH0Q9j1O9Lxmz4PXD/mOOUMecHtIH2t23hFeSGMPNyZTbKWA5kYUivW
VjJftYCgwayfd7Vj+U4H6YdLnuY72do1ObtQUfZ7p0dhvuipRxeL3fJHVZZ3P0qaN2Ca2JVT0XEU
Fxcre4Ygs4my8raJ1GvUo31dDsF5qs1VQXm0DQUHCr38K3Y/Up3n10CqK53bm6ANdHYJBEVkteE7
SXXK7PxBReZbPgqSVVREWTtUO5ekw8iGdN4X8QPqBa7DOk0ZmsfVnt3YA9jf10olv9j9Pg6uUgeJ
H8Qq5iUoIHt1qnNTBW+UB90hiihRAhr1Z821/QYdFTmmTgqKydw3mk1bLwF9l5h1eM4n7VzKSruy
13wZc3q7cye3TRUTSuWIJUgNIQ6GGjrjdpbui4ZMd40BAU8Aw0r7xb53NXX9ox0H7n6ctWvFrpw4
spQmJhHJfTywaSSo0ZpabV0liO4rqMdTmxtHLUPLXJOZzCRCslFzI32XB8Zumrz64GgucvzJc9c4
wPJ7bWrR1EDm2H3/+Pc2MqoTzsslIkZm5Bk2RWVyrVIO2/i83GURUSTF+Ora8YXBT7cVEk9V7U2H
UubEuLvyXdBHNjBQr6TVaXv+nu1sUKh2dkCnD149W5vnOWvaXU+F3gxcw/qGBmSsHqqx/OgUCKhY
cPWZieSyjd7byeCPlCS1TBmjoZq+8dzWPXJJVAQt3hStmxQWJkp7MRi/cQNz0lBh50HwaSU22BxB
Cx2qku1hkSfMg79JsCy5YP+GpWSLNESb7l4G8lfkmZhfwNpPLMJBFxysOT6DqQe96pkvXnrtkCLg
Eb7Uy8vFywTGEuRcDtH74LnPrg0Rwy32JEsiU5+S86yL+7y6qRIwDChrSALH4Y6R6dBUNi1NeYOH
cdVI96sZgSLbISQvJ7sjMHKhO+a0DcfmZANuxgVhcUZ4BfHSujp2PbrHOiQjupyQrCF047S2DkVv
//aICNvq8FPQiddpRCdUBN3KkFXLkWXJlTlhvAMhddMk/StsZMqhMcHWaOV/hnhuLypVu5D2tu6w
U7ZCjwssLGQPV5XvRfprPMmLF/5BBZWc9GbxIrDhrGK3YHlMHvLhObCwpfQue7QoRB5bYv0eVYlK
uESZ4SXsnSWyPBgyuyTWjZfUY7VOFZC6lBYLNChnZxBw0tF9Eb19ZY/9KPT8pc3dzNdAA296AwRF
qMEKc81dvEjhEhSZ/BNDNu363qZzSJMKnSZtT4y/c8asBEtzRTLNrInr6KTpDmUQjzJPFrOwre6K
jxlDYj7Qqgx6hit9yKPahfGmRvZwmgVhqcjcdSqE4Qdz/2hkJYWqVeMshvSzsmhYOdVXmtS3jVcM
+2xa3EUZnhHTPqhcEVQaMphqZ5pPUqYfHU0+rjalhtmUjllWRocw6ZcC2nxzBP5XupXhjns3t3qO
Zmkwkbcto6fgvabDgnFJo3ZVZ4wDmAYxVIYZND2KkbsAzAuQOZqdna55u/7ak6e1rvKO+JTCaaj5
GXuIfnAPXU3HL567gXkZB4xnhSRjRuTWUN6txibt7uqcIVDrtPxrhpIIxeQSOnAVQJGfxww58kBb
k1qKIIoeCw27qV1U22AHyJ69KMbuOEpZxKQp8djEl8LWb7zKtna23tXbfiKvpE4waKSFH5lESM4h
F4cwtNvTQL89dbE0JOn4LAp8oLp6YmrG/7+Ygc3RkQ1ikr2ykrY6+9Yc46sgLLzfFrrVrIe6iM9K
Mj+tmyV63hq1U8NRDAMMWKBC7skG4tXziFF1lvqzVM5p7g9OykqaxaC6SR3Y4zlLWMLK6Wi3y0yo
0bVVZ+T4tmTaUNdmzmoBh5OjyGGhDbZ5Yt6YK040tlnCec4zbGPSKII1ARaFCSXCGSp8s5yibUWK
nwhuspGXSCdOYStrSJ21bQsVXX3GX/uiBJ9tYCgBZS9FQ8Npv8nH50bwF9cOL2mmGMzGEGJzy0hG
uP2L4zkGUvD87NKUPIXlnU4LhSOKQTf/FT9KWyiPIBH8gNc2qmlr1SyhxlJlSWY9viANYZ2E/d5m
477StVzzzc4udgyLoTwXWw8ZZhT1vF79oQtb3eeEEPbJ9AKO4Vz1soeakJToKbFWkIKGDR6AwBjP
3En7Y+eEfDlO+FlZBBZKl3QZZqg0Dj3TawBY0DYX1ZepMj6iKbntF6euG7jPWdS7e3xKpJuQzLdS
aFA3Zl3vu+LUFBzJ/4e9M1tuFUu39atU5PUhN32z41RdCNRLlmzL7Q1hL9v0fc/Tnw+clV7pysra
+/7kyiAAIcAIJnOOfzSai2qKBwlnlvyoDsSbZX1KaoOMspNuhcY9p+bSG/F6L6L80fbjW5MW1xZR
BZpWnMdKJ+ksQFheuS9w9/i2KusIui8uzlJOn9NkxvR4dKFrrzpqzDr6qdBvl5UvPFmlakJVKEWb
9g5KgSoYhEKYP/xIpaZD2QubfHo6jHNIZaHHyrh2LWe0lUk/RA6v7W2ouMNOR4qzCBj6qGlDZ9bL
+hU5j+s4D25rIRZXpXmWVYGOoTjctz0GVZUIKtyXd3VLRUTv0N15aYUNEDGpeh+PnL139Kv6CW/0
qsLAvA3OJqN9BsG8Fdu2f1BlhgMNerWFbwn02TdlpvknD0tvIVMoG9BX6Sr4vFn7hHkEnG73GDXk
r6vNW2cC6OchEHzrCZcaUICAN2vhyakO+KHckfQB2hrXyRIuyIvA0L30jQHnsEDdJmF4TZzz5JaP
u40x5sROWuDXUsuYD9c4wP88fReV7rVuRXosereRaHvWUZrh9Rm/oih3+S7iEsFkZCwb5Q1/Uchd
ha6ozLV47SvYeOI/HgnhJhHxFipd5VxUVrjL4CXbSoE/ElrAISfTBCUvPvlobfy6665ypFlqCZGl
xzrLb16GITvxhg3pBRP2mWcBnqgpPJB8NYRZRbYu4w4kWPlZHPO3sIILUvvhrSxaru0XQK9+puHQ
VwCcIKBrTqluB4nwA6y9exa8DdVXaOyCetVWlNnGPv1hGPiDGipDo7K6KiZlDsGU49rD1e4UTBMN
9C0RLLzLpyV0Kj9aDeRhyiXgVWBeMC7oNwkE8UUEBQKAKFqZgoWzYNkOTl7QDru5dAmbIOQ+EB+q
3O8cSZYN21M2po5mTB2tB6IvMJUpwbSzKumWpctAJulG+kKLss+KbdFXl9bIx7WMAGnZYqbUR6pH
7ZjqHF4gxZqHBxWxiUSpNtH+SlTi6MLRxuqw7Bl5RdlSKavmqs3NmzjlgqYjetVcKq9qqyYgMMCS
ku9DgBdqyhtFF55KdwDkB2ZEUfjaNRKepAZl+bCR7hW9MGB3POdF6q79HoF1hnVZaZwSKmLEnarQ
iWHOu7mwaimxSrFQORmmZSGiLVdvkYaTe142PQbnBeZh7hWmZEdPZ6zCsAwebI5frEAUQCbBh7Zy
kv6C/p0mFzM2wzxLSnldNBEwjI4Tx0D9U+W95MU1IwG0mW57Dl1U44GmtE6dJoSwxti/FZL5YWgt
2sP6vq9hmqkk6dnGAMO2GmiflfFN7Qm9U3BnDT8MnRt0TOIfBfbxgJ81fT8B1n86eCSv53dlBJmi
5uaSq0sfVXurhOGDTnMJz/xOivA1IPL5h9qW6OQVCWs5S1YIATNIBc8XMfWXZevpWwvKzy4P+ztp
RMLnEX2ixRkXwFDf8A1YN+QtoBSJMV43Q6cL4wsOEdRNDZT80Mih0w2nVqF6oKnuk3+GgUKrYrvd
uGzk2hHa8ojxWLyGlrEdWveUVxSIDbCISCL+AkwvpPkfHpJUey/H/qhib0AvlTQUf48gOV1wdwoQ
gqpVpKLTiqbeGXWUkx76SLqjCsFmq2wKrd5KOCY1SX8rDKN0bOACybnGayDY4Euh0XlX3uVIwc4Y
rwghq0dwroiXAddNJjW7gPRUmv6+ppYG5vYiq3V9gP9Ja28OK6GuLafCR9lSJzv84Domvtz2aOsz
osVVaau3Ma9yDJKXsZSTdhwgreuRK8nCu6c1L5EavdY4KnP3y+uu4HdRg87GEyda6WOFXS0gZBgm
S0EIqaAp6PnkDEsQFRUbCAMVW43L3MJZhvhEC7sL6/CO3//GeC3RSzoeeAEwLaB/ZYnoDhlWad57
X/U3lWy853H9YA7VLVUIXEhDgVB5o6bujLqscBkOqNLE3qGOKqC51lXsjUTfMhdkKRYM+Un9gXak
7PNCepXcDpulFJ7YVM1Ka1IkGKlhFpbm27bX9y1hXOQLGzxBKey9hIbb1YVHpQk+ShklNl7WPREd
0Npc1PPle2pUD4REg0an2alQybXjzUmbTpKttUnU9thjKIF2tqN4smzMAEqdSPqlR0e1yI14qU0y
FxqfN0N+p6BpLv3ROvZQ0pxUUn/EiXeNWNjf4SG067VxFpQfcwzC6LgnBx2jwCglurseNHEJbY5s
VYCfJtXXUtd7h6rOi5VXFTfowJaiRq5NHqm7kkGpVxdEPjdYDyRWUdPCIyQL330c1xAt1FslFfi7
sVNUdVAcurcMwnRvKQwdEgjf2oNs2H2VTu/BgER3I734eXlWSKTpMXXgNAKnQ0frmKDldgnmp2OY
uygol9vBgIeeoUSHUC+uPbxuF3KfU7HqKWL0RNDAnFqTiIRBSX6qR1HCtbldoZrAXi2iU5ZXmyzF
6qMBEw5SnHfqPl2a/ngM8K+2SZ5Jl2Je7zwz3BJFDFEdxpGEAeMS/5qHgMFi3KN3aSu6ALWHDxyd
fgwg3jwKekWIsYLlCYEjDPKLXhcnVaw3CYHBy1qivxvXqEPoVwtEbmZ4bXfn2lNec3XvKbSafdAZ
lMM+LDgOmarhWNla78ZQvwB+qYV5TwVl3acetZJorzAo9T26Eb0nn4ywPxFZfQo6grQbaZt7cbKS
gAf0RD/3MmI44KlynRciWW8K1mal/FD1+N0UAKZags1K3Ya2lepX6ajcukp4o9KmrEzi86JyXFs5
SZe8yVUztJuMAhm5KMswBI1EAhcikZCLXnGgUbJkenR2cngxU8q8WCfbIMOquiUxsq7plQA2WmkP
BUCID2pfvrlh+xZV1CqIopKKm7hoGh6aASlM9gjv/i3otfemzZbErTmKGOdrUeiplxGtJhWM2nX/
FUiWgj0CMsAz4aRkI4F9xn1o9BuRvFtEmYUj1PIhIGAKe1k4Og0vRK1Ca3v4gEu9LMScF0ZV2q2l
rrSCN6zYvUJZP8fRq6pMBgfRFlD3GkmYzO+XPYyu5ZRYHyB1ku6srISNZD35DdR2Kp0HAZuEBUS7
BuJsf9AS8xatFQB3Yt6JZXto3Oz0y9/+6x//979+9P/tvWfnLB68LK1m//wfWT6UgefX3xb/cckS
/p+/8/s2f/zGP47BjxLm/Uf9l1ut37Orl+S9+r7RdDa/75mj/3Z2zkv98oeFZVoH+AE17+Vw8141
cf1P3/9py//ph397n/fyn1IP8JbU50v1eaWmI/z2zelP+Psvd/WL/4fQg88v/BZ6IInWr6ImfsUe
qF+hB5L6q6iLMgNFkXwDUTV+Dz1Q5V9FSdZ1U6fKJ1mSSlJBxQDX//svivGryH+KqEmGhi+mrP1v
Qg9kzVR++Vv++Wtv3/7+C6cGCqeICqycKfFAV/hj8x8vN0HqVX//Rfo/GWnFfjaYw1GX4MzEEWJ0
atxmvvtpVjcaxr9t0BS7z9nvG6jxGqjPaFZdBcvczozxHPgTB9DK6jXJxjbjC+u+zcDNmkyFdlwE
jFqFs2/gVFw25qEshW6H+ZC5FKTxo8+E4JwO45QdPhBQ2kfhKisF3RbweeP15GGGWMqoIAzvKkFQ
tUMv/uQL4yPGzxBAiS3e5Cps46jr13IC/pHQM6M7IVXruNAjJ8Etd1EFHTYt81+CHyHvxHlWwPJ9
vJ1nVcwJ2r05Zp3DSAvcUsjpJs8fBeSX/3YpftrN/NFPV2neal4pYhYUVKO0Jg2hFZfG6KLGoVbV
Ps6zSPvjlar6F236YF41TyKP8HDC1vM/Xad2NQKdecMYgdFvs6rQ4mwzf3P+aP761+K87usw6fzF
eflfZv/66F8nOM95Qa5th6Dst3VX5jtxlhpNc+00mdd9fVBF4m/rvrbztJyGfd7m6ytfH89fmRfx
e/SpEeFZ/mcbS5pORXX+5Kc9fq6dv67R4YTaMJ1fgBvDWPifJ/vtnL6ON+/r26HmRX+6KTDLBKT5
/e/JcRTBQm9ahgtNSn3OqCMfpvF2Ok+DSX/UQe5F/jPNIqFPd5DTdrFXZut51eeGAKAIlX7f5HMf
89afG00ffy3+9HE0a4so8zDemmfnrb7tbl789x/Ph/jpLL3a9cAvApAfeADFIpyUS9F0cvOWhSdg
XmR1Qu5Qc8VPcF7OJoHfvNG8+bw4Cn64627mtfOKrz2Nes1O5mWCfZBr/T6ZN0xnWdfXd0yBYlyT
yIyWfV7IE95cE5WH+OdrFltEIqYg1uzmz/sU6Wqu0WvvJtUZEnfFaRtDdTpBaJ1IvU40TdvOFpTu
ZEaZBtWBMohAp4IkK7zW7HxMeQGbgZvsPmehBBJxztUEn57SaD9n57V+bezVkNDteWmezF+ct/ta
/GmX88r543nDr+/N61x5ShAIU39VeCPsHIKnX9uhwKXZLfdjkym0FDGAgGZQSYnrZ3NqxOeJUvU0
6sSgMKU0k+8kOIvY5pTkSjZ9t+usoN+phqtvUnJ5wUivRrW4ZFoM+tf+Lr7UtUOZVMMWb+BkhwYJ
6do09zWZ12GplzsZvhUUQ7keY0lpjwEfdh5CqTyoYUHeqSHpG78slLXnd/3O9ZjEFHVWwShdgs9k
eq8iUb51Gfxq10CG9IGnAPE6KBUiB4rAmRcTwiDhT4LJtQ0MsT4iDlzuajpgpkSAThviJhdMobMy
4kejLCwgngYDp6LbSs09UMGLYjbSKqkgMULxoINWlZGN7wBvCFFxV7003rqgv9CexQ1kQXK/RIye
NcH4ba4ySxXsurGVqY02A6wrNL2Ckwf2xANN4w36DJNknv1aGbTiSen8kTx1nqB54k+5al+L81w5
wKBTkgm44kGaJxGki7WRSlsMKgZqa7oo7gTvVIi1sNZLPXeEvOMRGJIKeNKrKlvAXyYtm7Nstd3n
jahMv9zX7TfPzeuKuERA3KpYoRgi4GQWr7GKqT7dWDVMS36zaJ3dWedPPn1bB6scNqYSO9Az+h1G
r9MvrOQ0eNiwLoN52YfzuesLl1+lk1vY1UatLit3ilkHlVpgPy1QARvVfvc5WxcbHJPlrT+OK7cr
VUIETVj3OdRixqML8uEtBP2S+TlBwKV2Ay/kJsTQrKwggSmj6lAkK6lLT0l8/YhpEQGZArVvEhR4
kHtANno0G2m4xqdzuEVBrmD6e9s/k8hMeoNJhmdqj/fxRvhgaOEpeITZsAe5FaO3gMHsGWZ87j2C
jeYkf+Ny3TwufyjkzALdVhsZEYe/bHvZXhqIu+RqqXkEGBsbBp3BeOWJZ2lYFupb4760ybTrECMG
WGXELfZOfY89dyksRf8lUQ4NBlgQ1/p9Y25ijxBNB1dAPXvExysZ3+FJhNT3cp/a6krztlROJ9cA
XCAiuzUZj6p36H9UjXCFfes9GO/6FNh7h1dG1lBT35ThMcOtGvuz+ACUBZ0zGfYqjkP+EfOEXNyY
EFoxxGht0hExvhtxGsiVdcXllAXojOpC5bQoTQOlWFsBzthoCx89FtkGJrFd81j2Do6H7NHNT/CS
kxSVkS00h8G8gWXXNQ8JdOLGO+f1GzKYcmfuDcjZeKLCyg3Q7FIuddJ46wsa5LoNomZ8Hr3oxkA2
ptqueOW1O93cVIlN5V556byRetxabMil2MrRIam2bWFnIjY1NlQ+n+ur4DVEOXyB9w9YAvwVC2hy
UcMVs8XH8t4Udj3l3I8Qeh/9tZN0TCpHiDeuttSJeoL2RXbOaLf34b63lt3JCxzprj4GDmE9Hn4V
0AoVYOHtoG97ZZ37IPELrXzHv2qMqRMdzciWgg3MfX0k3vA1HOlH0kxObnMH0brOBCfT1yaGi+Ou
NM5Rsw+JwBl5LpRFD+wVRh+Zd69WR4/7aE8qDNebQa3orUP+Nn0hfEDGNzSHNkzgNu39Xe4BOy8x
p1bb9Uge1AdeyyrUI2gavYOG36x30kdWXqfRFn6EAp2+sLlOAipM3KG4O6koFuY2FJZYpmJ/iukd
O6ufianSQAf7VZbiZ2VDqdGIDQ2hsSzxNOhw0TL3oBJS74iH/EYTcKnAv2o3UjP2nWoLd9UF0sS0
LtvH47LDB74+QDhBboS1Cv4MC/UwRsNi2T/3d35J4USylrF2XcvbzsfXrz1A28FaHcViCOsWGnMM
v2TbjXudUft7+AyQqWOEBD4ni6SH3XTJwaDadIGVpwpPkGEC4xQ8whZXRvzydpJOD9xOniyFVN2D
66E+PedTvEVwQ8IqdtqosMQzWRBiQOiyj0B6pTZUUmx0QR06Hs9BggE0X0Y75iUsBXAxwSlLOITl
a52sIw9kX7o05omyd0nJxFpguaK/wX6x7jBg05bKFT4vOCJPpESLJAZ6kMucTNQnyCm6geQbWcVq
AqBKO3tE5YHXQwMhmKzkwmEvFfRQNHaxwzW/4maGN3Cl7JFWbTKomvUK+TBoBN4b+JESImv3hs2Z
BDDfs2Vb3zFwgj6Q75tHTXksmg2IX71pbuQ3V1lG5YZTw9IrB1TH86nM15yTixdPcpCVhQ5fwfbu
8geQXzXAAGYf70Use7CFkW+pydZEbdIUS92h7Q66uPJfm+BqtBz0LsJLzM9V1OJiENZVcAWsBaWM
oO/gLn1IjsXOP6kXYVmPN36AwTcQ0LOinHxoXFmz0CFhEZ0dOm2xVuKj1B8E9Vi6e6+gzEHU06ow
wVT3+GHDROupmV8HFCbUDaJBNBsDopiz9QAgZv3I7uFoQefewDO6JWAhV7fe9biP1MUIaPhgIZEa
1oiAumgJxxskC2fI8FHE4GdcBnh1tdaminnXQcBHDeBEE8NwAWjmH3LhopHGMl7UEVDsumNQWr1Y
4qHGZIQckHChaPzIgLXoKVceKRxQSrPbS+NfhnFnmsCktR0gC4iJqUBVfeuFH93w1GKdz3gSFcJD
UpGBXB9lD7kbtnMsiJiy2SI1APMG1/4Y83X3oPeblpYl2OW4jxcvXX6QBNzM11whvOZKc4G5QIAL
M9ihvyCLy0J0yry0aN+wfQsXJ/8xUPfsPdozoPEVhF7QCxf+RbeLdXeTYaEokxWPyz+mquR2rGMH
di/F9voVW8hs7Zdr4lkuIpQhW99BN1yEKwOSjfNDC+38AUmEfo6W2CRfKzDmVqGT7oezXi6VZ3dT
Q/eHNbPkTjOWaDXFNyqq4b2HO7Ut3hpXXbjkzCWbh8F/wJbZhSOO0OBOPZtv+YYi0/G9fIAwq12F
KAU83GhsypECdywLwlKwsfS6qZzedjeJzTVd+La08FfazY/Fe75sfmDo6Gx9cSGflat0I58HGgU6
AHcow3hi0ofwQVQWEAjKB+0G9QMgf6JSzV666OUQbCz9+MimXbaq2q2OT89aAbE+uwZsmbuYIly4
BmzWXFTCZDAvvN72HXJSjMzBy5QI+S30LGijPvZNz9U6PwXLnuQ4ce1VNwyXJkh+tL1yNSyDneq0
NuI0GUgXuUV6Ne4UA9mS8wqp28bGTaZItJIetiqag2e428qBGJKNgdv9lfBDvJcwpkLp+eLxGMDy
uNY2ybV45+2iIyJRCDXEObjhFeXS7C5bh5zVOrg2nyhx8JmEdgqaqj2+Gpz1Eoo2Ujo/22L05OGo
SbeNKAKuLRXRa6gRlFAIztEeRJ4wYCJGT3fSRcaf81a+h27upKv2rEE8XrTnaK/bCvWgxaoh7ImL
ZmsH5VBdtedy666fMa0bD+OhuFJWuKN5G8hqBxTkRx5vpH0RorJDTyTPpXZ5ZyygbREmld6yRbbA
CeFqPGgr/6neaqS3vwxLc+funquX/pBc9Q7xPeaa3sdB3qUHtO3jisqAHdnCMnYgey+aRXh0bQB1
B5rhMV5ZK7zNzvVWN+38El3lF+ExuOmd5iW8kHlwoRLyUdx3y3yrLXKc2hf1k/cAGRmx+gXfapjc
WugwTepF6Ugr3hoPtGTcOlxh1MMx6mcIJCDxUxvenceb8kDYSL6NroSN5hgH7ZI78MbtdG2dUztY
GU+kogu14x9REoxPjS3bOG3btFCYgULmfhKUDWQwXi5PRKDba29Np2Qb77kd7sNLfeg+oitz3R6K
l5heD8jXo/jxmFwFN8PS/fCf0jfcargStDHaHg/kIzqIydL3Nr1tjqlsr5pn8S64xqcLW2VuKx6q
YHER31MqlrbY28PdlIi+uFivzTMGweqSBMHrZGO+qHflEzIHfALos7yUT+EP1e6usJfsb6N9tJfv
dLs9F9fkpC4p5C7EtXxkao+OwAFec3QBawTgdooly0I7GBvdxnb+cbrpNsIDNU6atwa0Aj+lZ3wT
miMMTVb2i+Ra2qQnXom74p17NbtD8bAd9+Gquhv3Hm1M/ZBFy+zI2yl6n+/7+iE8+cisebvwFDn9
PuH3Cp2aaCQdXrFN4kYOhZW4AMak7+S41A98xsMUNI4u7U3GKFwa/GV5YXGZhAUE9P51fA1vBdcO
I8q6C+wEJXGhDmuN2jNMpjvhVTzSLuu2tuq3VJB5Ws76ztv0254fZLjq38onZD7EVa2431M4trby
AyL/YGf3wonkmZW3yXgjhdIG6p543ymPEPS23jbY9kvexS1+lUtlJxwVKK/B0rhJ3pEqapXjW28R
xFNvkci8Mvtz9IDNrm6t/OvhRlwbp/HQEN14LPHXwiAv4lkRn6jhLtuNe34PrjsuNXbaWEBAeKGr
vAtPwfX40M8N4NxKwC6hUcHOrbrL3j0q5mRVLLTXhi9C18ZNnPaD1+Brd9RpCO7rber0W4mh2kt9
KnbWawJjDfLeDfxy84W58sl/1A5U//vprMeDF9rVTVvDuaDMtWhvjQfxrjxBOSDENrme+gfP0mvx
zClSc0JNVby3w2F84IXYvo78jJBI0qkxpmGji0BOEM3SsMRUAQXnbli+wuWCjbPob5QrKLsLqjG2
b3vL8kRbymvyeUyO3bBGUHeiyYtP3ZHrGm1Em4DXfQOx4yTvfJ5QukC29CxuEcjqB2tpbnnwVdw6
bWQATrrpaW70tXUS1+JVhqzX0S7eQ7kiTRW8CjkUD6+3efWdfKnBqeed1l/rh3aR8cILT5x3Xywl
GkmizFaMxh4gdXivxtv4VKMTfZOetJPJuztcWVfpQ77Xt/Xer2zrRg7xo1k24ZJXmnymOwgOw017
128Umudy29kYuu2lW3NdrOmhsuf12XS0G/oU3bs5/fWwqPc40W6a95Z2YpNsKMfZ0iZchbfBdXSt
7ZEi36xKlOkPMrdAtOgFR75reTKveWbde7BFfkD1XaHeHCzF++FleMnP5SW6Sa7qQ0oriIHsyb8Y
t9KpjO1x6+6wvrwyr8UlHuNPr6Ej3GCzzeOsbKZ/eo+t5iIobf1efonPgrYM80U3qdMXdWsLj0j9
lWAR0YWyUec+mv6RN414X7kHs17RL97pO/If1/gL51vGC9fENV3RzeSule9ISoDAAb+t2/YXb6du
rRH97Uo2l6PxLg6T+/11pA/8ilg9G5f6gjOnt9O5j0qe2OzGeuAkXqGkLpowbFfNhIQSV0ePVzYU
xkaMj2bYTZiAyNnpZ558riMORjFlHawA/MmcCgrznDRBVPPcJxplYuqRdeE1oxBAKHWCk+fJjER9
Lc5z3tCZC7mjTDmjUPP5mGK8a3wrdzpDusUKot/6VF0LtyPHEWWphCv9Fk0zMrdgXwnPLWCONDmF
xu2yQK+3gfdKiZmnGl4rhlzQz4wo25Dge5LB5Ndl7DEAniYMXUgk1rdegfUY/J1sN8/BtkNvi6eQ
3FNgqMIJ1Ud2RV2hrAi2nGcj4hB4C3Q0l/HkhIbjhhyYIJjmnWeW0FM9WKy42t1kIzRP5CwMeMeQ
etKgQC1WwQYDHcRBmlb15NbufF/CfHaIXuGKgr7Ik1MPPeq89yhQ9f3UKU/sPoqPQ67TDZrOGFSL
ioAYipS/o4CcRDfHNHLMrmRFocEthBMY7aZEEE/DyTkpngK5J3voW/JUmgjGsWZNtm3GVB6ZZ5te
B9IIVDwaZ0h3xnhnXHeeM+ZiXVcU+8T1knWoAH/Pk2Gq38klQPnXulxoAjT0iBfSoQVSkbopNEgr
d+00mRfniYjEmPgFRmAzDjpPckEoZPw3wUV1F3FbA/1hxmU/sVp5ItXLRcC083WMqnMCWcUpo6mf
kOHh9zmt8cA+p3Xz5NvivN38NfKFKKNg/vEsmRlAd/UeiRVUFBOTAIMGIMIlThB5z9RStpdqWd5Z
5VVc5/xdPSDlbrDEcod8DiZ8Br/P3SKzCR25wWK1UEHF86lq01dU9ua5yIQ9kvqRE479GTpCChed
DHZcI6F+73GUODVYHKxgfMN0l/Nih3F9Dkaq3xuy2Ww/l+YPLEQaTuCB2f+0cv7e5/I82/ZQxg1U
RyOYK2bXvFYAkWuvBD+uYF1SG5vn59XzBI0Xz/Y0+Vr8+rSoXBDXNl7Pm32t/9yL0pTlaH99pHfp
tdkYNa4oKIxaQnqRU4jaMYBnRwgebDlQBtIOelXn8vIMzsZ7gkpQK3LKpyzWynVmwb7//bN57rst
ICRCPP7mj+ZJMVv7qVDy8SBvZUw2eGLmL4Fe16P9ZQKImImf97tH4efyl7ngvNM/9R783HL+/Gun
8+HmdZ+7/zr85+a95qWkJra3374yH7AzStjvJZj2126+tvt+Zj8tzwf8fqiv5UKDvydbuIF+GTJ+
zn7/635yaHTnbeed/HSkz9l57ecfaDWMM3Uckn7ydfy312T+Y/CC4Aacd/HTdf36O7/9MX9+Bl+H
GJ/HWr2jTPdUTUUNzG2T3TgZes6Tb+u+Lf7ZJtQAZlu8P+xGmotWX5vPc1+HmnebzeagX9t8ffxn
674fZt7Ft91+bmMo401NvW3VTH+fORdgvXDI1gUSinp6keOCwmT69Nsi+g2Ki7TPv31izlXUefPP
2Xn7DKxJNjV85/5kF/MW8+RrN59H+Tqbf/u9byf2b3czb/d1pHl/X+v6qQr2/7lH/yPukSbK8l9x
j+7fywT/7D/Qjz6/8xv9yJB+JfqXuEtl4hNZmgKRqHuv6r//IhjKr/DKDNHQsW4QIUBwpJSSLxwj
VYN+xGpT1QxRmShG/2QfQUwyZEuy+EQzJVGDs/RP6tUfKGRflLK/oZs/Z0FawyaaqEU/UY9gPmmS
ZRmcINHwqirCjfqZemSSJDEGGalPnm794O2zUBgRQgfFSb9QFj9dmN+O/fOxlGlnPx0M30ZJ4S+F
aaVYcJ1E848Hc5u2kJXMczdDKUV0xSe6dot3lVRMscYE84lvVSVuG1AscThaqflYCP02TnB7Ctrk
GXXVLovx/yg7zP66unNIkfIcNYKIaKbBHdrZS45I3tZ1ZR+gRXNyueicpsSsQsUQpu8NRo5acMg8
c9NVcJcFRFmIdcrzX/+hBrSxf/lDNV00RcQ8EsZE366qT/OOO4RpbQYPRLuG46+EZuQ0ARHWhF5E
EkYqGiZsmJl9xIGyySfZW5Ci/3eRnwR5TcBrsvHF5CNRk0Mct51jRvj86qW2jFI5sQed2EgZLoGc
VR0Bw4gKG59OCAhvrG5lU6EICflx9FSiO2qF7KHoGIc5Gn2FsB14CoIsZrgHhfdz7zoe8VYDQiRR
BFcP0VZjvCdLHIMEw+JMVU67btHAdIYIAhYJuIx69eNQoADzvWLjm9JdClUX7b2PgaAVbkIsOheQ
3jS+EnxI4bBJ8+6MLz/hXJUSOTJxP+N7ERfnSPQ+UGCDEUbBbd5Ad+j6FjZ4ZTqDGj1lxWSMhF0g
neEQChu+U//ht5puuu83pQHtToJ0ovGEfrspxVLNlaQerQ2aWBOuqXsJlejZqgFisX7Dpw4r8zJt
MChR8RvAEXwRZfj+4bO1qQRwW7ep19jDbbxIMUn188VNaehLlzQzRw66HZbx+lIrzMe+wrdERjCy
ENuBMUtIuVT31vDZAf/jGnXYcC09tCKGbTLmSlpIxSMPUJvQG/QBmbnvi1ZYll1nLUfVeo19SvVK
WTyShXkgzMUk0BPw0gwQ5GnRPpHzyS38nGTceAbDomhoD4GEuaeWnt1qwAB9l7XddpB1R5biq9AV
TsgXDpphxzhjK2JFgbHN8b6QGaaTA/mhpiLJJaZ1LUodUMwwyYjD8GRZg2OQCthX0Qd05WnUcpNY
3DH/4Xf6k5/JRP4hweNUDV0W/9h2EEjUNIPRWZuAoS3FfqrHpqcNBDRTOJZvieB8/OsDSn/2EJum
qGgqYzYNO7E/HlEjRA6lDkdUetQAun4eTQwt1Olh0NPmAWH7FQlVuDuY+MYM3MH4HFLyy2T8fFPU
zoH3UUmo+LxN2zz99bn92T1riYbJ3aLSxCi8N35utWUJf+hEiLFckQ9WBTfC8Dk13mQoMjVDg7pN
eTgFAvpfH1YVJVWB9Ap8AV/1j4elLCibcSeYG2wOP3rNvIg57YGZhR9VQVit10f4RJiXvz6oJE67
/faEajKrDX16Tf3LOyr0JNnqeHA3IsQ2O/BOsJUw6++AfHKxtY1copreYlSn4pRmXCJ8UBZFD8cl
M8QPSbJIwhjRXfJa4rFLjnqY7YuQRsYVIzxj2E0sWevBwqonDQdwAhEL2jyGo0pQwlml842XYvCQ
lsJ1quo7wBTaX8OLnUjPwFEizGl6UA2irlZh3tXcm2ddgbBq6OgGojjZWjovAE/Zp2JGYMSzNzAc
N1KPSr5PKC/UzUWR4Zitm+WPGs+aPCLVoiGLxiXfkFRsEq4K47nuqHdpnFkXQc6I6MrSLEaAsKb6
0TfaXoKb5oQBuFme4PcXgVThvKUzcBimhifux4Pq8TIQVQyEB342xB6CbnqUHHXNVuLhorTZXSNN
2/JqXVg4Axs175xCaMVFE1gXguI5MYuLqxXKo05xICqmt8Ng4DtckPojWwjL/WhTgv0guRDJmPIQ
ISML/g93hDyRr/94S5giWlJuRNkwdcvSpmf3J8a0K7tx449lv/EsmVxUZRWm7YkO8LgWXNTbrXWN
9fGAUUh+VBTMBSECHsduFCjFetuhVy2nXcYtfA6sEUqUROJGMgHK4gRHpgQDFVJQWzTg+NE0YNGC
2OD0Jkt3TQipS04iNOGrhgbdqZuQjDW1tZC1U94kQzUw8AQcELvjTEGZzOw8J4mprWeGhrSBeqsC
8hyRirXyk+GjTvWdIQeio2rWayZuS+I5rGxy92klZPhVvZYjtTwi7X1D9Yi5nDtc8J/DAs7UiCVD
8IrXUz7eKqKPT1J6YxbAeXpfYu+VkTOVS/Kj1cTdSlaNFd6RELNRLyxrfG01YEnyQ+hieVKyrUcJ
Ob2E8CvFZ8lvhQcdH8m+9Af4BcodSrAnl4RozLC0h3IA3kzi4DaEHgrPlDgol1K8a5CY+f/YO7Pl
uJEs234R2gA4HIC/MuaBwXkQX2BMScQ8Ouav74XIulUl1e1M6/t8X5hUysQIBgB3P+fsvTadfFcb
l3qG550HkAta74HX1avAU/uwa0AD+NNNHQ1PIqn2OHU3vpnHDOKG2waY+9rnE/IyPipmC0OGybfu
H4tafiFWx14FJaWoGsgOFUZV1+N9k0X+EHGwRhLe0o5KrW2qgL9ls82/jSaCEfABA7Ra81mt8SwC
6zAknx4UgA3AsIOBG7RCpjSOOXcy/3aFT/aTo5l/MzMwStopW06n1taxCOLDwoIYARiIH9XHLnRB
q+sln3BGppYmzbpORHkYPRVxN3BLoHukGQ3AYTskgiOgADqeprS4w9TGzC3Rdi2bs0AR4WdRu/Gd
Ct2Clb/jz7pJxjp6hRDwlEiUkQnIATeyV3VKyhwxoXsU9fusFuBSq+3gEcbjcDNM8G9ND1VGwvCH
225fmxiCAr9k7jipBxW69CuN/gmTF6MMq3nJeVyJJBYP0eAZh16nJ4uQPThcRzflx7CVuDv0Jq+y
lheXRLCNtiKDZUjsCpPdpR5rVkE7tHdmBCNNEnxZIhpJx1Ni9RqWkyluSmh7ow1Ma1YZvqoRZVbe
WTsPHPfeSdlLo5SZNqizccssgBAfUFEFo7NhIiO7n707slZOcyTupr7b0O78zAkB5tDKkD4lCUbY
i4qQ4Z0V9N96u3gMTa5/3pjmSTbjUXvmwe45oUpOK6Ws8m3RGU8iYGWGNXSnnLDYQ9pcZUn8kPgF
z5M/PGqAcauuw4rhGDbQKjh2rsVTDQNxP6UxNt2bEaM4coMxzdHjIGAzhuQ2TRKW6HxX1+W3RiDH
0DHKaBcuDjHf8LDGTHyq9hhE3Q9MscOhGXiO1ah3mviirK6fCl8eHraDim7Rd2L7NYpbAui2boLc
z4te07z/WXswWnoz2LOyXTR6RLf+1tbds9L2B2a9tJ6P9WTHN7EqicucPAxKTZGsZm94y6Rcd23A
obvdgdW8zCPNvbkgvzUBEwR6p0TBmL80WY/EJ1Ofqc/EDkLJU4ZL+CanJekC2VpoUv02Y6kvDKLl
2yab11Mf2ZswRZ6ejtYONX4KrBtxYpad+yJ4xo61Gkbavb0GkVTZ2Tfcj1x357UyEYTlTYwMgHRi
sDjDm7LZTYzETB8qQxVMdBchjMWkOXSNbUl1ANptb4wtFNhpFVA3QkCZGMXYDMUyh7RCfuaLPyDI
UaJ/rFEMJAvorypt9BdO+wKC/cEgwCgVLQIXUnWYKzAQ8P0NVFcIcLP34lHfHOYid26qMWaNnHUF
exM2K06yg99G2cZSBA+QvPAZxM+NVu1qmFg0I/FQhKBKiEpDjrVrR9SaVoTmoGYlTRpmVUuaWlwF
7b4ilXPTprRh+7pcS89BiNIJ5nk+yuFheKkUCDltd0yt544RwIH0PrZb9FnxyLVK1fSHEX/wlOtN
kAzJWir12mn1MAJUvglV+qKrZueMFpefac7Ng9nk4cHVKODq2NuIaCrXUVUTK0X2spmbZ9On8uMc
iUW/w9M5i/dKOd9858aGo8IBj30z7tEausWxEuF3QShfFn7PHcHEvoZLw2nqpa3yGDVbBS9ODkc7
0G+mob4Hebx3KwhUU2C8EqEzoDwv19T6fb0px3Tfmc47JKTnnOUFOZh/h52vAAyW7VWv1ulAGZky
5FLeV5Iw6pF+wxvty7dBCQN4sbUZiuhSiug9CN+h22QFFlEzdeB6CLWzqhHFQGTvr/92gJyIC7Tb
alLZpxGeiVAcDQZLTqtIriAI4EsPh7fIHSC8GT45cglc88ZDXdt084vRZdCy+2hfqCxbj/x9YbLm
tumX7F3wdVnKAG2y3soZimZtyo1dO0jjHH2cWePoRZjw7n3/NDaKxHBebPZLHrUwe40qCMR1RSxZ
Hb5ENuWaSIiMHr61RolN1Xu3Q0u+G80D+KBH+ATNBkMzQ29jXkSeLPFFk+ff0tLYEcmxHqYkQU3p
jxvsPAzMlfUzShi7dNNn0br3w2AQhEQX4WBU43vrhec2CogoheZbGBEyL+NlmiyHPA4iRIcKwB8H
HoSjqLnZBrI1Zo37tAKaXhycZZBlULlqZxu4knG4Eek/x1ZUgQ1ZmWiMnDKHB4CHgOPqjDAX5be/
jNS62aCvg4kXbiCYrn8N+K7f/etLuIz/8gTpmtn1w83oBfOxh9JG3ri/u47cxDJydGvO3y0zvasH
gaQSjAh5jNU1m8k1WqaHfmt7uw4IUy1RVzFZCv0cEUDWXiKL0VRaF6+Nn5Mzu9gc4sBm5xggS0Re
hEYgQYcs7NtKmrdkTa+LwUbp1tq3iQ2EKc1fuMXZdp1UMCJCp9mhNHUlMq3awO9i2u1pRghea4iA
gNx+dk18P8y5QGxR/JRWdutFD1VM7TFP4T3Rj7cck0Z4o9H9UOqXQqdPdRqf8q782QzjKbbBxvv2
p9+5Hw4CRcrPHilNl5c/7Sy8t9F6WvawWAAJ30hgs3LKuO07l329exk7GN5Nd+rr5ZiCDDgxZ7Y+
mmFAE+GkIWcyppTFtOVV5picu0rlH9R901Ga3UT+K3jTnpEEmGgL4aaUPK524Rx6KGzHCtvytbe+
dNBdG9Sy7MrXqwMEzDJuKC50quWJqBnUEDFhiEtI5fH6pRgyckPi9MK5m9xKg1t27ljGskHuaNKQ
IWSmililvHFv6qZ8TtIWwAhnlevVvX53vVfiWVrreAo4Z4uwi3bBP30y1+98p0MqWLtAlhdBeqOe
XZtYUJnPf9hlbkG8ig5xY34LE7o/Q1+8Bn6wK5aGhonwO8EQQ8G0J1cQN2Mhz3YbvigM/7vJVQso
Uu7jkd2tAF53A7776E/0d8J2oHDtW4DbCo/xEhWMWbqF90Gx7hCxaJCXspE2LIxpOFx7mG2y8M0R
74QaMFCJDKeK5RaR+jtVG8cj0zDhAN+6AbAy/kKwbm4Gl/Ik4ONp2uSrd2jILVzpsU8wajf8Ai12
AVmNJJ7MONgdjphHj/Ky8YJlPDsxSHa/0mVbX1p/1yIxgOBUuYBrHLTiTHwtqCqU3DODSeK7AVzn
fXuAJOyvx+Xl4kC8WLgqlE9mxNLCu7a5wE0+12b2Uc9IeBIyEm/MLPmug/TLGcnCbrODO/L7Jc0l
Mg2xGkJQW7aJdyNuzcfExgYSwCkD5HVn9CQZqpLd1Y2sAgEVfFWMIoSEk0A7hvO2I6G0b5E3WS4a
YNe+D4AGsT1zhEvi6tNvgyfZFITpOt6qESkK6+4zd1GTxogjMlrkZzs+Z13mr/MASbGPhi5yoVF7
9FPJcSypoJY7BmC5u66XPqY725s82vYW3YOmzVH8kEDuNOhLQtOXtBFoR2P+h21SmNlhlDzj3dJW
HMoIffkwPrQe1niXjkAxTKfKCjmv9zQq3ES/BX61A5RCIWqWrxZ4ODRTAT2MdDg1DkmVUIcoUBtn
UwoOTfTci3XeeAT5Grwp12jvx/5QgiS1eLivlydipYkjkpPcIPlouRCbfi5ebZOtLKEzOMjyLlFI
q8iYH9ZGMDzOzojGfK54PFJxMQRKHknjJK45TfvKfzQWsuWIEWrV8ql4CV0MUCDf4i5+MAJ6vde7
Lh0jsOXmMrnmdDKMJnJY82ueOT8glbo2QtKGm2eGvcTtBctn6S9i3XzOEkdzW/B3VG01N9TBl5hF
eCkRLSX10okBIfrQNMAvqoXQTEoDjaSfsWFeCucp6uGNTZHaXj/SOCFamNCTpVGJE39hV8TIH/lp
ZfrJ2bbk4NNHZy9f+rjGnKJuMBFR9SS0tOlTPo6XBO7Hpl8SrfLYARhiZvYanGgLAMC6zSqgljQb
biQbBVzjZXNrua7X5nZBM47O9oAzF8F0SofHcPNiU0KsQSKbc15AQW0TPMQM3sER1ZIHlU0oZ8Nc
Hrp2IKVqSj5Chy6MZZx7i6ZEk6A8yJ3HwAd9RPue7TjyTvVgRRt4HGSj98QD5LFea7Ka9ip4ipiY
7qJg5qGFyUn5VXQlYeBJmW6zgUphVkj54unQGPI9ZPRAVYDcrQgQQKR/DGHaHwhVRgPrz1+5STAy
N7CMaKwZKv2IB8IbmoDyuOBFUvpmYMIehsrb5YLunEnQ+GqWuESoKvVy49G/IOUiPV1nMpmRfNFe
4TIP/nOc2ZdsxnIYcNtygNJZ3m48IjfQKaTYErjHZgfkOfQt+ClEqcZ9Y28g7D1ojTIiKtMvc2al
7ZpbwVKJeSRH1DBJumGWfbJt4k5p2Js5bDIbiPjYZzgNNX01A1dWCpLQjLh0qtTfIdHeLl3cID23
9fQY4d0ycx7q0cW/kqlqpXq99NE4BYdEP7iBjNYTzzO/of5ZV+T6TnF0khArqEoEOjuHBqkiNMRg
TVlF0WzRf2DUloe9vmlUFWyG+DF1x8+m7o9sseuAaHEK/rMaYNoRW5uj3eGUOFLmaGcKdnZr3IWA
Y8r4UNb7xrRr6Dlgg4ZdWBFLzKTgLXbaB1MP+5KOlGUnaDD9GN03ZcfOwht4w+bc4inqiLlfD+63
xsoYdGTTi0vCtJV7n71vfEcEE68ay3Bg8M3bWhxci2NhnMS0oqRYNdQ3lZ28VcQAAGwZP4BdYksj
Nb0X2TnNLeqaAkcyMbTIOF290MD3srWf66ZATRJfzDq7iCl+ADgSb7I8Ps8K51eQNXvVmOGpLt0/
rC57b0OKxRgmplpSY5KM+9FbQmFMjK5WLN+tYA6BH9QXQzn1jpZtcgLZr9aGyV7XdrhhVVqexolj
its+xA79TCKY99OcTxtbip/BbNfomIJ6Rh3DWw0gjByvX0Kz7oAT/vPPV7YiQUNHQ5f+qamtZieM
8LHhHeDrzfDLOawh/WhMJz2DE5rTek3iFw3RGbNoGYmJICEAi8frn1UEnVBA9U6BZNJdFMU5YCA7
DwBGrc7bmDQLyLGxw00xmDt3yARGHWEd2zQF+MCOaR0rGdrH63fXLwQMMjFl795k7WQfr1+CLouo
cYHztFEq/vx/17+Yo/hMz3/chAl9wqYkODIUT2EnYByuw3qoc568tEQdTltkXwTMJ2mZUhrrBajp
y5OpeKGSXRuVdYJl+J9fpCJVRDjduAEVVJwMpzleG8H/H4jyd0AUsCSMlGHH/A9AlLdYfwclExe/
yBL+/Ff/kCX47n/5sOqlJQGSeD7z+H/KEpT9X75vubZS3KbM2iR/9X9kCaBPfGE7vsXf2MgGeBv/
oKKgSwBj4plKug5HBvQJ/xtdgvUrE4Xyi6a+FKbtCH6c9R9MFHaDKO1k5J6Im2vgFLfjHQROCV5g
L+uRoLKyjy4Sr1NlzeJQhNW4KkwMOJ4wd50z3P7bx3f/57Dp36UL1q8zqD/fjmfDgnEseC2uxe/9
7wOHlA+lohkiT0LaTKarqNomYJMnr7ozi0/WbiJ2fI78Rl/dDfi0/7zT/7x8/5fXV7/MO/7x8o7L
p0ukk+//Pv1kPZxB2XnOqRmDb6Xfd09yDPZuC69qMEGZDqzi676Cjyv7ePc3v/uvGpHri3OrcK9I
NA2e6fz2uzOTiMIutZwTEbbyswymdLfQDfOJLL6kie1nIwlPtINTmDNHI0l+uPk16z0/Jdppd0LD
jQojM1rlg573f/PmEML82yTozzdnUeYznzUtBbbg1wsz1Cm1CJTkUxZoIM+6/iazutrWdbBQBfBB
dJoKPXTCNQFwPobcfJd1y/Cut58yImyg0xLGOvrbv35fzq8j2uv74mmwlE2KvO8ys/71fUF70Lk3
YtiL+sDZhXUw4uFGp1wE6osDINY4M9kJO2NyMjuksma9PGZ1zlC+aTlB7XXi2HuhCYnN6uk0ca7Y
GibO98ELkzvTOirVr52xa55ECa1q8hxCJsPYOg3u+MONGpfd9BtKT2+vUgca8USMUhyWH26rXozE
dh7hPN7zkOErs8BSton14JrJFl16RbcN7lMYfOnCaR4Cku6QVKMoiRLcTK79ZtqFOv/1p2X9Os9b
Pi0wCYANTQY8LmqM32btiRWxP4UBwfBlCQA/0M7alRZGPT5GHO4LGH2s8eyUmIxBCnwvYbcx7/5/
eyOWxcpDD9figfptxB0moMeiaXJO0m+HY2dGtzk5mI9zN+4qu32a5nQnq0mf4CQdWphnpICOz3/9
YfznnYMWjLGtRPklfVP+NtyP26oxXNhluDyjL8PeI6wGJd5NB8Lu7p0Yi6pd/d3y9p+rLa/p2kjB
+C9bwm93q9kn4CDsJUeDBsbYlHJtaPsJndR9GeQGUdLmfMplcrFbTvPp7N2ajIE5+IhXSry/eXQW
ttdvj7RrCttDiyMcLsTvwgsfimg/G5Y4lWlLwNYgSDNpb8mjXJlJph5Nf/ouPcB7zDMZzdOS3c59
cYvqeT6QgwcFIKrgYbY4HjXJ8cfBnzgzutmjoMlyoI4CKN2kAa38kuGDnrYpqENp9Qukv+/+RjJh
/+fK7ZoO+5i5LJ4OAolf14HAtoj8cFPnNDhTeSIcObhrmpCUujHKd2NiYtdQPhZlujx0V51DpiWj
ycn9EGVVP2pwDwMjjZuqSwugekxhxNCQdVxF/aEb4ElI27hkOsTpHak1KQQ5pVCKJWoKvW3mYY5t
XRz8sqIsQ1HU7P/6Xv1VI/PncwulG+3Ecrt6V+nGv83h00y5Y55CNSTcqN6PRoUKxeTtDtSWp7on
UJG06L9+SWu5//8lB/nzNVHw+dDXOIbYvz8fY+U3ZePVSPykGh/zMJzuq7i5t6oaRyGQFKpe+CFR
JvzT9YvP0dX9QXs3/5tN2fp172GjR4yCDEc5nFC8/3xSq6gtmdtVxrENCHwgtfmJsJ9s57kh8Spj
DPhsSMxt5fsuNZ4hbm2N3S8k1mDv27rbEey6DsMmfKI6av5m05a/rqjLe0Okg3TUdXmkkez8ti9W
6Yx4yPLUsVb5krLobSyJizvtc8lGgWYLXg/cFN+/NT2C4qy2W1ekoiDn6tfhkNlMLzxmSb0wToME
ueGO8ZJxQs2taji1UhEXzW1cFNLbj5gJFaeymzjUajPa/MNkkkyPpuA0Wh0m4hpEt0pq6+LHbr2f
Wl/RMAwezJDRXOirDYnPmIaqcKtpReOZo1byl3NfGuXxLk/HLQ3ffMPxCI74HNvrJCk3loEMmyLO
vB/2sVWWp7++z7iEv95pKGtdjz2cB1eZQsAg/G0zKPyRkj0XoG9Ci3QE6b6YM8igMmYW6Rb5nRiD
gU27M9eJ0aJg5L2vStfFK+/3cFaCJh2OScI+UptwR2NQ3jcESU3HXEx0gSHKXguwGGkPsHPnA63n
Yaa7x72zJJdWozhOiSuOynMfxsGMd1nKdJwAyX5tjWBOyK05Fr5OdoM7XOowIe84xJrtLmykyAmn
VaMCZr9X85M14tBKMO7MK2fxMl3/PCYZrm4yJG/MKyOq8nx/G8C2EGS4H+jn93BVRXmKI+asoJXU
cRj3SJOmSzEABcq6/GQPYUGiN+BXjgfcQgN5qiBCV/MEKEYovMetMHa1oAUdF2/0yPrDHGH28uUj
61q0X45FjJw/pnjcTFmknyIb8Ewf0ftRiH9pPsPuR/eEajJ37lvW0LvBaEt0mHO0cc2KbjmhvXUS
aTgzPtN42HKbFDkTWBCtzjhtkNEomm5a2gC2io60hjkDjDJWHHtyozgKeuZJbb97Jm3nmMTllejH
TwaoxlOWfSRF8i7kniFSTDEOrAOU0HjWzoDNfjDfyj4MD50lP7sWPESlExzqC6O3tIJyp70Me6xH
jkKb9+IIpKVe2OqQ4WV/iTtBTJZKYNmW/alAo5y1ynsCnqOYrATbmlyenZoD9zjN0wuI3+FMx2tv
SzM6mLn7sxgZKOlI1ZvM06RAlgTdOlbHaC8CVdsjXrwx8ZWJTEcfaTHdOUS0oMjpHz2baz4IDvJt
9+jS8DoHGcKHUAbFpk4yj2N89OyktYewJmiwSXLwyPNmN4xue4h9FB9xkX1pV4ePRh980aWjbyXT
fNNHmdqNLbJsLbP5tghf04q5GqPudUwY7YW89+nGnn3/fagIAkuK2zohuimInApnBoDKNPAID816
sfCxm+cOwYcCc9JhxBa+nh79PNrJMhovBoIfQWzKZq5MXPzc1gdL0W5ribvb+NXFrmfAvpmc99xr
Yl02HecZi2sjFJC4yC7w16ZLgm1ISMj1Dm8KZvF5wJ2q+A4R8JeKG30iVeSHCtmDlZrL+8EvL6xk
9roCuwyOCne41OZ0JK3RWmv9h8Gj8RII5A2IuNIY6cjAyUJQSe+qiIjQoejJfMy2Axa2Jy3CXegM
wX0LjyKZNMyEBEyEcn/Ghd9uZN40W9K3rJVK+/KQh/NJZ97A0CaJwBYl4cOU1J+0bfQeBUK112H2
GaAJZMFQl95xEFZnQ4l3tfEOqOU+HRVMpzYvv/CLDbchMwGMXjSpTK7qjdN08XMoucOK+KjpAb86
wVNjx9wVXef9QBRMY/yxtJduJ9KnFX6H5k4XKSLoPD9mDEThC3ypwTLIqdSfOltoyF6P0Gf+IzSL
4Vh0E/StVJBtEDfvMcZq4vXedNl8xOiq9JLG4JaoBsMgdNaTr9JbiHSElnjiKDUvOJKztGprlsC5
pgGAyJ2s+gYcjMHVMoFS3yi6tqvCM5JzWRuvDeXwTpKytGoQkbEQlN9zjhSgKDAvWlZ1X5GdeOh9
4FRlHNzaESQIey6ezDGCv6AEw8z5I5IkUyU1qSqW4WWHunfWQd1/NIySulzvVKG9FbVRE4IyJ8MS
6eQZ6N0eddxtgqznQaCRgT+5dVvkRI5sEh47MECNbilDaXc/F94+ZP7+3FmQXGSG9oaR3JnUuOC1
dpyf4aJg9OcppYzmnfRFJx6yqvJhgAByRcdXXjDLYhT3MgBzEeJsNutiH3sOwr0MyHJQv+GDVeB2
wgYFQwdRo1fP0QJ+rXW/E6Pl3NGKZjbE/I6oAzBM5MM8h+fR7DldOyYAsdC8xCUN/j6sVyQuhuit
qanzUR60rpGMtdZ9HdT8c6c7B1r7t8Z82/T+sL0WZwWV8dZul4iMpomYzfjI+Jqu8FYDKUWcF59m
TeNzHJ36oFidHghpbMti3Fj02U/E294XWIk3jY06AQp9A2hIP9Pm8hgg+4hvU/UR5G75mM+KROw2
GTbuMJCMYo/irXfgNgD5J4uexUnMKTuErX/Okw4Z34v+UASAngyqIZKMaoBZJcEvaPuiyJk2Jaxp
bhL7ITQIu3cltYSyg4hHN5VQgCDnVUX27Bljdhb6PPWNsVdl3a1J9AinUzdXVIvVeK99vAMO9K9I
B/Jc2caLaiyMf0aPLiUMoQN0FWV8iqglajyYJh1rittgVTGMHAaaJ+7sISU/1SPbvR7Ue62n9z6L
m/2YOx0OxfobKcn9ezjhKmG67W7MEKlJUaMQS2doCdVSXPjOoH9MCWiXlhzhU4rT+qYb6RrVTvGV
axGtfUOKcx15D61b53e+thCmtRV0ArDAfd82D5zDZ15OhRsVyG1WNdEp0w7xIlZTHslqqVDtHI2I
+kVMG2nOYku2IU3oQkTAxYW5GaLUPQzTSHUp2rWjDDLtZ8vcjihGjRG0it2O47lvkgR1atJwHVGb
klVK9e/Qv7FqvznXcOHkOFYnhrXZqpn74cg6bBaUxIrwI+pxfDJuCaDeUu5dU9aEXJCGiCwjWlhw
lnmy++yiuuYHNqTpI4bIgcqBCCiyzUbtAMhLuosO3HgdWKmC+64uSS1o9JHcshsLQVBnS8vLppfK
5m8n23aERZ4SKMc5OfX3hKqPcPVJwPa1DYtBOajPRB5scxEnwHBoOGDdhnJwfcWkjrpd5TIoT+W3
LLSGcxJAhaGTh+7CTuSZ2RoxmHljnwm+xKLirNpikkTyFf4m6NyUsIC22wlXK553H55WZmzZGZFE
zbDkW/8rWvwd2nc++gLGWZVQ7jrmpgjQE1rK/CM1gpiSJI9gr/b3fd7KLREJ3P+I+6pGNJugAYcn
+kvhgs8PnfabbagDSUvkTVSg2aqfjrQ+hLJ5umzUwsGY7KwxZu9wAIwP0cbp8/euTKN9nzKnhzVw
oy33cWSSumVuwAC9iD5c97Q0w8ZIYGIox4kq5WssiLXu7fwP3+vepE4Pnulu3RisVFXmoBwKdBBD
zLx91k8jj+xGewVD/upD+1W6y0GGbqa8J1x9bA+Er5LA5xTrZkkCDiLr1qmBT/WJvjVsck3NAkWo
Ba/+uWdyipRUvPr8d7K4bEM7fSCkdbdxNDJ5Rg6ZyXbiWpefZj59dshBu8n6Lje9RVg6U8OnfkLu
XfkJLPnKIYbjFWs/oXypUqtYakZl8oeNTHulU1KpCKYGLkGo+sjFKPEZMFInf7qsgDZWo7wgqyyJ
9morDsYpEv1KVxgUDC4L8rlhQn8ShcVDb9bEg0zdxhIkvwjDWvuojAFc8PEkN1ETp5vIq8/16I/r
NHGZHA7koxdZzenXXZe6K9cZGrX1EJeXMnFaJIlbz7aY3Y/tU1cxBs9qcl3XSsXBGoi6tdIWojxn
yO7Dts8QP497y0UCO/cVtUdIvpCsKHZavZ/slE2WzDWjJzKyMgiUzsMhuJkr0gatpG1W9RisrZgo
TYq+so0HzrKApRPFiNKd72qoSiL91qXmRx7l/tZxRzIJO2MlZHFneA2MUJPgZcWCTqW25ozIxFvD
9fHRqXR1/JOKd++gCNw0TlCs+8Z5ZWO45yz6w5nxbgxoBZPQq9acO4c1aVYPvhET/4qaTTSy3pLi
/ZgV8EBBy9ab1I+2nNCZvqaHvGTy1pF3Qsd+D+v45yQpMUTJeLet3ppgcG4UrSQpco6VIRnMZWg/
mRGrRZ4jN53hLTpJrle5SJ+oKo7zoEtm3AUWlqDYFaGYWMdc+KtVvE60IPVZ43HMOi/fBekPP5I/
h1GyZwjT2+op2U2j9xwzC9+kdcRGkARwIiOxdsPwbFqi3ooW7SQo0hpzSPCQV+kl9ofHikMw6wfC
eQelZm+wVPYNbXrGPuFWjRhSjO9j7a5FL5/E4EC4JMZkaMQPUeXlSXQ0znMPkGId90AstyPOgsBy
rdW8GBPCku1Hty60v+4PUdzPWQSHRhlynXqbEI78MBf0dyUgtryHnlqWZGKjjmmB4u9T+0faD8jF
S4COGcmEHjEU1lToMykxN0NrIfWWYGPa7BxyEMRl0+8Lj8Q7R1YeK+0Yvc27ttYXnwh0EE4qXGWO
frBtfqaxSEx4IwcZ8FtooBI3PTw9gx8HGyV1quaCzZBq3XsoeoKaXQEUzrSyo3S/yQaRgnTKETX6
PkhsUqASCTi2RxU/eAuKRMU+n396sfsw3zQW5bhDs2rj5Aj1lozC3vojJigeOJ4zjp8Z0vPRUJyU
fdKJ/U4gqVjh4+WcL/NkhTcR9S3a+bgIHx2XtLRqCfQJJvTWOnShWrK75pbcpZn3JqwGu8SuDyHK
2sSae27/2cj3zG5/MPjmeNIely3MHqduHWrnpEWcrahyxK6crXOMwnUVmbCMUFkcnSHae3n4WpjV
F5IkRINjxSFXUQ5Lf9X62SVklwvsPFqlyr032okI5SxdzbSn9547k1BuqschrtaZLvozLdDhiVhN
a0NtMW9sRZdIzHWzkf4SdWakycZaWD8WPP6VmBQqOeeDjqdJ+gx0GMYFwTrqu2xvhUR1pf1owuMp
0GDAdF/VtTdtvSG2d2NZ/8THZ926bnkmcSs5WjEH7bXytmaPKs7Gf4XJYkwu/Jzkcv0uG4vkEoX5
vZii+fCv/6/bBfo2Tzg/3BImpmPiDbV5Lq5/vH6hKKmI9lkCMiuhyUtxFvKUJmarz2qSyoQg4aAt
++kIkefQLv+vuf6/iQxyvLbRvhyb8DLYxj40YW17dRRerl/kP79zRQAlKoRJNIb+ixjcdycT/b5z
R5pOmR4UxB/jzMyHP3pDfU5Bq9+Q9FkpizkB4JdNFWfkM23LqqtutJHl+yJGRTslk0+ock/8jpES
kpSbH1TF49qz5mGrKuwsLpfQCjdxXv3QRYJDJU1aAtL7B3/Yq4L6xyvR+WPIoL2CxBTfq3WaNPu3
6XpHfqW+0NtOQiujtX27hLVGPYr7jOEhCydwRs81fkjZnGcngmgZ0h+TbDOp7LAVhXeIFcydU2KS
Mq07mjILaZdqDlt8dnPDlDbdxgmK/qafnnUtPqcYLxblyVe3AG9cp+YBWnqMkeD0D549l3SpYYxx
TavGaw6aDItHvO9nbYvovsO2YcXR7UD244hC+5aw3v68rJQDGTrs3CHH2iIRJ9Q6qPngoh9kSjVY
zpCGaHog6a669uzrGhFbV9zpGbw0wTzljk0KNq7g4QmS2HiUnbV3EBUv/iH7oM1RnrJ8/jGJMnpi
enHr2W109v3a2DeVwblgCtQd8ZeF1M2DmeKgajhakAZqeU+WZDMJQqtfG4jLT1rmdxBq2KzDbNgj
MM33aTopVux2BFaO1Hci4U1EdYjC1koOY0kKOJHOrNAQ+nodxbvG7st7k1YZEusSWZ3SZ6J6Np49
vOURgUqMN+QZ3+mTW9d3SLnSc9mQYFh77u1QkaXuoxK5KULb37FvDju3vi9M7f03e+exHDmQZdkv
QhmkA9hGIHQEtUhyA0umcGjhEA7g6/uA1TU1Zda9mP1swjKZSTIE4P78vXvP3aHjsx695Ckvgnan
41S+jx1IsMZKvohcIzWPpptI/ahpPScybAJGuVs+aqOAHVkQWlZMrUFcHGKg2geQ27O862m58bsI
CK/3amIfkEOqnovsVNhuffGS+pdqVXePRDc9LmNA9CIuf9/2ps9w9N8WG8sQ1KDywktPDk1pj7tp
kjC8nDOFKpGwgSs4objiMlXV3udwm6Oxhxv3YC+wPCepJaK0ONyEjRi2aYdzjomghhCk5qeG8r6X
Q3upZf2OnpisaZwGRyJwjWvQVs/hnO9Do273gWD/7/uivNYl/RM5cvCZQjByTfwTCW5KylzwNGtX
XRFcvJKsa12sySaQkx4dwQfGq0ni6JPlOCeO20FUt5a7/T582jUWx34UNzpF8mHoZAKvKWahdiRc
OPqHNxS88AvdzLp1JtQf5rHhHu4CwsDvL37/H1154y14rqBJGq7oHhPXTJ61JioqZQZMw4oSYKsT
KpOq7B8JVCIGLIPfVU9F3UIGdr1rTSDcrhTOvAlLtxo3IzbVqzNouiOVPPjBi9UY6uxmtDGWGjRi
VYNj5/hz1Fq8hLjzjq0qce/VQPhoix4a3YabwGYGzlNnrmVrDHQZx+ciRk3n4QbjOn5CVffDnH5k
Oh4IrUrRzJIe1pnmyGdAROvcTMbWIDEwcipKTxYsk3PojsRmJ+Vu5NmyyNklnLuYyi5IjzoTUAnr
5HfqEKno40ByqxvjfJINUzJiS6ykg8KrSxKGRluGKS5PfjnIk3eLYcznLBXbIRHhMSBc+ezagziZ
8g3fDQGE6wP30RPpmL9cI2AlDaaWZZdWCyo95vCanv33n+ppBZg1GQx7Qujonfayvpgc+qPQiaER
+mKmLvd4V4qAlmZCXs55LIwt1dh5sbr0Mo7rUI5zv4b4OgA4HwOLfN4RKptEjQz4K+OAQf8kcK5Q
tsqLydJsSmPah4l1Kp3E3/S4Xk6d4hBiz+J51uJXJ1GvE8y2rq/Wi24n74Br9VGrGYsxy/Vu8qb7
NMNil47oeTHDK2dcJaDIT8klBWrvaE7/Q3ZOHASYvtN3u2T4U7budPJJRTYWzayKUj0SqGDznG50
K+u/nsqNC6v/kS4c7O3BnY850T4NR75ZOBpCs4LV34SvzeKnjymRwAHhgIPbCkS0POPJM7Ld2LM6
ciRDiq7kzRKkpDYlks7MyKiyKpi+ZR07R06xsiDMo2XlRIBPem3STqSdquJGown4KeJJhicoEPEm
vDmjYV9wMTxPylw7IKQ+SrELfZr7gezhg2qYkTkNqrBQnyNnyRORagdtAWVDkQmfdkZBO7i7YULt
vHSEJQ4Fank7M7ezzltELbTBZnvGymPBI82WBwcJqcZCSJf/gPnhqWGktfWWAZ7lgLAET5/XpyHQ
SCC/mSuSQ2kwx/AaF7+uPpkz3i3Lx9kTG85HatnmwSjUrXdVeSomK2J4S85oQ85sL4NtUjZiZ0+/
aM0ZnNZo6QnKUPqLmKZcGpXtb5MmUVkQ5jK3a8tnQribND/93E7ukulxSWb3uOTELsgGBW4IrEBX
wV2KjexU2ytP3BhILNHDGovCGNvKdo2t5I5mCBDVtIySxawvoxh4bQF8Zr9iv2nEn9Yth70f5mCr
w5CDT7YtjPpdsDGAbubUA2089uKPMjT1rrVCjTt7xNCYo8ysWZe2C1pGUgmjaeZczQ9jmEJCZuQ1
9eOYx/Hear46muFHESKjTYBNluJJusiGezv+rYTxx5MEdY8xBBUKv88UPQ9SU4prt2CU1vqcg9LE
P5stIHkWiNfEKp9NO5A7KeIPXYolyjAa7LGF4ebq0DXkLPsHRYR21Jf+sQDZElbOWyzlR6gcCC3O
3GwrrPsRwVxWVIcpqwKn1QQfZZHHDFOdOIINRU59NRW7hXN71zn2nT9nb33iMPHI1VOmhl84QLkU
/+qUaqFl7ASupLkAoPFZKfZBRlOEHIHF/LEoOCZV2rZrNBnLEPmgS4h128BT7csS07CxE5P+FTZr
i4OJdKRdwuYVUZNGLSnT063IzAMTYXa8YkKcZc1XixbFHhnZqzdVRaS74s0TamW+krtcehTNYYPV
NS1JJM0L8bgY7idWCCIV3cA+Azsic9ytd8S7qi19Z405myhF4ayXtwE8ZTYjpVoyvmfXO9CcpuVh
XUgFdxCkz6zxc/sbiRi3R9D9NuPOjqYeq0MPShIaIS7yNchacx4PfQrwZaSRYQb7VuMCLOvHcAkO
oUGwQtdr89w2eBkbd54eRhPjM4UkzS/8fGnKjJSuNoO4SSEBs7LniSP8RdeRg3Yumim9zw568E0j
4OWirMkillVvC83QPXspBFW3XT4g7fSvWL69e5HAOBhD+Wh34NU9nb8U24DBqsLyc9UFa0JsNNnB
xoy819Ait6U7j2TL09IgZXs/lCeEls21aw/YmV6rIPgpiL09BkSitHnv3zeI80P69PslVRmp2hws
Sig2odUV9+ky4j9zpueSkSGE1f5lkUZ8SdwquLqgh3ZrhBN+ysMyuOGh8SmUmrLLaDk5nINtTkdl
gysCalHdCcb5MzZW5gZcf4P1SlrctOtIL6/y5myMrnz2lvTPYDi0cuqFSOZ6uvNIpSEqBKK92ZS/
qmXkiJF13dExgp9ItmySaRzzzZZQDfrU2dhV3h0b0B0DPmYG7tNDRcF1Tio6L274Xq/DjtiWn85U
v5daAYv1tTxSlf6ya15NPcJ/CMqSkRH+30Of+Zg1+h47u7AeTNmYJOqVU0QF2APVNPYWOImENOdq
dQYHkhCLilyQkFYTcQS1ySiYKdHIL3oBZ/i79odfbmvmhz62bl4tgivpx8ccNclJBcQuQwPZFknt
HADzYFnx2KGZIRF8nzTwSJNGHiu+HTQRSKZqIEdCm0FHz2r11bfOF/Pofst48DFgLT44ARHzs2gb
ggkU+sMK90Am5ruyMMJtDr12p+hepl7DhGtyH7G1H4TDSbRsc8QLKvJSVrcBFycWXpycjBYxe4dt
T9GLJzINnwblofqWQIrkFMA6muJt15a3ytOYNOecCJVWAtnyy01dDYwlmYdbSWlvQsmmGyezv3dS
+yMe+eQSxBEFCa/oDPKTycq5BbljreE1uYcDbFmdbEQfuJOiC0kNTUcw6rLuGLdGcnZ28LDMgnkm
xrbkrRmgkJqUIjWTm62JLhW3U06/wB9nthrhnLxKWntcuQOcAeRR4SKaC67uS+7DtR7VD+WX1WFc
Z4MuxhTiAbK/cwowutHO1+Tl5nEIFoC9Myf0Vsqo7+ZDK9viqtaMcILV/Y2fJvJkGLnxHLeHIPci
lUKMoh1d3gvfV9vqj29UWzk17rXuJxEhUXE3lbE6aDwbl/i+4lO6h8kREb7N5o16hgwgdTTgMTE9
0zRboUHNTNb6rgN1LRqu0ATIOW1QfLUG+S4T9gukOdWuE/HRqbGwZzkHKoNjkbQZiRvolLb0xjkg
ABHak9p+VNJ3d7bKw3NAw/gBEdWLiSptU6c4c7Rr7IOeCi6z2/hgtdZO/LCn0sLAzlmGMFl+YvbB
KTtgdw3Nfay8v0BJrF0WIBkkdqdMS4DcSbpuGx1K6lCf2UDvRrAELsdSgt9H5qNWd7UVcM9CSCS0
Q3MdhbqNbdzvnZpwpLEugIzgpu0Wy6dzAIS9R0uOf3UaIyJnWoqSLmHzmq0oHttXf+ZWCYzitTGH
Zp/Emn652V2WDrd1jS4j8kZvuRt459DT9GfX51c33ag2SxgsuIckQ7V0OKGLOUq7Pzpha3PCJTCL
hgQEUmwwKKFzjDUuMI9QIrtaVfPwsZigzEriwi3r3Qyq4EF7QDHYcYJdMLRXVAsEdrjLgyGqbudw
CtvapHjDqO7x/nduSc6LNR/GGbyBsn1yqTJSjCYHz2xO/NFWdKZ979c4uqfYJMdnQkGSAHAYhtYB
+kLbfZ6Y5DQjM5OgHJ8kUsHnMrQvueJ9a60sPscmLJBp2EG9eMe9Q2yJ9JZNs6gok+FFT+Grt2QY
cJIjdeHA1pv93w/fXxv/8x++v2YUROJo3N6bwMyNHf7d92mNZEtXJHbmrzDd7z9+f/H7gYx56PCd
IJJaVaBskWjGbafOmZ2ps7HgiWPH4O///iJh3dCE2bvgKa1//P6fXcx1lvQM2Uvf5/ytWS02MQ5D
pvd8d1ktl7hmm8zNmufw/ZuT76fz/UezrMoT3gM2EFjd/35oxxn287//DnRi2KUi+2VksGBaXh74
VPNJkYG2d73aA4PRHb7/7d//wWxjyL12E2w7RjL/fLaWXDqylNeX+P2QrH/yh/E6tmlGWS/6c2lP
PKxvu+b2L8p8Pn7HfTJWxRbulPvv6NAwR7snBK3QFTf+/SUdOASeSPfZLYlazz1S22Se16eUDmtP
E34pDzW+q+MYM2ZtS/lTLN7v72//jh1t3EBhEnvpXIfuyURxbIRIHr5Vdv/fwvMyNyQT//y9einT
rlfpr/4/zDgevpbvt+p/sfC8pUoSSf7zf/imf4FFvX/YruDn2J6LJYQc4v/j4Amcf7B/uDRuUC/C
rnNQHf+3g8cJ/4FU18VttmpDUfgjWP5XrrH4Bz/NCVbQWmDbthD/Lw4eMHT/qWTnWfH7HaZFYhVR
msQc/6f2ORhFXdeztI790j6C9iOZI6+ynX/lUIobXWascUNFzYJdb/EvxB/k7mgdOO1zC5crCX5e
wQ3amp2T7d8htosse9LkmdEYqRuVM1lGJ2j647lsjNdOpTuiQl8Xi0mJNwzMLOEvOcW0HcwZmNvI
XH968jkmySFAk9k9C/t1Ccik66qSxDbyYyzuaj+5y7Enq/cmnn7EfkOWU4jqfZbTp+4e0jec9ESM
6cuSjiBI7OYz6+TXtILdS4ACcKmfUlvQDe4YxQp0O8Zp/psSs4TcNN5LZFOsVtQgR0xZ23TVcGpT
Er5hExoXV+Iej7nN7uEiEkZQmXuxgG6XTBRNbnBaXCyugrKCcneZo3AmcaWq/rLOeZSc4r5VIfCZ
0OI8NLQ/s4nUmDHPnpT5VoS/HQ/jdDresjR8pSwISRFhZfleY/j4ntJ45MS8ouqhKvFivE1pZOxV
9M53qmwkaYWQbdyegME6AaVmmxWlj50z1sWZQtxSeBauT2qiqtwfmaHlfsnSQ7/ELmUmz992HLFT
XPavmDd+YDEY3IKIKb/7i4O8uTapuBQtL7scBuNsLxoCv5s+2AOB7WgTOfl79AcsXLhU2fLozDK9
L83+d6PH4ZBM2YLBJQ7fZne23mastZSnkd2uK7kuUWXpGCDSwj7u5sI6BhndAp+gxVDv2yBx78dZ
4QhIUYtRRvdQxB7mNWyAMwi6XocOSVO9NjOrcSinbkt7j6fiygtiUNvatiEM1imwTmoy+D6A73UY
uclMQ0pan0NMG+ZbC1x29puXkh4rTDJMU078p0kg2OLjDwoTUNyKNcmKP54OX3RiHbSsfy+B8ZWw
pO+1neudGTO3wfGfFWSqdg0hWiuLK6iuyiI1wLaqGrFCcMZAtkmXzotKXhYc0/yptixnn0sO0EZZ
6gg279bULrSyOaEWwGY/qsJCvFw+N0vW7Wtr/pomW+++N6WQ/QjaWX7w11vNm/ArVXbWb5w1seL7
QZXTEC0GYIrvLdKAcYh3dA2zsnIyY9cHFz5eqTPvGK48jqn4SFX44ZrllQoRhWy4IiZ+5UFwkH1O
urFiOty5QPtLNYHTAPiJSbf4+70Pfl+yaQeTr4Yg4ib178Iv3xVOHUTJO7rv3W4CFws01TdPOqYv
sEqivx9io2D/W/TBowVw/t6HqVgXhzlsGdeRb3D+zhKmWjkAnWPY+JGzvjFG2d6yUr0yBDtmaiKm
EnTZLhsFDuFvv2sp0ROs0cc1GvhLbXaPConOYcnEXSAyse9z765taZwJ0gE5pT/4eFAYGSRg0vp0
FYORAQw18my7eKD7Yjn1dbjvpbkql4b7JAuZ3UOP3YwNiVyzRlhQaIWY0KiP/rAOr5Fjbb8LMbpJ
zl6Rb9sCFWC4Iq2tT/X2z+eZes8pkb/7sWbeW5nozJ16PMTtZHCUSH4GSQcfif9k+WNzVmutoVPa
0b9pb05ne32IF2eDeCDXpOLpgWLW6rfVGkDh+AFTL5+3llDAvM7KE8SzbTf589FaLxTKZaz2oGep
TptzqBVDAAMCtFH91CVlDE3NB8nMeIPqgTybqvuaQSPum5qmezfYyBvhgHkWK42BZ3Xbprl/9p28
pmLO5qciCK5iWJLIKw1m/6daCvXA5Ni5gzAI5cdfLjQUBRfvPpgUcZ+NfFHJVB0KRAaQOLTPioCf
Uc8W5ZwLYKTjw/Dy3zaanp0Qsoo8RDeXvivSqF0TFNHw/1NFr9wbZDPSf2SFhHbKnyvahoe4yx8h
Bau7yTLrJ5p7dICUeptVzbrVdh/ff5MJybe+ky6R07/ryrZuttW5d6AS6BwWhjzUVm4dB+z52wpJ
7FMeiySSoUkuD4bMq9Xaf/oxOZc4Yh7z4KpdN92OQb/8tJP6LlH5Si5zQDZrBU2gDR2otQKdwdxf
ZrOZrsxutpOd97chSR30Lvawcgga6D8OqUEitqSN0icj0410nGC2m0OQje4mp1Vx9KcYIaVr6LVT
FB874HAoPxj+cuF36HDI5wMbKR9k8uXGi3epW7fYzxxndsk0PKhlwfWUtimX3Yw/iXvqVk/yq4mz
YAsnQR9zKzh5Xs0wOTTEWeBSVxBcD76if1ZN+TsTevPqxbUHxrRyOD/TJYaRkkd4MVMEtoa7iwsK
7k4yVrC77E3MBZMTp5si7cXDmT29jcqkCM5hm7wLKJVoSYx+7fL3u7zR4jjNtBr7ug82E3ylZ/CG
blx093RI75Owrk8DurRD3gOazZk6ob9kZlMWvys099s+5DNt8+CiU3c4WRBwUm2ZR01FxjqBOWoJ
LGwFBjwbq5IFJhyTtun6D7yFFVqg4cCiBDctzR/w/j/Qyx+fK6cShxrhPZL4HgBDP9+JsKpuhL1s
0tTMnorBTPcc6F6kdOg70DTu8/gT64OGPpQ3N0WkyJjlz6MDqMB3RyKNlwEzidWfAz/tfyKpLkxt
nBMm25xGi/iQcaJPt2UxwHVq472psks/uqQxjY2YnrTTnXzfeMh0HT66nDfoU7Xq0l1Ch6CoYUQo
NvlOd8R0FwAbVZRxVnjUQf9CIwLHQAnVC3feT2MIn4B1lPc5MXmDN7ZXhB7ztWquQ0j/IvVi+zz4
081nrhklKnT3tXTvF7/T+zS/R4glT4E70lYY+U+LoC5rGCIPSyAfrB5Bld2GO68PtlXDJRuPzjMf
EVQ2caU67Z+MuVn2wjJ+wJMpkUZW5WspXXjp2UGC9bzGOk+27ELLxVTPUGeNbWLr4s6NEzOaS4Ju
UIw9eybWVNhUxn3CZPZm0J3eBJ9zJZnBGiDVGV9NxwEkIJTIGR0PZNzG8IfXkY4BB15gLszphteB
LhFrprbx7SAPdLnb5qBuX0vrxzJY6ijBt51r4urQC9+s2oMuEcx8HLbvTlHhZOKYectzn6bWtV+H
2b1Z2+9oYwJnwErfLxXzngkpcp9eDJSbV+jl5TXLlltcjca56Wz4SUkISGnJFTcGT8ExEtTMbupc
Yd95NJTCqzmZbuR4vfPacn2R1u7Nu0RI5EZewMBPV6tvwztmkikRM77qoOu0Bq9UBo/TyLA0mx/H
JVQvS2JPO/Dmwy1nUnZO9pkyikuTESlsN5n/qhz7k6Vv4zRp/5pO9H4k5Iwy4YqjCiM7apIEoCVp
cfXb8heeMKSBBgL5JRu8H/ney+WnnQMGTigRd8h0caArF/ErO+T9PDhP4Rx6OxZ8n1EGveoG3MDe
g75/oG5WB6PzQRKC0D/LiYaq4fYKAZLE9ZA79tbuZusZWA8atqqLH9HivvcdA2YTQeGryXEZcpCb
/PbGhluvCV7VgocJEYox+eq1yhBroYNlVW+X5qPLQMRUliHx2BY2NgYm7PFYf/mlGs9yxh0gaho4
VdcCV91+aycyre498D0pKoA7twbiHs9NwUQbVd4QMARsiwaGF3rlcyaGt6TMzVPsMGnxmGuhDQck
wmrHMkXUL52jhcjoPx0QRgaNPsVTwnaOzjFIR1Rm6/tqGGCUqpIiOVbvc2wpaNKSo9xgjPvxu5la
Mt1DCBbZGdAGFS55JMsKhdngBz+SMiaQQXiP87zabNFy53UHySosi0Put9NdHWY/+SnxpWpJ7vT9
2vvJoMO+d5Kx26UhnWTOfbuFbuaPnrNhu8gnOWE/xPhLtnKZdLwIsztZFu97JlHn97TaiqpCw1V1
EopmUkZmg5asSHzr4BX932kV3eT55G4dXwP3RjpeOhSHuL0jl9v/tCzODSlwv2cezWWMrgrRcfww
FvHjkHgedw45342TnYRxGqDtyGxg9FaS00yba0FzDIo77Q3kv4xHGbI0xybujJttzNeM7bNjsb/3
M4BVWZDMUYXi5QLEvY3ow+1TUxg3qq97mSecjGBAb1TACMo34S0O4H4qz/tK9GLhlxQEb4YNWDHZ
+Qe0XSkT9bK+TQzN0qF/0SFcKsrfYDeNTcgpWF6bFqAX2Vw1P3nhlgAh1C38ZGYHf73YHw4tTfGI
SUZ2z3JDvdFY3ZPKUDHB5B23ZdaHIFArEjZRmiIqREHLGBAQFBVGJGJ5N5XBcBd/fDuB89V0XNLE
IN4TxCdYVefUz/5j2tGdniaAanJMyZMQjbEF4l5c7eK2eIz+2JkYLw91cooT/8eMPhy4WfFaxeY9
HiauxaREIt/C627zg7tqnUM+tazJeG1AyqJaI9r1cuLKfMhI56qt0W+N3OqaLV+X+TVEenYZ8oU3
OfZhzubDo+FzYWbWLq3wHzpN/4dpVnsZ7ZxnX4mfCnMF/cSxjfyqN+lJTv1GB4jwrDHbohghebUT
w2M+NR9WYhNL3qSYvPBObKzaLWgHEiU8IutG2eSBccPON8d0joNmnI6eGSAzmMuHNBmDXVPXpASL
oEfqE/xCq4CuaTaAWlX2JfZWrmub66sf63vgXjvtL9Cdi2y4jXX+YpRPnjMkz0yI0xsI0gfTIMKv
GesnQxFqHkAUhBBITPdUjldg54Qwuv61RqRyn3gtYcaQQEs8QnPvuhfD/23W/XyxcwZYftbyWRLO
ZtbPeugcetD8E2O03SAKeSKRID0FNnGArS0vnTTEfu6c+MUNiKRAnbubluazX2XPmfVQKT9BxYse
D2HDlNh33YiSxapVdWfXJmoUmLX70MtVFKw7ro+ymBWznI49qYXbQg6Pk99x9eKwPsogPcD+6hiA
MFSBbulvKte+jHXQX7LUiazaokAMupc5nMed7JkWiCLsInMFF+PcT3cVTLJ97xTHzkeG0XvZJ1s1
ZD+rms9i0JEJAeWUQKXIOAWeLFe8yqQaDvkMGlegto2UibxHvKK5maaayqUtSJ8MHaBOnQ/eOk/e
hCooawruJ5v3e88WsGm+NMrHx2lBQ7yM429rGl8SyA+HLPeOjm693Zy6f4B4//GKycZyUf7yRK5O
ydIj0szEjaYwye2i4gExxpvjnhIQD692WP3MdRwcFybVm8nCVx0MtFREe+srR3HShhszWBVG225o
fhKo+Mw78cPtSn2q0wulYPJYLce6Y/uhlVD8SPq71q7m91gu3ol7jtBVhBJPpROcwhqDqOFn+ISG
N4veB6hYDHSo8JjkGP3FMDQ0XYWKfoGy/FhD1YZkc5Je1//iIVoIC87bxn9OMgdk9Lg3UJXtGI5x
xSMB3yo7iSbKpfs0ZUrvjqgGJG0nYXSH3OUdnTVtw1ioD+EjxUkYve0SBzq4ny1PTNKeoV8G21kZ
8WH4MXfZyPF92DPwbSK+lu1otHVbo2r2prEHXaj3MidyWvYNq1ufLjvIV8fEJrG2pLkSxeUyk6uh
cYnV2EkmQcNvtH62C9OdB8Yz76MmIdefarbCAcLesJjQ1PR8N+jAfWDp9x6KUoArw/gdiaF5JKwg
uADdAdBuBFRkwCNb1aQfNngHDlTFJ6jQnYutlQSGFhZJ6KRU6h35yowcQRaTAq8UnZhuGrp7y6T/
EvCyIpHEvz3YKdtFCSJL1Ewn1Siz05j1j1WwOA+d4Thb/FRlNDm0PcywG45LxosWoBOjyZs7yhor
OSKT/NUiwDMxFWqn+VMiRiAAu40st0P0T4P1wZWDPuhC9ez+jmYvSr1bCCFuhynF3/Vwagu0JaqV
t6ICvjuzoZOAlyNOAY5ul4Rw5vE1LZD2AMM9dM5QvmA35f4X6X4Y3OcU2+2m7SHmo0YZQ++lbpc4
wh2X8/63ydO4PiSi+mz9vnz0UIphmkbW1kA1xCUfjEiGh866D43IH85dliNOa6EVSmh14yxxQKHo
mXPEHzjENl3tkEufc5MKuAlKMXCvDa6wukm/jJF83rB9twb3roWmPKX2p5LDQcVehwWrulfAcaOG
GeISEvmNkfmVd3lkPjjce3bzMcXuMUeiX5RkbLEPUueggqgC5+ahvaSV8eVhLympFb3wAaPtC+RR
Z0PMB91nKbq/LkJZfBIJbhnQdQUVz6aa7ftJgPy0vcOghwtta4VG0p8A0BJrmyavUs833D6vePNk
VKfGa1WMIWXnkNC6baYNGlhuueHDmR0Zjd7NTyma6hQZcOEIbz+GKULkrHzXzK1oOtfvHr0Rg3rD
06DuyRRC44A0fuK7mnr5sNOHJKFSaIofXJOfbmmSplyhm29E99EnLloUK36DS/Arn3L3kBvmpZkH
fWSP32o2AKJANkaXU2TbMwCJzHryZs0IjNmqQGOEFoip+nrxugntFePJt8AFeNrxsdAXb3JGdEce
UkOHwB0iVdoHlwnzRgbZqws+1C7ACdHQ5pBZG0vk8kZGljHths4gzpWeZa34+Mwq+xjoD25yV+BW
Gp1tr3mxfbn8LYzgmsslIgKXgn3aBc1VBDsr9/hg3GY4+h2R0fQvv4Zg+vLJS8bTQ9xHw1I7zyRD
lQZJLTAtLYl0qu9CHFAscVP7R6Tx5yK6JVJTzueEvzkLGNFN7oWawcZG74ft0XK9i80wb+su+XWQ
NnHqc7XiVP2HOqdLg8OJeUOvj4EGRbnU3WecB4++hWLHXDi9W2F3wRzDETA/upBB9EiWOm0WDtMk
0mcw/pCKqqb5xQA7EgtEAdWuZB3/EurlyyxKI6KbQspLNlwwPH3hX+9OeYBTu3QeMmbtJ3yaxNOm
WeQOrFGBj5qUf3KEJaMYQcs2b7o/cevp+0VlOLHlL2274w8qFdQKfnXzUv+gY/3mU3PDG5QJDW8q
u9rhrVV44mDhDO1nDvJxMxh+ft/PtBxaYwn2Aa8NzyqyYI+ON2E+XNmjM0Z2o04k/dobLyNwXMvA
IanWvpOE6FzReOzRGL0FrXUW48lvh/LTdJill8ZfGFmA9xeuOJLc5MkDzq8xSEVmX84sVFO8Xyoi
62cfsKU3Dq9JOAEWb7oHsvZo2tjFFe5FcLZhaKCupTIrmEhvGG+0LyAMTpOF+GasOM3WfA9yBrjT
wIe2KSj4A+Ked45k6iMTDefWCalTDJM/8oyOVJMYBmtJy2tD1TgcDUwN6KvBIzneNawaQj7gWQwP
xhKHEUqw9mD5dGEg2SabNgzmjUjaU5dw8JzG6q5q5icx9UwGbEJrOHtGVec+orZmmSlfzEVx2obl
zB7mgjvXgbFDaYFvuDYenPrOWuXWNnDoYajvF108LSZmxUwjssnuSkUoh0eIVJSIILl0WXIvWylO
3bh8wlb/GmwSqtXEIYlzzBfLjdWDzAAJrzdO9yURxe7H5EbqwLqpj4y1pVejDtDNrujQE7Wxo/ah
SPwDiR3bDNvDFcBydaqoDwKiEPYuIP855uODjTQOS3Zy4P/joFVc7ojRbQW6Il3+zrnrPnom45ww
mx4J0SPGK2dTWLtWroDk4aesAeZCsoqnDLIcPid46Ehs5Y/Ek3Tdm83UTo/WjLuhs+2fQknvUqbG
A/ozvLJ1Bh4BjplbMb+LW+cutJsvrogSPMcYN83NNRa8NaaV36qQioLBEjT/pX/VY8rIcVj6q1M0
J92H5B0GBoFw7RKVtXrLwv5JQEbdBkAsNmVf4hLB3eWL4mdVEEpGZ/5trgUtgKW1CB6c7f2oZnH1
mz5aev8Vr4q1yeO6B6JSd0eV2hfHzA7sddXBMcKvsC71j8L8rBPiPhz6Ace5JTqhnQ3ruECDYGlC
hNieBuQaRQM4NMeB1pYvPj3nXRx207vWGSpwRpwx1IbS/tR1DA97SV6tsYUHYBn5Ufn42lPIpp+W
CpCQluU9rrMjY8kNHwSYRUXYwn+xdybLcSNZl36X3qPMHZMDi95EIOaJQYoUpQ2MmjDPM57+/0Bl
d6VUZSnrfVuaRTIyk8oYAPfr957znei1p6zENICKTaMHO9spKAyaZj5thDnDAyCp8NwSrLFvdJvK
YEo44LuPpf6osUZyPpQfYt9nPyrzY+ADVAkryUyXaJUS+nll8n8ieNBGBVN8zy2TTHb721AivM5K
+PhFohW0SCn9scZ3FZ8YHmAD3mo0TpSFzJL2XYG33hq7tcANy8soNaY33WOri88TLw78tGKGq4Zv
mR0iZcnEdLdbde/xqzrViGCkhk5s2d0yDBnIyyYEyZlOItS7+6QXtKoQvaBp29bJAVv9jKfVOdBS
nz170HcBs7f1EGTTwWpKgAd9dpRD99GtY2dl6i9NA1S6xR/az8Wz3nZPdqw2UdmQV2jvg2zIDkEv
koey15KHmLLwaAn3KSh7cXJM+nKh3V8tltXCsLUbsy+7vGTwgM99yyYrVHRQISFQk85RGj1C/pqT
DVliRTGTxnkgl+eBUhsdUGgcHC2QVy1B9RiV7FVZ9IL5Uz/jh93Uli8euIcpgDETzGw062aBwkwI
+gx7XA70E1ztumU5zzpvEPTKrfLqkOAzzJy62VjxdRwgJd57Q1AXmtVr9zXKMH3ks/3Zcq2IwKJs
WosufZp0i88tEmgRxpIEUNRmHW1Ip6BFIW3G2IgNB7QC1eRy+pmzfJWhv/etSb/XMiJojBQRF7v/
2sz6naPx9TR723c/JNAYLyC9Vlndie3g+/Qd0vLoJDBpOsSRUeyGR3iMqJwqLy0Zj1Sh+Ry4i3O9
Y81IjFOsKL3EdJ6XjKoqRpVDJYfIVKW7VrLUhdZy6EAzdpm2Gcv6vW2XtT0K550Yq8vsQh2QE6lj
M1MAxgfU8FyYYfslLqUEDJRvi3HAoyZZoQvZDNfB/dKXAYPMefpgF1wogTEgmedQaSb693SijE1m
xpOhZr9YuOti4zvpI2dcBuZmTMGDO0Ee8GZo6oGH4hAbY60apLqrQB0mtOLZTIfWrV7or2XH1mhf
VCn742hZt4hTKbOWzLi52bwxBv9bovDAYu7XDhXJud44JG+Er0H5sB6lZB1tcB87s/M4+vXEYF3o
59IZD7qNWD6TyPFBUXydu5ijw5wE+x543DrXW2xDBt8G5W4DI2YTdeNbL1Fa9iWRLOptVHAmmvTN
ldN+dPBgDOEMVL4Qo9d3BAJ10Yw5o5Nw9zAIeSjtrj1aScwLM9OGmyP8O5/g1vb9ByvUsd8m7b7v
fK8e5naFPy9fc/2SJDi1D7gHmVxZqOd7jCbwW3TGYcNBzsZ1mgqFI6r7riUfK3AhuXLKbW0b1znB
m9DNhYfmg5mLcUeh/CrJKfIVh8vG2DhjpHkuotd9bz0ADgpfx7kGg9IDTG9TJOR4+7OdkwvgYNa4
baPyGo/zN60A8y+m4RtvyFoJo9N2Yf1YiPzRvc9zMDwz8NpatlNe7Na6wuldTQlOasfkQGv5/mOS
KYdmZ7FZRnvIHInZ1ZMKJtJwsauaIFGr8vw2fJRRcHEqrVlJTJD49tWxDVHCZIhxga+nhy5aYg6c
DXOOYReB29zM1CRMWt0d4aMzkbTVkeHaTIIW1hJb0chIIYkTv8jBf7RXMVgAH0boRtoVHAjEMbGC
+d5W9bDXhpmiW69ufRG+MvKzNxHW68TVkNmoW+pb90rqZ00Yj12VUGSa6cUKkDFInV5QlwUfXLwu
WRAhdNbRZRCFCJtqWNuibz3innOvlNxvOduRNq271ihfk3CyTou2idoVY13XDD1Kcvwf2lRvO66I
XS0EtrSqK71QDXI3OinnmtD2PaWGftWGYM8JLdjSNHE8TnuwucLptXHaS0E6yqnKuuMYoHZMW/sI
7HUfS45dGMmRoKTFScID3mKFHFZSmtcuw1duM39aj7FbrMO8+dyFHJ5CNwMVwnDFtw8jzFzsJuws
TseuOWIYLfO35d9Gw3gxa3WrNPfEwWtDa28VyJeYV26j6SxtOhKDvTUx31vhcB/b5kUw2pxD7UMB
huWclvoHsQf1z05eXyTeOa9J3PxAguI6buxHN8rGD36qbWSYxB7ipxh3U7gNEKmuggALYYkjcmX3
AZ3ZVmpeHvMC1VRe5o5BwFIC42lYZnkRLMxouvV2yFAseKs4XGMh74hsi7y0sxwgLf3TKCmSAhf6
CYnLZMUJO0VbiXNUJrGLdwNJU5ME9WrKQKl1jTA3coi0DU2V+SEJuosC3bX1ic7wdP3JQvaxoSde
eYWfX/wQ69WY6mR0UXZlgDOg8qxzAKarISluQiWgDjnew0efz7o/nhK+kzW5kFsnoINt5MPbMDF2
tkyaMY0zFmCpigO9by8xnA254uXW1Cp9bUiS6oiY8mgraU4CE8Cdy03wyU/Gj52fJhsjNjVqotYF
IHRMww7X3HAKcucSTrAchAr93XLXAu9qkQSNIt/EsX9rc+tNNHwNFlineTk0TBXNbKCuRb/gxERv
H+pNktTd1ZbnsBYZDLj6bZR42zmvp5sEetEJz+KtW4AWjp9+N6c53ppi/BYS89BzVDPi3t2lAWdk
A8/j3db2JSKpfQEeEghKuo8ZwvRA2tagn2CZpD4JJsYAZkmgOiLlLe/Vo8DGE1FxeWFHqFNfgE2C
JRytSZi6IWaMDrofUXw7k9fWN6hDMPL16kk3ltZNmO+Ntj11hrNrUoYK/Qg2gfMHDu48JUmg4JUp
3MtH2ntPsY8/xq6euzmfPAH8i50XsfDUXEQzPbuZ9RzrtAunuN0hKPB6RdMo7XEFNOrNxca277+0
k/06MX1YRSbynSGSj+SKYoyY6Iu4kf0ldFICiqKq2HRF9QMx0agtw9t8NLzUomSvOI2oIntuYFel
8UV3NpUjmdVhPN937nxIIxvNOA0IjIqz9ZbEYHM0NoljzMRrE7ajSfsL1wxh3Jw0ELcYaf6aJOUa
X+O33MqO9RCok2EzdXIpAke2q4Y+6IYz8aGgXHyZqkuDifOzFQIZEYlAZnmgFnP5uQdFbBUXzCtn
k548Hean3C3uRqcj2EfejRWJqXVA0KYbGBw+AaFxSFbOvui4nCi7MNpOZfFWaxGoG4I7ADrhYYxc
4rV+xNjbT+JrzvnUE51mHawS4aad6SGpT2nHIoCWK9HnbRBiTw3hvc5S/ohGQs8YfH6Qwqd9YKvX
DjYWzjH5ILVOPtCdk6s+oDFsMBZmtAchhZHcjv56vRkHklbG3noVEflcjG9FwJF7IbWYg/Upk9Fw
S/X76F6jNtc/sk/wvmMbz7pBWhtGS3oqDn4YhZoqiWBimC0uOTHtEozQ6xLEkiebjtMSnoAVujP8
7LHx0vaffUaGp1nUKeyW7s5VlO36NvJU459TraY4JXEobhk0NeVD1M9wK+q2JwocMWhSRx9VuZZa
CzFuzG4tfeJtTmRWzjazCRnnrQO73URTfOErqJ5QRj1M/gQ9IYWklaWPk+1gpcg/tQpThO2CT7GI
S20TTCLYhDaabjOOmlDEtiUczcYwPL9EcJX5BA+r+msTp0ynJ0xH4mgBHWBhIKlzmrV7P4IaDnDe
1iTeeWNhbK2WiCLTxgGoF8vJwGzSXU5qMZc3ji+/UuypXlox5aEUwofgz5c5Q64JXjrkzoNoQzLW
HozzflLZfMhwESNJtGgud6ypPYJDlOzFl54NH6c0aW4YL4Ee0t419fxjwrpIb9u/oUYpVoMIpz1d
g6bO9mlY5Xt7UconsF4q2yX1Io8PskD74rY30XBPGDP+pKmyGK352Rbl1Zcs7KtdohtqVWc96zIf
t1HTbtI5qK9nhZ2lDO0QAXGsri4FlDOTXpmgp4JpWNJgCbkFJ9e85MS5Fsq1vKCHHBlZ2gXD1Hc/
jvstJ+lRfKrDmencPKKlfbQ6THy1qluArHJfFyBlyCoDzwHvCWvWjDbLMfcpwpiJBm7cF15BdLln
AQ3v7di6hm2PiJE+GlsqBzjsDSOXHVwFLsusxbjadJzGWiqXmbnZNMaPJa4jmjD+s968ySXi710P
nKZTuZqjRnlNxAQ0NClWptLyV6Wq0E4smr88ig6RmXZg+uT3eSI2MDAWqXLsZ1BMccxP9nDQytY6
ZHV4Rd9mbxFwQ02pRf0hdfV0m2pSX9eC6+V9oNYjIAxGPzmKCnpV71fsIG20hR4ZHixyN3/6Ljpi
0rSK5twYvpjRk5JyZiLvPxpdWoFIxWqR434jH4DYmcVhP5o6PflFbMlOcDNnJGRwQY+2ofc7+t3j
kTvsQuuZ5kpbfmiW3Lp+auU+FA3yieFG7GSz830a4Kt3A2htTbTR/eDw/nJ8W9GT5Cnex6ehJpqQ
GY7pZWoiJ+pd/T0v8vWobx9pdhPCXdog9HQ4taL3hdf35FSvDXp6iBFmP/E0q7t3fjntLIoALEQA
b5xiLdzl1sz4Vu0pxF8rXVriC9g3yHWsPhoATgQBWxJ1vpZOAVKBm8PWLHjpIXAtd2qqjet+65u+
2hKsS76tDekgojEJyGZOuBCbLHvs2IchMv1fd4+m8rdCZPrGB0GF2xn2AbGG8Sbwp0+LEoMxjfow
iw5EZYaacy3rwNwpq9h3YZZtmln7LOlAMF7J7630LW+ABLnhtr2gQ48Zi+qf89kVR+ZFPFQDTpWK
AXFYNJ4ZUMO4+ozFFTQtV7jj2fpjIkpnExMr4zA4/PkAfeHIDTfu5iWxcEiiVztH8irF1W6T0zDR
1+6CESyD3I4WBnKF5iTgHxEMNt5qJ3ye1ZvhBD2qDiTDqYt/0iKMqDQBEEj9R6D1LtssrsLE9SUO
75iv2cG3lJaVuamQOFFmJhSSPrHwyAcXIhWy7VYOL4YujR0MRyzFfX6I6bsf/cR3jpg4PB1yKQFu
Uq7pSS1a2nCyv6S6vkgYc3x9E5cEuZLjWm/LN464H51R4trLCDWXwHdM0U3HImXK74Bw21Zt9Yh0
egDeox5djgMWJ5JsaHdZ4PjrNKerOU3pic5zhdyJu2+hADw1Y/Eyh8QyDoX2ajejztl3ycCDK7so
nPHT/ZXtM9FE3Zmxe+fgQPFEXHaymANaohEKs7tpUCKPswCrF1xRa+eIMttqHVMLB8EcIczLxzWD
ZvOY53Ce+N6QnW6FxZ3QsUUz3pKQE2lllhYG/tpIn97vKnjK4AL0sNlAjT5ppv8AUxFP7mKLelc9
vz/MNTiT1L8FIzaIVruTlsxUYHnlwPSzre5ML7Ah+y1Fx8dB4dJk6wm2k0UAqoYtTfqd2A1NJo8d
fA8GNmeWbYTJy6utC9Qr1XKlCF/EJ3MKQk/E9MZHe1h2h+lTKI3mqFUBf4SF5QV4CEaPZYsZfIA5
M8eVqvBfc0O7+HYc7Q3WJLvPHlP8CdufNrA01Hh/ffDdzQGVxTVxXRMCZ1Sj2ba3aarFgJXaarm6
Y8KeFyedWGxqbRiYe52ocmEz/BlM0ARW4O+q2UR5aWQHl3qKxtxIuFUHy9hvPXeP0b5Aqjt+o0HO
vk+KZ0BEB18G915gsCRo+sAkU6NZHeFnDvplkdOTp052G6J30ya5dtLqcNKPCMOi4LFPGKi65AIj
/9gqxD7wcRpuNyhOGXmznFH/Zof6L5E4v+UAWJhHDcvBemPQlZP4Xn5LVgjcoeNgPtYo1OPvs2X6
XmxhP81thklTaAG86Ll+dccyydkqdVooTM0m+w0E658icvilX0IJlhdjGtKxiCtSHEX030MJ0hCL
piWaYi8E8mllmfU2neDL0fC86GX1xInECwFqklVZlbSCAATIFgRNI50Z3XIRvBTFU8KtdVZRkp8X
JTSt5scyTJKrTacs7xsvNqeQ7hOhqkPo5J7SQ+1mUk7GKqEtHkXGEZxQ62EsAN1kKkSULZNOGbWQ
sZ14Ojo5hdNAQnkkzeSxbXUSTAFV+X70g8n9F6hAzl7qZYguF6kRW06HuYF5LJ5ITPVaZz5P1hZL
QECAbyTupG6yug+9dUgTpgZWQW1vWtQ/Qcq2GZi1sxpiueVy1D4RIWMZ1aFYuihDpV2h0IGVCccI
8ZOIPs4upaWd5hukIzhUME3HtkPAhdkefFHaNzMqX/WasPAg1MDRGxxsJj9/1MragZJjYyuoe3nN
Ha7zssbPDOup2fTGsmPOjnETy3wxH/2zG2vBC02UNGBmzqnb2DqEmgxK0YVpmEoguTV2aeojaCti
5yAsUrfJpnB3OkvphsYP3BJsLdtCE6/gxbNHzXIezQraeUEz2mtLkwzVqOwfWJcgpCEcptiovyR+
HpxG1L54JCDzSR20Ap3Db2wV8phMvMwkpok4QD0mWMbYRWoYz2qh9RVTO15QCmqwHKybGKriyxgm
uMvv7BL5G0KDiBDGEApCbBEuj1PC0cuXyB+Ts8aUElUbQTqKAMPQnNnoaS0Wma5/0DV8Tukcf8J2
sldl6mxQtbUoBM35Y+YW9Toq0x9Gqes7kXEx4UeB6tsm9Yur2s8ylQO9T1phw5SKi2lDizH97KFb
nsV2P9DsWH7MuaAuht6mW6csxIqcyrTielEzHUGm/WLsMOQFOEu99998/50oZ5LVTXn48z8USlPY
uadp79t0JZCfwSZsSZXr8LKt5lqnJLWijqmORT7REgfSjHW9NyUyt7Gh5eO8mDH6gZxBdOgoc10E
akYzmz4VU1FdCqIzPJHEgruSXupMJYUKhIg87sn8qRlOaIeyB5EpyBC2QdysM51dd4DESby9CFv7
YMuq3upa/R0Agc7O3rAD4Cdf18mQr/SiNh+pN1FV+7e04tLvOhhGWaibW/CY2KH4YG/tQPquOyQE
cdRQmOD8KsyLw/yI/hwKkePGB99sGHj7uPZ6AmllGZNfj6s+6Im6R0ljyRYiGcGRG5SZ1ikicyT1
Mb4kTgvfKUXhq+yYXuCkvryHajh6b579oHtqtKC8jL3NHFOO26g0hm1b1tgWO5BYc1GnHp9ZvfVN
wFFAnSGBdWhownnjjzYMI+pi8PrX2BbD0SiKTZoU3Sk2wFfTY2o5I2bklxYh3OJxGE7KRVTKcLre
IhiNCEmZv9DirdeI/dKdmIq9kzqRZwW0Zf6wUfwaUrOszcqyTdNxWOoFttjfNgqs7rqPUb7YoyhY
U/rWa1Pm8VHoWXy2Bt3ngJJ8r7mOccyAUteBlKN/HxPPtUR01nvtJisOSnmOiYRZyw+6iX94ie/5
Sv/OtPnrJbq2iYvXdKAl//YSndqmyYcGaj/K2IDtiVFjcBjgofXSTyKFDdxlWfzdZyk3k6wCo6NT
nVqG9tDHgyfFPc1pvYe0D2FZOBAo61FdbMRqEUkba3RJkkY38yp6hmAgKehpdRb6HzJn5K9ZR8u7
cISxZHk5pnANuHS/+n1LDSm9mMYC2VheXczAesCAtwLJTn4wwMJLkx3Loj8HrIH0sKpdNJIbbtP5
27L6DOjby2ezjiLPHd8YJ6Gag+WPXjfDE/bPl4T5a97Vz1dq6qQUkvpiuP/xeWND1PzCr1HCxzZC
qCrAbFgKe687g5cHFQ6ZZvg6BvW9ap36tbW/kmrenpXd1Ls2x9jh+NnJBgsMdqEHhpW5H/NKnYhX
Gc8QS6pNnbDVW3XlUmDr+mr0IezbeWlRq+IhsxiArspMGbt+qAHsZNlO50zx0bfH7/180yZnvJdl
gAY6NfdB5Nq4ZZH6i5b2TqIQRtDZj+gm7WuS5P6/If973kbt9EdDvmOSofQPmZpvUDDzgB70r5b8
91/7y5Ivpf0vClLLti3HNbDZsxQN35v2f/8v+hbmvxYn/OLTp3j8P3ma7r8EXBJHSWdJY3rPOvvL
jW9a/7IAqBuuseTQUeHK/xc3/nsO4r9XGOKUuSulK02BihGT2e+L4Fwg29Wazr4n6J29vE6mQ9MC
igzEkl1BFnVmEEXv6HT9XEnA40BYmRDFtqAqwWnsVFu3dvcxDrOLliY//vZJ/pdaXv/1fnx/dS7w
ViUI2LT5gJYkpr/liAXWaKYE16A9wjNczQXuKxddAZIX6xCl8l6Y/qMlC3uVFzHkLMwSa7owOCMh
GcMqdaJNEiCpIbtoFVLSnf25Y5Y1IcUy5BDeOj8iPyJfFbPNeLjwv/zh5f8KOvjr5Rv4GYjyUgCh
f1v4iABJhrqQ5p0M7fJTPRcxdBpEDomC5lTOJmZoGboPoaBwGT4xu24fWqmfGGiGZwNR5FkP0iNL
TX5ViHYdLUE328pnF/FaVGiOl2d0ICO9qg993zzqisAuZssMRTOw56VQZ5pF9z+8p+Uj//WCUfiJ
5ZLkSuao/P096UYU5C4BUXcu9HxXN0KhL2QAKwYSj3RaoyqUFnaJQW5LWiCkH1TEM8hwOpPsxTDX
qZ4dPIMnlRlbd4n+Mp0PehShdI4T85GyBJl1LoHfB+0fEuLeAwL/46Vz75jcUdxVxm9XU17mfkcb
Wr9LWCtYaeJHUFVDVtUrpoP+WgV9SBIf9X40JRe4RePnkj4yIznL0hCIR9LdvKdwjsE8bg1S0hnl
DdEOIMC64i2cEAdetJ7J8KQIX9DrPLw5mrFpi0FARMNYgK5pWscRBCW/YL3m2qDFZoaMwhzd4JJk
stNmustZYSaSbUCCW0GZ3mkD3ixl3KygEADLi2A/+3N454TmQT7CGK258lBNwTXCrHF5f2B4qnqb
sBs77Kg6xWUaq+jAMK/dSsov0wf8CEZg+uwWgLGcIfrYa0V3iTUz3bBUjLsGw9PKicFFM6xC0LD8
NCT9A0538JaG1jwaOIWusGsOhXR3TsV+NQzATu3kgz2bNRq+RG40iUdqAvlHA5Eyb9DKb5M9ugfy
518BWwyreXRMAqXKvZX9MYRQ/2+X6jtjBBSKFMbvoZ3OgLtxVKF+1/Tu3Cv6j6lT1ziwGZZ0ZJI4
Sr8OBviMYmqeQ06imyRz0BQEBRp6HQZbWJS7zoWXyrZ9Tjt5HzQvSGoYcQthY67di2vl7sc/3GG/
ZwpbrkJFzsKsiNfV+fuvi56tCRVDqZT32cL7JOzwEU3WzVAkuOg2woYKyAJffMBhRjn5BVD2MdKS
p8Z9I5VQxzYQ/Xiv5/EWGIcmc6nPQ2y7VT57E2PSP1V3/+VTpsVhOMxdXZaF39fo3nXzpKKPcycm
sHoQE9PeKfkcDek57Ipu7ThgtOIc+ESOMX3Ok7MM4ueIQ8jhnz+3JWP695XJIKCEQp5qU1m/54P6
E3AsdBTy3uU9BCR88PXHNIxx8wL+C4XWvWT9p6TI8Q7MySXQR3BHg67f3j/KqWm30YR9F8AEQSsT
cfdrTcT6oawQadeNtLwo1s58OYSuYy7sx0wd9Kinv2UW1xxA3eBLl4haiXBbVeKsaXiEtDh9jZNQ
+0OP6z3X+beVzDCESUmxZNL+x0qmm1rhEuYj7s0YfTW7gRAxR5C1URvKS2PrcWqSH4Ci7xrzjw28
GgLrbOMiJxQKemTMyAGJiJlwUB1CpZ/0FkncatboH7rg8ysN5Mw/fzf2f27kSlFcsGfwl6If9us1
zdlURJrRo5VrIHDpWdTvWKR3M8TDcoIxyRGN6Qi5B6tOEaWEhb44ZXVsHiCUel1iPUis9BsSFr5a
Tu+cUYcknuUUn00hIZMt0aKGYySHUI+R/tGH1O0eaaH50YZQuxehUR+JryMnhf/DfnGohRy6vKxs
wm0tjGrVS5WdO/DoZwE6mGjxE/0H5gi6g126dzdOTHoCFl3CrLEYMty4VvSh2BWcG7KpFmuA/oCh
1EIf3q3zqJR3UHxHI+7gh8fySTL0fs5GjeaeXsDwXIL58myk4Wto0IHqjbm8Kb3GiPrPn7u5rBW/
XSjkS5BXjAfAcFlQfv3cEU/6nTO58u7iBZ3Xau4fJzDQpxmS3d7W8OoTMwEFgPriPE0zhrxh4ug1
uZteyzD1CdPfdo3JEFXuECtfu85o15ZJ9yIWTENidJmBU0ynMnju+mbtcwxkUvGuBuogebbUhvlk
PgW57W77OL4lWm5/cFAspzgWZ+QBF6cgLaFCkn3BzrqdhwS8dpE+EeRorN3W3GZhBwSXfZCuoSo3
mZW4Bzoofwrklb92apdaTSmDboApaAaYlvjtk9JGvett35R35MAfzYpTltOFr2ApCQOppAmzSZvg
gdQV5M4sw3YJxo8JAGaQsTzRv2yYQWKpMei1/fN3+H7I//t3aAuLNY2Dg5C4PSF0/fodZi1ARoHS
5D4soZvo6HETWDTm3eTZrzCe1Eo7IxWByE7erSfplwJuQX7nLN7Z98u3NJKe0X1trVqdvFlI9jRe
u16cSRK4zIzg1+if052pgyw14QNskwafdtuFE9DgPVEq4nEwPg42+yLqOUlSj41lSbVvWp6iVPRh
U84RiGcLjKuJjGlMyx3UZHcVVjiCTOiFVrNc/AbTYNGXBirfkiNyyDAmcsOthOW+zk0IB2GArol0
nIXFYXgMvqZrkrzFydSdcXmVKUsztUdBra6/JJmUW5g2NcyJEk9oMNTr0DWDdRMgWwAShXw0KgI8
uTCX//kr0Qky/u3G4rgkuKGIcjd1CF2/M8xmJ3GZIk3BXUuG4gpbhjwS0nTXVk4Ps9DOllV9o9/a
wt2bnEMbR0fXyMMP7azVB2Ix03VI122sk6s1dSaOJjXjOyoRmlJ6w85g5AgAaEJsGWBEjJn6keS4
VowuNpM7iGvR4IJrk+RByE9tW8lHMBLPUDDEpSseYje5iZ5sBj4wsQvj+mvU2btsNWK6ciwrfBx6
3X7KWu0I/L/DTUXUQY5yF2oVfGfqX1JDu0s+8ZZ6U1KrEiHbuQE90WXE1RHE4Y0pwLQ09eaQKqmH
Y49XZx07DLDLkGGL7Uz5TtTk2mdM1ddNroazQXYeQRHLT3p3J+vjqJYkgCDy/TPE/Y3A+XWzqmGT
FYCeDK1G+kpQagm3CZs9ujRkvRJ5uv7ozoN/n9aG3Z1zewBqXcUf5aDqfczka6xxFM8Jg7p6JqUj
S+H0kqrCSE9FtyB03FUVl/1Oxdji+WMNhu9x49Ft5TCGq5vUNTKjRIFya6ToRY3wOtVSHjrid9Zz
I2D+jPqxr7DruyWp2sQQNrBW9oQ7jXffoZMu4y6+AueIae+49sYYM+THAJPyOuR9WuYVC9pZs3g1
6TrrgvqGFoLQ+gQuXG9g7IPaj7ZctPiipYM6t/8egxU5iaG5Zn0KoMEhHLfuJnKJtO5uDlw9fL0p
iRXqm4wxtNZLcN08VChyRX9FZGc8kLHyuTHmN5Bg0DQWcPaUTyv2DIms0H4wa/+1jsP5AanSFqRv
5NGpgyYG05UOeLGvUMNsraL5ZjJ8PowK7xXpEuIDin+UYWTA87XBF3AKuNWT3BuWQbASk8BIQzUf
l1hZRJKWp3SyH0pulT1emfZSepx/fPIyyTYpuu+OLIjpqpsY2t40s4EbDUDWprn6pLhc0xpNQdbV
B0c6pAu704Z2RoV4g/3WrVxmkM2QXfyyuXQRvUVh0ipTmO69UtcwVPG2bHpBNyclSY0Y8BJ7ySJ7
twqGckNWM5lAGMlckMthPih8N9ch/VEQrPwwpgSsSFEtyp2LT8lVBM14mQyEHJ1FIkik09PB20by
CBN+ELWGfWrtvtsN9aJNSOr6Fs5Bc4P63q5mg9l9TCTcCQ8AU23LRPGLOnl0xPhi8lu0Y0VOa0Bz
Po4a77+f90xLW3DTpnjAKyYeiP0dHmIgxRkQr5YP6Z0S0mXQBAgqQG0TRsG17H0IRaZ1zkL7rfOT
aGOpeR/BEr4hVsZqWjT5yrc0ax04M/NmBf5dr92vE115/KmfR9/RdnC0MUrBClnm1Y3YgLCajwas
PMIf2u+qjceruzyoUiDxcGgKcbZbgnv9ZNeP6TekYsHD3A4olHT/oUBjoDF6/lDkBP/UfnCJbAO1
sFv3exnWL+Aa9Cc70E8hOYLXSOwUvQek7bgZNS7bL9FMIo6vKWKpsoQhqduf51JiimKllLIeT6X1
HJachRJEZozFSEJwZ/XwXssEcXRrRi26+qq+BqEf7oMy86H4EHFNK4P6rsdYyEJgb8KmZzKvkNPY
vnroivFzBd0vrcbwyUzQXVj2MkGcX60QeXRWKWJUkYl7Va+KD4N5A0+zYvmSwCMwqHdlvG90C4Yk
QZ9blfSeYWck1to2v9Yzog577XvYSuPQ1SgXEDmsGpd5qpT6sxbO6DwdWPRTZCHM6oKiPv7tR07v
PN+NOtQ8TrPVsV9QkxyLyp9PdYQb7+fcClwzCAcnmbfvSiALp7fYvIuNfj4XIfLyqFnMUkiOKjys
Px+AS2J4a9R21PhYO2SRf3sg9FtEpXVQucn1MbLKbtDbfgMyRXaLQV3EeHHJcVNkmSwPKpino0+G
gGbr/b5Covuu3wDB0+90PTvEgTZtsql/+/mPwXqFtp7syjbvjvXy8M797CIA4bZpkRhVgW3PGO4r
jvT7aCRjZQUJo8HQzsNPzYVAeNGm4Vc7G+qtnQLqxYE2bXS8NNshT5/Rfj7XdlfvnJ7hHnwnwhcd
Iz+mE2JwIwxdz+hldFI5N8sMOQ/68fSE1kR6mZ6llELHnEiOQ//OL150E+/iid+ezkOcg0CsrJVy
m5iBKubqvslfMGGSIrToQN4fZgVY799P60kz9yitsd/CEX5nBbMXg8dbnr7/FAxge3An8jweCTyS
y+xWYTYf5VOMqfugtWzJKlXabmCxR0Y1rWoyPL3OTuZdYRcfJFROBLBd4/XJ9CAioO4aZIwaG+dG
ye8M2AkzieOVIcjVrlWPF9Wxh1VbzUQ9E3XjjaZNjmE1EDk2DGtnILIn/R/KznS3cSbLtq9yX4B1
yeB80Sjgap5ly0Pa+YewM52cx+D89L1IZ5W/ykY1uv8QEkXKssQh4py913Yfa6C3G5/mMorR5K1z
5RZAjomQHXls08YQibpiA/NUWQSFB7YeAYkktXKBeS9bdCV8UZt6xQGJ3C/FVd5cEa9ChR6tHzDD
hem8r8ijqabYFBkbSCVRhDPEOTnxkO0nD60zhfAQqlruwuwN1MOmc7JmVYMuYxjhIzOj1ST6ZJ6r
T94N5cEywxgVBmKFyi+AY2p2uxx0eaQ0tMsmRGGSdm486XQ51aYFt6+961dyO6+KlDI7zNvNj+Z1
X9t+7vtvX/56BzOgOFi3SrD882+mkkvq4uvPFCWJ1+7QkxI2fa5583jeRpRtstUy+1AMSM0+P/G8
XzGNiuCrfhDUI0ZEwPwXOZcn5MnYVjzcW7vPv/L16b/+3uc/4xeCMT/GeH9QVmYVNcQ99JuIZIsj
zUSE9eQaLZy8/ol/YKv0E14QyeJKENlE9ppHO35ekLOFzT5S9aUZ1VzwidITAyCNTHOQYLroPB2T
uL/ItNWjaoFejN2WGYchKIYV4kcQhdY+VAPzkLWleYg7EylZZkKUV2qSqByHM3l+eV40zIMQABKj
IcoCWUumh8ZyfoW7oAlGODoSLTxu5+3mVfNifpqaGbgO01zJ6U3m9Wbi/H5UgDFftGoEOWl6o3kH
RvIJsjY6D2kxODtyJGE4KfU+jevxYFbcPD1FlWKZjAoZEiMgtBdiTx9AUzhQyCaRvG/WI7HkPMxS
BYqNnMVi84p50Vlqoa6jSeCVw2MlzFR3gRdzB5gXECt/P5qfBpO+FskRh8jXNs4/t/5aN+83b/3H
2/S+TNaudLjGdCqw28YWFBHEdErEhu6M05j90a+7cCPoATAAgsRz+FoA7SIk4ev5YGIy+LdP5xdq
GWZ/2cQfAmdY/ve7MBxoFzYRkXhAqHV8bp2mufv74aj3fIqvvy3DuEY0m+5NUjT1QHg7zwn/8eG/
Nvv6owphGH/5TPMLf2w3d8O+1v3lH59f+WOXzqV/DUbM1Ys7AKAUHD+/pL6xdQ147/Q1IXmX9YM6
PfTSOE138zdTxG2W7kbVRuNrm7v5N/v6Reenbi2YgKV5wvLz8bz6a9P50fxDh5CzR4os0w5tq2FX
I71k3OqoEFtVMO7vRrdYT1HAJRPxZrrMVUNnQtydjoB+FJF8oQHODzZffKyK2ZE2wWV7KRdmhqQ8
nkD1xK7/XlTSIYfx67ln+iDkZGDiDbYQ78OZN+a3nt40mO6optB86hLeMVFSJE1KBQMNY//8rc6/
S8XAdyPK/BH1S7vHkJAfxPQDj/VTEtbr+Qv84+uf1/3lJyrmw/TzW/966MUFh03YNN+dxv9hKyFd
LDPMj0OOl3tsHDw7pZ3dE5h+7D0FoMBo9rc8JrV6UTDjIhbIUTByh1Fhb7GBNghC6WEaMelgNmKZ
dYFJF1l5k2FEYrIZibE604I496Uov5kEP3j6ycnuPc3097E77H0IgoBUwR42gfZOehuwmVx9NCEC
7EV9aWK1OhKod186ldhRaHkntEOaw8Ww42RtcAnmnkeXSBKvmosSRlQTPELQshkiGI9RV0a4m5z3
nIsV4dNIn8ION78Scq/vQ/d7WWXaJW86QiYM3ZsSwo7I4SiNWep3N3AQ7Ito3NWO9gpdkZxtwA2N
SBWEVTWipBEnYZPBY1K9HksKE3rFGN7Csf+eQTpFmUQFSlWZPNFhEowNXGtTSTJCZxY3RL5+72r9
D1R44K5Txd16vvTvVFLhMB1kRnUf+QMxUTne4sz+mXnpsMGp4ULHwLVskzhbZn54AwtWbos2empT
4qxpDmMNHgB/6kOOWjztzDfRUjDTtdHfSj/cd5wMVz+nWhXC7NmUYX52I/WbOSVHaZkHwSDtUXmr
1SUbHBAdVfZDydTs3BZ9xK0x2lEHveOCVB6JqgtwZyWXCBncPrHieyQz6WPT+mSwGMZ7Lwb1uUp2
CFvhvCq2TRSkmiPZG7aNhQ+9JuBm75EM1g0xt8KoJEaEzM4lv8eP0dYv+IaRd2F4zxD4begO/QIF
QZdZBb2rykxbklGeLA4pfSB89U727EDnVPTHXlbOW+Lj8PNFI3Za7idA95dF3Ten2OKiYGqyvBNy
ILJaajgjNfdU5qiPaqVnnO2NED9aEOlNubO1friFQbUzG1RzNt4ERKaUUPSBHmXqxEd/sr/aScRE
jxud4tiX0cAagXULfS6BOwSmbpv6vm6ieNW0hnNK2uIZLp+2N+Aalq2XAIKmhqiaQAorD+Ce0+JN
6Tvle7NLYuN+6GP3lARpgy41aI+h9q5gl10qLe2EQfo4f0Y8kJ5VmnsARlv3rkUpKByQ8nifXYrY
aw8U3M/U9cNL5GrP9G8YwTJD32joGjm780tfcmDB2F7qaZUdtQo4WTGhCt5GWs7Ptfsu4KYMYebd
a6HxXS+NHh6pZxIvOJxp4aUX0yZLm7FKu6/yHqZmLp+rvjIfRBmfE1FFBFL2P0CRQCZqAusMm6tb
NR19JBdq00hz/ZGsmnWnRj0ma4iSmcyfO90p9sxP94gi1ClU9jRrieyw3Rf0TSCEVsdWG931jMMe
+IIJBjOUXTKMT1GRVI9xv4g80d/F+sa3fHnv4JStcuughGZCqZiuqAYle9tAIIUH0G8r7Itbmjb9
ksGmDwPARw8fWPk2T+gflNngH3EzLuGOgG3ivlrFtbnC5WAQrOp+61sYOOgWcSGJBqbSSI1wUMdk
pXuGfmQc1S+zVEQ7rSS+CsqWp2UNxqYI5ySfnNm+gn6qfiEP0F4IoJtnzCcf6KNfyMDasEm20YXH
0a02xbHsm+aG9OBBVEQYwhNtVt5Y6HRbFCBY9rubjKiDC+fSBFBZBlt5JZGtuAB5C1GKCxL1rPAQ
J2MKrcj5QUw01m/5WPuDs/ELe5ebI/D34iVXqotlVv1WJfxVcftXtY7J30NKs47cyoOuBQxd/1Cj
fae51Zv2IryMpNpAIV50XwAReAyH76FNZGveGt870Vg7vBy3GrKCCWd4h9kTXWdONTcNVi1z2UdJ
h3pBp6Hap8PNCUt13fYWEVBWNj50LRVGgNDLTLfQGjNrTaxIedKEurNtKJqReAx0Z2K5VSezhOxN
58FepoqCqcAB7zH46j4Pqg3C/m+jATIfEER9MVsCOvIcXrJrP5AQUKHWqyn0B/2qB5u7VSClo5y2
/W1EPWph9UjTw25i7yhns1kZdVM8COlQ0tKhZDddunJCrTml43veDdW9Q7muEd0DQzlr3dE96KHj
vegyPut6cpJ6FDy4PjGVeG7LA3E9Bej/LnhSdIKnbZAZ4egi/xktLJPDj1CgrVYkCYF4ZlDuxhy0
VCMzptEwB227H5ZVi8DZL+Lifqi5pzkJmQnN1OjjhJjwfPdtbcB5mtZ4ul8d9T77wBKe7Cyjge2S
W4A1spNjmMpulIyhxBgGK+lxwhR5BMiEv2NEbXH2ox6qoNlxXsCsoDQcR09DDWYT/etycNLoWntN
xWFNaFznViz67NpD+z1UYVKtOSaW0hLHRnJjAIWKkbAeflpmfRkIblj4Q/imqJW997Ppsp1Six4y
g/ObQSVDr8rdJDUs4WZA9NDUu5Ex1J1t1duDrubmvneUSbtOYpuqGspDEkOAN4xfGdi158KMDjGk
PYQiSXiTSHrBifhbNSdbNHDjNz0Y8rNsM8B49KkP9b1i0wS0SmMTcaHf0nZhKm/YoFoysK8Anlc1
VVFh7dvc6p4orXD4KqQ4V6a+zHVQyo5lTWOl7o3ivLpNIqbwDqaoM34ixEMjqXB93F+q7t4Hi6zr
455AxHozaONLYFV4clQ8lLGCGYKaP9Zwg5KpxzeDtdl+qkH1EPRmVtgBILpCOfmGFcGjowfmNuiE
BKkxUJrDxbwpPLKLVRmQtCuSF8NIntrJkiQAMbteWa+GsLMYD/SPsZkJxGVknXedf+0rqp9IRqeg
WCIOQyfZdfrgbCkLU1xBEK1abzTvtIsKRpcvUids41XPiL61yKD1KzpzOX2m+548FDL0gpPt3vW4
QHGAoUn3OZTb0GlxhXD5ZwjDUTGMVwgh0cFlrtzVtryOGskTpPY+Awkm6H0cw0fPas4+GvhlaQ7j
diTeyQE1qEfuz7DsEVe3nK41AqJ1ZEsQPHVF1qm+jqRhf1ONX4zqkp0rOnuVmRmHSwPmsTfwnQr1
J3maFJJd6xt3r2IdD/ZKM9BVFRAigjEd3wIyTPHbkhItdcy8PVycIwErROiKUtm6thYsFGAeewnd
uyCfUS2zd7so1mSWdgcv1CB0GKNCmc1rTqMfuKcCCLxm2YzrUY+sw6QJgUgw0wAV1ZyYioNNse8V
OY28vGRHtEq8JSjgfiyzCmcU5RJ1DOmyaWTn4RItNkBCVrijGsrCVrAI0g4BRBQzUUb4++r6yXcH
a+LCTKzy1BGm3nW9f1TrISDjoFN3kPzIZPX1OydLnTsz67aeTQUj6cIjLcEdpWzqKsb4WrpYfUou
BpJ2zEprKMPlOmAAtG3eAVzqLUIzs8TcX+9KRTJatuJkT7OKvXsadgmDfVL28Ge54oQogXqxgX8q
eirsOdgO8XltqwiRXOeu6N3hEAv1tU+TYpVo3FBsmqrg3EhzYEwvufHtCrv/WZratR82RWdxrU5t
71gSaoMK9Co0ii1ame3j0SZ2NJWrMDXtO3hDr4UWH8OmULaqJiSxKGQnR3TftrLj4zCsitBE1O0+
0NJbNCjt3nUafN6K84sBj35UKlCawPlH8Hbd3uLedkX/tK+ITd02RNxSwu3fLEkDxlCa8MlU42tq
yEPfewybYB9uwqqM1ySRUl3STU56o0bobl2yQIeRFn83i8H+ALb+ZuSvoa72N1Jlr0mjv+ZIS6+2
W3yDZ6AdamGka1HIgfFm59EFNM2dojXHPAYeF4C+goWipXBqmAFzY0Fu2aYXtFikUPOeKUGTS7G0
Sld7bJMCZ42X0mkbHVx2RLM6qnOLuf4mA8ymJEePH4H4YrZSplu1aMVWM3oH78T4i9r4LQgyvqwc
DKoN/cAqrGE3+tpr3nlnhkfy4OjWFpffeFFD1AYVCbLxCZT2a2l02p0I3GKhlWWxMvN8vPb8EotC
r7y1o1DH18ljxEG29Yb6bqiJdSQp6pAbDxYm1LNW1+Rc+1p+BiR7n2BgjXMrPLteMiwLVFObRMMp
7OLbtx0n2M7yTD9MxNpQgmTD9XVJvUTS5JgICT1wMjBwAHOnwXis9Jf3Fv4Z/WF/MctL0oD8IlW1
L90gf2iYk0GfW6fW6XYAabFikwK25FsYaAGTP6BDUZmPcWSyq9hPoduF3S9kiNtAK9k3Nuj206xZ
9IJ2ddgzplSNY9kkH6j0yUruR0zStI4P5JRTbky1Gw7z58BRTnRp8gspXUqBUNOhCHmHIBq4TMnd
fV7EiF3PZTp862K72THySwHImbvUKZmfQcvAYIkSKXHqZWCQicz05lECn63jF1kZSCVd4HyeVXhg
b0AQdh1zkLntlIv2QOC8fo688vl3aSBR9L1PUHnOStxYbNduBuSmo1m4p4z5yCJi4ryKudnsYtf5
SccfOKzVHEsZ35dxrB39yDI2XjQcB53oAE8FE2DA4Vx6JbR/rVduRjd8ML+WO7jC72KKUY6ULCCz
PIehqjBxN80XGnzO3okDF0Gu+jMfgS7aY6ZsMDHKY9MEIANdyPRww+mIwWmiq+KtVFGj0jUwemYG
daGcGrxRgf8wOpAbCXBwskUGscdnHFPbBzei5wM4dBszWm5A7JJZ3i7xqnZw2bkXpJxcS8o2yTHD
7LMe0vHOmliik9CGTBA5ZUsTg+L2iJHWGeqrtWzhfdqt/s3Mf0KhXNtD3gHUBL3NOPwbx4w8Sv1W
U9W4j2P3QuYDCaiqilU3UPu7QcCOqANryWEKtcifCI+ucqS+gPUlykBxknXjp/rOUmEzMSUk8bhw
GSJ44NUEldeDiDBAtolkPI+sa4NhZQqjCr9Jaopns8IOafp1PRW4CGsKbHcbDGDn0GF2WwWH27JA
9XvkzQYyQpb2UA47S1qo3SrMRspUIElq+bMIW+/cF/6d8ImomLLL+lpDopyp2pH7LjG2BTxnophP
KsLAQ2ZoDElxmO9chIJr3U7QyZnNmq5veUmTvNzWsR4tCTNJ14oe9asc2KdSixtB8R95R48V+kC/
jT2zOblp7O5MGmXLrNZ+KVLVz/aUp9FU5bXrOrmywvAwcpQue8hQu8yifU54mrwGXgLEL93FMg9O
BS0vhJDEK9Ef6g+57XZ3wRgdLOozSgCbT1pPRaGcLUImN4YNBrNx1T3ijuFcR66xqNMJreQnV6Ws
IHpPExKf2K5LOjbfxibY2MAhfnakmaYklmL8b8QTaQYUO63wsa3wthmtfSmlKL+7abupjOSHEC6R
zqV4KE0l3IH/ULfEFoZkCTbpfWMxIqmJjyMl21vn7igZmZPSjPjkDvmlTrIFZ0OC/5XBmFxEtUW+
BbWHJWqdaIWWcpoydPC1aHlKgYDObgEXlIiicrG2PeJ1q4KsO51rGorvbOSIHJitT4OSaALY+QVz
BNqXdNqLalcGiC/HELEjtrtHHbwgvdlap2HgiXUf4cWoARJNpCLhOStDNGTx4L2mg4GFQdZGSP9O
BVuHzais+I7j4qWNY+XQmCK6aTrNEOh8kL+XsyXBcZi8AFWxOF9Jsmp9/x0wQUub8eZzubgESvYr
nciBOlNyJ8b8L+GEkaaI4FI2Gdf9MVHJ5AphtkaRsmmT8OBHcMjtrItOzoBnCWo7YY+Q9QNt3Dry
SYkydx07obKnBa+jZhptAiNEDaOAnr1MDfsQ1wPDtLgRmzoPiXn2jQ1nNMkO1exRW9WechXY1uOW
yDs/UpujGjv4XVE3JXd+3Qf7YrrMdoOBx9AOim3elg8Qoh1E4GedFv4OnTd5vJmx+ayvqfIWuYyo
q8IdrsPIdAH2QQTK1/s2FBU4LeH4CyMp5FXv7rgbhSdCYF7mEgz54AaoM6Ht4lc9TzR6uAiC8mXN
6TYaPU3EVl1JP262uEHDyoTqFHbGXQbW30yJ3iHjfC0jFaV+0plLMngeTJkpyzI3kU2UA6OD3L1v
wRDu4wJ4na/3HlXS4hf/9r1ehk9p5osVWQIuFD0Y33jJGBy1VFHg/APv89TvtRZFK8ePVWS3dUqa
Sc+xExAKKRr1EA7GBjJguC0QccN2zsaNEnjlTtg55T9yRRa6XiQ3AsefnDa8uT1ZGr4f9mujZQAC
8y7dqG5O7lJqXnppN1C7l5lK8ow3HMxC/2iQWJy01FxhYAQv4KKegPXE4eZa4HlTpSd6ljtcyEgF
qzp05rLR4iVeHQYYLRpHWZhnOL/pMYq9a5epG2fKgOmKsxgD4tFT6khphPvEjMafsUKicqpCq6mr
EQRtGEJZavKPWQzv9c57Bmz824JaFaEgpuNtVf7JNalG8mp1wAXFE/yH7teo50vwPoymdaPdtdo7
A67wWo+Cul/VJ2fdye9aK6TYmCf6JsqRp8aczaBAO2gaTXXOO+dkgni8UbfFlhta9orR1FMdEZ5B
uxn1QGg6JwRHr0ZRVMfSxyPRkBC9rhJPLCKZgAgpJYoHp6f1UVkny7OWA47rCx32o9c2Kp1tl96+
6wePAy0JpLroQzJg0VFpmStUxc1OqtppTArj7CGL7nGqGMPDkAQFCQyVv6GshP1zKj1GPllOSn0n
4p4qvTLEG6OOXkomw6fIUp5bst62DprPox8XVxlO4kWXlDmdpmfWaf6hc2+FHdnHeZEoBsecBF5h
e/iMY+MjYI6KcBj13KIj0G+ILoyS81OGK/lbHNroToM1gQLYG8A/PRaG+5BwIhx96a4t6U5ndUwx
rk8occVBfUUJJ68Q57eup5L0jWgQsB2FXpKI3eRX6bYqEWkjNzJZnPU4VY80Wer9MJKpGBCAfjDR
/GuxciqTJiE5Korvq3cB2C0L8/iJu7N2yiazd1VuDUVEDyrK+nWqDbRsNGM4u6QzKWMst71MHEQc
FYGCU21Bq25MUZSd2hUwjUMUhgH9D9Wpwp36sw+U4Fi2XO1jXXnIap6JxlwBDnLPQxrvlTy0kdxX
5QED3PewbODGE0e1yR1ohp1DlZcs0UXHoNY2sn6Hx4EaViBgpsPmpmAT7oYozbkEad4OhcjEcAFE
OqSOs2xJAFkxGbFWRPA8qFLvt50WbOpAt2+ZPWx14EV67miXNIu/1+OkoGkLecticlK6Lkd22kTH
AqjOPsooFGphXh8xtG/zXqjXIMuf+Qpg+Y0MwQddu9MD/v2MDuUScXtKfmpkLSH5EAnGiHiLRhcg
DxWWADOyW1riNCTKu9K1FkGlBK3ZRLxsivC59glzIYkdOnFmtRRWQzLICFrzk7Y+JQ4JB17fkH8e
v7s5EcuOSN8irqbQBImE6Rz/XMR1t86EHm0IxOFqZIX5yuwxcSidpr+YLcXhuP5GCoYHO1Z51Iu6
uEif65ZtaMBR8LkHvTveV5jq77z+V0ZTft0GzC4o+Qx3RGhE1x4uKFz6l0ot5CHHMoY0DwhUG47g
B72M3MSsgCdoMn8QhCDAwjhjOjLPlhv/SP0y2eeEs11p9j/glgfu47rVpe/gfRMrQDHogXuOC2Is
tY8SqJIkj1zBpblr3Rt17/hBUX4Bjs239AzbJYgF7dYV8Qn7OdpJQOlLAn442sA2naxYv0ZGnl9d
zU4viXz6fCJajgsk2UslRLBnGZl9VHQEq0rWGevQMPiSmZw9hqLjINH89qTXZr1oG7AKHYFlu9lw
ITpGUEIyo6RVlG8dFXkjeI5T2dKyEr6Sn7oh+tZ0VPJUTb3LaVhJ8JPrpC/J7Sm0ikqU2M0zRf4F
VL+RQk5Cze8Lq/romDUCW8sGsTE2S1uFCRmEFO/6qL8jsTzlynFfBVp/5RMwQoeem3QC7KSX92s0
v9ucH2vJmEZboQ6dPO/l25jCr+obJBylr8EoreJXf7qe2LaXLUuwQL4EJqG2Q79Dx6isGEbaOxCO
lICbTyM9fQMFVhNJq+XUdgTgoO3APkjXIK6LuMYrSsVmhyQmWhQNNweKXc4UxOcusjpmWCrzowrc
jPyRlJa6RJNFpiNkyWNpgruWBbK5tsVvxv+EJrGGI91QkPN77bnNmZaV3Q8KmPFuAPiy8brUWWpF
ZS+McIprFbV+KjrtWKhjdGWeXDAVCM0lRC56EVkBYjj1KbjWpvZIQb+l0k2NdWfa3fBoREZ0T8Qq
BWXgeao9PHTSZAs1dNCVkQ1ZTMOzUFt7ozhRXMBoFJEtOOSDs/IqICQFFpqBaKtHEGfopKNzSjGT
kQZl3s4pPiw9NvYK4+JL1hVLCnGrWAmt7zoeRRt4ld3oNRemxjlq08UztdVmp/K7TXjTinBlBn9a
vKqisNqJ3KZ+lx5b1Hy4aAMTjfRknwwpEdLEOuR+Gd211DOWVk+pV9YRSVnILehpWpfCgaQ4MuE6
VZbAVP+99636mR8Lqq3T0a+YkFh6g7rAIsZDUwNjExjiqdXzd0OU3cVztiIlKiMxmQAVnsv4w0pv
oG3pc1bbzGyKV2Era7gED6kg7FBprPpuzKGglNEyN4NkOXfm4oRTvdA6Z1drcEQNEfrccIR2EUZ0
tIfHxkCAPmE1uUAmwzUPegRaVvc6QY9OkeutRK7vFGZKp8R4V5Djbv2GjGjAJdw2G4KRXdi+Q2IF
xzpXuXJosfecBvXaCXCPZOReLggXBAJWhVRDfBTMyUgEjBz0YpullGDr7ghasLt79BErHU0Dem30
zNCpXCFmjrghV+q6scad4+m0SqaMP4KunpBK90fX6LvjQKeol6YOgScuzxWCla3rjO+27mdHVejp
cX6Um0V27GLt2S+rYuPp+XjwDRbzo34kwq9XBmpJiTwDUFxboNm3tYlOoNK8YSkEsjEn9FFON/mt
wz5EJ3nm6wbIEiNXXeR2NjFcRu1xqHxCc21s7JXvGIs+C/pzRft+tpdltFcfxugHQqxraXjWq2S+
ErjaawEB/KbDMj/aXYn5vSO7xlLAo8aTqSCkGCjz8SzgU9zr0XdkieZDbRA4Bx0egVlD+soEUoMa
nQswPvWvPExfAkb+W9oPVHVRr3NTHu0NY9sDLTPGX2l4CP3+xVBTLnMgO1auozOJTKO3WR/R+wPl
aVKXz6NBEAdKadTlXUYh03HI3w2ICHMjuNWkW6wpQ701fJAIrd4CNcUvrTZBtZicxpVqTXqV+tga
xnNK7j3yPHcFB/NHFI7pVvOUFSR87WCO5tnwnHwla9y7LoSXKByYGDpAJ2kXHWFfnoqG1MuuwMZr
5Iy69brBruHmB3rGTz6+9wPDJGtV0+WmesrdobbHxadEthKXsBj0TTgJlzPFKWgHAlxNGljBBT66
NfpuZyNTqidhpyvkmQf0kovHJnHKNbFuXFCBui5RBYTLKCNvIQbMvZA9BfPK1SgrdrWHLT0myCtt
Wlp7uXkfhlaCPtXcR2c0kN6TLkkTNLnaL10LRQqAYWqj2fCGNLzcqebBVxTrTCmLYb9Q1qFUxZOT
2B9piS6K++Y2pfOSNrDy4KbClI6o6Y4m+X1w9HYIqwCuIUHIAgrPZUtqm6rulPQdo0u+bYl6DijI
LnCWyJ2U1lpa3TZuIvtHt5N5te7Grrnloro6QVetKlNJYCJS/wQsYZFD0sIMi12NkbbQrmVbnyMD
23Kav6SU1BbYiWyuLwBdRGHXMO6Z5dmIJgaX4MOdm9T4Xiy73/SwE1H0pcm5z5offaRRl/TivT7Y
T6VGi6S0Y2XRGxFucWit67owKajSrmQkDTTNcbUzE5T7iszPQ2FWr76uktAn07vaFBs97PyzdLQ7
iNtkWKuJR+xQOhwCH0O9mqn0w+g/Mf+bNI/dRTFsdV+N8jb7CWpDe0Tgme9rYkgvhhE9ROBNd2Nm
PQNBSpha2wMuFeWn2XGnSIO4XCuD62K36bDp0XVaWgnBflldv/lVWR/DdpgEpOan8fn//uj/n/+R
/6ZTyL//B89/5MVQkX9e//H074/E3eTpf0z7/HObf93j7+fwR5XL/Ff93261/cgvb+mH/HOjf3ln
/vrvT7d6q9/+5cl6ZpncNx/VcPuQTVLPn4L/Y9ryf/ri//n4nxBRNHUy0v97IMr/T95k/PZXGMrn
Hv9goQj3bxjcHdi5NhV6a7Jpf7JQNFv8zcCpSjfLFK5wLTx3v3kotvY3xNZsjhHSxPQ8USd+81BM
XjLBgzi6ruNzJTnof8NDAcv3r8Y+Po8mNNMAEOHwj9Jp+Ve3pUNpD0qpanygv/xV9YNPmqgZXsBB
JCsQgSNXY9omWh39JPgGMwJWg/uKK/hes+12m1c5ogisYH7QjuumAWfsklb+UFWtvG9CinlOUjzM
C79h6NwkqbkN/KF48Esm643p3GGkjgpqOLSwZay2h8+NGUUeGBlIYOwYAZ0iwScZtv55ZLwsk3ya
X/xe2FTtz05QUw4bQuKkJJr61dfL86N5m/lR2+Ie9UCkTPvPqzPhPVd2CnzJR9Yog1J7SWztQjmx
+dC4yQ9a07wOVU+5sDetS+LHCVoBnWEIEQcPBlk38Khp0dBPgMui5tWZNi7Yp9orgIF4T1+r5vXz
4mtd6SRrWZou2W7sxDBRnrrmntmJBaK0LHqSgFlA5Uf9Pj3iSKNLXaX/Zb1D8MSiywusHPPW8+Lz
ed7HvDa/Ueh0+yrpSGibtzc/96JtSpQurTS7ku2C01syPGZUZVC/nmvtR6VtyIOcK1Px4GNO/vPh
bBI2CmC9VObseF1lDhkYk+l7fjR2eYxaXsroOL06v1CXuc8wsnYIUiMOE1ZU+RqO+BK9tvUPBg2J
F0IxfVxer65X+Nuego/tNv0l6NOJrWcTL6uF7jKrDHl0osZ4xm2+tLuifO2FlUEQofIzbwZv/T7P
Df1mR1b3l91BxxkIA/1giyzJpPGvaOHBgerw+dQLY+OCcQMLHdy9rZWpCjoX52pZwuMEgb3fMrdb
lYbrXG0td6+gedyra2nHoEH+9bW+CTLvYAv/fl41L5pxdPHIYZEKUygb8zqSeycaR59uZBZ1JAqy
aFUT4xdGyLXSc3z98cK8ydc6GaZMDgKZr+fylNTJWUfS+G1+1oxGjSDhn8WrvzwPlISXuMraR2Yb
VEMaQ199bZlVoOdXZit+l73mV7AXrr3SR0kNdeo2L9SEZA9QhdRXmvrWFBrmmiy8L1M3+tlq8oJq
JX3Ti1BbJIXrPw0y1VdhbgsqXET3WL2WHr2oYwTKuBCOptscfbVQuqeghhe49tDXXgKJ9446sbbr
2yG8+1wkQDYyStF/WTW9qDiluUSe61Ja/ce2IWDru5+i74Pf+06vpBj/1lGWGDTrgNzQz0Mgq7mP
Lf/QbV4wH1IwEgXG+mtd6I0TSFM/p01f32i7IMxwlM+dvDDy93YIamnIhXFySVE4ARydn4TRGLaf
6z8fBoM0ToMLw9mHiPD5SjftRuswaBdG4PVr6k3Q1oluvziDnwIQMM4RvO8z48ngUk/rqcCy3nOg
+WYDkZKf2zWj9/v1VCJjAelL7nK9VWos7rJKhpu9mh9/LjpRbH05TGztWLvN69A+PFexV53yaVVP
lvmptuOXr50IsjGXf7yp9/kGOQ09Sg86P2OQ3ZHxsh5V0Zxh+WR3n6viRm4iJsr/SdiZLLeNbOv6
VW6cOSLQJoDBmVBsRVKkOkvyBGHZ3uj7Hk9/PySrii7uOuWIqgzkygQoswEy1/qbO9lNtDo7u6Oe
Xude49aY1Wtge9Tk+U3fpxOeoZNJ6bCPdPcuGKz0O6t3RUlwaGzYvCkA0I7OCGKyt/54Kvx+AkS7
vIC/+Mt64I+F0//L2hQ5U3b7//s/UOVvHrIuOoA6PtX8b5mGfvuQzWuw8E09WT+FS8W94d0/DEal
HVDD6cSalbjYlGnzqkCGx8XOLBC+Cqd8U8zveeuwRRl06wRdW33SOhaKKrA39tAMyljga1Ts2Ojd
z8yzo4bDbUq2x2GPGH2C5A2Ah1abYvK/xRTcX2DwoKs3ksafe7LpZ5h2m/7RKcKDGkzhuQl65cVq
kDhXXReI9Dy9wMYdmA1ITtkFyLSoKdngie1kpySxFBizo0K2RY3epqQ8Y+4S/dDUEOONVnsFfUHN
OYxtUC0OZN0Otzmcq89hBHiuSnD19epOO5opni7CU7NXzJlxXKyHeDMmIXuyVo/vyTWgRdF15pMC
cvoJg6sOQSvb241DNHe7hNIpxkhzT05z6mS2GuOlx9o2ny7Tdq0WkiVngw5VtzY3A6hR6qKh/UoZ
6IR/Yffp+cDP+XZN56mspj2SAIDo0iH/9NDKRf9ZS3EBoOjA8qeJxcO/f2moyd5+aWzb1Sy0ORxL
oCMipex+EYOzI31I87ryf/QQtOFdVfFT52vTo+GvYiQMYvDIMK5RFT8jP5CuR69ucL8Z0he1SBFp
RHgcyato2BtlwjcA+Pme+4myZy3qLryUugxodm9/HZBHMibnye5N7HruzcA/Tb7GWGGioD7YkAJ0
dA1C0zoWZqzstLkqFXdmd06V0gFtopjvo90+u0Zv/gd3lgVytP53VPM1PEZ9nD37IMaZz0bQBrok
JU3ZD1gipOBciV4OZVQ0Vr3R4dVeps8nyjgIv2ERsxE/9JGItqWu1rvCS4uTGxkIKMeG+w6p7zRq
ufczVLKNRuFvl7r4R2uzEEUCinvVR2i/1F1KFzdc4G7zIUWbUwSH5l7Ok6HRE/kKMDePudhOeTRY
nwPwMyAc/NbYIAaASjpj5SF38kjBMn5Ui0YlxqqgMvP40cCN8NGBHbqhdlTeyZich0qqAl6nw0ph
Pk02vYPwXBuN79eQOXTp0Z6MHTRAa6lXPYxGdH5Jx8XGa1wVdykw6r1scGTtUdkHeJHNK4TrgDyS
sTps54rrPwy3VYy4px6AYPzrgvKo0f0anEBtfJuSvjoI1/9pJoP2MDit9cUGSuMDTXmBgdI/g7Bd
peiRPhUqqXQoRShLNIH2KWxz6/mO/maDUVoHnZ/seqixoES773KCHic/C8uqn7E3LHfmaKrrQjGU
t6p1NiYZ4k/X8yNyGm5/gl5ZHHj6zNIjDCQbP4s3/lzpzExD3GGu5h9jci/HUbC1X1Lm3vW17mP8
1gbPSM+hFxGox9IUwTMWKchA2l0AVoBB2XRKdSbFoR5l7zqjJF/7LM/66xpyhp5l3uUaTeSjT6dj
KVEiZYPw8uyIcDmUDgkK5EOo+7NZwuVwOE/9qGxIJQcrkunKF4+SzZJtnLU1wIB9UQ0D80KHp4Ec
FUCtFdtRnoM4U57m8pQ1z+oo5fxGHu1WhM5WedDBsXQdvApcwb727/tJL8CqT4kT8OO6iwC43lFD
IeX/WcTBvourGVL6oIUYn0DF7g5RY5NmahGJalAbCxIH10E4HSpWO0m+lk83J06M+3oMErxCstxd
R00/roFsQrKNs/43mokGWqe/CkjZqmUIx9IshG6AE1m3GnqK5gPtTmzju28oe1FBK1wUZKBmBAVF
Itl3wyA41/ilYgje5NtL0CkxCQRZsLKbkTJuEBjBeVIn3Giwil3KU2BJeDBNJvOOX2JE+jXtECDV
x6WhiOgkY7IRAI03dTgrc80D1tzYFd57nTN5Y/+bxcmtSiQfmMG/03SFNava8bn9/QMbk7R0J8oH
P5Q+OpYuZc5hzNioO8Z7bRTtLsMtGrM7w3yPVPboXUdpYE4RvJSk+ievMN+RIgu3YY5Pm+x6bf4j
MerqbDgK3hOW/3w5G2w6xfYggFrDtUs3f6yRTYcnnfVfwwG3DwloU6WauTy89MGM7uVRbJXoHlnF
WJPpb5VVPmbdMs9z8LWBiwODha5D1Fr8ESYwUMfqqsUwA7HDxLYvTTTUfbWQ/T5yyuVU6FhipRBB
5fMegtYqbBrn3dTAGw36zMPLi+qZu8YPOaHifgbBTnGepimxdx6cl3U9uPVHYiH2HUIUqOsgXscD
N3VravTXyVVxAKnh4Kid+LVrjsIHU6w8p9hvHOGUB0d5JJsAVic0Fadd3wyEVD/u/32ZIW5UBOeP
n12+gdaWA34SGbi/f/ya4Y+qO0QCExzktx+QkV/4najwXVLBP4Tjk+E2NLaLg3WoB2v8hsYnOZAo
DSZUYrxM8/El3QV+Aha0R6dBU3fUYqDaPkZK7D3GVeDu1TalsOd4j6YUNNKKeGOBvgVhmNsUIrOe
Ij+WIBt5hpw4+f4bTxQLSiESSDKO4vp8VRnIfNORV5U9ecY4XzWlNgczgdeVsWCsDAj2wFHkvBCe
bYkpkDGDOrS4iQGrycO5kUey6Skl3oMaZxMnD0m0LtXKsLZtHGe/0a0T9s1tR5tFj1kCGnM2jsTf
jfC5HvjF1I1U3qYKYUbNbNO1SXVqV4YgkaI+PzlmpCJnRL2ATEX4gOhLxLc+wS5nHigc81WNRu8Z
1ZTovkvRC4qHMl0A5XtOzB7myZQEbNKjZHfpBnZjH6O5UXmob1oligE3J9iiyKBsRj2yj2OkPCLq
m+xk7xpHV+3Xc+XA9aK/TOZ8+brXU+WRNxRky7IBMdbE9vfFTKOzBYCfS5/aHdpKhrORo2Kecp1H
Oiu4nAGqijOuw0mUwgTrDf23yvS3EpS4ZYEnRYASEWpD/HeeFHxRnfRJbHx2WPYBdFdBJKGIunbc
yTsi0uz5d2oC5dWrukNBNcfHnbF5t2s93BtJlz2GVpQ9akkPcrh3zZ2MXZoOVwg/KMYtUkXZo4yN
uZLeuSTdNrKLK3f22BeUYccsgQYkX9zzCm3Z52W3SszQWxUByS9UCtgbDZVSsMaMOSytpgB/hT9c
bGvFwU0KK1n+ctiYZrCNJu/sqbW15E/kHe8Ta5tljjhMLFY3A7CHUx4Biu9F2z9GDQaEg1PFL35X
8WX0yA8oRY/X6jApH0kQfCrqmH5XUJKMPHd6IQdMbkSDjWUiSm1DVDnrXhSf5VGc5z+4wIRr5Z+h
vAkBkTfpF9SMBudyQlFCHNbSQsNK5M/zAbBaB8/AJESx4nM+w3MnQY7i29hEzqrD6YGcAlQc0+qd
e3bPzr08itGdY2E0B2uK75eg7MKXYhECA5E0PmbRgDqXnZkjB8ET62jLxo+3JkCWnYG7OzVApTbu
NKrMd23deYdhSmbPwqbb5+OA3Tw9GRd+JXC2madcDsMyWDm9PiEo8OcctBsmyEhzX+jiMzJ9jNXy
Bt2PIngNoHYurT6xDywdnAeXtT8Z1lz7bFN1BcDaeq97vHJF5plATKPxAH6bZB4crztFMWvQMzSD
x2awcZzHPE6a57Fz7WVek3yRgwZSNqceT5HQgi96Z1akV0c1QjFlnmw0bnavZ+FX27CbwzRvguQO
RzZZhg7YIHx788tOKNIUiq5qvJZTBNI6YxOc7AZvj5Fd6d3gieCr2yfqAtMX2KhdbZ3tAYy6mxvh
16rLzTuPKsBBz+HpVVb9QJrHe61nD083uvfY7T4o3iy+0Il+6cB7OtRuWZwMUj6oQObU2dOp3MtY
lvnFaZq04uSE6mtPlXtXxSzpV1Y/YCQNzAH+Q635q8KKIXJnXQ69gWvJU+SRG1CdsBP+NddrIYgK
mIofC6h3KMF9ZPRoDpBqW9p91VDMham7shLwHyl0fwsz0FNt6+KEbZ3+G2lGe15P/6KWyS0JtTKX
FAEZAhT0by0zLAz/9EwRxTcFTD+KiW20yVknbciuTx8dWK7GLoMvOauJfRPA90fuaPpwItIqamFN
J8RZvLNvmT96WDkfvVpMy7qoa4QoBvUtKlm8z/HAY4XX1QVEsrmrZfHeQGH7RYsy42AG2CvJy5Za
gd1Uo6YPJJ3SNW7APS42CXIpDrK0GUC7t97AM469y9ebeEq1oWjzr1T9ceHxqmiHMnr7FqILIHW7
o9KzL/EQAsBbgmeUjN/Mz4hnpY7Od6hEq67Yh5WTPyMq2C+LLDTXsqsAJjvVtQIyXvDhpip0hBq/
6V3U5sVzavbOvm7qn/PK/TfbC+e/nvM8Q2yh6xafl6Xr+s1zviprXPUsI/jWBS00NC1/m0TNygbO
zkOfA8hprLb/GFp06YTvir0VOdorQIV1NcctZObASOnhxjLTZlWDG4YWrdd7So2UQIwG+PVfRzIW
WCAnc9u+j/Q4O/McZ3ms+uRnjS47JwixOgvot8hQqcXB08b+ULD2fMUF8xRU0XQSQ5O/Ur786RZ+
c5S9AAHERYPw3F5203bGwrs2ZaX5TAoCw9KfDDRA5lPDBD9d+Cr12nf1lPQMtY2Mr+KhY2dxEDN0
Fbvjuq8Phj8I3KfmiBy7ziqxpllGTvHuw3lDpDbqf3AzE7UufqS6MBe2pQZP3J8LTExwBhaJCms2
BlqIQHI3T8XfYWt7rsEdAWScnXSsciwzt4/4Ej1UuTXuJGROjsq41gj7Nx+8/GB//ZlS4rUQZZ9L
wLalabcLPFKWQ9cji/wVr7ZqmYtiOFqW0l+amC/8tkndL3kVkQ629QhaniMe04mto60lJ9mjNpuc
rM5cap6OUhrW4tiqe2a4QK8tWCBB4p1lo6tG9uDY3NP8xlRYZBnu2enjpZ5QO+tY6v1GiPzGRca0
dctQ+Tobqs2/z8CH7u9biNi0SkwbI+2rrXlvda7mRzA0vzZDj8eVwg93ZonCY1FSAZRI7ZcmuiLn
MtXzdVxQ0sAeuN5aWQ5Z1AkFoIkaQHoyTUcP8cA1qAv0HYypX8A1bvbUkSqDRE5NOZT7VJVMK+xo
vB073fZeHhVqhB3mHMv+Ovqn0WvsOs8xzD8sZf6Gn/i1DPBfP/5Z2/7ibGSRzaXc/vf3iYXJlDvQ
/79Gafozy06d5cJ8QiQF+Ufwev7cINQExshhMXaNyaO4dQAjOubd5YQSWWHyD5wbTXgqTwZaHfIC
crIcQCkDVZvA24+y+DoMSMZRrcM+ORiDQzkXaC8xeagONcIp1Yjehtn1kH80+MMkwI9kwcCMZlA1
4BPzcwtb7XiZ0pC0kl3JkgQr02E9b464v1PHqer0RXcwHQzm4o9yqflYzRZwT406PTHZyLmo8Fzm
pmOBQatVBu3WV4Y1pZ3aLe6cFt3MoTxGweh8RUw0x241t/Ys2cF1T9a72fjuV9FDSR5GTB1mrOEZ
nl660OeBJAdd1+F+fhrj0D8VE+bZciAbWbs03hg9NlZAKW3AAkZeKpqKN3Owtv++07bl7+Bv9wDy
HPps14jRt83v5SY1Npp+AOHUzr6KQTUeyzrUNuyAcLgEK/oFNF6/tABHbYO5q/RtvVCNJsOjgi6P
7i0kFvVpJNX5krF0kmHylAG3hP7TMyL7S6tBZ4VWpLL35RxXRwbW46dCM486+WPQ9y+Am0rQDZZ9
tPwQd1MY9Z8BRtkUH8f3qS60tYIy6A4vy+KlUqo3OaFTsnoh2rF5HNgw7wN/SlaJNyjfYCvICbme
uYDhgnHvFRliM5HHo3++dNonL6xvBVhZ19gOBvbXiEdU09lJYaKDG+PztRBNVLWofoRDXD+ahfpH
rJpRx7KJJvPXmJx8PVchH3+Zd43pSBwFrCn+dq3b65f2D0Nnm6SDb362bfUhgHT/kRhBt4rLIUPs
V7HfcRvQ4fp8dE0Qb5NOrQBVg5y0IU5bkz+wMO3qPSWLaCnjpUbhoq0zce6yAbfXxHsA8F7uOqoM
VbfoE34m8IbDle8X+F8JJMb2LDz64IubN8+OHgD9A0KI5mx7pGTvPPc9oOjetfQVkD7nefSr7lhU
yZcoGscKjHl3r2hDe5JzhylAnbJSvLU/z/U1FE5IOSaUSrnSpcmbO9ONpseEXdDBGrDj1fNO35t/
NZqf6nu3N/+Iya4c7Xx0FZrJOF9DMn5z/k335nJgHik9WboARcnLyte5Xg9DkuxeLZx1ntvwEPrc
OFsACVa9wcsa89Ewx+SoirfN5ejf5+UFKuuuijGvl7nqQRgmwj3yEPvBV6MV5mVAcVLt4DazrI8c
debZ8qgY/C/WPC9Wrc1kULacWIuhgKJGj7LJvabZJIBg7qzCjy+xxkICwM5QhJdT2nmy2rTxwYz1
0/XUyG4xAgX030ejvsJy8RVfiRGZF4iZUCnqjezKZsi0dtF3TrrrmmJ6lDGqvR9kJPO97Ml4Mbow
LlDnv4ZaK0L5t43OmWE1KDj89LTA3NSJDSO1KMZ3I1N/SpUxFwubJ0DmD81oD+9WKYzNNATRWvx9
FpS8eydAJW9MCxU39h7Rdix2Uaj2H7x6mJ5cVRmeaxwFl506tBsfit6zDm3mUPbOh+N22DkXfv6C
HmZ3lHM7DJ7W0/xw0uJnRAEWUZiNKIwDH1OHtF0JrZ8Nt+mObhw+ZiPGBH9hy9SxxIXa1xWEb+bU
mc8eeWw6G5PFWWYp1DtWf322DVkBblFm7eudHJBN0kNdWruUZFZlNueH59lyBLWJY4Cl9RM6RoAi
Gqs/xpSbH7zW4Pos2j+TGZGZKt1bjq/WJusSfAfUvHh1S+NRTvga6j6SCnathCtbx9ISj4fjgP4P
OZVxOOlBnD6MHpIccobGSgavXPNwnSGn+QV8qF406VqA4WOxXGGfkcMI7AdrmN+zpNprvr5ogpRu
IhqWPKRTV6lXl6c4J1Fh4733aXjjAm3z4Qfw7XZh9q3z1E2+slHSRmypQo7cex37MgW0Ro9lz3dh
9RllunI4I3A47ngepxs7f2trvlGKOQQHyYGWDXD44HCNFanJx9hZvbcu3BBzhM7y3nNkTXOjDj5T
BDSXqSqMQ1Tm9ilQeSwHrR18wst6stNSh93BuzwVfbkITGP8Ojk46Q4augupSqrKjMe1jjzIG0ry
0B208qupAeIbAzffsrloP4yJvUBWfp3aafZAmoqN7Cb6fTF45QeySOV2Gs16LU8OEZjPgau99YpS
7UoPMSsZD+pw20Sa9VpMYBOTnjqqvAxqaA9qQhrMy3C3xfikWYLiAEGUe8MHnGUUkGw9PE3xND52
UfBVxjXfc5dDkItdpvHrAlwYzNP1RlG3iOpb2IjTLVTrZAKqeFYp9xwNXC0WY9YPH6OFAhXwvjhh
d4hRqvUqZvLnALDkvfFrFHP1EBfyyH/JKBf9MKIMCjNrjoWtIO0uUDaeq07s2DE8MLt1n6fVT0ja
jwrlisfJD7O9h6bjOUtVUHQ8wNdxrOdso5BC2I56k7PWg4dNtRqrdA+NLtdSgOMbGhDQird0HWc+
xYLoQw9U9w86ttdrynGwrVUOe28vGdqykXF5pPYeMgAlC86bATMwEA3lxTbVIBYoicQnBzcb0gSK
9zpmRrIXnqucKdD4j+xwnAXa1bPyJDHh9xkL6YD6EhVG1ejRs9LMk9r41kmtk/hoOzE+BYRkkyKe
iKr5QCEK2N7OaFkyuKoWvPYwKg8Ad2AGz0ItA/bMp7gruV8xKLx4ePaNn3kZhq+FqsPGA+awgGbe
HIe5KfToi+jQ45EMOdWxm6M8koNyWmkaxR0sBX8lYzfzymRYq714GRxompWO60CP5MR6muroZRpa
Sv+aF/wMx03UmN7PzoLH6YlmeIX/Ma38MdEvJ9m1X66jREPScBDAR2dXKkUDV6b6RrdVzOZ86ZbN
AAqtRo1hYa9MVEBem8zOlhCSym1kpdVr2WH/gF1qsHEQaHrN0OFbc1e3V7Kro9WySZ1cQL1mFDUe
e4tDMxJMc9dpu/KeBWZ06SLL7e7DGFMbOZpO+Hjohf8j0V+8eFK/hV0PPaMIP4YaXQG/suwX7Hvr
Ze6I4BHiP9pTKPEcB6UcSF6juQE9kLw6wjIPyPaJOwHM7BxbeOvA3FN3QhubhwaszdKvRo1NdvdD
04L+P/w0lCpJ/hOxssPXxgy/4HASrKoiVo7/cbJZlkQk/ALUSLiHvtS3OZJXCMSZ4ktWZgaateN4
nntlU/BO+UH26s1oKUUzpkNbqOmr7ZsBiRylupejroY4SR/H9VaO6t3Qr8zanday2zRRtOlJ6OHA
DMPI90ZzkbZKfHDzOjjpuvYfbobdWxik+bZQ4NtTfe/efFR/SPuh1iFH3S446EGTPzWoVTxbfrCV
Ybs0q31vJPKG2r01ZqmviqFWN3KUL0u2sJIqeZCX7Ptl1freF8qgpG2B4lxf1zQ7eP7zn4HV3Fov
vT2c+PoppHS1ccuyutdjET5AZ4aZUKX1Gz6Bbzp70J9dhL9mnrmf1LDdhTzJUr18MwRWeTkpAK1A
Kdys3qYguZwkkL51qsL59PvUW3R2VD/58ysBR/31lSJzqt+yyn8Tiq9AWAFO+Ncr4Wq9nRAK4l5q
7WM0S3DGLDVrL5sqbX5TyCPlepOPVUHlOybFIvIiMNRkvvYX1JYeZklchJb+A/kEDMS9Mj6lVfLk
Qvi5t1kbnmQDRSM+RSE/iBzRlrWMybnyqGpQNuk1GE03A0OJu0QXjO838XGo4oeif74Jo6oTn3Q/
OjT5GKCYSk/OkE2tRNB1E0O5vPp1wDa6eFW3zcxa/fPv/eOMbNrqyJUsbgawAsNgDmjmNX59MUWD
rpVpyl4OyngIw+Y+cKpkk2ZlB2qRPczUxG6yuPRvD+UET2hMuD385TRqhqwC/+ti88UbpUBnp1Bw
A6gG2LFq4hzlkY3SjdmSi4va53Dwn+XKqszrEo/INl9bQTN2bMdYackRufqSXXIqxRolcB7H0aw8
jdDLK/Skt8mt/SfA89iEzKbPtjKpHwksyjuti1Eo8J3spUj0vYyDA0Yyq3EKSD2h9qGLpxFd8XcU
YMQOvrCylLP+4arYSk/Lf89O6Le2WwABsOzVVUfgVgcXRWJYf/niRnmuxRglpT/Aa/MJC2/AbL3V
nSPl33XjVTE6SfTyiOf7Es2oZEVCsrmTwV9G+mg7eEl5lKFmVEMV1RYHGQLXRNx1voJshsl3L0d1
EaeHMfJYvHrtRu0BIOjIh4Ta0DxoU+88utwGTsK271w7cx9lKGuymtodtHSTRPGjPjcFGkvrNFJS
sop05bwYnQ2cT0WLJgOxPvH3KVCinVNlFtzQ3trLo2sjYwK9sjVYC38hB2y9TKrL4T+d98uwFffj
VnHB4YaeeXv9//Plrq9e1mBbRrH8p6lu09j3Ce/RflIH5QDfUznIozCsvyD6q2xu4sM87RozKsB7
SJfMqCooMNfzb+b1sOFxSkdX42Ygz0syF/KCtY/DhMNfe/dLUF5RkJXdulAAgtYy917cm3vQ9dF+
ciHrIoWBawFxOegMMRpCqRFal3nXM9jlP+I8NG6uoetp8prsXUMPZAPrM4e/ZaUqTf+l0a0PY2bt
oB+2bIBIfxNd1LFTD0oM4kz3PPjJqhJO+dXBCnKZjBXgyLa0D0FtW0tlZsO6YMwlYlkgHbJQyDU+
DzrLCLuMmm0WBcs+Kb2T7uFShLDQF6WuSSgmzUfq5eWXCMmQQ1t2JEDnbhsG9g7VYnR15dy01TdV
O0UzZ7/80lc7Bb/iMC+R4Wv7szFE1W5UxbQp0Gx6JsfRArVM7B+q+xE5Q80aWYNNhUD5k1NOzq6L
nBbKjDFDc9rpqTBteyGiStnKmBXV03kMncsJMgRPqV1nQdkufT+anuSVPB9b4yIPjnJGN+T8A0Hn
r3yv7O+EG0FwmdnEMLC5AY5yq0nBH8k4rQSFzB5UNnL0eme8DiAAskbQPry/hi771esN9fpK15ic
rf11eW+r7SQAx5/wpegbF8cLCdC59GeUzqhZ0LE073gNXXE82j/AeuS8K8rn5nLXc3kLsLiQfRMD
7d8sFmTCN09GVh+7H//7P5A8LVCSYv6PTDgUwZtqoFEliNZGcf3drPydLsLikBSevm7L6OdQuZO6
tsq6OFwOffetKRQbDw9P/e4r3kvOXfyLFhjqyhssl+KWXR9BqqFDUEFYreIy2KO1LBZ6LbrjNBju
i0j1dRioznumzY6utilWgx2472j/fiu8WpwTFNEfKcJ8wM/5jY/2TGb8W52af6tmuSZCiqamauKW
AqEhbqMPupp9F9Fgop41iCcvRv8jDsRZ9lTV0TcZEOS7RBnL7C4V+aOvgaqUo2kvqvtEx7rMc21z
HZdRcBd7E2YEI4tQeYSA2KljnYe2G3Goi2juyUPZWCNybvNeofctD3aRoMikdNW+iRsVhnLToD03
8MgFTvyCAcjsAEgxu8XU+i6oHZTYPSv0D76ggRKh7OWRjOHVEu1aG3+tefBmmpyLsLJfL+SwUs3X
CsPuATXj8pVFmLW2nTBbI3OvfGmA9twlplffy65paG+K4lon2VP1ZYn56heX6sEZ5fDHWkF1/9+X
AdotH5TvpMsXkuUB2qamrt0W8zxFU4cCCvYnwBrcoDPlq4QgycazhgSmVXS+IJCA8arHUM22Ep8k
AU7sG1LEu2fw0oyIajxfnEOUecIuHKGHfrN6xTvJa0mwk4O44qSa1cP1NayQz9ThfiOvJ+NKWL36
WrZsYn16bDFI5OP33H3rWdo+j5ppnXhCfwL7Fdzh4tB/69H5QQnQ/I+T9JssEc43vceBzLdc/3mM
pmbd4WeAhtqcYK5wYTBF/nDldZlTyZ9qaPGvXK9KPLlkCLETGJonmOUtrn3lP54Uto2a4I4gnuz5
BHldxRna4/wqDQWg5K4YyS5dX8FSynOIdcNdUebNU5qW7bEKq4cwVpsnGeJHMa7KwIhXsqt1LtZz
AE8GjEpGWxxMr/qZxUV+BqrlPg4GJQN+Ve/VrCXbDjz98IEX7xTVjqitRM9DGiSnqneyRTHHuxT1
RnN0kl3GfhZV4CRcAsEnoTwma9H0iOr91QSq+KNbkWnw4g6yzHMw50shpPzR6HPGNWktt1yQUUZH
FMSZjMkpY5Ma+6AONFLpQGAr9MTe9O9S5FJtyvGYligTy66iFMOampRYiyo03ioekOS+0df+4xy0
T8wnzQ/EJuiD8sHBf+Au4Z/xvRbHCfXKr2GKh65QukNXtfmzGEHtAmr6Wo4W4mehgh9n34yvsJi3
KeSpr6i3YOCOitYuR0rtPYJPLOengWbz6yxMFlic7mLtxckfIE2yLYyM9jeAHrzt1FsQOr86UAsz
/Nx1KBjfLsUtimIV5o/5p1OzozEKR5y0uSmnYECpWI3WMta3sxxOperbyuE5cZ0XOEW/90CTlb3R
7B0wzQiuDdrGH1v3jRLZKur06VvkonlM7ts/SPk6Az8xX9Grc2YJHkiZ2NlBWJ9lqDEjd9NhioEU
158xOWBNgh9w0uEUyZllhfRpleYoN6g6W6PUIMUJ76ffI/BhwiCFEC67v5S+LocyKgB1IGMxz/8l
WhSQt6Jo2MmBZh69zJ4LZ25VAVn1YrHvTCqL5AaLZ7LQIWrZDqD9kYop+DskSieqw1aEkEI0S3bK
xpvT1WMxVyJCM1teY/LImUf/z5iBr83eEy/XWXIqZLcRDeDOXQZFrcIlbO0VnuRqdGcmNqrdwtNx
smQn4s1bGVE069rT4JrPodFO8pOSIh8x92QIxfnkHoZRQk3CQzPF7nnssy0z8nr8KKsEPVoy82SP
ZohWiNAay6kXD3cQ+HvkzuU0PhhrkTlx+IB4ivHUVeaTjENrx1ZutP2d7OrscKIp/QBwtECJAKBd
Hu8j6tGLbgyCF6TAg5dOg0nrNs+XSJBiHpoMxX0gKusUg1beB1ZDqbSt+AhoSOVMiyToo/tJE9Vz
HfjqfRVp6GvMo8HUQVNWx2KnsHBYjhE+JPDNq/t6SPJNk8Xtkz6p7oINq/fZo9ofzmlOIco3yKnV
W1/31lKdTyoDnACFL6I11i5tttCrmI2SPLQz9kyXRoFQi0onfUP1vE0RVcMCMkppLHXLdO57jLvR
JYxx+gBmRM4bA6qZpEVFp4QH5I8byeBS06zfwWS/d6DXo8orkLec3OToBc70DDMBjW428r5HKj9u
lGFpTk6ECB++nIHZuAfNUnayVxa5fZZH2IiSbM7FA8lt6EXOsI7R/poW8p7rIEGzbfTwQ953LcAy
fwzIfjoNy2ks9P3N/Tm0jKceo0Z0jLB66dQUKTE37x/tPMrJgOrha+LC2GziNPgwc/HDjtXi+5CP
9xQWgUu5PR7PCK218QyzajrvQTZOKVIgvWKl2h3udzKmKJb3kGfae4iI5O4yoLSu/lCU3caV1dNx
ooQq66pz17kUV+d+VYt6W9rF+TJvDl1GZZ+fh3qQR3IeX7GzN19qqJNTWIEAwRnDvJsitUPNiEYD
KEXV7wnL7v7Zi0rSrCKuNnIM74kcUEj3Knutl3XPZRV9Wkmg3mmgpNeFY3kn2bgl3sgOfPLVNdaK
WDn1Hv6JaS0O17gd2/MervvJK6HPCtgYwXZNRe14sLS1DMrJaoabURVlD7ENpBdGNw7LhrttrBQS
G1yJc9tGnzIchSgqxWnToknKrI4v+iLiZnYC2+u8uI2ylPHGsfN7UJUgujQnoYoUaHdAW/q1o/ls
+0Sufc0VBH3zghtBNozuuchStCFmMxZcvorZPcJ/RMQA/rHRe/y9HS7IYxdiUY5Qkmxi/IgLFGb+
7A8KkuU+ylCYBhMDeMewHxXtPhZ6swfVkuxIvSurEu3ts+0CX68rJfyBv589NMN3yJoD0n1hS9mz
FlAkW55hSNT+f8bOa8ltXVvXT8Qq5nCr3Iqtzu0bliNzAjOffn+EPK25fNbedW5QxABI2WqKBMb4
w9uQDVc5M9LVt7j33FdLG8eNgq3B3gvVv66FoFUCR6R8dGaJzj7VnGojD80hQZNNHg4m6q5INT1g
iqwd7O57Sy1iUXtYUTlzLaLKUGC28S7YdfC1XlXkhgGWJvaGZat4ReONLxJI8FqOehkSVqSOZzVE
RjFfTR5qOzeXsltnPNJMNMhx0WY07NT82HasU2QX7cuVk5r2UzDhMW7mXfgT4cNF6/d1sMBa/AjF
x/kS+xjIR5qLLBeQ1LXlaz6/DUx5FTcM0FRa6i2mnYlzrkYkmXuv0F9M1KoXjVOOX+tGPSAdrnxJ
dBMbZyN4sQGFPk7GuGb3Gdc4syefvl1nJx1P1ZdCjbq11eIZX+Rm/gCXcjwUFm+YMTvKRoO4dzuS
3RYVRfwgaO5TFN8e1pqVkwrCGWijoX6motNykA154OZghjHCiY1rw9PKEOVVhNnuDLbPF9kUXhY9
dHnz9R6SRzjFaxszKjR0o9AZj+aab6Z7Fxj1yUvjRNVBxoM5HqvKRUnG56ETBmUxg/0uYk5LcG3F
mfRqcZZHqiNwaO3G36Pj3JUxOeqlcNoBXk4fZo2RiT6q1tmwh/okYHItlbKuvnVCoQBtZ59j0IpN
rWfdg1Uiq10awVd9YgWM7ssu9BpxLsZYnOWRTvZrxSbbXpI54u+ExezvEdfGvBuxL8HjmNh9QJ48
1kiW4XGUb+WAjN2uYOnRs8MSbWvq9dHjNYbUTnSJ+xLyKcDLW3esA+BOc9cncY3ieXnsxYAVwiTG
Q0MRnfyIkzxOJUhoU1f5p7NdBtE1tI9148SrRMOztoxi4zV3rYoMHahg8Z9dRdjgyUaSXNlXlNK4
iavMeFH1IvrsDHNYZrlmXM0mtTdD1ZiHIlWBRbVjtE1dtbzCuzaWU2WTDo7CYssvN710nvmWR7kK
o4KeDEWzrGTqtPESMVaxQWVQRVd/HpbCV9ih88WK6uSWdvgEPAY8ku2oG7SJ2s8wS9GFsNsXLeqc
YwlQcKlTDfpsHHhSQxsNp0i3p+dGN09e5rafOJlnmyFC6lueDhF/oeD7dK2UeCsZuCQo3L1k3crG
CXPv1pUDhaTq3ueYKQSA3KrWmtKaz6gbIg/eNe8pv89Dhm7C0jfD5h2uACj6ELCLHOVPiQp41TtH
OarmNUZWmftiNpX/mFcIdMSjeipQ6EdTofAfYRvGp8KGljn3ZEg2ef45DrZxMVH8eJwUr3xIUu9R
TfJoVelZ8eBXdf2mZ9YsNy8wLZ+7qT58bTC4PMte7uuUS6v4SfZcZR04Q/uMpx6Sc1W1MkrbPtZj
bx/nihWYk/lQ9mUT9QPSfAL/1PtEOfBXt3UKA5GH8l/Xu1/kr7n/7ZpNBbVP7TGUVKG+XFo9iHaG
wCUAZL+SrFPWzcvIjLO1mryPdmv/aDp+VqaB6CTJtEsVpcpn7VliORlG8NTPd2vXq+NhhBl18Ite
22h4GOz8gazvoOXZAd1G2Pg8Rb4EVnwRgVK+yHgURr/juQYsm3XSk959bbIofKwG0m5lOYhvjVWd
nXgGj/k1i/WcPVg9uuMb1gkHOUGx0/npbw6XaIy1oz3B9TGjoP6WW8hAO1r7JVNscy1it9hrYdo/
2UB7b9d24/hHoGflM661xoPZOumm5h7/nDCdkNc2gAEuh2bClgvBuXNpQBDL539Vn5q7sIh6IBNU
UABPZgcp5yQbKeQ0+ysc5NF94K95f3Xl5CrCit7FDA29Pi56v8Bf17t/hs6CfvYCLVeRDcXGgju1
q6ux+QSRVXRt8qUGrQcJkD9TrLnJF5I8qCA6I7lQTLHyvqrWclpWIJ9LEuXFt5Hkzw10AaNmFPgl
OuIQARE63LvdHEuAtbDAmQ9l/zbxzyn3WFkgX1ok+Nr9t8kh5t87YYH704oCqUKDu0D3tJe2jr+H
pZWfzLknRtdaYt2MY6jiGwsl4pUVLoomw4huTijx9YBosmHx3dNQ7hAdqsgOb0km1yPzFtfR+y2D
dD/h1o+V4FDPk2/+gr0V7pVOXVLvakP2jtPvozkGTaj6ZQI8gdvroejqsC2ZG9m9N0WAglWj/bxH
/pqF2L+1nJoUOX+2i6Uo6qdkFrkYwcCjy9G0e9nVGsVkcZl4K8Q78xdbuDkCCspn3MOsr4wJW1Fc
BE6Khl6/Unj5ZwqIIISY82McnDcDKM9bHuAZYgrEWfFvUk8t/n+rmiw71CQEFXUnQ2rJ16BBGLZy
sc3udzOYpguxxc62tpYGj3KgUfrmorag6Jg1xiaaubgK9uhyNvvai5d4/AnAuWryU2v2ZYjGeheB
sVFdaj1Kwq4ghIyAycC4F1OfbSe3L5/QGME+jRf0t3TArWw+iTXSY1N69oeK0crKy63x0tooQhmD
udYisQl9r16FytR8q7qNlC6KKhfbsKyKzvYsz6EBwMZ4t7iaStovdDPXvzWTcgmbxH/VmsjcWqrJ
+jXRBGBR/6nO7fILMKvXSc2KJwdJ8ifVgSrA9haH07krBzCm2mWIq51lSHEyQISUxRrjnd0yKACt
/KEl9bvIYNvlDjxkwwuGPbjZ6cLWcFjG0ZB/N4uDOyXVj6wDmgOoJrmmvlI98E+vtx7l45ewwfRT
TqlHe9Zc7z/RZLPxH3J86IMQQ3ted5ieTg2EpmwnP5eEODcqa9QnWB7og+Z+fx7s6XdToFpwyIIO
XbR/4p47xCSTYqS6KrZNy/vk+5yxp1xQjBrWbAl6qOBvt/EAGY6lnroqhzDb3bpujSlZyH9CdidI
bcvYT6e97FoJzu5drXoHkmnhm9VQ7a+0RJzkaNT4HySknTOP0uiNbfB5FtJ9vF2IsnOQBcmTPBEe
H3K2Df4rKLDe3tsZ6hF9omDgMr+0ZQwBfmqIwj7dQzKO2kVfkU1ubNyRweM2T6Zowy26K1+1pkMH
phrT6gFH0u8oAE27Vq2zS1HxQ6kKg1LkiEI3sCPvx0jJVR8LIByVUcO89IovEXZ3S3Wq2iffnzeC
Cpo5tt/nB4/kxbbU8uZKVl3FNTGJ0U52/ZXtgzuPKkSTSs+Kn2TjtemDqiJUf+tFNXlaW3mwpzS5
TXAVa7ba7hA3B0oYtPoe4u5wkg12KOmIQx790fvoJqxIavBHhe+Eh76Gomcmk/cW6aO30XMn3Ohz
1+tRxOX28h7kqDDSH2UOQVaeCvly0YItfCHxUaJrbN0m2W4JrtRIJoypuQROg+kux1JkDTZw7Zss
TabZ67MvRk/bjKVTrQeeTmjto+3KrjCqj2pcIC8phwoPgyk535B/Asgr2ipIM0xjWAhdEPiGyWxk
V9krcEq6/Gdc1fvRYu3HXD1NezlXMmlkSNJu/lxDxmVoiGDpkap6LdRsLTdDVLEQ32+pKDt6Fr1D
I77FM3XQ1+jaiwe4d9H7f86X8U6gei8Cthy24R/arkUOaj7SM3Si9BTRPSUhWT6MyrQrENFe3O7b
eeVpmRQ3pr46yBB0F+9R3rLC3zdU+B6qEo8Hyiv9+/+6vJMDemP9LGstZF30H+vJ+1KwTXqN3HML
jN7+IGnSf5IB7zC7jr21M3eRmb6QH2UhlMb6Kagp9ci4kXjc2GLi3aba+QuO3eTreZvoxqsSZtHB
LE1k4jJV+Ux05YvwO+sKRSU5Rx5AYxm3XRZybM1LElpet4bXYO971fP33Hqza8Y/Amy1hkxvmozN
Lpg12lhvKI++XnGX05MibmUMbWTqdciRcyxzYHNMcVuvNfj7QDP0RyHdSVIHrjd8ti1fr/VM0lw9
AMFPFkGpmM9yyp8TBuB5bJVjlEdmd+1Br9eT7kRXGEgIuQmeiUUWv8AEmhZ17ew7eyJtBw3RP2dO
5qMXmD0Oll7sqfrv8zRFIRt5cdYPzWmcwWmy0eeNV2I5Hz5EhAcZkrr/mDZBSiSptUTIJKFAQwlP
mXxlMSnB6K3yotX2hj+cbl2ZKzST8hSVtr6XPTHpPFBdF2f0yt+yCPKfZYNSybsx2BX6YJ7/PCXa
tGbx7qzF3G19VixmqXwxkwazxwA6MqurGYLJYBF5HobNrXK7mhHNeWcnthCFrZRnQ+/05+n70Ks2
niYjigu2idDA0PTWxhOe/WCi+Q5a5Rcg3FfNs5oPFBmClZPbP+yoNlc3NlGUNBQxTPss+UeSmKSF
7S2UY8pB/ZEZzdA4Zzkop80h19f20NbLHTtAAGXo+rpHxy5CsYq06FkVarFjQQP7AXIoI/PwbWal
TdNqMIx6+a8z5SQrCH4kPWYEA2m1J1Eb18w0IXCpbPVJH3Ub2UX460s6C1PX0XSbhSD+o+Mi1D/z
RWXDmoabcerQw/kTy4M8fKBCWqFHOpNI1XRadCqSNUPMsrSvo4OPkehBdmUzYYFLWSktFlVRshSW
Qdx/wnAjD+HmTvZSHsozmw31zXLXYFu8S0MgpEGFsUFlOt0PgEIc6N03NVUBAwijnl2D+z1kJvIP
PYa6dad8oTTR/dBjfe8n2jVLVXWfBVkb4LBpUUKPqPa7uQhP5OpYUEH5fUSSvF/rIjdeO6TIstRS
4cGoxutAL5l7cqxHOk+OqfPMeawUiXYb+3/Pk2PaLO3z5zwTxfFFF+LgUid4bOKkTEVt9NsHxJP6
La+B8rkwvBrBfsA9AFYXJjnBGP5dm0Xmtx6U0GJsMx3GpCgwDKiKtRaQ4KtYm5WT8a0N5j+5Si6j
66LkDOgSy6V5QDNAGmvsmETPj0bUoYGcQyOuWuXwKpyvncb9ZQiU6C3USJvovVbstAZzICA9CYte
09rHVWYhYt/9PhrsYucrfbgzimyGwcxT7qPy6H5aCNUOYUg/PrNcXwyVYX8Ejj5uS4wStgO+Xx9D
pi3C3My+8ppq4JdmeFfyeH7ha8II0SGfjK3eooqn7sUXIVCtpFU3Hv6qL6jTDGTOa2xL5tFOrbtL
RTrCyB2/IelVL/vWSJ4sdHJfELwmEaya0+F+pdpBhgkv5+6F+TCFDXEQfoIdt+cZy6CLcfSQ3RqB
CzQdG0w7baNZyMPbxDmYKPGbxp20lfF7U03BFewZmtmleOOxX/8Sc84BibIfLHm7RRd56QvWLrh2
hW15rIdIPZhRHC9LuCyJcIZr52TjdUgFSyKAAjIkG2uolnpYtxfZI4M9XG+j8oQQSDyAF8wA/lxD
eDy+02rY368Rme548ELxJkMZj5KzVvaAhGZNX3SXnEM36/42c3PvZkqA9gLW1oGUBpYDyFWpzcbs
kAGWfdnUaOijOljhUMsF/r7qv/pxFDxVCFigLG1lOw1E2UpzFPXN1IFh2I3Wbf2g0d46nF6B3gyY
1kwaqkNzcj3QQSqFeFZt0pmXEDretE1bG+MiO0cdCb2HBztEjGbs1fS1s5LwaOeGgBE/d0PkBnWv
eJW9SgHL6lWiwQ4wqQ4iNqqDPLo3SuRSIpH9mFqWe5tZB211iEHoL6KyxcVaaV98z8rgOzf9a1TH
9V5Ar17KbmxbWHzqubWo1Gx4LUI01X3TRNh1nuzgE3xExyGFr2D1r33kWie04b/ncy8n3XGG1/km
x5oqNS5eVD7KE5PANx7HIDzIMTR/rGvlKBs5VpSl8+Sj6yDHMD5Qnpv8pxwazDB5xeEWLl40LuNk
lzuZ+SLnYX2+iAUZUfnZAP1XlNndVdjWiK23NmyGHhs+i1IlIljF6xQ272rh1Wc55saAYvUYT1c5
yM88W2aeiPdyVHFwoTJZUe9kt+jIE+TDoG7MGLdaIP2H3C+jU/mfzTjCFuy1owzjwlmSoTan39Ni
DfVDtNhXLbRlnOHnU9UY7SEKEdO0S3Vx/d2VJ8pxeTaSKOrGD80M00eE1ku7x9kUAES54pUNpMdK
jaPRusNSoZiO2aLh8aeag30lfFCYcpIbgStWJ5KLSPec7s00BHBXYjPFBUR/0OaeHJTxZCT/jaCz
J7b9hLGMDOYactQQ87nM7eQiita1aOcFjfKrK0G3UfIFt9rjAlQMdnqUTRgAk+5usoOyddsmuw1l
VQ4Dw5mF9f/MkYeKEmdHhy+7cOAaJs7YLXHfKfeVGddvUcXbffCsgHwMXaFXT1Oixo+yZ7bpajK6
8ZnVC1uN4pgEFZrryDqsfJ0CeTQpxvzEMq9hBRFvjLJgFXtxCMHHB6lldAWSDib33DJzqLQHKnWz
W18T3iWE5XucPZOu8jpuyQs8Nx6n+XpFHDVna/QBYPMRMoSO4LQfMZWRoVt8SjEfCM16Kf8RMta5
Bfq8XdCuw04rZvEhk1UTz0hp2RpMyL6avoHFCRsuMTcyriB2FGo4v8qpZtX31oJv6ha7T5Nn/Zkr
45k7VkcNI5tlW0bjF99HmVwr1I8hcprd0HrNJp6FbuZ44NvThysm5A/Uqt14JlYsLFTCI1ZJ/bKp
KnPbZl33NDoZbtnaLnQb8yojrFD0HXlOZeFMs89TnKvoFLlW/aAETvdkAuJ71Nj/30YBBKGphzvU
Up4cZsnPDmDtCuZ+8oaEwsOQZ/rVaNPkTSUf4bBJe9aQB3sNv8pgHbnts+gcii+cgDpbdi3s5iDH
bNb7F08Z3+VYQLr2pOt1vmgbJL7cznoLJvFD94vuJa4C+7m0N7XSeM2Sy70qno9r8zxmp7WDe3bR
7OTUzjWmLa4DNQ8LRjPIQcc/19HHWl4nTliv9hEawLWmX4x5Z1TNu6UyN561uDdOsheoDbmgBkqV
UrBZ8iJfnOf5crCY5yNx9vd88rf9Wg76xiTOzmhenCwEtJRiiTy5g7u3UYZalH1pPvGSMp/QHcfz
ZvRwaxGh9ZRrenAZy2gnB+W0UBtMHFBJx9/PsvrnAg3GqzxHL412OyF9tbyfNOCp6Pp6fJLn+Erh
7t35g835M//6YNkN4viYiOjVtjvtIixRY/4U+m/4HvzyhDH9DI2XQjEQpyqRENZcffpsoqAFrWIA
PuI1s6mENR2SwiexprAJKkBIXiMHa6Ee6Yo3v8x2Qd6h4z5kz/XciABDZ08BIZMXafaMWVN91iPr
KHtyhlPVzsLzzOZBnuV1WXwUo/fNQRGn4LIFW+akakFqoRaErC+GPUmYnDt30B8yp7uAiBjUhZAt
NtDBSVM/5YxbCEXR5Cz7FVUmkHHqQZtDMm5PbE7yuBpWatF2FxjGbEHSpPqcakOsKlUb93Vt+O+9
eHEzvfycetXf9V3Trq0oqchBplBEkqnmEaqoy8ory6dibky/URfhhI+ojBkobDyhARq3bvCEvmTx
5JOEBd1RoOkwj8lZJYrt0BSqk9V3Bha6NFZudcveajBpnLu1hlFhwcv+4oTOlY2Lvr+HKqM1z5F2
1WvWBQt5eglUnB98tuQXDcHkx2Qn1lE2iuuR6pKHuP5yWJjBuMrYHS3vk+qh/T2deq/FCvSfbhi0
DwOV2QfTj7/z3Pg54LpB3nOajpBLI37BRfeMci8Ws5g1fs1tZ6vphvLL6jxUQtTq22jbxgKbXet5
xKJpPSmOfYyNWttHGKPMsOrginb6PrYCcFrQ+2YdjTDN3I0WW8NWm7uzxTd2J9Y79l/OQ9whxlYk
FNkxUMwX6eQbOHQrxrsX5K8Q7qxHHN4hwFJdleE6CeODEuKOLLuBAcM66zLz/zzJKJN8aU0C9BbJ
6VILv9mhpa/KpjH4NYzBJcCUmk75wb7y01RB1XSmZT1VlX+UYaEhCTwKUa/bKK0+ZnvXRTn0NgXm
IXqjEnM7e4C0ueGZ3j6mbrYfKMZ8kopBih+c0CYtx+DTGMNHvweTp/AYvZDGr/DGII5thbbihzEn
N4Pws5rQwrHKjzDXbBYaU7wKi8Fn62Jqa/CWR9UngdKxYzx1mh4tlbm6LXpSQGNnxEgMwVPn9XKQ
ZW4Rhd1mchtrK4vjsL2WPVWetwbU+2EsRbCS0wy4MLDARA4XvdOu42h9yMtWRZKhZBAAZZo/pV27
LWx6nM/6B8du4rWsrHeT/0lluyf3WSMehBwfDpJU6KdSiVYW6ICHevxmdUiWLjRjfI6T0NiV1CaL
bai74S6HAXScLOoISdt4W7UJTWgNTQeLt4PCMMRY9rmdpnHnyVgRnZogpaBGzzK7bsN6GKdZe1QO
oiwwxOkz7yWqZg9SLz3KXoIIyMtsXjAPuV3fHooiw2t+iOHWQFg7FoI6fdTC5vM1FHWstAg/Mtf7
XnaW8sP36yXFiihcNCx03F6M3zEMSBegsKw3XbOjGWBUAc0dunUfDeJ5UoZxLaDt3brdENuPnhqu
Rk1rSG8boDVzCAvr0PD9c6m73XMAtIoH+VM09HT6rFoleAZv5ZgSlsMpNCsoiwyGdcKMRPuReGOC
HIMSb/hcilqJ0SzLjv3FVGXmpWxVNCRmEJg+VL9ydcye+oyimsMCdyXjWjdscjb975qoy51hWmDe
BsP+FAUp17r+yq94QPEQlWQerb90Pxy3nYutG6LsKHHVxsgTOIlYBA3OXjbQNwBkykMmcliMtrOv
5ubv8X9NvZ+Pw173+3wZlKffhgXGqUGV61cXx7XFUCbdV0cFFuKoxaww7laIxAPUDi+Rp4Rf9QAX
4aozvRdRQU0GCaNeSI9rWw/+KFZKoj4ocY0uAj5te5FZ/hXvmG4beiEr5qHBenWO9bAhltzLxqbL
VRLDacd9mGKkkZdTtW2BPH+Mwv7qFlXyKKAwPOeZsQ15QLBbbSdkD22QyDz37HU7kCQCxdAekXLr
kcUsgTF4IQJQqPuQpK38pwaQxE5F1HUH7kZ5Cnt+QyXrplcDwUt+NXVGbc2HLF0Ow0K3reRkzV3F
U3BILKLXsFeAmHbOkww3+eA9JGUWrnzWCu+84/HV9BEAkKOuZ/2CpOqd5aAMyW5T9AcTIevXYein
nYfmxBrREO2TjNip7XzrWc+14OSE9UsyuM6iULt4Bjnw4boWb9pi8Nb41kczxk7sBLbGUDPpQkxQ
9opPJRynmujViMrgDB//s1Gsz7wI31VrtF7qOtc3YMWKdc0X8GL4M5LWEeGyqxXrxaU4cTbL+DXt
aw85r37YKMI4tpbTPnczwjNHFROAb5wcxhkfii1M8DCh4gl6gFE5L26ipWABeJW9ftSROc+AXLqV
dwUkXO7B2dmPIVAA7tt6+K61FduLPPvim3G4Zm3P8kZ31XNbWvpSziixh1KK+HtD1mpZI1Zw9idQ
HY5w9NXk4b9So9fRK9PZrqKjL+r8w4m1ELRY0u4tw88+etNd9ryGXlvH7s59GVJD4Iv46FLLX7MS
1beGGGGwB+RHcO8JFpMGxKXownWKUfXXSEdh3jEN5RyD7NwPJa8Zfv/Wix5owcKoyvJqpmG8ywxF
OXmzNods1LR6shDXf7jHMS18TM0BL/G812EgDMOnMhWXFozzLx+FOmGr6fc8IqNnC8BOcBCTTdey
T1QHtT/YEx+s6pn91OA8udBxYPjmlPom1q3xlxH4+5FszJdaL8RSHQPvaCFaslBmPQgVsvFbZOTx
Ho+NcSm7IrTtLZgVqnTzqJ4gNB9mvrUBnybeKNwWK0dz3N04j9o6CSPbrEjuzKMshmDxNvwlFJIT
b5OuYWRUJld5pRIbTLuokUSzqvEFYYEZ8cYHIAm288vCvrTD8BVAV/vLdx9MFUlQisHZYki08tWG
TrOuRzM/ZRrJfeRO8+1InveqApdcjtg5fk1csYOj1/zKKuuhJ9HyJQ6xZsV3d7omegTFWcmafV6G
CDWpSYHYSau/GnOp1oW6+dNul6z/ml88An5kdqK+NWnqACbwCu44GOIpVNTtIFgRWR4IYMS6N1bN
9wiMH0Ww/AXQqBY9VE4jDthO1OS0RiemRGIm4iAbOXTv2noEqMrFgOhf5+QprAqt8pQdr4/iLOam
BnOy0kTfrbCcK87kl4CwyWGtdpN/jUTs6VixM0eOwmp59dhJNMPND1yaghdWEbA66ptN1afgVWej
8L7yAWbktf6J843/0MquiGP3IHIAq/MU1ZpMfO78juKLFh2oiItiIQ/HQJsPp7zeFn53vo1UnR8d
us6vwo08/Nf80L2MJFiuHkpAEdmR9wn5zBM1RSBlczdCWmdnGDwcNL8L3tVWN1YkTaadHOVNXSFO
0/YnOUpRHQseRX22xqp6ni85NJryJi8ZtRPS3HNXXrKn+rWS3YDlze2SsotWAvKulbOTxqF1Q7YK
c3HKAJkaLe4xedQjnr23ejFktxEZ/GvOf4uxYNnVXnOiwmNCrX9tygx6tNG5j23guI8uXK7ULqbj
PW4Og77IUjATcgb7Wxf9WFCJ6IHbVKj+OVVHfWan2x3qf/OUYW8aFGV5PifbPmzdk5iPNDf+fSRj
bJV+j/4177+NAkpwb9cr0uDkY8uITJGzbwbE05EThCHreqZpLuWhidLb7+htgpxLMU9fhG5X306V
MSHPl4f/OolyibMvNatZjaGTQRRQxC7C555vQgSPUxYEcDY0lpUCmE6VexQf/wyMiROcIZMv5bR7
3EvQbeV5AdyeVLW7kMONqZ9AFfeH+zwFOad9HY0fg2U5D43vqRunVoe9nnjDvrOwB1jI/uSm4x6d
ZN9c38fNErUu9tdMlcHb/FtfRygNXCAgUNReFrF6yd18+hoUtlirad7swyjqn3Wt+ZBxX5QLaxyH
WoeozjIv1YPgioSf8oj3+4R2pdqsRG0rLDtCo95RelSxncKZGLBvYx9AWd5my1NYXHqXpHyRHWp/
nNVbysajxHWSMdkYKdhiILw8VdQQ3Re3npOnM0t20de5SZIn8fhl5cq+6xMU84Px1Tey5lqqenVN
y+RNStqhIIDN2KYKS/W1ecVIvnut/c7gWE+67lVinX8f2wYOctjFX6Bpu8vYLvRNb5Q6+yv8T4As
/RRG6xz1KB1eIgFCM1TZPUWxP7yw1A12LSvwlRxV6iI91ZP3TQ6mlaGxRDqAS0jbZTSJjWYEF2Ps
QDSalXeSTdZS5F5Y/thsO8WLUfyZ+/dxeeRUWMSbSJe1baK220aJ/FWZk1314rI7WB25ioXvK+1B
9lED6m5Hf8XcVMfFhswkCzEDQQ3dBO/jGtERqbzg0rr978Zy8P0c4qna/DUAYQD7lspFAfrPGeT3
gktm5vGJ+2X5V1xe0w+LZxTgeZLPnzDYen8UPonkmdAjOT6T1hcPSC/D1fqH9iPjllRqlIdyss+c
B4N599DtyIU9dL+cjMlr/pkrQ39dHdONg2ZX9c4cpkRZahHSFZbf7rwki0uYCO1Ima4viocO4VwO
6cujHMvDBVbp6Cwh+5Q4vnHGmcY8m/qETwF+PlqnlGd79C1npUW5toqVOAd0P4+arB/6zlvUEzcK
WGWIdmKM3ked2yiftZVkN/etYoWUSfUAbjh+R1v5J7pd7lkOJtYTvxLnlTn+IwXGx0pTonewjN7e
7vAlk5OCoUIw2a100A1cn591ugQPWR/k5CH0T4Jy9NW1bepp3BMyXGeWwF/SRoh/PklHWlpRvtyg
D2X+iXJg8ighDaxR6isRGDzp4x3pAAb9r0ihfcZJlzzeBVr/9+vcPqe2Pu7X6AeUOKEr71tMxosF
iebwIFR/xOIjVICGzQ3MxmaVY52w6PISzdxOaeNjBmH1KI8aGZwmm8253oTs3OZJcjyq9eb3/Nss
eUKSUVHHwQdo7l8XkcO3k2InTI7tvmBHdEi8tt52rfdCglc5hOZgiZM8jPo8gGFFcOQHyUMDUgNo
P6cDYwfRkfsg8smGxL5yiMiOLIr8PHg/GtePV3MasVzIoqOsRP73oqQcAhCA18HcKEa4aXqR701v
QC4Egmqlz2hSwf785i506/8ZrtVe6c9/ukOE4exCWg5pqAHVqzQZln1lJYdBi5tgezcoaozx9gGx
RZXl/Kd7uwJ6PgPiMVkPqXPqr9qnbVnGVTbC1lvc20Pg9iFPry6slYfIERl/u9a45nVqXpMqgDGi
+OryHvN4Bq/qxKHwOl9KDhSO8BejToXxHlNV+8NLpuYgryTjPFdXNfhxaEScaWhF/Kg44vZ5MiRc
M6c82z7Jc2IHwm3X6A8oDQ6Q98vhaDQ8rzrf61ihVvEiR7Cj5YP7mFYVFsWuecLoByuljId9MJ9Y
ykny0A8oPGqxW6/vCzExW8Lfu/8fC7b/e0qd1M0CQFe7GTo2PhP4hqANxMUHzoxt6NzY/WMwWsO+
5TVvAUwjhuzmGxlY80H2nESIS25o1cXxqh+DVYGq/hOSM0bdSEGSTOVutPAUTbpSOSUGjG8/7Mb3
FOXhJQLIzdPQZ/Y6LRVscZpO25kY5+x1nFiPtTsFW6NoxKNiWv0qzqLsdZoqNs2d5b6hTt8dlFYF
H0WBxAWmSRNkQ3Ysq4OWR95R91GLpW5m/h6UM3R9jI+mHi5UNsZqasWPxVxYjKPYObs2CvlzTzYK
T4F9ajQ/ujFIYmCoUb8tvaqGseDbq9pOzX0dQDYPolDZmuPkvnSKYNOa64fGAlNISfvRi86OZSW4
mtEkvI2vDR6cmes0F9m7xQPvf1g7ryU5la5NXxEReHNa3naZdmqdEC2phfeeq5+HLG2Vpmfvz8z/
nxCkIaEMkLnWa3asBaUDCYhx4tpVX10zMHaiByZB8cXGRXVG6trY6JYne3MIGkASqtJf30eXExz9
upTE+b0uq2JEMbU4WYhhxIBN0Qxr0up8oumijGnTp1G9zX0/m90uAVFy5gam8qRX4+DNTZQpjn7d
ru/X3Jhaes4In/7fn67rBwRkEkDz02WL7og63j7dver3J7xfQajbpERCz9zcTpmy3ACowvThfs7Q
sjC/S8nA3c/aBpK7hAr36xOKAUuUgG+f8PZtBb6NZ+f06W5jq4bHfIdPJ3qL8cUnrJARu19kN33C
pL79frevpcshgUf9r08njpYtYyd5Nqio6YsQR2dJ+jVUS2N3H94i7TjDZilcAMMrHsEdTXxXOT/m
ZmNfSZU9VqrlvEG+QXEudQFYKm7xminpPDel5CFTHX2Jb9TOqq3sxIPJeExVInL+6PKUCSKynrGu
HtCRfBeNYlMAxtAMZ7j1L1tI8zUB0JXIh3ah3xzsPPpx7+8oxA955zPhtOVFo0nM9YrJbznpUa7G
V+Tqe5l6RVHqYPe1dAyn0lBY3c4P+WpFo+hmunhPM9v2sXeji1v7yFHYeJdOY4iNWuf9Mmmt/I86
N6pWjmlVp9tZhrAi5u+qM3EacVStBxWZqzzZiWKvDNUD4OZbSRzV18gZFWaBy97v6/XVDvSBYp9F
VYjgwwYd9Wx+v17Mf39mclztRY+4DvFvUqvblYoqxTSIg/aRT7aPDyTqtLfIa5vbVwLYP1/LYQKM
X/vaO0fNTdOHCtFUvkovOIk9I06gTnVlvhFFy4ixZC7Qy4W4WoeLT72dSO63JWzH+wCih9hwBjcd
fp3hXm1GeQgZ/68z3Bviovl1lgwSCkbQzIfkFrNT2U+WQJkJbTPpWKmGpEGp96It03lcaZGc3ZN1
tkm3l8WD4+B53st+fdFAFyzI55hPkj+5lmlp/8WoOh9HL234Fmb1scTu6KczkqtJfVyTpJasMlMz
bxbbKvAp2f9u6cpHbXnSFz+ZlHi1Jn1W4fUsEmwDL1CXWJpqmvzA5Spr02+tvSW19tZJ7XLbS/xz
tcxCwMuomXkp7nduruEAVCtvZpXYKkz5a61NtqKl15yJcZSSS56pbTIcbrX4C8x6XgRLEBUpP0HN
r5zOg6om3i8p8apRmJ7Mi3RKZyuXNKr0a4H+0Dqo8m1QKgExU8c7yQ54EPDFEnKMbTyP1KQ+jpUp
X0O5ehb1thdpi3As6x1PdwVOpbZIc0t6A8+qrBzVNUkkc3jfHTO1wUuy0/0tt4ayFNWsEPdd0ctP
4cUYfRsamBnXeBo68CxXTBMJQpLxjfddr8f7qsprOMrT7qiiWmEbyq5TvIz4or8I7Da/KcU6Jumz
psfl3LbM+DmX8Ec3M/Adotg2UK7CTP4pSqNU2ycndI5CYxbNF+OK3fEcy0/exdPGTjcgS+onUUDm
fY0Fc30Rxybh+Kx7gYy5DKfhk2Cw6frhQXSNO0CADaH6LeED6SlhJbrlVsjlmZ5XAbF6NsgtB3PZ
SrXlGAS/6sYEPteMpQlAYYOwn+gY9upfzVNHsxnznTtk4I1/1+fGFGho5YgH6fgSZV4PrLqIX1tp
UPHx5s0vilpOzFPDUW3nAdJ6ZQ7wIhtFeIauPr40xkJ0UlInPml5y/+YEWw1hM9kKswEpkNi2yCd
L7mgBKbWQeHh2FmjfRStI/lvcEje8wC66mJo9UNZx8mrrtjBfqyDknA8B2XtiEMbGIuVOMjIZTS9
m4DFQ5KSecTebOVNjEmxCdH/zGZOkCT7eOJhikoNLCHR0cnJwSvLx5Cw1hA16qWJtBIT0SBaZnzD
K9HYDbZ7Iu14K4mqsum8eRoP3ELT4Q4p7b2C7clM63MSkMiCPkuNF7JMYCQCwc42hFwAgvmnYlTf
UHYA9hNMNHHdys+RXhgobY8TZ65HBFDile00ZjUxq50ZHr35e2VBn1KmNLrSGPMG6NJ308WlJ0oy
+Tn3TVItuqoSyNadTYdC1NaRxglPkgdLlFWz5ypmacafsvtOfG1xG6lIoy3Kw/o7ouYm1HVZf2xq
ol51HCRHTc7I3EW9twlkyz35lpYtbCVKXgNT+pFYlvER95fbOCWLV6mu5LfG6GrAV610cVB9WLjj
2O/TPn4evSF/CjB2f2orTCojC/7cVBVWOkaaYQOyemosGuS4M8LpS9HKszE6tHoHRHRqzbEJfar3
97HIx01Rrag+iHbLSZJlY/Enk95Sp2mfhjZZFPiSvjYo6QG/CLSZKGq5Ya1MvylwpK2rV1Zi/jyJ
eugTU2ctcVckPlBAwV3kCrXqVt2bib/HSAl09NQrzrjnoI/060FujH0n1fFMn+ynJn2KhVz5ON+Y
Y38UdWIDFKE/oqgNhyOszUVUoggpGjqEbIdJa/tXb1VGsPTeLPqI1slMcmem5l6u4nDedKP7UGEU
eKwzq58P2mi/E4Lbeb07vuQjTuyZWxVrOJnBF08fMYmP7XcJQvMiVUf9ELQK3hWkb6D1qtZ7Gg6v
Ci7yHpmNmY8EP7jGLjjfN1btHismOnvIjIU9i2wn2iIDjbXK1C8OrF+dvQANYl1Ojzelb5NQ3QzP
zIr7f1L+xsmNCGLC1xMY6XCuEDTbjR1QHsEOaIf4ezmirCSYAzUlID0+ak6wCgYn+C6bTfAg2AFT
Wz31/P84ToyiG/3WVsrgJI9QBaSKRLxrRM7VNzrnalfAR2zzImoGmaAPMjn1QrSJOtOuV71TjydR
io0o2lQdymW+6TMlNd3qjGhtfwynwTJXxYejnmwwDPPqDz0E1iBhYaLV5lXNRvsSW8BcaBM1lWlI
Sxc++yJGNRniZBQuNQggRwVUtl2W4TwMo/JFydJfe6IOmlXzOPT5HAxFgBXkT83Myi9WbqZbC4Lb
UlS7XrB3rEYn2cvTqkIudlEkXfA1HOXvUPbbix812cOgDdZM9K9SDamIzOoeHE1OLq6qf4h6w8ld
5gGFiWwN95ljFwdRz7O1Rjszabbo23tfQp3k/HQ5UifF6xgJtrUocnXG76vrOrtfZtNVoDCzLxrr
19W1TKXmGNWtKqRUwqLLPgpLORGRzb6MYYZnRIRevVs7xb7IEHvsuiB6HlsgCsRpsg/Y4PMI/f1T
oyE63+ga7pKqJ+3E3n2TNNKwNlsE4c3G/aNR9NVl/cXTbf+5bfW9EpvqF7cv0CFLI/9YKA30eOTW
l2riWq+9Gp/cwFZ+hFp2BRWXvGoeH6srM2kfamN3RJ0C5qjuV29g5bcec+8fipt/TWNFf5ZLKV3Z
OcF3Lajlh84bg0k00/0aSd5SdEUOKQBAn1dPGezvVas33k6Gyn5CPaqfq8rATTzoLVLcgwuqbdSt
rRY6GxYY0XwSC3od07KedeMQfzXy4FueVO43IgkPGQIdH4U6LmUe+/7MaY+InmThrDGRv4ExMoP6
sdInVwvHl89VGjbftDb4GFvf2Eim061ka0weXcB7Wf6IXET22JYFC9DBVVairh318gRxbJNmXXbr
gVyhN3dinTBGq8+HLLj6aeic8sAAxTztwcSvFk2cBcvaRk5k6aMwxi/g7EuVpDSvV9aNRhFdb624
jVV4GdbBMrIQLyLd3TDOX4fc6vhWb4eI8X0lU5ZhH9Sr2G4lXL9i6eTanbqPB4BykZeV7234Av7Y
+haXjTtHels58oOZx8nKZV5ODc3wPYGH/B7ilrz0StYB5gBEJZc75NWi0Po26jmMjMb/kndRuwrs
UN5KuSFf7dCPbz361nzS4GA+B6nubdAHtQHvmeVzkyiPYggkiZIZflZAzqqqXKtSoPIVkC8SZi9m
9cUCk72R4iRflZa+sZrIf0H/Xt3GutMt7V42vppDswisdHh1y17f2GoMsmqqL+VvdR/Eb01d2OsG
+NFacQLza5wkxlfNJqLQx7K1Lpoufhvib6ItguO8YlmtbQotGF8HrVqIesVgoRpWiUrMq/dfCChv
xCmI71iLQArWmhljkWr42t5jLbEXe/lUvNeJBt0v/58une7gfgocYvHp2B6k/Q5V93nVIfEnNmUI
TrkIcu2PujTB55uLCNdkClSQaX91jqcG1PptVKeNH5/q1RrKre/Vx0/1LirExwbEfxvhBFzBWp53
XfeaGlV5we2svNho+Ox/V8F6ry4aBoWiiixbSRAJVqzEstbXB2WRq1ly8TJDW9Z6P/lQOs4q1/T8
6LDS28CK7fdyze9JWtzdeqaT77EKaTcVKp9Hw0VRp45yMhiS5ywjtJDPflihCeCW3mOitCjEhkxG
Q1V+AAaQnUpTk1em0rq4VxouC+vbdyEPGzQSWJmaZnoSdWLPjR1jBzPoQZSwoPGQMkr84liRkAri
Lj3d6sIycZZ9IscLfxjkR8jg3q4eSwCsro6dVKT6cwDQ3UW0GnFdLKxAS9aiqEV2d8iH7FtWJvJj
pZfNA2KLh9hzUe1Vw4CMroE73FTUdWxv0zzEDnoqBt241p3IvZI99Z5qtVmIantk/lLqzONl2IoA
v9CaGQxswILODQ9+qdcvgV7Oo0FDjtkiUjjqbbMUxaaOfsCNH7DQa6NLytrTqGNAoo6uLXOzqNG9
5KAk5OYjY7KRM6tdW6ZRXUubKLAeB8dGjutrVBvBseXlL9rExuvqctngrrE0TWWMAUI3Z90w5bUH
ggRLQDc5iY2iF9FCLkxpAWomvdUF9ZjAVvL8FX4pwBmnzqJO7MHgxAmnIcF5r3Ml312g9qLMQB7m
47KNe3IjkwZP4jTJLoTUtI4pnzkOObu2aXhAOfjRau7PIN7xwrA/8AX+qWLd+JKU0ggsCaeUOqvs
DfroAVqLpv7QKfB3cy0vXpQwD8hvFO0HWF5D05yfWhk+hU9pKeu8oQbztqkTC4W6NrkUUWavPtW3
U+OnOmIbBsykWWz4PwvDq9QHBzwzlAx5XOoAC444UCpgI8MPycoGVF2GYS/27hs8Y5O1EjWwqHUX
5QU22EBKsB6n3VArn1qVDHHBUnEvqsRGleDpi7pb59/9ROu9c18qxTKWdXcjwUZbKwpTrJGQ9Kuq
SBLagbKxDSsveMWM7D0wnerEizt41acseFy9eK7VExpOHsUhY1GpO1KG3Vx0ilnBgvyC7UEUlnfK
wGtj7GAWGb2lPZuhriySaKhOsaLGG0UuEvALmnkowjhe+WWvXC1IYvMOOslbN1pXguwTkJ/pF0mr
mQuTPXCZhmAAhsW0WtVXveINkhQKxkxo1e5SW/I2YyGPp9xPh8XgFt5L17FKzr/wzEkOupGTAgir
bkaAS44WwFvjgzfRpJwGKuRMlMUGSF4IwqEZFwNagr9axBiiu+hzO0aUVQnF1q59Gyo9ufisdS4K
xoSHPi1OoiqcqkAgGMewq9eiSmw6XW1OxApm4ph7vdhTwbBcbnX0uHX9PT7SYOvbgHJCnC6JqpPt
pxmeTVyBPAbSyjXGCiCW5qwNAlv7sQiLXZ11DiH4xj/alaatwLdFZ4yt7QULl+ExG4yahLFWTO/c
fGbbmrfAbRV4QKQrexRbEDFIJrUQpayjlagMldQubru2h0KzSzRt2MuDCgRNYT2deU312HYxSHDd
JVidyMlabjqEEftc3w5JWWzTKTIZosi4Gp0yPueSCGWr3pMuZ8nclKviSwhxfObahBZbhElhc+Jw
HA9rd1pEzQAWLtuuQGrMzay1ZQ8zI8+HL20hBTsW4NVCFC2/cWfwJaRDGCfty+9ujQW60O5hzGQ+
jqeim1uZ7sGfujmMJurFaObUDVzLn92YhZjgBMb4ENV1uZZim+R+NKiPgWmWF58nuFn7Bu6EKqSA
FkWCXenE6qNlphhIeQZM/qmzjdXLYwq1Z+qq50k2V8C6bURXRa7jXSMB1xZF3aq11eDgP9VZpISQ
DZIfEx9lTcMxopfcY9XTjKr5pQ6ZDPPzK+/RaDyGfq38wNCeOVeM0Daxihl+lixvvXLNMiNFoydI
l1WUFBdJqvR51UA1L8MWjaYmIXRIEuAdEvkxw5QPwou98crM/kl+7tntw+ItT4x8bkmFftVAya1q
dFSPZhhp22ZItI2v+e2DGBGpnxRRLsz9jLb338uM2Snvril2fBuxSEDvTCPqLVa/wyRSqAOL2oo1
zt+tgj7VkRErdn5CaHs0Nj4kxTDT+xS/mSFZJugPodItaXlyCeo8ey6a4jnrNBXLxTZ95iozwI0G
EZmpcZQypO5srdyJVqupQvQ7jXYjWsl6FKg7ueZKtBKGNVYVse6+ah7A0BTg37X4zQ7kgzF5kJgW
yxPs/r6kujnJjQbNgxNWADNbxWV5XkMIi4p2VmlW/TGuXE/KP7Ai6wGIIIkl590b1A7n4Erlr03d
VMMyzmJt9qnhU9EsK1ZbkCNF/RhkaIc4WjpLRt05+DVhaMTXWbSGBiv8Iuh/MCNDkLnvfqJ8+BJ3
LAKcBJ1geEXdKYxxQa7g5cB1sfNTQkJ4gcy2uTb1wZnzeuNrnzYNBIO9qdjoyPWakc1EZWZZztIt
BtzzcFzg/TUGs0D39ENXVe6T63XTjaLWW1FMWqdclo2B5cXUGZcAE59VHbmNqeg3DjrOQ6TfhrJy
p3nwpeZZHDqyKr4ieDS3pq5m3XRzpj7BKmY9AS/SG6NFHrPwzDSp116bhMdPtWDd0PszIMk9zg8B
ogPGIo+G7kPOlceULOO725rVTLVM5wU/r2Gej17yKDdysER4eu8kFjqB/oBmazhm2x4kDsonipTN
67LdMdWwwbPTqlh6vJYMO15kkZs+JtNmILNApuEiamTXOzjWuJVpOvq+6RxVJTPGWdpAn5ZNN1kA
EerkhWgvByLCWYtecdW4x5C4/LzQe3uW+vJTZMG+Mit+94H008p0U5yBJ46rEA7CIhwNjSyfpUUO
rBVn2b1ZxuqLpfPxbNxoRUkmhA7y+imC9XJW0BzelVlaLrzUMt6GNvthJUZyyZ1KekAemqS30XEf
4fMwRSMvZJOrb4nf/DD4zt54ueDtFwELCLUmmKPYfI4Gr3vIIDEtA9sGSexY7iZUMGItPejWLnqT
A9452O3I44G75asy8oDEB0Sdh3XrrUwHhCV6b8EPhx9GKyVlEymhtCEA+G0oETZPdATIC/TQf3FZ
UIhM1dx61QfdXWN1kq7NIm8uvpkfY3dQMeXSWPqXyXe5RjiVoLN/tsLi0kl+uO37wNwj4o0i5LQx
4pOXv2eFX3szr4MvmgXtz05dyZq87oPC+YKLZ7esNbnc2ywgTh6XiCUokywNBYdVGbn6qRwbb94R
i4QtVIQoRTs+5uNNZEH7lE+a0ozvilchV5Zn6cy18px/1LDKZPvVR2v3m20HKKt0EM54oYRrs0QZ
xZWN7tUxgWuVut9+94xhXXo4ac4a7alNdQeWnnTxzHRT64gtDBaiI0OkzutaIbqS+PY6QpN8n/VV
vzFtaeeOWbpUBmc/xhXukAQ9CMRg8tcGmrnK3OaLb6X1Sc3tYFalQ/ANXaazbRTWR87Ng5SzM/eQ
QV85Ul3vkH7dOfCbH+iQyDOovf5DOoBLj4CB9J4fXsQGgTIFu1tU6aeqSJKQFUtsY0luRzl21qAc
5S7/0tv5uTBTovFZ+QR9PD4h7Cw/ZxJWjp5iPahhXh0Hozx3IVCePAnDfeB8hHKTHmREJ5ywH7ae
hQIK8P5MP0jY98JU9M3krQOVsQabjjTTVJQG8zRFtq6m2nYPDWaaM08C1KZLYbAo5cbfq05zVOrG
RrN+QhxOaEXfYY8pwo8o98FIDcgXiHqxgYwFnl50EWXHr74y6U9R0R6ee7yFTkUcPtdKVj0QaOVO
GjsyfF3Vvsh2Gs4gWSTrMmh/2GRCLgmw7GPfW1AbdT+YM9vIDuxdRCOi8d0FXwTgymP0jbA+PTrF
GLZOEOWzWzlQrX42VGoMqC5t8X+0i5dCC5ulZpHwFkVTM3n9OAr6st4I/83Jh3lXQwMlyqal+9uu
xap17+ow/eYTqGIfefqVVLA09ztMCH1nl1bDuRhC42QnoFq7eqk72g/WdQVWmvW3Tjfa81gnpJ0y
ZD7L4G0suQ9DSZ0PTVj97PTHzrZQ+Yl851CQZpqhQtUu+gjyTBPGmKVMjrQYxRFw4nY+Jyh5ntNp
jzT0OVHjAhInVaKxzSBKdR3PSlGUVT15kJTyWwSqJ8P366mM5JZ3ELJQomgF3ngcbIJlvOeewHx2
16TJ5tAgzKc8k5NZAEyAxHn/p7faOBXjSOOt65vvf2etJnqIBofXw1YbOPtvBzcLpewhiH8Wbm7v
+gLtR7vB3wbWTbIJdBhW8DNhJpdok7HkHlZarhUn7JAtyJZyQ8DGOzt1kW0ypur71CYv53P7b3iH
kJzLkFJA8HA8IcqcLd0gkK/NGFm4DHXyUx5fypIJaGyPyaVtw3DT6mW5DT2nPg3BlHxx4vJNddOj
XHCnR3G/bRTgTES5tLlpaclZawx907ijvAErHc2LTI2XimEVWwXD4Q3g7umV0RVkppmXwlpeqnJp
fth58qgM2ARVmSxjWyMtOyPMf7LKe/B5Fr55LVfY+VGGRFPQbEr8W21upXWk2t26N+zhLFu2t0AD
Wn2VSVCqZhL+TM0jmSyg49zMZ7OvrTfLR+cU39rqSoKpWRVxnYF1KcFGE8ZizlWds0pv5mllRd+K
rJ/7WRl/yH6JCUIaxM8m0MBVi/TJfhw1VFoMsLy+0ynk9IejWuv2k+04Co/sFVGu4j3wDeidtlzs
XL2zwBN2H4oX8aC0LaD4RmUChG/CPVLE4ZLIzfCQOGaOP7bxLVRy7wkq4rBREE5dI3rqPLNGRyoy
9b4jYwGAEO/t65DoHbSfUl6Vadu8oou6Ez0CswYxXhCfU7sqWzd9tZEtL96iCWFuFfIPB37LiNRf
bZ6QnnAWAUL+y6Yn6D6owXBICfvO+sBxnwxdJxxU9rsJe9JpKAQX+Eh4fR0fA4B6MGrKelkajfTi
8V0uTPwvt7xcpJcmHP2Z3dqkv6fWqrFxnDH0J1lGfJTEA5OimhdpCaRC09tu2zREr0dbSd+c2Pro
QJqeCyfUz5nm/wimZy7JrVkOjnoOjw+FBUc2t5hIDeu+jdKrp06R66ypvpuIZyVBo3ywyvko5MB6
LpB+WipK9GYPZb4g7+mck2kDZhklVXJHG9eUVAl9j0pZjCWYJd8tnbPo6Dgm0PyQJPa9LpewTS4N
HizTKKJbTFzpbN/Gvg0Wm5jrNKe+7Qg2S56/tLM8PUpehQHBGCP81GrxAdTFVwvA5DHQMMT2q0ck
qIO5OqqHsXL2ekIc13Js5ZjnEUrpg68sjLruN05cqVt8SIZTPm2CTToQcgFlEGxyzwkWutmor+aA
nn7Z9z8hw41+x4odWavnknj7rKqdbNkhkMTjMvbGHRmEua9LBkZRubaRB0BscWEqxGo8a+NGUjrn
L8/9qsRffEdFBsbGBEaT8+EwQladJxrp6NDU+kVnRETo5cGCUtc07Syqm0fEgpKNqLtvYIX91aWy
1W7ZWZ02YzZy1EkVvNpVR7DFwnx5UqNctImhnSPHd1Y+5Gw3MdZkpMYDBKN04xk43nRqgeJPUB+7
UkseUVRgXm3LaC2per8VdUoC9AV1WeCgkn1mKWB9KCphqHGyI7OvnsYsGbeJd1mShp2vZ+MOPDbf
jksGI4DUf2jAHjERjL5IFWmHDhLuskWAeZMUvX2RsfeULbVl0aOZAMVtYqUBaxw/aOaxlwQHMMPp
NhgJWNjAPBaFNaoLzXdcxF26q0c03DFMUvhjKJlHfOLXLny1i5R52YW59MR2xjZiNJk1eaB3n02M
AI79iLl3GdflMy5fBNEj/Yn/jwlGZ47Ce3q2m8mnt3m2ICOfiXwmt01BXnpRoBC2HKZeoiEsKveh
zr+LAkan8pKEabSwrHI8ozDlzDSl7smyaOP5Vicb5lqNbR38K11EA6sF/WQAkZxq8i6M5rKRMgGW
mvLQO1ZxaJr4116M1AIK3cgwInoNSFn0ue3yJOJ/FcvtKuZNeCwN3H0l2cjXieK4sCrZ8Ddwtk1t
Eb9Px6NRmrwAkvBSF1LE7c9jkRmshdMrCt0Ym0AhwSn8IupqOyPQWCFbGtoqy6TKJUlHVBfU33qU
03SRFcNDgxzQWUbZYK65vnfxueo1obmYbGGHar43nm3ARAduuqpTFugK6rymXX3v5GqyrkP9rfXb
6Oi3PwiClw9xM+Qrx3ZRiwlwIKpcRDfFHprKyOSI3fumth76oh8InWI/0puyidGEhV61FL+5qKJ8
NbC3mBm6VL/wvFfmdeh6j4Vd4tQWlu7JlPlTBBGiPUG0Nxu8edXG4NUyFcWmQ9QDFqST9dlMNKk9
ceu0W0hdrJ616hoIcSbZjLHn4Qu+aTfJhOO2sMJIX4yQSlj1qlOoDwM3IbAkNoWvMC3wzWaleLJ2
E3Aq6wYz0l5FX2iScBL9Onyt0Is2D1GGjkAeevGisRR9Vwfw9R3AXE+Kb1ZXltMzuU+yJ5Qfl8Ak
pcs0UXebSnnVYqc4lEng3opGniTzcOjCFQIueKykbS8tMS+V1jEw3WulZ9+hToARS7tux70WzDoy
VRcji8DLOfG4NhwXwFUpvfh4W127IZnrTVk9ecNQPmWJfc4RE37IPal8crTOmLfD0PCEpWjbirsm
RREu3Np9MLK8O7b54D6kofkDfc7w1UvCchvIfg5xw4tezYjYJHHIYCNaI3jUYORJlYlWV8K4Ko2k
R9nW5Svvj42o7q02PcR+BrKJhSYAydFHvIEMpqFV8QI+hPlsxDjHY4lSLWBUmc9JRewboJm8sKei
McjKOs94vUuRZTwnsJSAhCrxUhyLVby3RuG7Wd6ObUAO87bXUPilMzO8apWNrodOGkNFbR8g2g7/
SxRVTCqXKPPLK9E57cCk68iO3lplL0oJ3fj5+nZs37sLBH/kteisQaZYlL7t3lpjs2oWFjT7jegs
Bx2gp3ZKw4rzjr401+s6WoMb3RiW055ab7BWSTDmBzvaZ0TonnD7ahW5e5qYNE9J2b+Qn3OOGcoC
GxQeUNfX+u7U1PEWSruztzQJNRZRVyvvxQgz61bVal30oINUcOVcDZAuTfU92ZGd3dndSfRPyyBe
sH4OsC/H3cRKO6Z4AXliOYwxqCN3kSj99zQ32vc891VswjXjBC893AToRtWkw86NET03MlZhppOq
O2Lq7Tx0eu+1JHS80tA5WIlWpcL2oy5i3EWm1kwH0ldl7dkLbO2lea+KxNuofoZoeUfYLkzMclFJ
RbkGucx7y/bGYedgU2EsQ8P6azeednUlKdT5Hx3+2NUTJV9FE9vLM67u0HkvJh8P0vKwkJABetH4
t13cGCOiqSQZnX4KveEqSuGYZg8F6DxRAmNlHDQcembBJK8+log82X2P3vk0Kgad2mpS11qEpqSd
Blf+tdGlrSVBCLxXM+HPd7ELmHLqdK+PdTQX/SEw558aMi+UZ4WbDOt7Z9GFeARrHROt+d+nc1sW
jEapKM8YE6zgdw9v9mi6i7F2usOgpPJRVgl3NSrAwZA1sj8gNhFMjkJiU0y2QmIv1oxJBwNj2NHC
UUjUKb/34mxKMrfY035qEJ1FK6q9mH5MI4vD8Pz10FFAyGI5AqK+jVoRWwb2RFKqmYFkXkTDmO6y
Kvi1gRuY7oh8pzuxd2+497s3fOr3H3S5Dw/cDMF7Mf79OFG897mf6T/o8mmo+7H/eJX/eLb7Fdy7
fBq+8qS/Lv8fz3Qf5t7l0zD3Lv/d9/GPw/zrM4nDxPehtAP+jn5wFVX3y7gX//EU/9jl3vDpK//v
h7p/jE9D/d2Vfuryd2f7VPe/eKX/ONS/vlLb80tmh1qGae/A1C6YbkOx+RflP5qiyueolBzh7ahb
udGj7M/y7YA/DvvbM4hKMdRtlH/X/37W+1XLHS40y3vLnyP9u/H+3flZzLD07vSQ2fn9jLdRP38P
f9b+T897O+Ofn0ScvR7Gs1F07er+ae9X9anuXvx8of94iGj449LvQ4iWePrJP9WJhv+g7j/o8t8P
ZTsl0rml9j5IRrBvpHZSSARsto9/b0RLNAzFTtXOolrUiL1KHHDva7pluBfNJQmkrRNjy6Z13jXT
Gn3uVQbcqtqQLlkQI6BW90+sghGynUpxDpMQGItoF8eMgW7uyL7/FO2i3kUnajWWKGKJOrGpetQy
TB0QWI3Y/gG56BOiHvGpsKV429kOhs8dPF/bjG4bFCrjY56iQDr10qIIJznRGlgScDZPPtzqRLMa
6R/Y0REQsRqkZcRQud//H9LOqzluWNnWv4hVzOF1cpZsSU4vLNvbZs6Zv/58wMim7Ot9T926fkAB
3Q3MeDRDEo3Va1HnXOrq9h7owyq5aazIhSfZor6kmJHYYWcPDhMx1V2YoOXqwndjUT8/VA8mSQPO
7WOqe8RwipzqodLS6kHTOmMfmBXQdTm7N5rp4FcgG97MdkYPYHLefYZckBXlxMYukSWy2nfLWnLp
cDAakprB+b5elFXdJc5TaHl/vaQMy8dhvOo8WNzDzJktmqMfPLUeKWJGLygQAvZ3sXrokSlRfyNc
36nUX83TsLf4u54B5QaXsBFa9lLwXhrl9MVdgRPxFM88ZUMHqsItK4pOc5g+CudYVk54H3ha5IGG
EfYSOC4EVySv7jOkcZmmOHOy5tCj3b6Zc49spno7pFl+/nvirE3hsYuVd3+tJYdWYV/JdFtHrbHQ
qk8RWpvVIbhFXRbcZA+wV4Buax3sfSCznGvjXRwybvDm5DpTWSpCl5n3hYz+vesmKXnTyDzJZiZ1
dkIZ2TzJHoJp0zFTspV0Zr/D5NA3zSCn4IQZBcXRiM0qq95TgZehNhZCPNZV+q1XFO0mrT1iclsw
tcZaOu5eES57w6yS8taDi4xdIjhxsndKCaUHeI3X2MWbaOETIkM6Cds/nMZcmAdTd78udhs8oQ6f
Vl5wyuOre+lZXsxDwxBU3QCFiXjXv9/XfZhTqkepobuVb8JyAp1PpM5g2HL9k2ysokCx/t4u1iGx
sRbUhJAtFLEZyBaEryeU7+Z0UN4sYFYlCYN0SJX7gvdJbxasR7heFRgaNjrM6GdTNHFcdmc5lL2l
+ctGnR60sWzE1ovj/2mBZdr9NfTR2xVQ2+VsfOrxkrFFRAFZzx5DNcwfYytndxUjKCEd5NsSNKgR
qS3gSIeX1j1RCjDnKzkGe/pqdKzwGaEFdSftoMe80zJjia2lsKVcRs5dYv4alsFINYbXHmc1+ax0
OScZpQWTmxknTxEAtaPrkDRQ+YZ9rHrjICMo4PLYc3vhoyNg7HlBdV1ppzWQKgcKfwEn6QWcpJsA
9ZRzSSmc7EpjKzyyt8TIKc24c0bkm5ZQaf7XMJIQlWWlVJ1vft9O72bPejTbbHiu2HCfSlOvt1Od
5l8D0+JICYAVqbMJkjdxBKUm/qfKAriaVNCvxW3rr5R2OkqwsUQhy6ZtXH9tWV62XWwStpxTVbfN
wG+tpeMOT/Y9P94bLl/9N6DnoO2TI8yL3+6BHVXcTQRjLgJX/smrPO/EztXMV7IrG7jYLSAEDZr2
d2tNmfZY6dbOWCIhO/WR4RQxnBshEysaOd2t2giAJWmB0m5GGENzCNXVOWiRzYmaW13C+yx7simn
jGrb3ATV4TevjuR3Lw0AOcDkbO5lsGoYyEEnIZyordM8jHn6IfY9B/LhFMipkk7ohvyyxRxlPUhH
KHr/zZ6N+Yf09xpJ/0zasry0Xplc4f5Prl3tbBqP1CekXq8m6ZyrYQZP0mjlERLaC8T+07CSMc0A
gppzT5Thcy+hPlCslfVtE+1lN+2sH26kF/s3NvlS8c8SXvCL7CukTMfRyCC6M71TJprR1mCkXMay
h04wuiR2c/jbrvTe6V+20Qr9k4LoE5ruIua+qrTKsZwjm36i9GQtPVU1qQdOlXvL1h5NMyw/tOSb
QxUgu52G5gtZj9buyg9BkKsoqA/g+tXig4aE/IM12E9yRly66bUueWgsTbK1dseFxqTk+hzmoX+W
vWwov0yBa+/kaJgq/xw0QJK5uf8KiX/3FtsAzBQ1HB/1CeFdHPfJch254l8v11Kts8nbTHDi/zFv
CX6dG6moUDjRTg2jYl/NZvBOUWtY6Csv/UT27rM1mtpPxLU9y+To1w3ip9RJ2s9en3CkE/fh+zB2
uWZasXK2Wzs9/7VOB+nXORxq+G74El80tXGOg1KSf4J2YNUinnOJkJeYrh2sgLs+BnoJFsGuP8aJ
4m1T2LpWDolyDkyzZAvvWHfpRMNh3dtmsckQTdW2Se0qx8UuJyxDGSZteWnYhznx0Gr7Y0mrnN++
wjLfiDmOaLPs0bcsCqFSxB0cWMn3cpiqZXbzsvQGcjYp112OmkUQorYVGi08XyMKXJoRjStItQYO
zv9oCvR60Xu14PZeSVc8aPBYy24ZZKjAVqTV3hj9qrC3xhCDcvOabhdpiSZKDsIn2XQmBBJo3b+T
o6CCAGeJGETYQETkzL8ieGoC/6gh761VebPh2DG41pIkqWpTHtv9YtxKI9SZ4XWShEipCJLG/x6z
zFliGkG7JB1xbAQHFaweDEKl8QJXSOJr5UvfoET3a/DLUymVssupjqIYRlz3jKDYxlA5rOVlcLkq
FhPMuKFwLLb7dVQ4zMknkS4uq7JZllocy7RlqSW4QLCJfG2Wc11v5ydq/ceVy4n7aU7Qi9EzJ+Cs
lZKi1PG7at3AVRJ2+vtROCHGcNedBjJbxo6KbZ2jRujdFkZfcawSnd1ajx6kNyr5i+QZNOZy6HAy
fzODUQgJqU/1tO2pj2lA0gFZEHLnbmFs/M4OjzlCF5fMgYWLPVGZbGQXYvGpWbkFyE7KUOtdO+Vj
s6oM9TX07l+myt4QCQ6Gib2KHJJlp5ppBISXKMV7l2rjm98a2vPEoefaSBzzCGpKew5rx4XtPvBR
nC6hClPNYW2L01cLydejZVTfq1l12a4KG5jGABBYVx9ncQ4rGzPQzGPUtt/lqBNntjI2onTnn7Fi
zWW67Ml1tUKpj7B0pecxGSrq13me0vgcHswawIy09RrVmq3ne/u5KpRbSZ3udmp71ObGoFyPTaad
ZtmkDQCnQsgJrqThjUv4C7g+TkHWv/ZkyJtoI4k+5YVaH0Dv1CddhVjyt9qglByUwyIqzhyLhGdp
aqUqYZNxdGaruaDg/6VPKINrm8o5ZdSBHiNZ+GbGqJVny3aC830B6VlWmXPorje/38bUNxyUz0G6
tqLyB0ep5RMnUNWToqRfOOvvL6YYaao1HoBMImUlIspKrxAV7DZQn8+PMl6rZoSIR0qkpFOx7Oad
3pK6F9PlJN9PNQBHaH3fX8BNs2uWW9T2G2W5HkiVrOzEK84yGBTBfNQnKoXk66MQoR4nl2NJiKud
3vjYNbVxdRTgsXLoBJAqzy1VOXJYeU6zUs3EueaBon58ndP3mnFVMnjG/cozPi5zeIiNH3XdfwxD
OC0jJ/2WgcF5KETDEab2EOqZtR2Feulik47MLNBJSFD5kUPZyJDQjJ5G0ImnxSR71IyONsmZZR3O
Dt2TnytvTPdInVpzf/TAuoq3IJvRMWFQz8P94Cvt2WLvWcI2oLdnfawP9hBMB1drW+hpMaW6bVC1
IseyK633OXK63XCICBS3arbhDP65a4t/TChUaj6TSDloHVsI2aR94IO6EuNGVfS7kXKXV/cS+Jdt
FjM6u/NeJ0u3aaT6XgOX//fSVuq5GdqefyxbUvpyMCb4Gyn2SjcJijOftM4buNOaiHTaQfFJc18g
RXY+QG1WX5sYyUBnTPNPuT+VWzegvJwtNkTPtbpyClXbeAKZjxR0frYEclP2pG0GiA6sWHhkU/zu
ySE0abg9K4WWZxA33mI4qjwzX+Cl7h61MOsfdc3yN8OA4s1is9UquDalv5emgaJLWGYFpasxueNR
GmUTQwyxtwF0CJ7r7nFp7Ke49YtH0JkOW0WLIs6iqT0A97xgFdvqNbNAs1Fiuomh1zyUnFZ/6Bo+
oSa2kBwWSszU/1Jd7Xft2RTDoQXBSoWwf5Fe2w2/DpM33eRUELAPWa1Xj9LnmuW+M+30vfRFSrsC
gZM+a57mvQzID8Pw4tnKcwRT3iOAzeZc+CBSxSiD2uDe67wUEQKtb47SMVpB/ejVbneASYvnERG8
OLpQOaqa2SF4QZiMBccW7LoAYMoSK1dHRK5KwvA+++4La+AYiqFtlSDwd94QwkOQBsWDbFQLaai5
RUBXDhE0fnU0ZQM1jaoGuyU4F14kJ4ZNmJRQz/1eJRm14iEIdW87dCUCQb8dcoY1kLWLFQcyJlPZ
2TBtH3kd+5hrqMYIXkpVSO0hy4VWsKS1XMaLG+FCCC/leGrb6tCYFC+HybwvOP+H5SnoH31D5/sm
ekZyjdEAfOBM+dUS+8Ugsj78gWSAcPRlW1PBAJiUbPHWV1Lq9GMPnkAIaI+D1zqPk2ioykUFuCY7
lmqR8xhmlvNoab6zb8fEWS02U1O0CxVOZ2mSU2UsNDarNtdDMIqsJp1aEET3l1lsy8t4PRXHPdw0
Zy90+iOF2RSnp+X80eaRe5OZHflIMXRho6Js33w39krzlJjOPlD1GaxJH5xTEKbrSA5NJ9mmXdAc
pDeqxq+xL47qQee8VHx7ZRTcKhDfsyFEtIKlq0bLd9ByRHs5nOMKFKUWelc51GoQn0r+MTfC7sad
Kr1PQp8F5mGYGrYyqjQsZVXX4PnlMHcg7NQR3DYrvrZ2WaC0AB3QsSmdfM9F13jisIErOUQC/4ls
6LchxP8GR+C4dpD6fvgr1oQnAC0WYvMUlXceHzcU73qbVp2Ncy8a2ZNNhBTV2alCv4IDHY8C3GrV
G0kL4SbDpG7eG14bfxyS1oufy7xrP5Zq90Prop3rVNW7clD1Z8rSgUfWDU+KUWg8j6A9NoE1+Hvp
jUz2+6iWGAAwCJ5Q/j4nPjCpRATX5BAfKQE/SaecH1ffU5fdkLSEZfw5qBUYrkW0UkLsP0Msr1qW
ukn5qb2XDcVXqhW+H6y+fE8x50wuSYXscvaTdO2mbFdz04QY9Xd82xd7I7Ssm+7oP/wMQbJx0NKH
oeBKyeMk7PigER860UjHmOf2MRizl9aufpnEhDx3y2ttx+t7fGcHpzicr52kKBXk87K3NO0/bFNm
/W9xy7Q45vtfKO24MdMgASvtw7gzmVQMi5pTvQl1GINoZK8vOSdZyfFfbrCg0SGM/Iu031eQU/6K
W2xvYkq4Onb8Hn5oaqXzkMELv3mlZYrs/f1ucpPc0Mhj3eq/BsoVl7VlnBEq1rbiqgJTNxoB68GF
VZpvbVLuLMEtLcdQm0SAhwE0LrZhNNAwejMWEztplHOWpnad+FSWg/IO4KD11Df5d6WwhosckXLV
d+zNrE3P9+YJ4ZBDlBTjJe9cDZUcKjUmO9bRN831B2mTTZ9bkFy6erGVw1KZwe5W/XwkZ8v3v6vD
D6ChIyrUtA6twCLfmd7UXZOk8ahTiYKTIphfWZTENQChcK4DMOhB+CB7ls7dptA62JH/dKAyRvbY
tz5Kuz1nMTQUIkRLfzYDB0lyjaxwQ8ghRp3LnGKjIEtt6H1hGVtPHBj431OESc5ZmxZnZ4zfRaaV
7ePfJmmv7DosV393RyrasfJB32dL/5ug36tJ239fsvS9X6u3ZbAH5ORutcHLr00a9RAtUGlQUmOy
iuw+/JED86SI6Cd/mU8G3FgfZ61oN77mpg9FAZMg5H76YbIr7cHmGW1j9125pnTf4/ChnS+hCTx7
V4eUEjmNM27eGGVXNkYAQL1vDR+4FphtsN36fFncExT33arz+ZjQTf66OCLoYVFiQ/NSzYr33G25
HENHKkdUSpjnppg/y5FshtIUX5qh3urNVLyXNjWCCKaeXX7cmHxEszmqjbbSZwoT9Cf6flaMbr3Y
sqx1V1MPWH1ZaEy++RoC5vdVKQc7USYXr+Qa0pZ7cMv66RjvpI2Ho2hd6VF7gGfkoSgnJD6QWXrf
e/Z4hTfzGosRZfLV+wkW/h2kafNGDmVDDv8HQPmY7CRhaWN5Dz4n3nKSNLVUW+9hNujXNcTQ1AmP
E0gyH2nGsdQfUtDxZjlHt1aMpF0PbfPMs8NJjlx1NkEp6lO1d5DcWknjvWlU/cHXkQozOpjmpC0c
VONmTvGqyep4a3tKdYtKi9NZqHkPqaMZN/7fLoBnR3vpbQ5Q1N4M/zOV2jqDDIVi7t485WZUfA0r
ClddWKkgO1KUbTJXzsWEoeTkNaq5d0iKPPbUQ26gYFE/WkX0jROu+qcT7xHXCHZcZ+q9Q/XcY+fp
9rqoAmx213mrgmfzS9d6J+m1lQTG+3TiK47WqH1QwUIeUyRuNoZe2xfK5n9AqRBSQKEh6S1MS7PY
bDjaD4XaUW9OhLSjqVb2cFn/mkbt5v/Pcv96VWkT75B9l74NQMrX4viyFU0nTl5lQ7HRJgbwe1lM
MiLQJ23X6Sp/UBErbXK+HFII+h68u3WUo2VdqmRyuED2BeVSpw5YuZBZzp6rPqVY1PkClb330HDC
NjV5dSh0NbrlQ0v1r2XY78gGoTzl+ZAroUO6QhbD+jJa3dOQ8A1WxmZtDZxxsss/3/lV31Ctyu7k
Zfq2rkxKZQSzqm5YNLInGhkyC3bWTmStozn7Oevl9MAVDZrrMey/Uaxyqiir/BhAbrSnvrw/VJEf
n5pW/WbxHTvkrgP9TuEUH0YKkPaeO09bOWzGtt8i1JTv5dCfh3ijWkZ8lENPF+RXCF2cJy6VHwKY
rCg3gnqrUlXliv4zuOYc+rVKdfWXUctfh7XIt8qhl3g+VGT9q1cOs8fS3E6B+qOfZw/mV1tFdSg1
wfq2eQI6emAHY2solvCf2WRKr17lSDZZmAkiC/1HPBh5th2do26T6CdtYFAOoxr3nnhYpzCmGjgE
otBMOkykHO5efmomJUoiOq0tfVvqA9yzv91eZRnlRq54X5bK2tWU+8q2RSpm3ad9cbKSDJ1A5GI3
M/jzb6oFCYPufVHmwdrOWhidutrNn4zE+IaIZ7YvgwCcThcUV9m4/theBvdBDqamqrrN4jSUQFtb
NRJLY1cNBwgNP/h5RTGhV+srT3eUWyvkPDgNCB7yFLYlSzPe2MsqD8zV4EI+GbUdeQPC5CwYaPvj
3KN0yfFF/LnT4ai0LfdrOwTc6JISnvieuoxuaHs4IwrvKzRBX7Wyr59MY0pOPCppWyieh68Jj8ep
4X01ydRxUluqYGF17b05uz/kPPYB3L4pO3k3UvHIeURnct+NrDslmTo+mZqtfaGiFO1OICJHuXWU
TcZWKHRKblNiNymbqKLsU20rBMJzx4VpuJyda+nZG7kJdWMh15YHa81v1YcmidWHovE/11GgHeVI
NtIZJ/5qoDbuutgNXTcvXWnMFVKVauN9sGdjvtp+NK16FVHBGZK5raeP7l4OM8V66fVijRormhiC
tsbU4pBPTQ8vspfMYdasZDcI3KRZLS7Vbdm01BrIcKa8CXztIvu3Mlvbg81xHi+xaAKyMPmmNoZP
TmF3e+lAfctH+iQqPtpmTsVhWYcNf+sB9JDshoJ2JxaiFuKGc7k3gsnnPr4HdRy5aWh9QYglMNMS
Fd3A56ax/QwdNEbhpVZIFaPnOuuHVmj3NMDluavHxqHNdP1F7f1XL9R38WkaUIbjOcFdUUsXfJud
ZF/HpvkThv1jE3ck+SBpYPvoH+3GKR5lIj/Vq3mlBnl4lsNAC8NtpUJN5ibOSzPO6CMl8xfbd8td
2o4kHz2n/iTsRaVPXyiZhZaVrzDHO+sKhNSpUMfok+kmkBl7zXM3wQKZRf0PaXazIdyXxriysoPN
Hu0EczdMzaJn/jmclHEQ8oW47917eAjcCulwyHN/z/lrnXu0hrxAvlrWDDznnUMdxL7OneGiBMWA
4D1SVtagPXRomZuI+WKT3kQdh4tsijp/VsbA2SdNbPtXaYMaBAyNXtYrOQOQSUR6Wqxa5XNy0Dj/
KRF/ReubmqQyHXbJ72Iu/oDOvJJeK4o/F43aHeZW06lqEDOisOUkqLQjqvR+B8oqMCh97IvVfmUb
myRQW/Y80JQ8hNQthxh7pU7sXQmfGWzXuqZugqD9WZak8pW0QieQuhcqKyDCkGLvUrc96YZXxxub
YMj4y+HmDsWvyzIyWqrEy97ikOvfl/5zmcUmQ5YZuQWzCr9d3lck3k0k5KFl9PJerVB/H5i5sdKU
ptqQYygeURjLHx3RA19AAZP9IC2ymUNU5OrBdt6Eemk7sR863Kf8XmGspozLmN9t5Uy5tOmq/W0i
lyVNZtaHKF5YJmnkKIx3c2wF3krjvnot3WGryaGcl5VpwXGmau7UgLJxyvz67hKBCF3emXx16n0d
Lvhzv18cXtv154ak4/1tmKoQAVM2CDk77zLSTp1HolS3Kvdd2njmFdzLSfpUYSoGB6IOY+LpSAyl
oy27YVtrnrfRY57D1+zg/FWDX6hBO/cY/qgPNuQ9F7kKV4XuHWo2ix/sX3uE1eXquMnBjTrr1lpF
yv014whUa1QgOjAb3OLZtG6y5wa1cQza9ukeJ6cEQ/qf3M/nQ8Y/g8Q3Mxx+Eoe2MaKVLVaVcctS
Ahc6OWVxur+kBldGRFXWZhCnjUPfBZTgleVBDtE6RwjYohRJDt0Mqo+6e0IwwD2jL+Hcm7+G0iFt
vRdHu3IKY5gHwf4Z8ZCu0Lep36ExV7+LYs68zFKn4muYaj5mGupM3tpkMHfBdpMOsHXIoYyTc9uY
Zw+TBPN97l/rNU3Y7suGWmwN1fOzWfSvjdc554GHBkrgYVqimOqXQ0iWVwghQMdpxU1R7+Auh3MC
msFKq4KNXOFNVy4ro6XHh0GEHxrSSLOKeBTim0hilhma8G3sXSiZJsk2WKill0Ombu5jqlDdyz1q
8gIYLOzw2xuPJScVYj6s52y/qRPkMTzlecWsfeU8U1XI8xWNlZQKMsyc+kHoo2unZCyjS0SdK+zz
xinO0l1AjvMQO5RVzWVlnTiztQ+BObxXjIEqa1iRV8bctzs2UNOXhCwC9afTJz2AE4FvSLur0/5u
z+16vtuHTH9jl/EzcJJ7vJl2yhVVRShZRuiThqq61UJdN03YHrflFJ1mob07OEgLaAjo7Rohtmuw
cTnwiwo30htAzXrx7YQblJhb5ZP9qCrRoROxSB+4JzfwP0BhOr9r7N5YNTWsPXDBrWDsNr4aWoc8
RtBH0JmblLjqjb5KYy+59VGZPqG49FDBJv4ZmFW+s4NGgWDNKz97VDKTPyop9kOjnQN/VBOzKyWa
9RXqagSEKkSABre+mwI7hKCIk/z6qtUKubQMeLYMljHSIYeyKR3q2P0ARZ4gFJwvS6DsKYLSuRi+
L8tLs1xksQ1h9KVzPqdjMe9qowm0XTXbFC0qbNc2CJFWa66jDY9RwmXFSXUZO4OreObF6Y4EUrb6
P2aBpYpPhmds7ovI9e5BZtJ/1BSjPsRGHN2Wxi5AUQ/TerFAjxTd4LFEK2GOrGdSksFR2pYQ2WtK
d177mqZsFoc2uUwjaxrsrT6j7lC82N0ou0UNsgP2po2Rmm/fheGQiuvK7qtbJ8Mp8Kf+5KnOayNt
cigdy/BNSFwp6erN+Pcyyuybax9ZrbX0LpP/61qOeGGlLcMDms1HqD3mfTQ64aoWFFotzP5QAbjl
plQ845yHHtRbkmorgTTqmnC+s56siGSvX08qKpfMUQv+KNOsn2UI9AMRzEoIMAVBaR3G1HF4eqyV
z8OgHamcg41bDUcOvwR3ubBXc/XDSGDqiOJQv5WteWrCbjco/SlurOJbmLkNd0lDeYlis9qMjTI8
2qoV7R24Nc4u0hPrLp1KpO10yO/b9mvWOPGLUSrOY0EhcQ7d24vPecxzEZykSzZQPwBpVht0A4nm
ueJd05grNHe/V2gFPyeI26JcoazlyELM6NkZ+ZG5SbeZeNbeOMbKVqLkKQi7/ikZs3jjZn67TzO7
f1KLIr5yBfwgnbIZA/+Ly9PiRY6g43D2jUntZqySFlqzmCsW85zwdbG5Sbs9ieDr1LUc+M0FzzCC
xKeHIRvMiRjCfLJ1Wn1fpbABRZEycBP+pcQjhXG0tIHY2QJfujiqpvyKzIsDxTJZACULOWUak0eJ
tAJl+FC1WfIoQVjC14iR9AVx/NCoqbqaWp46HKstOS5M1BVY/fK9U5jFe56lKZbI53wvh9JhFNQJ
x7Fzk6bG6uuL3jrP93gxKVCEXGrApied+jhdD2b7LfaC7ixDOMlwH9rZXi8TNLVdq1wkL41mrhKH
h+CkjHoLquDUP3qZ8hDXgcJmCeDnDcmy/pYNDef/akrRig+V595wqFlAo6je+75m8CH6zbqyQo7I
xM001RO4jWNkf8RINtJZiIgl7P9um3pU+MaG4t5E2Ra2Czshe2oXupHtFGfueRzD6gGNkmqNSmv2
/X+PyFhj/HONTqvQJDGK4FAlafvUTMonn/d4KcSozrvwMA+jtlYUs3kyirF9StJPupkm76XFQmME
JUNr2ElfNHnOzRzhSQqa9l0a68CaK/PG3hRl7qzvvw3cskNLiT+1jmfsGs+IjkWi2reOi4E9uP65
5jZXU65Ld5w9ZeuWACBRfXehw5wRW5pb/WWCeuk+1Htbf+l633kzXLwy+F9zc3J/Bzhvs1lvL7Lx
VJgPuOkWUDn+ssme2sF4QSrY5xQkFwDPKUNWV4VZcnM3dgJNGnfOIbON+TSXsGNLUvYOBSTuSc5z
r83KYeo7oPq5Hn1WK2MN6Wf4DeAkcLDIfdGdGInEEgxO0kPsakQ3a1D0WwKDDMVN/EwuWVBu7047
bp2jHagfQ0oaOOrxPxQNlwjPnrt9j4DNpvBm47kKzebM8Ue/kkMdcvDHqEkQ6amVbm0YHzW97J6k
r4ZgIVGq8CZHWjmVa/c2R1zKH+HAcc9ToiRrAADIi0z2dO2r2VgjtxR+cwxnx5OS9bFvS1hFdBiy
7EkJP5RCEEwEyJmJECapRxid5EweraNvc2Xt8smxPg7DUO77ZBsGUH/PIIbr/0QVOodTqykf7H74
Vlt18iBHqv6h6Vr1BUhd947DtWuaFih/dz4nmXoarOVQz4dsDxTY3oLT+5RRH3+sajufQdkr86EE
da2npIZU0VjhCOfU796YwZTBZmDYSYdstDK173EOhB9nSMPWy/y04RAF+aOugQHCD3dOjorW6Hbs
jOspuXmdqnPFTLX3MDUP66RsXD70OVg1Tm1Cx2WM69INirPdVZV772Z+WZw11yIF7ZQwMirfOwN2
bhJuBVJDIzDwibtUYQzI4nTt8KT7QjM8M+Pvqe+vST12P7O4fzQho/o8T/xgTKMqH1svKQ/9YJMj
1DL9ZsSVugk1Duzh7P4qJ03usYSF6IdjDdkqVPP6Je8RWq8dv1/VAQrgnA/2MIrym2smsz60id09
k5MQWmNg26W3LsKAQx7zu3Q6ReA98cFIl2yQO/+Afrd3lSPDbty14Q4gzsTSUBf/cy3prJTZ/XOt
CMET09C8qykmy7Vi/TlIM3Mj02691aWoG0Xta77uzbgfFXeddTAONeLZutXh/pjhgznAFWE9p1rs
7Ko+T7ateNbu4xrqW4UrcC+G6mjMN7LWnPsyUrRSfxqTd3KiXMyxyiMKHgP3PPwIBFVUa2XeWa6l
GuO/Xyl4KYOIW48R+Pcm0FsL6GiYRLuub7qV9Hh99eqWw3uMmjXaEZzHcZkcl+wsAviDVtpkcBmt
BaG5bqNtBoyVs8CU66sw+YL2XA21KUKWie49OosA1ypafJqhyFNd7bOlhsCM287fDUExfTFmuKd+
mbsKpl1pVp1/mv+IlovkIqf3R7Q0h3H8H6+A23hU3f7AzsnaJ7DRP5tT8L236+k7JCHvFQiIPph6
bFFcZalUbtZsf7p5XskIaBZ3Q+9RzemHJYD27qMRa+Pa4AT+ytMkzKuq0hZXOe7AjQ+CF8obvvNo
jWxXYf7Mg/KGroz7edBr1I4qstoO+dR9Dc/OyWk65dL3nr6di6F5hth8gFeuGb8XtSEuPOZPEkN7
WIdXXe7Nzz3AFvhJVDBe4lOzauAe/7CjoXZtzVJ9Dly4YAfLeo2PEIpa4he7iO9FvO8QL9eXH+if
8cvrBqzzV7x8P3/G/2N9+f5r8f6dqdiOHKA8G571IzS64XsHC/ScpOjDuCsq6SII/638QMpA/45+
+n/G2HROkNz2PHBa1gH2oHjnu/70Bb42qNhq5aOjw3lcCTvixdMXGHnW5m97TqHd3S7iZ9fsD2RP
2lWG4Mq5MZO6XqWZYp+rwXAQ8Oj1jfTIRjqWoezVjcGUv9xF3J26cIRvTKwqp03aYJEpC9UnZJ3h
ZcoS/XPZNy8up6o/4dvNFAe+sW4eDiMaNesRGpZdWno11H406GnVFzmUPdkoA8flgdk2MKFwS1Io
0Srn9iqbpPTaayQaOfSt0VpD8dJuFlttduSx5ThQ5nhnmMG8kvPkFOmYSlhlqemsofd31M/9bCD1
VgcvhWtFl35wtLt9iqE4GVMbOU0VRRL2BuatH6B/SdLsVDkdKuopaK69lyPcDXe7ciHRS92cQyny
bAj+u3x+GiO2N17BdsuZnlAHmZ9ctAsoKe0RXxQ2ym4mhF154Ihsyvxs/ZHitumpHT0ocIFlwHzs
1dU6GF0qClL9Jr12JOqsQIltNSOcnzqIuMRumIfJdm2ohvcpDqePGryEP9Pk0YHJMFjZNviIWdQJ
Qqu/7VKeW/QC2EGvdl90KtyGPcpz4Q0KKLHFNAakfGHiGg+qE4IM0CB2U6vyJEcjqZEH2asemr4a
732Fe+zG0lM+sxEgEDX8VA1lAaXnFZWJ1zovx2Jf9xOPzBDqrTmcHK8WZVs5XFAw/Rj9N78p1mM5
mfDdlso2ULPolGjD/L6xYihnIZY7jKrlbd02bHbuiGKspgTjhzYRhI9tHh71uBs/TG6srdgA5ugw
4J2rhDsKAnhmFo2olFTcMX43iEC+DtkfxSfFq+CjhwvoRhlU/9I43ZpnEU5NYo3LRhKgiSOG1NlD
etfnm3g0+C8ZjmDX/B/OzqtJbhxr039lYq6XsfTmi529SO8qM8tX6YYh1/QW9L9+HyLVKrVmoidi
byjiAGCW0pDAOa8pwBKTgl/bpdDfSmX2EBeJd6HgVh9N0CV4QykdfMkw3HDxZlE1sCNy19Xv5YHF
/cVQNaQMA7TLbnFkB0ylvAqQ2/dFCjEl0idkt/+cYkZVT94wfPsITYh07lSDhPbHZaiTYmzDk/E2
VSBMuUynNl9pPkbINWCcu2TSjVek+KtAbV4LSw/OLmKeCxlWEx0HDdN+01C1pN7vbrBgBzeVkFBc
KfoMV1bzfZ3UnrJq45o9UpGbm6nTsoubBPntkGF1gjE0Etg2UJRzAbJyqxr4sFmiHS9Z0NmwbzTn
ExLNm9IMiu9F37wVtTa8mI7arxU9Ficc3vpT0RTVqtfb5qmrMn9FiTzaCS2aXsgvAKMJasgXvTa+
hG77SQFrAk2QlhpYrG+y/tHMG/NJBTvFxzu95DjzXMPJe5CDqvkrA+dBWzgRSst63m4VdUg2lYl+
H9yX4dnovJPCc/ez7aKDaQyAc6II10komejSDX3zuRqh0BVO6t4PKIsdew0cwAhS+3NF8s3wnPIV
5f10FzhBtBWN1bzPJSM5AJdeNHDHvDvUna4/6lH10pJ33QbkAnb1LPzaeJr2NCOONkntRAdMfyFB
Ima1xOxL/zIof1S6Mn4DUMrdD774Q+g50c4oI2PnCl+9bwK0vREem76BH0JAS/laB24K7kbo18DB
tlp0DpazQB3yQsRHb1aQlgd/nNQT2J9sM87Qio/Y7cxFZNpt+ELdeqx5YKjxFjuGSdD5eR3eGxsj
VOzVqjIfDsHkkFr8/VS25UE3zeGgQiP590Fqo6iUnYN+OFhxxVUAMIZghJBKUAGZGZHWnYM6su7L
euiusfc5Ng1s1dMszE/B6D/IPsdrrPuw7NRdnYNJ7aEUxMvECs11V9gaNay5HaAyu+TWXCD7xnDP
ROOxdLdZhcrfWOrabqopSUNmd1gHa1R8xAT+GwPLrr0KEQH7V/uzbCF4215L2yXDnCf6WsbkYdZT
wKtAO2NkwqVkrPH1t0xTmsNthPWmZ8GBDMWElmgHd6sAa4F3zIx/rHTnnup9fElVD5OZ0L3PjMq5
zzOrOeCpHS1kM3AG/YKbIim8zp0+C60/DDpIF8VLpl2jmOaGRYf6DgAR+VNlLwblnsxTdz84VXJw
Ld1bBH7wh1km85Jv9rC2Hu2KtUlD3WwxoKD8rCdxuhJ+JXj9FCMAUIJ3jmDB4jhQ1tWsdo9tqAoq
tkV38We7AiRix8e2BSU4mkr2FgTYNjsOQnW2jboAPO/70hfJF1z8gkWXmRh79EiqJa7QMYOIgWY4
XfaEXCxeWG3s3Lck/tbjAPwQ2ri2aSoBGwPgwc7OdePYsejdBx1vo6vO9wjVbnbm1Cd30L+5FdlD
csFqkcciu4D7cTYzqYJyesTeTCU9giHb4LgW2iuD9oZ/QgLjkB+1g5BtEzrVN1Md92U+i/D7Fozh
dsLiIAvHhd1pzvNkY48btTWb6qCGIa0nK08E9RsIJJwhjALxYcOp38p0wV4oeBtVuzghJZIu5ajU
gfNtpC62I/MkJF9Wbpoji6qL7mwJv+Y3bddYoVbKixt6kCI9shOF3j1agbJUx1Nonbu0jPCsGfKD
joXSV6PMv1mqFb+rGvDFKHbxldVs6q5pOgGUtZG6yIL6LO16dET7HdutSmOh9qK7uDONTDJpJeMW
LGaHHH734M50XBnqkwB1lrTTD56blo8T3MUDJtPdoqqTbjeAidtgj6RekiaK0K/QzrIFUhZgynxA
ubDZJugT84QMzHhdGb2+UMrMfkCORV+Mg+1/6trqgguEGyx41NqzoC2vehflCcyRKo82uVHwpOyN
RAEcleLpqscOxIzGuSNNZUyrAMIV68T2dGtWna9vGgtBJpeyNB9DHG/cRFPVg5oIfLaQGV2kul/d
yUM2F29q3vnhFkzyHeo15kl2qpmJ+gg5snVlYeaRuqBCGjOIz6mRbWwF6fsRHBg/48K8xp1nXMOi
q84QDFF1/TMk5rMGhUl/GJ3jR3xIFHNpi67caFESoBONYefudjnuiGB3Rut2KXlhLEfbk6j7PzQx
oa0/hMX37Cx6t/muJFa7MN1qfHTryeN/avYHdrbeqm+KL6wAbFw0KCF3ah5SCYNiJ5sfHbcmxavE
E/ndb/HBbNVVjK72Sg77OBQFKQwzv8qI6WaluxpGrV3qppevB/+g6kH3IA+hy1vr6526l02UyjUU
f1HiGUT3oPAtfEDmMt8Grou7/DxLxlDThL2uxd5BjusbiC/J5G9uE+ZhhR7mGzH540rO6muze6hr
9QVL0uIkQ4OL12wn4rOcBHavwG0k3JVUKM5aTyJu1HCuNOqeZCyy/Nw99XclyIKNaRvBgbSy9qBN
yLvKEYMjvpDdUh+F6tb72hL9xm/wClaLeC+K0jIwedH9c9XA928964QqCRKueAmsLHMWqcKacIUM
bL0nb+m+2TxcotIxX8JIi089GLRl6dvumxEKboVqHbPLLqwXy8f+JHPDZVOAmNc0N9mLzNBO4NOi
bRzH/aVomnKN2qj6QLbeXppCxC9VFWnoy2To0tvjJwVDiK+ii/dlYhg829xxG/mTD6+EQxtyc/by
UWd3Qzbe9hHWT8d330rdZTN507FKOuc5Su11WE7E0V/ZahO6qVZuDO+5Tla6Q9bVJxOBC7lBCWSe
PhbAwsJyKC9tOdX3fth/ltNLV7dXmYUsu071OomyO5LNxt7zgJq35dCdDcfJ1yFuu09WpVlQWPPo
s7Bxj5ZbnrrfR11v/4HIwbNlJ8V7VBTVUhWa/pAPY7CRV+zZetyu6KDbelayHvOpwS6eqmGwgPZr
0Wcr7O70RGcTxRVzUBXfNCpe49fZe8bQQ/fdjgw+j942TkYWmo9hDwyjT5333gDKoqA+sDdRkX5U
g5RdJAIFU6nmGHrlNxRdkJvtkTtHu5QoOlCt7XLMv/huFWFA5bvLWqv1XeDR7LsUsaS+xzWZfA0Y
6sbcRgoW4bJ3SNihhUCyl7LXqCC1O1AL8fazjoqnuys0i4Mvabjm4a99qVqtwbQrU09WJNLLqJj5
TFUbnmaEWVno+1rY4zN7/fIQ6HG4lsCyv8ajOS6BaH+Nl6wX/lNcjleGsqYimVk7NY2DTeZpIRb0
RvwcdoaybRP0Dxw/Tp57XSkPto75pewttFRh3zHyRJp7PU/HTX1I7yZtLuI04ouEe5hKlx76HpmC
D/SHjFHvpBz/E/2hDGZ6kDEJEJEdwqIuIACHOgZCxx4ObXfuZFBGVmL9vXK5swvdxvKkfG9wvH6p
ZwF9koAonM1D0+9WsmkLUI0yU2COrXmWZ/p8hqD/ZVCm9CBDH/Eit5tt/3OW7KAg/mOq31i/zNLD
6Vs9CXOna1p8abPEWRXQfVZWicq6jMlDALVhp5cerlaQeC6i7loWuHD/4HmZy25KOv6HP6fgDrb1
qtY93sbJa/k+pMlmJq78ElRU3145E3iH1hKRsurMot7VCN0uUk+EGG7Or5DwCvLa8jq32fMrmGXn
rDJfI+9ktN69PWkw7bSh/uYZ38siHr5YZW4seRuyC6Vl6xBiELbRsdu9hFpi4ZEmnLWSeewstS5/
sdUOdk6lt7thbuZWjfRy4tYH2YuYQweUKexPoxrlL1abffLi3j7D6c5fzJitPL+qQxPytVFTXlVM
avkOhg95o9CMz7HiZY8why4ybrlFAUID0vCEo9K705er0bPzF2zfzWPZRz+m+xkSYxEq6mfDTv/j
9ABQy7s9FbfpiLCbx8Dx9KWTGaAxjMhfJh7ZnsQY2Qu4bfwq2jcPUaPnphbKNUgppGdu/NoaoXsg
xdPgaVMmrwO71o3qCNBSfCYLT7HFVh99HOaMOjwPDe7sA/rQOzFikaQEY7dqwtJ6mSL7jzLFnaJK
76Ems8SeSRjwNRaxXZxdwxxO0mlX+vHOIb7v2HFYf1r0/gzVFZ6FfRb7QFjrdl+n1UOMOrW6hRPQ
/NLEO6bdYxX1ULVqcQ6TGoah72UrwzRRQJwPWdZ+SpFL2Y9dhXHg2MTZRUNxfBk7TruRTTlOnTuy
UaeIWBv57QL1UK88IwWF1xnj0+CTRYgN8YYDYUWFfLRWoJHmhAKC22hyp3cDD7UXq0kXiZU0b6Zh
qwd/cJWlnBUEervMLGyiZa/6NiLv90aiJTplKU5qcLwbVu9xthqFXx5EpNor0prhpkt5gqMx0Nnw
GNmBOebttECoWwDIPYEfIkvSUf1PQpHtjVkmZ8Xa2100fc3zHY2yJdnH+NltEpBZeKV+zwRIPd/+
FgNDIG3sTI9Gjg3tMJjB0bTgsyEVEa0VB869VRf4FU2km6mmo49ofem5C1MaDJC2xDZhO/ils4e7
bZ9F5FUrb0z1t1q3LvKFzCjcJXAhsYbjQVqqE1CDwo8v8swW1TdFCR0KgX+JV3XjYWCPu3hG6nM3
KGw4O9XqTp0t+pM8a/P4x5nTW8pRjYCKM+Aj/NtQ3NH7W2/bzboqdkliMqFslrRhtvOwsrqVzXo+
oLtKj99kZznDRYpoMaZu+iSLX45ifmaplN/JLvwD8pWOv8VWdrIESW/XqiJPOWQD5eQw0YMrJnbW
CqMmoE0RbHYZ8+cz8u5rRdUpF+NSeItXvi52HdXbhRzxMSGNkJbynKECpfnnRaKMP8WNEPmZX0bG
5aykc82Vl2BHLjt+uTovaF6iWC3v2Uq0zyJ376KxAwkyt1wte1bUyDvLliOKb342a3KMWffs4OiO
12Q5nay5WYJnXlSm2wOdYKaKaM1SD7zu0Iqpe066cFxm+OTt5Vwy3lhLxua0k3MHlRv22Ifm9vY3
aCiM+B2uCXKuS5Fr0xpqupG9feJbQB9nf70KC846s7FQ7Pryxbfj3aTqzifbVOxVCvgB8lBYPsEf
vN7iqHKsEvbzJ3XImwfX1D/LuLxONArUOb1muto53OuumdxPQ2tq3G2b+hJGiXe2dcsmDaGhIdhk
w0oM2EpWbthfYWH2V2Wm59c8JifVA3L2M27pVriicGmxQmOE7AgsDbOKHAWWORSUquIh7DpecsxK
jjKWmUm84I5prap9EwP+1ljFrytPH/cJhc2nvpjum7rHJ6ghFzg6onuyHciIOASc+rl1C4WomdRo
zspWDF8NL/O0P8rm6Mf5OkjDceMnYBDdtrU3uWTuqKHfLsr5FPP4jVl34byEIdbO7B4NXG+5auIQ
EM6Mw9WmZJt50yEvHeW94ZZqZazI2VrvEBnl2wUi8r3JvB0masUzDwlxRCF2dtgljkbQ1xHXG1V7
tPq8CFfjNawq7RixzD4a8GTclgy5zk17YfVD/ZArubcLx3jYDnE6PmX68JXUv/01trmPoJfwWpRm
unFBXhxIpkdXJHCRk7ET+6ubP9jq0H5pdCx+Hd9Oz54GKEAIUK+Kk5lHtBHEwmfdw22Opjz4SW8e
58QMcP85+MupJ6NGW2Ub6sNoPs79jaUlS2/earK8X2JI4J/IX5vuqnfUaBUpirNqs8Y54+DdsueJ
+bWEZbXrDMMBX0NHYAkAo501QFLkZr2TQSpa7q3bCkPIJp7dLQaUulatht6JatjTA9651nY2lsLC
a2wy7sbDd8xdamwa4ukh8NhwIrJyli05geqhuhrmraqqlG3GwrZdVqmor3KIzzNsPxWavTBQA36w
5kOgI74R5Im3l02jC9JzqO5gPF+h3JPWr18s1BeCBcT5B5U/+T0MkgS7pKh4VOGurNUMi4ESVZa9
40/hnt1ScE69CD8kci+PYVApC374zaeuSn9cUacG8ucVBbpZW2/K1TVWofrO1BI0Leraf0OI+Xtt
G/U1hEmA3aP3IsOjoZJeySZv686jSsfYWnqkPbHbnjB91y0+a+Id+rirASz3AWcq8ZZnK/lvlJ76
wTbY8kKnc4oSLnY6/NrE3VJZUISyl9k4YbTUm/UpViCcbsb5tJutgORBaJWDdwhjSgRQmoUMfowx
UO7dWmWmLqOctKN0Btb0cZc3FKpifpMLC4zm8+ikOnWgCR5wUATrvm7cl8aev0HFK8Zi3jnooz9u
LUCbO8FqbxWabfE6VlnDrdXP94GvRCvX97uNUoG71j2curKOJ5Xfd1u+ssVbjuhJOyduTSgwq6RM
sP9EiPbeCpxkgbXZ9LkFScoTLEvv9SRJKZ8GsBV/SjXKMym4eFNlvPWw0WaV628+xnVxny0jOzOW
Od58fZv313E+pJVLHj0ov7cZGiCyJeNGEMEirUbWougv34Z5aV1dSutNjvoINyMLHEsvst1HR1WS
wIodAIzyavL1hNpp4F2NPPlc9sHa5NZwTsWAz1U7Rg85WJ6lboNCHWsADH1YVJ80rXnB9DL6nhtU
Q/WWu66nbfNWK9kCmsFBdwWmUor13RhD482rxpAMTjY86X0yrPKyMq8dEjAbXcTirtVhlOi9ORM6
+271gZfvwqFduqUHRY+CGRWWPhR3slvAB8UZpv8u2CBuK9LBSPEUCTZxxf3U2vjoaMC4cqUk957o
mL9hNMmnHTWHFjzeG8w8OTwmz7JPOhEua9EXO+5SyC6K2FyF8w1XHpomLsNbO7HqvF4YAib5P//x
v//v//k6/E/wvbiSSgmK/B95m12LKG/Ev/5pu//8R3kL77/965+mo7HapD7sGaqnO5ZmqvR//fwQ
ATr81z+1/+WyMu59HG2/pBqrmyHn/iQPlou0oq6IfVDUw51iGWa/0gptuNOK+Cy8vNl/jJVxtdSf
+aKSu3d9PherUiGeDc4TnijpjgJyupLNVrP0Y435Dm85vSAT/IvhxyfZ6oXvPEF7B2906zVYWSJ5
eZEdhT5AraoKdM1chLrMLl23jVG+BW7k7t0pbVayidZgvqzdLD4NZlm+tSsQ1dlbYlAMSictXcpB
atJ1K49U6N7Mo+fczc9TM9RXzfTLnRcU3UIzCujjMphXLnS10D/JFinV+lpryrjOhZes3Cqrr4XT
ff77z0W+779/Li4yn65rarrrOPpfP5exRA2F1GzzpUE5B0xdcV+OdXffK8WzNIU3cjBF+WTZG2kx
H3fqixzFbiJlM82OINDy7+XMmZEHq9NaPH2S70Dz6ns+cuJx0h5+jrLmTMnPkBrYJqq8arssg3h4
SdGtmHzKBbIFNhgySvQSNmn7kE8uZF7GBIovzrFlkhW5/pc3w/j9S2oYuqqZnqYapgYPz/zrmzHU
ftYEvWN9Hnx/bcxq2Np8YP/UsnjjzEKiyAdh8GewcodwVVPk+CUmR7fU+I9JoZhwxufZsi3PwgFx
YHXKSCFOBgJRTbshh5GyELCTcx2m6e3QDXmM6rkMQI5VVeQUGCXbQe2BDQ+6o5wj47chFIKfUSUJ
0EUQmroorBxWgoFd6d+/T4792/ukO+isqbYF7Vc3NE2df+y//Jjb3C9DRSUN68Qh9lNpixtbnesv
mR6/T0EsLvCF9JfQSNj4ivppqJThsR/9lRwEhAM1dDI0tylhw8rNZDEim/M+awt5xViX8yXcQelX
QBqNnbwizDJuzmXSnWTvGMWXBOWqqwaB8uCCEzoXhZ/vwhR5FmBh4AWtKToFXloswtiy2MgNFKWz
AUG91H6SI4LhFapI9yj7Q9SKeO3mLFuR1gQ87NX0MHrhiys8G5yl4Tzkqr31a0OZ9x/uiZI0VYW5
KZQ83iVJHLNMoeml1QArz8Nicm6ajU1BuWz0Y+hSnxzaF90FROckXf6QBOPEBg6DUCxlwfYGcfdN
i/LsKHt50LR3f/8JasbvX3U+Qu7GqmXzKhQXrPkj/uUjjDFOpJTp9u8OnnzbGgt2o1jAbe0Wfgam
vkGDP75rLQwA7Tq3yNGjlzQOOLsU9mhd/fyLrrrxQ1njK1ehfb93E6tZaEMMHsWDgqjCZ94KNcLj
vCi7NxWj3UWbGTiFY4j5CJV8nyp69zZhH7qbLHZ/IZySt8oAsDeVVn22TYS1SCvdppNVbvauYG/U
z1crWwrrnmtXdz2qRi8jWR05XZRTcSjh+qPbx7BqvgvnuIyeMjatr+6P1/Q8kRxdLzeXclRgwQPS
4q45ymsApfYdSjmKGw/LwTGMqw4x5Vqi2RLUAZmvnyFvVqQ3BrgeMiYPPgpeGxNS7m0qLHDtZFb2
q4r29ilAlnVXGBk0kfnsI/afzv5+nBPj4CWvgsXqj7PfrpJEnrUl49J0gXovOsXfxmEULVtfne7l
QcvCdGO1XbH6iAW4sq+6VjPWcprs6Ey9WpqZ020/Yo7lwrMY8Uq0+ukb6SNYdUKz+OUF6t4yhupu
snoI7iJyH5CNKJZ2Hrbvemc9sewMeXYrawLUPVS3OhtVJz79/fdbn5cTvz7WDMM2Me2GX8PtyXZl
/y9f79zGqi3Sm/AdfGuUHGxnJ4z8ibpQ89122601Cu2TGrjWMtQd41IhxbGvw8neghEqTgWiGYuC
/caChRlf8vmgoAayshM2kLKpi+b893+y4fz+JzuehSW0S03PNV3T+u1JbGtqEIWlEJ+mcVjF3iQu
4Xww0xKpeMdpdj3Ar0Wv+j9i6uDgDIAM5kLPzO7dycWRiiBZKo3KTJCzODGyrH8PSPMtMitT73qo
Bo/KmF2wWu3fy5oPSEeJapeFK9AWZZDrd2NTw1DE6DDeFinVaXt2583nHnkmD3KgkTc9cndR8V/W
iYb7242J/7jr2HCvbazLkcdXf1soAr7B2zKfVUtsbphWWhWnoSmCWf+fU2c+ZHpQnPwSqAoJ5f1v
cdmUIz7GyliKjSVCfiYSofNFfhv30fyYW3jk+ymGxFBJzf7BQBPhGFreO/nGCCNvc0TXxQmsjWsK
euchFJCXA4CbqwyxyBv23EknKK10yov0Kupvwo3MHSyW4UEtqx4M3tWKCy6pdHw3g7oF7DlPkBdR
/CpcZKUWHOVFKEyN5wTFSdkJzC1Z+2VvzqY9HcZGcXeMkqY7JvNBnjXYhC5gZ7fr3zryDImHhRxo
81NZ6hr807otHVg4ybQMjQhWXGpj2q0HDy1EoSd5qIZ3Ci3J463fbqJFbrjoAM0DkOjQ87w5FSlS
WXbVQAENQg2pF0M9pVr140zG5CGZe38bLGOyVzSms7cCQK39FJRH1WvzbT6m95ZWlkfn50F2Ti46
GZvCHMujbH90qzFMaMAEw6IdPWS6lUnZGPOTV5sPqj/tY63Nzu78HFaFhbNNk1/622OY3NoGjecW
aYy5dxYBg7mXL/rKyw/yIl2VqfdWu5F9clSUTfUesubIQmV+lv+nV8Xjbo+t7o9XjbNBXbqDhdFh
hvFz0aPrmsLUeRdeyuZbK70L9V73Ipu9Pirveq8i/glu69QNen7J8uYzsuTGGTEK8yzPbN9M7hzE
deyqNM+IzgXGQnbETcy+hrz7WjY/DnJGDR30I6Syq1u0WgK6sumVO1Nr4HDoubsJVVu5k7GPQzhb
PAdllB7STk2OQP8RDp3P5EEo+N8u5KnLRm0DpfISt2F6ioMc4Lxb5muXj2FVx2W9Rls8AYwGjXyD
Mjr1svaPoCqA3fVd/iia2U1jxKLq1hRte++hNqYbpl8srbxWEB0qO2QsGRx6fYtp7XRSIBzfBaZF
QXe03IXfmMbrMOj2mpLjtJXNAk3RhTmNyaUKRfBSs2LRvNR8TaexA+fwl1l2d83IrbPcbOJlXeri
C7/mw9ha0atvF/W26PGtLYqwhAgXPcgBEETGhRP69nWIvO5olQXM48Erv7CJnC/gloq7yk2QDuCR
9Ws7mtNCdvh+eW8Ku3nu/KAElAoPNclJekWufpADrAoquwLOpnORYS6XSeab3VPvOWvXh9oRN2a9
mXP3n4cVfKvk85hQ92LJbOz8SDdfTKFtZXfsJiSBbB+jj762125oDYc5J0G5CMaKEirHShJVBnWV
O2DuZT43KJN9KMqMcr7XHIci+JHn1Yfu2yCc8h7pxPFcVxVJTnZu72L2qo8a5QJMa3wY8XlZlmw9
d0muDw865Kz71jzJPhmpNafcpk2I7/g8gOzLvWninYYUa7gXOD9tElUr3kbMfOV7YQ9ttwybSZyz
tNJghlvW7e2Fv73K8yJ/1wx+1Ih5qfshHKpHC504OTPXcCOjUEYqU3hAts3AW3vDGH4ixXv7IHQf
bk7vQu0zkPi5qGmVY84FnkrpYMrlJpRIUVFeoyZeebeTUZ4gQHY7+dk1qv8/Y/79JbhOLjDDZlnw
8RJKoFv/5bGs//tTGUE7Q9V1z3QM2/v9qWxZQeNldjs84xjjXpK0vaD6U71rLbK6HdDOrWzmoP3s
Ws99GN2Wsexbv3of+5VfBEqX8PY45TKHR0NtUYnJpP15ppiOxypjjLfy7NZb2f9l1wq68a8rrHll
ZViO7aCr7dqu8fueh72DqEpSL09m3cPXg6yr1oa2c7Ctu519xLz/EJPjvOKC2PBiVDKwmEBN031k
Dd0Bc6Z40aeef+j0cj/mU2xs8flwNjC8QcnJNqJWeKGkQCmH9L3Dr3lliNo5VB48REs8xg5O6CXc
yD2mxBm3Z5rx2H1DtFW7UgExqBVG3+QoJVCyteEigCibtf/klKX9WnYsRjrh1jZyiHkFRSUqX/WW
9YcIG2Rj52ZUFqvA8OunIJvMe35/rPm04nUaHQTbCg+h3pCdnpv46TYEAH7pHdc5Of6wka0xab2L
PKtbV4WcgAxn4sBax/GGwYqdvQO89/cfg+X8mYuszlNvY+XctOVpLIPdgFlBFBgU1w1sx4NIrVir
9OUrTj3OcojL9CD/J7HnPUCCMa85+lLPXZMvZNhG5mQJFGUAqJ871nuZRZ/DeMq+RlP8btaFybJ/
8PmCom5join7NA+IeE48R1bFra73yNHMy6XbqVxD6WPCJ6uNrViaBn/Ex8Kq1trSX34spSA2ItVC
UW2L2Fq2caOp2rMed59KL7w3jMj4XFp+AtEqMM6GEZbnoBI8hOaONpzOmIc1z56aB3snqrtN1XPD
EfFX2Z/6Q7ieUpwszEadJV38fm2w/D+nKeuKXvPKz7oXv1Ic6mAD6RZmyYqyknHe9WWMqvjbTMHc
9q0jtk7pKW8hmFc5IEV2bq33Rn1AliF+yiMSNPMF1cCsl+44uXeADoyLKDv8sOaO1u+DBQB45V73
hX+csqxa2ZnlXeOexDh0xhdRFwLWQxk8W+wNykAbXzvHKU9jjf1ZNubjK9nhaNNERk4ij96ohI+p
oBh3lr01pRLHzF8BZw/nGrUVtiSMSqJp2o6BAoa6jabXJm6TpYpq1lFOcrxg3cL4wCO9V65OjgC1
fGHS5XvHC7uVnIRWa7pqfNfew4QQd3UMpHMaJ9BK2JAfRRQbzx9N5OV+NKvSr49ShU32yqbsjWpS
DnJuM4uyRVXw5MMniFMPd7FpNqyKgg5LMnnKo6+bZe0rzABBfyjrf+uTwxTfWhuJre4CZZ/kvm+9
VYOoQfrBU0nD1ATVoc0qePY+LWZGi19ifhc58bEcfesxmdyHWzz1bLJuOHy5GIvcs5r+LuOCJcky
E+CIqHWk16wpZy/O0f2kjKg8ZaFrXmwsws45aqmFGsPG7VqqEXB6107eOIfbKTJXzkG2/SYQAD8m
oLU8ZMHQmnf5CPtNVCh83WJVZd9F6qQc0N8QF0dqi82xQLsfBQpa3CxYvkIg6+LoS42TqhP70feu
r7YInBfhosxw7PDSeFG2F3bGFn46SQwQLpi+i9G/2LXbf0G069tUF9q7PpkDZAJ4MYOmhQvEJWDn
+o4DEyllB0Hdy+M5pPrQ8DroSfJUDpJnAjPQle262VLGlJpM+0IJuUYmr6GYTbSF9veH7P6Y5/Yo
FoYYbSAJlQ0LD3UEStRJsFbsyjyzx8WFTNG0fe7F7Z3PumztWaF4VELWyi6S/Z8gmFz8AHmrhbIK
8q67FUWiuRYiCyKy+BEEmXYMpwb0JWWTZkTRxjayYtHVg3PXzAeSfc28hZ8T5jELEWrgOpe/Qrzo
DkEo3rRZ1lEevBmA0AbZHb4SylGG5FA7hEvmQ49cfYx1QgRLNSvcpXFtrXR9DC561kyI3tkjgpap
edfEarfGUiN/Qk5Pp2RvBF+MwdgNgjX0oktKbNxT+2sxJDNxRzOfvQjOlLxSHWg/rlTMus6Grehb
W6mtOxJahYUZlTs3Upahd1k/pfBB+iraCEeZ5VTocVIzpnyJrO8ySFSyJnGz4yQ7DfNZrFXZKSjr
ZlcgXHo7C3/GfustAtGv/x93Z7YbN5J161dp1D11GByDwN//BZM5Z2q2ZPuGsGWZ8zzz6c9H2V1t
y9Wug/aNcYSCULJkWUmRETv2XutbKgogRAzqwaE3mrkv/xtaiPUVk3cvH768M3WZW+svX4QhytTg
8/C3ZGKJVSHK6LrHsZdKPX2UpqMdpNE1nmahkEBmh6EgpDvAlCu7lqkOvnn5BDaK0hucTh6qIHQe
6pQQNssYQSshcMyHftq8fIjRdQ+A0rwHCRYj62BulGLa78BAc6mpvouo8d+T9RCtsmLxNSh6TRR0
lJ9w8yZHHbcuWXBBfyMcUjvDENGLmkoOkkuHKVh6Te0QGXuZ14///qOX/5PVYHjRAkFV4YSJJJMn
ggwkh37GbRhUzJW2fPjyZy/vZoIBYZli1lllEk8PQuObWieYRiQ1iWXDkmz18vG8fDw2wfD1Y3bx
f30cZPWjoeZYBXL1rdr4N1mt5p85IOL1y03OSxpVR2JYt7LDSRjKMjpadhacOzkOa0Np6zddkSOa
wxD83H1M06T4nGtYOupak28Ulr01xL32HAy1dijsLNmmVVfdcupEGZhV6cceTu/L3xJ9eRVMrFYZ
as0VS+v2550/zfy+W2nbtuHYmkpb2DFNXeV2+r4ZT48y7KVa+k/ExKGamvXgmNHrC9Tqs9YEzccs
mddvTRJxnmJyGVZJdJ40iJqiQY2gmCICsD3uAahBCq18nYqsuIziutl3jqfbZbTNyoJIv/w2Tdqr
Qg+Mg8qg9UC3AA5UUaarqO/07WyowZpTk+EV6oRZYEyJvgr5dgzesQZuukdhKIZHyPjo0rdrt+it
aCfr9Z6uaggNRxystIuvbRVSLz70t5pAk5/rb+PnStJHn4s3MCydrSExPmtWXwCck/lJFb7YZnX3
RnFm+GaBMD0kOuZOdgTFMY9VjnZ8R9MDGIA2NFfmBMDP71FXRJjPj4pqV0cTY6Wbg3feZJrEYueD
tZNhuvJNUWwU3VY3g5/qm9l86mAN73taLWub/vjKxP+4oQNOJEddUnub3d6fo3THCL/eODMBiolJ
io51Yg4MelGJ+JGbghlPYmL9zip3VKP5bsBrHitAXyeI7C6qAKSIWmKvc9Epay1vy82k481JwsHe
EhlceSo+DoAxSFCVQfuQFDh9eiuv1nng566iVGSiBFp5GxslwmVNO+N9187YKzwy+jpALuTdZPF4
GIfOOQI+hZfQVP36JREwYda6SkeNliM4SAhoVb3HvuNho3tjEZ+7n8FfoPEqXWukYxDP3VOmVvop
KZqPQahv7ZCayaqKmDzVnlh0uuFBG2SnTDcexphY5qBVbS8xcf1StQSrWDgtyFmrYcZyz6kuO6EB
yk4Vi/QU4hXtZHesl3Cx0CjvTbPNDma0t4RvHGlfX6Gmt96y9u5DSSYEcQUE9J4L3YofayXdCnsY
YOFFzapgHHljaBY7nuGmoa1cW2UINxLwJgP22O37vj131mFW9WG9mAA3sMDPXSrnc1jgb1Zs03th
AJQ+cGoVOBzZuYZ5KKv4gRjY4exPNGUTpHZS1P6um7QbyXnUZUmWe9yOeMm18U7EdXf58k6zMVyN
VQ65M6z1Y1Op+lGfGnyKun0qsWZfDVYce5NFVoOwoVfHM1lo/kxcyzmopPmAZcyVYXgkTsk/KJky
7ienf5chOzkb2pgsFjOYQLEC90KHR86JPiUVuyu8vkZX5c9S245Usl6m2atI0Z/UoVprkcb2Mo3j
Wc2z67bhdecd1mq0NajqJr31EmAOFO3hmoaFs00Du/DwXnvWGHywNL3/m2VNfH/cZlUzhWnj4QTm
7ECO0l8NNDAw5LZTO/knANbaYzEVjx3IKbtX5qu0JdiblZb6Ssbr0o9R5PRm+Rncjr0N2dHAKyWk
LiTJIXEMr4v6CbEBz/bfrLzfD7L5EW2DboDmIDdlEmEbrwbZQtXSOqvK+HkEKAcJAFTpoBY3VSoK
UNfTsNNs4EslfaBVydlxk4rG1QfoYi/u43JGzBdPsAj0dKMLq9kwcOHYErXZTaHmDiHCBJDMy1qb
J0O0cqxUXxuZCTqsCB/bSf27K/59l+blimNEFqYUPAyG1F8NdellAm0x6uxThg/igFXLOtae9Iif
iGG5pcjoYTz5bj7Fiku71icwISUJQZMgd025+vnFdcR37ZaXn4Y4B5y1jiMYNr+W/Iwa61bPgvLJ
4RSCXJI0yE4pnnsZxsy5p9abDYd0wBiBpxzlZ11Jnrq2HU8dAfP7wpDbSrU5s9A23FEbjgefxE3M
m5G9EWEFjmLGhNb14Vs9ztXLZg4vId8JNLt9dM46Ld12AHzM9Uv7A8Lto1JEvquV8X3UkV04zc46
KIcMEGJqbmtVf4xS+LCxgdnDsBLMJsuAIe6cjsuFdrmrLHUtgn6fZY22Ck21X02BqEH82ebVy4e1
RRh9M9jHIIHs1+UZQSpAZPH3fXbaKNyaUftOy2ccWWVx+xJYrAXiMETKHZaC+CHhqXWFdD5mBR4j
ferUowXHZpcHbCCk7MZb09fqI09K7cSMcLvPRAhdsR5k27ZO19OA7bT2k+6kqW27EoMD60Utj23V
teeUuEaPGL1uhc05cRNVRvSJxDXMFYX5TQTguJnmzz///YsfqhruREZ4Jk++odm2fFXVFBgs7coM
8k8kZY3XPYFnUPmWGC/mOnfkHXEsKumqa8vdWVZFeGOyFvz8Z9B+uAeX2S8aFW5EnZHq6zmwUOxm
NOhnfBJF+gQMsj2h3kgxpWSBazoITF+G01pSnxF6bDmBBftwEiORuSWBwEMhN5GpfYRn0p1HGNso
SiflmCJFiqdc9QZ4N6d5gCb88x9bvGpVvixM0EkMR2rCWWahr55kkXCcNIPQ/kQ0DakQifnB6QaN
VByBttAPqn1uW0hk5vbBDNf09vcwF/T3BWmDbN2Q/8GXUoSUw6XSly7dV+eApi91YyK6PBgoK8Hv
jFJYinuE1+p6CosdsnLVa5sA3hmSNR/yqdVkHtglaz8Gc+PROZXbQdLrG9oUeWYGZhim20IHSB99
Zcw39oCJm/AKzMVWmq8r30fAGUT9Cfcn8xzGyBtFgWTcFTEhtfH0kVwpjuplR0mrTB3BFKO9KUwZ
cg4teq+J+2o9+JOzCTp9ExZmfaMPbebCELHXI7i/jW8YMRWJQ7VqBgPdvbk9FzXpdrVBertfUrg6
8QfbPoRN9VExDPPMym56igL1W0h4w1U6AP2Oo4lemH9f0KnaD0b0uaPuc2DVLLXzOO1x7pa7siE4
iImuuqViEAestxFe4ydVhwaOrlCve3B8RRvurWXWZnDcBpobAaYNiYQbgnE94HxgCzDzOweYw87p
u2fsZUpGUQPwQSDNuy4bKtUrBEic79TxGB786eRoZbILq0EQCGREM92SfGVW6WoiMeFat0nYwpUG
F5uwK4KDnVi5icjFNBAwALAR2RFML7VhLrxg+AyjILtrCsPaGX0zr1pa0KopruFiLHQ01XeLuW3+
ZhsQf7HHGoZkI6D97uDWeSWq61Tf4bm0/U9WHYVUUz1Bw7bibBIUSBuhRh1D576/tCyzJwhZgAWO
g2ORAsmgeNiMRn/XL5zSxkH9zy/l50/ajwsEFYBjOggOhKXZP+hSdW0ginsckuch6q7iXBd3wgHT
X5txsPJZt72pq9PrFhMFOol+JbRJd0dcuqvWpIRRdMIAmkYU78EMJhx4bf1Qo966s4d7p5Afp2Aq
7wNm/n8nFnFe763UKrrGJEbXpWPw5H1/YrRE1BDSa6fPSoBedsaJNRT2mzaN2bhwPW6sURvdUPGL
vcOx0B0wHt9hUr62U+eQC8vcvxymepXo3GZEr5fvtQHIXtFx3hFgbdygBfraDs1ZF+U+pnG4FTJQ
XGkULUW/7xzqYVZd3W+2EMWeJpRi7/REIlxp63Oc+fWW3nByn/U1bTNWn7YbH3/+m3ulYHtZIqXB
4U2qpmapVHHfX4I56wZObkn8LDOtWTuJFbCf+PM72cgbPSqTozUKa90HAzlW8OW68aBMjXnMxnpd
LXAxZQjP+qjWJ5MsZmzx4q1N3sW1TsI8oNNeaY2HkorQm6pwwbb4kVs1ab+iqWK5dFyqyzn333dq
x6Lmc6gyleGNL1nd6g6Ewc9fK/fPD79v9D9soZrkJrWE9eohqofMbMi5zZ9TkwzFrgT/0oahA5+/
D+w98ZI9oRuJh04mPztzcGe04We/momxVTVzkxpOcH55Vzi0dhH8am5joqwkgifuuuSGpcrfl7J5
B7l9PCm0e2WbrSOlvoTDPq4L5sMYusPLJT/m2kCnHHFv7UikIwojVQyCRUz9MsnfRfYeEg/B3CP4
F2S0uaO7Zil3Zq7qbyqLjCJm9HpC+CBZBgmOl56QJLbVpEM3k2fBqrTZS+h77fwgDlcdrCG3CfJl
+MERC19KlruTYSmwkLKWhmBSXik5eKV2EUsHmUOSNQuFi5aGH8zslAdlSiuPEcUV+sXiUhvv23aO
dhw5A5rz1oCZLCeMMO7TVZvDWJv1NxQoSDyb4ZlM46NT1SDAWK1hCLgMFZOrlKLOnRG0rmNASW62
4Dsss4ZwXuWXVJDOUVpFdGSIRVJNYpg7EfrjgZDrz2PUaUwdcnHwFxC0r+XPYVdVx4Y+pgtrZDyV
wH38CpxtiyVoZCncmJQpoLdoeKjksiytUMNcOnB9T9JsUR3HvsaLEKcPllGDwl3A3Zqk54ZmaJ/n
4tiEU3M2+s8M6NurlOrBbTnRYhEZtkteyUPSVwe/pkdcTB9lqgQnDj3EuwTAAGqkdW48IVamN64e
zeWdrlouYOfyFPjlx2SsnmvD5hUW5iV+cOPW6ECt2pgwB+ysV0TPHcPRzJ7yrj4bFjCLVgbXA3i+
azyWq0ZktwBnis92wF5oXdLbtx9zMVvuxOjhmKva5WgK7W4S4XaSZXI9cOLBKjG1O5Yl+ttDOEAe
C6VrotfbWRGtf1yNbMYl0ToxW/mxb8PpHHS0qmbpNNcB2MS/qS/tH2pc2xKmbnJ+tIlD/kEJ3QO0
5a4zumcL6tQqCSfKnoxAdel0rKGUDFdSVtyQzUYjAoKE10DIE2EcHkiCZmtF81M2RuY2TeBUxCa8
gvd0PWwXdb2zT+KlQ0Udz/53AiybHhcHDUtccFYZcSRWPgCN8i1X08HoBMMkPUF28IrQnemkNu+T
NN/piD5v9QQaWF0QZYLo3dzEhfhsmIM8xKq+BXmk782RGRCuh+Rd1vSpZ/Bg2EUXcjDn3xqyyNyM
aFK2hhElO0JIi+OAFj9ZMMF5QwxHF2tihU82Y/KFXWOM12pOPFo458+jRGlkjX27DXwGSslyC/t1
dNnH/XReuITtXNZfTvX/5zuzSfNiPnkit5ABYdi++vB/74uM//5n+Tt/fs33f+N/z9ETE8nic/vT
r9o+F5cfsufm9Rd9953517/+dN6H9sN3H6zzNmqnm+65nm6fmy5t/2WaWb7y//WT/3h++S73U/n8
zz8+fMqi3Iuato6e2j++fmox2QjdWiQNf9pyln/h66eXl/DPP3Yfhg9R9Bd/5flD0/7zD0WYxgWH
DZwxOhur+cc/MBe9/LmlXmiGRZmBOtW0VZ3dKS/qNvznH5p2wemKHoqpsrAjJqdQaUAd8ykhLxwa
2uxZOkIxPiP++Ndr/2oY+vJL+2sDkdCXLe4bSS+ZxtI0cFKz2WNWMSQ/37eKdaS+6RLKo92pZazs
0intCDwqwEHmAjpEojym4OndcsiPou2MNxJZgEty23RIstLZQvx+INpDQAfIGQ9EhMSTQDkeWhVA
VVJhIFdJa7Q40m97p/FXYyuyddniNO70jOaySYUllfykJ819VAJvaiOEI61ymOhiHVQ/HTyFAVDr
KCU5XiDDiP9RdqzbzToYmh1nSuu9dCCFIJZAT+Cwn0iAnbtoGe1P+YDqkvictUNdfj2Pde6C62q9
IgQUmMjupgr6eDWzb2+6IU3ctonlue2C9dxYb6o89DSnuauKcWdYfrkmb86kC2Guxy7YoUSZsRrZ
jZvbLpZQeNZsGBvupXqlQm3BrGAzN7B7lZESMdpNPzw1dYm6uzTo7JKAnZWweQfF+tia06PMjfoS
uumNZtTlVd8CZkwZpQxVkt1MkA+Q6dvQ1mPHcIs2Mm+HMvaMym4fG+l/rkqEelbiZJuRcR+ZMGm5
jphhVJnwkkUypzndtFZFA/qKxJ64R71nGuBFRr9H6lKRGo5dqCjGzwXj7Cvy094qkXrdQOW6zUya
dF3SBHck3mxa2xpXIYjFc8+ckbYPA3TaRJ+xnA/HKFSf4taxLms7DT0fhYkX0DTZVfMMnMemCmkJ
ZaQVWV3Thoz+5kBkLYXpqxvZsqTNw6Gq6Kdfar1vtOnobowYD5N1l1eQAVW/25l6Z64XZe8a7pm/
N0XZrvl3wyyN36vmwmFh2iupE76M0nunKD0FFYBnDcV2SHpxY3MS9/DdIxJaskiDe1GUwDonGRzs
sr+JErXfziG9ynTEkigARwyduExFUu5pbALooDM/TjAJh8rGPztzCqjsyNNh2556h8MnznFVaZpL
gErbcKL8YdYTraw2fbLLBGLd3Dw2zMgZmjz0JNnchqVY9/PwXsvywAOaHcBVtFZdoxcEtU+3jSHp
4HXIhO1g0O7rlLznXFfhc2Mcv/tmkfu6lHzrPdTU74+gdFEM1V4WISkBOxrm69NSiRos8NUyv7Oh
CHgE6thQWqb10If6WQ84lfvmY07IylV6YlDdH+NJuR7L/n2rIqhJopJYYUCd6BDqJ7PDIGmnPVur
wFkyLUVdop0jEYFPlhrMmuVdsEgy2YzndVMO4hCPAzJEv1spHTIuOKd7cFfyEI0fQTQlh7TsH5tE
kbs4jRB54VtVI5voIZk91At/DQ3sG60sxJGrlJ8UTd/KLrAPKVhsPajGa1MSPmSM2hZoSnSwSgHc
nrHxyo5m4c52+W5Qm1Oalvk262ZlawD8hXyMSaZu15UzQpSV5btIbeS1NRgHxHPZjhz5T7nVnRiO
IpBjcZvAwGyzXhD6l8d4boLhhN3cw1dgr1umrZ6Of4jRa7kJ4xKWWYwoCzOFc5zoenQDuLooLNAg
g7E6UC4AM0ekps4RVHRaSHprbkNt2GeRvRJwMhFz9kxkYuetbXZPBSauJNT9U2m8yZoiQrTZ75O2
UVdpwzE90BMSVMPbVkKSB9RDwMUQ03zvAnWXOd02NnKvaXPQ0GpTe3GqXPYhPJEkns1jaYk3sJOv
OgOEv4ryyAP1SDxTEw0bh6nULooa9F2hnXE3T0d1rrWVhpHdK3HxV2liXJJTZtfTcFRCyU5CKhOV
UDkdq4jTcakVB9sqPWIiu70B4sV3mLeD2ho3lU1qVI643A1E2XEYMcw7KbtdiR/5ME3Bue+Jo+ZB
/9RaiebWGmmwneZEK18mT3nYgG9JGVzTskvhi5+5r1YSxoKmzcmpYsIQAvg4diwmWjnn52GY8s0k
xMYH2rKpmjm5GqcbPcyMa7+LABf45pY6dF53k1luLXyEGD54Z3P0KquuOnAkqRYWQLmDP5O7jtme
jRSb1DzI97oWBRsVFepGlER7SS3Z0f0GA2M2W5hvhpsP2rij2HSYCwfJQW+g0WgB7KZ5wdjO9MKC
JDiFIIxdTZbXrdU8kbI+/I3+kxbmdwsvY3WJ8pOOtC70l6GU/n0FAavPZ/5nK7cx4bMoMaAdaDnV
ucNY2sMquJ8do75JKnmYxoGxid05q7lbhYod7XlYsLYlznQco9nkvMbjleX9Q1A35Uqwve/7YPwE
Hdm8i7IDMPaSw9CpwQqXmtVB5opFbmNprrOybIlnAgQU4jOsZPl2dIzEq+ax2w8mdzKmt2g1tJN2
QlUYrS3mYVdqS8qSFsBX5nE80YyOOVE07TrTBLgNPX+2fL07hkEnXdrqrVuUfn+cNSKqEeNO5Pac
KrTOG8Ago2uEPt9/jOK1qWr0klfgzj6OmR7skN1nZL0wbivGdEcv70AqBywcQOLrQemjFQeh6YS3
HkRBq2jriQfrpJfCWbUq3ZEYRSt7T2psW9AYXje22aaFjwtnXDGP1aQ+9Fn4vi+jj5YSOFsyZsm0
slA6CEgJzP2R4kOTa0jmCFtr3gA/lmubnv7KifLhUNOvjEtOUDMP8NGipegGvd5vIr8d0CW2xnnI
9dKVUwYvwpmoy8wkOEYBv952jGl1jGnMApAAHuM3qkWQq5wyObfIZby6SPNVEQzJSQbJp4IGzLaa
CGZ3wg3nW2inutLcarHandLKutfzFe3p7CRyucVpkJ262Q6uX97txr77/PPNy1puyn9XC8tNqy/G
bFVa0GbwRi1T1m+qhaESjUIGuX/b+KPjOX3gHH2rdIAc4qNXDe2hrLMdbfXxtjef4tmZaBHAL0cm
wpi/+qD6+lbJ02StqClVsDZyStYKbQMVaDwxrWyR99/SGIsPY2spW8hRN4oJOVHm8B+lo4a3ZWbn
q8hRo61B3l9UNdnalFq/wqbprBxZ956xENcrQNnAQ+p5M0djetIC5EmZNfhbfoyPVjQIWCnIWEhO
IspDP/fjTe7b8jT6VoM7sLNdGm6wI/20pojml2ZB0HQYUc72LHaDjvqNSpBU1GENYK29xjSTkTKX
2lsbHmoVdcrm5xfeWM4Try68sZxt6Auruq2Zr1YLwl2bWoSBfZtac7seYzFeVqRJb94a3exf56Mz
b1UDzRhw/81ATrWjhMeiibpTCf5gYQ/Ht1lxiThKWVdtOm3wIVpel5QPqq+ax74Cowsp1LlcCBvs
K7pbSGFe5rXKZDxMcZ4byR7lfErPo8SdBR+CzEXgA4XZl0eAZsm9UM2rNJHvgAYUh7kPwxWB4Dnw
WelChGru2sBvgBMBE6RK3hMW5R9+fo1off/FRaKDTt+ABohmvL5IQ1ZHNVY185YakR0zTrSrSNwA
uOsOddirW/7Nt5YWJyurH7uD2s0jx5W4X1W9MPYZhBdgp7jUk6ZrqX3HYQVijrLWIOaytMtqDX1G
QB4SRwuB2lklEYGeM8l82MysPZKv/gDv92xX8WPRqcauaE5h1p9UYkU3TRmSxQKaz5VgOForc7ZO
Y3+cFlwKq+J8b4P/qUfd2Zc6zFDsxaBOM0+UcnJrNZ6J2C1he0nAT0LG02VqsMgl0cJripqNQpoB
SU6FcajaXJ6A90Zu4w8d2v+J1KLkMsbN+ZYjt0lG3eMLAybqDOwACVFMUF29bgqNe1UgL9CTGTVz
Qw+HQoKF5BAwM1vFjJeu0BH1btijg9HGjaEQj1Y1Qlk5ZQzarTLfWgOP5cBZZ016ssk8D8GJUTTB
bshgjce5JY7FHt0Z5BaHtDyFoulaGANgN6euPYUQxvNQTystDCOvKaxT0UFaiGZ1o7S+zay9si5n
CDVeTNT6yTGjt53esGw05LgUyUdtHNsPMtFWUbsgxE1f7jJqQiTL9jX8n09wqCcwkm7LhNDLM8N0
RVcb25cdyAjz60UsfyL94TIipCAdhLyqK6XeIN0q1obmzXnaADknMEpVrEPhIK+ELnogWarAgElk
gK0ciDzYE48UPOhJBqZ1iqYb4qoOtcUsP5rUR7D24s0w0kxL68bLR2Xi1KmAmtZQu/Y9tqFWkfkx
lvZ1W77JNGxpVcUpB+vwRjMdIPgNK0+QbSOtR+hD7zcjFv3IkBDjQzo826KzPbWgu1lGNR4cNA/3
enQIIyU8VYRJbcomjVAj86FEMG1naPuLDBbhSBXHI8WxVwMxKZ2Ke4bLTmLLiWoppbfd3un6BPMe
lo9rtwQNT2OAiVdX5d9MF1jMXj/Fjm5wHBXQtF8aNsv04Zs9RuYi6xp6wbcmEeyrkYROrzQ7+9DQ
UblkU7qdrSWavs6NKztR7rTQN12tAhOQDmO1neg246C3qCg43Y26WR/12MBv6l8rWY5uK87vTTwC
WjvfQLoLd5E+OTQbQu2NIxtjFUkLSS9Y6G2hlfdtLM2t2rBvv6yzes3EN0oXjZgPDwia+0D0g/8J
EfetmurOfRDkm4Jf82Wf+OgK0WeBTh3rFXumXOOyK1daL8ctFS7TbUfpsCGJdNMMDaxzxfJ3Pjyf
1RhaMwu437opU+FameSRjCtJW5sMvi6rMrfEUf4lc8LsiBMkZZajkzO7Zh5072x4BnGczHivEeLh
gSdRfdTMVV7e9Hlr0pApwjc6Yfe7hMg3SHVjfJ/5dxb+4jWHIOUMjDfdO0aT7rsFRl75rG6qHdz0
At+275D7k8Fmi30LfRIZoFdUio+NBd4gnLTkZAEa3/ehkXnBpMZrcoWfMqbtt7S+rVUTRsHR1skX
LYsd85jhiAOuuUUmPtG5cWyv7Mdq0UIot61gJkwPYds4EHAik50ryjuMBxzoRjFTzUdKtUnTfptT
7LmZnfmXZMwRgQ0rZBUCINrKsM7ctlXyy2ZM6GsMykPUF2Q/LIPzehKscRahkLhwb4HJm8dcu1fV
EAln0cPn8jsiWckfWHdW6EU69hA4Kaj+OgceLjKVzAWPza1TVe1alh3NaCfI3TCIH8M4IM9hVHUv
7RgA5bTZ3SJ1OMM2SP5ja7rhOnhmkzwNeAzvCmshRyOFPURl3lxZaeqCmIhX7VBlT8K4Ysf1P2Dn
mzy/5YkMxJDukyLSaSiS1GVkySVRLQcco+kbBAUfadgIpAV81FbO0Qnm26pK9UNKM/M+zdtkHQii
EKzogbBv7apBunDthzCqyzqBXdeoiC3VTPIrdJJbBoAjWDCO30by2a+Hj1YlrZv4QdOVAB3DMG/G
XRvrxU2kfCJPDTp2TQZCmEJECuxc3069yRyA0NY3xpxmW7qI1VqJ02KbAERhpm494A6wvLBlryR5
xvJ8hCx6yP47NhnR4nMW3aeTVq7aMY/3gZm/KYOi23ZA3g6let/rNSUPQrl3ss92VX1uZ8z4MxSN
TVu0n4Qek0+YaYvjdILlQWRaIMLoUqXBfTOQM24qvbUJDCVneS2nh8TntqM4CvFsvoVEws2D1drL
TJGvJlZxyKg5tq38XTlm9sqwbJtYZvPUk51ybZM87Co9bpbSqO86pkub1KkUFCQO8OYO777j057s
o5GajEzjQwD8NscotZbUUKtOOtk2y3FO5kEfwhATIeEYdrVC1WNfx2ZJz6H+RJ9CuwyD0vHGKMLc
mYTzBu0/pIjeaFYtnLIoaOX9Lqc2ul1YeUo+E1xihG9iv1XWZYB3oq131TTEtMHM7GiVE2Ug5ye3
Uwx/lymSuKE6qD09Fv2tKDeZahZrtW1gSIKGnd2s9q9Hk8ap0efpnkwb+FOG7h9IMKm5UJAIbQEb
Pm8ijVUHulhbDXdBkaZnTU7jVkc6mSHrdl/K5sn80KZlvefwfgexPllNk4MVUwHJE0Ve6kzbsiO8
EMj4Bm+AetIqYpTBEngD2WurogD3ZE3+SRmq+XLok8B1ysXZaxgUs6qQu1nokChspOnNO1vM2k7N
pnHvCIqEpI1x8Ub2gIa2wq5htpAMMxWOF9wETXe4aM41D0vNXKobLtNyJLs11z+nVTCvE6KrHo0p
vwrqUHONsmJNQ/99m9TWxnEeBIkBbyW9c8ImTNUdw67ZWdTuX3bK/28mS98MoX4YLf05bFnGQi+Y
tvviv/uif01x/vobfTereiq6vF0mXwwF828HT6TsfHPU+PM7vczJfvYd0g+M07pPDLN058JEXGiD
MPrjH2mRB1//XHGcC+40XWPy5Ly8cXBjJvbNtflPr/7nL+zH8d2P3+e7H/0/Dups20Gv892c7uVb
/fjqX32Lf796Q1ygrWb0zOz55Y2S7duLYGsXNqYCyTz3d3v1CEIX+covvXzdvmD276hon768fH7H
3718eUF/0kJ3Kv68PL/XPYBQZtGi/dpVkBeAghi+2vafr/Lbq+DICx1dm+Qx+fIk0Dv6za6Cs7Rd
fu0iGBcvFgM073++yG8vghDiwrIME2Wl9a8n5Te7CKr6ZYn6InD4yWL4H5cDncedF8lonJni8vbq
eZDWhTRofKOF/nKRGNP/XhcBKaP25fb876+CoV3w6hAIiK/3O6vsd7eCyrJB881gzfxyGX63qyAc
85cXBTQcDppx/T9cBEe7wIxB34n98eXtt9sgaEJ8uT3/+zuB/UEzDQuJ2tfn4dX2KIRzYSFbYQj/
ddX43e4ESdv/V1dGCiEVmBoWsT8f+m8fB9u8MNAsGjDnvnz+t7sTaIRS3P3a9oAKyaGvxSTky+3+
+k5QzQvTsPFK/XZloiN02u2//OpVY7FifV33WWK/uwVsamVUW9L+eov8dreABp/0V1eDpVhGNk1m
15cKQKX/+e1V4MQgUVdziX7XJRGI5TLN/qV7QZMXdHcpm3Wu57cvX7IjSFJTsfl9eUR+uycBFPPC
Yv6ll0+JhEB4udX/+lGQ+gXkMDygGApe3n67q6AtJd4vXgUeBR535Jpfl/zlIPrtvWDzqCwyqaVg
fnn7/a4CQ9lfXRYN9cKgAmLo8fXgxKv89irwRNiqozPGFn/unNx8v1ELQTBz/fKr+e+LJMPgeOiw
7hlfX+Wre0EI48IyHSw2xpe157d6/XKhjv/SisBdIHjtOCa+ngZevX7pXGCssrgN/l0//W53AaHs
v3gV6KNRJWPQ/3oRltr7u2fBuqCNxIqAxPvl7csS9BvdC+i5fr2LIP4vc2ey3LYRhOFX4ROwQAwW
8uKqlHywklKSyuJUjiMSFlGkCBUgL8rT55sFNGaIxImah6F9suSf4LCnl783fGEzdxlLa1+Rm4iL
oAifYVq89XDCl9ApQH+srxBAU8bPXP9inlbbKDjXjA6BzP/ceecpnQI2XmodDLnI2AI6HmKFUHIV
4NpodHBmIbmrsGLXqtQsqGxJVTqRoynmmWqCzQpmYUUn70isJ/jxYbmE+rAolwrmgHSd1/pRyFRt
ljnkLRXlnjlI7hQoWquk3IGh0pRZ7mF0ylQIIA2oh8tov/FOg9M5CamAnDYlqVEsKoTATi3xwUBs
DoolcxnYhpon5xnlfDdSO6AgTYwKLCNfoK7wi8m7MMwl1eggKwupAkT2oQZVWVawIYHsEzyZ6Wwk
3dzHT84JwBNauYcShQWFQsGVpCntK9IAmAZ6/uBNbRd6Wg4xa6g3UsaQsGhthkLU6/mwaF2SWs1w
mI3bbF7JOUFsajAUlyg4MhmlHPb4HPtEqoDgiIQayobZHfaV4imI7QCKUFUss8kKHxZwrFONYJIp
NQPRiRFTlQWMlCN1X68RCBEZll5w4z1BGFlDdvshDKUy7OIYPKWmF1hVJrwRBVw5mn+1gSK0r8g9
XmVciQJ+tTKty4l9fhS61CVUJErom6qZUOpkPbILNXQJHdo0THifKT3XyKhtqRSoZbUuqxXs4KwU
GAKVPAO1KT7zmNwpKJqPnYC+XiNgIxnmtKGSZ2SNQr2IdSCARh+w73O8K6ndiJUZWCmykYZAVHzR
pZq3DjWnhAFlpaS7MJvk9ILCgkv9RWwklSfsgiQwsK9IL6wzUu2q5qD8KTn/PKGIEetdSLUj1oGV
odQj0tg/dwqksKg9MeyUdyXcGyZ0CgT74hyjKpaU3Kl6xf7k8d5P/SV28S0ZkoMsmKkHqWkE6gWl
GgEpgEfm06Ed7SvUi9wAeGbTfDyqhNROAe4rl0ZQxl/MFdPKsnkKzZbk1RCJeZVe1FBAbwilwHhK
bB6ESHeXIEPWp7dgA8HMJciyMcJ2rmlKuqDAxRGeQqGgEJmsQQ3P/F2wGpGEiy90SunjE9lKhQDn
YL2hAs07w1ksBHW9ZKLR2tTuuuNJkkySsukKIWCwA0bhq/GfXgWcA1PDjRSkSqawysDX0L/eXUYh
rNErGzJK5+86OAVDN9OxwMpapzHSCxpglNxDvf4UCBoYhp3zJ4qcaVZguEHFYBlvNf9HFdp/0Brn
zheW9xx3tuelbYbJSLZv/sLYGHIJ4Bs+zPg109IS/KIZ1+agm/P4tjdBCbetKJn8cKwwse/j/7v/
gJdvHbzX+KnGf3zXNr3utwwxsm/tH9ONgfvuqO/1o56243A5+U6+PsnFlLlznPQN4OEQ4Zp8nBi3
b//qTiGwbRyQAx/0adDD+Ih2ip4twZYi3+hj+6HrT23w1K6yWYzNRtxe77rpU7tKWTkyE2S3zy1z
9gNw268kBX/bHJk/2DdTZFflLEb2wxAX3YfFDU23j/fhsbtCWum7sH+kb3fB9+nLMqXIzJjsH8JH
9hWPUuR/nvh41kivu+q3O70PBNAXpEkf+PbIPir2VE2FhCIsQ1KIoVk0oiMtUtj6KTFy9zkUC1eK
I4X94VI3uaYxMTAAH7eHl/FMrdpzhTNSaCaEtMPFMbuqFCn2HVs5A+1BCv4a5uVO9y9HfdpNj8Nn
0eWPPAx6S7dx8/wcyHTu8tRi/HbL+AYdtta6HKgcGlvAwoJAsn1thRx7GFr+Pj21waG7vOU10LuP
fQxtkoFi6I5V6qEOyVc2tSRF/rG573XkPfneBzn0Jx3aLdL3JikoB/68eKcfn4Z9G5p18E2i5Rr4
3zf90ASaCp7SMPfXAL9rvrTbwIx5EvQa4H92/WF8TBsfuLIsMbQZvLy40QylayNJdEm+67zBW/bO
RXefZAH8qBT+p30bnrir5xfDHo54JGFUQ/u34fLE0H3zEE8vsPSYFPjn5nQaXo6fdBQm5I5+ksL/
su92zeJ2uLBtro9ECv+rGfM9K4imCukKYZ97g0tB9EVO0uf/jdNvhqEJXArP9sixv4RRpa9Rl+L+
/qz3o0AbneLZeins+6Z/xLIFyI7wESO3RDaRePsBEFLoPzR2h+1n4dX0uTwxOJPvF+/nHt5lTMX4
7bDtGMkTeG4+My/GfunYEPAQfJuuu/7fkeeYpnPT0yX/NM5DmftvIblmfmN7bHT/5m8AAAD//w==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plotArea>
      <cx:plotAreaRegion>
        <cx:series layoutId="waterfall" uniqueId="{0A2DAF26-EB0A-4919-85DC-450DC72D6BD6}">
          <cx:tx>
            <cx:txData>
              <cx:f>_xlchart.v1.9</cx:f>
              <cx:v>Profit</cx:v>
            </cx:txData>
          </cx:tx>
          <cx:spPr>
            <a:gradFill>
              <a:gsLst>
                <a:gs pos="0">
                  <a:schemeClr val="bg1">
                    <a:lumMod val="95000"/>
                  </a:schemeClr>
                </a:gs>
                <a:gs pos="100000">
                  <a:srgbClr val="0070C0"/>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lumMod val="95000"/>
                  </a:schemeClr>
                </a:solidFill>
              </a:defRPr>
            </a:pPr>
            <a:endParaRPr lang="en-US" sz="900" b="1" i="0" u="none" strike="noStrike" baseline="0">
              <a:solidFill>
                <a:schemeClr val="bg1">
                  <a:lumMod val="95000"/>
                </a:schemeClr>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series layoutId="regionMap" uniqueId="{25D6FB0A-F5FB-4901-A359-9A77BF3A9166}">
          <cx:tx>
            <cx:txData>
              <cx:f>_xlchart.v5.16</cx:f>
              <cx:v>Sales</cx:v>
            </cx:txData>
          </cx:tx>
          <cx:spPr>
            <a:ln>
              <a:solidFill>
                <a:schemeClr val="bg1"/>
              </a:solidFill>
            </a:ln>
          </cx:spPr>
          <cx:dataId val="0"/>
          <cx:layoutPr>
            <cx:geography cultureLanguage="en-US" cultureRegion="IN" attribution="Powered by Bing">
              <cx:geoCache provider="{E9337A44-BEBE-4D9F-B70C-5C5E7DAFC167}">
                <cx:binary>1H1pc9u40u5fSeXzpYcgAII4deatGmq3Fjt2HCf5wlJshwQ3cN9+/W1CsiVzlInfGt+6Jc0UQjS6
KZCPGmh0N+D/PjT/eQifttmHJgrj/D8PzZ8fvaJI/vPHH/mD9xRt84tIPGQylz+LiwcZ/SF//hQP
T388ZttaxO4fho7IHw/eNiuemo//81+4m/skV/JhWwgZfyqfsvbmKS/DIv+HtpNNH7aPkYjHIi8y
8VCgPz/+FW5/bKPtxw9PcSGK9nObPP358RXTxw9/DG/1t6/9EELPivIRZLFxwUyTGKbOdfXBHz+E
Mnb3zZplXlhEx9jQDb77PH/3ZhuB/Bs6pLqzfXzMnvIcHkj9eyT4qvdAX3388CDLuOhfmgvv78+P
d7Eonh4/3Bbb4in/+EHkcrRjGMn+Ee5u1TP/8fq1/89/BwR4CwPKETLDV/a7pr8BM5Jx/PRQiIey
eH5B/x4cgi4oo4hiTHfgoNfgMAAPW4aFDPr8pTtU3tib08i8Eh6gM/p8Fuj88w/oWHdecf5vdYdf
UB1TplPzNS6cX+jIwga19J3OgFLtvnQHz+AH/ev+nAZoIP7qEc5DW25lWXgfRttMhiJ+z9EMX3Ad
c2IgdHo00y8sTnQLIbQDBoA7Bubt/TqNzFB+oD23o7PQnle9hklnvRXx0/OLeodRjV5gAnMOxXQH
AnutPSa/MJCJiM7Irp08f/dOe37bndPY7MVePRw82+QsIfkrE518V80hFwbHBswl+5c+AAU05qLH
jJvUVKoFU9Gx5ryhQ6dheREcAPPX97MEZvwUbutt9o7qgmEy0S1mGs/qwl+rC6MXxLRMgpG1U5eB
LfCWHp2G5iA5wGZ8rkoTbON8Cybk8Yz76tn+txYAgfmEWzpG+6HMeo0NNy4I5ohSsATUZ4DNX9nv
e3Qam4Pkq/6D/Xxzlnoz2obip8xi8Z7WALswKMw0HO3XNgPzGYyACxMxg3F9P+g9/zL2VvSb+nQa
n+PnGSA0+ussEVqC0pQPQfv8jv69IYDZBTUYNmD4eq02Fr0wLMZ0QsyTFsBbunIaloPkAJTlt7ME
ZSRDmW0f5TuCYl3AiEapTozdkDVUGp1eUMIsbA4WNW/pymlQDpIDUEZXZwnKs7/mg/z5AZ6tjH68
66gGAOmEMUb3HpmBpcYYLD5Nw7LYfk4azDn/296dxuz0XQb4jc9zvXOVPbkyfj+VIrAqxRbYaHg/
nA0sOGToF2AhIIRB146N6t935DQ4z3IDOK7O0zTYPNUfvskseH43/37iIQYAwg2wmIe6Qy9MGPaI
Rff+AWg/BuQtXTkNyUFyAMrmPCeeKcw74nH7/Hr+PSaGdUE5pcjAA+2wwIa2GCaGhXcT0mDeeUNP
TkPyIjhAZHqeHugvInPFe9vPgAfXe5eZ+sCbP44NMOvC5LAwBXfbi6lwrC1v6dFpaA6SA2y+nKft
PHuSAM47aguEbUwCnn+LnTYCLHxBCMEMfJ0v0B1D84YOnUbmRXAAzOw8gVk8br13NJ4JucAW15lB
9vPHYGGDELkwKcewtDGeh87dWvO3HTkNx15sAMZifJZ28yKEaIAU+fOb+feTCtEvEGBBYDmzW0gO
8LD4BSJgl1FrbyvD3HOsJm/p0S+AeXmWITbnObv09svlU5Y/tc9v6H3QwVznFO/nD9CJV/MLKAuz
KETXd+DxQSDgbX06jc+x7AChzeVZas96m+fbB6/Mn4riPVXIuAAXGabUhHXkK3QgIKBDXBqC0y+6
daw7b+7PaYAG4gOM1mc63cSPYvuuYRt+Ad5NDh7MvYoMjWcTPGnI0k2+zyAYqNDi9x06Dc+L4ACY
xeYslWcXuB1vA1m8o5UG5gDBEMmkjO3gGSw3Ydi7MDA4n5E5wOWt/TkNzmvpAUK3Z2ocyPo9kTEu
ILxsUkZOL204htQOXTeRvm8fJAosftOb07jspAZ4LM5zKOsn0Pk2SnJPvGe0E3xlpkVNxJ9TnoZr
zj4lCtacMODtFjYDO/rN3TqN0EB8ANVmfpaD2/K9o54WeGQIrDwhRKM+6LVlwC1YBUECFORGvQx7
x5bB7/tzGpxnuQEqy9uzRGUlS5G/szWgX3ALJhWLDrSGI4hTIwvSO/Z2wmC6eVNfToNyJDrAZXW+
A9v6qREP7+gXwGAIGAgzRHbJM/oAH6SbF0i3YDFkgS4d60o/IP2+N6ehOZYdYLNZn6XOrLdZG27j
x+d39O/XoBiiaX0Qmg4MZ2ZeMB2cn5BMuBvDALFjXN7Sk9OoHCQHmKzP0zBbizzv/08S8fyK3gEW
yGw2IOvpxS8zgAccN5CIZoAbbR+lHthnb+zULxA6fqIhSOc52azFgyfc7XsGNSH1iRHGmXXa1Qk5
HAzrsDLt16f9528I/b5Hv4LnWXKIzeI8BzX4uckye0/tAQPMZJBzRk471vq0NMYgg4PuUwb/hs3v
e/QrbJ4lh9icZyrHWsC2jvx9nQImpD9zBHmB+9DM0HomF4hDrBOScZ/H033e81v68itYXh5jiMt5
+mvWMi7e1ZFGIGsGPJmIQ8hMff5mocGMQyAcauKB7fyGrvwClOdnGELy+SyHsc3Tj2ybB9vnH+2/
NwL67U8GA7OZ7a3mQXwAttnAaqePgJ7Orn1Lj05Dc5AcYLM5z8znzVO1fc9kDchJx9QkMIztczIG
YxhCJthnFPcJHc8egmPr+ff9+RUuu+cYovLlLDXm81M/KudPT++nMpjCdk1QCEip3Vldw4BnP/nA
xjTyC/fZm7p0Gpsj0QE8n89zjtnI7P/NJjVIoMWQA0DBPFafQVSAQVDaogQx8KCpz8AOeHu/TgM1
lB+gtRmdpTLtnurdIzgM8mhMDG4ZvMNqsA7tIziQpA622nOM+lmXdzbbW3v1T0g9P9MQp/N0F1x5
4h0da5DgQWB7DRjUe1f0wGyD5EGmQyzB+gU+v+vNaVx2UgM8rs4zOHAVhJAC9a5HCsD4ZmFQm33I
WR8YBxy2fYCvU9efo6KgU8fGwVt69AtcXp5liM3yLMe0L09ZBIuE59fzDhY1gbAnNeC/gZ7ASQKm
aZjcBB+0+gw2DbyhJ6cheREcIPLlPBc512Cy5W1Ybd810RZGMYvDPrX9fK8PNQa2dFjYsvp42w4d
sOqONeatvToN0WvpAU7Xf52l5txvIS4du8W7buMAWwD2aFBm/SKbQ23jgLTcZ7cbjHvHKL2tT6cx
OpYdIHR/ngjdeHB4y4dF/r7hHHAZwNYngz87Nvlg/cPApYAsyIeCnezqA+PgMUZv7dVplF5LD3C6
OU/v9F2x9Z7f0b+fgHrHgYEZDHSH1IDjpEJ1zACDQLVhDnzSv+vHaUR2UgMk7s5z7vn81Lzr3nUE
KxdsEdh3tltmDs00gArOfYJJZ7/FYDDp/LY7pxHZiw0g+fz1PKeZp7z4cNisshtJ3kFLYGMNMWCi
gQC0+gw8BJYO+9Yxg3SBPXSDUez+rd06DdFAfADV/Xk62+5F/iDjXLxvCNQEc5liODxt93mdBwVB
atjdDj5Qfnrn2pu69AuIDk8zhOc8p5n7VsJJd+77zTT9Hk8IOhvmL47mgMABbLpFhMAq9Rm8Y0vg
DR36BTTPTzIE5tv/nyHu14fevZwLON4W24k6UPDo3Lt/blXPDqccDkT3xtRuCHw4PsbvGdnF458f
DUKODlrpb/HKCBucb7ZD5UXuaZsXf37UTPMCfD4YEgwIN2AjLyxYaxj2/vwIuxUuCIfMBIiAG9zg
JrgX4t6V++dHsP4wnF0Age/9mXkQd+/pCJKAwCkOLjwE8SYOJ4K8nOJ4LcMWNoO/vIx9/UNcRtdS
xEUORygieJpkx9f3EnzvMHDrHIZog4FvELbpQfvD9gZ+38CO/k+I/CxGdUCfUizXNNbxXZOGxjjx
Oj5DlWnc1SQ1xlGX8Zlq1S0N7VqNLMa71jAM9q2nZNWtFPMpWcS3wpXe2K2SdKkKKwzTxD7UedOm
S9YXA5rvdskzo5avzLho5i7pstWhCBN+XBUk0pYymPOU43s3CaMVbIN3R1pfTdtYn9S1x2aGmZJ7
gxWPQVzUV27T2cjzJpJl/jTo6vY7TdJRXCB+X7nNlHK/KBxbZx0Zh07nLNs2dZbqyky4s4wd18zs
Qz1wEL6sKt8OWt2dEOa0dpFh3x1bdYeWTYhYOoV9YGip6p5ZXmnS0X8kgfDnrU/ild95chX2hec0
bBTqCRkNGlRVFabI5CpIAi231WUy524drFRb2DTaxPUaf+K6bTVtcGdt/Dyrpm7iWBuvv+qaprEz
TuU4QTOZ4/wL11PtughlMAs0T9pNUslN1ReOFkDB0tamSVzbRVG7ZWKTyIzGSeryGS6KDXKLbuMm
GrlFsLVuYlSOO82ajN56blKv3SS/S6PIGeueTqubIPDzy8YbMZPmN6UeFjfwHNU8FkLsaKqh1xWb
C99dqKrZGe7NPwmpG4W0muNMykXdYJnaVJTtsraC40LREoM1Rw2KVpHkbo+5hTetX80JqsOrDAvv
1nE0OsuJiUYZMb3bJm+RXdV5M/aNupilQYGXCBnlZcLqam6hVGxo45uT2OrkjdFYeES1wLsPQhbb
dcOrZRKn+lgaTTjy69z/oq7Cl6u81sSOdriCOd6Y+6FnTlCYiRFiMZ1xzym9karXcUVnbsTdeYXa
clx1Xmpree3dsiaI511WpXO30a2bJK8yu9Ii/9Fr6kmRetH3wmnR2COaWNPCcFYuDsjYKVpnKktC
7ShxXGSDaUFt+NHLaRIacuO1ntzoLJObti9SVlO74VkyVQ2Z1XoI9AZaNK+gtpUmD6xs1qkTfjf8
qPZGCU+1y74ax1XljSTrtEtcyu+gnvBAL9UsJtmnvFsg3EXLjhY4tUlA0NKPw8AdF7CNZoLrLtsR
d+1+jn6YSeTNWUTFRHqaOSorzbdmVHvQiqhZB8zBm6jhI8tnYfelCuvQ1lPhWrFtuUVoI5q0tkuD
9pp3tNkVMRmDhDimuI1lyzTrZg4B1iZsRg0x2lnIXPFJOtKwjTaLHkTtzhu/bO5pnm1YnM6CfhxR
BYx6zpL244iqRmowOdQBwCuni4XNMuSvigpFay8jbAzTTffVdfSVmRvmoye6W9JRcR9ZvJ7o1PFX
ssuitYDNWjvWKu5WPonk/dFUeGJ2AY/TYHaBrQ8G4RB+712GMNH0s8/R7MJQJErP9KynwBThQvDA
D22Di+RSS0x5WQQG1NXlsD5kPar/7XIom7ddMNKKhkwI7vS7MnVvUto2V5EQ/p2sR06URyNHts4k
7GFWBTI7AmNYFKzisNjRI0N62FatVi/RaJkzUXwHsReJA50anYttJfH770jjbJ3GdXzbWllg55Ws
Pwkjy1aO6fljahbJ1g2qS7fB7peIa2JBLCeaupmVbKtlIdxgm0cyn8LRztbcDIP8i6ZFi8gP7Lor
bhu3i681s6A3kVeu3ZaVX1tKvXkHZydOECvKr3GVRnaU5d5VRHN3nrkMjVCGIptnrfe9cvJ2FOl6
s6piq72NgvSa9fTcaryJHnXOIhU0vu9KfaToJffZtC18Y+ZEgfcdFVd127CvThtr86rMyESR3Yos
Cj8Rdy63imVBumDs1K74jg1//JtfnwXB51e2DfgDYOVpEAyRAtgexfv2o19f52MrN3VTPPoowIEY
wdTl60H3neidOapbA2yGxME3ZWfBVC7b73rIzZHmFvmqy1t847nafQsKO0W19Mdt6ASrDOvBKkqy
/ZWiaVZ0HcSdOx/QFW9Tmk1uK75Ds2+m1xnO4I2fuJ2i6bk/S7zyE6NETpqyrFd6EdFVkFn+JJKd
+7Uw/SvWKzd16HVqEv1esRoe2bNWnXHEKlnIHqWGr/0kQvem08oJSpA3zrzCJZ6tEa1L4murrBeg
ktPaJ75r91d6SALXdktvf/W6dcinNWLaBBIkXvNJK0eXRlaSkRVzfaW13XHBE7TwsZktBvQDb+Ak
+kpVTSpXRRM5cxG0bWkfWA6yikZlfGXUYTNXoqpR0YdiEddvtMCox40Mpk4Xtp9h8vRHyELZV7Mt
hC0Kq/7hJsW6C1zPtf2gsIXQSmFHIrELyrMbJKJspNH4DvmNf2V4unH3Uuu4i++ESO+MKvKvUF/r
21TNgJnqwPkmua7/hpe7HL7PhW9QtZe2w/f1bYfaS89oHLJFkIjS9pHw1lbiklFDDTmOGHHXiqau
DkWgGtyQjEzU7PlOMXuN48z/WZP7M6qPFRnWThA1h11cBoWj3S3MBoqclK1k8Ou1HjU3RFSzKUqN
iVpSSDQLS0P7rCpBMK9pon1OhClvRbutIrZ0ct9dm2YG9sRLNXF0sCf82tm1csGyT9xtxzqMVLRL
jRUmoTvPE91Y0f4K9zR1pWiHVpk42uzAp65qUd+guBOrmnGwXonRTIs0y6+Czt0XqkGWvIHlxDNN
sXQwPI9UQ0LDhtpZLwcpBfvbKG7FyIOW2//8jhn46YbvGMP5ErzfBAx58MN33HhCM7wMa4/C12+L
LrM+Wcz313ngVCM1aoLZ9VDG2PoE5qVYpy90C+j5C73qRD2SqdH2ZtpDwwQ/4ld07LKH0NmKjN/w
IuxKGwZQtHJeRobdVU/Tuzyd+MIkNvdyHRj7gUM1q0JptLpSjGCBEBtSYuGOiri7uYWceJR2nj7W
JCw80jBI7Lji8TLtFx6RxPrM07EYq6oeW+GnAvm7muw5sOMmtmgiuRT0e1eEI8tp6TJMi/yqNupk
VIggekgBIt8xm+8RLEUmBw6TPjr0Mq8sc8EwDuwCmfDDO9QT/BuLy/w7igwWh3DcDieQSAJr+tdT
nksroemNhx9pXLijXAi0Kl8KMxfwFlW9KAhYh4k7wYXILw+kNAb1CkWFJ52gZKOJgGyCPLR97OVr
0pZkY/SFogufhBPeIjIaNKjWhoewsjXEpCi5VixkJ1i40WXlj4URfU0bgRZU0vwqb8r8CvdXPV0S
s53veAOfBFekDJYVqYy7zpD8mjGxzOoE3+Ggta77tlS3jtryvkZI/VnKsJ1IQ0sXeZ34S3Xl1+3+
Kny5OrQertya+cvAyLPZP2uY9bdRjBoQcYXT8/rtQJDWMBjFClPofhvEDhxcGo8RYqa0yy6FNYsO
CxcTWdFSVVPqIJtmfjeWHVjJtmoeMPqWx9hox66Ymv4eivPArm6pquqWVkKvQgNHU+EX7UYQnBh2
4YTlJlkqSlfjdhMoMkt8Z+rWemOHoIKGfWgHP1ZpMxYGsw6JdrNr3t8FwbrazrKITqQ7STKrLGAN
WWYr5Ms0GqtLVeRa6Cwjd6Iqek2y1RHzga3tWzw48WuphRPY0gW3U6TdpVMKGFgZdqZOHsp1Hsft
NAErxmbgjVgrmioorLUaW11aNVslepstTK/w9rQDo8eL/R0UjSeUw+ErL3/A5NRyCP/tF4Bhm5gJ
2Uawt7U/+19/rZ0e85zQb/XsMSjiLicTlvBp5rXaOrTS60RrqoWq7UgMOZ2dxWU7duEgp1G4q/fc
qt0PRHtZs2zRxpa2xpFHq1nL5dFtVIPiFXAw2riQdWE7SeaPfNlp36gR38gkQ64NHrK2YPCvi68b
I06/107ijsIi1m91r2smsdScdZro/sIQcbqwTA+vA7CaJqj2s1scxf6ozT33e39HL2B6f0fiuMGN
hb1sRrQE20WdRg+wm2GWNnX7VVSRM+k0Vl+i0HSuFUeYmfUm9H3fLtR41Y9PDSn1FVODVp22iU2x
G07Ll5YDozTKcIzdKh7FNc4/8UbaYdp4tyTl3q1Rl8ZYcCufKtoLR9GkwRg1zk3aOxBo58VTw3HE
OO+riiZCFk1TDsY/Uy4H96Uew1L9k2JUNI37/rhDfv5JNRzuFSnPRWwQG+VacUlSb5IWVrwp3QYc
Iv0VMyK5SWhMlyh1JwO64lCNvaRiPQjRXjLrJV9uqzgUXbEZotndVpEG4q9vm3P5G6MNdgkNLQoK
h7/C8gvW//ADhW32r3/tLu98ypNC+xHkwaQA3wW2tcxKx0iWzVjNEYe5xKp4s7G+K4KIE2BVc0ob
4XQcdN2eX9GUZCe6ZlM9wA+pv2s/S+3u9fr+uy8VPvvJYMgLmij/FPVFxW48naTXO8uvN/9gCX6g
uFYUXCf+ipTGqIFR6FNQhPSWa5U7zokkM9fh9DbuTH9ppkZqq9YGNfS2FyAO/AwUCTyuIFB3dpjn
8UxZqBoPyjHMEHKuqm6UlmMjRHKu9850z3luVZ73Q6vyvKtWvWceyKJAj+9kVEeLLml+Oq0RXXu6
F+8Kza0euyRAC0VSjaUVVgvfyH5GKI+vQ93oxg2cQApPAhl+5dTH7rjqrRq/yoNRa7T0Km31csly
mkxo7rjfc6aNMsfDX7vOGbtuKmdOU3pjGFu82yrF3i0Kmgl3C+1KkRrRSDCyEm9cUx+GuLI2Jrwo
46mniWpEkeRXKeHWFeuvEuq6NnhTwsWhoQk4WadaN1JsB7q6SVnE1VED+Ao7G+saGBvCId2yylLw
bgRgk/uJvNY186FoWfO1rWQ8ZYi2MzNJ2q9OKa/M0qpvAs/7jR4wiOG8MqzBKwang+uwIQv+PhKY
1wMfWFk7VqanXfOjycDTr9txo8W2SRq6Bjvtk6SRk4xYQX7iyuPLzterW3Db5vOARfVIVVVRJZ/N
uEtvVMUQ8LuBbZPOVFU9FNO169NPqlY6cXVbCednEKbl0qi0ZAO+VbLzc7WtNpF1rS2VD2vnqwot
7k29KgxGBz6svFi8dCYpp2MtvFRGWMRhvRMkoT5Wdpd8XeUtj8YFS6YQ9qJrHMpb5dxXRRJE126V
JRtVcwCCSYiZOdlFA/zMPPBL1OJRBQbqJfEbPFZXkdlYn9M2W9W9n0bRSRuQS1441ufCSoZ0XOsw
G/oiG9VId53fWHKI9lExMBkhuqaiZgw2DcGRPBjOqrIIJuDffD20WamRF21uyh95W1vj2HGyRRGV
G79pg9ZuYq9ZuzJr1upKBnG+MLN8A2uNnF4q5r4a1Y7f2hzfhHrI1lyKaJ5w7l0WWh2tmd+ZExZH
zS3YUdzOhIi2LGqWQZnkML+Gls2qwHhkbevbsU43BvgE1+DEj8HDZbUQV4IJKe10y7LNsI2vYxbY
nHWzMnIM26uMQDwZ8JfMxnHrRaOuN7QOhemJfGX1xYFWxYmto8a1IQEHTTjM7sWNrMxF7GTzyGjw
PfY9OW4TQhc01PB9YVorx+DJTRm29Y1fOEsYAoMvCbtirAtW0JVgpa5UYXVZm9t+VSxlHqK5omW8
ggiR4eqz3ZIOAk+fwyR3ZodFoFo3Hqpq0afWhC+8iqQ4TC2ZOLQqFnnitstD0VVJu4zCaB5FhTHH
2E1S+9C6qzMPAlam0y2oX5OrzqzHZRyla9zXFKmAWWepF81a1WCM2dMrqYtp6+v16EBTLBDD+Y7K
Np/V4OPNfvhYjyd10ZgLHJuw/Epa91uEYzwC32W7lG0U36PM39Gl48hF6/n+BDxz3jcsc/BFwRlF
VySKzU+IFHdmT6eweJ8GvHFmscZiCCK1XlfbTtqgdlk1tXkbYynuCjlVjieSI1VR/iPiWV7foiph
z+ZWR2yumKY+92Dz4T/ZxliHIPhApWBsZAacomj0f6Ws/zsLx87aBtdxwuMO/4g80Jf+tNiVKjSr
86dpGxb2gUa8oq1sAxzhO544DPUVaB59kVK8g6rip3ob22EEj8TS4tbTuvbSrzg4RvuipfoIdhI2
mwPJFLlut6kRz1NDkh2bh81gauq5NVI0XAdoTFOeTnVuNaOkyaMFalL+OTU1fWLiBCK6fTXpSDYP
CssDqxOqfhtDPFAmha2qJRz0fVXpZK1qgdfJzy7dCSpKZFZzx/fZtcvFg69H8TIywelcksaxVQis
7e3PAU3vacFrvgNNoxC53sXaBnIlttolrY3A7jT3WxlEwZe8qrQJMjyYUlrXWZudXo1DGujf9M5d
6Kg0H1+zBgxmH9Kz0rSqxqJp6pmVeQwiL5W3sfoi1cGdq+veyBOhtzFpGum2alX12mo2YOuThZYZ
oW4rGq+ot8m0oBhhr40nR3KpZrBZaEEeQOp54RXuiu8dHEX4xTfBTCMROG5UNUtqMmOBF09UNTdC
McFW7cx2zKHjjYywypaq6mrpV0a98sp0M/TFC/KRhelT6ZQQTIS/GHbb0lSsExN9VbOYIkFsbgnL
G3HFJGcrNyA3pJUQ51T2OIo63U4QeAQPhvrBKletRgpuwYG5rjm6XDRIWJe8c2D0KcrWv0wFWXiN
Htm+YUHIvc2XuC9cOAUNAoZw1clAwmjHxweSulJsikNVVaEXLF86DspnEHUXtu+W1sxwGJ5IKcRX
U8rWFl3brYPadb7w9spjlfiqO9RZdk4cj1TV4BEZw+7oaKGqsoiXVYycGz/zvzm5uQ1Qy8au6TSX
HPb43BVeuMzCqv2u6KKnG0Q/SWfgU78UGu5sFQ5tTB5MVFXFRFU0VDUcwqYHWtkV86TTF1qu47Wj
e3IKk58OQW+oHgr+UnV0Gtk0JWKmWl1Y+rY77iw1/HUnFk6S4rXP/XTiNiSe4A5b6wZWYbZb1+k3
WDd2I+GZzrIC//JdUjqg7CL9RgKNzHwjLKZ5pyffUoOsBczstxbx+E6869kG4lGpjRUdTCUyocJf
idTSjtIfsEx8248YvlTpD2AJoKu8Q4ADJE20MStGtAMr0Srd4IqVd6JxmGWDDwoWBxBsHDdCyyaV
DwEsRYOz7iCCwe54KV+xxfRrUMPKx/YSjX8i7U0Hzj05QjzWxoGBxZTi0rvVeer0jWmf++BUJpyy
8U8zBILNv6/nCDgZGf7UDqSZwl94hePCLfgzFa/nCF1PY8mEl4PPH4y/somMUVQL7VKvqftVRByi
l7AUslgGjkPSCFvRXb9kU70SaKqJ2PvKdRnasDI1N+B8aO+iLBwptljSeOl6vNlVJdXLce7X+sK0
hD8qmiK57PT6h4xK/2eUbDglmWvH4DJhpWN9i6I8GRmwnLshDoAc6Wm6KsKKXaI8rWdFRrprmSJ3
bLTIuO/vUxWO+Nl1+/sYGrkWpq25SQJZMp4JeSPSrzYO7taWG0hQDfgrhHZqkRIcBm657rS7rC7L
jeJSZFVty7Sbk0rfKroiqUZVtFUKP8aCmqPdNyhi3t8yR01ll3HszhTt6MssVsxgtMmXR7SoiqNV
oadjWqds3yn1VTQu9ZkRZtGuozua4tFoJscVDauxIg56ndUVjDngMpvFuZsuXD2/xmHD4qlPkBjV
Vgj2S6AbdOUnRrVMA+Qkdlpq1VLVpSXdUeEiMbFwOwlhqJHg7w/aUc0tMWdmEd2y0mPrjjhXJvGg
1pPKEJyseaHTheA0utUblyw1Ev08cNRU/5nGPptAgksA6zWQNMyILQrItbDVPXh/o7CJrkuzpGvF
QcI0mKcQ9wYdhUZFg0yZSR5r3vXumyLeTqO27UBHgYOLdOH4HQRzs5nIg+ZGUY3ciieIIzbZ3UE6
6ScM3sDDTRnqxFgKkszUXUmXOBsRupcWhTl1VLDCH/HEaeewVFNCheuQVVNE94pdkZoO3mNhVf3Y
AT1xPItcaqgBD2pfVUXqQppcaBorJeVarjbPEsBE9UrRsBFfxky3NopfEJHNwH3tjdW7aRvne2+g
riwIYV9laW9GEpgR+wJ3DYxtsJV5UpjUiyG7IrCZYNEnxZJ3DM+Y1o+lhiEnhk+KGa+mLYU9OpCL
E06bjkA2hGYkX8LOmSOIb29J5uRjs5DGEtdVc6NV1Q+UOsHWjWvwZkLC3sZyeXBlOJ1pq4bYbH5W
KdM+CUcGEPIvwrH6gopGy/9L2ZctO4pr236RIkQvXgG3y/bqu3whMqsyESAhRA9ffwbyqu28eSr2
vfeFYDaSsA1ImnOMacSjPmY1zJdAkP4QTPgpzCAifVF16HxO3SR2oh5D4L1I/YE4aoy4brq1RVts
sY1zn0h3NxZ60XE/FSLG26U4WAiOPpMZX1k9VlgJTDnVQKPYcWpl1aOxWn4+JH5Osp0ROQndU6vE
t2tXDe5hjSDkhYU9fbbpnG9Te1EbIwJLQu+L3NtffbuJi0hbi0KA3PnL9BbUAdmF7ujFCDdZzzaZ
3CeJNeh6WVcN9omx1Ly8XiojXXXEu51GzuriiAWvibBZjk5rxVPe/nPNtdsnRbrwnbmOXlEXGdTq
65pHn913vaiu17zeDsB/ecAfrF0KTy/3SxDsjWRGMdft2uN4va7/ds2m0dSS/3XNWdlQZOcVv++q
aTuS0tv1TXioS6QjN6Sv/SMhCABF5nQWAKfEfQfQax54e4T5YGFEKdw0woqvMukw/RUeQ4h2ydB8
7WOkXbVNc/ZeOrz+6oxWbcdPxnzV1oNNI6yj04qUCc8xATjlc9Fqa9s3ekoaWohnhNbFs5bvDPfT
o3HoUeZ8Q5lqNkasaWk/obFxNE2kmFky8rHaGl2LoDwSezEwBfNBDSL+aoZ+W96Vid9rucvtQTzT
zOvuZ8vf3Tyknnt8zF7tTV9YMoVnfCNrWK2usdrHBZumTTYFEbKL7cHoqomOp9ktPhe99AfmaJFY
lBU7t5u8Iy0rec6mpo2zKUmr+sBK1bwutJKR4PX8ky9bUQXtr1ksf41U2m9MjUFSNGl1AaCIHZAd
CXaW3WWPU8pnXIstvwFafVetjYo+3+GNYH8vPAfZjG6RT2bkaVbesSiwjwagd1czv9mV9hLcdQX/
6Yy23nCP0P2Aor7nHLPG1q0za0Oq1EvmUocxTRl7Je1Gu26LHOhofWcZvShZd1k00QfOJnzJxaS3
PLfV36TP/tJ08D/8iZaxO87pc5tlJOmWkt4zZ/kaO6vs+vjHuHmfscfUW8I44Hx863NEP2wr/WO8
UecBj1Rbb8O5trZ+IJxt03ljkopUIIdtBYk3D9Z30ltROtjtZ9hWwZY387SnpVJvKLxy1HLttQmt
GBjT/uxMg3Vf5aUXXVuukU+u5+c0tOpj4JbDxjSQ1Q7oIfbNtbnYWt3YHtYg5ssS+g/Gjsh3FTeW
Hi+8ptMlILOMrw3D7HGx3OAFj113mCgvt9pu0m9ps702dNiwsftFHS3aL88jbz6uFyIXLyIVvrhy
HoezHWgrVuul5yM5qryv3hbG573NZn8ru77/LAG/NA7EaRgy+5ZcAZL6KWQALpmhWq/toharhocs
G/uTP1CRGAPx2m2It+Z7j8IAO1Y3846XE3lXLn75dcxaK50snIlTli3Fo08GQITXL1o5Th7NWPY9
+YT1d6nVONcum0LigWv5Z7f42W5a6mbvj2x+W5R9MC1L6XhYqUqJbTMJ76uysKMFU9KrJ6tXPY9V
lDMt9yoru2s+3CTFva6ropT7cn9LlFtZ8EwmZh/W2bQhhfdUrwcmsLbTTkE2ZvrMsU9+qtlfHOCz
64Ray3zZYbPgxKaR8RoEf56xnDwbyZ/68DixEdOwUvYOy1zrGIghCkTNX4VLyGOZ1XdWOmTvU6Dw
5ZTSj3I7z96bxpp2PZXTxlh9mYmEuPNwMNZhdH+JmtGLkdYe7ZFlr9Xa47AA1L924WmMu8jGQxIC
sYBy47KBnULqsVPvDVidDnqy92PQ39uroUkZ0clvZjLVe7z0fWRACkSGrFIi/ujZ/5zO3Kdxt0x/
Z9a30c2KfdoPMvZU6JTYvPIOoI7W2WnE8QEczcTOHoDtbj0ln5aGciRX6f2Xc0WwPZ96mVxlu3Km
yNa6O2C/j87a6jnzafEo8lA8jZ6X3Xk8/Nn7Aja7Z3Jjdy1uMzMQNlR/9XVnbewQYaK8zxH1Vn7x
LjLibyQJ1c6Iekw93AVlfTLi5Nj7HAiQJ1elaxKq3qi5Kt8z3pRnp6bDupAu35nH2K6h6Ze1EFMJ
dFM6H4x1oMF3V/Hm3jQl2WZx6PTWgHbxgNDDqxlHVq4+mouSa/8Ag/z7RRmrbKzrRRFSTlgslHqX
GqzOiuIJV2SPEasxn6MUO5nNTcf4iuxhBghktBlJkZtfnfBHayuW5z8dXZ3Stc98dfKkXBLdZZt5
meJehsVz5snlFYHETdnV/ZOR6KiwRMu9RyOhds4BmODyKiHQenIyNT4YW9qF92JW7N5IiDw/I+Gg
rlLqOO/9FFgXY6sy+cPiXn4JlmV5pSkyVq1wwWBYh2e0ERGejfRkrJbMmqgK5+50HaRXU5Rbgt0Z
a4V5PrKk29xdrb6X4pkSwRE7dvrqB6EAAvfc+U15AKpIvSx+UIB5Qa3EiJmg3Zk16UeASDHuYl1G
2ZzSJ2OkHYZSThseq5aol6kc1LYqpnbFJ6mXMXXkCShXYMdN2y4JSiZejKusqhIw7QwL99WV9+Ow
cYAY3Bpr2Gp1RGZFNGN7EY7LE1FKKwEYtb14WoHz0K+nBWdDhBRMur0qNQdUKNKt9VBIYIDtrJrB
mFn7oDqLpCM/gNE7TAuyFFWZVs9WOMqLzvmFEououBELNmxgmh6M1cvb7i6dWR6lUqtno7OxTvak
3Z+MKg/HdG82QrPpYLbafWurFm9f9D5Ztb9N+dInRjQtbDATyoE+GY3FsdabPQFY6DoAn8vxoR/m
q7vxGKcAt13tlXsjMt4N50INT0swfavSoTsZdUdW3MoyDUcjZq12jylmmMiI5jA29ovTCXE2I4WL
aPc5Zq/45kG9ZBplghtFPIzuRDcO7YcN3jR6W3UqSEzDQVnkafx5/bStDpdkRsxsa3oBFNpGLZti
ZyNs+mzcvWqpYpsu9tfls8zFHsh7R4Y6q+Nl8bfAGccuQF4PU+A4DyWiqaeQsONNZc7KCahvG5wJ
I11V40CisJ6mHdf9V/O2zB3EvuYhnrLywOsp2Ag366/BKBOCMoe0ZU80r9LjNQYlW6TKp6n68nPC
ftz2QdBvQl7nyVhm1tnyRHf2Si6TchL8r/RgsCY3O3WH/2o37TE1S2z+hNrKAWFKnSv3rgc4PTLp
kZtoAL030aRI1Orc+RTOK6T3ZjVt256ppAnpdGBTHd63jvVLc2f+8BnnW9I0/s5bE9BYtZ3nRoRP
HVahxistgtd5tBBXlGO4RTAcbWzrdejz7hE8Q/0oHPHGRTl/1EXGtkENLFGPqfOD48vyxzTiAVUI
OZbVg3YG5PlJI08c25ayzHm9ubnklgcA+8R1MvFh2syjQiYlCKuHlNjFwUMO8nzV6YqNZ3/q2sQO
G94f6qmhG7ue6G7wKcOXVgDCsLh0x6qBJV06OK/GWgYg0tTMjgTix9sJ/KO4JqNKI8tW9MzLcGM1
3fzgrIdZ5vMDYtI/Zrspj0YyetbbX02NzhyoTybkHPPg3nPKASBNoDrnoB1evLJvV9ZSux1X0SVW
cPCLLI+NVbkFAAeNC/AUjEZVI0EBYrT1aKS05kMUzoB8Fm32e2/U2uZZ4z8CK9oBNn7u7Wp8tBzS
Po0gSB7CtKORsRmdn5EqBhoWAaHV3+jC8tw1vX0aCnm5NfTniUZG/KOhU3lUxGg0riPl6fI1kmlQ
yCrdK/zvorhUWDZUo2UhhJUFe0IqG7zD0f9fZ1jhIzmfvi20Q/QIkTREKVz65APnOurBOxmpn4h3
xy3nu5HMIXCtGSDgytk5crSehoFlTwPiqWtj002ad2R9uvMEmJFFxmuPHfe8E6AG/MnnW4+I6pTL
5c02H6mYbT9xuc82dP36zKFomjvhOORsJOTV5WkarTcjNWDMnRrFlp0AhOKUZxxrgPWAXOfXmZeH
/a4r9afxEJb+0htxFiL23Lo4AzfbRYbFuSBNG4WCBJdRi/Cerga50juVm7oRqoIEF67G8H6YrK8W
RRH+Wmp7P6SeOAxd3j051uI+uuUuXez2SVZ99xTg1Q7kOMIoxsHoxkkDo+TWX41a4JAfg3BbBWff
m2K/tPOT11XuxRzGcAK8dimy7YD/F8CGHgbOSjCR5tXiDtZmchBSM37GSsb2ZahS/NpeOZ2r0Acx
zWd3ow8yXWiBoxYZg5FXK0mzv5iXDY+cA7RThaP9fDvLyMyTetURsD4Stwx/t978JuWdVNj94GvS
A8HZKRrx819CK7efdB0+Gn0DyDXCZm29p2tyg2ObJKfafxt6LHhmFWLLvepvzat6yADwDcqHzm4Y
NgRp9o6NBMMSCWfNqjNnRmesxm8cGv6nFVS3r7aqSZs4HLm9I4uTnVnH+VnwZjrO9bwxqpvenCm/
y849c9td6JXLiyvSM6n19Pd6UiIBZ064/tIEjcOisMgG8pzil+iLnh9JYz2IFHuI3Pxy5rQNFx3V
bB4RIMFv6q8HY3AWmx/Df1owfNKLLyUg0yBsN3sWOEtiq6nbjUxbL/gpyW4UWZUYUbRed/IQtomM
2E4ltmlYKWRNbvexQ+ztOBbFozGGRDWRxpN3RzrHejEdN4VGYHUVuY+Owwqx9hQR3hd7AcDaA+Cr
5vZ0MTg5A5+jHsBhbkREDfan67zTolju2lLWyAYJ9534FaK1pNL7LtXOe1O3n7PniIcM8c+Xf2lE
rJkmlbL9c9UnhBBQ1xAZz7IBJ8RNcnMyLglmLH+P/yz3tpLY1W6WqUR8HHQaIzqti53VOvkasetC
HS+S68d5Fu7RFiGJkfufPyjtVTz0ngQmfh7eLetcue78Ybx47QLUVofTR8hmRNBXL2cgxss0/jcv
h2grqSyfIxpSDu8uoLlrD3XXfw1rxD+GhVcrRrXVZLSS2bbl5XYonJ1CTOV800gL83gE1FTcNF59
MgYk2qtL26v+ROsBND6JZxnzzGveCX8vZ+1tS5d6H0PTJqJt8h9FYOUJSEzsVASBfT8NbhCB6Z3/
WFumTVG+gs/w1dJK5bWlcQDo+KultqVzbaksxn9o0T3OqtvnaaG/A904eSn/BdYzoi/14L96bdhu
1DDm50aT8q4hk70FTFQ9I9KC3FYwgEqCvZ1pVar5s+dL/t4hGJ9U3sgv3E3ro+UhfpcGwBEXLdLy
mRT6Rw60FWL3+a8yxYxK6vZjyUOdFB44jKoPhgNr1CcW/TLRk4tYFKBwcdbN7BsWnPt87vNflodJ
o2jsz0paKxbByx+sLrX3jJX+XjkWkkQ5YoGePU6frq/OqNtRvFsk/ewxIfQo4HFJtaVehiBP43ou
xd4KlXqhSFXtMVssce3y+mWcR3rfDeUdHln1Yjy8ie2zZRYPRuU3YRsXjPGD8V8y8LK1tERirAji
gyw/BY9mKKNifEpAvO4fjdRxJ4zKnGZH03eeN2Trq8JLjOhnKOUwZPU34zsp2Vxk7tGIIWl+17Nc
viB0dRlEpb45eZsmLmCgx4Yx/WYt1bZtLfVtTsGOxV2Mm6Ku6EdNfxh3YrF8NzEs7I3IrG2guvFT
Ob3eoyRBuzXqeRBJ5xbyvWqkfVA21xvT6UC8o8LDCCBjF24Kxz3UjSqfSuUGce5WWEAEw1DGakgx
FWrM1YgmP9WdEvd8HjaIyo9lDCRGv2fDSJAgXeX/x8bXrtbR/rUDKxu6qOjUAQEPhES7MS7sIXwt
rKo991btRUZfWdOS1NnoXN2aavrNrWPidzcfi6UDyGzNec4drDciJBH/zssujNrA6k99t7jv4Okg
MtDmb5SG/N73NY+W9SWK9cGwC4sKGPlV9LXnRSUCBScjps7rkPndG3ca9zLJDLThtbPB96IA8OGy
LobIl3P/V9s2CbUrBCew/L8rUFHkG/6Fu1iZ7vSp9gOUfCg7cpeGwOk0iMltnbwmj8VsNTHvy+Kb
N/QX27RfShb1Y978XVceaj4E3fg6OU2+qdMQAPZ67g8kz+d9kbbdvZxJn9QlT9+QIPopi4H/yuje
sx1ch7bsVybY9BGszx6plfNQFNraOa7fHzu+8HM7VN4mRzmMF7q+KJDGnH4Qv90SjZiYm4XDvnRo
up8JkNVdaztreRa2rzWCEEacHbwBwU0oriKxU2dvh215FccMT6msiEioKtxXQSdky52qwvwKsfOK
CaKvrs4B0tV77Rf6avWbrNujvAW+09WZqwDrPMG7q7X2kT1BuYf+2tZJJ7lPXTJcrdLryn3P6HS1
hmGd7zOLzFerWFG02WDRq3URRbpDit2+DtTgj212uXacqxUIY28HnqZ3FXlOnR3tfP8qYm6zdkvf
smvbahqXne2l4dVqDfaE6g/ajcTcHlpWd3uQs1+tbq3yoQfZns0BP+/XWeGAY7xMpz89jBvnoMci
kSd2RmzrlsYV90SipjS8l67NzuHSxWKo03tMvk4QcSQ3tzrjy1Vp/MwhU8WPIPesg5FMC5+kCP3K
cVus7W+uhUAsShTIhd105qyz6YtdifFomhtVu+TkjnEQ8IAEDyKjS4sqTHSToibH2rEl8fKJck9d
pJe1d7fBUtXld5qohxIb8t/GH0tMqu5SFRvjexsssMuDx9r6dNP3GZFHPyVvZuRb33llsxiBMeva
R/CcBlaNmHbZXw8kd/sTDznqtNTA2f+jFoJ7XWRku6a3Uw+pNIWJFxQMIhMKWMjpempcu1qQiHdt
eLX8l+46kQP0lSG1sA45r/34WY9dkZHdmbA4q0KwfgqGtVm5fISjFR50hrvciL5XBtg3cXVGQcXs
rQFczugtVDY56IZiGTvOy4fVdqBptqw/87p3XyWiAUZfynA6LByI72vnqH6EHEk+RoiBYEELjPbJ
HOquCE/NejBi13nAXaYgfhndqDWS1MjxA6+MchSITBXBuQi64FyKNulDZ7nDJOwiNrYa/DQYNgh8
YV4pK6yzjaOxWABHG2++tr3pzVmYWl/NjHht22TeEeSQSWBt1O7m2SYnQBoEcyXYXTjMbl6dx/Vg
zowuR8IoyQIKmPr/aeCYkn9rVhCg2Wmtjn/oTSemKdLk6bbBcvk64r8NZtpaTfgDAcQ1MofQrxjT
eUtX+Ldh1t24d1dCnsA/Nxz8jG4aQ+a7+YxORmMaknFnt0EBOraXPxO7QRGeWordyDPxlqflo5PN
8q+lTQvcFt3vHiHv/i8eKdFdMi8dqkaEtjyFfYfgVZdVJ5sGKOtRuIebKhCF30Y3+daisct+jxI/
Z7Z2YvRX52CmQTJITWOv77uHucYM7boUsUbETkKk+5pgr0AkjPTsdQ9XZV0Br20DBGh0ajW0DeCj
2GPTxHRzNVhBEPlAv25uTMyJzDQWIu3jm+5K4TTynzzPP7mhv9mNf9ui5sYf3f3ZkZH/OyvU0EcN
SRRPHSZ204RVeoqHLciFAPEg4zJFAMyDWjBbEpkdpemdLlDuyuEQjaVPW7tPsq4B/Bq/8tYo/cZ3
EBaZnSIpmzyqnbF90jnFu8TOgwMLS4RLxqZ8tNmHsRmNDtMC4P+wim8638vdKK/ECp7xmicOrMCT
ejLu5iBQ+WOv8O981zGMzuW0iMuAt3tbsXFvSQoMjJQC6M1RnFvEPva8n991qqwR9y7D0ViMD3DK
Xdxag5NYq7cxBKq3tmpwZiSlhX1UXjm0L6ks5MbT1MfXlD2jjtD0ackS2zRPdshD62Y7iQwACdTo
Ps669HdYOGYPKLnQgArrWm8lts7RKN35b6cAASj0xiwSKMARTE4IzJJrRaXI+xeSIok3OI24jAEV
ByrK4kDWdRdVWm2caZ5e6hasotwP+A+LlYdrT6hCgOBK2v099Hj8hKwu6SIT5XT1nePZyOMGs6iR
HfpHNmfmgD9QVHu3dS6uzrKz/58DQmvZuZ7wWpM5s3eUtZ/GeNP/4btMmq/Ytn/t49aUl2w4dtLe
mL5venN20y01y085e75pbq43nbmYcjnbhFWnm5pVAPRqvwqQfPDaM+OhikiQOdsJdXo2oFqrZJGP
YdB5z0R17KWu7Ic6mMt7/H0te2l7a4mWoBN3wyjDlyXt2wRxlwDfAaxuO/pbB8v/jb2K4TyHh4UA
gmN6KobGOoecfzdGL+D5U4rHBWvuU1N69UHOGSjepTmmuZR3yEABy2BkcypxEx2BaO3uvGkKX2Ua
fMNDOaJyGCS7t55lRcf7q8RdBLbY9HCV/GAvF0UfjRSWiJD4wn2qnOCd2mrZyLFb7s3BBhB2U6UO
BUQBukq7X4YGiEoUzWFs01Gv9yNhLFbDowzs9f2tB10WgJ5lfFehdMDppu/HOtxUDtCX4airBPhD
d9OBVfXQAXTz4KoANe1Q9gOFj2pAS9aDg6jIWUokqlLsRrAqha53sp3TLCgNtkrGt8hdO2r8vNz7
fTE89H3iF2Q60XweE4nI1o8iwd7Z/9H0XZ/QUqKkB6mDyzwgrWYM2sObyWnp5zB6DhLI3c9QErab
204dZTqgFOBvp4UHCC7Suu0SF5mNulWWX2+wQUkPK+mgK0X/4HtN/QIOnULGrAIZrHLrF4kFzq5p
/S4xVhlM3rkZ5RuC0aKLexBDGf52GcXWkJ0dc75EXjCC75aFcqcG1GyJqr6ixxY08OuhrMbfxR9k
8WVcWSS7Q1QouzNn6aL4b6Ix/KETa4uaVYWKTBNr6TZ4t3j7BnmoiXNkPGYJtjGnzd2Q5cWj5TVD
xHWrf7SD/xJO1Hkp+8kFQ9FNt6Ie0nfUzUJYoG5+6EX2AGvN3QUMFec8IdsZ62aq7qec03aXodLg
pgLK68Efx/RgtSgV5LZ2+mCvB+ya9GV03EQXCPdvgIHFIr0dL8Zo3DBF/0T4ujiaPswBtUgAAs+2
SFMBl8bd5a1Z9DZznfmbU9fjpkci/TAFfbHLByDC05VAUjhFflGaZzHorD4iERBvBr6K0u0AfXJm
QC/+04KAoXImAG4GugIVpGqDDydLR+x6muAONNL6fex/+KsaNUP8Q78GB5El0BEQzNneopKcWDeS
Uw2S16kF8nozZmC8GIPRGatnYZsbGRlwWB2H4L4QuQT3YQeEOAvc/AedxVOrNQrdANq1bxeUqBK6
Ih+o3REbB/CVyqTXpXsyLdMKUJ2sxwRBaPUkLYr87hVrE3aewGxXOveF79n3iEiO20wS+ZvOWJuC
63gNZ2zncB7KTYmd0TBPDDcm2pqD1wj7EqoXIzgKL4hIAvR3mFTwd9DMfbnBults3I7J5NZKr+0z
px6idk6DnTGYS0mBfYiQgc4jQygEDQdozZa/zXVX3g81yhYgoY+Ac7PMu0C3wca4sRQpAlSjw7y7
Wv+/W6F8in7t+zYijj08oJbo8AA2wvAAEtchRCbpdNP3eYVE8bIwbAfhZgyloChYENgH08jo8Xnn
/dyNa4grcO5BvUCEfWT+O/XohxTK/VWEO5Bag58kazmgIax+C1riJ0MIfJ2TcVAWKzbsgcxy7r26
/WqNb/QD6OFfTtb/RHfZGVzoYozYehpoyc/ca1icp6JEYVHoboZumO5RGZGuvHOAgVt2NsQxwwor
BnuX0ZydjWT0q8p4hQtPd9fEr10pAP5Wmkc92+kjkU+GAGIOy0oKKVDe5UoKAVwUEYFUzztdLMML
Z/2ptbr53lvk8NIj6x4zIAEPxpijyOt24eBmGSsNxHQnK2dNWqBpI3v+NAPHZYxGBaYFoLbufG8k
L0WMIW1PKbY3FUrWjvIo3DA7DwCUJqjshljEKqL4CvI/6xn43vjKjDytPq0mXbykbhXRgE2HBlzJ
Z8ZQe8AmNttiybs8EwriJwun13mVjIra9lullTgb/xa37A40L8w6qwcDjOhx4C4C+OgsBJmisRMg
xeyYT3Z+8UG2GuWEt08tHmfqY/Xo5mfkpWiCCxofFw81IlE+A+/Nx6kZaoArbVDy5QzCPRk+ALf+
yFCE7KE8+njZPOKvw5/FPCPbKmSwcxFd3+L/QfytqwRAAjUBSN8nMUd6co907IEETf4Ypni5o8Dd
+I0h0O12dAbJz3USha3sxZwRD3AjXdvW1vbxsxagJ8eNU1eJQFof8SfM0gjFInKGKXmkqYrHNnUT
pmxEccsVSb4Ppsc5XFdEIWjEGcaPKkB1j47dLPGrnad3rCjEEc//FAHG9tdKcX2qqZMdUIjhMxyy
77zIwl2aWyHquRHEtrAdxiyZ4y5aXr18Fjt/BTywdjoUTY3PGvoJyy+At3vRLGv+UGsn3PL+wS5T
oM+19dI71jfUq2QRBSIscfsU0U4SRA3Ki8Z0BvAH1WvjYcTTgyhBxZOlawsUquzpQxhSlAJFnjCy
FxSEA7qm2wD0HJBjDeJngkwHigj3mJepKO4mwBYjrrpzj3A8quLlf5deZQEw6HSbTFl6i+oYMkKF
5cgD6zC26xxAp/zT8vvle6f7Xerlh3bx7p26oXchKplFmJyGTZg3VYTyO7/S/ntTyTzG3vdnMVn4
LtrPCgVEi7B6HyTAJHbdb50Z1WWBVovGplaRTd6zqoy9RmNa0d25Udz9LqoPvy63Dr6ZKmyQlwna
nxTLhMRz38AG0EdAjrE7aXIaucWAkAEhY2wvlQDAyvtm5/YCwDfWlGGuUAhrmD/BjtzUFSbYWQ7t
QdflJfeBrF4y5O28st02k+p3QIt+J2NVvfTpLx2WCCQ27StBdBTrhOVSTwggyTwDC3oSmDyWIKGW
fQEeE59k0cUe1WBmQCTHn6LImguKBozJIF76YbBeneA4AEEZk5S/WOCFJArkTBS58NeIp3tQTXVx
l+moUBPjaSnlZUQFo40FisxmKfFjINE77FBdsznm2SHU3Sawa/eQqsYB82V87K28weKz07vc53U0
DP0DoB+J28wjUMju0VKMRBSMfSDt+udgUUhYzmpJUJihOfJiRAUMYHMpitWh3E1ckJ7uxxEcM+VW
AL4C15WqENn+PHjNVI00Udezoxy8Hq9z/8KCRT8F7ob32t91fX4Mq5zGPhCQvGL+flnAY3DxiotQ
98w6YlvO4rEHp1ynqHsExpqruxkoDnoEh7s9YhWR2xs9a9QAK/2pQaUPnGrw3kT0m22xKRSV8ocd
0JoHVSPQBXQkXE0vKPwK87WDrGpQCs2O5LSMKBmdV8excRvUg3anZELRoyMPc3vr9fSe2rU+Aki+
4AnLWXMvsD9OWpCid709/8Qk5oMms4SPLUpUxwQrgwizX3b07W1JqixO62DDuGB/P1VT/1kwbODm
4H/YOrPmVnkuC/8iqpiHWzAeE2dwknPOe0Od6UUMYhAzv74fk687XV19o7IEJo4N0tbaa63dZmFl
/kJkfsP0ODTJ6Z1Sa8hiLx9/Nx0/jwjW58Z2s7PeQC0lA19XZQRtNnhSJQ6hvb+H/Sreqmxt43KA
iKyGv9IrgDB6JECZ1jTxqmX+06iSk1z9e84/FMmSXQxreK8cZPN50/zoq1KLvaTjx5MGnIdkfNRd
MZLCJ1FtdPWty8Z/UmX3+9LJ3EPhklBppmGfjKqK+LzFRcr5EGR8IbKRQWhKZ3xsa74soxRvciKv
b7ZsXRJxKHK5XwGUj67oHqSs1R4j7vep0SORJ/K8+iTXyjRoyGgW+75OHlSjbguG4LFujM9NYnzP
TA+oplMXnf0GnmLjGKNcdM6aqQkw+8I+lUKfdqpv/xVGXYc24mtd/Wti9RrOdj5HbVfugiR96SvL
OObyrNLB2ak2rL3uppfio7X1DJ+Lma2vL6+Z5+L6bU1YIqVwU1UgT6ZBkFD4xfdeBSv3kb9EXvfQ
4LPsu4sbiqAyQ082/r4m3XMdoCyqtOuvlTOA5spmn8zEUOhu9DDQuuEdTD/H5ML5btUpiiwgpyeh
B8epjHoQ+nOtLX+x6zex8f7hTPK1cKzpVJF5CjNBupjFeY4WBzpfjRdlBAyNi2jF/e0VbdiWsr3k
U88c7M/23k1cMxy0edpZpfFRls0MdxXzq8UPdnkzluFUIE4VU37ZmlE4+YXs6KWUyj1DgZLQeMeb
XyCwAFnCx0ELh179m1vOhzMtv5XZkwPL7AfI2JcGFSJ2HxgUuHgoWYn61mFWg0dI+eZng3OdWe4x
3CvVsUk7+SwXeHhaNryIYQ3tQZaxJKjbmQizdoGTY/xsTHBpJc7XRifj1hTWuan94qiknz7kgixb
N1nZZQ2kc0qI1M4iK4xzPlkoNLNqvdR5MR2rOV9wxnStAxb5y+OYyZRgFlkr9Jh2P06TCaW6M+Im
L7xn2adZnGJ4PCDrsYVLMnUZnNegISSuWqs6ZjDFozsLMuoLnby5DSXeEcJ5c61giibcyt+77jhq
bhZVVe6/9yTtI+U5w4fKMy1Ely++WcvohDmM+m9ry87JaMf6u9aSEw2Kfj41ju3skLx2Yc90+X12
UPpk6Fq+IyvuISfDfYCniiPDgLsRC9gQ9ki1vs/uMIRZIfTvdeYMoQMu8j11JPzmep2+g6ezYSva
8bsRJGMoYUl9D5wObHH11fe0ZoqYk7L9joRsDo3RVs+pZp2zhQgJo/sAQMJLdls3F6t5rTRURHP2
fe2LJkKXZMPpTvt9a88ssrZ9zlz2xElqj9e+z6Zrx/96mX21h3DGXpkFaNcEEqll6TmPxNogSsGz
tirtrS/4yiY7Gl0+ZZPkRTQU8xQ2mlFgPGbdUdABkqZQ0H7Tjjtkto3IhTK+13Wt2+OL/NMfS1LM
HdYsrY69j74u+zFPeyytGjdqgUjD0bDKp9aZvHARhRUXQMChhTWdWRfBy8zqt1+b61i0y3Ho8uS6
8r9oufsAZ/G9zBLxDJA6hCWbCMINTX8y0kHx2K/Prr2wYNdqiQASYNeJe1CdsJPVx3yIEDP0e8t3
onTAjc7WreLJnYb6FKyGfzay1dpNzfpPPdT7XtXroe0mIoom+IAcvBvUlCN84flPVhi/S+sL/hUX
bog/IRqBrY1PUVJkaZiUAK3URViY8hFj5TmSIZEgWaECwLOrFVfzPnWnJcCVKwd1t4nZaY1yWLgF
wgcAgagaEicaAumFuqxJRLI89DiHvk5NAKjuyH03WE041YAadZD6u6JO3bAjsxx3WePusAkfz5Q7
dx9zYeTcdCu8hQ64zLCZUCtCaIwn8ofKaiHpWg+L1jvx6OB7ibajxanWc/hkT9o4t0djKa5C65JL
z6Maemnz2/bWIXLIMh5H3XrALB0IefGMmPoW9aFORRnZ+XvnGu1zusxmCKL2D7M3GeZJLGcMEMZl
xCq1S7Unt+mG6+zOWliRrn/sBO67JnUbBvziz1mPnq8G5il69QzaDblhgPhTq8A+Vk6THDzDELcS
N6awQf6uG8UVeeOeW2K+9h3ZxgJW4jlN/CqS0n8sdaLAVCvD0defbACd2HKXJTR67dwH9bsQrvdQ
9dpfNfNDzY5hPdpNW8XdUvzpLPg7Ct++XTE814PKH8pxmkMtXzwKFUxPPeu+h/Q8DHRXnqVuJ/GC
k/9OjCilhyQ5V1Mjd8LT/tqzPV1wfrMOc5NF2TA7USe4T4bGlGdNjEhALYDRZa5P/jJOiHTq9sGe
jKuu2FJZUEUoUhuZWp5DliUiE9K9qDmYz7jYq9BQY3dAZBtnMy4SfivWo3TKDmpl89Z39YuG9ULk
D6Qdva77YYjSjCxl2DxhJQ9fgGfRMKOSw6fFT9ure8dEBxze4unOX0I6v+x0dh9NkIkzGiWd7NX6
T9dZcOUIC3Y8FBg8LszK6zyLnTsEP8qkssPeG8E6+v00l+oydy6uIP18nSEZVkyw+9JPPzyMduI5
MJsoF2W8zqnLZnjkC6Kew96lQEEsvPKjlvO8a4HM4lLBKC8z2IS1ll5XaTYP1ZytcZewREnXtkIv
Ccq9lo9e1Mu8j0SSHcDgynOxVidXN90LMT7lTZz+aOf5s2UY2qHhQUJF9FxC4JhkLl469rOpQ6IZ
y0LWfHQlfduxY9WVSaTPzq6x0vkgG9fY5RBsQuFHnpM/USrFIbzpxkjCkNw5XvGSBeKC2aeK+6BP
yVtLfU8ZCee4enqA4rfFdJOiJaE5FnI/OGa8Dm69z8g8h6nGN5csetx5vgqRK5d7TAWZSRKRxn3e
/zAKF6/IoZtuhgQWkqhvWtMUoR4ESdRbLthTks+70lQ3fiofjMX/CfxZYqrX7NLF2nklHJkUUA62
vqfiqVT5bjYpH2Bls/jIwGfQuUYa3EBI7b2KRkKKfetkiMZxgoAdXvevbfkAi5VEYEDOX80w6MvZ
XkKdSNoejPI+//zCZmG6iLx80ZJ2jUbdSB5FZ/1wbfLw69ic86EQJ3zG7NDWoHPVZDMa7+Kxy0R6
ehktfWeswOFta+jMewnSuQSeUtGde7OC5DWXIdT9Nkwo4XzQNfYsY+uoz8ZZYUHYtRx3eAi8JEGx
7tFozhGlXCSBrMZOfZY5RICgPRn5NJznSYzn7dVXk7r2cKZmAojNwJM5e8Dt8NsPS1X6B37c5myV
enN2wbv2/Uotk7lYz6JlYcglm7YAXVK0Xc3vSQYM5XxoSTDafnABvfBDoP6rMAJ1LtrqQ/kSAKWy
J3VcM3xyWaj/Mf1yOWM2gpmrNVTxiN9pWLuGxIbGqUK+BPs0auUIvHCYl7U6s4pUbILmJHaG+sPN
YAX0VC/g+kAtnYMDkF1HWlZjZLr4yXlrCF+JQ7Pi6gC77xNNV+d1wJq1nJyDYjo8K72Au5gRloat
qt+wuf/d9dXw+V1tr7avKVsdg0glWf0Q4FEcEkNW7GjZZ2yv/Ht3ZsfB771TTTXzoWncOZnObvqO
qKlhoouNobbYXZCVDbz8w6rSyog6vS1Ofb+ScF931KN6MbQgj6uZf4zkm2M0dycIIviuS5KISer+
Adqnse6uhcZ0IXKOF0siw0xPMHMq2+OEcXGUVIkf5tlp6tElagRr0GBn67x9Asw8yAt76ztpu+bM
wuCv0fYSM7SG7W9i4f4PiRKrEOTfb3UVsLWabPCazjfOEB3Ms0BjHjUeOrb2l7+Wv8BdfL7ZZObO
NR2f3TH9yhxD3NXFafutGnOuz+rebN2tsTHz4Da//5T/3+GkoVbK19nYx3f7haI9Pkxoo5midnR/
sDkZos4uTTd2NRuDkao4Ut0jIKnDCWnTn9faz0PqoIQqUPAzhddCuaMZYfztlz8iyU9kAGdD6x8w
hc5OpSaz0H0aGnzNhmx8qZLmoWAeOFfSKqOykT8XiSGgZnV+KIdBO6/mUycDfClXzY+9QmkhxGjS
CWm+viatrJi7V0ktjfTFIyuWyFvmje+K6uuH8Q4T6I4jz3MahLNS5mUx1h0S/mDyboPiGQ5GH76k
rN+CTQbpASGmCCnH6aTVbsGj4y/UG8owpfG0jqgJnDHAvKEdyzOuT/oRM1LCKsRYF76aE14wmhOu
ZJ1DbYak5VtmWASpfZudsGqa4hzU6x9+bC9aIK2e7KnyQ9/M+11Gisyc+uA6idU6ACo3qMainC3E
zlFd/aRLRI0j26hIlDgzDWVaPzk5Gee6xnF+qA4I7dcdWZiAs7IktGZhRHpH6ngtvsP6V5ekyu0o
wVtj12lr+1BgnGEZtfbRMM3uvVn5p7JHuxFo7JRXZ+1/z4U4eGt/GCHL3DxP1AcegeqYgKN/1BUF
yKpc+zkkdhNhHD/CGBXlVdPZ93TBGDdlJn6mVGMBSYpqb7Z/jKl4cZPM+ysFeBrrgllp7lOZEL5U
ad6GSl+Ord25v0DmfbAA5ihP74cjYMkrqUE0LkOL0Aq0ZFenXXEyNXKanrTX45AE62EldbCDpWnt
Vq3vYsLHXd1M+UFv73hHACJVgbT2YnCvEP2PWivGV3wBX6y8zn4kVPpBCU4ywbwVjV7fxStZrFvu
+tpN+o++M75XU99ekhHBJNl+8jC1RPKcB/gATdUuLVD+iryQiFuLhUkq7hdZXlrZTBfnjt4tUH0n
S7XHYFTau77ksQgsIFUUe7tkKOM5zdN3mIK/RO+vj7ai8ISlY5i/jPoU+4OE2ejU2b5Us/9DgV+r
wIdb3yXLBeAz3ZU2dkojGeSjtYBQU7HvZxdMVuQVnvHEDsA6qSbrDh3as1tm96jeyYT/VfrRdoL8
j1q4YYBYrJegLhscU6R9DDCNfbGokRX1mqh+l81fbAUycqRUJ1mVG9xgG+PknnkIhtu1IqAu1icg
hj+L2Z/WRfS3qev9lwFji6yCz7yMLAtlppiOtvx3yYc9bznvglxaGX71Pw9vZ26DW39rttO/3v01
9v9eYjvsrsk2zyem1E74G+JWqmWsKp8v68kgiL73t1fbejNmOidt/f/18uv41+nb2Nb8n7HtOtvY
YvTVztIbat2NJOdDKMENi+r9pe4RwgCn/veoNdoEBPfjpQZlNzbvx7f+51s/W7GQBtQcbZ8Woj1v
TXNfZiebwgTh1re75b/7mgiIIkeqci1m+uoYOo+DL60IElH6uo010mV2z+3psI1tjY42Xc+m5OFz
SLrFc8o09vWmfgqCk21C8/l6U9WtivwOG/7/NZZTHdAwRv30NcaOE2Nm13qq7dKIM8rDHJwmpTiJ
1jpXvbH1a0KpC5a+uf+pfONDQkS+mbo2n9dEyNithPtSLyvbp3QJsQGtf2QwLg651RRHEiOollEn
TqWxM8xg3I2qBEtJqke3HrsHOy8PPmvsRbkzIdJalCeUY4eCLf+lUl53wNzlvVKld3eH1GONbRfT
Suo+Tv2cE+Hrj8XcnzFDkZdgIvZs2dwcYVGtsRUYbrhoEv+4ev0pPCuN+KKDG4D+Y9Ur/Qd+a9VO
TG4V66vxTLp5YIs5NJFbFzPFNNrqYKuaTI+OIZNhIpQj9N4V46i/U9wOwmhf3NUUIEmldODD26n1
PW/+WN3QsVOG0Dikzsc62c1Oop17LTNMCpq5/gWWjwntfUil5nANSop43Xtbg1A43XdIv3fb+dtY
P5jvgTOqh603ZvVKhml+7PslgKfWi10ti+m1EkmFDDabYg1vwtdtLKsJdiFHXbdeMLTtJWvlX2xo
/nPCOjsedhgjHJT7NbZGmv9mkyNetssEDSaIOkVQwq8TxqG5h/eqPG1j1HvMHnotuQZUDqkXfAZR
7z4bq6TYkiqWveend3iCaXsbS53sRVZkULchpx7Xiyjr39u8vg1l07pEemOYh62bL139uoCKf16h
KvaaCVFp47xuJFfooM95k3vHvGN+xbLlv0m3n6d02KbaRvLta/z/ngfEX0GHtMz9dr2vE0cju81k
49jZ4M6Ng1P9iGWgfbLmu39OS6WJbWxrxlqvH/t7k+YapT7MZb17PiHN+Z8DXycbxeodG1N//hra
XlE5rH78GvNz+VenhGJYqSwIfdXlj7VJyljM2X9efY25Wg+JQAXn7QyNDNPnaVXalkfNhAxDIccJ
nNpO7u4t/XsKEBQnxAz7rWtg07lnT4Lu2nM6zOmTO8nnjhXeT84mIY+5EJCq791JDM1pzuCZYNXE
3ku471ZQwm+joMtn1yapfjQ7mPv9NLjvc6WmIwbw7W47uZy74tirZtmlNlr5sXe9c6IIStwCdE7X
DIFJWum+eWPFFiwQH1vPkUZxu+cJtl7mJ+4bbt24JPXyZRuqh5RoQjbrw9aFMWVHxez8aPF52Jkz
LrxOhq2tNmRa7ASB/2YQGh31iqBu69ZYveC/RpCznWwxXTyjYLhsBxMYHW/fTG7rMZoWi+eqaZ71
+0WLnnC3D4LqYTuxDaiRkywD5SQTtwy3MYp3JrHocKEK2N8HWTMiomGJm7eFbVubfJPqsJ9pHEo7
aktkueZ69Mpuj8NqCfczzQ4VbiFv6fTSNEruA60t9uV0972c3BsggUPy1xjiGlbWu1aMoFOl/g0v
UFb3pZLvjjEvxPnMcoHnlsTilndZM+TO3r07ajPJliD5aMuhfIciXL8Eg33Yem0zqTfPOjE7ZrG7
tgcPVtDZM80A+VZhHOcqEe/dDJJVtqSkkNGYR6NKvUiQE7ijfF40wnSJs9Ie9sBYd2zMJ5yXt2Ww
qsg2ZXoMzJ17V6G6+qhetsYsj5atPVmV+jaYWrZP/XZ54kNjw1HP4NUlexfNQhaZkzyOUrdBamji
IYhrVv2zr8bnJGn1tzzFaRLGTajsILlJcK2iJVbXtZbvZzFgF92b7ZW4xxhubT+mVVp+Dhlzkp01
a3zNu/J34/rWsbMspOIU6gsXQtyLbOV3Yu/ut2+L6zhL46/Cv6EIOofN0hO1KUMCckp2Tn0PXcLB
l93EfSq9869FpcLUN5x3O+9OGUTe34bEGE57LgPHeTXd+qIMvdrXBjhtpeVVDIGlIemdfSPoaw+j
j5BB9IEIE5Rdz/ZYU5guc7PfSvzU09U9BJ1xZ+dX/m7RwQgrPNspeeID2uowY6mdSwGBqXqbhvyu
LizFeetSReCR1IvxgPLefU6GhTzUMLVoNaz5OVP2XV+Wd3tYwfmxa/EIcbTqaI1FFeWlq46Afiq2
77JydubWK6E/f34lB0mCYgcJKs41Ev0ktSgyZfYZ4I0b2ubLpPWv6coMZDHV7tPErB+nvIL1pRnN
O8WZuyclqxeH3dr7uPrGS9+Z++0Y5qLBZaAgSzi7fwYm53dbeMENX+TQdU3nfXSs5bZqSbgdmzGC
A2vWo62n47f42o4g9/f3UY9hfa3MKt56VGptXrug2IukcfBHb7UX8P3DdmwIHP3Fwwv/s9fY7Us/
rSdbL3RsLcxj0ZbrVd6bXp+o8dCbwDX0mqEb96OvuXgZme51Ng2PPe8iQxAdPAO2Qet+JHdYY5ZF
XqSp3Ks+GRxNln6N7YwSGp/97dDWkMC0u3q8bp3PS8m2c0iq1sColNY9TqMEluxETaVSRwkEQziH
bd36/gdIAri8+057JmsBnYju3Jucvfr6ehrE8vbZ3Y4YqhnPmVNcZTl+t+u8PkkQr+s4tv9pcMD0
4qZw2+j/HJj0YH40+Shf5/aWZ1hhNxttCIEca5H7VbIeMGg2cwwDKD3wZBX+vBcjYkqj1NMnniRE
Au64Lg8Z9KptbDvPX5r0aetSo+4ZxR0ow/39X+Nr22FfpFwNX8ZUEcolFDleEoHilKbK+wqCMRLL
qWxIIt/HMpvZEyOgFDqH279Jp3pvklZct14QLMmdWlmx2eXg1OfaQZvcnI10NbzpbmU+uo33DcZI
D+mFM1poqWyOb1tHKHJMUhXrw9Y1eqgciPHKw9Ztlio/JVMAc/j+Tmw85dM6ZZ9/eBtynSXKVJm+
bj1HTkCsE54oWzeb8jl27TsQfX+7cJ3mjBbDDbduaXrOs0KCu/W2z9en5rF0pXrePru887xmJ9dO
2xntnVi0mEYTb91G6Cu3ZtV+Xi1wJTZIOUZQ9z+1XS1LxueyAeIlsUxqzTEqnbLrnTq7JAsAkpeW
udquu6PukhlKXaN892bm6DxNvZ8QiC+KVwKFybPVOeu/4BYfC0joj2ZALkJSXtwqfN1CinLU4ch+
5QqDozw2tZuce2sVmJtr2ZE8ZHWsMfF8MmX+UWLP9odiMDi0i/nD85s/lazdsLaL+WxQQvLJz2Hf
gP1kf04k4jsQfDYGRurn13Kucpg4aXohRXrI5/XNXSsrxI4T+kZTuo/9OtRrKFuD25sndSzl09Zo
rls+gYZaEKp+ejg8RmOBAt2fKLIGoDlCuIJ6joZOx2NzQMUS9PMFsvx6Ul37q+lKjbI4cnlzhpbb
bn42EmV+uKv4Xa0+LvrF47g0yV644m87yOIpyzN8a0tP2yPT1z8aJzcIWvu94Zvuu3APpMTKb9a6
TntLuxcu1MpLqgW/Cdf1s62yv3ZW/xpmYZPeab2jAWOULJsf5w1GY7PKSxyYED8Ewir+mUgSlYvj
Q0VqSVZ6PNhFOwc7U5BeaiECvNb1AUQ+J+Un9ktf5beyx52YLIHxrV3T4OgEZD4hvpdxK7DHtD3I
ShNc+K4bkwfnHx/V93WqjFeqqJwRorchWah0r9cgYg52lwAvM3ivTmyuPOtpnv8xe4Kkl7p3/eMi
B+wPZwjKKgJn1I6GRl4NTVO7RztvYg+SWOffUD30awkCtsNfyd1VbhVauFWeWB6x2HTTH6301W01
WbQZMp88EveQuz0BYkqj2bN4mIP891JRJn2e8M5d1+bfFRlM05vBP+mQdpEziv6F5K1xcKgaeU6d
ClQ+a/xdWunWB8zPXxRJav61ccEkF/Q3GwYKTHn3Omp1gznE1A+hjkkdlVfS6VWvjey5haWy9bam
dXpjj3AecOx+xtYkjQnTZQ4uCWKVV2xUDGh/+RFuRJy7EwGPYeu3hdRqHJjkureug5HiVebB49Yb
YRfeJgsx9uyOD9uQhfrg4GVuu+v8wrgFo9XD8oRAdO9tQ4blYPjWl8V5e8N99TlZrMzELtmxNpK7
22cz3JYESqudNS9br5ZGGpd+Uu237szOhnx1f956gWkMt0wrYQh44/I5Zi6BcRqDyoXJy9W2hqBk
z6Mhn7c3pL62xEVb6LAROIOoOn8eTLIP96tp92aeAP40RAOn7Qyg7umc1LhAfV0y9csz5qvF52eW
2VRHWbDclhy4Y3EM89YlHt5ySpxLKVjp6j7/1+1dfKWJnV494b6W058mWK03MM1osZz5lXXCemvm
5rcoMJrYjgHR6hHmlMERxqj95ho9fK6Rqu3buZVlpueWmgzRdnTSyfToXeZQXv6Z9b6BDKMWSX0F
IgikaNnr1mCOUseUa63j4n/GzCWTYdoGmHe7Zva6pDMsryTA+9s+lCKzbn49WLdi1Zj04bSctm6u
BcPJWKGHbKcYk2vdWMAWT2af51cdaeQZl9aje397m6o9dPcEQ3S0ba02eK9bU+Qds103zScvzb3X
Hm/065xryMxNCGi1naKOlis4z/0dIILiBS859jRJX0WwfruYL2iOITb/53pq+LeWWhKj7IcYZS7a
K1o6c68Z3fDZ3cZ6W+2UwXq29fS0qw9rC8Hus2smvGuVhwTixtM2NFsr6bwh1yMqo6W3bWxZk7NR
8WBsPdVr47F3VM0Z/NGtGd3lqYEc8vg5hAryNBH/h5ZXZc+ez2Pe453lLlQEJLdLptia0tetCXRx
0GtrvW69OfG7KxUiDrVZZkW0dncUWLVeuB2tM1b50jGBzroi33+NWUHxN9B1Fr2x6V4M6iCHf71h
78yd/ro13Ec4eIxkq7/GEnt6V5k+P+Doo7+OaZI/KMP9/nVCwT4F542uO3yN+Ttg//nzot04YViB
jVDkzO7yYGb5cz8H8soaKKmJJc8jIojz1qM4pquH28ugFK9Gb/en/zW2vc3p6l+qT9Kd0VCfHkto
72VrfAVK6CEIQKHOWKNrkHTJxahpV6BRvak8aW5J0QCvBXl22MZkVoFV5lDMRVU30dImVPPJZHLa
TrYt/5+0xqXYsqH/NLrbxyXTbJwOmbqptXntAQof8XtVt7rA5NYWWhLpyEGp9TBdvMEe+QI4KKBP
7UikwpQyXHXTF5U/dbl/2g5uQ4ZvGYD3XXAylqm5LvZ8cZUY+T0n672zp+YczGqAFbSk8lGlTVw1
saZPza7rPLUznHSFeJR0e1uzvMexQKKRj9Sjl7YeO277rbOSGj38+JA046Mzpji2C3JS6BJ+JUO+
dwSGB4XDTqcmAqDgenucMwr2+BUMNnXSxxTlhCbgdOujueuJQaKO6KMK/ulyU4YrLOGIWiEISRNW
8y3bBz8Gdb0NB13XpjOMiXdDedkhZUEA4NahpENSHkfzoq94zfWGZpFcQJ3ka4dyNj/YdzHZwF7Y
NZZ+lUN5WjRPe2iHBnnsOPknOSKAs6z3vJtytn8++2TYnnIU/m2VjnFeyGiDd/SAiVYdymrp0UyF
+mwNeNKA1iMn6nZBM1J0eWWNZDP8qI8vhuiC57sJ34KIwV1aG91jaj3YXa7vtQm74Dr7wNP1jYzQ
LuuNZl+7vX8ZpbUogABefjXLhAO8a7UXTMu+wbCYT4nej/uGGq8hTI3kOlZ/uIw4Y7dihfg+T5Fn
W2Rua814kMSq0pn1F6vkylMr14uD4WwqIIlIbY1rqqtOCFCPnTGpsxoSFeu2P+06z0sfSl+tO703
v6Uz9QNgTA1xSs2XVl+bFwf6x0tr2u9anrVHyub1D9gkwithTYnLzusfmroGJTEn9FtrEqXtMj5A
JDgOCkPGXhVRpZpDIOfgVFlLS4UnCFHuaIvQytBGqHE4Ou2dEZgORmxP1MGCIPwLq6afzHLyaJMl
j/i2xgg63BDhzgaCx33jdhp0vaLvLwYtPgnQtfCSYMc+WKz2lovaRv/VFuaCrs5WlwmiwUm7Ax5W
97JF1MY9rCZE4TYayIOUAmOWigJnp2zq9XdT/hxd7VqW6HwxR4nK/AX28r+rb7Vn8m86K2Gh8FzT
z0vdGq82Cg+b2550r6umAv6N10ZWJbKHoWrTczoTYUiD53cRdYS8k/qCwXS/exsJZOWNeFJ42ftC
fYDYKsBQ3Vapg3CXX/69ANnsU58KKLAXQKGfZIcOgZsaXe+UjoKKECliGgNfTqNWd6TkG0KAKpry
7E8nG4rEZvaRtXwsYKxgb6X2fKH/qpISMTMwPNkHinL0rfMMMGKGOeyyHSVHbxS4RWPmdxYPsVWf
hGIezDWb6n5jFzUDmICqnvE01R/Ge4HdrXiuZy8OqXqkHVUozDSJ7QGmnjBMdiiaNzD3Ol2cFoUf
QcraZ3X6RyPzgBNDhqMQUMbv0Zmajx5bcxbt41Al1D3x0TSZKTkQfUaeGhAeP6YdRJ71hR1JH5H3
bBubMpClDHUwyDLXBX/ec+4U6t2CuPhpDgDYlTksZIXTV4xVWD77FoZSglN0g7PUwwzzkmJEcLMA
YyGM62h47B7wei3TvRvc3Wfb8U/qJxKDMgt6o29SOBiPKYiHyUGsHn77CObDwUDK1P+dEA1m0H7j
jgKWQrkeqLMX2lWvRxhN17FeDzCUB40CLIauYR+JX0yaJiQWGv+2tMvrLNzuAaiRWorDgima7J/+
i7HzWpITidb1ExGBN7flTVt1q2VuCI1mhPeep98fqzRD7z4zJ/ZNRjqgCpIkzW9gL39ipbnZWOjJ
n71JBwWq+9bZsd2L4vfeRUl892ItOJ0q7n40rndXRnSzZoM7qJpW1WlGYanVQtyYC/dYdd13vA8M
OMF2sFfKZLof8Cq6c1g8LhYCcZDqL6njXsE/TIyyF1M4ffg+MmtndSMAvoRjoG50/qYpIFFkccVC
RRuY7LqV1qlyq2JjJXZ7BLpeAIrzLEA3fAwOkJkvTs6mlF6guYV07EtpdS6rPIW2S+L4WE6teezr
yvuaeq9wmTq19X/Odr2D88631FsgMsrPyOi3uZUFF30Mxq1eqc2Ombp36gGeHS1woOBO2JJSfCZv
HYR7xypY9FDNHSPAe2+0hqd0QKPIIYWYDGbCZvCaZ4p9XYNqKJxb0mbkf7ZrKGL1bD1YPmNHb7DA
MboZQM/K8w4+Br7b0EN9TaPr2zJl3uhqwKvom8Z1rmO2TRl9/Jnm+j4Pkumizsg3IRT1rMXBX9bi
EAVV5w4TLWmMzM74EC/BIp5j5qN2p5p1+zz0eA638dJzk/LKoH2uI4a6VZ0ey8DB9i51eIxgws5K
y/yj61NGHlb0lqQ6Oodm8WQZo30Y84j59xL47v3sdfDQWi3eN91z6jTJJWR6cEl9J9oZBQQA2NjR
1bLNZz0wYG94Iy0KE7ABxBXre/F+UOrnWfdZXGMNhvaPwJmWnQQDZi870lCFgSWa1uJ1BQLzn0Dp
2C/q0TbF85VXNURSyy9BaoyZ17LMgl+Dg+z5shGgzPpe9y9KheEWHIlun3hwrIMeNNYUDBMzTp9j
WRq5Q1D6TEMtro05PS1O41A7fHs3okqzxa5ypM2x79ebPCwzdQGaOWEKr6RDenLWQBd5ZnEFkXEa
JhgpwJUeOrN7Vlr8n3IzTnZ6V+XzVjBz4ULgt8Cf7Z1hyuEUzO7DmGoaQ8Eue/TYmrvETfU2Azf6
jNcGaMPiRzhE6Wc1xwvGa/90C5/GLasEzrJUUM86M52UBuV4rnYvwcQnDICVp+x8qY0GeMCgUkIF
sKcPUmCqc0xrlzMUs/aKP3R+zuKSLnvsnF1txcBD2FIABFfM2wLFtMgpbN4Le2vS5d0PGpTeGqCA
0gGsShquh+SIfx+zwHpK5vAtRAoO8dEDrovlznFGCO4L3giA9g6bveqC/m+qoL5V/2Je017bITvW
Y81nElRg4iT+UU0gCbXwOOv67ITfirw0viAhjyLn+ElPAuuUDsqnmUWAhd6Km7u5GA/E39XOOMXe
GLJbv/Pi2TuHkfUQs5W2TXVklVo1R/jPADFuX11Tn+60NH4dVWapYRUgoxhCGV5MmiofXZuk4XpA
gd5uChBBVncHmw1vsFylfROOSKdf3eBoL8B2XaSxlYmJgEk/rS24+jztm12R2t4TLADnUZ1eZxB8
TwZgBDsPmkMVJ19KBgbIV2Kh2JdspkpyTvWMMV+ZAdBUcDnu3JDxk5ECf7F2edAZ26os+hPsiOK1
M+vmhM2ntZWknjgNeOPa2oSN0twzXOb/tJ2908vgz8lWpmMRp/MV4Y+nfgbsbbp28hgg5fIYNFrN
zjBSmE7vpHurtqtjCQ3cCGBnKAkScxk/b2FquANSwU7IJmOBC+88Zntm0Y8G6xz04rsse+xCwGI/
cvsV07L2nC2YmXLB1YUgLM6m8xgtuNHamNQzwIhwQZJKMOnRm6IY/j7+J0vypXq2vHb1pQy4r14L
nQ6H8JRQgJ6NDnJaq6tg5x8m1WBgGL7GDUgB/2VsgvQQQOe1WwNu0TC+IFSOuiGedzddDcEICW4o
M5kwuLGDkveivSEFnZ9Ckhz/mNwmuIDLsuY9g1V+iUTljbYquGQniSYzK0iwsPh7Q12A9nVbHQWh
UjlOC6SQsSzAoR64ddDg9eBvEkVb1hHIDcBi7dlV+eYo+S5RA+d5+tPsB1DMy41rljNKbMUn2nit
z3uBKkrmOGdTdpKakdNyZ5BFDH4f3y4nkVpaqE4b28nSnfzKBK1pNmARPltc/Y5Box5FYcTxtpDc
hzMYzp/d8vxGM3JOOWrUsh0sQSL3X6K4KgdsaWF8J8ksq45hqej4zyy/KQf3GeCdcZJLys/wgscw
qgbESfpq75Xln3JcOgZwzJfHeHvCkil4qdxn18VaSKNr3ljq3RGpFTyZAH3csL/SGqDdskM9Tum4
V/X6h+CBJRiAUXc1/DrWU5EcyarBxoyoclL6eLfZy6b3DecVqsH3Hubi3mvwukfGAWpjmzQv8uzt
xH0cWPc5zLVBt24NEXp7DN3Z3iouqcP0rw3RbFsfGthhHQh1E+zkccnTkFipuWzrSlRagRXqPvvK
3cYr+vyCr6MH+kyiSwARgbahHCuNWRT6gskMEAGYc8qMZt6/i8rRDo4UIJFdI7/conPag4ayo5Nc
b2wa1qibXdwmX+ZRv8idu90lqKWbwkqnndxruStJWzD/bzXEVxaItTwTOUJikndrDpKWwEhxDGm6
EIgmoo9D90ke/K1pyq1ZW4OU1Kx8biow7Du5FfIj9b7m/rRBoW9ZQWeUa1V/tIttCHKXt/tr5k4/
A7wyDhjCW7S6F63KW5i24SGfITq3+vRJX7oO+Wxnse0c52AGCYwd30aFzokSboOekJXkxf9z4Xe/
QaLYXkF210P9VvP29FCTyUGaGPpOugD5vnfIjZ9sAFnjpxQu7+3m3uAU796ad6CKj3fQYBuviGBN
zs3BCHNt3sdu+F3pMnW/3mE6wYvuuFC6185F7Z8yTCwP8lt6v3pMcUc+oNHYz9smC+/aQVeAeSz9
0PJay5ES+888rytnhAPCZCctoY/TA0MYpi5LQ9BHpJ1MONZr81kq2NVMBVPfDkiwnaQFj501nKbc
YlpS7XNnwPjIXcCV/3ldu0jPfghW2MsN4AoLIGVte3N87+oLgNEo7HqRt6F7W7plaUmSXPMKVn+W
HsnSZ2fvO9UAZiV9cgKFPlLqS7C+re+a6C0q5XPlDSevMbfSEm6HYCtwVN7ahg0C6QuZsDdHFLrP
6xu+tmXJk2SwtEK17w8NIL1j6EQHKTOlsUuN9fiPTVDS8tQkdjtG0rfoh3JJfsi7Nduysu3fXQ+2
cmzwp+Y5gCu3SYHHFCkgt94G4bx8OHQPommgM1Gd9AM+FOzTMy6QJz7YOsagzmM+t88OYwPmh3c6
KxazWmxaqBM5oJSh7q7WglWdx/I5H9zuYJozQ4lGV3dqULB20yMws2GD9yDMgilf7CLNeah3QVQ+
Oln17sHLVaUd3F6nNS2ZazNZ24pUKYa0PfXYD0pjlKBeumuJ6Qn0JTOG8yR3X05SgGecwKzQ7Hof
Wv1W3hJY7eRK9F3u4BpfcwsRJZm3TLgG7yHVfbOFSxFyw7pYSc+sg0MNiRd8w5jon6MeuDsyJnu5
xxLIY4+X4QlCucyRp/SPfNIvXmxkB3Uer4lZIlDmdSfpZDR67RbObol67i4sgtsXwGj/hJSfneWE
8uQlRk/fLmwYOxr+nAfvCXs594ZZ9hP7xcfz7JBLi1g7A1VTnTPHrb9Pb0dt108Q79e7WGYOPWmy
fGYyN7N2vgVdSEgl8AK+gks2GIl7yI9KFfbWoJwY6KKMmrW/6ZjJYAu8bnWcXOc8AcxhP/cIPRKN
4sjeZjiG3UZXt1lUpAUFe266duuE4VI/1EZiHOT88rt8OxrPrf44G3l7UE3jWZ7q+mgllnfdz9iY
os1YFCj9QyH/PUFbOw5Fvv2Svg3smJ6WONIwfQDjv9cyO4ed3+bDPYLs5gloWnUR1s4QddWFtvCr
DLPs9nzlSax9zPpg+ED/hff4xpy8emdBkEYWwzFwOCl4CVx68B0KgfuSWyZPRpp1oLL2aAEP9gt8
Q/7pzKXC2qOvT/LWoJf+fr0Ja6nEpMr//1SM1UbYS/fyPslIQX6MJG9j8TUtsVvmHGH7wYAWYQYZ
6CqdfVLxWJQqctnbkEuiOGzyqt2i7Gv/htXfPpTyO9+NMm7Hlrm7BRZwx4Yg9hh86GX8yuYIS9fy
mizm8/M2mMzvaK2wnhz2yalowlDdS/Vb1F++oBFgkC5Ib+M4aakyoluDNW+aM7YcNJQiNWBiyyBM
/s4a3FCSkn43lr39+nIeYeLcjwW6bj3xBnj6wWaXat6i11uwCfWHKz/ErC+6q6tnudkyqJPYeu/X
PDaC0LwOIICsleXqa3I9VmLrY1wL1vN9ODbKP3cIddCH0WdKx4mEG9giScubxx1PmMYv5bcfP5da
sYmUQX03jJRHeGt5848Aov1Zmmukqw6g6eUZhF2H5Ia0lH+PytG3rgpQTnNyy3T3kQoSwBRZp3Af
OCFC8JDStWCdA0qBBGs9SQ7+z0Gr8/Pt1y8t+Ub2WN+Z23jm1pgl19Pzjv2Tf947id1qSfRjWg66
nfVdrY8X+HiUorGx0dqv2ozUrPQr6+hBjv23vLWKlN7G2RJdA3kea1Jictx/nvXddEZqS8UPl/q3
vA9n/XClYOnwMZqruxBG3/KK4+HMXkU13+aq8sJLwFIK5ExoREzel2W2NVjz5gxPUOh31Klag+it
knS3cvK16rsSifpmAEKILfhbi5aXZX3jP7xU6wu0vmiStx4mR/xn3ofD/u30t9d1zhdyfxGD9ht3
Lg5tDGuXsbB8uNbgNpNd0+/WKv6t+oe823xiOe3tCnKeD3VuVxgS705Thl9q54Vb6RpkDiqx9Rst
fcialNg6IFsrf8j7kJR6fo9gQP9Tq5FESAobIh8vJ3vvDG+lCd+ikivpmaVsptVZlR10r3hZu3fA
VNDG17QyLzRySUvPz1goYEXJyiz3tnTkB1Y7b6V7YPUfSdYGZeDfdLVbp2GrrCFI71KUMyRMxN92
8iQlWLtbSUpTcGTSv9ZZm8Ga96EJracZgyZlycKF6TWos7nrHD2dtzL/TQAYsFyUjK9BO0SH2xsv
N2UNbt3qmpbb9Z9JKVhfXUkGLKT87r4l/eEMkjdnCdgJLeE1Wjv728D6Vi7PZz2ywauEyVt2tlgY
MZYVknczx7WaHCuBDAzWpMQ+1JNOdM1798el5MMhg1cp+9m4BxX4VEOlwDVAarBSbmggOZYPV4kj
XvsiXZefJVl2kjtTJn2enWbV2TSZY53kCa9P9Pbuv1vMfDdUWKtKTB5+VPSs6N0q3Ra5cgfREyOO
kEnR0coeZq9kOwY1F216kFf0tk4pLWCc9bj5Ki/y71WtWg32WGezddKwOZjn2TlBIhiWOKQ1CeqG
3crNmvatQEH/LLQ25aI77MwWBmR0yOvKh6VrwdHU/atwti02ACIV7Rq5q/Jc6gwqk14Vr2UMz0T4
5PrygOcW0Z32tp754fbLTX33iG5T19tdlzmLRG+vecTm5OyZ017uslx2DeQHrEm5sR/ybrM6KflI
5lxrSvH6l/Qw1Lc21nobbAyxigty/60r4vFoIAS412HMkoR6hgBpccZnklJLZ+/McJDpWUo9D5in
niR4N9XBS6RlR205h5rU2X0Z1O1Gas1dNp6UuTR3ap8B0huGYtNEvOoSeJlrbm0PgKcGpuguTdyD
GoVWvkcyCMNlZvZ7ViVBDU/OudGD5hFOFnvNiMZCPM8c3Iti9S71x9cF0f4pgJTyCf5NvUM1bkSV
g6TkZQgeZQnbE/WICkRsV+mn2HNQFjS7+ylGC8EBtnDQ2ds/epY/P6VV8xO+46k3tfJtzE1ctVL/
e14yJK/xgb/4gQpSPGtee2+2fnis1rOz6wdsOGgt6jjDsAmauv5Sz2B6mZKXn3U1tbco6gCvipDt
UovFFsBkKXnOrQr9JlXdVUgEowxVguPGiLF6GJcSlpIwExhwFAgT7dgUdvkwT0n1IDEJsqJw0D3L
c4SFWYS3ijjYlRXyQ/40fDPZPDu26iLll6mVgR0JShy7ZQF44/rM3OIiRvVahfBp+BiJqigY7tqs
ABPktQPz4aZwLyA12F7zWGxvUf2a+il6GpYAokv05KvJd2Q1lbNklRkm3eguospVIHxmWOzWOMFT
gxr2k8pO6FOqaNp2GseAGQQFse0BrUpt7mWOpSgesptpGLoHLem8x3kJ6gzYnk3bgl1NjbUg1LN0
q5UOrmgDuzPmhNncOOrowvh/TUk0P9xSoDlQ/nVoc+vxVWR5j6jMRNsqbDfonhp7R7PM3TQ1ORpv
gOkLQzMvtgPUGVirttNtPWk3WMEjg4EDeOmF5V0F1e6uWYI1Sfs8JgVrqAPSRjbctFK/5LOZGlvN
NLSLBMUU/J1Z9JWynTxY7l6YstiMqMFr7wMYde2x/5YM+VeDrXRw4dD9ebdM+MwgE0ErFBUqMf38
F9udX8I80b9NTQJaAUGc12DMgF2jg/U4a+wlW1NiXSs37y96H7enNI2LBx6BBuW/VT81o0LjylLz
XjX61xrVoHs3Sh4Hu2qgvir1p7hn48hB7HEvSSlgK/Qz8uv5vh43PcYdm2mpHmsppnwxWK7lOHaw
yXIUaLf0Gbt3B1v5dyedzaucqm5M7cHxwhPkMJw6M2TRDnxwqt36C9og+RWGc3I7b23M7WPTtftc
RdZm62Ox3AfZC0aFM4v2RcNc2TavEC2aT3DP+weWjs+Swmi3/YRpHWSobESsaakheY5RfjwocV9V
Fz0uXAMBakP7YcViiSow6O7QT+vv6oFl5TJF7UQKHJQszshgJqDZuBW6qbRHxDa1rSTl9mSpunyq
HDBhy/2xxxGgS7UM9OKjPf66/Z00yf2jXdRwzpb7h+A0iLxs8vCnp82Mg4lyikQlqIIZhvualtY2
tkhIvsuUYinpIHfshkeAMyDwAnSuWav/gX4onZJef63rIDz19hCg8R5W38vyIOXxENaHVEe1qZoV
hwVrxcUtnPXAcxNEwV23BEOC7olr+Md3BX2fYifzFvh2vIfCEF/LMcPDcAkkJnkms+wCUgCKarEW
NfgN/kdFOeRWez26GzEH/L8ckroD+ApVO348TdsViNw+jw+lymrg9sOvk9pykako9eYubRceBduO
ptXCgEWR8j5aghyBiXtJTr6PYmHkD5DX1ZjF9aW4VFEu36yVJIaD3pUPX8c+MgfHLqsqYVl5eGJM
inJx3iyg+ChLSemHQyUpF25RHT05CIHfDpWrvTsi0819VwLQ+Fiw/KqpjCE7Ps+F/TXFnhTk0uym
13aq0qs7RgBONJQ3u4x9RpXdin1ShNqLWobDnavXf+Shpr4MdqG+6GH90NHBPrA3DdMF0UG+fr2B
/pdTt/rVBlry5macis2c8j5FzeAtqpQv8JGDRyk0y+DeL2L7ScpACu9TCHWf8qXmWL8lg2a+an5U
fNaSs1Thm5O9qE0D/fIhrNPprg+09H5cAsT99GFjJjVRu5k39Nmg8Zak1IFoykaO7/6lJgPupS5r
lzCX0rfMq9HR1ox2K0mjb4aTgWvqrjQtFPE3ttX1nzC9QrrIGvV9BKHyremxRVDh6x0XfuUbULBy
Z2e+eRqxzHwq7fEVCE33zSp/zG7jfrEUt71kZYR0kq1335oZIIXqWPkTIjpo6Yb9r8Cx229AtvTd
HOMibjf+qwb4DA3bdgDvSSwO2/2MNSx84b+zoEX+LvyQp1sOqNhsvisHr97j11aiMOcUr5li2Zcm
7SY0t/viVYcx/Qnr940UKsDYXkFgfIHJq95Llu037C+4Q3mU5IiaxFnzpmQryTp2zaeZXTpJyRm7
Qb1X0XrTYURfg2kGl1BYoXGt0YqBFl37qLDZ+T2L7nG3A4uHrCfSsvvKH5yLlPSt7+1NbbBod7id
zD49D4Ix0VuvVv0Wjk90kaQTqTYwhai/StLGiAgfSN2/k+SsTD9cvvkPkpr67In+On8yYvA9/hic
wmhQntOsVe8jHxpx6GNXNeTVE0CfPbIT/XPptZ+TuFWvgBWGZ11veVViVOWrxL2TCpKPLuKhVOrs
QbIkMFE5imwIDHWnY7ha4B6b2cGzVI+hoz3l5nPTFAe3cysMC+s9Mubl1Z6c4hp1kOUWseDyqqgE
TVe5yMyq0y72cNHS7ah5DDUHK/DJekUhLP2mWpW3RzezPEkSjg6Qer14K80RSUqjB0uwVNP6yd+g
6QeqJh9xV1ZbgOJV+g0UdXaEju8cdPY+vtmWcc1dxXoxw8y5LxMLgMVSrZ3UvybQkmc+bdo9wzoN
NyJi7hLMWupvWcFrwO/+nbdWkZiltH9Vva4d/+14vQUA09nxYz3OzcOoVMClCxfpO1BdJl+iv3LV
/2yOg/3WOCP6QLle3GWhYaNsXKUg4ob5S1+5z1J1NNK7OjK8r3WTqzu3jq37tPQwYKlr1FLQhf0M
HemngvjVPi62LrChO7XkpXLH+EenARCzDLd59MwuuCi2kxyjNFRfUFWpN3J6Z/6qll7zs2PfCBiR
GaPDOBkn1mxLVHdL69mz0RzndXcQttTyTZLVBcq4aFTdlfSpd3YZ7npfjy814uS/C251pLhcc+GR
AH5Gxn+nzoEa76Q8BPd4J2eLHZdMu4JOWDnm+ZaUYt3TkvHAqx3dagaa/myZiXVU7QHu9noKyzGv
NvDyixNayj7VCh1bqsE5WeB9z3jdNHeaYToHO8mmpwkfl13fqs1n3kYV6I/rfGfs/Iw2j/Kr8V7d
IWFIOhbW4fnFbgvzJ5xExCJN+nlaHy9tljiQVIJ5X1dV/RDrbX0yjWq4RG5r4e7rl9gSdA76WIBV
6fhgZuolslh+73+Lg/FzEpnKXwpIy9uFslxDKq6w/pzS4UeoKM5XzW4y1I61+SW00QZniBI8QqF2
j9kiKq4qfnrt09g6shyQPrpQgcA4NxbrZ3Rktj+H3+iAv0M+VP7UA3yQQScxwmYQngSu+VeGMrLe
9a/Bi2U07ae+A7OMTnHz6rXMCbu+0h7BbXTAc3BYgnfl7Fhc8/2Trht4UI3OImmgptl11rrsKjHH
qdkCRALhvkuQdcG/5pPmDN5rnnpftSlW7s3e87gHyPfWYVpfJNkZKM/lTtyd9bhHmEpjXHbuSqBu
ReN6nwMI6ZtqCNX7vir9z1E9f9OtQH+Q1LwgwB3depSqnuZcI83ynyQV9sGxTcv0k1no/md/Zi+x
sJqX0nCcz/5x9DPnW8yn8tiOant02iH4XujHeqjt7yWILCxzqvo0BEPxFZu7bW9F7ifmkXeYPBQP
ta8gnh9A3uj6UNvc8paCqGDHGWfdhckyHhE7mniJEF4zIuMvsTu0EFMLnaD7vFZojNrYVXZnHQYs
BR+6JaBhTLsGb+SdJKWADdvioZlx28Ky+grYiSsHXQW6AcPRDWt3xYOxBDZSvFdXMe5zp5o/sQrw
tSuj6fsULUCPFj4HOlBI7qX613gepu9jHVnbccmPlvz/Xd9Fcmmt77s+5wGetm0CF8G3v8+/5v/X
+f93fbmuXg0wtz1zb+ZWvB2YsD+Xw1Q/646pH+0lD7mM+lkKcia/tzypglBk81wueR+O5cuJnJXi
HWOdb6IE1sK29KpGPdAyst95KvbRXm4e1mpSOMaet6lr+AZB+ahkrQVhEs7XqNVDsHd413c9Oja7
bNSKRwlGk+dV9G/6RmuqvR4m6l1QQcSjk5IECu3qXbsEkrQNBdL9LZ1Vu57pGlqPf5dK/pqUIyQP
bbtrHgFoW7NuZ1rTKZ3ePLqPJbfrR4/9B4pk3rcEPhONqszPng+XVB+dT5Pdez8MBOhYLfSGR8t1
MRxN0FspUjVi9xU2McTjc1MqB0P35i8oMgzHjrOK4OkbtKyzXCPMgPP1VWvd44TtPfidxkbXcm7M
Kx517tpncCMWrgOGcdCbdrzodYhm9z8OOzdzHSssIOcy+ZICCXq0uvcuICuY6L1zNlOzRFyn9Z8z
J1GeEYjudvrJw0YsmWc0XQy0YxAhd8wNQxB4MfFYH5Uq649M/pDFN35VZvsdiZHhSxTjBJ90bf8Y
Nb12UuM2O/tjaj6EgY4nhlLOb2mY/gJ0mP3i4BA7+ItimqhjYf37jJ/M0Ri74KEqmua5WAJDZXgY
FsglLhUMfaEiNUA2rLZ80FJ48Ugmq/vBK7oHqS/VMHjaYxo5YYCGOE2yeLIDmcdLtk+eA8Q69vhS
pk+IDmEQYWGMZnTqeMAHrX6wgi45VlBr7pMMUoUxmvOd44Ishh1vX51siM4FUsZXz4ysM8sexcWb
5uGSVeN4VtSovGZGgbGP30d3SeMj8TQ47l1STni91iySRF3iH+K2VXFgUOuD6xUjRFdElxGA6p/Y
nyj3aex0zz5qT+gGgx2kxwENVPX9y9xh9YO58/gaWcgjd+am70IWpYJC/dywB70NR9V4G10XLW90
T7/gPdNvqmga7318qJCgztNdNYURSljox/FtgvDhp/MfSePuffzIvrJ73aBrEy1c+zl6AUv6K7LV
+Q8lMf5g4Rd6uRWwUB64+iFr+Tj7g3nslzO4Mf4d4MBKLB5GJlT2hEgnEJM/CnCJemf+8MAaMAXM
hivaqONTnTj6osY/I7pW33vW1CGFzBvAzKg8ZY2GkAzifeNDjFoLg/LxlJtK9OornvPgaLBpxQg+
NHsod5Y/nPp0mL6aNnMnTQte3YI3RZvyAtkAdfwaAQDcB+XQn+QoPU7OtTFol9zRhh1ricUFRlDM
VHVBBlsehhx+u7llmROCiFJFYu8y7aVEMj+WrNXHTPQJucB6HsmrKhceGht42wzHwAerbLFybJXu
rcPA8jL6aoZ8BbckQ2+bdcsBpseSRNHO209tgc/lktTNCdKSaRVnSfpprW1gJ8YbTB4gydkOk4Il
0PMQv6fSnMrr6CUVDhbEJFjrSEzycBqndqMDURpy0Fj/h+NmBKNKCOr/69ySfHdpBx+BMyOhzbu8
9RC5/hiV8yVLvzZTGL7S5/qbInass+7Drehz40X1HP9oDKGynXMes+MV8ZNdFSdJyUGm4b20Xebd
W5ZyQrpofvC6Bkphm7df+tGpNsbgBD/aQHmFUOT9aWraIXfpDtAB3wZarkdUQJS3y+JfLGY8og4S
/1FFdcxnp2m/Lnb328TqynvWua8qIu73EAWq+1yrwgNypvMmMdXqfi2QUgZYv+uZWPIUrbNVuzcg
Mjg3L2eQQ6Timuzt0dk4Q82e5T8X+XBqZUzgC+n+WwpGFcHM5SLrCSSZDuqJza/4snMHxbnrxgAD
IqxDcXxR+hAKie48mSg5PqX20vtqBQgDM3RveTB9sVRK3ZPDUsG9o2JcEqtI/d+SSx5O3cN9tASS
BwRT2+OLxi7IUroWSD3Jq2o1O5gDrgCSbG0j30fIwuy6eGJ5v6r/iCAueIVaf9OCCfpbX05vTsmk
vZ4a/yWf834HVKx/1rsYNUxnzB5dA1GVGBG3+8nqh1MBqhYFxwjMPrZVZyv10ARZevHBUaOHPFWr
Q8Zc90lFa5cVA1avU6tWWFgvss/8unDLmrf7JbFRQLFm0/yOp+hXv0ntn6XlX1QWMgOUcOA1JXXC
UPpzUbY28n0sMrCh0f0aJ+/Oz/Pip9HEPxSTVWp6SwD0oIYsq8cNy0RqwULSM5uz4bNfDw2a5kwg
pHR0wvIaZlABpTTHwvPO7+dmI6VxGmZ4XqIpJ6VTa6cPtWJ+T5YzseORP6Z19SJlsemy5oTQEmPy
6LFsVeUhxkmIeGDN0aPEJFCz4Nusq9V5zZIYbqjhLsbH53bUWqo6mXOM2YjaSJ7ThMhNug28U8RB
t2u99TrqkN03ZmFf/Fmn7hzjSgUT6WVMvJItIp/NEy3Vrp7baVcVHhWc9Ug7pjNSMVIgweiiGrRV
ljq1okzVYT1G85Wf5VyibPfPad5VsZwYDpmcfD1bj03Htnemcnc7rxT7acwl3tWcbUXZYodl7gzb
gwi2nF4ZaiiCMFjfHSgFt0vKDwwz1T94pvl2yzPkF6wXn7yEJug7nXpuwnb3r/9prf37vNqfWYBu
w+03LHdBYu9+7PLjbr9JSm4X7crsMUbYFar40Wpd9Vos1aSCb9Ys80hUSiSY5PZL1HQ7pBuGPzx2
hO6Vbjgw2sBObWzumySqtjUGFkEE1Sxo8h9W0Uxo6IFp7NWzHfrz0fG6v4DlTrsUYUU1+tnrCdaR
po0fhYc+mDd05zBt/6wz3zswZrq6SJhGlR7tNHtapGy9n7aCRXbcbZSajhyhWRM5fNdjjbHB3cqt
kzfmmSdIeJ/Npvc2Pa8duh7Ta+1XgIu7z1owcjJofihiJw+92tw5MfzLCtQTCzr7lNWtwtR/hMVw
p7DrORVYIk5IMJTLhl+hsOmQwPc9wSNmmuol10jRnus2UZ7UmClviZ/RU+VfTcYi2MstWcPYQ5NK
k/tbnoaJy2Yuhuy8HhWwkrfLaiSX8E1VnqQADtqPdoZxVbU9VM75palemtQcngYGQq1To4WeMyUf
ZiAjiJfF/JDgs1JisoJDDrYHVeeg7NCOmxGqqemBN7TSh14bcQBbgin1n+sBHn9WXJ1gsED9ExSs
Fm/hmI0HvUBrTPJyFBiOMy5rLJj+ndfNDCSQNNWPFS56hWv5j9kSIEfhlU711NrINaUtujgjY5in
eQmi1ChP7uRMG0nSgxhPMWoUEIaaW9aa39jml8hqjYtkuUqlo0s2ztiFNsVe8iQwdF9nmwjNRqny
rgDFPGNqbheWbEsv2N+divwsF5Y8Pxw2ttcau3aq2bFefqQURomaXy0bAcIly2JZ/cFxlN0QhPFz
Ue4LCMFPraZFz+yZ/xqjyj8PmnGPEHl6N2JW9SSBO6P1j6yVdVjz0qnPMXFDmT9RlViB0ugbeF53
l8RKrCcW+63bsV1k7+fCx/0obJttnrtM2vwUj6HZKt3jLY1DUnWoi9TcgvOlPCwt/boMnuPGfZw9
Rgf9XLFXVHXmk+clyqMVXYMlYUTx72C06m8dq5aXyUyXaSF8H9z/AGas9cYElaN0puuVEzlqYeNd
ET1heNc9lMW0u7WouYwCsMbtBlXk5rGos+DZZJHsWY+Ll9IPxqtUk4Ahmb7BFqg8SVLqaqis76wK
5LgcJXkwKlIoCck9c7hx66mB95TmhveELvd8MYzue+DXqIQs+bqT9ThJxRs/dmH+SzUUMM/s3If3
UoOR35MaacY1mml/xfQ/bL3HkqtMF237RERgkgS6AnmV2+WrQ5TF+8Q+/Rnov3G/0zgdhcqXECQr
15pzzEQdtMiT95hFnXsSxJqtEbtkGUyLc3/9gqGAe+o1w5nrh9cvAEwRt01OwUjyhgY5NlaMki3L
HxLW32ywL/99b0zvlDCzztnnZpPu3BnFBDjL+KHGDREQz5JtLQcymu+oJtxZngU5HH7LA6jn5EGo
Dm+oldE/mOiHulZOqNCaZXJ9oHZZSMsizdNcJqqNOiIOTyMsJFxJfSHg4f/v2fohfL3XUpHlR7aG
h/5ujVYJCYc+XZ8R11wwvz6p1SXUrxLG67Prw3gVSq4PbGoRTl4/Cbq233smE+8pBfhSzU/x/4RX
q85bp+xu33Rzoc2i2MWuxof/HqiRsTpcPy6urodBFK9iNR71q5OmXf8FsolwHsmr/8huALtBg6Qp
AHf3dH0wGzUtBBy1K3/j/39q5t53kpkwMLoS7OP1y8Ow4BC9Pk3BzoD8z1LGHIDzGdpB2fvfEXNn
IkgyOCOpKxkhXo/i/74M7OW8dmX2sE+IO8Bhhn1BbLXZ0rDY9b9zL35CaBF51ewn4r8C23iMyHU8
Vf3w5nBYzwlxYDtliI94Ft52WlW1Gb+m8s6sOMX2+nr/O9rXZ9d3gBlWvBURx0ojJe2s92bQZpE4
KILaTtKq6qNkk5A1abvR9H4/Cvmc86pte8Khj6lD5x3mFDBaanIXIP2i2UHaYmJeTWnlqrh21jfr
+qwA2rBtwIJw3x2MUwfZImokgy6rhsSX5dPl/zowWJQ5btLrQCg6hq9pRUi/n4ZbE9vfooi1rWVf
qrGdTl0sx/89WCKZTqG5Hrli/igMszlh+W1OXtkAHb8+LV1vMLbXp9fo1euz60PmhA1qJw8axqqd
r9Y4ltpqMOhQdPw/T6zac8pjUgACWD2i68u8Plxf8H8f9oUFWcYgNzNcPUzLqlG8Ho7q6jm9PlUL
Da+ycObgv3fmep7+9+H1mWeMxFth4GXxruAE8mCtsr//HuxexPte2Ods1d5fz4PrQ7J+ODLi2C1J
d7l+qg5twh0il2rkGmswXBMNpDbw/g5V9S83upb0UavEA7a6xv731OnN8ZgB+cIkzzFd+RCNIMbg
+nD9ME2gEBuJ9tdSUo5ngiHVZumcgVQULZ3OjlsFFjFdqprmTVQQrRuTTx3obsMuxtTDPb2fHy+f
nox6BetSj5AbWxE4h5V+ZnS+NYsB32h2U1RNvIFRxqB0qeOLRAtzE4W9z7y924xzcVsY3CJKr7ED
D8rqWW+Uz5JRM0Kns1g3/RHcwLq1XfQH3PfmYRlJEJIumbTOq2pVuRMMYVCx9wNZLF20SxRBlCSB
a0PBfASZYMANl0UjvROmIf3ZmLVtqCliYQZzB/sfPN3ybIn8WNY1/TsiiZJOvDdjQ2bhnO/ALyVb
G6NfpfpLHLX6hpsjzuS4qoIOQ0bcXwC/oidJGelqOqPXKKWpgpfKB8qW7MZmzYhWFipcWhQMp/2l
Nkfyjd0uqEFUdC69xmH66xwOjDt4RKXw88vgXaI5S/2EgK2wTHW4pkSUJgbt6kEHfGuRfz4TmtkM
f2mII1tHSeVPi+3uQ1g3Wq0Oyow5CHDoEiE50iLGK96NAl3M+OK5a+uSIEjqse7H4da9ri2GATvG
kccy21vajBFYQ+/fj9qeimLxmT9+UDzHW3fGv19rMoNNhEzHXag9Bd4cFzwa8k1eeFR68yFzHyYQ
SAcmnvoFMS3pGS4JDHrJG13j0sUz30cAg93I1cna6gXMKVxPsfanQrJl2ulmPYPMVKqbPF5+bb7o
lx03yoZNtuaEt5XZfzcFdCSTS9Q3xoGwpnlk3hg7JOboqQhoiF6qrCMBV+ITw8Ed5LQTLIEpfMn0
3JdqRYrAWt5MpnoNuV8EUF435DKTD1owwnH5W7LxEpgQy+Cjypkhetk3faPtiqgLH2aI60vjftU5
qXqRHn3Og7ZTLhvB0RiCtQAcpBWf0crtbC/+0eCwbqqJbGJjWt68hoYFDUhD+3WISIRrZCVHy6CT
56X6A8QF17fmPAjj4Wk23B1BuMhHYqRYmtCZtrJD0rLvrDH63dJMfTDHeb3T3JdYK8uNnRbhts1L
+jNDubOlVl2WmF84KjqDiWHcRVOqQFPOx17/ZOcf+97sDNu+fewyolpb8rro52+lV78bagDPAiDJ
tQg9VsMLilwL2FEa+6R4FhuqQcNf4K9uPAJTN2qeik3qxAdbaPpmANklU/ECSKwRiCTBfOXUR40e
lCnpKy7EUN3oD4YV2Xxtfo284TOMmhaoU/WTLm+LmQFfy+NvxLlF0JnPRCg+D+glmbpASx3PHsjU
dbahpt4N6LVNc+/QMkMELEPzj/YNCBP5no72bTUxtM+9izD5tsIYbyyd6p81Pd0OpA6ruruES0+A
bDnvieeVpMuW8WH+IjmbfvVTVvYfRk+gvK7me5FS+ffLiuutaAQSjc6gT7BCl0AmezTDgA0jzgm/
rXqAYOnnwEHatDWhwJqlHeuJIisWRuOrPcdeD3KHhj+RAmer3rWFHT6Qbai2jHZSf2qcZzkVgVX2
LAQaGNo8fyPjPg8Mj4F316pk03XFK3pRTI6KPfSUJeQlod6ULUHCa04syuhp22n5CzD/B9Bp7qZ7
HSQEuibJ8N2PRzcxfyot+ykS87trLMICW8j8OnsoOtz7cuznnVswLEgMtOxujo4onqM3gy7oVAD7
G+fqUU+b22ZtVJXzOoj9tTqH6IWRfzhGKtsNYgP3rt1OmlztzvXdEKebpJJ0S1ahbhNNx8rgplCg
EZLA+2C9sGrKyE+NY1skdw5CjE2dV7dFVv0VlnNsGvnZJWy8JnEfu3kRCD0/IFShHxQq8lrGEF+9
O54UaWYRqOqgQYG+7a0UIs84ZIHUSKM3NTVvNLucgtDSvl3IRnE4IERPrK0gVMpUjtzPU/tEzBtj
6ELs6QLs7YVOZlw+l5O+E6R679xYoh9Gs5LYnGZa9ebpVXoa/Ch2V4bYv8GKoY3nL/Oi8gD+zFPc
Lt/VJF/Nan4YpG8WstnJaLpZQHNmEvJcR/6kIeVNBcbarTo4g5XJRE10xywMkWnL/ZhogZuQdf8+
J/WHF+VPsu4vk0TTqI8vscoPHRqcbOKcSFW3A8kGmma4xIADEbQBRmtzO8hqduBaG1gt1ydUeTs/
NF010sSdYcbBhwYaQHZFZH/Mavogm7rYOLn23LmAbFRivndF9j2C07Oa6R1/2S+yXXSx1n4ZkmMv
iqcZG7mf69W/ugdensBhGjIU1RyPR0GI2L5iDIDmz6J31C17BpDA1Lpj1PcPZBqRIejSHx+V89uJ
DjQFd1gytol6LwXIXwDKG02MRF7qJdim/GKq8iEDzbMxltHeCs/bT9I7vhcdgD5oQ8dqshW8/Qyx
/Iw8IiZHkzT2M6EY1S2+YSR8Dth0kyuyDuns0BVW9rdeqEumj289/xRbv9cEEQakz/zFa7UzK98j
4rJ60/cOhz66NUimr2xzr9LxMFXhrjt0Y7nrOCwsEuz8mR1OG2Z7CfX/CArYqW8TulQHRZ6a3hEs
NnmXrIL12VsZ85RyNyZcvaMb/uY5EcoZ+rRyal9lry6mp+57N/fJc3ioVfRhF+wbsZAR3TDm7w6e
evik1eAzmiHlQRD9uXBuMBEAG19SNrTGSEUzbV1LR2Dc7wX7jKPHbrkqbokebakDEp1eFZdL/yoV
TeUld6cNHJ67PJ26TeNABNQFgiOriJ4qmf/Wamo3hcrHoPF6EiMxHbaxfhx0759jUUTOMeTsMhrO
VkeVXffhR6+47pbe3Elg3k433Fh07yCnZAGIO6nlTEObEJQo2imQu68wCBE6RbTQLHqH7WBxkB0O
I5EnCwu6UQS96XgY/l13M6RjERSPXQEjasg0fWdaMBu6NvlHALwKYdtzg6OSfPB+9KnvLwYgMnZj
9sEN1ZMmZrCbXv8hFKTxWUvQvfQfbeftogGkaJeQUexlXpDTImgZcOQI44NS17h4KMIakfpNREeg
1/WCjnV2KJbBPRIy+eokwHu4g/dD/WMoauN55PKs4OukyUVoFQlzIwzFlNOlSf4ZLD8B7iRUTeT3
LElziZLqj5DReCOMnrGS9Rx2LkEl5ZcBuc5dWlwSBolgYeKSz1ne9FFzlhSLkSpvB4+hIfkioK5u
MBC9UGu/uAwtfDtasyLM6Xu22QFk7jDduh63GjkHmduvCYPczSUBUmkHR7V5zcyGq2P0Zbvod/ZQ
TBTjebYRLjWYzNFtRMnfQD9bne1qJWTZE7y3aXy2q3FrmPZEYUVoRuLAdpD9vTZO9THRsnsroiAn
k7Y07XJv0ZlqmmWkoI2HPSZtq5NFQEPoWcbRF3wr2KkZmr3YaLgCOGm0P5p+n0mVHUNpTSQDK6aV
t0UNxgzEvdjkqG0Pix21QQcR0xtTP13sm7b30Kb2v7Z2Imr5khDMWtKEBviI9i6rt1gZ79NBiJ1e
Nu9AFk59uUB8rlZE80cjCK6ePAOzfhU/18KhEkID5dIk2DR6RN1ZJWAmkaCX7h7Rkk00pDP6qcTc
I2dcIfZn2oOAHMaZzHZp7oQ1P5m6vDQpV2DMEc4EoRJMJX9tJxyCXEEcLraxIfeJnD6W6YRy5jlH
kbohF6TZFgbHiSjxW5wYyEYW9usSr5Ka1xa8/apB5lu1bT70kDezO2vGThJ4tPFs7VFUYjcAuF0X
qWoDBxUr1IyAer/S5Uj/yFjYNOsMOvB9iK0vU2rzLjQHYMlYSCEasj3Nc/B2VIS2x9lfaXgHKEyI
TYzxr1DjqySGkZRZf5ZU5UZOtPttqEmsm7QQbfCCpv6QuLoJVc4JMlJON5rHWeLY5icNl18ylOvz
kDG1Nhncz0QVZabxD2BfESCVwUBpGYGeVfb6A9uEHnFgmgz23WwvbLi0xjQdHGNwqQPS2gc110FP
UW+p0YCjVmct4WyrWrHp8vo5zUvsSPIEGDNYKurnUXmk+tKk2Mg83o8kjkPtXG4lEvZa/MyG910X
SxogZKs5TfsHpxzfnW78hiR6WObZl6bxUU2JDS15BNGL+SKcWhs+yVj6zEH0WjwOmfPQdy62jLS4
GdyeAUqjM8j23lNbkWhfWE+h+tcLHVQ3DFESxEjc0Z0wmOLyJrfFRRiSSzdS5Dkxx2h1565m1zFU
5RjEiX5P4MizOZCK6fXlLornf3FoD2gBnQcGKgS4pCHM5uXN9f65UkMkYq4svkJNvlIpBTYFJvi6
KEjNKpih2BJzvhnannlDvNfq8qbMn8HmeQw7wwPnpN/WsbWdUoOd2GDwrWZSbjVTWr576iKAnTT9
0C6QDe71aE5KZzs2+puW54xaenMfTjD3ppAwvBwMWuP0fjSo77hBem9bR+qLrswpMEZnY1NVsvsa
7/TsSCVtQx3OSalKPN+oBsmfIQ8h9zQ/RJtbNpbhu276MzvxW8yccp77wtcG2ICpZ85HZ36tRJJv
Q3OfCwbSJT5UPKjRVpIDU4n+LSujtUPNzj9Medc82frcEJiVtAadVvLqtH2KiXSW2fM0cfe2SfXe
1SMlxyAVY8KO8XBMSLTneDCUf+qQjIwsrm9VFO8sgkR23jyd68z8yjUMu3EK+X3lDTXqG0XSMwPx
aqehUdk0XPFbT3PYG3pcSuPY3ZbzzoMCPM+029FzNUGYRdDZKmyBDU6EnKlW2uH9y0N6IUnyU4X5
RXc0oOZpTbJQaDN6SrpDDGBjg2jJ2bSV+TNaYKfyZ0M6JYlbxodjaAdnmeifeKh5rPqnqkCdwuv+
gTfzSUU97hozvl1ADkP2zTKfNFgoBMtdGxPhej9xN+VSxHBYfiKJQfo9/JFveRt6RCwnrFEGQefF
4Lx4xnSeW2AkcObIkrfau6EVnyVvFkiUhyTzzL22Ri7H9XzJbR3qe1L2uyRhn6ZT+9f1+MI1igwE
Uf26HMptG817fo4peB8Bvo2PxAo9Z4apBSRg7V8wkoabsQlRD/1402vjWq/0tp+coqfaRJhqLyjO
iK7GOnHOM49tKktUaFHwcm0isqXX27TIa951aX40BlqqAs0EDdt/FQdvU47Wg5ZntAyF9TYwtzSi
cQhI/1l5Kl50iW3xFC3yYOQU6CIilI/ViQoA0h57WNeE3dr0FkJjSMI0rO69OHqof1l4QyY/I87K
KR4ecsFOTbb4adKRWBShv8UtQQ2zWZEHNT4BIM13aLjuU2e4MFbA6KfltyKPVMAm8DKu5NbZejQ+
o9L9dPrupdM5MTP7heyLR1OWgYjIKSQCGAo4QbLzqWu5WrB1oRA/dJb+1iv7S3MG+soo3TqL7LpU
pxmTcv93lsTCMTEcm/42a+CAswAgg1vhzcZ7uG5eXS26LJAKQWpfMlMuNO6677qZdo2jveREEm+c
2Br9saLw1m3UDCFnC1VMX1YeVnGhb2yRn6pQfZUCC0XcL0ApkT+1/aOTi7NVyM43tZ6aqkR+rwOo
nlJNC8Saz9t7xhYrOFH0afUdF/EBcMWpTeKdntk/sdvSp2qZApKkSpRisjfn+jaTBIq2TX6sByJT
e73eogr/zIwOuahJQredbNOMwXOq0L+FJeBge8u/cO7jOycpEQmPl1Iz4DtJI95gegxH61+osFCE
4d9Sak8mUUKTrOInLfuAmVjai+lrkY4aazRvZ9hjgaWMb6dXR9NLHquRyToOwB8Vrgc7zj9mY3jN
SnzVpC1Av6p4zcl4O2fjTZUizwujT0qIT4JV441TDTu7nj/6evXl6dzItcJDEbhUsMdN1HbU5mun
ctozxYsDa6Y1qycmAfAm3YT4w7NJpMi68lLkxClV9r/CHQUTdO19icaL3oCQ9sobkyVcOO5eVZXr
FyOQu1JtkzF5S/JW+H+NXX/bVv4V1jVaS7N6KKA1KqdgcZEtaUu2Ao93XspxG5Ifj8oJr7ZRn/EZ
PZragDgd5y8ui8M8giWMyQZNU52mXl8OnI1ozhdhBTozVRhcEV6QcvR1Xy1TSlJiku2WyDnjoPyU
ovnIl+VugPPFWE3ecIW8ygxam9YHXlmhwXSjvdmmvjP2CI410qLS5Rbz0glq7bJvbGtrgzfg/mOQ
R5n7rsnVNSz6cCDTAYo+MvDJ7YGs86Jqy/s3OTRvHPopG4uKjrO4vLHyl15kAQGq922s3uKBEfh6
Ci4zEVMIS/RdJDlR8E/cLnm4pyP+Fjrqls7tXQgon10CPrS8MbakEJ1zUTyq2HwvJinY6MWUtfip
XA/Kk1DcGMvk8SoViHSaMjSP6wO7sUdCtd9qlX6z+33CBaqOYPPJVF7CAN/Lm11f2jp8pzxAjxFT
ooQ06i8ag5zWIGyln+1s6xbmAZURbb10tigZmoh8SO1SObV2y17zdSro7S69syMvuwwqW47s6Sdv
VyygaBaRZ4eyvSkrjQEBv2DrZto3+97NjBdCJKF7mBYN32QBspKQrGhyo9OQjGwaIScw29f8OrWJ
LZ7t/dwVxknLmWA1OBGYRDhs1NxYx55h7OfZa47Y45JNO5PBNBlW8U+bO6DxTtbtrx/+73Ng6FOu
yy4PAwcLByD+2uRepQgbd4qKLIM1/Wl6c0UCjJsAC+lMs99487FysKRjcvqQ9JENgf7UsXrtwOvZ
LQaFai9COn1A7NnavCx52+0HKvR25B42tDQgE/VIvvBnr/LV2cXdZ9HGozAGb++Efw6Znf6cG5/o
yLjXdMjdUl1E5Bzn71oPULWyKO3laPyGpctFQ4VdhOGXlYrep0XkBmADhGcBcdZLXpNkWXKbUzKu
JVusnWMHDV/ofMee+T10yLdnFuGwD4+QmAGk07FSnvnqZUC/7V09azfN+ueSdQJjSeRTI+R7z32B
nwf2sCRZYin9YU4viy7/FfVdnYphk+bjYxkxfc5d99jWgpamc5eZuMkd96edbCD+UXM/2/lDuo4O
PK2gbTi1Z6FHo9+1FleERwo8rrIT+Rhl0ETNxAxfBRTXI5e1dSwHQaCOze7tYEWxADaBskOXEAkM
p4aJmlkOhMao3aZ2fdemw9tUrEGLUzrsQ6v4G5Olu1GQNiLa27rNTtmKPG6ws8V8wLK2Xqy/JbNz
40V/Zmcxk23JQ3PZcNaJW7I8po/F+BJaCXQhlz1aHFnRBov1ZlKwHKZq8l0vZe/s2OOGmeo+TXTj
NfNYrWHHsrulxTIV5EMZyVn0dF/kIG7ZYz9JvXjtCjffaq1IEFpEbzBGsLC75h43k+4j9GAZXEWH
DrFDdA5pUvX+2vbcDiZmdZP32FynrYtGMKSdZXuCTPkp82wxC9vprvxccPIXI63KcGC4AkIFizsT
91FN7OE0cpfcMnf9TEoDR9PwZOQAAXUL5MtQ1ciqaFjZ9U+WNrBfyvGQz/SZjdz2jqY4qkL1mzli
MNUtNJ8cJ/vsafJxt6m0TYnoocur+Bilw1pAm+82FpcN3coI3MnU3utFwWDFtL+qdfQUfjR0WHwj
06hd1aWjZ4lMtj1FWAN7ipGHUHJWlhXNzl7HdzLcDvjrfDQq9dYrbSjpM2MPuSbW9A0dv2TpR+Zl
nDCQEbJ9G0OpoLzbTG3WPzRkpgcd8UYrkP9MX/4mshs/7+nbTBA1jJG2JrVUfUyHBuIHd4S4EaHf
9Il+o0Z9V1BTbmYH53SykFgu9DuvFtZe6H2zgxB5XJrU2cis3MYmgS1LxM0hikR3Hum3Zy4C9zSb
XmSJyFRXz0zNeP/LBekPHdkw6dJTXtFWZ98KpzaVRK8MO1gMUCSaMrkoh/lp09K0r61JwxQLDzL3
iu2iLG7GY/cGomdb2mv9WWGNW4ajnbGS5kn1UsrFOjhmhZpZVPNJdOtMqEVOQ/wGGj4na6lrc/LE
8W5sRcxpoY0CA3ZHI5ALjW2WtF+KvC18xyhDH+RKiZYT12ud+kS2lQCg1kvyLp/4E9nMJWzlre0L
IdY8heZii/RVSY5taCh5SJMMAROXPTafl1byihubP4mfiE5MJFnWGMlId3i1PRthcVZcQH1O56h6
0GmhcEaVm5B3ZRtnHbjvrmW7x9826nlH0MjA1Jkqy2HWs5VuXflpNBwEG3fihQsiVntR7hkWWzBi
dt5wU8WEt+CV/dSlIO7dDLdDOr9aI67LwRmeuxCvJzKgdl8SRMMSre6mZOGbtD9BShBtneirtmQf
OG5/ipih0jj0TMAo0UzbXNY/8Js5RHN6P+i9Rvi0iwNmcIndKDEmNDV6WpMOnUnYSE/CZsmZbIfg
1riQcP3XN2JWLDdTaR4BlVQLZYXNOSdq42eK7E/d/Bum5Qf0DOEWgMLt5n7ppA4ZJ6QPHX4C3+Kn
hSl3eo6DgpEh9JoOkwl9D20cbkdmzJIUnzQetl2svXutcLe90RK4lmTVDZM/Z5svLul4gpkOYy9f
N6h02Odg7qViZV+7B+wjfJgYWcBt+5ha4XySoc5sg62PKJHkOFE17TRY8OiQH5WW67vWvYdxQWGo
zy/DZByWTqcrPLXPamAiIkflm1HZ+dPoGRSK+cJ/H93EnXrPJSMy688cknuX3T6bYO6KwzAhNWI7
0E8MoGNPo2Y/tPjG7yLySLSKMGvCnYKx037aani3InK98vAm69FWiv5ndGno1ykteNSVT4qmAHlv
HtzfUtL8sJ6HkO1hCr1hi0HnU1vda7EznyeH6IIiTR80UUPPt2dOuaWuNhVSlMAY2PM5KxO/q8tf
3Rq/1KBTscjxYLD27Ffo9ljlX2g3SK+Efsq8l52x6bT/eEUpZ1Wc0n6x830MAhexYZBp6aHQCXRu
Q+u+6bz0VHWc21YTRBzkzVx7yAMZghuNZ29jNY63tbu1UM8G7iRI2+g/57m64w6bUgVbG1Fjn2ur
Eh1IvZvT1bCr2HcQ2oZAfql/UkxWbBXSR1P3Qj9uaL3GlZ3wjMZJHlX9XSlx5mrf9NrHDy06MH3V
QTuJ26FjzLZM5bfjrGwWwdao7RDWDbwrhr7sI2/p7pL1wab7VqCkPV0/JfOGKCM6D3UmebXdGkET
TocC+SOaXJO1lGB1V/Og+LfDHNQN63BYG09pn6ScB/prB14iMEzT8SPr4EppB2LxXqMkFrjc6GlX
XTFu25CNTDHig0g37VQ1x2bqnganXvZmaiXboc1vJyRjzI6Zzllt3uy5eAg2dvsMjvDErJZJHCUc
aywufTAVdIe3Vtv1t0Pt/stLDmi55JuiNtpb5amaDO+dy03frWGyKMYbUMfu2nCmyU+bUcXT19gb
UMQdxvJpb7xYEmVh3X3UDSQXHF2UQsXWa527golYUC+i8ylatyHWwYERK8ycNWhj/E3bOQjloIgv
PGVtP+0Af6NcDG+9JbqJJHsVtmW7zKxjf9Qy+jHGeDLIH6DImX5ZcoFHOe69YbUPTZ/RhpHRSz4z
/xTclyII0q02/03kB6ehZdwmtjUEqiyinZaTjNAY7p9jo9Es1MukhnAjwCD7zqz7TjezPlvLj5jc
Q2sRk53+OZITdCny72bCW6s7itpPI8SonKPzaNXPbYaYQnFymd0TPo6z16LwicJ4GyYtFI/e3Die
+F4dJxTi0Ek6z7T80HQuJsrrnPnLdojk0UPyc8Ko+GysMeNRrTFtrzgAjvjpcsyW+Igqmq+7KXSB
2qT5kyeZU5sOGUWwQE6ymu8Gi+mBLcL3+B4FCquKH47LtjeR7g/tzdxn+R5ZxnEewjviQrC+0IvI
jAmpjsPvjOb5tSjt33aZboTo76hSwRbH5yzkOzg7NQRB3S4TPWf3Wp0xR7mTaSwoZ7uCzol1aGx1
NCZy0IvpUZsX46ZHC2SiA95VyaFoKXGVZ/2amdVvStm9apVa6HNl3Aw4bibOzAbRU+vGZ8UsjZ7b
pymUuhiExaaxO+80pbygWyrfEzFnS/KQQ2bwI9b6qt2DVTqimeRWnukm/v76I5fEiYWTReK09hvZ
/Wcmsi/Vxgtnv7kfG94XkRBeSN76Ti7dR2TRhEzT1U6fMkGzyHgyKzfyBYgyOgxMbG0O89AOO4RP
rLCnVKXPvP//nK+2br0gol9Am5amf+fpG21kW2VHv1M3/etM57fO1as7d49MIULfTDU4+Q7BWR5E
qSZkOyCMVb3DHFUjNVgKJNlEHribvlgatvw6U2cntM6A0r6McHT9pkQntk6zSoU9n51aHhC7cxwm
CfzhNFvz3uEKKqNqX7Bwh1J7s/rkD7hZSee5mfaVjqwN+3vc/pZO90rOFN3osrprxM4IuXOypkNX
9g6FGKAfl19m5qJNn7a9myCp00VNLgO+03qNn9FmBHah8eOYvww03W28eDcTkrSgNEAjIL1OGh1N
rxefJnsxNmkS39SVRmqlVVwkbrWsbIq9mm19i2zOproY/b6Ue2OcImhjdUMES/PP5BdDWOPyz8Sp
ZVMa4egk3THGeO01ihV+P9fpb1w1K3RKHa1S43WTyikkXRzKWzZhawbaPL4YS+yd6Wz4U0f2uGsn
xnZyyqe4bu+tniAIMNX8G0kwFmhdXbrl+L3tG5mxFWoYl/vJrBNcZWUXmHoPyL+B/k01E6uJIcZE
uBPKqX2jtHo71ndq0Y1zWQy7sdSioMkoyuruUJUGdSs94aRMePemcuvGy01SsACFcVNu9VqdIpfg
9kgndgHFkeFp3dbLNezKw1s+tdt26CgBVHSvGRT9Y1n9RAz0mpQwSi/SkkCbzU+pmjuhq0Ph5fNW
GdS7ucok/SALs1AOkSUc71VkfdXiHFmsmuQEOozD/jw0DpWwsbkP3i8ZKZ80v0TjvjBB2U/EwOFp
OVtsSuOIMmKKzDsMK3fxqN8lY4/awzjWUV7sDNoDspD3k+mtUh7K0bohSHFG61q35ms3JU8oLClH
4VDZasCoUcrbcrEeQyv9J1hTdq7T77N22Xu1cQq5k2MW9fuKARnRlNs0pRtJYmeatBuzmawAGSUf
uRHFTo0upivomuPlTqp4Pw/GzlGKqoRmo0dmwabW8ouY2p8wHX6yjllFumyM5l/e9D0XDZa/sHoz
Y/mTTPZvP1Tw+s3A0vN6D/yeedkMWKFh1y7jL1qyDOzrsqV5pt1Z1fIU285L6kwH3bSOTUypqinz
An4Hu4dAo9NzQ7Q7t99c/gyhbRu95oYBGmLwxM5uuMPq41dbgg3MvoQlyGHLjjR1H6RDJ+7/UHZe
S44jWZp+lba+XthCi7HpvaBmUDNURtzAIkVBa42n3w/OrGRWdE+ZzQ0M7n4AMhikw/2cX8R19jq6
zqIcRn3t18qzgw9rUThvfjMh4gN/L3UAKQDa4QKR9Hsjwfc0U0lwJ/azjIpb42YnBI9akFftY9GS
i6k9yLCZZR4gjmFo5+bXBCLDzBmHfdo4i2A0cFEihIrJXkMnhTKrvTLs8qoZyUdZ4VUmyRZa+wDS
5PbJ0Ukvaw60AsN+7GqFBZuxYMqlAo1GAjBc/TnCoBO6CfJihlZ+pHKzkECpFriG9oF6MhULz1B0
A0Ny7k3ubqZHHnWB1zGNjJnup3DTofq4hXEptOpolL09p9bIthvTuplUaOe4MatlCqans0E+9vVO
bagGe5RTSukbSg5YPZJbnXUlCpLgUlWLf21HvTyOFfal1pYUPHNjoOQ818Z1ozQviUwKDFWkiZG+
liB2V47JooSFYgdbZSoDoicVIDshewPJAVa/bvVe2MqqKfV9Y1nooeQ4Q0bM2QhaWBkJzaY+dLle
H5QsaA4kIEbKep20AT7SzSop77dJpefXUJeiK9vq6Vx0ZBX8R3SKeGyaLlqQru8p89KQq/XPYQKl
vl1ia1icRBdwAOoQhv52v0nYeSHzuN0vjbHKr+RhiitwscdcRrxDdGnYux4LR97cAqaoGAPTFe/W
X9xvRCIdln6nSlsRB9i6v/QF9vXTXcUBbsnGh1BJ2Zp3Jvoqs6rnIOwMZFz+7IsDe64g6nMSEWh3
DaBdQhLaRtSd9L79eWBvd7H1tHv41K+zNkBKp6Og9We8UpioWOh76qTq8d4dY6129EAYiZuK/jgb
sJ7yjTN7kVWuFu45xNPzqXABTmV5Vz+Ipulk0eQBNy6DPmyenNKLd2pBLjH1uoYnR21f8ECYx9Bv
6nlq9YdOZvIVlw6lU809wHpb0QxjJ1xDbNAXtxt7brfHq5Ck2fSyZYzqXKTcQsVL2U7+StVFP4hX
6gIsG0fX9khIEN41RbJhOy3NRTOAeXroHPU5KSTehyyftEKpHsV9FK4klVEWe3EjIwXUV6SOuxKj
dWjMBzC9sGri7CIORlyUq6jkp4VUlu/PGzND66JLqrkYBtGcXXjBYFPiwcwsPsUkweiDuqKodb9P
VA09+4F0TZJCXdW1FpxIsfurrOvjMyX4CTmQ5xck6qxF5gXtNUJSc1GhqvA4lIU5d2HfPLH2Kude
Z8YvNdk3fndG9+qP6NlZsWF9SXsjncVSk73rZf4DU1nokmX6ardh8q3PU2iDofY9HQGyx3b2R92z
okioqVDhyOatnDNxjPLZ7VnRzMo92SoguQkqNLoZAj/AmpjlTkv0mK19aiE/KETstHosvseldbFA
+H8NuvDNTv3yQ2ZPwOqtct5UarezKIyHVZB7WKM4SnHBTB5dzdhiCpoMl0WfF+VQKkeJxU9bFBcx
oHiKxSTh5kvRFANlQHIo9GKJ5Q63usXlXr80gZgtRLOebpBZqr1sextFvV+vgddzBnyaOprRFZk/
H0tLXkmaggrxFCPu71ATXPeF0d7eqhhIK7dZpxU1LREi7t9LMjj/1qfenxXg2WCkb8Y2wi6SEugJ
t6Bk0xRGiCVo7h/4mUnLWurDR0QMgnmpGPV7EktH1cg7jxrxZbRd/48iMT4AeDuvnanaWCDX0GY7
Kyar4hQ7Kc20naV29orNa8vvP1Gpi2vtl85tvxgZUi6+sYQ9wD9ojMZLauXmW2+q2dzzuvHqKEG2
cswEuZ2kah9A99trXJvdE7am1UIrIvkFRGGIYJJ/LuTomo6qetTyBKEFzewoTVALbCK/OPLFoVDk
ZdExYuu01tBaOESRHq+bApWUOKXAlUTdcIgMrV5rKaiCVKf43+hKclCaQV2jbOMdFEc11/xQrH0U
QQTImHD5lT2kgE7WOdT+jWaE/oXVCEs6xTK/efEDuhLm95p9+KyqveEqQgNjlMjK/Bnat9WnUA2a
81XG43vd1gazbxM9gp4K93ifrTsXbVPUlklniD4Snuu2yDt/2WEXushLmaqf210StcJZOXTHpRqM
3UUcsJe15hpyEivRVKY4pYWJ62m5sc6Z2jDuDsllo+rjbdWg6G/X+SFJZVt1yweK4N9H3PwQqiLT
D9b/XOcOsjfwlNgN2psMFxUwlh1kYHgJFw1V4QWgnX4p+rrMdi+s7sHoo7hJTYg40Wd12qIbkGcS
rc53kyMSZRvREjeCn+ZsQtzzgDNzD3EwdMPFuJnf0L0PPGdJKddUt82vOOofCxVpu5Poyh07RdKt
3GQlFup9HNcLWe1AV5BAqVdSqPO/ww7SX8JGhI8pjRG5LLU6WTwWAAJMneQmo/mtXRUlAnzkcW+R
oolwPqmm6XC/hRjIDK8+mZTU0Zy2kYHpqpPiDvJGJO5TKeZN8MX8Hzo9w5Q3kkKKX1woAsVBDMBD
pRw8XTyOOfDxyDG33rQBLfxSO7bkf05eUgBrQTXwnaxhRZHHyM5qjlCFMcLHyRoKjpqV/kjVzLkE
HsQbpyCfLvoTy3lE7kN+dKblblFAi5H8hvg022U5qlDGgNu0O6TFUvQ3PjuirslfqeJYiBP12KuG
lC4TA8tZxe+kXWXxbZqJ03rAuTTtW6TMDWknusowYlS0b6ei9z7eOhDX4kT641O/aH7qM1Rb2SZF
tOxscqj4Xg07Xx1+HmS5ugQNf+uogxdPfMv4ooSQD+Q8yt8p2n039Nz8kKz0pVaUequbmr62ldBf
OomG6gca8C96plA+g+GRqjbzqaegy1TGwSuOl5gaM2GCypCWlTbsbFS23CHUFqDCmf/S/jgURfJj
yBH1bCr1i2dUMgjSzGbH3kkP3etGVVpkRWVK9zO507yNm6RsrWuoXbaafOSO8oY/uXRFMDvbpSoy
g4E1Akjom1WR5PFrK1NEG6RYWUlQuN5Nd84NkmXz2pZe/qAUZbySIYhts8ZLXuxh2JKMTD+UTstg
PbnuLvHb8Orq3h/i5UbV5j9Y9NnJypL26HpUGfrpgul9gKCkphWCDUxNT18jJ/k1RJL0IA5a2jeH
Qm+A1xo2EgcSu/QCgORBUwO9n4kYuJzTKTBtOHD67mfz1y1EeJLnr0kSZ5v7rWMNWLAutfWyKaAG
9P24RbfFOYpWGkFAs1pk70UzLEGxAE/ddnZ1tCgI1tuKDAjoMDmYZ4VUvg4tddUw1Ys3a6RuHfRx
9ZHFySswj+4bFs2HhvXoj6o1oWSlHg722TjLbGgCM4mN/JSOdjz4LUkPQsb29Ilun8ATr+EpT+Jy
mVWgMKcq+SzAWnotmveBKJYSfJDBWbaku0/Bi9RiI64hSL23Tb9wVlUOxLfrzWrra82DaImDCDGm
ONEsJnaR3nnky2rrEvSytE1teF0JLHV26S0iCirkq0UwDYuYUnLleRyTEy0Ngxgeq9/Y0ksPt0tU
JZ6XqmecbsH8n44KzhJGaVgXCEPc5Ndr3K7v3KTkm8VrVEAKdn1ed6t5DQ776kVJenWnLUcgl2B1
fvXZVVMvIlJgQHeQhIO5op5L2bb3hRqWe7gsr+yJjScZWhV6Y+Y5rywkZUPw5BZfxL0YNFC1X4AD
yTdyDk6wbrV8nVrgXeNa854DN7OWeYs4ghr28Kigd2Ke00J16xPzaYxB2TiZJ/1YUV9zf6QtS1Kt
rI2nhHstAchG+97Q/EUexhCIQAo8ks1c9tzrrBma8TiWLolTS2WHCcmOvTmi7ppehzMxamlUOofa
cveU5xEYDYL4mFdmebRArFFCL4OvhZU8lGlovJRabsGp8JADGZPgNZdIIEwB1l+vpJZakVS3/a/g
RW5XmsxY83yo1DO1JTLuVhE/dTEMJQQ8g0vouuhGKXVGiSS21t1gqruQZwRwmKShoh1me+a3ej0k
snXU+XyWVhRplyzG/i6QJeupnySL0OOdFYVur6vGHYdZMnkwNNagHCh1xiQuUd2aulIQ/Id8Otzi
6lLP8LaQfl4hRuphwCG5010sCCG3U+NegkhsrqbW+I+5iWZFgNDbUjTFgQDdMpsrK/uJBYTw0D1A
9BGg6KQDyYB0W9dpdJxpW29npnF56PwuWUZJXL+oQfhN/KsV7Y/A6PzvId9VkukDRhfTNTZSRTt9
uia2yCmUoV69jNpUPujcH3p6uyZ1YmWm2snPawoTXEoUpzsoVc5OqQdnR8mT+lanUpAowtRbRTwb
StywGUrF0OdTFsHaQmqCVdwXSYNJgQ6PD1fdWcVfj8ozPuqDhwjDzJBtjunUcT/UcYABMKjXpxEi
7bLpcVyvgl7bZ6kaLQMjlF4hyZ86voXfjaA961WnvcJbSCmLV/8W6ibNSSxddb8/507wM/TTXfVR
xmM9KyLSiB9qmWrPslvmT177WyNoP5TWVG8jivPbyOdrcifv1lXpAkIZixZn8UruecbC+KcgKutL
cRopCAIE0yF3QhQm7ZOMbteujKb9mjhN0aCV8FT9a69oowxfPowaKWtnkB5Sw9tBGdHXMaXiB6ry
0oPoh/hO8lR0Kklvo4s8RVP0c9KZiGpMpTE2IqASveJUHArboFZmNeEsRznjZ7wYGRTvvXFKfzcw
z589fhqbuCcxpyRFenZTJT2LM1ahLzXF1Id7f+96ysbWKNyLS/8aC9r0Z2yNdu8MjYMG2WHbO4iD
gdAn36NEX1pFgnZJ3cD9Fqf3mGqg3PE5RgybsoFYS4uxTADM0HuSEH/fpWktk5+eTlUJxJc4E4fK
49kFPMmf3fta1R6Kw70dmWO0ChN0zMTFUBxRavp0H9KVFGmqymS6sqmR/XYPFk7WPB16GXxNDlcL
ub7WCc4IGaRnT/bTcxEPFhxxV1s4g5r8PrCpWwT87r25plkLKq3aQlwoDkgrp+dqU06RoqPqwIeZ
LDnW8DQSnGZeR8qNB8wQiploQmXK1pWG0pJoqjqUUQmu5l40AzNY8IBUn3JHVc9Roj+J7i5Au7XW
8ZALh3R4rRRKvWwhrK0YlQz5hJPmeMEoW3+s0vF2ayfWm10XNjl6SlxExWNYoivEfnR6W0qMmmBm
SNqxw1fpVXVxJvn3d6tP75ZlmL+iktS/3t+tuGXEu00qBJoLWPproYSe8LhY1ZkHLnoSS7+po096
6vdmUfkw0RwgNGJUDIx9zMwu2rGcvsVKnG5Ea0iKHVMlFJ9YWToha11ogUFwRtutX1Tks5d9ZQ1A
mfxk7iJUcMxYCmGd5BqUH0rks0T07UJL88FOF/bk6xGcDakKzuDNPLYW3SXC/2KPgPyukXr7VVZ5
+cHpYR05zrloo+dq6k4deDZlRDm9biL7ta+1cE4iPtiL0doM8cQYohdPAT1d61js9J1kv5aQxlZp
GfYrcZWqdqQjmzA8OlLsvIzhXrykLbXyHqVXKoDTS7lhSCG3TKW1aA7R8DbiO4uGVZU/VZ67FC/p
1NTGlBHn66aN1Rcd1lgU2Ic61qh4yDLkYoysDjhlW4euMKi9hIrpggvVH4ch1pEb+jXcS2AY7peM
4zgwiSKxb/Bo1QxYJ3776PlN+4jREqnDGHCo69FE8gYDmW74uEcojfvchVp8EPG4nlRrrYVoKZrl
dMOpijvdS1zTlYkxR1PEWTuasa6boTz1KXx7FgBA7UuJX6uMSGajmd53/9L4bfYdD6cEnKA3eQ3o
sG3H2obo34XPhll9dTQp/R65KvAXs/iiqUaxrFEm3JONNA/5qBR4IDnWeygVCxFa2NT51E62r2OM
N9wgBzxJjLK7jrnTzsTrmZAU49YsPtwcqKJU9CzGpMjYVZAql1lg2q8ABw4itA7Vt9aW4SCqpsKb
IqMj/obM7Yq5xT7qz78hYg91+xuyhDWV+BtKWEPPQVp8Bb7brtwi0lexHI0bwAHJQkXY41k02zJK
F6ovq896Xf0cHR1P+60pR2qxoWiUrGA7UyfRpPBFxid9IQ9yeQQM320LJao2yCajIyoF8cJCN+/L
MLSvQKD1P+xqV8XS+KMumCYQIQ8hlHP16LjlsSKfmTUILnRa+tElhb9GLytB/i7u8j2ZOSyjprNP
zQaRZ2yG9XrOPoDoougG2BHYQLt1Yh5jRVu6vRTsKRvZ85i861L0F7YKFgiic7rXjGyZ1R2WEV7D
FZoTYPzi9PbtBt1Ws3RctZTJXs+y5L2ugwWdWkXogeLJyuE22Ja+sizLFkWCaUCEiFGnVbMdBQRU
9EMKVCiBreLSMw46+c2DOR1E0487czdiLilaol9EKAn1I4o+FsrUaQj1fbq2y/A48o1k5eN6MxcC
7DBdn3OE/h8DD8BkpYCzEELo1lg9m44dPVJO92/9eWzNG0Wt3lHbgG3efkdtnGcY8JeLl+vuxkM6
aG37cfoYdRQ5akluv2udPEcAuvmQUW1aIOOoHJFOxQGtiYNVX0jVSykrz14ZdUjqYJQ1pM6rEeKh
EipWtG/yosMDRBtQ7R+8M3sMyNipd4FW3u01tTYvxnTQVXCLRnYZwsCcFMWaAxDMHfw/sJalHpVb
dWRZcY9vqipYyTVbNtEnLmt9UPhD0CRr0RQDclD+QLbeeLiHWSCprCpLTpA3zUtcuNXJbqX5PQBl
GZZm4fDtfptKs4p1PULqExeJgaYJ+kUU+y6UC24k+pQ67TG7DpKtaLaZa67SIAcNIeON43jGq82W
btc5gABEsxoGf4lSjbwRTSvKnmvKXWfIVO4jDPVVVTfGaz54ENicq9KH+oHSBRL8nvwHMCx5HZY5
WxrRJw5BkFZ7OFfQlomVx0xbuWOZb+s2fQMLDPXccdWFItvhtRtS46yrXxtyCxBnsKvYImMG5XUa
zMosusp6IC9kqkNL0XcbcPM3bVCVnWghpWicnfSrCBc9gaHIWxatv98njDMZVEQtLUurbSGS1tWb
B4fqdg82F8C1i/EN8os9Lx0q0yGlf2WagAL0Xh/vLde9tcRc1aNycR9r/9L6dZ2Y5H5FiuuoOXWP
aketepoAf0XeXm8amwR3/sN1Tu+BfvS6rdcN0QFmY3QwIvfaJEO7QY4lOtz7xdmtr+gpmHUgGwi/
d6clM/1MtKux/RZ7APPxZzi4iZEdxJk4VMWApooaNxiI/TngKnLQ/9bWrWCTyV7yEHb4UN5uc79D
W0nDUgkn7b7p/uIg7sWioJ398x//9//997f+v7wf2TmLBy9L/wFb8Zyhp1X965+m8s9/5Lfu7fd/
/dMC3eiYjm6rmixDIjUUk/FvH9cg9YhW/k8q174b9rnzTQ5Vw3zv3R6+wrT1ahdlUcvPBrju5wEC
Gudis0ZezOlPqhnBFAd68eZOS2Z/WkYn04IamtmTQ+rvIRJr7VRtWx4wwGtFiDjYSWHP0xK8bzGT
gs5hoYJJQLzywkg/lqOh3Q7JqBx1ptYHasN81qgl6UdQ+flaUrxmdo8TA9TcMNDMAiST84CkqJFu
itTuDkaa9Adxpv06myJQTklZxoE79dmaHFxV2dZBk13yACitqw+/tZxU3hq+M6z+/pM3nM+fvKVr
pqnbjqHZlqrZ9l8/+cAYwPF5gfW9xMb1YKpJduwaOT7ibjGdw96uqG9MPcXSGHAmA7bRIx0yHX52
h6WDbGBRuQeJ4uYi0WUDwZu+ujiBVSKhQF/vmgZwUrn1YfX92c6b8lsRlw3uM/5LAVz/FFANf5HV
lziqm2cN0tQ1Assteu2mDg+KC8VQNGOFokqvSYjnT9cYcA+WXlyVkPcb4wWsRTwfrTTeidE0i367
f5//dn9Jk7ddU0K0dBVcT123Rqyjag9kn//+g3a0f/ugTUXme27ptgLlS9f/+kE3dmqzYPXSH2RE
OvRi+PzEJ+wlDh+qgZQFxD7U8sRnfB/uMmRRqzR9uMX5VQNTGB3RB18fyz1pHfiwEV+4xBwaTDOn
ztae8MPi1HX16dRSf0blhvmjLVh3FV7ubNGs0patXY8fdT0bKvLhIwYxKzlRm22T6PaT4SpnMZ6w
yyFjruYwOV3zWCJvPK9ae/xwq+ipJ8f8xBzw6YYx8IOr7GgADed9jG7paPTn1rL8fdPlB9FCJHA4
/+xvz/g8o8DX5qk7azWUH4G5aAtXv4dwaa2nt0tVSS8XI+uTTRaC8vCRDkHCPuivsls8Db2iYPDW
kkuy6+lv8aQvlrUcGkN+k1H/3wAWMm9NcwiOKRzWR83GJCjIjATDVK7+T3edLi81tBD+/quhGOpf
vhso7JiKzQRoyopmmNA0Pk1/ViKliGghr5Hz/5onQ2Xu5DZIgbgECsfbuekaxg70tTwHHgZKXQzd
AsTQ7VAaGO52UMXLysd0MEnjpZgwKR0Xa7v2AU1Oc6mLte06kzACF9Os2ULoFqMhrsEXx+lXslVm
Rx8ax1GcNVXzXFpNsL335whE3yK6PwdFPDpgPy8STYctSDhW10xNWcBFAV5vcKDaZPxCdj7Z+gDj
F5pXDl+cbuQpJPf+MXK6W5g0Wu0h6VFQdlNH3ndVKK9cA3kFe2qKPnEA8ougj50otz7RvAeLAdF3
C57i7s37ne3pzp9uqvbtnt21fXL6+mhVqolaGJVnKepe9ZINnQ7ZYY8RkoPi7bQik8LkS6WVxwC9
nI+mYVm0Tb3au7rMpID1JlykAUa5U+UHdfqjtcpINtVQqkvRFGGqA5E4V1pycC6aPHyrk3Mb2sl5
wKzlDFfmuc17+cFpMsueaWbeb7SEp5gIEYd6CvbN7LnpMvnh3n+PFfckhcoNJCO73S9EDBjlJL+c
m2McXbVoUBZ9hc9H7hjhVRzUJHgfE33YiZaLtPjZjb6IhrjGt1ChBk9Rze59n+7Tp5G8/PsfkKEa
//YD0lRYjY6i8AgzDfPT5BqBfU9cP8vfIf8mPPRT/yC8e0jOU5jKHWdhVEaKP+Avu59Pw6JZ58Zb
BTRsh/oq6QXnhOxIexWNiMfjQkXMci2aUt9QNnD7K/OFm88Bfv8oMsvbt6VtbAYFxKiL1HWHmSBI
Ww1p5UVXDuamCJvXgBUAO3WURWqmL5BiwC2AomuvdkrWRPSZSuacwkFS9kxma9EaB72ZxZQtkGZp
8+o6YOCjA3129Av43aV4U0zbKRR+01+SoGkf3azxL10I0ibzukcRUSJuDWYxzraiWVim/dAVfHVE
E37dxBcNOsRAxnSPseGi1uzhaObDcByLOsdUypeRxG6A9/s2QOmFGKok+d3JbX0zOBjPe7iQbbIB
Bwqv75Wrb1UIP8ixQgFtgOM/nYVTH0oh6oEEhjLsrEhxHpBQVx7U2D8L+IEAIgjkgei3whC1PPAK
IwoSsR86O9uMrPMoTQwlfkUVeb5VS25ireCMtWOtYG79FHWLGC1+UV+p1TTa+g6mmDx//UdxQLb3
EkVWdRCtewTkC/9RXPXrHiIi8BD00vjFowP457woJjvopT77zu+fukXTalHe9trb2H3KFNOoGHOb
7/c5VZwV+qGt7NI8Tr9vMKfRXrOAsDt0bszQ6A6ykiUrz477S2v5AR+qEb40PphAvIayjyKpz6Rc
3T/M+mubDiZJbSClmTmq36taeU9NJ33zQKTPU9PXHnI1DBfqlH4b1NA6hFOKLoB2tU2V6GIjwTLi
x0yfGEjtR9NHl7CVJVLYk6nsPG1Vb31ffvdpvMpgCvItuNgQkL/9Oom98NYT/nkyDdWKdZJ8zIVN
ObYPEusbxO/KDpipAblddCKOwpsoajdfgckILkFoGA+5DHbOb2r0TCt0QBa4eDoUYI3qyuxTXsLh
FEv2umBxsb/PfySezVUwMifcpr6WaN/G2EoJvW0XRDBbRmAUrt58RXceyT7Fi66G7lQPlgyevyjT
4n3KQ4iIrFGCRV2WCJqh6HQ0XZ2JoLDUrWRj4quy4t7lSQotdTqI5v1QFvK602J/e+9qzKhba0MZ
jC8KFKm1YXlLXZf9IzU/dPQtTTvbUojAD8Ls69bSYepkdtiu/MKU52JYnwKD3g/3suwdpaAI13YA
OU9rNfzn4hKp9CRNEZIgpQltkS8PAKx5ZbjWa2EZ35DRTX/kETQtB5wgbNxhIxVl/zWSAryImsrF
BVhHuLbNyscMLTvqAmRBoNA/YkERLOUmgnI2DWpBbZHJc1ZiUHRhGYRKvJnnW9GU5LjbGd4ka9JF
dT4fu/g5nvK0Y5Gni9yotGqFQV6yDDBq2fkxCuSybqImIE5FpzjgJIS6+HQA1W1kM0THfoaLTtFk
ujXXtt5TIXN90Ne9XgYPfhB+odzjnFwozqd2OiO9SOktyoelGOiirN+4JRYSSjIiMu4GTCt2P3xR
1VWBiNRr3qruzuuRqgRyB8pdD8eXMZVlvrhqeBUHT3puXGC9UhtE1xq9zZ0ylO/3ca2EQNrlvboQ
fapcfdhZH7JQsDpc0OIBKbXOyz9qA266A7IQLD8FbjKJ3ZxvSvLtP0TknoxAbK5/0fQhu3oOOktT
ela0QsP7rTWNsdLQbmMZAh731jQ2QF3BkTNxkQppwjPUA0oM0++tiKt03VtIvovfG3vD+ppW7c7V
qxU/0uQ41Ir0YthoYqEOAJO2aq+ykm7jOJNe8Efs94VGBbqbosK8wymn8CGZTqNxCDbSr3JlRg3U
mYlbq1kcn5W6ub2aeMm2a7N16YIcFs0QDska6/pwhs4d2kCjSm7FgsCfDohbtciDLRWAM1dxQJTq
2OeZgR5idTI0fWQXT7UWZcxahSHPsvLWCaQNZUK1iPAYDXmEIUCyDCBdn3OtTdm0SN0JVSXRc+++
h/oK3o5iIE6UfgqVrYmOn4OI3wQZRLHeR3vOQXn5BxlJMDbuDyuxEV00a0Bp8WTUpzTjvs8VZYf4
Y9/MWSRKi6xQh3ctDh4cc2yfZc8qH1rP/q1f77XwAP3/a+Il2pWHz1yONedJ6QvnCVzh3Am6/Cpa
KGh/USitHERLxQpl3jZFhn8Noa0H4y2XxngtmgHkMdQaLHUh7mYO5fBgqRP6GsbBqlWycKmq0GVH
tzQQyxiMU2kpbDohq33lt3dplch7RmzP3qCzpqG0lxWHwSWhktUphXMp+G7F5B6ZgptHd/QoNvnD
ANLcbK9QqhsEfwkJoxbyKquNuJP4j7R+fRgRXF///WpS/w+LSUu2LHbpQDIMhGj+ulOHk5160D3j
dxwuZ2ZbNFA9peoKrzZ6yCuUUMHQ1FfRl1uVwqQfN2vRFAMjlLpPV/WSshkyp5YeDcAW6Ti3eydB
PbK5n+imkWDg6KmAsYFzQNesq504kHQrVpkhf4ySVO1Sz0KQApmiaidPBxEimkiQc504vV/82zXi
Pv1Qvv39x6Xo8ufFt8VzCLVx01F0qDqfP68KNA8AFa17U5GPA6msgBya1hPKdBBnuR/zWA/k+lpC
3dzei323WqDdONXakgA3iAKhqBwmqgZUubXYAmUem1FTOX06a9VYvfX1v87+93GdWq5qwxvX8oQB
IWVgkzkxw53YFoump4fRTuyhRTMCqvxbU4zeg+/X1hnSi5+C702vKnkhVO/mcq9YezvLspM9IJoK
0fdRHGC44XroaNraKBz/MR6d9GQitaRjRPYV3q+EZkBaUz1oVbS22UT6th6xL9A0EHutSd1xVvHf
/m5GCLMlcR8+5ApTspmjyQc3O/3iDUz5kt8ra9FMe+tJyqz0kqpjcfVljbKWliBXlSE0IjX18tYM
R0QQOnc4dGE7vGjpjzAZ0y9AtVIwY/b0zebWUp0Ei8yWqwcxOuhYhvlp+QzzvGc7wTsQN5OTAFb0
9A5uTX2aodr00jhpca1a45h4IOwNI0RX2YuVRdlbxi6Jc/cchANYkagIvvLjeAOSqD1qcqhtTaSl
VpURlu+29VWqLf/rpwuxhX39+++/an7+/muWaZIkNVVDlVXd1j7NF6PGrCmB9H8xe5YdL7pi66vK
DyH1ePGiaRt3J5mau/Pb4uIjb7IWLdFfJ42Fd8k0KtohZANI77m26TqdUhAa8rMUFhNCIpAbwQuO
1VZrjf5aFGZ+RvxkjmjxcBVdwPPbVSvhHiSaYkBXnUezbNS96LKsrt1XOLOLljj0rpKjkEhWBbS+
swxV11tR/bPWGRA5BB1y7ZVFJpL3MrgQg9z3a4+wHfmU4TloNW9bhBbAgxZRwLWOXy2MZssGyct2
4faTFz/loM7Wul7uvAapU4PH0jqcKACgHX8e4NVCiI4RcLgPILwHCH26wpquEMFpbn5VNNekApYD
KWq9ptjJk5lm/eusFCOijXe0baN+aUHEccKVCJR6+Ygy/vlTHkA0730oHY9AGfaiJ+NxdLhnFGps
y3fI+SHxAO0GVVBbesFP5l1n7j+JVlOf8Lq1n1FHSS6y5Z+wipRe1MbvdzJ1MUhzjfSiDE2wRkxk
WXUKz7iCCuyVuTq8VPxDcG02HqWQQ+F3GfWXsNiJviR31lmdDGs3zNud5EoNih1Du3Ni1c5n97Y4
u8fYU7Rosu07+k60VDGc2tw2cT7JiwffzZ/v1RNxpvsNFNsMR9lbDcVzqt/ijAzUI3JPI8sDRT8p
VDLmZskKSpua4iDX4G5TPb9kQE4fhtIIrFnd4lBaonrwKSwsUKSXkQtmpTi6/5+181huXMna7RMh
At5MRU+KIuVKUk0QZeG9SQBPfxeSOkW1uk+b+O+gEEgHUCwikbn3Z8xD0tThSR5Q/k7u3PEsC0QD
IWW4Zvil6PRpl08iM29kixO54VIzNVQF5qEeP6aDS8aAGSd+AJgD3hnChyyVNhI5AXFIWZKHLPWq
NcJA1ayNET/Ig1lCxuxKxPuSPjzm9fiz8XvjGZl+V5ZkjiZWpg+l8K9Sg1nac5L4H9p6v9CXhF6z
ZVDa0x7JEnUvz1oxTJczWZdMAuVIkYJ16NJq71guhhGF5qsr2+lQ/Lmco0uUbDJUexE/7PWdW4GA
H7IOOXiUvDeVMvp3ncimlUJu8gH1xGhp5mH7nFuk83xRx29DH/2K2U/+sHKNn/OAbg7yKnjpRGw6
GgS7nCTI4Eml+LxUivvdDpvf6Ie7r7lXYCpSatlzQfR+6SOY8h+ieZC9/nFB4RqGq7J5ZFJlMqV5
nnA/ZAMT2w9zUTXOM95Z6o189YqyA6SP9sRehq8HBXlSQELpXr56ZWsWNe+tqoYOuWy9jpWtCHHv
EFss7//V+OuAUG8DsCG1Ph7yCoePvEW6K3PM4BhrKAjIM7vDNJvNcK9D/Z2DWG7sQafUo2bBflk8
l4CqF/iqiWeTTXvXjUtF0U+mGZUvkxtN+8EpVBSfKBIpVFdugG6CLNqBQ9K2aqvj1GrFi2UVCxjK
sL0sQNtBG9pbw22qjdXr9jNKdA9yIzi2E7D9Nmoe8fywtk2A1FDQxs4z2hgPkWK328AKzS2CdXu1
KfI3S8F+g+yrdjQN3IeQvLNWXmH3XwDRfZFR7j9dsyZ/74pIlHbp6iIZW4hSWVqt7hxN+ALTEksI
1A+L7oDaAou9DvOmo67H2dFohftdz6YHm4fyO5Jpv5xwsN+gunU3XuZPLz7ZpUVp2/0z8pCoI3l6
95jG6F1VHUEKVUFkC/8T85TnQJGEU4d3IHXVzdCZ7a0tTGerK4O391yw5IZS4BwrhHpwK/yORxt3
IS8qok03lM4dKokKaJFxOqMxH6yKQnQPeVyk8GHd9qmpdfbyei6+MHEZyF8M2mvkIHfelEKBeDS9
8pfUP1gAHKFYOL8sgUdvV4T7gKTNthL8OT3Q69NYjNV9Xlbf0UPS8Oc1VYQHtWoPP2IGO4obWZ8N
rbOpsfleD5A43sLA2iIkFj6J7jTwcAOoGOMt4JzpHiNcpISaPvlhVoiLVQmWaxUU0s7uSqgBabDW
AU8eEEUEORtY2Qrz3uAlEfYX4U3dLyWJ112HvptdxPp2ZE+DvnDSPWSFb6yNTu0PTjwmTIhBCWs8
LB+xfWW6RErpu1VNa60EdoKoO4rz0N9BQCrO5SCLCAfBMK6tcCkbNEcDUihP1SzmVHa6nHrzcLir
+SGJPlxGdnajFr8btUh3uuJhvCjIUPqz5mqHNxZyH272hAcu8nmKmf8ywjcxhdOPnBczOclcvder
Kd9Cf3O3phLoZwUJ21lDu/reBDXANsbkrvu709XiuczMZN3x0ztYRimOipY7S0S6BsLRtcprMc5g
pwyPkqMolZaMeZUi6+tuerxWXeubSXuUpQu9MY2ayzX+tk5eRN5h6NPXzICaYEeutXRUI3jq+qq5
azP3rCtx+CSrbKvdN4k2njDKDJ9cr86WFjYVG9kYW262N2OSAbKIzhfxOHtjOmrcLBoI+ShR3Bnp
1J7sVmkRR8X6EmFmcm89ticaAq79HNUiuxyDVvaaU4Wh5KPeBR+6dWMPc9J7MRJn3JaE6fC8Jdms
Vy4ZaGt8P8hiloz8/wFrWBI+Ms6+VmAmEO1VyydeKavQVftqqF77XjfZPOg+etKI5jGAVUZ5+A8L
dP0fMQ6ma1ou0BKAIxYPpwaY6B/fJxWgi6mIc2yU2pBkzJq5ttyLyd3YxN3uqxlsMWGc4rnte2lu
u5bmNtmznV/rwz/0/OdxsifYeuP5zx3+jIsSpd6IOp9u8CQgneJ3gvSKd6s2vXUcXHu8kzXyMKbl
uFEAQN18amjslF2ADBS7bqYuIbhD1bX8I2Jm8QMPOPLXtb+VJXkwGxQ1mSjqhWaFALb61u3Q/HBH
OOV4WNmOiy11552cMfL3kRHfR3nsnWSVPFMi0jVdMCEd/qeB6Fa9RtQK/qzXrGAg6riRsmAFJV0u
4YVjk+vk1mMIs+zA+iHB/0L/XhPnfYo099eERNlzraGePqLes9f8xLpD/DBc6mnQ7MpCeFiFBTvC
GNYDWrzlY1LmmySzixc7F/Gt1REblEXI5jqzFmrJ9ZCXL+OkRwtlVqQquzslzYGqArheEg2zecyF
VWDygvV6Y96ljYJ2BLijVZ9potiM0/TN0lERHBMIeUSm3eeu1B8Mkq0/sp4UClKN9aONlusWSDMv
13/uQfwSfQ3kWja1KLX1hH/xwdaz7MgeuFzhypF94V32U1JxdP2ta7vmDG3ZMbe+gzeXbpYW0ZvU
Oou00PYxkRLkKRvrVUW+LBys7IemwMSSPfj06r4bYYU5NumrpkTYJcwSluBlOb4SUgckXLNX1sso
eh2NRaS44uDLZYofdsFtNA63gxpUGGmRRWmVZnbTitHcHIX+O9DMO8LMyfca6XzMFj3/xUVhbcGi
NHka+0hb+vwx5zTy2nXuKf3RCrNxO7Sqvh+jPjz4g1VsCxcuKOHGdB3XQXTP/1i37A0SymOQ2c2a
Nfh0NKpxWhZ6YewCVRlfsexaOOXgETP36+MAFhtvOepNHxskIxzoNk9cQ4Vc2p9ualIh2zTPYMBH
uVqLW4LsliSYciXeb17tyYvJV6gZU/0WpCJdpbYLkCSuQB9rib8I0k7/jgp7Gqj2j0jFHXDCIPZk
B56+b9o64sPq1UuCQ1BmJ/aPLE1/5Yqon5yqKv/T0tf6R5TQPFV5mmHqGuE01TI189NU1Q6J5mDN
ND6rVubBFvviGh0Tb45+kdV7KBumSfWWRXF5Yyttd+rRwr8fdO1F1idTgmIO7hdljVFCOSQ7uRGR
xaixPhZlq120hyoq773JTW99LRLrsB4QXAGRthiIdrwZ2QTHuESrx3N3peVUvxu7/IbIlPuiuBpE
DaFlO5I/v9u2UQ+K2pC86ZBWD538oTE9/bGe60MQeQgvGuPXHpsXZICESuhd7ujhiqhrgdTtQu73
5fafBNdwjNBu29mpY7awOVQUtCwj3jhpz8rSQgngiA15/R5Md4S29Fq/x7w8B5IXqoO4lWU/KMRt
MFgdWQmUzz81yC52aTNEdmzRQ1tl7gCM1j6jCt/c17lZ33dIaoI6ss9K3Df3IapjtwUGMctS1dWj
67RIpKnzZkhVS3xxouFnG8GRhXL623Grh9h3ldcMDsgiiWvtPDkzexHZcNKXfw2H3Pk+nG/uMty2
AvN3jR7JZIzBCc1ssXWiIT8hOgpTJrDz17qO0JRy7Gyj1E3+Gjr2W+djiB5VU/To4WMuq0cvd7dp
0oQrOSgf2f2Zeu3fYr7XvkTF1jT87NWDBn8gS1yjTUtxUMZHZSpPEgme1/6dE1vVU4Ay8kFoSBnK
+iAPTr7WVE8G1nu5h7QaClVrs21ZgrOSv21G8fFwrUPCUKzMojZuZJdrgyx2Lia8JXmJZS4agN96
lt57SMWsWG6ovChn57c4wxGqQjw4YVm4z0AuHAwe0K0Rd90xrNHPUIMePZ8Y26Axi4cHVH/9Renm
zTMa0/4N4K7uVQ3Rws1Qtf6m+3MOuCyQVmnWIz5zqCqBZLcC/G+M0b/pkgA/ImzXDmiDtz+6IHo0
+imPf2PQwXJ1zp8NDXkBv0vu1blUuBHykXZyL9vI6FzajBky/KdN5uT+eZyX1OGyF7m+CkqYuDhG
IEJTgHEzZ57ujJ/dF2XYI8Y5k3jxBIMsnZatf8MvsnvE3nvHMj747XAS+kX0RiwERT9lSO5SLzX2
qgGNI4t159GtyWLP8ju/cDrj6Qf+qVUqOrq58uBqMK1QT472Q+C7d0HFerPS0/GtqIJD5KXtsVET
Y+MQybsh8Bn8RjEhy1FDwX71rSC5/OJ0Sbms3G46GU45bidDL3eGDz01UVJEHWPg/2nYaAej1qKj
isb+CtBX8mKIFEkUPhMoF6RPzPDbmDgaO8MxxHpyYKap4FAHdW/cO2GCQxCWVd8d8ZUlMzq0WJ2L
YzTATwKXUIrDnJ8UeTigkEIDiKD3M1Mbh5vWgv6ujpZ97kX7Vpfe8Nq747h2cpNY44woaTVziQax
9zSmAkVmt4gWamtGr12BCabBz2Mri95Uw6wPxAOWSi3aHsmjPvfyCiPdZi2cHNmL4B2RTyX8kVui
uyOfwFdRIil+BUlNiKqTaY6I5f8BW6H+v8RpSJxkFaIdCB5hxkSuwMCTZbD25IK8jVk2zAwq6jyQ
8bonqHP2DXpr4msblPcxv44AybkVoi9FeIP1zWE0+uB7O2kddu6R+axOd5eFAa6qTNRffBxbXspW
m7ZdlqMjOhc9DzF1BdeHw6WVP0vkgX3379fp9j+9+2zDIECsW66jearufIqjawjN2qNdKU8wF7Hp
8bGTH6upP6kiS/aNqGcf9bB48guWJaaeOT9LcIFBy0N87TtaYFdHpHIqi+6QFVH6C9ObsjDsa/dM
dd8vnSpoA1/6zpe28NW4afxWX+DR6KRoAmKHk6bpoSXi+wvewX7oiuRr2/TmAkWC/AzBRN8W7Du2
uAVBvHTnMCiWG1+zMT4ELMrlIGybEqKg4DQmcBOSIFBaWfSEONSNPmfnQ4G0WyJI/s4ziGz7U8LU
7HPbPA6Ui/MfcKhA5j4F3mYREMPi1WMb/DPVTzA6wje+CZzQeTJI7S6TbkzKl9RCdDmckg1AseYA
n2wqceDhtO5IR7bz4dKSm6O3kJUibchETqO7CDILJKk9HSXORcJh5NknTMynohAWdhJTi0twy9O0
M7vZ5Jh82iOKeSw63b47aErl3KIpiRS3rZnPUYaXzrwL+pWV2G4U1k85KFMiBjn4SqH4+T6oSQIe
y9A1np20ZKmfnnSUfn92QqxcveEpqYJiATsl/xVhReGgf/SKGxhSB4ZqPcCqtFZFEtnHFom87VQm
6i5Rk/BoARdYmxPiJ15ofgl9AmopIJtbQnTY3M9BGCWbxFMOXJB3pRh/IVwdtyY/EPB44D16BF3x
WVrhHf0+iEB4dBnEtrX6M2iUSIEaS6Ia4uxlEGLI9e28bbrcydcV8aT6NikSAECb3kT2HlnCMPoy
tcE3zXK1W2Ek8X4qY4/FLlHGxmct2wxDsJUxyAoGyo1Vjd4lBplFAFEAJj2XuKcKFfymomgYwfW/
m7Qfv0KmGtY18ZSta8XOXF0ZcXEOzOQVAwD/Dmh/vWsa/SVvB/9OVsmDLHpZuibwHt9+qjcbXV90
mahX+fiQdGjQSEA7GZD6Vp5dD7IuCfpym+S3zFBuz75NfcxxWcO+07dutTm169jgaXU3t7ESt/Vn
2Tp2qnVbe49BPTQ7PUuMl2Ty1iTp7Ed1cML7OhSPqT6QBENXbavBS4Y9rhsrpRuidVHW+VYQf1/K
p1Zzx3zrjW53KcrWzEY2Rxs3Vtn+tuat2eCr4OuBcVFFUYm1YwX+88Evfhqjo9w2+FEf5QI31NaR
o1bHy5pXdzEjJTqv90uC0yxn8E5bCaznyJSEoKvF+JVdZrAcmzC8LeMwe7Sm+GM9LmC3Q25lj3N/
q8u8N1O/TUfDPWatmj8nXbgy5SeKsnLH0t9dCqNXt/Zk8R+QhQgMtS103iQsnpUWf7i575h35S4j
PrwQid49jkNYbkrXiNcyUegnmQHR3MTbla/sJY/PpaqNM/Xi6QKCAetlLCcDl1LWxs4+8zsFJ/iW
7WXcVq9Wm5yDOdbZx+XeRhz6TSRohCETEp0qP/J3yNI2myjwzIc0TxEFB6vys8VPMml+575qveXF
A8FgDBb+nCA39KnmYxMcoRwxnA998qp13rCK+SJTDmBf5hwRjFOZVMgbUkZ6hEOWbO3rHdDL8buL
99nIXt3nv3MBq7G9SzHXue2gkK9SXObeuqyGQY6XVVagk+FpkOVTFkkAAW1InvCQnrO2f5I9MIBm
wxqlz22JtDoEkmin4Qz20M3BN9nDQSa/tPrxWDKnLTEDb071fBCqLZZqmGlLVwuR5krsmErHNvDu
cOLnbIjuDD2tzvLlU1BiQHmWP+O57VpCfeZD6c84PJf6//Dy8VTnn9//M9yGzI9Gok7znJkl8SHt
Y1gKRGp1GJ8mb18rmuh2UQYmyfPMfomsgX2QxAh5FnQ+GyBTT6Nl3PgKWLLeX3e5bwF2F9VSIzZx
qNBRJ3uuPiVOgn8HU9UGWZJ4bfs5UeEZTCxBxvEUNCfsdzFiKSEXqVNzsJlZv0Dl+ZK7iX6SJTXA
pCOPn5KIqI1m5/6eeRvfityx3kZ44A5AufvSa5S7ZOqHWS1Mvxs9BWHxZLgP2775noXdTws997ea
yBrYhX58iRHGxkA0PSdjIO6K2CpRhXGLu9pz/G2siWZXszvFm0uBq1L1j4OuTrdphCP7pPePY5Xr
ixi31rXtkVUoedf99OwG6R/QRokWY8zrt99HLBAeMjND+8wMYHJpXv1N42nP9dJ5MUcTRy3Tzjd2
VXb3oV0eU6C8b2mGqPEMMFRbES5GUYRnJ67uhRLGu2GI7IOfw0WRB16fIBQRYGWdGfAKLYqo/y10
3rdkaKLKew3hm69aQ60P6Je1J1JivEq7aFwhf1Wt68Q3TzWzEwSsyl3jI0vywfVC5EC7xHlwfYRE
gcF90wDMIIo6e5k4WKaxuFgXqvuCLUn/3XWj4qYSdbOKpy7e2LCKF8wA4sWzEeuozbD/EVjjpg4q
Ed50xlOfm95vq1fu2UlvW7Lzy9GBsTAm+qJtNQR1s9DdIBjlHQok1Le2q+xRH85XGvI3U4r7pgq6
GlVgjAN6cHHrwu/YgeftSS/B7zWADr93iTi7JFt/kXIiZuN4C0T5sSdGR36PhgBQbiu8o0OGm1jR
h5hZTj20hfR2CML4Xh6qCvluJQHCN1clilJjIYFukNQfEs4sWyTK18Etz5Wdl08Ab5+02ktP0M/U
50LRvhSB5tzpcdkcR6s+QwQA0o8FB1u4X7Ha5bdqFDxgxjTuAieLzJs6KsxbhQC0t5pwdn8TNlHj
slPrtSwqo31yS7aHtt6Lu85uB3xz8/zNVOLZe7ULD7rXHYFpuuCf/+LhhB5nVWj8TMow2EBcfefn
SI5NQhCTcM3cRZa9sPmqOLhs9P74TGYkP1Vp/MzqpLkbkctasHzS9hj39F9Ul5kaaHi2IUjyk/eu
uM/c3jgOg7O1UjNECdKuCeiZQNDnRhx7xX0/OM6+nJLv5BjpITRr3HlRAtJOliPdwaS5wXQLz4F+
VRJZ/sIyplsBvee1Nhdtw0aQ1dM6GD1TuY68clyItlEKUnFGfricOibOND4rLnch5tok4AXl6soi
RDtRhN4+b8ZzNcbWyc3aDbvPlekZPwuBgZgat9+FafXnqc3K2QCgXtfR21TzHMbsdMYubn4L8xEx
QPHcJKF3W/kTxim4hSyHBE/hLmZKj5TO36oiym5KHuczRs/lOZ/PHFM7Z0z6B1klG/uiyTYCdb6F
LAJuyu4Urf4O6fJQzCpldaL2O9Hg+iqLThRMRN6Sb7GS209RN4qHDKuCdC6VhQp8M+jRpVQHBdMz
DqDJ3s/SxOg3fWh/u1Zdu137ekZZkdrg7n9GOphIguL9jSStux+qJt65ne8diF9m28jUgqOIomYT
1kZyRyoRT6PSqE6TWzvoHKqozojg7PFm3hZZkR1yd2r3IY//tosK99YoRjxZR+xah6pFaR3cxwOm
EIgpm0J9KtN7xPdBHbhThlBtHG97s653ceC1J8QC8Bjw0vpN9/OjWvGkY2e267S8+RrX2OuC1MvO
BmnXLUAqdduXXbKosMpZaURRd5rN1YSlzK8MxDhcvDm+QWVe6Wpt/3LL7FFjDbFoCCqehaGsBNaG
v01IZSFz4VvQ8wlFmBRnjCi7bT22dy6P0ibRXbEZLLAyquMSW7BD/UW1mu+6ncW/c/sISpNALg/z
2Sb3/OaE6OhXvdY8TOimrisE3m9drOa8mJygHyjNGYZRt8gbMgEVxm04XaS/VDRLb7ycNYmNHPYa
emFxmCbDOiJGpS1DT2ivJlK0xEBcEpWexpS9blTkSqLQmpCxVKs9YUoHuLj4BbeCiZKsPTvixr7P
mi4+GBEC4W7Wj3eZN29fLOt7rJUBtIx23Gph223sgCWSFo33HSjdHx4wOexnsvFhzBASSVMkZOu8
714IT5AgoUc0L5zdqsjudYGXUDc0W9UJ0p0zITOqTSjH8X+ZbEa1tU+eibBIJKoACTLoxaMeoURf
AscfIs9/skyzOTuodyVlfCMMNNmrWVV1aNNjNFX6hgxyu5LgLjxgiqUtomonoV9dPIMz4NHeydam
Q1nHscwnVe1z6KoFIVMMyKy6TxeG2Ytd12nBanK1/A0ixi+yLsO58qB2FEb4M5rnXAtf37JXSmxf
iMOigWXv+qgfN0Of5A+BLjzilV3zw/bwKEIi9Bcu078qNXKeK9WcUCxO3twRf9ciN7xzNh9GDW0t
PeaHil2HrqBCiwDvVDvlKvRr7yw7ep6NgGhsejfXulLB9KO2mFjmq8huqTXYZ/dy7cvFUlvbBKAa
ejG9oLUartyizKGKEwCEM8j6uTfSWy/2vjqJ4R0jg/112DxOhhEt9Em/nRrvYGa1v3c8F10+CCqL
aQw1oCftsPXSRsfyMB1P5XyItvmY5Ws2x9G2ZKewhLmvv9j4SBj1MPwmPzeBVGahwm67VlK8rluv
WAli30yXaTDhnMlEbSrW/cA8slVHJV6mla0923HgbP0E/1N+8jyvWvoKZiZdTm7DgkvFlXnyQY9k
huWsY9sYlsJKcLlQR+e2qLquvyEl92ihdriVddeD1rh/dWlcnbgacsIQcBqszJrmxW1Eg9erGX3p
66JY9pllnBMvZIsKFgI89yY2JigCEBLA96TBVuiVwIS5PYraYAtIhOoxI890UyF8uZN1WmbYN/2E
jDEMrjMuTs4vclFLzAhbP3AfAoNVcqSr31RFGaGYF9PeVFgIIt/O7D7OoYlKESwEk1dEq9I3oYYA
1oEDzcBllwB4uAeV3h+6ybAXyeDWKxsMvRVGJCSDDBvNcsh30ZTzPJSqgo3ShLlF6PkPoyMeAjs4
wo0OUAmPFQIsSbdBNb64J54GJVlBMFPRWgUmBqsmKLX1M8ZD8XEgrkEopK2fk7Jw77zEfOL3gyzm
CJsHuqzbBcnJ6Qj2jPmFRSv5YBW7uGXVkwCWpFpZF6NhcNeWP2TBDkN1VTgimSUop3MS+DCptHaA
mWBM50udatkbPXXBXsxdZAO7BfNkKbeyphTIaasWLr6t0gGT8JzqtuvS97PUKJNV0ZN3RX+imYXr
6XM5ZSbid5Wq/TrlTXisLSxDceJB6Vvz/KM88DPwdh1MK6whpqNV27wAsvgeaxp8KQumRSl5qk0D
zl98Mztr1jyVda1b7PUEuaYidvVFZcLs6lKbLPyQbCYVV66iQrjI9I2zOo7WwsDq4T7kU29GZ0y3
ClvLSg8m2GjjHEI4gWBd9pZq8poGuemVOlyc2HzrIfUdw/7naBQkWjvkSDyXwG0ZJc6+8RvWYvMZ
yk9NfqmUZXlonTuyvOO676J2RdiUFEUJE1Io6ZufhMlXSyHIjyVD+4X5Xlu0sR88gkWJVmZc+ydb
5UcRJd/YXJGA73CM0TuLV8tclAdsCkDVWh7RAXhtNOmDY+9zhKFFqp+N5iEyG4iNqp1CMecLjr0Y
gznVq9Odb2M2nE8aivLlRDzATKwUoxLFuJeHKoQSyGqrW+Oq+F5Xtx0Mo0GvdkNam5d+QsMXbCAU
hfawty7R1kd/VTP32KhMN54/Fk9aaDcPosG6dciKJ9PpV16iKvfzQt3vGu3FALF6S4DAvxStMsMS
bRTxOtPLGIHNflBWZRFiI6imKbnY4gdOecUhzpFn5FmL2DGbw72FEhDW9um0sTzfPSS18iWMke8R
MCTNrm6e8KOpnwrQSKWBelMZKPWTZwhE0saxY4al6JIH3mg9oRm/9e9wSRJHqFv+XR7bP7Vpil+C
LK53kYpZUuUFCe7SpHtM0URb2QojAueq0CxBr9DqK9aSiIvyqLqm+sD7AxgL1YPTw1sM0Xmw2Wge
HGUCMNhbxtYyGlTQfNWGMZU02wwA0xIeuP2cEUrYgsRXl8T1acU3aVMWvN6VxLEIsYT1xgQmupJj
da8PNqVWdqvL2A7QGW974nxzZ1Z4DWaSIONla9IT+zPRILsUgWnxwkLWcS075yIlvzlgcyw7qwHm
pjVOUZvL2GHAUZmE9kZ2NvpWx6LG9S+tqd3gjGln1fYyNhIk3npSQvJPSCZs2MiwJhss3baW4/Wn
PhidNcYX5a2bHECfRE9Ks+g1VTwpmtM/ZfXwBRaVdyzMfNhWPeRNxRjECXflHTKqHtwhJbIvda32
DSeI8u5S1SNWcGeSbPbVUsfZnR0zQPNwj7SmOMlr5DVCbeyfo42bD4vMyQVLvMhBbTdOD0EA8RvW
24+c4NS3sgz1G1Ae1inzrXgbDe6+bafs3FnJc6cmwQt8ZIR6TA3DO5SSXuoEvyRi7eNatgIewPej
Sr29bC3M+jFriv4cRK7xpfvWVFmw1UNkokqBBR36nDXSzRWubDFJTqSsp3HvlWgiY3js/HWKc8e4
N5Ep1RcfOnw4NTMN/7uR8EFgPfiQML/Y/HkkZIHxDl7wxeDXdu+nxV6WFEuYpxiLBFmKp7y4w3H9
hyzV/NHQtyOcogck16e66g7uQI5OXjVuJ2S2QKYsY1sxTqOvvh9MZecoIjhdq1nwl/vUD55lp2s9
2praKhzJFH9qKIJYxeANtsC1s+xCPIK9ju3eij+383s2jFatac/w4deRaMc3d7L95dQCah61XD2q
OuEusNNLN2aPHI51iBkZJHh5qGYlEHmGqLnL453zDndQAZF12p+ztMgQnu4hlHxqkJ1lq+iU4EMr
ZJ+AFLZoiEoQe71ctWnwE2uQOY87SMUEWMYpx6ooej+gp5jv0/kgz64N137Xhk/9/osu18tPAOIT
DIa48XWcLF77XO/0X3T5dKnr2L/9lH97t+snuHb5dPkGe5v3j/+3d7pe5trl02WuXf637+NvL/Pv
7ySHye9D68dq3YXRg6y6foxr8W9v8bddrg2fvvL//VLXP+PTpf7VJ/3U5V/d7VPd/8dP+reX+vef
FHmHmtWhUSwQCGFpF82PoTz8m/KHJlJRjMJV/X3UpdyZGLLIq1zKlwEfhv3LO8hKeamPo2Ttv+x/
veu1j0reeVpdWz5e6f96fzYzbL2FGbM6v97xctXLfa73/Vj7f73v5Y4f/xJ59xYOhFUJ/NL/fPvX
T/Wp7lr8/EH/dohs+PDRr5eQLel80091suG/qPsvuvzvlwJT36HFi+WBGY/NXTeEzqoGEY8BK0Uc
yJEMMPMG5A5FMFo4m1Suv1TcptA3aYN1YlN7rCjnZtlxGAMwcYBXEJFt671etIO5lM0BjvFm6h3B
/MKgk1X95KWHymMVWOqlvtFH1L1Nkkr4bFcL0gxALwlOHywCrgcxoFl/g78g+XBMit9PrWFKlIWs
lQfdeR94rbqMnsf5uFwqi7pJv/kRHuQ4wFmLPMuSDTkp4lFqVjyAytyaVd7eIbaUPyhEX24trz3L
Ntmr4snF3KoeltDC8wfZTUf59SYk2LKXXTDqYImUszTlqrJDWhZguMxYu7le6L+8O/40Z8fSfYKo
/+LO3ojyku5/D3KDCNwsuDiBxAIHNostyrKjOyEidN5787XB/NPFNhW6FANd8Ie7DJNj5UH28/5c
xaoSbORMyLtaCaPFqGOyAPJUHogSOjHUGZquh0unxHWPoC/HzYcxIE//6v6hFq3F1F0MhipulCbM
2Wua9l2Pmd6dPEub9KbvcaL5VM+CKFqyPuU39GnA0Ia3fRKg1vDXNWQPeSjZ3qICZfeba508C1On
30KD/PWpXl6kbNxDXU72XjbKKicV60wdZ1FnYYGZJE9ozQejRv3err1LvWyU9fLsegBeZx9kcZIC
ePLUJZni1/H7WDmsMSN/GRk1PtNZNqyBAGBNEk+6d4O+XnPGZpsgCbYWCr9aINSE7exhHXtFexaB
2p5rrXT2Tu8+yaprPfJbT0hCu+w16CoPGXDktW0G/WKcR8q6yz3kla6V8j6uE4yX+8gGtZxeUXRu
cFaBpivPEIW6f+frfqLuIsLnlTeXtsu55OxK9m7YjqAd2qVXRceQHO5ebQ0jRcm/ypq9UikYwt/4
ilr/w3mLRbm6kN39tu6HQ6shBBk0Pe42sfHOnU6UznOJbkCjvh6MshnWFtF8WfWhy2fmtWwPYhc6
9oeuhuILOVwSsZEvuIn8LvpK9K4EZAxRukld+xDOoAisDdWvWYE6kKigOPzpEdqahpOyyBb67hPo
J8kAn69lpTOFxS38V4sAyLL4gw1C0+iAmROZozkCyJPyEJFFPci4njw4CGht7bTtL6J55YRfD1uK
9KElG3bpB9RCrFA9aZCOK5v7WaFgHbV1vAytGBlTkII5cBA8l4Xv1felGOt7WafNdR2k7nDREKNd
y7Js/nSdQY1POMwEu95uxG0P9/nWE7OMsizHfmgc/h9tZ9bcNrJE6V+ECOzLK1dRJCVTsi23XxDt
djf2fcevnw9JXVFW910mYuYFgcrMKtAyCaAyT57j6oj2FmO+uTpIPoEHGJ3uR2i0EYV7vV+rSlBu
bit0efy61gcbcurG0dcfPphtNVL2io6y8PJokMfFu+fK9WlDN9G8JoegvXvCSOR/eCJdHzKDH6nr
ANDTmg4/Z+0rVEwzBMYgWy1Qo64Tyisc0rezCbh9s7qNxd0PyXXGB7sM2UH3e5D/35qhc5G0Mtnv
Kh5NzJkZKefbIfeb16EZtKsOmMhJnGK/zu3pxlkHcz1vb9PIqvubvqy0NXRK8LSi3IykEOj0jW4a
UQQIWEM4zml+MyZYRu/b3BlOeZyzMY2a6hDPaXVIjNRVnwaL3IGKJMtaYuolMJFWhWkR7umoupGH
fBCTGyIiycvoAD1Io6nZ2oPoeDWPznzHY057pJlVf5SzDGJ1fUbI92bXLRBymW7BXUSopwKqXWlj
ae0dPjYtfhhvB9J6/EtAfW8ixVsqA4s7MlF01t6uJrZmueRYKJRkuNrtA4Q1rOF9g47jrx8szNMK
dIy5poNVP8xpVMHxkaPC12UQVSoIS+pwUYddNvxw0URY1zT1f/LfYiPDmT/EDs63msukVfhgBxol
gK6BHC31GtJJeXBnwNc0XN2VHZGRBOnwaitorCrGKt3JjOtkWQexRpJ6VYiSx7JWDY+ZtpEV7TG8
k5CPU5a1aa2NjjJDvMjHbVLdcUYblbFFPbBBu5X/OvunHdInoiXV76Edw+thNeljVSfN/aiHCG7T
5/JZYoWu5ddYtZ8tyjRAHxQdWRZH45EkPQON3is0wyQMl4YCFa35q1e6DcTruAAdxCtzi4465CsN
r886a5M6+QqBMp3mYZMMfAV+6jYUbwUFydWbFeUxqk0ATY22j4F4QNaMUiNEJXTwLGc3x80WLl4Q
HNrejulWkDg5DK3z6qB34+dMhW8eBoqotwlyiQ8rySUm2E5W4pDg27XT5UOBvmrOFbAmwzGRrp2A
40X2GP9GH5TXTupvAX8AioWRuQWAr/1WWRogq3J6noqB/jwlgdSsD6AMzlWH4qfqn4N0Vp+0iC/s
Ml1Wzdu8Pozke/+3VX1UubVRURxnzcvjwRpca6/5PZ3Z4LMQOVf6U6RHwQvaA4egItvfuvH8uaiK
9bgQo9E/VzzoiLOsgiWKpkXenW20dcXrIarBP4UlxStL0pU3nMQbmeq7JfMpp1DMGm5b/KSkkFJh
8AoQ9E73pCpJe+jc0N5lJOy/KnP0IM/hW0QK8PNQRo61CxsLxQwTdipEVmer2st78oz889F08vWH
d2WaKnkDn1XVOFrxq/fVJp6oqd95ppHHz+r6qk7B584oGrSo4VowUhjZU7O5R5teGR7ehhRFg7Mc
5tw50Bxdnm3FA6s2usVdo7nRkxw8AB5lAhZPRnBb6Ig5tkejN5sEnuVs3Gfd0HOTZcLM7//JQWVt
3UaRti+gokvWU6vel23nnCVk0v3hwXbn/W2CjirUHXdQuuplgq8W1rq1qugac73unDyWRRFeFzGg
d3wMJwqf8ikcYPh3XuVbK4mVA6jpdAO2adiZy/Kz4sK+bSbBs5Ju1Bhu16JrhucpqPV1NFjhndhG
ELcnUFE/EYgbnsVUFSZUQZl6dhbTADodWW2bt8hlWLLpezKsb+KTcBO5uLWX0bLTqr55P2X+b3CH
DEcPQePj5I+g0OVUDtzeFaU93gI+RqHj+TpVYmToF21QrWQM1Vm01a25v655i8mKePLXt9myrlVP
r4tdl5BxmTmf1aEO9h9C7EbliRp4X0KrNqFJ9sx7t1cisIOzyqkcbmPxS6S4HaiyXiNlbN8iry4J
pSAxrbUAnhEJkjXk7HZJGxo7Y/2PV5NI9qghrIMgE1W9GR8dCAY3SGomWxn2XoitN8ZHaNad1QAH
xe6Dwx9S9Ifi9PDRXoz3YZlpxzqvU3sli4zusz6Vw0OgBy3gpMzZeewsL7aa1Su/noeDDOWQdC76
HX18klGF+u2ls8ZNnoThY7GMPDMILjRm3qZUsHCcO4Tl/AmNn7XXtbAMeNnvGu3f0RqOl5mfiA7Z
n0xfLjya4bBrogycUlVDDd8Ol9pRw2caAcBV+s9yMGK7BUFk+ffpYnMbgKrzDOe/eKnWd495oN9X
pvc6Qe+BMCDoy48cE61o2daZe2hjl+lgb/NTXzh/3eJpDQTeZTcXCaj6aloHfTjdyXBuyw4wmh2t
Zai4qfGUl1+zJH29GipuFelL2zkYaZuAuikMkjbuopYBlyh61qj6bKBYL85ii9BQHtnK/2tsHgwa
5c5i8JdJEiVDORiRHYOjKYLNB8dtiIaWuQsthKPrr4bmludxMoILXcUUm2DlX1sAHzft0Mw7qvDh
s+9G4UWN3BUKdNnfvDLX7LyVxKaGGzzLfJr7P86XiBBy2mvE7Qpv1xfnbQ1AwXD5AkL3rIj+gBAO
r6ROIPq3ad45u0q7pTMjgEjAGv6o2zi4jxeM9UqiOzty1lNojJ/k0MKaei79ZqvX7fQpt2nyyGIf
6Z7lXwjF9G9+Y9Wn68iljNYo1rhK5M/x5pVPl/2DNyUl9m5ut8xFUzh8zhErvKNWHdDhlNJ6k5T1
PXBBuKUAwD6N4TqNloL/YinU2Lu3x/wvcV2DFr3utHKj7W1OMBTpauqD13XEAbnq/8d1btce//vn
6fpZXaMJX22r1EKJs9H3Pdosh9Y3eN9K+944TRXL8OqVGqfUNuL7kRbgfHGIaRDvNUbCK5pytlrr
0UuyTJFIWVuGyjirQAQCCJ/apJq2YhT39YoSPtKEtKX5ChF2N0pe79LlBM5nVZrGdNfN7VY1q8hc
k9Qw76Mqs4Buc89vAx55Jxl7cn8XP7mcyd2WVdvevb7X+GN0IMunPPADCR7dLnVRhWyR2HmzqYvD
jmo6c2r9as9h3jGvp1kxf+t1qzzIfJklEzS+Phu+KdCiLPPFMfSZe7L1SUFUcqSfA6EysBLVaX7T
LfswFIfYJlitkW+ktfa/x8rCaRT87tgwotX2c6kYylrOTEAr17N8sZWpYj3L2f8Q5zquAiqYZKab
bj9wY8lQB8ar5BGA2TfOLLHXYR+849FKgRakaF4mCNSdNScoX+g1XplmBsZ5NA0AzPGzsZiRdU0Q
6SUlKkOrovUejiQFAPNcvOgaSXiyQBCOLsG80V/XmHmn+RQ74XNAs9ILh4Sfrcl7DAoXNkLj6r4o
nafGt+vDuyHNIYc+gNBkrzTe1RtAVnaJbdM6iV4JSqwXazK6o0iY+ItISRMpsGBXkb5xRMNkjO3k
hNLvdYLMkoNrpNepMpL5o5XEWwcozaZ0q5RcZzftCy0yLiWNVtuuJE9mWhaCxovNV1CuKwu7uYaI
Y2IBNKC9/L7Upz+7wNLuSQ0bF0hN79U4VM9a17oohb9M9Ipd2sU1da1y1uzxrjUcL1pzC53uE0X/
6xpp0qwFOt0s1nLN24dJA7i+Y2AxJRj2o9jT1mvXFRIf++tStw8jbvmAsZNeP8htueJF8xLnkMd6
AGECO0Zj2U+6kdLfAfWnb0thS7+6GbVpBncr+0UJB/NNJKT115jbEjfHzXZbZl6WmfmdIlc8fiWF
9kJDpfK5LSZrX3RmeddmdfpZmeEsA/j4x68BY4TgRR2QlhEqoEmlT8aAyEvIANXQNjZ2lb0fmstQ
gsUrwbeheD/MLWzg6S0Y6/Ww6LVlCXig0Xe/gW/V/PtAgy6dJh5YvuoS/TYRayO3a5wluhmRIq+N
4Vi0f6WFZd6HUDwd6STlv6pSSgh2lKFABWuxugZFJVJC4p2WEDmTQ93QJHX1fBzbUWvc2/0fpQet
fStxspyMSSJ1tEKjljUF0LUHSZ/RBs3BmLVQuRsrEvYzz5F1byGH9VeamtkRNHBJ6jPKsmMDImqN
DjCinMukxk29bdR1Ee9WuaOY56pU6VofJjoAFympZQhr1PTohX4Xrh3EgMVrqX19maEqP9OA98Ku
s/jWZfG80orIf+k64EhaX0wvfhVZKwT18hffSd1VUQQeKgoNKrgWPbudQUcTZQPvXnMMJN+WPm0z
jv3rUBOqB2ho3g1vXgn+X+emaRCtnYEtebt0fxod8BijRgo8ijznbC9sJ5TPQLFP1AyPQ1BtxTYC
uZzR3l3cy5SsLxCTXFYwaejaeppeb91aKe+gT3G3CW27v+lJ/LWhxeCi9pX+iF5muhJ7nvXmJlOB
kXsLqJf2Z17NtG/+XLX3/AEalEqy5De625pVE3j+A1jA+alU2ovYAz2rdqlvWiTGuEjUtLvOBE7U
wrP5En03wnj8OcwBcgXc1i592c53qJ9Ud6qZBU9sB8HQ27n9M/qut/CfSCT0ZtPFjqGFeX2zhm+S
zqd8CjdQWKT0QKVkjeqlh0+MtBqk22ly0jNoPOcxr1C4VAKLp9nbWZCTKhVb9HZ2817P4rE4dznk
WFFgX0LeXg98F40HOdDEbj5Ysa/u7dQoFrHq9w4ZTrF/KcvMPUjsLQKedzJhFpjTPg2eIPfLn7U6
jbe+Cuy/aGgci5WyXFu9k/7RjvF6NqfxexDX8XaukXa9RTRLieQ/RghPVBpH6ywKp+9moNDwkUO1
uYfdJuNXpKjho7/sQJrQczYWWlhrO2xDMrGyOXGWbYj4/YD+BiWyjh6coR2y1DjE66UuPxoE5iel
rGkKWfY076Yta1MDHo9NfW6jJPtD70n4GpVXPk0AEw+Dq+i7cS6Vr2SwrhEGTT+rbIJ4yI5picqp
D2sL3zryc79TetaOMOu2T/AoTg9wn98ZOR97rRZTsUO7bthIrBwMNf0dCjvEIZfpVRfN9FSisMim
9BOby3U/15Ql/czctJMzfmsb8nCFQXZkbtrpi6PnG2mBhh6V7TByKhvpcnZ1R1u5to08H4KBaaj1
ynPkT9MW1v3CplMGWlw5hLaq3ivWcgBrnnEX4RRsranTUtD9yLg3UilYPBK+9LT/u9M8mCB5oR2W
vtdqGi/Rcr+G7MuihpNabOtpXMj/nP023zVlMEHgymEGd3uckRtN3cm5E5NhwCIOf+UvIXlsjMd0
Cs3VDAvH5jb3FidnQdLs47elPoQl7qPiaRnq6lCu6PGmzaxN29r5J6tM2WiaSbyvdRSKGz1ip6mm
NM536nywzPrHUGbeTu/VGSkC9AGTMWsuYmu9fl7fhAP/rU1d5tLhR2vqLUbWSutmWHfot22k8Hgj
iL6WLd/VMUPUi3b+MHyRquXVfeWO/vv5tbxpGgZNwrJkV3T2ri+6L260gfxyZeljeh6mvg+3iUKr
J8KDH4fJ0mWMWmp2QptvL6O30Ha5j8nN7M0uK8pI7BLxFi92M9Sbx7d4uaSEet/tCgKmcmGtlkNR
+va26et5dbPJ2cKfedYLDxpbibFceAnp13+d17oDTUESOSRVcB6HxNkW1SIs/BZzW7GFeG1PNeon
ygf2fVVZD9e/hwxhvaItmj/A7V9Ele0aJiY3d7ifv029DsXzwUbG93c/qKuVpg/qtmm5swm7QNkY
PwHU948B0GIwrAgqLmTlTVBlqC/DEypRMskJetgXFu/fJ7VNcn4tlWiRNm49M6fdrUwmNKSCYlol
pT2ihMo4QB5n10+UEsWmLLb3gXRdb7lbLeKpeMRNTlijskj+Dey1AfFQ/KdJ5e2g5JPxSQ5z2zsb
Z0BK/maraa+jhKgGqyxXTbbFfbAZFuEwOZCthm+1Juedjz4MjotwWGgnxkM9fpeAd+au13bQ2WZr
sd3WICcH7qlxnOsa4rBzzTvrAa+ay6W6t+uBAkp382yil/mrg3eOPyi99ofb4pXHz6A0O758nn4H
gxKUMAutGqSG9cXQC/qsHfOxySFZq5bDEiAmCZBD7Lw3SegyEbCydZ3461q35X9dayrab14Ua/eu
Hq4c22qe5BBrhbkPNL971bVpC0iR9NkzD90iadP3mfepz8IlR4WWzBAM5t5Xib6OSVxRi8+112iH
dpxPBVuZj9G368kMdVlfbJM5ep9G1pdRV2ovURa+jEnkXMaB170qMcKDDKV1x5udI11ozVl6eLLY
QwpbO8pAgkKY6ellND9HZvva6EO0v096UFO1RTPYukM6b6M1/HJkhsylA/n1Urellks5JHHPEqa1
RXjxa/r8ljVUOq9OA5fJvKWypfo5euAhIAtw+p/CrEc1N52OYpJDCavT3pkTHTJHwsg8grSIiVOt
bjomilPdV6MZO9VOK3r7TrYSiTzi5FQOcDj6m1bTtJVsU8Qm2xI5u9luMz7YZAGTqt9KdYtuG9IA
CmQIWrB3pGE0izqHWk1RYljoxGh3fSUMK6Z6a1k6FJk94oI7hf7JXb0USOekzHa0GSS7aqmm3rxT
oP8xaiBoKOlFa/qUnO0HmLwMxVtScrx6bzB5gdNTpQ2vcz84rkst3mTmm4y2IdktuojQNPo6lzB1
+RqM/m6vWV/9Tv+OIFP+KM6u1VeQ5Omfqwxl1kkP92IOM4T4jIE+3FGP7K9joTaHXC2TjXitoFG2
gRdTR1su4DvV6wWuS47OhwtQTHx3gcht3B1UpqBeaXNpT1aYrBmSdpFhZgHomzR9nSb9vTLl7qnz
p2jTWFH0o6KRY9bhP0UIztwNemFDalEkX0alvkgAAEoHsovAeLzNRB4w/FFpbII93/yWzpm1Q9yF
r5UFa306ZvDDRHzt+gXscjuILUd4BXrbfH+ze1E97CqAkuS5EAf7MFWGioApl7n06aIX9bbw9BRH
fJmsLqjLVbfoU8jBLjoSVXJax0Cw2uVwc4ttmoNwMw8kgsTxcYnrOmVNoZgs9MbQa/t0Owxd39z3
JdClN3sAGulkjBDtbf51SsthPzfvYoo2GvdJ6/0Q5WG4kvVzrVxViq/Cw/aiBi32KttLkFjkTBSh
EYrWz7zb3MwBgpJw2lFk/WXRd+vd7L8sGiCI1edN5Dprnc6pZU8hGxDLd+39OCbfr1uUxS5nH/Yf
NAp/Q/QLPO0SAb5M30XxSLZ4Gd5inWW1Koy+X3dA4r3uZ/pq2ABwco+xkVWkdPL6uUlp4FOVmWaU
rHLgEa6cz5NNZzqENX8hYed+0bh/ksPT/NMc1/VRNwBCol9kPPM3H1ah0qo/lfZRdL6WOValv87x
NcU/NUFUH+ekQHJ9mNZTVrArJqP9veX+vOohcXmsmx46DzVg9xVm8/fGgfsBvshpnTZwOTrDVGyo
qMSPQI/Hg+1Oyl53muLial7Fzoc+LMODbnkhD5ui4dPYN/q3D5O0tlZgWzWLS1vDe+BOunMwB2/K
UJ3gBZL+oNrZJVZufE3q8SGd3PSPxEjopOTt7Ql+zZoeUyJCRTW+1kP/IPmzf4p4W+PfRtDEhjg7
XcAbt0u+wEuRfRKgQ7dVqW59taampgEs/CyAiiJU7fsRjq0rzCErDaCeqGHsjBH2qg6+3X1p5P26
QOv9XpAQcR5dF5X57UYWnUBLyqKCoaCx07ku2mmIuseIlgAt5jVFdYZPgVrlJ7QN2IEgTnYd0kPf
XIQ3VsNE7gSGlcUk9sVUx2p+kiXe1hETgp5rJ1Y0/szQ99uAHmm8guQjOM22njw2i5BeF4b5H92y
T2897ztix/4mZaN1jbBatV+FgHQ8kHY7u4lpoHrLp0IH0DwWZarhQEZukvzpzWjBg43MpcLWRWZT
tKlWOpwPywM5sDfFOJNem7LsMSvhEq0XvreuikcAVX931LbCXmJxBGTUrjOS3uNbvDiCuDRPugEP
8XkkVZUVjdo8v+Z3BsPJdiMFatG72/j9pP7eJi8ohcJB1IfqOvKm+UED33SigR2KsNeAvI+2daqA
51Nidz+13c5SW+doT77lbEiXJLscIkVQRlp0dUeK7hwj/j3QD6FXmdJ6d0h1mtjlXwbMemuA/n/p
Rpg+bna4cbZmmoQv/xBvL3Y98gqQjQ1cZAX0HmlS8ytdcpIyVt2gXlE2thC0I3fhldq4Mu2sRTK2
Ml4aKi91SxKS5MBDWHflSlg2JzeB0kqB71CGpm3+50mVZgLOy6czSaoC+tvloMBTCbwQ/Yx2/pdt
ccTIlKEIMwB7UtFBh9241NzqFDfTdAmXQz5a26YsYHdfRnIA8G9GDS+di8XLOvWxo1YsIygd4eMA
2YckcnC8meKxzo5Dr/4mJjnYnVccXFVvrzObqA4PeW39iURPd4T7Exmjbkx6xEGLbg0RukWNaSjJ
ty9G8UiknF3DZWwG2Z95qqrgZZLxxJZJ21ZzP6wEa6kNdN/wXo5HxhIjZ3KAJQ3eguR0M0PfG3er
suteJ9QNEtvVrD4muoOUkdJ6DvdkRecv19X+dqoCdxMnxvS56UPyqJZ30VWwXOFYwh5qa8pRnPOg
qjRUIrQuXte1qjtEq/21eF0eNWd7cn6ns3j6bMEF/YwcQFHXdbcuauWxGuAWk8jCoju7mnL1IOvo
NT+dxhqmrXj1phvuNfpdYcPkE4HjiD/Fenkvy0oESEgI+5TqSUZRDhElW87qJKuRs+ogsa8maLRs
9EZN9PAsrWcbNof6F59mVgoeETRRKJHeDXyRDwY0ume6srk110H5uYIcY6UOKLMV/NF8Ej4BckHN
Rg3i8a4LcgAXS+qU7bS2jqKwghWPYaYXobECzZCceSjB11KaNNsoprOJ21hbp372S2DoIALgV9lO
zStUgC2qb8pSgvNnawTuPay9fmwfxCROu4HARvXMYScR4rA7iJxkvthui2hWB0Y36x7ErjbKgCQN
mln062unuqvyuzL0L/6smFB/CaVVkOkQWWlwpM5+/EfGsxxylcUTNh6naMEkOxvt4JUY4W4mXE6v
oVBX5tuuoyyFPPXG817Cop0ebymASTFpC/Aj5U4SB+KIGnNECLupN9xgjU/iSPWGmnehvUCQkd47
RZFz4/P0vZl13kPZomuQWRGCCv48r9XaiV/awS1Wzpz5v1du9TAMJORX4/y9ZMPHX7Vo6SDpqz8T
M/tqDUn+vVP4r6V/efrCfiDbAPFtLl1fkBAwLe3shuN8NwVOd1+p3oAqr/63Kxej+f7K1nJlJSwf
yqkgz1Kk3ynav79y3yVf4zJT13Fu9kh/5ztIzGDjnk1lbxaT8rsx8D33ukSHDLt2t1D8eyd6/vt7
6uiICg6x+imB0GztNFX5zWq6lwW0zfy/oDai0jknvyuaor4EvZNsdH70n4LUV/b0b8f3URI357GN
563lzcVnJ/QhjA5N7QdCGq8fQ+NjKH4Q/OgMkoAfPsY0e3/7GJHpFr98jJoXm7PBe/K6G/k9VwPy
FRQhss9QwRYXo+W2soxMT+UAli93pvxBTLxtNRuvMbq9DGV6OINVkmFrjNfp9HU7zXqZSmMAPeaQ
IjuzGW16I7QQiNeyC1stgAmt9YyegPXcB0sSBhGko9jqIFhQvwvXFSTHzyCMsovtv05HEox6YmSR
TTA79dS15uuhWc4S4O+20oMuXUZ21M/kVlKDxOnigZwH1R5NPaiwVG5EsMHUyC5QAplPsMGiqaf+
IWbURZGKWaJEp0ai8nmaTmWlXnhv8ddRWcKHOQ1mfeoXBhU56G3f834MGXQE/ePh5kAagWj1LXoa
623R+nfIdXZrg/zZQYp3aQL3FQwTLmSo4KzFC+e1d5DCX6bPyPG60Mvavr+9AgfmIQxXvj+4+yLS
amMj4u/aYkRTwd2LsLuIxcuZeHVY3Fbt4q1asDPd0KK6DknY4xwan3VhqV1Gk61+Fgpb8S2jm2+J
VN8if52HwPA1sjRqg0YyYGH+YE3bpIVDSV4Br2+DYhyjEp2Q5WVRSuVyuEabrUGXL6X528GblGk7
lbz9DqF9F5uKAUghmr4D7NqUqZe8TFFd0uqHXbhpk8iDyaJKr3Z3WhjGXH/6vthv8Zpu/snr28A9
jNzLuDC2y6FNdLpFhi4i3Ybt5g2WuMxpZ8AOslvM0yx8CDQeXG070GmxlHk8zw82o5Hp91LdcYpP
8zw1Lx+iBideaov3KTv4i8J/WmfYFC7cyDE3bh5S4FyEWQejGS/VxH+plDV6nT2blNdGQ3Euqaka
z7DsbBWeN2imWN1JSdmviVKNnmq8zukhTUSLjg2yLznQ9LA5irdNrfsJ2oqnIAhNWUPMPdKipzBj
DVnSIA8GHinJVllYJChYdeFzOVUV9DsAlSojCp8LiPsha3HX8wj77LoyejQNfd/ZVab96k3YVstU
Mf3T/CVCnA4NdlsLTRqvXtdOWy7/lOZKYO4UZnXin9JcOctVK6xP4p2Xyrh4qY4TvNTNb175Nckw
dPT3c/8pWH5r3NWS03DMI2dc57anfFaC6W9n06i/2oa3sw9xSoyW+9jU477JE+MYji6kO8uXFhzE
01SO07PVt8ax7KYUVUO+nDV03wa7l3d2+TL7/4ofYrhA574YbHVb2g4JIkhMjnMT6sdJb+0NkvDG
Smw3xz8NySXo1Urm3dxGPtubNkQh+4NDW9ZPeeJuWtdA4kvRwkc5ZEX6mf5VB8Tjv0xyBq+bt4ZT
Pt0WopcpxjJuoE2xXSjQfo2OQsDuqf3jZjamILpdIXOK1ys4FtithTXOW+tBmG5lxi3YVrLnYMgO
igLLJt1L8arKxnjXovKJlpyrH9pZrR7UpVSrhJl3VDsgBkullydt89R4ULwZVoVu6xIhjqwxDxo9
ZNdJtBd3mwZxs0mb/QfkSNuVknrlb21JOdLSs/CY+X35gh7Z1V5PqBQhSGRuq6Sufit5V9W0ongy
ch+2omwCabzY+2U6HVDBbXqF5OpzYHdfEbkoNmjvJc+DSrpFzsQ2LLZpscnZ/5s4pSC9kKtQl49j
qK09Y4Zuf7mjWfu5n9pvph5Ox0kFsyzWJM209ThwRylDA/2KbTdDgu0hwqNAkLerm1jbi9DF7BgP
llaoT0k2Jp+iRv8pZolyI1fd56Y5fVuiVM/ZGxl4mEIxn3nXpJvZ4iZAPd56FlsRhpuRJseLYaFP
EiPUvHFAXe8lQiaYE+nORQD2WWzLhN6GvfWaB3D1IALEl2xh7Q5fgEvXB7+v9W24pL4c7FZrvbcX
bIu+L/H/ZB/mFPXZyl+FY9g9JPng7hK9L7ZFHmZfoDE07tCl9Nah32ZfhrCmadkJnJXiMYxnn6TE
onMkwZoBn0+fDQ/iTMp4fkogIQt4dRrQ2dpkQaF/1rshugxOO9z1ie2qpOHs9r7kYZmuBi3wD6ax
16ym6X+KQymguzpm+tjeX8OR7UNvBhEqwFgVLCxzOT6YUdG9tBt7NIcXVWlaBKfGFDUThkHZLQyT
CjKwyxBV0hJxBVpZZJiNKJgF1vBMZdq7uJ19FjN/XRiKAkDuZVKzpIsKWoYQzJ14HW367ptTu0tS
9ne3xy3ZkXRaRWRI0AJ49xiWp+3t4euP26Wp912A+EJRYME5I/NyfVbLRJ0cdAQZ0smE3Z09pDbs
+qXKlnVj+xTN/q7twuBRTJ3qoncc1j/FJ6bbpJvt10ntOFdHrRt+Svz/7aSoAy0G2wMfrWtc8qTO
+OjFAVCPshmM6sdUB0cl5m3zOffb4nOe+H9py1tX5dTRyuVl8gydoHEd2r8OxXsLJmPVnG/DIaHj
TEuDauMpB99cOotHw50/MQqkz7j/x5Hh5PlqSO3qCUiIvrayUL+4ujbtkJWuTxDB9fdDg1iO57jN
I/llY6MAmPgyVwhpTEVV/3Cr8NBo4G1XBXBuSAoQCs2MHyjvhN9s3dHXCeW265K9stA+OvnrksMM
YKkbrNclaSk/BXx3o7YZvimF3kPNyNlED94KnYPhW95wTTkbFts/xhXGDE2sB2HpemyzcCfaYD5p
lbPtQHFRQZy8lWHd1QiFo8gpSmGiGVZmunN+s4u0mE0Cg4dxEvMueHZzZINXnJg+z58VUh3Xk/eu
/xCjAvi57+fI2AWd0W3C2fEPkedN3xzkrLuhKL82WhGfUxiiVyO6Ht8kLELp8QBHMDqbprMq9d67
ixPd34c0K25oTDa30VDyf12mc7cxihTdDxlPrdlBK2Ka2xFRIXRB7XlrqM4eLNNP35qCg/DWA7pq
H+XszX4ziX22tGu8UNyLyVoAIyN2nqrBQexiEud/tX9Yn+/4u8/z6/ryOT1BdLytPejWzqOrbacp
Nmrhb4ceIttJ7x67PIH3vRpcShd5/KM2HD/Zgm0n/1N3kIwsE64xxhwj9BI7qMLE3KX/vtTN8rbc
dXoMpa89ZiiEL2oIZmEt36KmXHuam+7EJtoJHcynD0OqroxehxebR6lhBtqB0qh6xY0NbmqurMbt
zg4s81+iynh9AMfla9gVRraEeW3RnWENsb8k/wqb2/Fvq/0aJtMLP+C/2Obbb8xsjFFgemxLC016
o3IuUROZF9CeA/3DfNEL9ZS2MFtIZGMa7Z1tGy5ciTqbkiW+niOoDsMarluJmRTLXtUNaDqdGss1
ZrkC7MvWuyuom2t4OvjzCdqITxIty44e9y3jWhxSm/F+dECtmL6S3aXoYH5VS0oSvuMHZxlC9bev
szZ6VlCke84mYzMtPa5Jauh0PTXFSobzrBl3kDGrV286hgBhxjy/E68sGSK4cZbhsuSUwsknS+bQ
66Rd0J6twIcWRfFIVoRrXfImy6GpM2DiyMGdJJfSBeWMJl4U7GSoJeFw1FU0i/oqzD8H1I2ezfSa
SpGAuoLy+Ta9aSp17TndVmsNVAqD2LuMFa1q+qIWWg49tBNOC9C462F/+HvE4LbHeuRR/yEC5BRp
8aXk8Q9rOOzfN2NkoA/PO0umb0HikFKxDZPjvNDu97GyEyL9q+3qh1Qfkv2qhgXWyhVtb1UmVQkd
VlM6gquTI0NKJtehIGwEUxMO1tV0w9S8TRK0jkS9mWQkoW8TddoRTmFAK3WsF49dmhyRH3SegQY7
z46uf6WNqz5DEusgWV65W/Lb41acraN454mUVbs4xZTn6UPhpDqstMxOIive0lJf72S6qzYaO9H6
x3X2MgkpjT3w/uiTmFS356UK4ue9fIKxd7tjiB7wSryyhk4NLlf1/iKmoVToIBqc5E4+Aura1f3/
Ye27liPXlWW/iBH05rW9b7XsSC+M0Rh6C4IA+fUnUdQStWbPPiduxH1hEIUC2C01SaAqK9MxXR0A
kH8+EZh9oPql3ZOl0wuoPo3vYZr0ewrAMRDkbseG11MATyRWd8GL9kad9CNDNhai72l8ox9YnHUo
+/j3cFbU9Sp2TdA3l5m/T/AeAHbX33dBUzw6Zlo+FlgnWTKT16ix8Bt3THvpmDHbUScQ0uPOAlHC
kgZ8DsfzqgCJ6+CtfbdKL5b1QKAJEy+hFSC9I9h3wHefNUgqt0Im76DB/e5y6PuAaCTYFzHUGL08
N94wkPpp4FBr/spJAZopV5qemntHQfANrRl2SIsbCnrBbsgLO4uwbvOND9YCARmkbzxLLLCd5shg
qMxip6RclB3IWvOL/d/+yBmezaCN+R6lyxIQ1gxIBRX5+yMGWHtJvbQSJDTmji/BwpYigZ4Aq2aZ
4Bne9xW4NER4g4pXeHMNZFmwPA62PWRsb+AIQMzfRemX8IMTeZhhatxJ/n0cHCdd5kHsKvrwX6En
3HTpKHbgVk1JvjQHTek0LTT71BWa3kTwlkO9O+xR9KZ2dnguuZDxi7o9NVtTX8VghX1KsPPAsuU/
3ehV0TtQ0A6K7q9ujZqNgMyfbmofM81Gdrqoxm02X5Rm4z0YlftMADgBYbJtN2bZEbpg+bEwNHs7
AIVwjUUFGHtl+A88ROi6MZ3q1Uzi1yQW9a8mhd5d5sl4YUlAoNu4+sWD5nXQ4vK1aMoU0jiZ9zCY
uJlrLc6vEKj4uEpjyK9Xce0kXSMP1oL++K2x9A/WGChNiyMwW8QR88UMbciJVuZvNhqkKDj8yIDE
RuCvc8TeHiASUx0cpGwgzOPYD2SL2LdO2P29MPA6CBzIDrcjuLBmf0hfAdLIdKxSW6O9TYeXvhsh
WlrZd84g3YOlFqsusBsbIxtSpLFHdkWyXQLt+m/jJB5PRkt5pmv7IJnv/6wy/aSD5WQ+8VxjsgT/
nPzLp0qD4TnpmjdaI9NqmRbKQw+xeRbqe7KLwL/Glg/sQz6+8giyA3N4l8LAym6bEDu33WhDlQeD
eK4jKFVAKsJYJcgzQnIuHS9WyPQlOTjBc9Y19jIuUazesihfslGPNmPi2BcNiNvpYARmfAqYve6L
EOEt6iAXAbmlZYmbbEO2HvV/K91JIgjTcXbtBehCOieTm6pk+Ps1lYYAJBsOWDQO38Ce60Gi0tEO
XDVNc9ME0nupQUtzdHyo98VKO9ooRm/JGSj8R08rwYRV/6oHS3tTJ35Wf5wY4MfNGARBHAPZxdLI
jefG77pVzJl9FQa0BbI2KQ5IGIDRIRyDdW1CFSE1wnKZ1yDfieyxxS8QZ9wH2htAHrR1A0m/VOrG
+r/7kCMd0hRsJ7Hyniejs7j4XpZdgO2WdaItZ1/F452pjSeSIctSc7hTfbTDpL7WxK9FbU4/+/63
ceBDAcu9tN9ayDIsQHwUP8RW6G8GHxgbARrDs5kGyZo3zHiuNP69qGT4y0zAg4dV3Q/QPVsLqQZp
5j+DAL6VZxT0pGDW1PTnUcppEGRVp0FthYAW4CZa2GfHpHG0ZT6KdImYU3aMQgmSdurpwnT4OKWu
MdMRQHGK8WBJJNBKVVZZaSgETwwIr0MLLDkFIRg0tIK195qd1suqZvHbUIir56DWa9GL7z3zu18o
mfod+47/7OUWeJh9aV8zT8+g+8TiA/6y9TkbLHPNbN97MFP2koTRdlT5IzqIagiArYlRN07t3EK6
OHPkwaAM1Befz+7Yj4cDtTodivPdEIxbggRVEjrlfYuI3oQQUvAhULL83cZcMFCQKDU5k5/8HEuo
I5qP/P7rfOD2is5+1p3Av4HyFN3TVnOEpbf1R7CkA3OjgjSlDVBg5bigKlPoaHWgQSG0ndazbUyD
i6G9Ndh2HxI/qLFL1jWJv2G0mppSFO51EEWKyt0kQLgAxEmJOlAHmOzCheWU8faLN1bLq3bI+/Ps
7HiK2DurH764Qcg9WUunaMEF/gKCmODMqtqxFh3iAfvACl9q0wwvA8O+ZQX4/ca1QD42uaDmalyk
Sajh6TIUK+CJIGowP5+kmdcgs17Tg6kjuz1w+1LmXbESypl6whwZuIXOABBM2eT8x8OPZi9MywDZ
IsrSFduhq+gRI7NEXSad6kR8OHeRURipDVQfsBlqCGngffGLe6OKV+ToJAbKg6zas/amLSbbNIM1
1LsWMm12vCjqAnIThmHfJdnY7Jyky/el5QzXEUKQ0IhLm1cJuUdPi7Rfvmh2bmV6b51XyCUNKty0
2YncAPNIwIerhSmnQYXunumJYJfdDjEidxoUAtd2F6TD2oRC36JQlQquqlSgQy2bJYJWwdmyhQFc
jdrag2sjBv0VSg9AyPjhh10TmEtY3QBvjpDP4nOwXiViC300yBsjnXMFZlhei0w0Z9OFQj0zCxfi
O+BR0ZN2OFSBfqOWq0x0Bt6SfMddVZ6ghtIk1FFqUbbRa8DvvLAtP2YJ8rxbmRyR1MTww2Rd2tho
yswEIeF8KeSW8GmAoNnRbHJId2GasgsDqcLa90WypjuqUreVnpQPUHIzT9Rqw6A7lw0H7x/66BA0
uli7QFys0yr4sKFy9RZWmj/di6iqLc/1aF3Jn25FkMezdRSLZj1PJEJ2Z0G2+EzzIDgM+o3BSxFk
AqVKrfivjCz5zUTq3Tk9xLtZCNZ6sjPX8ZZGa5jHNirlk5nG227wjddcGFCyLtthS24ZUui5gY19
O/bm4b9NO5pavXAFaLho2iIU5cEiWGCrcWuHqsFwXThjtyEWMmqmiK1/acaqSZRletuE67k3FAhK
6OXvCK+Fpx6aQgeW4VtS044RLa9cH4UIqjd1FEdkXAOXqJp6CuwhUzT91ETKIDlndZdNzWgQ+jmq
tV/TTMh4XNKo/E6tiDnOpe/0Z28cx6euZN1Vg44Y9cWGFd+1eXChPgnk4l07WOAMwBXBqNHcsMDa
hSBYeUq0UQOmaNhQX9Gbxr0LwkAaxx3ePgxdsqS+eoySR7f4XeOXtxUpsO48LPsHUZQZaLny/ugq
cifAhq1dato1tHTAFzW5oJqmsRznRq20zE1gABNjQ83ekNWlzIILtWhQiQX6AgGC/khNmtLz+c3L
0sdB0Z7kfZvdaypqW9axvcUCo4fcTVzvJWr3L+SCpEx8gQbFfh7QFUzfohAACAo1CR14kbBpkqho
+r0F6PICDBMBUtm1u0ibAGjm2ra1hak5MUS2WLCy+Rje1XkV3qFaMt8lkDda6OTTmCizK2t+oV46
kPNwKIPIvZucshYPlxa/gWneLABTku5k0W4eNF+rVJcxUlDYBlnprFBwBQxJEOnm0cEf53MtUIgE
aG1qf3n7y2TI19xDELzu9G3K837nolroIYqdn3E6Fj9KPUDmwKueCtCl/c0ha72nYKjqyQEv3n5X
D9h0qRlybJbuPfDILBIXmvalEdVnL9esF5NtxrBIXupGNheZRMBpKzMvRbzNABzfIBllvcyDPppY
raeIZI1jdZzejNIMcI8kcYXyPsgjfTnwEIC3uB+g8ouOVr1b6Qwy794FG57EksGKLIFpYp2TVdU2
zEuo4Tl2AFnXnK0dZqZPrMBSMOmi7meFWJVm2vZvhjRW7Q3pq9MhqJEDn42dNsf2EMvvg1G3KLZT
w0OI3UzDR19vn5Dy6NdpjtV+q7AQrsJHsNbG69LjF2p5OtgUxi5jS2MwgO9QvdwXH71RhHL5xqmA
mFJDP8cHviw3egAG0wQU1ogFoBC+VzUquQVaFdwgD8jb++CKwl6g90z9jYtH6g/B7bYyrWA80sBc
DeyouGWUj02eDAdPlVU0nV9eHHVGzcgNcZ+G/ckYobUNFg7wMzaVOJEbeYxaVG07DrLYPcBHfOk7
RYOM56BNtQFhnlaLxNDFndH79QXYFw1oVqROXVFX+H3WSpz0nxFWlAU3EAKCwzy3f3jMZ0d6OfE2
CS6QQdt2Md70y9aM+g2Y9NrVvNRTA1yRd0cyCdD0bXTfAkga4VGWuvItzOs9iHe0X4ZjnCBcOr4y
MAssPdT7X8Gbpe0crvc7lJcCtakGeQ7qFlO92Y8yrq5jaJeLbCjjc64qTrME8GgBSaCp9Wl3mFOy
VSGKQ2mBS3EmmQEsFLo+GvfArqqXB+rI8fNaV7mNHL8ZQsmV68O5AUPaC/9dC4O/RKaMwJELVrSg
CawXBv6vTWoIuSEnsLZ+jDHdxn4xfthRvhNNmdx4Y8UPZmEBGJ/roK9q0+QhZ1V7whPnlTrHOK7P
oKg+l9LNT9aQ5Sso40JgUTUDjjfggk7pEGopHmGqZ5AZejwIdyqhHndNxt55ByQuv9mD11xy4EcX
XR/o3+JWaquqMcs9NTNkLKCOKZ4yQ23BgLNdxGCG+RamjQS2Qvf3XuynR1SduksshxY8Y+x5LKL4
rGtDAAJdwAAgJNuttMqPDpVqKjem3PSoic+IV0ITLWqRDAMKawUqm/hAzU83Q80GsBi40QhUMLbv
qOwAw1ZdfQ9cxNRVxDzVWwGkFfcvMiirEyri3NWnB1ISKAFIhVi6yiPsQClPHtAkqr5Hzccc5KFB
cQ5cROBIxgNJv++QTFuPDWpAZNUY9yilN+5zFmxaRCmv5FEkqQXEQSAXiE6BZ9dL3XGBp82wJ2fb
QmE2G1pgrjCURrRqToQj27VdibFY1q62kb3zakJTa5+BjmnRKWYYZwzrIzUhUmM9OZx9NCM5JJsE
pcor2TB3V5cQDKO9uotvvWOVSFa0kadeatJufXa2OxEeEdRJF5TV6uwOVMFp2W+S1tcAUi74gdmW
f9SB2pqyY1kISi6JDCsNIDulztpBJtsBGKBppnnAn3MiUgRVwlUWY9lj5gC6xUWf3QUZ3mhy9G5N
WMIEDMFRmv7bbOpTF5IIdiGWUZfzdOnFBVulWpdtpnYdjYqzPLH2U9sI8fJtqvJCU1SFm90NkmN/
qAYDbzfNn6PEFiR18pAnxyIS2QmrnY/D6KcA+/zZjqsazOvtkew0ogsDCzSqOlHNWBdPgc3HPoRg
sIdaSivUzAXZHNWBf3+1LAGKWs80IHSGMDrSqEDaxUnxMDqD8ygZYDJDcuWgnHski6WNe9BH8Dum
TL2lN4u05t6RPEpkJFYtgxJaq7UuVlQolWQNOKRoaAwp2QOKsYIFNVESa1z+jyt5VsPvEkBcWmTh
A547qJQem+LYqUMiLbT5EBfADI3Fkc6ou7K5BDmxJcHb+DkmInfqJ896rMHn8+cp9Wtt36whpZVs
7TzKVqQbvi9UdViN38nKbHVx5gDgn508z1a5blpH6Va/WJjxkyH4xyFKbX4im+uDX8+x8yN1jsqD
g60BcbRPF+qRqKADpTN41QrtNqepxt6Lj/rQvLLPynIbaQYyUZqKDloHikrlRS1ypYFj3E0Dp4zW
P3PN0/97LrJ/XnGey/znijSzWZbWEbXYeHziYdRkqLwlBK//2cR2x3xKOzxW5l4sJ742qRcJ8Tg3
27PtaOIsTRbu8Wo7dGYKxA7ZplMfAJV9ahgHstGhdGvUM6sDygxAUvoSd9hBgLeLecOTBvi9n2ov
dddU76Xlv/j4IbyDCno6AZ50OvlXlx5K7xlSGQfVXaqR/8cU/999IAGGKi/wd68d7jinRrr2goge
ijiPNy10aid2CMuDsktd686lw1d+Nv3HZDStl78NCn2zndgh/nOQTGvrJbLs5CRKFF/yQpN3dOgS
L4dW5nK2jAjE3bmJWpBnsRJ91RWbZVkbWyPBHtUVxvBlaM6XWthU4TRlb4CrQ5cqKKGuoGJ6d00Y
G9ssBBEs2WxkKBdt55WgBi3rdY+a+n3osfx50MZt2ZgAtSq7bmXBbBdR9WH3wNi2b4Cve3Yq7CE/
7bP/v+1Vg/o1yl5NiS+VvQLlJTSZhylZ1oC29sSD9nHOn+W92Wx7x5fLOX8mkMJEFDbxN3NSjNvR
ax7Z8kimyR4vqxAVZZRzG7UwO8VW/ThfmuOBs22aeFjO07Rh/3Vq6hiMfJqaJtJB5XzHXXM5GqgQ
ZO6IwGAOSMolr113qbWsQB2ADC9TD55Qwx51LU+FspFfa4ZQUASCZEszTGNpgs9ZBNh9UNCkJv08
YHk6zTSb5jmbJNvifeMdqRM4sPvUyfmpRxn/ShYeVtxqITOtPPDiqwcbqVll8sEzvavyAVRdqknL
FaeMkGsTYXYkm+uD4ACg8Ct1Tm5qXhep8M1sK83f87Ta4H+dlgYFGoJZqWAZ9lFYBtG0PRitqZMO
3ee0IcNWYaixqpKd5uzrDis7Ws/4EXAQ1KT1DDVdvxcoREJqYm5SL2rZcL9kJz/CrqdHBfE2lOP3
oMOWKPL0/gRCcazxqO0pI53RIQlLSMRm7ZaGhmBZx2tDDaH2PENYgeDf6tv7P+zTzF8uMuRBsvD8
UmwQ4uj30oseTLvX3zwIsQahk/woeNovW5n6F0gAdyfQeKCccKiC70ZzJgcHqsTLygOnfCPr+lxC
R2RFHe7WgsbUO5Sdm5XbiOQcxFFxiUdgD5DaSn645mNfG+N3C0XpK+jYlmrZHG6RIkbsgUG4E+/c
4a3QbbZIMiu6K0vXvlAHtgCorVAdGkrspo5aA/9yaKKOQjYHz4hBregoCJRk4p5sonOAshv64b5B
ZHBjRZq4hnlsXo1WvzG1qE2RSqKW6LR4o4ExH4rAEHmMPM88IKqyp6KWudCFmlB3dg4gP586yZ/s
dBiQWjo4ibv7066mBTu0dqiMbvfFX9npAtmoxUcU5EydfwxH9S7yx7qYPt5cb0NugESWx7HOt/O0
JjD159QXy0Zj8uy6SOhIYPKvfYjXNQrNknuWBYD9VlBskG1QLg3bqF881qKMT7T5m+8DBSBE+SPI
QJ5Uuvw3t8tVlhUe9EPvkQxKsUvJ2bIOrPA3UmeAcefZu0x+okavebI5H9YxHo2nRi+ro4Hs6mb0
bSwqQT6wiAq/+2GZ0VIb8+I3OLifuTPYL4EmEdxH5P3iarq+hyqqtvWwJ7ulpd8vRacbb4Pd74Vr
5L91bzzwIWjeANqEQBfYDz3OFrHoxwfdLNNtaDfZofFYdrX9OFoZQS/egKTfDnWW/9KH+BvP0+G5
F3LA7tMoT4HB7RPu7Grt9V714nGEA5Wr1Y37xPPjY9MmzrKOUg4KbIcdE98YHzpmPICnw3mDRjPU
nEK7O0E/rL4HTds72fFlEJXpG3EuQVt3a1kMIHXir7QAxXUgwIwuWlEm58aIsdm3rP69ddZumpQ/
AK6BTJZyMJk7bFFDGa9TMyvvUPxS3lUhCrwQcKgRr3eKOwPaa/6iLvCJx/xKJtRwachMi8CKF1Kr
dpHWpRuhQB/4V2s308+TBcLG4mCp997UEaJaYAyrO2rFblidCzM+z4PyCm/9IU5A4vk5UYmE8Qo3
U7rRCCKCBfXHxOTjxQZbFH77g8jeRsXHWWd8OHbFonQU5dtE/DYdyYcOX9q1jMYjA9aVG/4BEjYL
xwWLR5VblwmzMEIaA8GBdEMYh6g02RkFGs/USSY3Ns6m1X/4MyDckSaLnKPW+s6S6Cjsqv1WJbZx
byJodvqLvW/Kr/bU7L45OfvwbwAAWhJ7BX4334IwNe9lhGqqKZJVhj374HdFEuTkueAGJUwClaoV
4F/o2g7cE6F9hz9M9dRDkmnXoYR70w2W8W3EgzfiXvyOVxjoU1imnQbujFeoVPsgykBBshqJnG71
JNVIViEwFLn1NJIcnBBFYDTSAqLiylOIjnv/jKRr6h4gijTSiX39GwP4iByw0kPtRbQuota+B0I8
3eCfEZxEloBvGOLVO4tZNfICsQW1cK5Dj9oCvaplZj8gXbQZam+MUJMYr8HRZfxIbVQWAjGbPjuj
LlaBKcxrJSJt2499d3Cbbjghzw7xca9q7hs85lGe15evWEY8hhnAvYv4fuQtGMNqr1aqIvYr0/Ry
+bfPNnLrPz5bVOtfPluiaRDZVbVfVLoVS1YsmRV3h6k4SzWBmu8OVPbFTO0edSRsX4ssEwtEVkEh
R+E6v/WatZWAMWAyukjbrn0ZawuksUvsWjtvIyFmtoxliL86GVmV4B0dOadRqXhJdSi57m1YBLFz
r5ZbS3rlQQMk5CxcLs90RgeeVmAoC113NXc0TfieMD1cFK0nN1YaWXvfq+N7f1AlbQOofoE8OaHE
s34hj8G2TOQ3rSdU/4gl9Nijg8SjxJrT+l9i/NMpOY1wohSAlybORsgY236w0Q0I7jqejxqUMF83
ClbMLNYtjA7IwB6woEfXAUTazsZv5BbqoDl16hoRuB57jSTpukun3PoItXxq+N/cJO78bQkoImSs
PP7UFsUWpdzI6+HO25hOPG4L1RR5vUyhG/KSlY1+yEwXsuPaqL/qjvw1pIF/h0SzvIJNGxXryt8y
AnfJuIfMlZq24OWW/IfU+5i2Qtx4NxaobAe1Nhh2Nz4wY0tkF5M9bW2pWetpup82vqoXFRvJlyZi
mck+bXRkohtUl/oEXI0Sp18YRu+sgzLQTw6hXfGS6N0NyjPuPq4IdZpj1CFOk49md0KRCeglChBV
nyDQGZqbqEZReeVJsaF+Omhe8j11a3MrS5OjhgWHpIz6c8WaCqX8uQMGGd+VCzImFfvwsVzOlzVj
yP4qb+rgXiTBfwmlhaxG8hZa6/zMRQgwIfSlll0FiUaRAc2P1D1OsfLqNmB86xY+QpNyQcZW9dCZ
D6TMvmq862yvDRPUH1Mvt1ZGDaChxMrAwWv8yOhGwy0Un7vMxj1Hp7H/UFt5CoUzxM3pgBxVLhDS
/afdgV+oBK8/Wb6MpPaYJQY0y5c01zwGQkIIxauDWXjW2pa5m19AD9ZtdHCBX2ojtM46fzIU3IsO
ZKazMRbW0k2Hcp1gpeJhDxL6pzEqluSSkW0Iyhb6PbG9nmdoE/0Ju5MYNH0+LxcaVMkOgTrQWZQ5
XQkmBRdG7OeCNVm7sbUB31VejmdD6ZwNO/Ihk+1U/4ymKec2+VCzqgrHXs49ruFVK8OFoGQrkDAS
ZfJxSBGNbFEvj3Yu/QaEQ9GvyZZTD7k7rVdt+kL7TRHIL0HKLEmg8hODPL0Dmv2EvePXaOYfwU0a
7DvRk5Zoz0BBW2dTAz+gsOIBSvFDem6GvAT3EtduKEIzl00Xm4jx5NECjJHlTxlla4AUS2A/EgjX
OGH8i6fNexW53bd2QN5ec2P9HgseH9yTTMf/scr2eGn1YMFpUc3vZWsXL1fcD06Jv0UqhtN0qllc
Oxgt1lRl1qCSSPXQwRVAZg2gxZPYDXaJiaI90GG8Anh5g1hn++CPdXBCsWC7JLvGQb5YtXFzzUJr
vAscifWLGhCDKwAZo8o52qgvfvQryOkKvXyKqrFdSDDynegwCK046eow26jJBWdLJzc31QhAuCjZ
mblR9RQABXvP/HCpm20MXMuqdcv8yZFd9YTIK+CNNb8nx6jKL0BJ+VdqtWn7U5bNME0CvTrQquYx
7kM1Z6U2tHgQiT0189EZV8AC2Vtqdn6N9CAC3BtqDknIsBtr/ZWlLgqu0GSP7Ia1pF5k4rVDU4He
gnp9t0/OXYcVKvXq0myvCBncqBNL12RRO4O+KzTNGsG2nLUoyGgPHRYHCCUVWXjGbys805km6m/g
yxY706iccWE2YY8A/AAmeKPAxrCAMrM6o0MEVYBDmOAwN//mNw+jEeRCw+bm//tU8yX/mOqPTzBf
4w8/6vCY4PveeAhjiCxrUAmpFnQ6H0D84awqq5YLCCXkx7nDS0BJ31TFP0OoPXf7asa5SWd/XiDv
kJE0PLAc/u/TxM3nB6Or0CeZjPNVyei2jV0tXNu4jTzB3k19iHkINScXOqUhdZ2+QHmz2WtWUt11
kIZ0kAo6lYqxkw714AAFooX1cjCtD5ugszTbaBA1Og/qDgA2mrNNyzPUSnyOpRFVCrSc9MzzbB91
1G6POZ5EdNW5YwC9jnBFdin9GCtzHvfuOquTYDld8XNiRKlQuA0Ob0HXznmJXXJjpKtpKhoc89fc
E/F1mirnRr2OE62ZXAItuFggIdqCYYIfXK7zw3Tm5f3H2V9s5CJ928txY2McHcrPs9nmqmnmWalj
tjVgCV2mNu540LsF93XvgZsqBpM6NUMnC+65CQltkZnXWHk0kFfbxZ3TL6mzsf3gvkK8pWiEfp4G
CQ6lQBTxIPIFiGjJWXn1LesCmpTmZz06F83V65829y6xh5MSFj9M2clLcnAzBXq491r5RIB0gqFH
CouOSMBkn03kQfaiGa+oMl/oAzYEuZPegUDPvqVJ6l3wQFpTiw7aCDbn3Op+9kOUIdPXAZFXBw1b
+m4IFgOviI5tbqv9fOO+dp9nWWp82Oisz233NY6HfKFXhfc69UZb3QgeMs6zm+M42Q281+6JdeOR
TBCHyG4dgPjXEM8yqObJaElufX+LQcZ0R1506Fq2y6xKnKklkzS7tWX1UnklmDTUzGSSDJwVrmZG
+9nWV1a79FM925ILdeS8QNFFhSIestGccQM50aizs9V81cjj1jaTYKCe54us3Nx7hgRey/DxgdNq
9I+2291oGH0l4CIayJzWX2Y3GtDwptNHmL9Chh2lAPvXZTaVYXsnAy8+zZ+Me2GyMECTiJpU/MHI
l7ltuNA01/vyrRozBIzUBF0VudAhGMEBwgxmTN+KJvX6AKJ7RcGX82X1rvR3WgPc+vxN+7bXDrov
vs1/OARIwfvP8/386WTpBNcqeqW5pv9hIGsVdR2uU3Os7QMYNoQqphF7z4RIglYV8nvKukczL7LH
FJKNB0/XgdBVdujZWVrVXUaswwH+9NmmA5XR3i9q+4mD6I6cdNc0lp2rt+fEcrSV5lTFgkOA76GX
xrPohvIsVMutg3EDrAiYk5vAeGhd2d75IL3q/Mx4IFNvgNorKqLkSDbZR/WuSCp9OQ1wzOhBGpuQ
cwNMnIDoYV3dp3uaHJy42QFREWNBTRoQ4MeiuYa8kakfEUrMZd9uaXJUmxSn1Cp/USd9XC0xjkjh
Rtfp6p0lgDZL3DVN5nuZuOh2fSF/OgRp+r3KPONELYnl4Tb0zB50IvhCoyajG5AqK+okUwWJzIXd
hvJAzWysrZ2XIFhHLvQRBCrj9PGBDJoHjZegGfUdfQDQeuiHiEtsJbGnEsmLnlj9bbQ9fleP4mco
guAbpN2HNRQBh10k0Yy5tgLpFjCaaRCc6raAAh8qqL+Bp9AGJW7RHes+AXTNvE3mHgp8vGnAF4IY
zfJjxw0Ktd2E05ux+RlSH8e+rBdfgHpWyiAmblj3Gj52HYUvlL+O9PKdM1491kiy7TiDxA+itMGj
cqDUNtaA7zZ70xDkfE8dACAzYf/OrPza5YP5ytNugB6oWd5cK+m3fmPKQ9i4GeIUmQ7WQFs+ZgOU
cUsIdP5Qw6FRav9OMNwrEAzGTzTchFaOn0auoyRB1ZEnvgZmCyND8Vkey2doVIDLGfbZTajq8zzw
kEZEQG1yc1F7T26ojviYbVBu82xJ+iMkogNIHg+g+UZ5h7Yohp+FFwNdGpgvkB1uAEo0ih2TXfbc
9PbJq434HfU8+bIGPPrCPVM/V8aA1Jo1JO+fI0UOMQoaWbkRYNuWpa+0NEWCKCrzZzorIzebzsRf
bH/zi3RDx3Ozzr/k2TTXGo5gBtt9yepNOTZneNCc0d1Tem3q9ZAlWztagzKTzxwdOdMsecN2ZJdp
vihHJHYvdV/XWxf0Ay9mUU98Vm7uG+vM8ts9UEgQ582ric8Ka2nY0w4E2magPSt/H3EyVKkBpuCQ
gLhZC3OtsPPL2A3Ag93E2X9pi2XKF2HCw2OQQXYEUJmsuhSjg4SLIVbUgTxhdUmgIWit0lGugKEK
j7NbODjxZohybyltVHMKADWOvOj7x1iY5RosZXIzNUcQsdlui49kev0jF8YIAtf8RJ10EB4Iw1DU
daMWzSYz42M22xAfs0WWFm16XnaIePlmtiDOLMgPnYRvtBdqMT1nuzQo2iU16YAgL4g5I3axmwCA
TeXBQCC2tJWUCNn+MsfkoQb8e46/XcVqoP1a9+CejAe7ftAy40jcDCHUSXcZaq3WUt0U0OhLVCxa
XBuIdj/YYjzqEH9d4+HoHWMWxcvOH+0TyyrrWQdd+kRbx8vqABbKehUBNfeN3MK8sU+GHm19s+pR
VO++0x3DGIQrGsQsbp2ud8cu6v2VHmXJOy/OVWMFb30G2tWxG5ODXuTlgxpI/W1WQUPHBFzISjJ3
n+WYx2Wm+zNCwCeOO/GObKlY9nYQ32W+YUDMdQTLqFWNEFHOPnwdKLJwyDGWKwPJ0x4MveD+sPWV
pDMLW1VRch/hApxNverMir87nYSKu48yIXUAKSaPtgyA3q3T2UjKcjyJOiwjwO/vjdsAz5lb4yG1
rvjSpn9G3A0r5iLoSv/LPO7TG5TllAbXnRPozlsOrl2IKYo3c5T6kmepgJZeJHad22u7/2HsvJbr
RrJ0/Soduj7ogTcTUxNxsL2jlyjqBkGRFLz3ePrzITerNqWqrjodFWikATYEAonMtX4jk+m87qGE
L8jLTU/lMByFhraTod4Z5v03uUywg4R/IfVR+pBBvYe6zZ5fFdiGMiQ/SFH7XndpFXuZLNerPqtQ
BtIZKKFopHtxyZ6ZJEezrJ7PVzz/U8wCsS/RIw3aLY4F0WcnLY55LjkPEYJPe0aU+S3sx29zfSLz
tVCDQN+bFlIpP9dPJDLcXKnLLcPfcGLCP5wmw+zxh9bzTawWoVvKAyYEosUKwsltSiPY5P2Ir5mE
D4LtzEGtuXips+Jk3IJtq267eVMjrE/2gjpRFA2Xury26nXpqd1CoNwE3o018K2lm95O4Nsu9ZIV
TRsZ7LCbCJnWi7OVo1W35NbqVdYyeviSol5nsSGtwnnPN8f3PVH3V60AS5HPASu5iXh69japg3U9
WcXnqspeNaKMr2FZrwnE9d+U1IuX4KfGq9a2iewpeb3OEstcqNkkuZ6dKkdbKCKIQLEoG0TkmOf4
e1ElNtYcRRZ7pCnwci0mjGgBr64jq4WtPBPuBIhL1CEAgP+NZp4I5ORXzjz8Zq36pOIst410gyG5
kIZ4p8sSX4kyxgO9q30dMx0levV4K2zVNJ4LJ4iWimGkV04s24dgyuvV0GYtXG/44rh5vup1+mPM
u+bBDsJm43l5uvNTA6e0+WSix6ThuB7WxjOh/WjpWVO2tGR73CIhKDDqYuNkWbnyLENdiWIPee/O
fO+ga8bGTFPg4mNzP2Ue1P44THfkNCAY4vBwizPIe11pnSQv2mWBuforzwpP41M7N05zKt7KAnkJ
ZLGX7omucRf60C+Wgvsfk7rakutV+YTh8oSQYnUbEIw514miaADd3my1hWQhgNDpnfoZGni319Vi
1qa2CR9WWENciiYCitxX7RRpPghp23QW8awwjlXrF7Ou/HvLaJJjN8beQih6m7/Xt7mWHHNttmci
Ar9CyzfBlLBweW2V7+httGD+1eTGas0RrRf+EIkRdveyXSE4NA+1Y/DetwtQNNbUNrgLFMSrW49E
FmvD6Zsu48wztOMjdjHv9QKIgUbmuV70n7LIW/nSBMegaeKt3ofBmiQHeT17YlwkV466DaSQOEm2
Spw2X0WPoAn1TYQ5n8tkK12cpecbSR42f1kWwvPky2DJGLazVU2k4QKzxv1M3NK2+lgUrUT8+524
/2XY/6n1l2Mvnbv5VKUttZvJn/b9SNIVK/TyMBABWGeVot1nQMKwOc6m19y7Lobee9Om8odm2Pbn
NlFYWfqDdwQFXp2PadNCWmUjTCXxvsmjXm0iKciJPc1zoHae8PTzJnEmbSHLzxfO9IVXXSAmsUtL
zH10mNe9mdYYFI/tOxP70g9PBubmXfpZl2uZ57Sv0KZJtXViAC4O47I4QYLPVsCeyi+VpbwIaqNk
vjBsxa+XY+RwCpaSZzy1Jn9MwVoDYVyuL0WnHso19sjBOrF8/2iMUK+M4VGg3/O8w5ou8MYrW7f7
o9qykAlLT3mu43MHbbiXB8UlW1CCEOGVyJlhEhbWi6OwoUnnojEXRavWwe0UrawV1c+i9a+Ojc2A
zEWaIaAqZVdME5hXYkCrloN9KFuZqeZc31cmggFj81S2dq79aGPLvsOPdonCrZ/eBv5MYGjDI0rd
hv6SwSFeIquhX0sFrn+jZMWf/SSvVjhJTScoX8neLGJzMxW5dqNFhbHoDDN46tTsLk1y/QfEfvCN
TvsalL8fbgUt8I0uVhHy51uBPoJDKMZJj0bTeaAHhi/i9Rf1qp6ZG6uozu5DzqimN3C7D1mGMdLF
kCgtgmZjtAFiuBOGRJcGpdAx/JBuULBBiaoAtU9wxS2NsD+IYjPm70VBPeTr8LF1/LkoWiMZeth/
PDafwOiUWbpE2vZo1Fa2c+YJFmhEHNnsMg1Ooiw2cxcvn7JdFFvhUWHyKfQMorZ/84w8uDH7Qb+T
p/hKiCFoWa9tgI1Ga9FrTKc3WHr+DXPbcy9RrY4avYaEXvPM9Y9zoV9x7pXVhblu7VpbEaEEIDxU
8mOooQ3He+3dZkGNHjeD/wmODDkorwsIuvTaaQIqjjlird01ed0sciUbvkaO9tw5Vvymlg2Hz3ko
IylZKsnxq+lgtDr4howhm8877ddoo/QjaZJOCU+eIj0nkqefJ5RdrKTHPAqexTRNLBBsWK6urXXx
XkzWHJ1nEDJ8sRJqXkLXqx285CRVfCpm5S9R3wwt1I65Xu/txaWrqMemM+HD4JQugr3TBtJM+mhh
L54pdvA99aBBW2ixXUVJ0F/ZEKiBGjTB9whrAENGe0O1Qm/z85GxEk43Wao9ZsxsTkgwZSdmvdmJ
FUi0NQbpi62F4UGLwrWvpuV9kkTdjRlbAFp6nEEHYi6LypPlrWiVOqM5+r797dwqj+ZrDfnjwOSI
VYupS1heEiETfcUG4bq10WfStSiFpWMuP/3rv/73f16G//bf8htgpH6e/Str05s8zJr6t0+m/Olf
xbl69/rbJ92xNdswdDQsDAf1EdO0aX95viMJTm/l/wQNemO4Ean3ep3X9426xIAgfY0yz4eb5peE
bh19qzmzqgJM+rsmHqHhtq31Suqc9Hn20knL8zrW74P4AGNlE4sZVm8Y3RaomZFcmVOQbmyhK4dd
qu4GYxluzi6Dcdj8VIZHfBUAhLlMM6LYiJZkY1IMQlAmEhs/9j7Wic5lmixlnvE99sSgZ+eNkaXD
SZs3Q9RU65xBD0Wm31uTqv2KmH66NTqZGbuRmhV4JLs7dxHHis7iBLgpyO7f33pd/fOtN03d5Mky
DHLQpv7zrUceL5f62jLvmz4ctySBfVBTyrRKdal8qmKSJvN0op/gQZe2Xt2IHiacJ6jaMjCxv+5V
ZZ60TwP7w3l6eZbZ0IYWs2Jpbxh18JSElbqMtLg/WVhiHsoCnYyR3NSXCdFnbq/5OndFfxqM99xV
9nAa8ZPxKF4zpRqv2yDS9rquMuZCabD+4bl0tF9vji4T9eXu6EBDTMM0fr45vR2XNtD57P48STcL
A15+rn8hQ5Hf4ijb3ULV/yyGw7DOpLUY8kRx7gVcK7sdC7yK1cB5JgbcrkwjzVBNY2AKshqzBsNo
vqptdbLmOSIfxbsskvNHQyqwDCp6uo65fqitm0DKqxuA9msS9sZ9Pqvpl2jbIncQewdRh2RYvGkK
9B9FqzigCoe1MevyEzXDtbYKdXh7WrogOBXtJitDtd/LoDwOHpoZWh9Xi9qDRRg093jXG/e/9NWV
m9pUdzbOHb9M7YXDnNoazn5uFPZzU+fDTuoJejD9lY+KHr5VvZM+NPOGSGFRGRECYBTS0OzcDurh
PnWK7EFtlWotKVO+Eq3i6L5PzkfniPden+ONeqHKK1Vv4g/i8l1jzaOy0qxFQ6nKwT88Ebrz0xNh
yLKt8J+BY7YFDdnS5tfpw0jFyKKOSMn49wafKOzj5OGqV5BXFjzDsPyiOLX6LCZhutQNR9/whisp
cJiiSRVWkFF8EhawZ5dYYR57tocVu5VTFIXbzG5vISBAvHfKCHOZuDyIg0SDKP7HuvPJfDn2NnVt
g7IZNTvZWv2kHGTdVg5iTx9irXSzcARtRaJI3up2tLs0/6nPuUKv2s0/jD0/D/vzzUQAytRl03ZU
hOgc8+ebGQeVrCSp7N1ZQz2Sik0dV4G/cKOGkgPoO1VWXeJkT7lsrMRcV/SoqgCWXq/3KNwiPEsa
sbDhHnfFtibPMI+z1Ty6fthAMjp1LeZtdBDVeHwQdFICwmn+lC2qWEHeVZXTW8WJQ1cEW0SDnErv
DWRnQqIEyLpLepstoqJAy8ZzklsTnMvf3xXH+tMjpumWbFiKiuSurGu/3BVmVLqfNYl5J2OXe9Jm
wwykTWIgbLPLrdBE9c0oWg7FbWhOyfKD9HKOoYGQSxZ16OdBjLWRkhfSyp41goMbzGZZV5GEFnda
LwQUMDeQ58AK2T8YM2Iw8jdWW1iPl161CTrNkrFu7OfQUOFFiGKEkr8VxXau620YSsGo/alO9Cvm
UNO589xP1I21zVRbl56qWd7btfxJv2cYxldE9SOUusxyJ1rCEo8tr8KGS7R+6O3odY1Bru4cg1ad
H4HxG49TsY7UetpmBkCVuV7OB5MxgqAiqims+BHstwHjG7bb1c5wr84EkgIiMqlbVkpzaW7rRxyU
koawHBZhgZ8h79wr3g5z7+KqbUJk5qfGO9ip9TXJ2uZOVOV8upYJOYy1KIoGJYFCJSvPf/+MqMaf
Xh0Hvw1HwVzAMXRW4XP7h3FodGQ+d6NW3gWBMkeds8eorsLvWQ/o0BtM+YbMTwg8DwAw+nrB9wJF
DPL73lNBWmmNbyoqGZYZPvx8pFN1MguY8eikUgjHFS0Ws48qYlLI1YqiHU6roGin+y6wUBXxs3WI
EuhjkUv5CZlYoKZzkRVGs7WtWeVmLqYV4qOlbQxbUYRo9H5KUcQKeRUCNVvZGk+5YASFnlqvwsls
PlCvYYszM6qqM3GIQNW0S3SobmfqtZEiJIETmHKmXuM2l197mvGBel34Q71q+7Q9/4T4nRFiDrhv
NbaeVNVqb03V8a/jDv7rAInnSWtVnMJlOT2CULAeFL/ceUGhPKEq0qwZU72N6BZF6J8X5Lr6xgbv
1LGCEPWm3jxfTqv5ExHg+XBx2qLNfULxxbFu9QncKNaNY9kFD2iu6+BziNZVVr0bazIC0AqsBeoX
4SvTp8xNp9L7HHeTuvSkIbnOwIZu27xTd+JMRkMG8HKmXk79O6cYICfjk9V5w0LFNI7gNNxke96I
eqNqxlVtaO1CMaf3OtEg+g0cpcmydj6HHW4wsaqvbZ8ISqa36TcE4PfCGbKJmoMxTM4TIEZzEVlj
AH8C+1SrqZTtEBKwV1RN4wrs9Jsd1vvayz5DZoivZYbD25GFEZ4XGFwbefdAnsvHzs7PH/J0qrEJ
KLqNKJpl0u7qDuC4KGLCrN3UtbyOWi2/JcKuLHM5se7UMk+u5dLaKONg3YmqIfSapad601qb61S9
rHHuOHf3+iS7UotsJ4K1mAahbpiYOxEwCkSGbK5rBgtsdCdDCGeyZCPd9iRlym1YGQT18nqneVX5
o1PjZy2abDivtbdgma7flIpWb/SklsADTcg1wOJcF2Gb3/3VeZJ4N6RFuSFg0a3KDku8LCzuipmN
AgwSl+SZiJJJOaaNdZLxSlEnNgbGAaKvOTFK2WFJTn4Yv9p5vpzGfPwcxRA07NJUyLWwYmd2q0PQ
yPmQzuKGRlIsIRYN+75qKjJwfdfHpzrKy0WtyM4t+qTBRrOLEMeZfDzGKtF5IInWvamSKDDzwP4O
p2qVpL7+w2+dQ9eQkRGHAwdwbnU/CDcAmqb134+E2q9fS2YNuqzJfBhMRVEYU34eCAlDlY06SB2G
8Qoh1t4jvSQoA8hN3ThBq2yRCiMiIuo6vKOCpnuYGrPE8AaVfNMqlNuoy5gP9GX6kvNUAi7THy89
wPD7JKq9cGvNEitCZ6VFZJX1T+eshKhK6yN+JPawcMQYd+HXdXqeR2igjxetPsZXbdCoN6JBJgNy
8/e3Qfl1XjrfBkNm3jD/zzTFCvvD98AaBnDettxevWPaLWdmkvLKyzgfI+JFGEBTJ/QyLy994mtL
fdDKXwcDcUSRAPIXb39QoGdHpixa/P0l68ov8xxLsRXb5i9nM3jof1p5wjRVMBoMo6vzhH7yrAol
dD/8Rkw4mYPyqO3Em9Lx5M3v1eIbXylAqf5c7aPbeK6WtTb8htXGpXcdNdbSCMsMjaaVCHOmlhN+
Vg20XPJkNQY1wsGkPJZZrAR3kl++72GEoC/7FppH5iv6cpz3Lv0yLPL+YTku1g+XSIjBN51lsM7C
QjMdXab88+Pcj9MQVpMRb0cPqpex0DBl6Sasti0mmgSQrLt+6jHUnQknfRvfAHqrvlx6eJI+kR9S
B7f3PVwbVagM4TBg5RQgMJ3wzYEFmgf3hpyW+35uFUWx8UkEj+bgHwNdxqvqj+Oz3ojhCSvKd7k/
/P0zoM7RhZ//uby8toVKiK5aFpysn/+5UC3SkUyWvz1zuLRicY7IENt3TqqfkbhEQ6WaN/Hk1+iA
U9+NGZw2BKrd2ETF0W87hPlki7C1r2qbES3ngPUC1N0P5Uu74ITZ1flp/q+fYli1iGm95MVYhX7Q
/FL8381bfvWcvtX/Mx/1R6+fj/lfPlf897ddTuFLxQf/R/Nrr5/Oy6+/X93yuXn+qbDKmIGOt+1b
Nd691W3S/B6Lm3v+/zb+602cBSbj22+fnl/TMAO1Tozgpfn03jTH7hS++x/+5vMPvLfOt+K3T/83
ef7+nDK9PZ/tcsjbc9389gkvin/bjs0S0LFVXeX5JcTSv52b7H/rLII0xgkVigRjxad/oWLZBL99
0ox/yzIMJceWicuY1ryGgjYnmuR/q9gwOo7BKGjImqN8+v1f/x6JPP/Z/joyqfwySOmcxuZ9VFR0
RVQe1V/ex0hBnLfWiIk2aeOsVZvAKC6RB3KW+bbw10paZNu69GXEgNMUBw8Lt+COVPOHe/YXAdK/
vAzLYbLP1bBqVn+5jEmpYVlM4BnKAqUt8j/2ofHa71YtvzoZ0kllpLpwDqRVG2O+1qCBvgzQZ9v+
w2XM8a6Pryt3w1EUTdMRHeNlNeZ42YevjK2T4XY6zdvKlV4sMcNi7FQkdSd5C62zdn2ff41ND+UK
52syVtJsAroolFR1pyyTNtBB+EyH5Jn/4bJ0ff7K/3xhloZctYGSm61oljz/GT9c2BDXRkkUytta
8+CQQj/Z6FF5jaypfUwtg9XdoA9L7KOkfTWpsmuNg7IcZoFDt6zb2O06E71m4qQb5g/7rsB7ABHx
6mhZoG/hGtXABLaGk8LYVfXj+McmKaxqSXojXhajDb+ZSPOidYLheipRZwul8RGbWZSHvGpw8b3N
T/4oxcyW5DeptM29fmv4d6XhtwtngG5uQkeSph7vHiX74XiIX+ga4tilF63qpt5aZUI+A906U9YC
oKBxAyWjfu0GxzVQZVvwz85OOAffQ3Lx1tL44jGX1piDrQes5X1WJn2zsa0kX6JsdvDjnWID4+o6
UKxkLUupvLKiVyJsN+g7BYckTpyNUzYzISQhaa/2D57fwf5tW3NVY7gmQd1U1QysCk62igPazLC2
tkkSMsf9dFcFGYCLOkGCzdbXqoVcWbKzA2WbzFP8GNBCKWPvVuBRAsn/DVuTcyQDjGdqQMQemjZd
Tj6kXjPyl6RJWIFjUEsuoVmGjb3pO9Zf5Ri+ZanEEskyV6lT/rCy6SYnV1Wyzoh0T3WHrryN7rOk
/N5bwMbqDpYYAqbLiuGEpeToTgWzw6FzlrVvjAuDpd3CqlCKSOHdSDPBtJ1GV9L1tVapN5NXbUF8
+7gWYhGimeZGVaIdSt7Rxu+q3i2CcWmk/WciO5MrjWW7AhCb7BGp/W4q8tqzbpTJ+gZ3SFoXhqa6
UuA9OgM8rgL9TKgO8m2D8zCwmzdFH3XEwLTIrWbV8VrDgkPuMYjOrCcF2WIlHVwnQy4qkr/7LDkX
sbG07NlkNo15AQZ5Q1z9DbfHBc72iVvXjrLJUiApEVO7NTqci9TLhlM7KvXaxnToRk+zaZkASVDs
MdhgYF64UWq+jL5iLEZ0QhdYDv9ITPQUY2X03KSFfUEqx1vWbZlu0B5p1pjj4rijF8YJEPnRiHuP
VHQNl19Rqy3GYfu81Qw8KfQW2i0bXcIE0BW7CLC1+8smbQJ0MqOwcEWdZOChFSZkE2YHtGIIroGe
GGsMo5u9qGKFpiL7NJfFhrDGZ4Ti8a37o4vYi+fjxRGXBlF3KYq9imUswAED7G4Io0ntwglksP7o
e2BXRF07Ttle7OnqZK30MXlUg4zESSOV2b4P9bxGp4uDRUelBw+aVxZshrlZbHJHgWkrdnlkHPCO
rQQSWFKyhTjwXHneil6hE9vIL2r6+aDqjzOJ1slsUWxxxaEfrmRE6W/rjcqqqaF06zBgzld4uTYb
hntM5mm+BFE7iosXp7dErdgFvc7lMoQQ/oQOoJt4HBmR89ZqMDNq9CQAGynfe8TOXVXn5fENQMyV
Xx5wobTXXeTdoDSDZreM47lfLYnj9ftg6B5CvX5NW8QyxuiLaarHLDWhi2XdrVVOXxDS/NEMPcvm
PF04hpRgABI0q2Rs0y2GhpPLeyHvJAZ2VyGleUVWdOvJ/p0umerKCIPI7azoLtI8NzK1ay+Wne1Y
Nreqb2PMkbXfksRZWS15esA/+hIyVOYaKKRsFFu/CrLRO2bZNxICmPvZ8bKZFeQZv3vXc4q3BrPh
WaR5m2lhv/DUalhgLAMIVlbunUwON3lXoEXnBfspSHZ6N04PQCqR66lf0MxaTaGuriqkUxapkccM
z+UtqlCYgHn1sEQOt3VDrUBF0YmMpWwhzRmSSVqOxHstVYHpF0YMB+APa5ILrGJSRAsHhEvD0V7B
51IZfqdryVDeSt5f0BfXZtDmyxB+37p5jS3fxFPZLGbWYrRUg6Fdtc380XLyRWuyhKhsf23Xbbsu
3XyQm3UKEoJQazgu43z4PEIvcLVMxUGHCZ7LB64eAuMGFYJtr47eUtUho4fta9Wnb/o0fe/k6rMh
Vdmd1FkkwyRn68R86vw+LK6zRMYywK+thQzt/qD/YL7nuF4zunnDeq2Dz7Mo4+65HtB7tKpWWWhW
mK9Qh45duVIPCAEzGMuYXfCGVUa86Bq0artJ4UuaKu6sNe5ilULoDbvP5MaWWbOpEHIR9Ap+hHm3
T0vlYFTlK+7UGPf59qoor0Fsfg0dVVuq+PrurLJF/bNdWUiFPJrtM4tW9aAggeqG4Ai2WFneK3h4
bzo93WgKyjqZYn4nD/9mDjiXFGFZrkZoGAvJQfs7Lw6KiZSajZe5nk9XEzRcdzJq11CxlOiHqljI
hNcdmSdALbV1jRK7Ehnb0VCPoDE3TDG28oQuLA/2takG41r2mW/islFs1XytqCrwm25YIYyBuFkT
Szc5s5ldN7xNFo9X7PnTOiIExmrvGySTaYkG6ej6wW0Spi+84jswNbchAMaVVSCdUKVLkImfvQbT
Tex5HkzjKu/ubN1Y2UNzl3pt5EqV+lyRftGCLF1JhQ3L1w6+apjnmDKOHHI2DSunuI6mZOAvkR+Q
rZhF3BexU9qkxdQEY0f/Rg4s3r3prjO1uzHtvvYesiyWPQyHwEPyBN2ChWreMPPbxSAO8SfOt+hh
YG/pD3eVoqdrs2z55E7aD8eOebbUw5BrHV/LFNYsCHw7lb8NJWGZwCle9Cxu3N4q4fnPmOUy5CsW
h/e43fuu03Xast1k1slEc2OIalCURomj8+CsgD5jAryT02avpvaNbZWkRIm/DxJyTmP8NHj9iSDN
lypmaHJSnkNYuDb2mOB6bxBR5kaPNiwJlIuV7gG+L5GlMNAZJhNA0pJzZ3k2o0sQaIvAb1eDZfAR
rsZ6aeTqtrC6R8S4jQW+T26kgSzs0Klz43KNLF3uItV1NE04uP7Sh+67DYbxaDYDiGxJPmYJMemp
aw/VdKdOgbpCkMZ3WeJ/KzQQ3i0596jxU7fXtQdrOtihwl/RQ8lVTh7GyHyzB/kZ2+RY8j5L6AfA
uIfUPAA1zO990Pggm8cjMI/XrE8fc7QDXJDxzmEkLL00IXQsNd9JrvB90mU3G4cUML+prcIMoxrR
IurOzUpiMpcysRnPi4eSj8wWKbivopdXpNWqQNh+MfL5v5KYxGxUmcemUW3AeUB91lGcZldT5oxH
ddBdEB8jQV1j1agS4bASEdzYdNJpOZmJi8U4byMxsaWFVK8rl8BadaK6ni3/sLaA9saj5pcWjNDs
rtK9XVrU1klrVOvUK8z0iOsOaws/ybBI1IU58UnzZOQRFekhtCz+hfOV6HIzrUz03hlV8Z+OO5k0
nha7PQr3y6I1DO7TD7+ZsutBy9kMVeQCJX/GX7ZbqIiK84cnQh3bg3dqSfdgeIZCIf+f5xb/6iY9
OYX6hsJ2gHnN8E0i85CoUNYAWB2jZrB3qZwDhg/NTZbpp8yIlyXW81d2Goeo+xU/4O9hVqIN+6nx
ryHQAnuBfXGloAhseUly+i5HYMnVKd/JubmDjdDuodOCeVLqK6yzbuHFyzsrrdNjgetFYEs1x5Jp
CuY/YpGm0dpPAs8lopgvxlpBloN49gKbl91YWSsflhsasOahBXq1a8oC2926z66wfOphJFzVUVBu
lbH8Hub+XtO95uBEfbyHnXDntf14pcOz3StWuffT+Edgco1OvNHqjp9JebLiGXZN7OqkdOM8BTce
y4xx36ihlqnlMm+sJ9vgr5JUQ8Hab+yukCrYdbG85bs07gM7u05icn4Zc2Fyj5m3nKYSBzJHWpXK
OC7TOi8Pzhjsssbu0Uhig9bOG6aK+jqVedDN6UvijKlrbCPoSUuzYeaiW/G4kD2vuQKy9d3xh34b
enZ8BA69TBO52Hnq9GrnA9SG7yYpOBine7Hp5j0pt0ZlIXbrVpmIDc61mo99n1WyogtKLIQLbsi8
FwVmDgv5j7Ko1IuqSFyxG4h2FvLv/f+ystadZaxNuZu1aOI0AXfbrMdyL/ZCNar+c1F0qeYjxN7l
WHHYpSj2LqeydfwdhwQdFfFD4gSM3+BYEKmU5GovyU61F3uXzX+ss8lQMWn8i+NKBn7k6+Olp4Pj
vpzKUlGRWVzKqArV5587n+vyU6Hq/N5TF3bh+g5dlUa2onP/D+2+3jrKSpw0hvv8fkWXy2rb9ltl
jypGOFUjL/L5N2M4G+pK7CZoIiW++jmZULjHOO46kLKEiaeWPIIo2jS5r1z3Uu0gkj/WwLuLZBf5
gCezGF5KZtnesiRKuIr99CaI/NsQHULMHniq2wSfKDPFHkfP09PYWsDVMVhYA3tKTjbWR2spIMku
ijh8JKcQs3VWrcawRgYellKtfQGmqm8mjaV0YnjqSk96o0Chpd2GILh3tm1rRwuOzSRX99bo9oEe
bduuSo5RECbHAmO3hQzaGTiGuZj6utvZlXwdWU6DFYIx4srH5ZGwUuGiOWQSp/w4dvvPLMSnY5dh
XCX2bIiHayl3+NLODcq8yTR7XzN52NVl+N7Nn5TpqJlIchPO9t1M25T4CR4n4ylMzQxB8hyneTQb
V3WM1nKheUu7mZSV3MD10Ex13yWef2zmjULsoo58A8mhEsh9r5vL5EqXpJPKSmXvZ6V2UP2bhA8b
94gTspzn8zLlw5HRdDgafvqA3Z3FuEyPypf6Yyz1IN1jH6uoxCQOZAE2tOyECMMQfrHUqjhNNk6z
kefFrqNnLwgjqrCC0d13YALZgX7A/wGxta7ZeiVrzCkx8QXH92VjDuGzVw75uonCr5VjhhvfxvNV
Tmz5KPbERutHuC2GPC3UBIxGZIRrYj8SmYYjcp1qvhS9CmR21kRmElexHeNQppl5MDRlm1W2tRwV
68VhOX+0jKraZ36zkuZSOz8prC+IU+pmN9usvdcFmDCBu3Drrr8rIDaQMkv1o3iwxB56KP46MlSU
oxV1ZOLYHJFjMbdGOmlHB4sSPEOix8mB37H0gbniEmDNTaLdBIMNpwfPooRJH0IrxGz7lS/n084o
WFFiLHaAAVG5liFZTLVs7wgESDqKvcS3bRZgYbaCjXUK0yOIv3obthA/gdBJ2SpJysepVfcVOjUr
Fbyxa8RdfASeGiN91DxV2sbRoW2LWl8aq6WpYRgB9D86Wn/0FN3FxrIPkdk+EI+O1+0YN3tw+NAv
Rr7E4fzHClLElu35HjbzQy82Cmk5SEcKuht1wULQQIw/6N83Uuh3mDXM5fOuJEWIPJuscFtp+iIa
2vmQPGrbnzqKJnE20S6KlhyiDRtryvlnLg2XXxV1lyIiE6QXW6a8l7rLjxZane7H9lGL7CYHwhHG
Hy698E2WALqz/nB9l1+8XF4prjzpiJyh1WYsREvPw+XokYy1CP/0y2//cnm/FEXnXy5DHCv6dU34
krTlqULPBlJIIvPd9VkVFDHKEtbR7oN2mVZY/OlkUW4QnzC2WqF9xSdCuoLClC18Ij8rZunhIrYD
A6XWeN1b9XSFAgSemMOLXEk47cQOb0NltEuSW8o+T1T1SPDxxoeBvGVWD+8IYm30WFvyJiFmsVKr
+EVlnosTq+MwSLHS1XMbKCdvp+4Tjy1InM9ry+CbnW3CPLEgy9X2qu+Haa+HqrxJm4InWFU2ems/
edkonyA8fQ1Y12yIbrAc1YZwQVEFazc1rlUzHTScyAageeNPo3+avAwJ2dF+7ILnognWRTUo18iW
plVXbaWqu806xlnE0nHrYfG0mOyuWsVZ/ITSVMKqaOqPekkgqW+1FyxEX+I20XdzpGPVocngNkN0
1ejdU+3ZN6khm2vEbf0grg+R8sg6zTgkeONM/I1WjOfebCVKSNXu80OJGitpQOfeM2QVKj3CDlJq
kwAYyqU3+gfm/cDQzAKPG+yjS0f/f+ydyXLbSpqFX6VfADcwD1sMBAlNliXLtjYIywPmMYHE8PT9
ga5bqrod1R0VvelFL8wAIZLmACAz//8757xZmK8hGVsuLafgR72rLCroeRNM2VjFnoqHbr9gdzuy
q+2mhWrwio+rKOJ9tqtAF+rbMojXScUKx9xYWOymcSr6L3tpZU+NqOIDgTxxkNwtC8N/Z5YfJJ73
JzxVCPRM7+VGQYdT2Uzq874SXegWCkJ8e3wkOCZCbtdj7qi057ROlxtr3/FCeVAmW8SlmpJKZtq3
q7vtsL96TgF67u+n1zK13dtFbv3z5BXJRPny0snS9Mk2FAHFLwu7L60MtL6zHzCAQHnYEJhiiv0k
ZW991MoMCdZk+7Kz7xZl0e5SNY3LvjEIvG3XsE5zlD7F8lMnQCnmxoiYZ2/ndVrmiNpZ5TuYMMRp
Q3qMSHGMlVamXJiQIHbPlYggamyaG1IUSkfRTihoB58aGfZjW45Gc5lJcm+ocsyIEK251/FgK3+Z
uQssZHYeaP58VNoMinxLjABhPnkKaY15rVjRXC9vrPqIy7T3qHIt/TI07qXSIB+vjad/q+n7v+nn
/lOb+F91j/8PNn11nF//267vh59tKwhU/NYW/9T6/dsT/9b7dcw/bI566gKmRlcTDcd771f9w9Jo
NR5csO0xgYCz/lvv19T/YJeN5z0xh55hWKAwf/Z+vT8czdJtesUa7UDTNf+t3i+1gr+0FV3HNMG8
NVWnBawBKfxzW7FuDLE3vcpBXffYkzDUp035ZG74pqc5Ro62d0KXfNQw8XhRbYREdItPjUt+UVtb
Z29w6o+97jeCtPCdNODYQ7sd2YWJ1auNjN5ZVURpjGC3OGA+Un4SESrbPlzzdQyZ0gX5bSNJWBlT
msvNzD8jy6LMWD+uC/M5T/uMRAZJb4GGuTO347UqzDMNhaAVPFbN+4Ep+YcObZEsLtgASFa/lEUW
Lz8XeWYzV7fzoGqJMxJD1YdmNbuYXlOqFFX2GS0+yduKNSezh4fxSC41HY3pU5l/LMoRf2cPIm8q
Jaoi52uezmOsEZ21iezXImyavVyQ0djgVoNRn9lppU+jRcGTq06Iudzw5FuKuJEMptSC0G2vyNSx
bccKp2j1AAgaSeWsbeGeV3agHkppJsFv0LW/8tRl+W4on2yH6JCdmpg/b0SBypqCh8zNsMC4mPoF
VdQSsp0Gw11l3C3r5PiVmaFNlkVgtB5FexvXi9l03AsJjHngeDPRUTpxiSMc+P2W0+bCQibpbKw6
M+L/KOvCYzLBk+adQWLwHYZdh5pCzNHY91WMRyb1TnvQQ9zMqpMhWA3ZqQwceg7Y2jPOeZMsAwlr
D6luKTGKrc8mYDxZvRsNtowRvOgxqO52PGN3Rzzbe39DX3E/ez3er9LnakbZW5m+p1r3bVwxnFh3
+2H2nObBYhbMl7o5oaLO9HTFdLfXtXKpu+yBwFoH051cp0JBwm5nfsVyb3pIs/4WcLVn0YCpvOdo
ZzLW63DZ3djolO05nVEtC5CHslqo5u2W4yMSYSUKY5DO6afVW5rA7hwnEmbeRFtt+Kd2alVfqRDV
6fYuqVUOIqxsU54bV1/PUPhd4DqLhXHJj5FO9Fik+Ok0QsYwwyerVX4OFY7EWF7pRzvPb7LMwIT4
lC+KcympmrHQm29hXoWfLmt/Il5eu+UpQ+BNHCdpzRfnKBMxBWb2YZbZHi2rPl/2XmKEI0khzfPq
rK49i9XeJhp6YGm3T+qX1aNeLQEvAnMd7lRn+EEJiqes4smzOzdEVfjasEpr1PZpzzWOOMzETReJ
/dI4pHRUdqTqqhpq0vjijfUTydUi1DOG5FmMlzFV+Khkece4hN5130CbN1+uwLyb/rQVanPGHuXR
U9yTqg2Eiep6KLYGkLFIn7OFENXCI8psJefOIA1CK/XYGaqnDfYxaiYVZ3h4AVBS0sSdKcC4zOB4
SVUfs2NXy+jEunRbXGSXAaKjPNhaccObNR75lt+Kckk6YhyDlgtSVOvO2+B0cUcv/QHI5hmx5S2t
MSPEh6IMKZ5iPFJ9Iv/vdqGbB89JHdLeSZV41Vb5o0LC7e/rPIWbfSQbqWB1/TREXL+xR5zL3Sfk
svySDvSUM4tcA7K+9/4Elr/6RG3TrTFvUpd1C446mr9iAh1ug/lm2PWeaEN+aunmx4tDVgcVtPpk
6d5za6usRR28kmH3nJNqFniqsWCsBs6lQVNhF495Zy1PzOEeRyOT9/SPm7OObNLXTCdG2gbBk1OZ
j1df99pPtS68S9cMWNDhEjdAHa++Qv0hsAgzh805j/oeFimBqo07fLHcRYQL8XPxIT/GKPlzV/ca
qcwzMgC55efF2OmuatZ4ntfqRRYyxXENNR2dtyWiroOGF4edyRIvu8mFbpme0T5sGCy72VnbuVzs
Da5Tg5YGrCAfNhz0HKljML9sQZ8Rj8zk9lNPbLRf0N/5+GWvjaPLM+/R7l42SQQpy5FgVavQWasi
2Ay1Clw1McqargDgCNYjy1KV9zuyJn+es+6uojMYTtb34bhce1gGU8OsQq9xviueddbbJo0VsD00
Wyq1islEGFgpOEVQnoQG2B3rh9loHyG66SukpRIhfaccxEp/6Iq3fTJYgBbt5ymaCibrJSE0aoYt
o6GN4cSM9QLDM6tvpBMPEYalsbKbIux77Zx1tBq9dL7ATIx0nvEF0CcaC8avwW5fKosLxjZ6Gpos
ECwND37NTTV/tlTK0R7gzH7M6jcOhUn3gnQ0ngy9uLPMtPG3YZjPCnCEz0QklioxQChTw14YZbjP
2wksRN2I3egGbMz7pgq6bjOicrpHQ/44gNqYjT4EhsdBROuYtv7XIa9JjRNbfsryo0Omy8ukLtSU
dSwLANf8pXafVMIpgsbR95M1Kau/qvJChUc/Eb7MUFybc0D5ie2gaPmOM7uLh4qJh51mj6O2YxGV
R2beP671fulKDrmtnek+p8WrVC3rLlPUqJwrPoqFYGmsaVYPK6ZDnnHfeO1ZEdUOXKoZ/u45/MxU
r31vWb67ciiD0Y31Mv2WbUduKHkHxjBGiJjXRKUQXA3b90pxM6LOsoKfZ4k1D3FhVn1fPOcy241N
Gthn+tDfrbzRwnl8Ea4SL9VEeMLyOZP7FpaDeFDKI7E4DTTHu5ns8iHlDdJkVKhJ3kHbjD5+WndD
hl9RUTPIOhLTDa4FwZxi+C+QKxDKDQknuEj26aWQF3q4pIErC0HLm3hbfbehZKHAhyf66N5qPUm/
uZmdZr3MbpuJsGMpXyo6jfCxLsHgHFyTQWMlzbO4XFuTLiyr3q77PM5AMyNXt8DpnLjQxCePjAgI
3OqHvg7uaVWMh76Vn/Zy7PxSqzQ4hQnHDkfHVHyLObgxI88Uf+iJomVptJcDuE9df2yL/FM7DD8U
3MhpFq3Euthx5tFSqt2jEETQVuPEKaaENqUMICmOPhpUp2L18cqO+qMD2Fgtp5NN6zstJVaJ7acM
bZtxZmTPom7BiPd6QzgL5oR100VVNTHgLorNuTnUlzQjgGvs23+8ue6zaWX+/gMHAFNOW0IOzfWQ
1H+/IfOe6gHivgu2XZuYuqQEFE4Kx6Ite73PyVlfKJ747zX0Xdqk2fbwGmlBRFLZPzXVbAaygBZs
DzhHHMDO9aYipvn31vUPFO3w4z8+iEK/r/LTw2vY62Sb5IfN8Da1F2FqIr7ud48/XreuN9dHwCl9
t9CGRe+7rlvX1/j9mu8vp/Upo2S/VT0V3rcdeiTp5FNWqB6SAb2Ke6W6RxZmGWBUhZlcH0A1U40L
F0NUy4SlQaHRJi7NSOq1x+b1Pg3zOUCfVVMJMtpklFmXjI1DTfe6ed35fvOXfddX+Ms+/MnpRBnj
+S/73+8SMw6yUyJLwJi8CmEgMZ0+uj7vrZ/eXhC2XO/jxPFSU+WNluMXff9Zy0zvklrt+G2vP3NN
V2xnts+D7HV5aao6Jd7l2Kc6WXc++kbvT75u/eUFxypnvYI7VWS0bZ+836iO7BP9uLnuK4SFktgB
Uri+hetLVddj7PqCvzez1P6sVygd1iuWdZBR1y2apXy19dQcg8n8Qx5AlocTTLjDqsIEtc4WbLgr
JbTKoC5FaflOaRymUsfPlmUDz/69ff3uKdGWGFFOaagik+aCdfx8vb52yXXLJqY3ud4sE/HfjXrR
d7OiGQ7VkfzezAabr9HNYmtQKj7W9Pl6Gl1vHKfkV+iPM6oFnsKPj0WN1ntUNj36XlgAiIQs7JGw
DO5et7AJGxNTHh2r630PQTgr0SkiVNOmCNl9VTx3voHyvCKS560S4wd2B0Lpx2dLS2jRpJE+ba9i
SOMK9cFHTdya21h9dAuMnsf0y5iOdeIohM4PTKVPFUT+qXdAUospWVqzf247dHaV2zySn4tPbUYk
UN7RDgb2q47rJYs5u9iibj9mHjrYjkmSo59juUlfqS7PYre/65pWnqn1hAaxRz6MpJFYpXpP10oL
vQISRIxeedFWZhFZpVxAkwqMzskUo3AI+iWPaFGazPFg74dhMEvr3rCrBMmrvwJ0PRBNEUKL6zfz
Kg/DmOKE+ccU5hkoBmI1IxyyrUL50/7iDH82Gegvo8e6TIExOc9QEKcGA8+wXkIa5OIDLB0XMNvO
LoTTmncePvAeowL5uLK41w1mhNo4FvS67K45V/o0+PthsNgfh19zXJXxpeCSJUeGluvm+86/POb6
V++wUH9/XCfsr9jk4OlheHfXv4FT0Oy5bu7SnU/dqn9IO4603S36RDturnd/37AsCbwao+VxNvuk
ZDmzE30x2JdcjUl45LjHhCkcbM5ARXofVnWXp+sLiYXj+Lo1VmqfVOO+Xuz1w/vfUkzEQnkQctd9
w7HEx1/k5vrE+Xj2+0u8322FtRGhUjShoA0MMJzm9XnLRFTVbgv612TsOzbfb2q3FDE24JfyaBTT
nKdlfJwKHOycIzWGuixBAYqPfe9/eL9rj94CLtZmfTy3zu+HXP+aVds3XZQqF5I/n9qL3gw05nmE
YPN9Xb+XsneQs6XmTV+o/Ia4ptzWiuaesG5pkuvvYOMHwtz7+LGzBt+C4LqpH+MShr2fgezXYFQV
OkjHDaSMkeD3lx0Ov1BR2LCGc8NHG61MT5aS+qfLxMk6LjDMyztSz9jyyID6vfW+7xBZBET+wI50
ZhpmGh+jPdrJ3nL9yNV4MyD8LaN0f+yaorgou+33sLWXZbvTjyuxLvmU1y3ZNFtcK8s5M/QhMe1+
iy2pn1m4ZtHIqeGzyMFT7Ppe9usFsTve2/XNjIup+12LA8P1f1/tzTpBBt0bwKRJSZT5xZWv20H9
LvMWk66px+kxSup2MZ5M130EIOsScR0fyyqbbq7313olKkmkXhmVa1YQimY1WD3Ti0hMOI6LW/28
wrDXm3LyzOZ85W9p7I3iJgPgpJZfJ8isYHSPGwg5CGuHr1s7jrDr865/mC1iH/36On6U19u5Grcw
bzi2/uFRx2u8/4/X/+v69H+5jwQpxpT3V7huXZ/3vu/97vvLvL+9933lwMmaZtTMhFO+pO+vfH3w
b3b393t/f05eu/l51/TfFPB1/++HkP9E1cSi7T6jNU32bcbmXmY2PZ3qQQdNSToidvCGxnaEkCKu
DcfRR/Eq784m1ZPkurPb10/LRCcIh0v7vC9Z4BB0lnRZh4vBaGhEph+HzPXIvR4n7zc0Xu/HtNBP
I/JVNVoeSwO8BL2CTAqX4X/ZiVHZsRwDu+2U0p+OcbgvwcZ87Xg/1zehjvJp0e325CLHyAqjOduK
IxKnJfrWdfuGZYFWJHwEhEY0WZuhuOTmWB4Gn5ACVzK82LQPpOh5RcCQjU0EzdjrazCK7/jN79YU
jxpAEU6kcTE1v1AsDb9lgP/fWPgf1GRU9DVq8H/3jvovcrL7n8t/JD9H8XP7R0XZ3572Z1vB+MNT
aQJ4R+3eQjT1LilzrD8s2gxUaf7Umv3ZVND+MNCYOS7HK0JEw6TS/2dTwf2DLgTCWv6CTFXV7H+v
qeAcTYN/0iqpFto1jJtZzONG+VfrBn0YcfKaqQeJlSEg35S7fRIQqx6ZuOVI4qnIChMvA2OKcHF7
Jtw7DRWyRBLRTOFcpcNz5uE4kQ1qWE5lRTEU7U/BSedXYy381cXjrqzJkBNogn13tl9NcNubtFDv
x261Ttq2G0lq2RdNFdUFN68+Nr6UCxaKHi4ERxcw5WYmWH6SzQlwCd9gfWM1Whjb0/At1cq30e3K
R2ESymMK575taON2Y/WidwNp8goGjrWgzIXmpKeQryhH9daM57r/4LYT5Jusn10c/TZLChzkMoEA
nVKQqr6AtChRXnHqURD/BT+ElXAwD3Pm6wTiBbZiJpMpmDfOhN9ka/NA9Fn6PLfmdzx7XwfDo3Kp
uvLDUCLIGqbuMtXSJfbJp4xTJU7VwnnqRRncjTBFnW6Ud+WI0YVQRxG6grjlau2a09bRqBzN9rnc
qSgO5AZFFnl75FzuoZcB1IzZ8mmbx+bcLrGbLm2sL7xybxORBdPYhluxSRZbaiKV7AvehY3P9PWZ
Rrvu585zNwBiYCF/2+QiTZgFKy3aeLsfmWOaTjAUmhf03T5FpUyZooNTKsvQ45FrBaWmc29kfp8f
HKDnsZsvMRwlaEGdtTIchP5qFsDaqoGMZCvPdJ3YGEiwFtM0B3gS0A5H7e6s4EU9L14T+Fsb5Gp4
5LKhmuqWqcMvoeB7ayRxQiOVF5kxx6HP79vHMxbbUaIypYbgoo+kycK+Zu0ERUOmxhjnqzpfx+j1
XiBWpQikmYX7+EIPhx8lx0OW92kYFNVXXN32eX9pc5hEa8cBpMT6ed9wFplobSxFesdSwL51q+l2
WbSOzrpORdhKcVDVJH581ZLo1YrGymnR/fL1YsapO+tHbxztU7n1BtG2yeZ6CKYllTfwMr5aDrpC
M25ZC7L0TM8oy9xwtpIu31/0lUNtNOuYY3g96bC0AfTqtLvJ1JRTlO3DxcgxVl89l0pNs58w79ta
UkhoHxah3gk3BAmmFGooD1tRfWn3h850iWceCkz/pvoen+w1wKwR0J+4Tgj40ie6l2NeLm+2/aUv
Nfk0K58tbS+PHxVMY1b4UW0lLsfSvV0xV6RzTqSqKJXEWOAAxi2zL6T/lGijujgv9e5loPfkZPTg
1mJpz/i7FSj5W+vSaeMT3lLTLenPqAzoqmhpOT7qqRo0oyZju5keu3FmIoZXmb+aZIHi47Lf1TW6
o9xW8eZU+jilUuMxedWKqoq7tAN0Gmzsgzh4mgh4eQ0UxG/nERdrhUJtLnM3qI3VCzBpLaKJNR56
BMQ7dWi7+qs2HUV5LiQFTZNt2anNjZoTZB+2RiEqz23Fkwtr41DapVQo6yidt47BnemtKuafNiZM
YenSRV0sHjbpC0tRzCqJpACoWZdnrBgh2VcwSMKIReAVHpdFYfidJtuYKsjj6lAIWNvFC2RTvxUS
ChF4+Ed3BNGY2fCMTwzFNaueAjo6bliOi+rzKxB5KCqLFcSqnCgCSUWbzxhfuF1xwkrk3nC9/YzG
NNmdUWOC7NW32ySMoHdAf1xHYtEIF1Mb+FfJo7tSd+6LYi8cooTdPlYtjI7ys1LxP903N9QU3Hoa
OWH4IdSodeJs6H66XXumSGXd6KpChbF4U9am9W2WThNOihdbaJ0PxvI2Cmy04egWQi9C1VEkB7SG
bzeeR8GoVw/IbLBWom4cyBUQ1JrdU1WsNzWmhJF9PGjNXJTNbXvO9ubwj0AWCmkXuq3NgmQpzYiV
u/DbVwTUOF/kMw3GbcBwE8TRndsdyzr8hHBGYdYWKZeWcFaucXRAifSc7yrNA0fHa3Fh/hWaXZ/S
DQIg6goMJ+pO0FspCMVT+jPrby6qxY8sl3dZPxwcoSpDResi4R6OzAqJOotdzDQszXiSJohJhrLX
VNoUYie7r1SyzewWZZJduL8KR4Gu6nQZ7639VVB0uR0oVZxYbGLmY6Tq/VoMsWE2IhobiP3t6DPS
Z8fMw5BUA1jTf2DJevT5lXM29o+VY/YPDn7/aC2yOBcN6JUuptDbncd1prZP20ohR3xIGm0kO0jQ
ukHEQZVQGWIzU9JHOW33nlEON5ZTVKe2cH9QWk4yRSd+bcrXeJj1X7teWrdpw4do9br0deSVd4No
KQlVXJomTs9WB+KxisKIBgo/olu/qpm3nYDhj8Pg3OTgxSuoZSPbKjCPcWt2W9IwiU/YkAnjQ6xg
H8S1zkkUBZfbvLPv86PshdCOjnz+xmgvg/J4ubWRT+v4Tapj40vsGYjKWeHNVPJ/Zjgw6uXFR4CH
CoeGuxnNX8zUjA9M2RsTs/zUTM0cZPhY4fHKyQjG5cse789xSeng5WtoUXjuK3M/m5J1TrnixbRq
X0lG9GK79u6ddN1O3viiC+yRFo8+z0YiZDdyqVF5WY5iepHFej+36n7W7PS7a17lJy7d/wVMrl1Q
A9EBPHt8n3TJSvVsyOLjpLiwmvMTiXoxuKQeYIw5BdTjv+26+8wwhKiIkBx/c5cinOd1jVwyOyGv
pQyrQZnDoSWiwxXaLwZmU9O2+3LelNNoz/dNqZ03gTqGOFZitJvxq2FMHBhcbasUJyit2lj6Iv3Y
Nw2j2OpzZ3r6LR3b61CGvgrZEdV/pWeCZC2DAyYvAker0QSyfG4NO020HCkQGk0oN2BoILJTUX4V
hTpELWlEp2nOn7FNuwejyE+LB3Rg8uUGVYqycaflH9a9+blXZEmLoLP8wrWsy+o+jGArRLRYpy0n
qj3PWYEvNXMT5bh0tlHu6bSO+4um03YfFUhF9YaxsAhKO3N8+h7drYKzCNcW5I7wEYR/uh5u4gX0
bd0V3cMoaP6y1vY+bsSVu7tJXkIqP2hWeRpF6X5s2icCedBi64W4wQx3uVn6nN6kdUv2VdIwNn5s
d8OAUJ2886jWRowauVBL9JOFU3zoTRR8WbVzRcVQ1hz7UMfR7nl0De+2GowfJS6YTxVg+SrUp3lN
SpHJ5+vN0peftnUr78E15bO5tnbAgCvprww1Mnx6d9meqnE/ll1QEHtk2bzSZPbtI3ocfKxMPcSr
U+MaWPBFDK1xSXuyU7dOZdC20meGxO7eTFP1lEma+bm1Os8qPM2lIkEOp+oK2pBsY4yldOtuGvav
9kpOqdZuSiQIWvnIXJkuUWM9q9ZmEd9cnVTy7R5/78Ltn4NcbW+2rScMczKfq4yTg4haee7yVg3F
MujxphCXa9SzDm47rZ8wDaxOWo3mzmr4CPlqfre2nLbBwo+rTwqf4rugJh3qq97etVjK+Qhmi3uv
oZQFcyed/bYSSbGDwthHx3mh9TxnVlDIofJbldTkbidma3f928HN3Y+aRicXLvxTXQOokpW2BUav
nVYa3ZhikzC3pITX45yF916ADU92Fkd/fKdRblAa9wYhXiDcHWwcQQY9GS0YEjLh79MwbYuXOtvG
s6kv1OKUIT8zxBUn/EQ1v+i0zwtR1Wa+DDEppSJM5+6LXZGvDPQeLjmVrkmPx33L4XcPfIEWv3fT
AgYQXuNdNFABNM9rXNko6fr8bM123Nh8QxrTBYB4HTlTazy2sImNBpcxeBIagcHOR48PAiSxeCVD
PC+wRyhJw6Wb4Dw3a1uflmJ06FN3Q2w12WksvI2amvaGn5MM4cBRtRpQqzWwxMx5Q3DaShovHAUS
U9PlGzkU+wdnURzEBUYHwBUHhUH3CvUiYMZ2EBrlwWqoQBvlK8lGZIEeLIfkYHaBOyzj2bY8ceMc
1Md0zFCkgl88EeHtQYYMextbufXG5BxJE+0Ifuo5qbzlTVS98cjl5mYcDrRMP3J7D/rEOzgUVlOr
ZqvMe3TjjPKT9jeiXny9fzX5ImiLcQrYgC20XmMd0MVlbkJWicXi2HB/WjbnhspqshErfMzQn12A
GaVZiN6DoFl1Tl2IGlx34dy/ZBaMVlaIWNp2F05AOFoGjTMeXI7Vlk/kb3xxe36R5mB3JM1/46B5
UpndIVhluijrJwqShNSnr+5BABWgQPJggsQ2/YBqutsXxw2mpoUbcvQv7sACtephivaDLhIHZ1QA
HG0HeSQPBokW0R5ZYEn2wSd5B6nkHswSJp5DcBVj6Ewk+HQZHMlBORXgTtnBPQn3VB8c1MDchGEQ
0AGRWeBlxa8+6064XcoYCStWJgBVff7DOfiq6SCt6oO5Kg/6Cn05TYmDyEoPNqs5KK1gBdgaD3LL
Ohgu6sNo7MG6qoPvkoBe60F8FQf7NQKBeQcNpjNIPEsAsfQgxdyDGUuBx5aDIvPAyeyDK1sAzFxA
M/IM9HvzYM8qILTtoNEEWFp68Gn2QaqZB7M2HfTaAsY2HDybB9jG9OB7RZfV11g/eMDvFH3PDiic
ChJH4tESMIUbw8VUyJSp5gmWSOOUN5UX66DqloOvWwcuF4Weo8NrGoa5EeVJOWhRSaTRSRUkKCiZ
qIK2L6qYoAysmTXQ7tKZnLtd1+/EXlS31vhmO/N0Y+bznTG4SVHOTBt0O78n8HuJmB0OFw8vZNbX
wDbzMq8hpSUAtJQptTso505nlodNi60Md9BQ5YUjMuUIhaVWHCN0NBwGNZJRW22ROAv0nKOz90kz
jSFkgvWzLXtM9SAfuQCTVMMZG+aSWdgCOhPMJRx546nP1vDdHc2SPIK5PTfDEJJlTZO8582pbRvT
LUKaTu64zULG3BGZZ7v6VW81L1m9Dj3kYtDVwy8aR3VmjWZqGjetKT5kOlr7Yay/dkXcbzbalbHr
TnYW6u7HbRb22VSdLqpHl15bjhRYzbGP6FID7T3B9JPJPBtRbLJKBPXmBhCAowyXcmZhmkqZMMt9
fcS0fZnCwWSBVwsv3r08Y57SHl6K2l011NrjvdjWmIXrCyPXL7nxEbzKexwgwvwSLVwpOLnTDKcY
Ay/pcHVxY+o8I5qWRg0U1XxqRjzkHZMp+a5i06yvn+tcVWPUSLFGrH04Ti0Thv2nqbcKZ2LxmjIB
b5XWi5mOfJNEEGAJw8D+WHbpqyWRjbstOmmjZjFhCZerxm5+l6zD6euPkWH3IlDzN1PDegCzKCWc
FaZo6DnryBDFCQZYRzqkRV2TNUSdPVjO/ETy/I1dryVGhUWHfYqYokazPuwrvEcJsBrkQ/lSHC5F
M1MDwMMqTawKl5fOed0ddfxaPbSmagUp8ddhbc/TaVe+5xNlKZG9YjaXBR7z/BjHyFBbwEI88rGd
lvAwSaN7l6xeYbBZHGTlfnKB0fySclY0ggC0q2WeWFGKQNuZNBl4ES2rokRZXb6hmPECXaUUs3Xl
TWtPXtDMwFTU1yij9enzZu1mQFPv83UVVxIAEirGfcpgRtjLNodAMrXJ93xdSriCVJuaGWM+fJpG
dcW31QFByNYk3x8XgDyUU7OCo5/LtQ+eRFCJh5ZtYUm7MTZRKaA8obZT7hxFQ3rD8sw6pROnL4pM
46ihqfto+A2lmoZewBk/0MLPGPohQBfsKxtbXkDZ3kpFsrxf1MSE8SQ2kkxPt7k49ZOiWV/GLe+g
G1gStzgiMRkNs6NUSRs3B7DLsvPe2E9gqEpYLZKAgnqAWjOH5811spu5bD6kGx29Oh/Qf4imD4s+
fahZON3JbmvjLM2+L+h6klTUT+a81Td6WT5O9nI7y1y/HQUY48TCO6JKsuPSTtHFq/LtY2MUn+dB
8ilZatQCLw6AppvOngE9u2E5zdqcpCl5SNBYuW/261OxowHiGBGl15Kd0/ojjue/nf3+v4PxP3Qw
ULPiPfavGxjhz/rb8m38+Y/ti9/P+bN7gbWd6RkG1kmHex0psn8XRdC9cDA4tZBzaTjm6fQ1/vTD
8/5w0Z9iiGeYlqNe5RLv7QuTVSbiKNvS3cPD7t9pX5jOXyURJOrZ+KwS1oFvH2/vL8bTVSnzUtu9
4SzBbUK8LZJdk8MJ3y8IhTxNisYSEdEIhW/4144ceFtEcHN71uSyhs2AT2MmqHtaWkN2scKqvTQt
6nHY0xC+R/UDzMw/qQ5i+V5MGYGreaS6nfR7jJnDpdOnG3HkP1b57Sw65aRkzM/6o/g82TAh9nxT
uFkWGKQzEbmbf1PRksTCsbEC2JpL0etc5k3rprLDNldNys5UGYqt+1nhMxzju4zDGR8xIBcokq34
Yq44nvR8LFDJca5fTWV0kYzP8boOYM4H5+zlzgtcbRZVeYqsf1QiGtlVNKI3idIxpxCZqix9LLRQ
FuENZX2jZjhIKLM1BTLN9xt7y+J2N2OgAkSGmoVDkovEqaGfPVO7cNRpOJmi+qBn2SujuPaE+gkQ
070FQh6ThmoBgOozgy+1AYd655SPkOIu00qzdICLmQr5e6Z+Ze7L8NV5wa5bT8ui9xFKs+opzZyv
RX8a6ztjtPvLMok8Gk3t59461Lqd/l6rdajGjVIgA38I+0uEqihe545BQ9GZUoGe49a/crmfpshe
osabmMg2jerbE4i++qtamI0avbX6Yzk9wS0zOdT47U+qPr00elaH+0p11dqzm9y2A+lmPywIDr9N
G/CeXH8cpf5okR8PZ1ORhzajhcBP2j895JV+P1bLAkVc/dpQstROskuVYrCGop2Me78x7ec0JTLI
ETZmxuOGzX2xU/LC8wfre98amImS7dsHFtdoln2PNrWuA6e++0/2zmPJcSTLol+EMWixHBLUDB0Z
mREbWKSC1hpfP8edVc3o6Kq27v1sYCAIghpwf+/ec5mCUR/TSQoGMTcbzpkMjxstQIwfTcXTEHfx
Og5Ud00veT1RK2A0WjCQo6OVuuGDTtYyQqizpX5vqvy+qtPjhDINUkmQbhKKFqDxwjePxMS5sm8r
Zb3AeM0MdPlz+lZbFGGcsnzqaT+RZZ2RVBWsp9WCNH5dGVHkQ7NqfFK29r1KZTRG5Mf1hPo+LBGs
kE5iU1TinQ89CZ5Wp6/BOaFe1rRtPuCoVuqlEgMKjJnZHlpqtcmBFTV9yXRGEJRy/uOEnk7ERI4M
Ampn31fU4D1lnA5gTHxELdFamwzK/gWoYIeuJn7T+RAn4bNNLvmKTl/NqDD/Tf3G6yI0QG69QRx9
F5jKsQsD7I2NY9/M7lPftOOd3eSYKwjgWqonW5m7RyXIth6mwIKYvBeDwN5pjH9TYcIKBaV7tPaB
Sw3Btbr6Dh/WPpmf5tloNxnxHxszdZ/76MbJ7GaTkeVXTk3MjKgCoecJ8VuenO0ghUBipCqUO7Xg
9deeb2OOIp6VapzwS1XfG+Gesm4N4aXyMFU5wl1ViXObIh1X0nulfZ2FFytUh0eKTQrD40xAx9Db
zrq7QsFaGHQuGvAwdomum7CdzWjXDzWo7bMB7RcVu9etahDHm8gomg2wb3OXl7BvNUzly5A9uvhT
SQRX1yp0h22QUnxkVrJszUi984bF21LvGOseT1ocPZVRvWyyqHhqhSwhQZ+QJYG26xZQ/XOk/XDi
o5Iv2nF8CloK99Da1IIwVYX+s3ZPMk2G3H/EjvpAd/TUFVqxMgx6IlWOGD1Qf0Dhj/1ct14WXSTM
9jG+DZqWVh/YJ9ssnFMyDdqB1sBmcKldhNXUr9Ds9KdKX/LtyAsw6q4hP1dvTvqYpJtOWX4O6eST
YLcFy/6SaKQv2FoCk9PChhR23R6V0YMztdOOueEARtLluuE09knXrfBQ9QB88pdGnPh1bepPqgbO
pcwwYwBh6fZLGZ/MONOocSbeml8L07osW1MMiA6ZO+zKlMkyftOJkw7n0dmLafKWQCKLAGgYhZbf
ukOduAoW5QT4RDkhOrKAPer3Cr2EEyywCiwSk4coq/NTlPXqOk14OsV2EvrDy22XaMjtm/LGmCiL
IkymdLYwYw7B3ES1B/qlML56/ZLQbUALPw8UNjA33pRwNVYJiKRN1ECXIKKKQa54FY1YyLV6+R2h
GT3KG3k3Tnt+aJdXWUTphHuli5kE8F+uYFfMNdPCy2od2we3e7G8cjmGtvFcqgbz4T7az5qN/sbU
HyYDoRr97CFKjaPttMZRrhW6Rt6SAsuiSywVn9rwO7fqcFvioVjpybchYyvxt7sMGhftJROA42ze
h4WZbmaPVmI368cQXe8BYOS6751pNyrLTT2pxv9LaP4jILNuIB/8dyPQ21/D+89/duVeHvLHAFTT
zP9RwY8TxGY6pq1+cOVCQf7HkBMbLvk9BpRy03JV1XEZ9v455BR0ZrjJ3G/qumv9l4oZy/w05lSF
MsdBHcGw2LN1x/rE+KdyPYFtrYwb9LVUmBtr4zSAUUNk9ZDrcL3EyojEneFGFb33/JWYKEXWualH
Z7XozZegFCRBK5y2thLsik5vNtRLKv6U24601XXX0IAsKQEjFZnetWjYRgGn6R7M/3o0Ma2pbXkY
lGWf9VqBuNb50uTBvPESOueeVtzDELB2mnts0rCFTm5TJbMcJA/VTPU+xnKvLsfWiNy9GPwY/VSf
G8t8pq+t0dQLuq3W0JcA7upsEn04qJ2iHrXKAubXT+0LAIJnkjleGsT3Xw0P8kAx3aI4bg8eElrf
YFSNPTYpj65Z30UOBeHZarKNFXKuV7xww9AnQB7kaKdAhy6g9vm9QkPX0aLRp2/jnnq7ZtqeZA+K
iTAxzRu/0NWvvUOqsbacPGrZhHhUr2XZ3sfqfLNg3vDHAeqNXoxHN9ITUGqIdZEJP6Tjq0WyPGN7
u93UyC2Qy2mPXjiMK/kIOySrkekNjBm3iH3HQmdMfQF7T8sJv5vsbN0kg6hR3ltkMAI2ov9qbDVk
xFqe6duyNvmwq999rx2bUgUB0LWVMAxvF6MItp7501YqmrLosbPIsE9j6gW3QFJs7bTMrXU3ql2+
KdI7BN49CXvz5Jve+Ntpx9fJyuu9EuB0SWLH94rRj/sJmG0SR35DUiOOsKw9LIG5tQQayCoaxgxO
ShGoHNb0Rsw1hi1vXaqYjM2OILgUVb07HIc+T3Yx1deV0aGFTRajp5Su3VcN6RqwdZKN23g3dsaQ
mrhTY5OF9DSG4RjchwnZmFlK9Vh8NuWSKM9C75gJy1ZJylE2DvwP3Lnfkb6IedvRs4wxpnoi0bM7
O0+unob7sIWbave/rWYIbmqt/F7EZrpr1WLY6oln4zSKxmNQqV9DE3pU6I4mH09wWlSvPFQjTUGF
mvgAEfHWaNv1mIfNyaA4WUKh/ZpW7hbg7570k/Q0afUqY3pKBGpCzwqmlq+ZBYX4OPzi2eNAV8Lg
Z9upYMNz9RbkaEuTXM8x40zDDd1w1D69t4tivUFMwXiALmG2p8Z8sEeLvnPbuPe8avjSXJXDMbM2
sxAlMd7+WsZJeybkBNe68cxYrQd3WjyhhvpCt4DxAtekvUf1ninGaYIodGo0paKk2jg0WgK6Idq4
vNhxjKkwbJR3xYhvtLEd/Uz12k2lcQ5xg2GvKcArTAMNXdyPOy7BeGspbulOXt7kukvhHUPZCguH
tYOMYSBqcAlS0PO9OF0V9To38NCFi/KqZtpNp7r9r5og3LOjBueF2e2WQYO1irSAgbLKZzDrUelj
9C4hbrnqLgrKV92qglNI03QzTi1Gizatj4HbMZOabdOnTpzdBV7a7m1E6MxzTaZzVFypFw4uDax2
oOKmDBurbXWqyGW/oUHDaLopnA1JdahCNEvbNYMX+EkuZLtB8NJ1ZvLcgy0qa5dJmR7Dfs6Z6Jcq
MPewXe55nx3Toq2rzzPzMSBLZZKfo8yyL4ssSaAOBofWMfm78ZUrNrInDa3iHRKiX9ghrKcUtaMv
1VUVVPIeH5xldcjsVfuNiri5c8P8xLm/XIPzbtaK5im+JpwwciE9MX3UIua/3pZrdMMFZk34AS73
S3+MvC3vv9687Ck3OtIWIO/6sCrvmmg6Ih3S7uUh5C5y+6cj9gYWOCPVv7jvurBd9HC9j3BQ0DxH
Qi99WVWEN0PelmtyJ7m4PiZ1+EWgDmFHF6VaRjn5z8NdH3PdJh8t7xAYTcgJVrCenYxBmNz416+A
VCsOLHe4PJ08yofVy8Pks1xWDS858XfPdtcX/+HQ1xf2l+/1suen9ykfMzVBuZ6YJK2vx73uhwTx
acZXtP38VJc3eH3r14fItc+7y40f3p186g+v9PrwyyM/HF5+BGjquuXDK6wqClJWm+HS0BU+afl4
uTDtGqGWPP6HFyHvun5GlWceqsxqcCxOryHGissDLntNjPZTdCE4VVPfhpZMI1cPrJukLDRAEaG5
RvIFnnmqHggpLI/OjMoe7l+7rKfC5VuVW693dfDRd7YIZRV7X7fLNUs8WB7heu/lKG3YcKwPRwzE
pBJ613GqiaUc8RiriPTjwUXBKVeVGjrk5fYcw+uOEDL5HzYC9hwOafn1sou8Qz4uQNG6ndQRSHfs
cR5QbMH19EoN2+/CqR8JQuZ6p1oYj+YWI6pca0w8qEZvtGuzyyBZ58cUpjKi4Gl3/YtiBeNUUOm3
eqfr/CPLU+MtXK5SvjPGwAV2MlQR7fDLaX9xJkd7XcxvmVLh09AcTJqLWMzCnCIXNib5v7x53U8+
jG+jWqUDZRnH6fcENJ2mtnUOiENWsTp9LyKv2TZNC6zLWwD+msb4GtBAKAMu8zE8cl4x5w5pJ6R1
/IfPsIZ+a5ITsZ/HncEQ5+hmvX1UPcU+ek7SroOJTl8fhuNRLlqx5paAH4FsDOHeLEM+GJwdnrBV
qGJN3qzAHO4GtzyAY41OcjGWqbcOZ67m5SCEPlyBixNowpISIl+pKewycuEsEN/HAGauMMNI26Vc
9LHyu9KscVNBoC6x7huonCf7vgF/cJqNRV/PylSvQav7dhYo+wyRl2IRUm6aHj7IQrGovQlA57Aw
2Owwg/ioIIyjI2ajSqjgfh4T1Y+ENwnKWs4Imn6xPdTkI9g3CNBqLmd8bsn0mGvmfIiqKNM3BsHQ
K7vugjXuvOCgQpCaKYd4SqQdNfPkmCN+InJqfOlylZZTuTbalt+gWt5HwuQ86ZB4CUAuNwXzlmMe
ggKshZFLrnl2xCCrtG7IZRiO8jvgl113e6pzGa1+Df+d+PwdsRg7VzvUVHmET0YVtlc0mphGg8zY
q3U77v7S9iptsNlSMDRgmNcLw6suvhGrJlxvj+lroSJIcFknHa/5hCvtHwtKHy4im9y8HUmv235w
K1sz+Y5rVZ+HfRJ5a1NYsK4/QLn2advc9ZkfTeGyQkyh+55TgjsIt6AT+F3DyfnDyfvhtrT8Mj+L
SaAVJxdbvO/L25EWY7GQb9mrcL1jLQiw8fHDkm9P/uAoePPXvHwP4h4c12bkqAewB/lRvmG5dl3I
bfTl9M3oGt+u9m/mj9iypZtcGsalTRwrEXnEXUt6njSfiYVcuy7kZyBvcjVhuJqYe0s4oAyxCIXD
Vy6uN+dMfR3DMFuD2Lvv4tFayDXnzHVZNcwJeJFriXZpX4MrEA45+asWi083S0EXNsJgR4ez4WQ2
flzM0Fov20LdrXf8LEhkNpAWpaP+q1NnqotG0B3lIoqARk4B31db18HeNGlBtv1v9BDmphW/J/n5
Sce0XJPbrje7DPOcDuA1sEx711v2doDrJwDsuj+PlKFsMDarqUoqlEY6LU80Gi3MKPMg35DJX9oq
NeS9qhAPtwLSqYV65usK2e6Z1kxHXRG6KMQzqn7nBo7p64NjH+MZX+Ey672fRmp2mozkHMYJuswu
3oQtZWKtQWQqXyxZSOFCW5wTuqvbe/kuLv8CRfWHAix7hlTBH+uQ9qxDa4Jwnr38dXRGnm4xeD9L
K/7lm3a5CMjzibxJXzk5mk8F8sc1EgPVn8TcyMzeJw0np9egy3bEQmEyqNSkVFtl2+AUFFc1b4yP
lMyLELaUzdB6H6vRdoj6l77ylG3YZKFfZ0RWEAeKslbXrHPcZ9MFaNmZRb9z2uoB5gr83sVBtRBn
ysqyTPpndd/7DW7lNYkeogpdFpt20dN9BI5dq8inTPSeCQGde2ml7UxOZWagYnSUt7UAzSf9FWgv
dh8ci0Id1hiYYCu5DKNVMeqWtlhHN5ip9soL/CqKBcNtlpvDxmm9ezehFeQ2zfNo75A8huvL0U3c
QVxvA9eXzzMupbGu1XNeOH7o0KvKsT5pXcdIBzlH3hJUIg3G0iwcaTT54k47V2SR4f0ULmJ575JE
+Kfa7jkSONplCb8EML+2cOzLU2t+Rw40H/U21E45jZSYYcNU4BeJ64Esipb2fA7lFioyVpl0+cNr
XAhbcZ/q59JDlEpdYKMucEmU31HLQaN6+Ka1pNW6CPWhZOjbwbWj1USjJBRnSrkoFAW7cqv+MkGF
HV0h5kVU6qII2jfHpMR0mImFXJOg18DTMBiavX1whjuHgLFNEkX9uuBcsimarAM4Lnbg33tI7Xdn
aHo4vuTdD2rgw9Zw92rQwggX7y2qICOp0+iupEm5tbmYDAjUjgNFFj8jwWA1L1/LGTWN0i1MtiGI
Lw5kNsdOX7oIMsecBoUI2JhvEmSFPigaNGqQEOTXls/ivAs4FIScQhdROpqZbOYXT7t7dTzLjdIG
rbTzKVfUaHe1P8u16+KzW1relgdI44LgQ40vcMRF/WE/uYoFMBUsnd8Xp7XclifjIS7gDBTWj1RF
1FXC6aVn3IWgdE3Fp7v7VOQoLrxFSx9nKumg2R+TxlM2hl5AHHNECU2hExEYLdDpaWXN3vdwzF+W
Cjj3ko1YhaaBQvwyKPzk0GBMdvU1xDmVu9qGkoW5aSKUOjjLdRIZMMEhHT2Nedb8CCYyIdDJvZU5
iq9ypqYUDLWzNhHyriikNhtFTafjOCzK46JHP7RkNxFN99YaLpKUcAzuHHAFBIApsLrSeH53CHgm
BsP+olP7EgK/fqsN1vCWKid5/2hkI6q2MTsOQRM81Vr/xZ6W6d2M2mgd54Fzi56wvS1a+ECi5PIe
6eVjgRvoHMKMWwEisA7dMlobeWerruiupO+tl2bbfqFPnIQEgxAzcyuPyqfGTz22TIgE5XiHFoFh
lni6zlVeo8TMn8aq0Y8Al9JNPlc9RmDG9SWN8Xjyltdam5xtUVj9vm695QV590G+ibkblXXZxsa5
amvtntkPfwjG6/euDf6mnQti2dUmeHCWWAPuQPyWfLWk6/iLZ6ff8H0vO2fqNBKq+uibhV1Ivqp+
xmAQJbZ+Gp3MpbXsAiORn04YEZnZxcb9EM4aEPE5vBwSLiLOd0t/mYukg0Zaetu07cbXHFWkfGQE
25mUJcM4tpaTPvXD9Ca3IzXCXhAG050+58bNYncjkDk+GS0qb91MRfGkRuWhnZp8qyl2+G6Nly8Y
Mq6JL6q1D8Oo9s9xujzKA46Vla/pjnW3kWgcl6VLGpz4Ai34P7oagW+f0gyBeJ8ekdBPly9QbU9e
pI9vC3rcbarjfNOxqX5ZyF+RR10iB8uG+InRywvu5M9OHtWs1R9Uo/VHU53jEwRWuNTi5Rdk4BKH
Ub7Epb3WiBzbzgRKHyKn9B6IeOtJRDGKH0VvHs0k0r9O6BG2TJTDY5g000M4wbySe/RhcbBsJfmm
xGaCxa8hxIAT0kNLfBH/wbz8EePoCax4/gY4zKNLWi8wf6iOaqW99wx+aPI4JIluJzOLXhltIUpA
MnzUvKC9nzvEFPI4FsFByagMr5lFJYzwsZzxQxHdN00Y40ThmUIcUHRyg9fWc6oNCJfxxMRAu6NM
jDZWvJ+GlCVsst1bOOt83ejyTw6a7js1iJrLMWxnYdpuuW9L7Xg+HtzkjOYiuM0i1LfyWeASopJc
2ne3tQw/yczunEMBvLUCFHbyWSbOAcAr3/GFTT4eM+Pc2lF167QN4DzxQr1hb+MkOcsd1ApZhkN2
503XOd4Nl4jgspdDIl0yO98HsFxc0x1AmADt+QkCXBvJ5vuR/fGCSi3yJ3M0bpCvljdQQQkdaUbt
O3XNy+upUTn0GIJuAwTR5zhGwVwT/PU9V07y9WgLEXQFl7Zb9M7qGUoXfcAl098HQtPEC0bHSRyY
Wpu3nTZXZ7PNAbWEnXpb9nw9w0CZGiTNT4bklCLHTn10wqji2ra0+3wphsfFVehGanb9E5w+2vfe
fK+NXFlnMceo+X2eCl4j2OhYeVG68PFyNC96qtzSegmUDJMcSJiToynmLT8mj9+6G7y7fFly19Qg
cgrXc/2IawN/BD6AvVGW1mMpPGVyl6Kc1gXF2XfTGRO/SuvmVtfM8ZRaLTDuoaq/qlmNupu3wb/n
uVcbWqxcMrcdf4kjEuEIZbRnMvIp2u8G5gz0y81Pg0ktMhlbedDmGcxH0yi7xTaSJyekJF0wyv+Z
86tUvUF5SxSz8EMfegbZ6M5knrrQnTZxzt/LXMxb+fHYuvuCJSt+QUhab6cQE6KOk/puahV1TUNW
jIy+yj2XPoAGPWjawxQM3n6cO9rxQ3OacFw/jQ5aRbnbHGYbjEjzm5Igsxr6zroZ1TA6Tz3xY33g
RN+WPr2R7wXL7zd16I0vTqTAjCnc7piqqnqnwQ9ax5RtfmgDYmjedc1MDiHy0jwM7Zge4miYd10a
Wk/xgLRT7hLY4dalXfUWqJyrXVJubhxdKc+BqRVgn9vuGyrbk9yVSt17jKNl1eXAv0G/EkioTKXw
g7gPmBtmiq+G+aMnP0j3GuU17Yl2wOfcngtLi26tJMXKlWfd99x9IFrO+jEpGRdFz1HujFzVj1Vt
RlvcAP3XZpxv5LHw0f1WkjB5pr/g7NqpB266cOmGPVRybeMYeNP30xxo3zxUHJvFjqZTshThHbkx
KlVEXo9cyJt96Cm3rsqPSROnJvkw8Xi5hxEe/59b/R+FFXvmv22N/28TL2XxT71x2IU85M/WuOoh
zlQ1Ot6OCX5aUCLGS1ix6Jq7Gu1yi6xgoYu8AqsNR3TKoXbRDkfR/09hxWAndDLQPcdAYutp7n+j
zdRs0ej/iJZQPddygGIDllB5QabxqVGOuLJtpxTJsIuhaxMT3sp8h8U0pQBUY32BQkZaQlGFNORE
Jk5QMysNZKCOXBOLeMm+Fh1/vrFLPUh+OKGOgUfoilwDnULeU3SB3nwC1VzAOaIkc2HPSLoMfrJ+
5+nRQZ0S8qDK+TkqccLQOBcoJAYRzTd8dGc96pi7iUn2daG1LVNTeRs5GquDmcNLJm6zF2Ut6iTA
/5zOJVH3kmEJCXQVEkhMW5dKjFzodYdxVLJp6Pr+uapn3o84hQUYtgUzZXn3MJBHcNkzySk6IzFN
YFUOABltmQkkPzF3zuo9qvxN4oqqstx2uXtE/9NSAFW3o5hzyaJ6J6Zg15tZFkGrKZQoOaI4SMVE
sFhSC8mQWA1HBmOXrfK2IiZ+7lSbxBEV6IqWcojEWLg4XheaLd5+SMGSSZr45K2FSjyx1I4vGwmy
veEMCUCdSxvJCm30SHKz3OG619joL5hBlM1CNC5jufpRltCv2Llr3yzujeYP4tz1bjWeAm1jUPnb
KpP2LBtjaVfxIcnjyNu6RNV9uOv68A/HvHTk5g5NUTbDEL2W8uXapZ5/3SiPcXkmuXp9nXKfvNqR
TgY9TElFgo+rXdYUs9OPhgXjHdccq/JuuaiX7A0BdLC5bpJruTiAXLNqZd4XMBc+bb8+wGoFe7Pa
yYbK3/RSrs0W2Xu59Frkxr+8/eFQcjWux2Sb4tS7PkSuXY7z+RAfejj/spp4Pw0unIfPz/DhSBlN
Zjh7Omria3vpw/3/5sV/eMCH1euL/vDQv7xf7vn5pX3eM7YTOHCZQTU7LVGX/Nkrvf7G/3bb5/bq
5SFxZhT7T4+5Ngw/tAavz1C1ZUPXTzZVzWYiuYlT2vUx1x0/HVbeYS8PUVxZB9kGIOuLtq8ojGuC
yHa9+WkbhDeaxLKC/i+rcld5l1yTC3kgecjrTcYbnAHlbcg/HE6uWmPH6r9/drmjXMinsUxgRf2Y
beUmPaUG9U2uDgmutU3S0mJSR2dnCJYYLgf6eItH5U5iZeVGuXAznWjUy11yL7n1Uil3lpq0qDoZ
fbNTkuEk71rUxF6e5KpKrlZ59+Ewuh2qFKG11M/TkDS8y7EUw1zRx4Y9DySAZJcZSYanAGys7Ol7
3JivwVIRDUo3qYhyfT01/fc0M+Eldrj9h+znPEJMIXOYsIY2B+xPXsHoxidCiiv0x5QkcLX2+dFw
wh/GMgww8SdKP6mWw50mUfLDq7y8jdl0o9UcN9FGNnJkH01W2uXNv912KXKLi+BlF3FlkI/925ue
RMR9OvR/cBjm2P0OrNal0eTJi618psuqfD55GDcfqRbKJ/jbV5KrMdN3QeL78GpaJNSVPj9W8kp2
LdXLtWtPR5bvP+9zvfv6uOu2SrIxr7flIT4dVpckTrnxeoj/7mnkYa/Pcj2M3OYl6Wue0p+bBbpV
FtH1f5TT5TZ5kyv4vZao81buIbcPUtzyYVXelcjrqnzMpyPKm7nseMu7L3vKB8FX+OO5L/dfb1+O
GVEhnRULL4YGNt4plVuLGJ2Tpr5Fk4K2ecHOQLuG0cUMTRaWA0KyEXsdI1Ly9EitcFPVJ3ygRwuH
myKJqu/pYC++i6h6zfUZawiTVhpBqbdr8vzcel65HyjNeRWNhjR13zArAu6Kj2n7ZivuQaMAc8A2
QIJTAH/fdB5n6nHUcpRopbT1D/IgSAhihLGJEVzZIVlZUGzbanJhk4rwkrh+hnhjwqNtv2Wx8iPJ
CWyatd6DRmvdhiNFjURfsA9/bT2siNCBvI01ImdPo52JoL7PVIoOGZ4OG+I4KQE/0qBEYDnC1m2V
bm0FI1DxdJtXU7sZpmzcFlQJqQzcB0r8Oy1GzL5LicXAts9MEaj4joju2jR9nzMXFSFJxaeYEbnv
2s4xQ3UJama6zePqrM7tpmTsTpCC8zSMZXKw6q0XNfRNytrDYKNMG7Ob6T6O8SMaVsW3wyxdvQ9F
SRBrX0Z8kypRVIjjzvG4kEUWvxOeaGy08VVtn/qwuq9Nakn1vszVfFM54jxnRTtckrhEZmjfaYzL
w3KxdELxB4sMuMp5MO1sX9t9c9T1Rl8bHaK73i3fynGiht2FCqdFHMBzZGAf+JkNnnHMgwi0g4OI
TpoVO/tcxPWrZQUkrwBh6eeHMA+PiV6dkmr6jT+FjqxgrVpV3fNdVKhjuxY4SDQvK0w88aGjbM9Q
t7khYormOSfVGtYZ/qgWAyqKPTfXe+wc3o9EK/EYt7p7noH3e3Yd+gje4T06+usQkcLc5KQvkyNV
m1i6qqrbadAPzNByNlhiiW5EAoAtivwIhXzf8UBf5bVA7no39NXy0H+D4D/1w45myYgVWPmlRAQv
FggzI/Wl9JZyBzkZClKELnEx7g0IUmWxDS0c4ZNAo3XWBFZ26NdDFS3EwSAoBcKP34XgsEiITWsp
OxUC1NptHJ/uExhAxKkBKtVRyFUNr3sNU1q2QsiKraJf5endoCJxnYXY1dJO+FUHIYGtjM4+uSGS
MJJ8UFz8pMwcwH/J4B1VcAOElLZDU+uhrS3Q2GLn0LYEpO8WzAdoe00hxvVSuHqIcy2kRGtbiFIB
vefoCCrPB4IORq+kr21nzGxMG/+zK2S/BLE/VkIIbApJsCnEwcn42i3TAyWvZtPGC5dKvQcuyyNm
IS2O0BgXaI1JNqoI6M32MSrkDjVyzv+jFfLkAJ1yize2Z7RPmyJzT3j3Rx/hwyoV8mYPnXNdzpow
0MJ+wl6+MVFDT0IWHYxmBqN6ru5huRzmyZv3TeapfuUa62nK+oeKf9W6j/OBqz0OJ0uL8/s5pllj
GpTu8tn9sgihtiok25UQbztSxo2eWxfC7hqFdyOk3suCMU9ov2chA8doxoSMIXQtJOIqzJoosnaT
kd1PyFv5kkwA2aX1hVi8Av7pvB/GtDxMaM8HIUJHA95uKur2SzK8m00J5XHEJU/2+LIuhYwdNXze
0UKy0Lf3QuiupwQD8EP9ovTQ5qzOMM9BTZgIZTyDwYhttAXnU1zBirBW2g0HiIVSNURh35o14Rmn
lF8jqQpY260B6B6nBKtBXI3e/mupoh8ZKXRVvDLfIGCpHj0T7Q2WLzWifbsI4xBOnG8dDMm1lYz7
ii93hWrm1zIEv4oyuqHQt7eT6SkoCFEPKmtHo/GUKbWzrWDQ+J1iACspu+dSV/hRYG5fqUoW7TrD
eBoMjfZO7B0QIpHQqUzz/Zhg0jFiZTcAGVhFUUbVNcdJVJVmtLadakulHi42Fs+QINy6nm4Dw/6W
e4m2pgmOo9zLV2W5vPpzoT/WTvXCvy8hjZF8VdBShZ9xq/OCbTmazEfpTK5DvIqJDgwGeBEml2JY
IwH4EvM33fXGu1YSDz526Js08nRWFJ6eJtS5viNweOC8DkOCUpx2zzkNtWetF0xgbzir1puXBZDp
9GjvdUSA5AF1Uq3Jn4wgX1ZkEYZrpUhrsu+Q83md9YSQYBhcwOZ3do07CRX1in8awbZJPMNOgScp
mm1t7p1Q9egry3Fd0hwehmXS/LjiPzkGLQKMWtEPk3Xv9t0tzSOUVg6/vZE8MMy66SHtvmKwStdc
GtWA0x2t+jcmCIR6I97wOs/blgFdT8uuUt9MjWbXNUlM68o8NGri9/rc3tNg2+D0TR4o8vqc7XCk
zrN5issIfc+UgQhyoAuI3EYzTm6MZQcB01v3Qz+te8eE7hi8LDbxJ2hlXmZdXTZmBk+INIp1Nwfv
TW+dwLoX/pgiVy5S+1feZIrvTCDa+KeQm8hMAEqPjmIj1lBWxhgDnRMoD3Vl1vjnusmDjhXVGDO1
GCSnrb/CT8P12uTAKVw2NZXq7mcH5MhUlK9U1PLDMjAi6u14q1j2l2mYt9BPvkCPgRoMiCIL+Yad
FhNV5C2wjlCC0Cl4piHWrHoD+ZtnRLepW5ICNFvpqtbiAOdC4ZLPFpKJkNw1j2qnT7ckpG6dhGiM
kv+GkwZY+meiDLvhfejRvATmhFwwuDecDKJgqFv8oFXUkR0MB+oVI63ifdwL1X8SvxBflxFWgZWx
N79D/trCfg/JDYnEL8NbmbrabJeZnmKjZDsTkkNpz+dAfNKVNtyWhcNkqeLMN3bkRnbjpnAb4mHc
+GelgVXFfmut2jiDcERIo9+UVbNyFU9Z0xzZ9UnxTCLPpud8fLRDbxu12nhTYCgErwg/DEbFbR+p
NqZMPNqzWj61jBzq2iYXqOvuPaNuViFA0qzTqzvL1l/0BspYsJvsXud8ljJiFf2JXl3lIIT6VDuz
E1+b8TBZWkaKUniO9eF7RQSLqRJhikyAEDrLQdQT1GdNjx5hMA38RrvtmEQ/0+nFJmx+1qff2ajM
6xpg4Ar81KEtMNwYZgonw0RhkKPUXE+/jZkTiAqAZwXz94uLJXxtqHTLBhdnoAuBtnaGGWEpSLK+
AMgZp0VwqBlCq015rqqlgCZmtnvMJJnjlitHMQ49ZkJyrM4Oz7heeoGz0TKQcrWhHmpn2i6laew5
x0EL8YIbu0geXXP40TvQHGHcwG7jg4uyeJv0SsPIpz/VWKup+NonHIZFNscHz1AJNjuk1qidOg+m
U6uS15eQL6OnytoD175j+kDT6G3ECH3XQsXe1FmRIuPEyd8PPwqy8kI4T3ziJD+F7jM6w4ppHdCZ
ajeHaJj5WB4nEymJUlQ3oaE+6mPe+wYpalbf/wzbgcC8Ct8WXaQsEcS6CdaFYtYbNdb7fZRPm0XE
FpVREkH/sW5TytDToiCY0L41ceQRvVbbONCrM9dBhlvY8SO3StZ96XkrvC4knWDAN43W3OHwXWsW
ThOQH6LL+wZw8U2xhm1o9N1KM8rH3HPjHWEhAQm8iCohwPi0+0ClBqCxsJIvG3XQ7xK7uScCr9tG
hnLoUye5qZLh1op/Ni5W9FG3v/4fe2ey3Di2ZdlfKctxIQzABS6AQQ6KADtRpKherglMLneh73t8
fS7A40W4vTJ72Yxz4DSxkZMiunPP2XttQaJXGt2UiOG2Y0Kve45/TjMWBqZrFEeOGW5tc2YfxcGu
AKfZ2Uj2KdFIS7Oh/YXAELwFS8LocQNRMqEyudf0AQuEr1+YnmFWa7FbB8Q5bGJykjZ97G9bjYyz
nKgAXN3JiQFtsLdq4u+C6QyEQN3lQfoadjOkgXoGJcP6h6jy8rktToZuJC6HF9WB1pmEXNDugDTr
NQluuil6UgNID7k/fOmosCwHf6829V8yeKYdT5BxM30N2ShezLDqsMJC8BycUWwHjdFqXDTdWXpw
ix1QKP6JweVt2fbz1sF6vreVcwYzzJma5EznaBeZwrjRxubcJFHl1nNwDOgKY2LKP5DPQYBv50X3
dJShj6jD6X6WdgmykGAnNfrs9aTeVIakaePAz3ZIkA3T9gdOPQc9xHiyJ3iGRO5CweKiUFrOp1QI
KSEmWcGBZVrNHkYUV0wUVw0RW3advBS6fxg0+9loekbULJI3wpqear9iq3bPWjDyn/nICC01ufRq
c8tZOnLBTiP7ionSK14KQ/8Ii+FWKSwwOX3qTjYu+SSaLwVcIMhQWnjAP63vCZw8RYp2X6NSvaox
tvNyrtIrJBtDYQqJPY+HhrE/1mO6zFqXxzQLHNhcDNnx798KdD8kinrEpr78T+sT/Sw+2tkavaqF
uxzOj0312KTGcB20Yd9atb5hoRri1Ev6DRmfMR8keFbKPlBASs03kHusbd+3JJRFJ4KNNhEtAkbN
Y3DfLjdT6t8DLbfzjMlrMJjX9YZ25Ay2cqYSLaw/H8MVXi2YTw75vx7rZhuMKZqyfWWTYWqb/l22
3HTsjKVVXTkoyI9p23o3Zrp+nZcbWrOw3yayXda7GN3FNa6t6G4gZXh96O/HG2m8RpS/N+tDtlLp
17QcZy8bmmL792uF7uvHJjADrle85LcnIN4Kype/HyGOPtsADCFuannj9QkfpBrVmPBYnJbe+tD6
ZJRAX8Q49Lg+RFRFdLFABAxBGN/TKyysZLq2mhbdD9X4BXDWPw6aOKtTnN6Oo2lc1xt0M51btNLc
/f1YOkFM9RGAuAneT6CMtF1uhQKDz0zMa7TcrC/uIsk4B8nVhFPSzXM7ZKOmgdzMZmnvf92vi0WY
Q1i5W67Ph6WpUxmN17ix72aU5FsE+MQLVp1xhb6h3JkRNjTuCJY3v25YWn3r4nC+mdDfKFQhc+ON
ueDi8NfrRoAqhxQ47K//yFILeQKWfs3KrLuUBbqtdY+ayyhwRyRY8PGau4Lq694gbO5ej4vH0g/G
0/qy9UZWhY4WDJrTend9rQZg3jMrfCnrb62P6ROyYqVIzgggR9cBh3tNc+Fcg4QPLET3Hvi1c10f
x83X30lk5z5Maf6O5WUAp4+lpYfn9RWsAq8q+HDaNux/BcCTgxI48lqVhXUtcwCGWmjPHmss67o+
obVxc1RLExXp8rr1iSBRDaJ5yQyME3iRrRO2uyaDvd5HkB6T3rz9+7VhVVlochsLRmUFm2aKgakr
fnhf5iYEdWNKtsLycwx7beXvhEP3DT13dN8tN0bbtEd6SguvZFT/12H/X3LYW5Zj/yuDPW2c/Odn
G3127e+Up1+/9g/KkwbKyVFRA+hCCt3WfqM8iT8sSE6qKiyKGMuR5Fv/iXlaPPemqQlLCuOfUioM
9Q9wTMxDhPlLgaD9d6QE9pKR8buSACg9Xntd1Q1bs0yVNFie//x4IPey+fd/0/6vqU9kcBMbRndE
PTCaB9YQVLcGNF3yZfMFpNG+tcpXUosHW4VUswYW5CiMoV9I1pNLRRMpDVFGdv7KIvxObe0nu7eB
QefYWPvqa+zS2942GmpdiUebZZIaHVMVPqEVg1ibOgN9YABqx+rhGqWFsc9xpxBTu5DE5+fIgUk9
afNFC8mMdyipS2F9oH54thz9Hpc08bfBwKUSCb11Vbe0altPL8ECUTszMOdDLj3oYdj5QvuA0VGC
S0s8dXyGKxO7eF3vnemhT52nejA9Zc6f6jn8Cmt5kWb8vRscqDPheUAMN7bMltX6kpDW6pYty/Su
kyo5A/XbHJZPtC4eWGF8a9J6P6njtlHRzqG+fTFEeCVb8qsngsKVZvkGCvmrCNoloJmvGSDCvaT9
XpvarQ6QcZMEfGbk8m9GsS3BN4sMUr9PfhkLp9apt+hW9raJCsyJ39Le3wfaoLtI26nxc1Rm8bau
7WOk8rXBK4Dnza/EvllusPxugxa0O3gbCIakQCVIM6VkqxrJwTaMTRJmEEorPkOKo2lhBRzURYim
D5sxlPaWlfHRGOW7bxFMXfN79HYwVxDmSXVyivLMdENfbzZy3VPo3DOyfAdGCuwQ4GkSEoydjMFR
VhIIfWLco7knB0/oh+U/xvZrb9at7TfKDwO19cT3UKZLPMpov8Z0F+gGjkQ0F+l9E1RYoMjqzFgt
yWEhERJ8YA6IwPuRxhZNoqgZQIKj2RcsuroK7q8oJRse/0DSOOPGtyAVQoD5asTsbNM4PxRRcIks
dh3+7Vs0m5vOWppyhfVa4/E/OWnw6RP/tWlJ+YBMk3tRwFoHy1xKzzxE3t2ocQx/D8Ci0dr0c6zp
qvTap15/akmkPOjNEj/lhBA4S5USzSOUxWe4cGOQmberLSs6OCjD7ZphS8NnHUzr2PvWMcRcuB4s
vuMAgQhRmVWaQVDBV2lBttUmcZ/1HDO16jxVY/CKsueSRGxf2IaZat6Tuqm7uhbcVy2JeAl0TQ/g
/QauIn9muQtiemeTX45HPf0coU+V5Jx6kgaZQ0G2CR7UAfYq4qYLJREVICafLnV++qSTRNlDqTNs
yMkPM9Qv6UvIVSRzbIIKxBV+MZJLzcs4JV+jk2AfRCSFv7V4NYdDyBqaDi9HgvqqYaViH4VfrCk5
+VG3BoR/smCBVGUZ2yrIyVylXfKmgRv3WoLa2U0xc9ZN/TbEUtsoxyyg5O5TDjGFg87FS1+V2a0v
2B0i8WQ5NKL6MjkE2gxD/3sCy4YoQ1ev+K5pmnypWvBl1MTYDjua4E8Ma3ZEvF7tkFWlbXHQ1H0J
/DSr0e1kx8oYFe74p1ZYCRQmnpd2/F0sAErOjTaYJv8tJ/Pn0LEJLcN60muhgCTvtjzD0oAJFPXR
iNdVEgCDrh9dcshQwBzSrWM1b1bC+0rMRxvOtQAUplubs2cCa4gEjmuOLcHNGlvbVdmAfzTJviuL
aT9uq2NWcmLJrQxGRegScW1uSxKENvACN6UaSuhv2kOHbMyNqdkOWROz7l8MeEONrt/Rl2O2Kyum
1NZljDlZFnX9oRfOl86CxFWa1GvCavT8iqII+ue+MJST3UDHbgNxXQqtGp/mVlT8QU740jDD3yZW
QZ9nEMyn4py/hwCZqiEEgL7njvYhkC8VRAZfxMbMSOj1Tyqy/I0TiUf0OtuxVfBAzwaDhQR1bJx8
CYwVbqjkBV4qE2sjW7A3TKreQHabPgdsGtK9VzvzUNgafiNzU53VDBBf0aEdwS3SLPZFTm8Z7hpk
nNsgVPP94LeGS/G67TWI6T39OncwnKsGNNcQd0rGplD8/FYv/c8EdUygoTUIy/hHl6ePYmBrJebb
AI52M0MLIQGvdvZ0ZL+XrAywvZlP8Hx1Vwr8OShiJ6KiQRca7C7LuSRo9HuiOGNvCXwC7Peo1t0P
lKbPNbkEzNsgHAoZXK3kx7qXjw7RHyTrxnVPKPt+MAY6Mw20stIq7iIR7ZjOc7rNjfpYCQht6wUL
ZiN52QoftFAa3+0bUDm+I4Alm9F30Zd349R+WF3+FRoZrNbuW1GxG2ha+kNVOBYzQZc20LN9Zujm
NuqNIxr23rUdxdykaniqYtKgxsbfm6O5rzjbT0uCd0Bvmo7sBYT2eUBM4cfMGlW/190q9LddZFLT
si70Z/WnKtsXew6iTZhO97NAyjvn1beooyOzYgQVLeFUPmoqJqalqdzXNRen9KI0DJ1RIFNfxNmH
OiSvNHBvtBnzNW4CBq/s9upPNCuxa/vjO+MBBHlwgl0MGAahCIzlbs3hW9gWqVfXZkPecIUHfyQ+
Y5CcbBySqSFix9Tdbb7TGuJRQLR5mJtdJcVOYAVw6LqSk89gKU8Ni3Awq4GAzKDfIyl0KxYju3k5
QeKJJvmi4UqsCqx7aX+qRsx/4HgxCPFHDB3MjDgccG4b1ibVLsJiu6Zqu8ssAN7r5ZCDh0wbKo50
qb7iiCa1gqE74oSIU/qJcPc3JKDwBwvClnN6tgCI7vH9eZGG99DpuFKG4my2uLqSmLJBMctHZeBv
CZ2zaDQGrkWK1RrlOikV26DACLCULtA0z0hOlY2la5dpVt/WPcdBN88eULs2DrwwV+TWGjGQd1zi
dkaOayuZaYHXSnM39P5rFGeH1DDx0F2QySbsSARWmaPVemPoX/V5CL02JhEmVH3itctwSxIE85T8
pz1okAaYOewq1f9oOxOnUh9uQ8bVG2tDs/wlKyiVEoUySyY70/HRNGD3k2Uf71rNeOArR+IlZXui
zf7nTTUV7anGG4Hzq6aDXm/l2Ds3Au+q3ZJCTwX+LawQxxJJ6TVNthbHJGXXjrYdivQ1VbEVKc3y
vz2YofURANDf2WWpZxu/nrUbqCnaza/7KhBjL+/hNOos32/CIr2LyQHwOqE+2ovhsoRniAAM12Vh
7Vo7IHK30+jRGHV3Y3Zqd1MCJL9Z7643DBZA/e7AT3YYCr8PS3KhpZB+iN0dBhLcYAabenhKMvvO
kORxrgnbjl07UDk16SoCi5Bew9Rvd9Ie9MNM3uPYGBctC5FuRRJADdmsnmFUjM3iBF5PptM0Nloi
TfLls6xB3WOWPps1s+VqfQL5r+G2S763VgXtzdxqAXGniJP7ZXsGAUeSPx8j8EN2VyenML9MSUvK
kY6DTk5acEvGwG3ZYYmsU59+Pnz8W79N6anp6m8IBMcQ21Aa4wG6Pva7/NE3f8ox9x8ZvlOAOf1n
UdT9LT7x/na+T0N5KStyfURqmze8y7MM30s7kDfCp00Y9OkRZ2i6rWp2GLtRRyzgPsa79UfQ9JQ4
Mv1a70UlugtIdjOxxfFjnMnhJl7sy+tPJFqYOfRnixHkKS4gdoy69S1XZhq87Ky09eWbpcpmV+iQ
DYYVtgcVmIb3X/f1MdC3Mg9/ZAs7D5GtBcth/dFIcIwzEKIJyfsoNZA/TfFlhljCwTPZRB5lzuKv
s5mmZfotuR/QA2M8+YGZoyPhnj5ELKecQObuaPel19upclpvmuXpX3eH8kVEvr+TRWttWaiQzgRs
kIlBq231Abmxasn+lKk9a0OLIiDJowG+ZggcXTeXAXhwyWYVIRFRDqcqy+Wvn3wDVQMCOLFZH1tf
0lXYjhu06pJcqfURkrTMk8zx6lp1ySywUc+aMM/+EPc/Sz5sOS4E9NrPPdtUgfz6CFZ6p+tPQzVA
F1WUW5KXCSE1hseobZQLU+ETAT0j7swhJQq3056UJncIb5PBfr1rzuFF4OrbWoih3XJQ9ac0irXb
ZobYOPQpU0/01bvUsQMPn+DwXtJUJy0ouU9MPSGGZPyWdVb2UnaOuSWKWNBfNZfcm9AVHd92aMmn
3/oL11/Zkf8nR7lQRKRLs/5eVuO/R0qyWjekwL8k2VlsR9BN+H21njqKPuOx7g5t1pBG6G+XtWqU
TDh4c4xINVUNIxdo+xC9jIir1//k/Q3NxnNrq5ZQ/6lb4ODJn0D+dofGGp/NubrUFsUkC0ERJT8o
9vWGLLlOwjbX5v2/fm9aL///nw6rUOqG5mCA+Ke3pvhXmFPm3SGdWCcuC8amc57GdMI7aBATY6gH
HJGBu77r/+LN/xO8ueaY/xJv/v/q5CNvPprfG1+/fufPxpft/CENE6y47pBdhZiTxtOfFhrH+IPN
6Ei2pGWaNmFgfzW+hPzDVLHXEJr6V6TrP2CT4g8VHrlJ90vQmLP1/5aHRtd0/p7fdyiNhFeNQosu
mgY0wZR8it+PpYoZkVHqnXE0U9teKCkOrOPmFEbmS2pY0bHTI/RX0kDau7MaSndCPKRTf7PGSt12
SF8PAQ1/W2Z4SNOQMA67RlnCWUBjrOLQ3metHB3F3I1bXUTyJozIUQnOnTqN4B+z3ot9pDR9Z9Ho
iGHeKgBgjcYrg4QUSgrIybTmsxfa8Uj2jWJTEHIl13VBhKJPwGCCaXNcCurmVs0j2IQYc0n7ZDCf
aaJH6mV9Jb2Qjw0pKmALPZ2+/R2c40PawB3KO/QkJcczOTOqyeWdZYZmjK4E4r21pvBKYoPOwgxp
QfZ+rMvwmdk10rLKnryuQubVY0PM7GK+xpwyvaSZSZm6D+XQ3io2Ba1qIacoIAsdivSGhMz4GBVx
dJ1NMBYDabGFHo93ZnGHVQo2Z9zFW0fNiO0wJOKEzB9d3HU/c9P66VsiZT1RvDkTpVU25PlpmE/T
PNNqInUcyA7lxUXDXHgsKJQcXz+FNYNFgNK4dcTeiqeXIdMfM8anXp6FrxChYhaVibEjeTJnszJy
mocvPx3v2tq/pjHX2UpNEAj2TDiiviQJLMsOSRcZp6XRZFaqc0cmcQPvAc1Qp9NYM7RXv0gIvczV
Gqalv/ODaFdLWe18xs5ZpZBo6vTqvhjMs0l6vF0F+9ixb/pCVDtoRcQuAm/eCDJyyahB3qbmFcz9
KZyQrDpPJWk3m6qu6320DLRlGRO4nb/jqX8ANnKEEvJe2xCaq8yZ8e2iwWxadcYXX0fHyWkuOs0y
hMkGWTwsP2c1fyeyxqnK4LmJ91Y+e3qQf8ZV63bh+EC8cM7w4dDBT9jE5vge2tgYUwkhNTPQT6ka
47fgOEmK5Fbab2ptdru07rGUOtoPpYqe0Wb6TvlUpzawsTTj79KsD2OMvxk2A1mAI6NbmQWEC6RW
wZAQYWcr6GcVxTpkgX7OCtSuGA3oA8QeLQYAm4lcUlURHuGR+qaW0c9ZrzOu5EhKRGnsBrQ6LN6z
NIVBM7egYyeFPkkWfPR6YB4T/4qBc9w62fQGbuegZ3I/6QsPhhiitgmcB6ZBB6H8pCBQH5pxcXSm
xj7Jg0OcNz/8EM1hkk4hX6h+D938kUBwsX0pYlpnUEBQDCx0EDUd3LGT1zoRLhN8jWWpp1gkl1RJ
fOoNhDQiLsiwQVqsNd1mEdmzJUkL08U7cpp42/uD4RaO3Gll7VpLs6OGsbqhpN8M+UMhB4Jb514S
8RO9hF3s5RK27cgBHerpS6ka34rUcsO6PQVRQO46WVxkqxfDmb+pgEGqRfZDzBFHX/LWjPSLX1sM
ZE06i7mjRZuxR62RDvVeT4Sn2MoRtysTOQdF5eDCm4kPo1F1m7EBBzvjoAD4/qn39I2mLLuS9WBv
pzR6CpSQKCt9OAcOrZYsB+OeVfTvtD7p0GcNX4qYyS5IEQZ3KlUxNjKljm9sBfxFGoYXo66P/rdK
jsyp6TgDFOgQH0fdIaKFuNFa8wv5mb3RU3Kugwe7JCaInGzl0dBvLN36kebofTIWV9sow/FutjDN
CH/ZqnQjGQj2R1R2N3pe01VygreV+cM1gN3coC3Jqprwutn6NuTTwzgyV+CgHI4lgPZ48MU5tmlN
ZmsfmR2UvuI50FsC2OjlESBfQOZAzwHHarGF9BqTBSMaiSUc34eJ9beKKBUNyHcjOtc4vZHiBG6A
lmm2ytwrmjTb1aEOvj1HNDyTO9rFdyKp0t2U0DOTQUMCgB8rBzthsNGozjEmCzTkUEG7R8+kJn75
tp0nsp8Sko5TejvpD/jFiRuQelsE9lWPALrNqaqyDNNtt0otZhgdcATpQAYegge9LeCmJNi5EZ+4
qoneXjlPKlFqAvCQG6F4CEpN4vjEMkNnPt2P8CumYrzN/OYc2ixeSF4qPTutox20JmXfTtMW263B
Dh0qLhAMoquHMNi1Vfbim7nKxWx027CJSGcmPg7cigQrFZOkGPEOYZ3u9ExXAC2l+gEpHpdYpPVb
p83v+rH8hkLavnWG9jIilGf1Or4pqPiPY/emtHnjprZaeMWCa1dzZgwhakxTSyQpZ3c1VMUTJwNO
yjmz2Egf9iYicTJFOOM5G4JFk31MDvG2pwvkpcJ8sYvgpZKKta2Y4aAWzwJPM0lUjf2i3EWTDcKx
u6RSF/shTQJvkAoYzyD5KKPhOS7q+WW2D43hwJQRTL0JQe7FcMiDuMN4xvfTokJin0HqQIKfMVZ3
Od74rekAUIdOBmz/LAuFK6KM4MCKQ51zk5TRYYhIJh015wXsD3MyG9E5QdiEIquGQM5Q9re0V/mo
XcCWnU0ka8JkWcJp1/K5qvamz7uiI+QKRJpi9YIos/CkDxm2nHlhOZO32ifotX39Jk+mxyTX72TL
Z1Q4kRBLEikk32HMUNr6TOthAT9N91Mm33FnLC204QisxTmZweCNBXahGjWxX3Mgk8q011jqn/1Y
3kZT1t42Zu+2anEo6YSTBFx9TJmXxfop9y0NRI3x5YhlpDftcGM1z2FV35CIxzmXNcc4OIXXRWi7
OyW80+c+PWv4cwMOPnMUZ38WBy2CumRTNdkFXyj84YM6+z+d9jWLTcOtTcYMNA4Zfwq4immGH4Vo
WoXhjXlHCnXoJVr1LlX6jwrNOQ2V4MbiZEZGdDlDIqDB2iXRXmeHG3zCwUg7/15zIAIW7t56hWSx
KS33skulN9MEaN+nwshuVd++FlRvpzQj7GEYjeCEX+Zdiyv6XExQOHKTp1hRHAaEXLW7wK+Otqo6
NzFfoOUvHK6AcZLImrdZEeABjfJsaSMq3OAJaUG4U7OfepXQJJzMfdE3R39IP4i4L7ym5EqaJxjm
FIuTVRORD2Gp89E2nHtdZ8BkplSCkTG9ThEMaKtBEpSjUkL2SAcwV/HGcYRhz2n1Y1wzDvM7jfx0
gDGeHsKKIVL9CE4o2sZtaG+MwicKdI7cAhCKS4Skc6QKpFFvH0fBVk8mhV1UYIzrM+E5fdRBAJoj
ryU3yKtJffEC3zl0jgOHSkDs00T4QTzHgJW63qWzfeG6NG7p508gxmTLHskOmub+K/QqOXdPPW09
F3KWek5J6Qlja9fnceEZgf5mWhXoLbpdtt2Mv2quRImg2tl81TFk6NG/aYBhgHzeaGbKtMSWt0yf
4+MguQROagVWK6SyqENCPDQDy4MpIk/tEsPzSyKWwztn6OnztxMfqVIf5rQ8tH79EC7ERnPWbHLt
ZnKEOYGj3+g08dp07XTU4rLcxTkBpaogjw8ytadAkCINBxpM2prkK5tLAi+hsdkone0kAvDZhkq/
lYFwxJEdx8zAx7o/W7P1rmXV944gWw9Y1fdo7kCY+MCZYzsn4BT3QJyOpwkwhTux5HAzvf8CfmYx
c0M5ZdGKwAZlya1RhUvZZlBuUmoiRv7WF4O4DF+DKD8mBktVIQBkS4bCKS194sHfKsTRXdIanhG3
N2UaYQ4ZaTpWkY1tA2OMDms0LnfNUFpHHcAhi6FO9YZwfqC7NHppVsc7YRU3ZjM+JX3ZwdhBoGy2
Bv1akFmsOlB61irGc2klD03B6d1U4sfZ6k0vbukeOy0leKbHHxFsEiSTlJukHyaW40apgz1HVqqb
H60fthVsTbXTEGHmHCe1hyUC9SEd+iL7MYcO2L0eO4+0bXI9HFINhyOOIRJX83oXFc0ntdI7lV4+
4vUqCoZ8jiTjKCEWqiZIaduOTFP1QKPZFxDjCgqQ8ZVJO1hW2172GCKRRmfoC1WWLR4+I8La1GOs
dRJEE8wlItM/ZzkUO1xxjKRzQXZiRgZWs0uBbi1dwWIjGK/3ALo1gVE1DCm+0vaOBu6SLENukclE
LSmUU8IBeKyFfhfSRneDuH1lwomdpo/fs4a4GQLY0eTTvMoq2QMbZA4MtuyEB8i576b4rIROd6Rn
z+5hYzDrBjK26/lQl+IrFeljX3EqldrZJkuQ7lwv3bhgtp6od0GzU0la2hs+LBZZsoypBel0Osyr
qSZw3T8qiRrt7Uq8BNZiVeqGgvRvFANcQ2dWYchDTlK/6wNqiQBUi8hH6Qa1itsACWtgKp+i2Kst
pWze9JAtkwzdHTvyjtRljxnEngH893gAgkcvINhAQIQDL6hJWOwgVrfCcKerwY2xbVnMt1MIcBeg
JBKrfkNRy/VcC7VNSCHmJngX7YYshSpnpG1kduxyOf2ybesSNkuYQuiQNkMPs5ycb5Ghv2qq3z6i
5HxQc3Jt4pIxCBajOHi2ACnhv0PpH7Bkz6EC6dWDUbKad+Z+5sTvSy8gZFZXyw8twRkpo8TZyYYq
C8IMqgo67mmRPDlWf8tEuT4w9XlSHNDNZT3tJrxMnfoUx2LTLIG5Ff1BfADoq7uIlORs7uA9Vi/T
RFd/mtqS3GDzu9KYz2Ucs9l1eDZZDDsNbuNSRgnNI0s33w4DMEgNJd+uIlutT+VNkmAO6hoihkJy
JEWiDW5ffKMJSyBTpJJAMLwPUVicCk4FUW7bezBhjzYavVQ1yifGjb2q4yKRCJxr9ao2QHn7ueWa
l3ijCavICQDZFfFnHoSvsV2Zt/R5zrMy2Ruul6P2haX7PYBjabfqzqjnas/8k7glqI56JnTX17pb
B3Emwy6O4XAgBYnPiBvNxr+EDYoWhH8MMKItXpcpvdWHhii3Ib5Y6sB490sfHMcrBtKrVZjLvplg
jRvA5ZHxBRUQfczsD71Hevcul6O2zYIYa1VxseTg3/vArPDC1jeA2FAtE7+kdPaZ5v6W1ZuCrxzn
gmnbDynkvgOwEzdbBBl2pbI8nbqBSCTpFWl7S8wqk7uOHlUT5jvLVp/0obKOtphfM2tXKGRfZTEn
l8InTxWH2KGl4pEx+K9+QP1cB1gwa7u8QHwj0gt+JgOR/AyDyEABMmmcT9WXsneeazQyeGBfZGXP
OyH1z6FARCpj9mWjuh1sKocOxetZ0tUy9eCMqpPJNqeoaLFF9ER3Bln8OIboSPOQtowbp8Ej+OIb
1mITwea0htpyGtidVJ0o9+gt0dXmgUTejAik4WM290MTl0dEa2+Es7lnZg/EWIZPM01xtignsMgg
SXhh9TaMwYh0+QvbG2c/sDFBto7a+FAp87asYa2sNxrJgJJjbr/eW+EIlZa3e9tg8Ki27pRBFfbD
3LnR01nZ+Z1610cqpJWsOzaZAft2Ydj8giavPw6pvW/pve1DLeJMlnSHdTFJPK9DgvMo3FA2/f0i
6Jiq4SsXWKtCDRtkoIfXxtJfuqYOsCL2+UGwvNN6LCMtZ+TPQbnK0Oy+D2kJKhoLMePiBcbtSFft
ZE2LYxjptdMAz8BTku2W8n0G9ae0xqNUZhoWZscZTTO3fNP5Vstgxmh6crccrriTkmmrPJK4SFCN
OlyFb52VQVJDTkmHlKkkkQadT6dFLOlUjM/t9OArBbxcPM9q2j4oZvXJqQhDgpBnw4bBPqTvchgu
RaAMXgF2DNvaRbdOdWQ8D8JO9nOETQfn1wZFtJuVdrYNHXzYqvqOxQUDT9er7CHM7idbf2DQonut
VX7j8oAZvb2p4phwr3iekbuZt35JfplUEmNfl5rjQXO8JK385pT6W4n5pCrLhm4QxpiF0wodLMLw
7BpS6/ZxFSAd65FSYM6lAVYyOpIeLrdIvXZOfcblgOarsDT6sz5pN1q5KavmYk2qOJhp/jgrW0qy
+56kwj38HoS8Vv+WidC1BLG4Q5bhT8aFwPAoYNq0q3MC0S08sxu7mpHnpaSmjOJiCP12mpRqZy60
7MERLd76sPNUC3SQ/tcNmVkAppeXrI8h20BoIEYScBdMyDBm/Va3lc+SmJwbgpfvGnal/XrPr7Ln
JrO/Rz1dk6rBQjSneUfaPAfLL6S3auucZMgpXljyRZSIm/ZGHevyJneIqUyBnoqxelvZGcOK7KCG
BCq7+GMaQ3KmWj6WMs7Dnli8A70SbKnrR217Qr9ZFIX2PgoEqWnJe2HM93VMyW8vBJD15hea4+/7
GhsKpke4JKb/yd6e8pHvbb0f61DsK3EsWBm1InZ2+LprHVJ+7CyJGf0orR3O6zPimRgI+kKUYrVZ
HVv7dT0YhUVHC+DD4W+KN1Pof/zvy3uLJKJBGtgZlineJFXybL/+xSY6mD8ZIuv9FeFv6dODKbrv
To8JM6R9MjRsXbMj1yGsooxr7QiedzYop1iPEd7NJ2IxBpffcNrjECXtXlk45OsnXc8i692iFkDC
l3XTCp1eP3ot0reKqxWXGOQBhDe5neyNA/OW9pD7xda2OP2iN6Rs1Lt7bPPGbjRjuFljlgElXjHq
iuPkuyp3HphULLgQAxZU0RNRtHCkMscpD2E805YCpT5lo7IX+Ntg98Uq8ivfOGk1Cq1+JDjZIXXz
RkU4ilTJkt4/Q9nJ/mYtk0IY7v7SIZiKWFRGOjN6SGouzcWpPCwVxnr+TUKdmMW8IVJm3YQlLf+K
NCR0+gTdxNysP6036x6nEjAwqyN293zBaukY1X1bBdu4Hip/3egLuog63XKnBm9OVy7xGL8I8/wy
NvXG8lYlRREJ7OJNjqmqExR60RZr8LGcKtiYpflzRftnqXmx6RTs1uyE9UZYdbE1kUhvVp6/KCub
fV6Mlhs7SCsKvwnod3O2WWhspEEyDs4XtIS/T8Y4QhzFSlJrWfWsB+N6Uy778/pTGCn14T/YO4/t
xrksS79KrZ4jG9706u4BDL0RRVFugiUpJHjv8fT9gZGZ/1+Zubqq5jVhyEWECBL33nPO3t+Gk+kK
9QIqu2Pm/yDMz8sN8tXpHbssAbrKLihHZdfpNxFG7fYPbP79o5lujikLX0KvUQrq0See7elAqTcf
kHAgeIHLug7E+TYiT3e1KDtPgokbZXmo0Bt3gkwCThM+ixol3WhOf/2eBLBSi3Vza4yFdkiX2MRZ
ADdWUjBldCQOukmnK43I9lx+APtkg70Evs7yPSkbQJv6P4NKtIpSCWsVwuJaTPrWloegV8F01z0y
DwvBUJlnpx7PI6LsZoN4ZiX1dcEC5WvhsYLAYGsjZI8hWZ4VUZt0r670Fujg1hyS5OWXFuslQktY
VJIcNI7hSFkq9HwqqDM2NDKRYqU7tIa67xF0JTMBslZK+wI3+9GffopOCg86THFUwpw75nCCXFnH
G3QjItxxqudhmFREfI0sEfdYyQuK1XBBIUdIqdNDmFTzpquEBENsiqIHrZ4BHbkKDKopdEBCke1N
P8f/2WEyc8tRu5BBFdvSmL2XE90eTUxfO3LVPK3kzSAN5ldUZw/ZYmCfmj5edxVnbPEQmSXgBj06
SBpcjQ57iS1PpebqUhNTnoQBc82pjgh6ULL9Hw/GKOuYeWcJs99hge2vQtO60LgVIYFOVbrPCK4o
urnlDAJAsIvY6jAnu9oky4QUkX5x/0iNSbKRFuC+mGZ7ZTbT3w+4qGkCARTA0P09TkbkhlrmRVbR
4KMJ0K6oirS7f1Qtn94/+uMbpBXIu9EHtUR0ROrcvyGGKqc/aMjuHz93/1fuP6xK0XNDfx15GOko
vSrrO7mIG9TAy4eWIQmbSQ2BqWrot2AwLF/946EeCuP3p3mt05rUsgRah8IRbTR2ZNuKcLKWnYQ+
+S7wITqMoowZEkFY7eNJJEZjanhzDhU0hL5uP2muLLgPKQGbvrYGcr7KiTvGKhWPrYDXpdlpgSLs
RDbOLS4Ce0AGRVAPuIoqHXT0hAlw0Cm11ZgY7QbDpSP5w3bxiTitkBQrjVXAVjTpSwtFbu/mJWpT
FDI02PT2VSkqbi88qwgFAUlT4yam9TIkS1CeUtpcxw3t1u6U++GvtFR9e0Ru6ihDyeit9uQGWO/S
wyTZKn3HtR1PA30MOmm9DjpFWOThYlV5CpcsrZsvy2DmbbaeNSpPsfWqTjTGIYMTy6hON7Zs2TYs
AomngU5XUV8Nk8GXqeNcrVvq7AyBE26PKoyeoByAYWxNzaE88sYie0mbGMMG8p1c6dhkWfG0EM95
A6i+1Wi35fGD2aAzIQGXCVv41GfvsDxM1rWzMgnIEsXsDFEC4Efm3/x2udkLD70ojs683Er5SHeo
4rAwIxCOQf/XRl6eTNraUo2E3ff7nSmn7X5pyy5RKYpS/oAEYPhlbPQqflAmlXhXg610hibLzjCQ
jXZOhZGAmfhhLIg7jcPXamLGZqVPLYNT3liMs3S7HnCYGD6IoAjGw1zwDmClXCPsJ6UvgCOh+PF5
5h/r6S7msMLxAEfrhgg5kSdrY/9oSK9hUQxItJa13J7L6ZQlOFjTpwb5ndsr+BpZALmDF30QNzBo
TJq3s3isfP+tlWhTRiQ0V9l2NEeuT/RRMgkwsnBV5NUpLZjmCA+CXO585iS6lV4q3yX9BduDn590
ybKlCEvCaP3qjfxU+TEjhT76QLjhjR1KWJJw9Ojim2biJPCScVgAUJGUvYBQVAAolQGrGZDFdfQM
yOWVaPkVsWCrVulpqnygEQhGwxSPgw9gY+D4qYgeU4gD7XMVSkL6I8j9Jmp4VbX6ayznI5nZbjIE
+0YOnmtdukr6wTe0X7VySjLYxvT/riNhPxQ3ybYaCTabBJ3wObxXqIgVac/dTmzk3x86JZD3k8la
moUxmi8AJ9MSDJWoc7hChPAia34B6SnN6fSHIZP10Ibti/YwDyru8U5cmw3QmmpzT9O4I7fukRr6
PXTu/nnTGLMbFZy6B7m1MMVAv4jpMHaDWlHDsfIOQaK8hVPX2/coXco5V1nqTHoVvJjtEgdTLw9y
iH88LKeYu7OpyWk3Tp0Qu9GSKEN+VQ0anTo20nHm36mt9wdSWC9NNteYh2kd29hISeYxlZLUjfFT
n8XYSTOKGGOpOPoeD65vTOuw9Bc5QWGnd3rg/ZvjGRwLoImlepGWh/F+QkMi2DoZrWaAATHSEygq
ccy9AlVpsitVYjvMuYeTRT4p6CIvPAM6BJQkYuZzhg2ARCq0/eiTrTmK7GEUcya6CC6D5SGj5NmJ
78py3m5n4WrmPJNcWLa8+w8tTvBNiNIRhlO9a5Aq7ijWGsI6lg/HuPS3Y+1JCX7yxgxe5DsBMbtn
FGnLMx5/nx4ZBqkdqgwhNZRuPwYc9uQuoxW/nFCVhvSzXi1ADf7xeS5pW3EI2rXVDkx7//jv4+UX
YbDHpJu1ZaHwZolqOnrl67/Bsvev3RGz9wdBLg5EmWecj/ADcVQxNqMRen46vylqQ8jMkD9rvYRN
W+8kWnA0mUB2MKQrSJPJu+5VbCJawv0yLAQwqS8aYlqB3S4wlBlrh8YQiMCI3f0hmLlhAxwcOb1h
MLU8IGj2TF+IN+39GTbAlKEFDMixm1gGUiTQxpLiaBWVyi0VWBa9MQUMJhlF7ZY1cdZN14MIW5TC
5KVQbkR64DUNKyof8sW00dvd0FrX/xbr/Wdw10RBW0Qp/8//+7+/xv8VfBfuR/vxb78trqeP7Pv/
/I/T9/Bvm4+sbMKo/v6zZO+vf/NvZlURYZ5kSoyKdPkPvZ4h/wWZnq4wVNIV3ZBMpJl/M6pqf1FE
HaI1in2JgGjlj3BoPKy6BWUIIZ8haYCqlf+KUVVT/r1aD58qobKKbqrMOAFp64s89E8+VZUlO6iY
I25oBtPK148odz0qN+FWHdKNoTuzvKqMnS+zsbndU/uhfgVP7bNawGJxJ2tN6jxMaEN4aTko+2sJ
yC30JfytDPLEjRW7meASaxXekpa+/rb0H9M1EqNV/gExixQk5gbgQsKb9Kva03zaWq4W//ZZ/35N
Hv5T6l6eo2Vy2TTF4I9/UPfWvjxJcmbOTKeN506SHsF4gEsAejDAtK+7H0HgTgcr8aZF0uOf3hD/
4j9HbfAvrrDKK0UMnGiI2j9qizFVsUAFyrwxb9awF3+Kx/qML1B8x3/yQwtvSVH6Ma7qY+G76p7U
uOQqrMyjdTUNZz4zSVUvEr20A0lmH9lp3iKT7tzmRLbBcOlKp/Gi0/RhLjJxW7sa8XqO3WIzfhXP
4UF5ENel+R2Q8uMJpMIk3wmJNg/qG7FhBUANe+bvHDkpYQbCXm9379Utu/VLY2y7ZN0bHgEcrGxS
6cBynSsGW3ZzwPS7En/hKVQ2zKvMyiWFih6J6dbX6sT5HJXA2twpbvZe3LAVhV/xE09nNb7kP/Oa
XA7Wt6O/wVOWyHb/EZib4dCdY080V1BeNpnbufOEFhPrqf0j76vGaa0ATMuWQqD5ZFrQodV3s0+w
bKPqCtv6vTfdTPbqm4lyX8UL6ck4QZ+WyMSb36zT+DI9zDjLjgGSQ/OpuCTfgUpLxxaOxZO2nh9N
jr0v2fAEq7KIXS5HcJhe8w99NSQOSjHtJ64ctCKM1EBfBwwJnSDY9OZqGLggLlIJxcD6ZOvTaw9D
jYQaKUVV6uXiRRVXU2cbl/p92OufxYN/bouTfB0WKIbdFxsKurB1rMdoLZyy3XAKdkDdggd93yOS
J9WRRGan/Eh3lWnTNgovhav8xF6wAsWGY1KkyPlsMQKSt47YSnc1x3+FyV4WD9ETwwRzr06uQRgO
40Kv9fL9vFZXoYfE0sIKk9vam/TLP5Y0To7za4O4zc3O1DPv4VE+KgGXloEYUs4Z9ZWGl8xG1HgY
JUqE9bQ3X6zYzlV3Ktz0u76k0E1OMlX6WXyTe097DLbGotSnqY4m1RkAgT31XIkYZotjGAdULfIm
/ui29N7P8iOdYfMWfOqnrtnTB45e/Jt5mSObtzZ4ttbtNFvZ6qfsPNBL9zLlwDlL9YTUA8T0CTQU
WOqm2qSvlst6wiGlc+IjSIpnUkoL4t5KB2mFk3F32Ol3f1K5mns5foK/Vp0JuTg36Qowjgj/MbIN
ms6vpLyh0gOG1duyTYBi6rUf+iZyIXNJnoXAzmvwZq+si7YLOjs8MtjCNqINW8mjJNG/ahB1PEF9
lXs4jZmPz1xIG1xMfJw2frnBh1Y79SnLHCA7xyR24PGFNwVaKXV07/kijUm3J0yd0Khf6S30aMph
0rDTtWxPm/GB5gVaS+iK2/iG7sXdTJvwBuYewSZVQXDG/BW0tvbkfzQ/QrPraptWSr+dXjhJeiBo
GDpToiI4Wk/1VkSluB4DBwyfeVa6m3Xpj+1buKOoMt6mR/FFdEGiMtt4lM64Pf//6+M/cRJAN2gq
HD0Jubgiaf+QuMBcyNQGOGObhh5dbs1rOTNezKj5DxwW/7QIL/+NZsmGhbTDlPV/cDmQCTN1Ig7E
jSYNT8t/YU0jLerxe25oMVO6O+JcscX//SzwL5Z+Wf7n3RVxtyyaJDiqwCjgVfz73VUJ4CmNVtOQ
fp69KFPke9qYx5tyDGAw6IrwDk/LTrF6+eVzHFiqK5kfhTIg3dUbpwfssFXL6amgbN5QunKrpcW8
6ihO8c2Ih6Qbz2NAjCF802YlKRM6SzFSPXOUTZKipHI1gzeyE2Yu7ciSkeKXswp1Typ8fM5nBR7F
sFhcYmOX6CuiLJpnuew0/NFRBSaqs5w0L0h2M+fHNsv8Fe9yQwimjcxQfTKLW0s//xpojXy00hyn
atlDCQesVKvMvKy2OYzooMCYsZH5Yvlm9cU20M5pwGQ11b46BLAVevlVrQsVI5ule7cqKiYnWSKt
FYRTTAvmlZ7Q14B3SPS5j9YVPeEdVjEMzLmkvH+IoFq4vOwty4EJuorwrloSiFgHuWCG1otcIi0k
r5gecR39dBCdTvJQN3ZUiNdE91U4mhUBlzNOz0JGdF5owi4xp41W1Rc9hR0mTtkKtBBD/0WaKBTm
j/xEzjxrah6OLm853waJSRcvkGimCbO6VqvMXFFbrQQ5CW0lFo1j2xjHWEVbwOybjc9Qz1OtTGv6
+J/AvtST1cJjXDyOnZFu+l6GWNVqkOUwi44DbZFC+LJkfrNcm580+SPg9wX2lP2q4URttFJnP5vl
c9y39BgIN8PJj6ch0p+xAkN6ZAo8+MgWCCFADNRwRquhU866ftXm4Cqii44T6SSa4UaYtAdp/FWN
2uNcCgo03+mFhL7nckw/wjPa4sxrxuZxDPNr7AdPctT8is2xsmfewLPaEdPZvCwfq4MnDZHpzZEQ
rzQEaMFIW1QTBZ5iQg4cW0JuwScmqAlBL3kj8oICRFLh1DHRTKV2I2zlKAhwdVWLV9qknxkXwlpI
VWFTF5A3esy1SiJCIemG57wkvRiVpTOWAUqoEVpc6oI7fRpL+RdF9m6Y8pqFL2GYnqyFpJvQ/nY1
G4X+IBroFSZ2hvbU8wpMzCFSrk46M79EolYGq264lst0HACrKcPXJrFXncJ1Lnbu8pqJvrAa028o
FisD4qgSau6QI1GaQWua1UZ90BntZhoENINUZkRK8K1dhmMIZ31qcDiI9bajm4y4Ak3Fu0aJZ9QQ
PTh45dp3HH7M43VGeqWM/c1shgPYS5R/SDKY/eKJt5uZKSxHtH6M9H1m1PpeQYm7jjIGEKGGXjzw
DZnZ1rJp1J1y8OkFdoBQTjPZacWiuWpVhAvlQqnNpWor6/m0iTPMaImvlrZGbCHZYPWjUJCaSwB2
4I5JXDsFqpXfdtySlc8uFbNxTYwBm6nvd1LXgD3xxzvzwjMlkPVTEeH3ocl9f9CXnnca1ZzZZKsN
11VrPvjtopoXtAbeHfHd6qSU3hAC4yNZLdkZ+gceEg6t9y9F5kveIx4oUKTv71/RmMP//qiXv7gj
4v28dD7wkRM2UKHrRBlF86BNWT5HILG7sJO/q0AW0Ev3kfeAinqyxfP82ECLNByOADRo3OZYXBgO
RWuSQTky+m/ybd7Ib3HpNW59TI/jUUI2aTf7BnOF5VoPs2CzdidvyHpDuzoQzDr+1GvJ6zkhHJST
+WYXF+Sb4puAJvkcfjQHhoy4l2z/VHzS7n9gxAnsSn7lNdJfzX1zDTfIe1SGY6zzZ6MkvRYPk0Os
S6ZyoZxF0qK6deMYJ/EBNTASeYRUtb5b0OsBsmTbNLbShTZzYIuqXb9JCGcNBkcYoV2DA6LDEEf7
NB/MX+a2+o76t3B2YSaoBKV3/MX+pyLj+3k4MC7Nmc1Y4GE59QCkd9OTtTaeiycO8sGDaY/PxtpY
i+cIcKJjsInlHDQQsL3P8Zo5++f8jkzFWFeQ2WVO2ugfOTaDE3Rxe29IGy/NVb+Xx10R7EAxjqLl
mIiFFr/GWpf2Q4LMYzUNG7SOzPjlwVOavYTNDG4qd1u7t3xHPNY96kRPQx2xiMzQG3i4BUpzOZ8L
3qA/aJIDvS65VKxN+8wbvMhc4Uci6A/xmkQWMUbeym24hui2XtJ2XbqABcyTyW+OCXRbxnb9Kpdr
RYIVyRTFof2W0l6nzXZmiBNteTiShMpQBvONtniS0EQMr1zjhPuLkDbRrpWNzPXQSYBDwwXn30Z8
MCF/IDjTiy4FV4vT5bfmowHc158FAoFP/plm9Ej7xEObni3EYRj+g42ePw79drTehBNLmHXStJ3+
JpRev+FtkQlbLrFBazi4Gif1FzNBMfEoyVoSgPuQbqczc2Y0n4xTThZozGB2r//SPOEyP/tn6qfm
jTZ5lT+2T2Pt8n8H7xx9X/NDue1/UZNhB1C/lVV00o/ZB7R/UCjty3CLEDnrjnXitsG8VGxAEtM0
LG7lqr4uE4bWBgEA9fYzo1hDSMWEu+JFo9x0qlsFa9wFU3rTOKrioCKgDg9b6aE1fOlRRwLC5vff
8fuK3VHGqMOxm0uN8wyKpP1UJw6hR0a1rm50Q6dgy9Pkn+77h0J6haoAHRifDgTlCFAxjXR+lkLy
lNSOdpAqz9ijdqMCNalreKVW/BtV4vIC5dA1nrvkOZjXKET1ZJ12e+ETwWz0GEibbnY0sCQcxE7W
ecoIPSaR+Thu+wM68QLWgUfB6Qt2ta73HcHYyEOSIxw6TjaEoVhO/Cpah/TgI+tFSccMncN2vi0+
UQj6VHPMAfDb2MYr7ytitUagppj5QZ9uZNaM7jP21E1Orssh3OQjE1E3eU3Xre5wGKAAG7zxGVFt
cm7XfuYgKEJc2SziSwdzomCSvMJbxAl0bzhUFOTI7o70z3mzszTPXvq+gAewYOELvFCR069PnoD2
C7b1ZMKXfiEjQBnXDES3jSO9Sit5rd9wFu6tt0xkhmJr2/QYrZRbTl/BMw77QvLm65B540Ml2tVD
eqGeeWtXGBnh7h4TljEUXC6yBeMXEffBJjsx9nvtX2GOvPMcLlS6yJ/DXb/u4XkDoz2kmQsPdYsJ
bDwHkjPVjohksFiJJ/8RnjrKK6q60hlARNntY3NmYLzXrh2fvJoX+u7v4bbZg472OCZcfPxsUINZ
tftrPK3MNX1zf2utrE/Zy57ZQtuHPLSlw7gqTsGp/gJLMhlUVwlcnjPyDJXj1q387FztyAqrPimn
6Jbsgw1OqkDZQan3kZ1OaNw3aQLJdVuKD/pFPRrX4hlyFAfMKHfzwEVNGGsb4jzTFYO0fb2VXuFQ
zGdKuhM7DK0QasTokxkHugcr8BAmo8IwluQQJ8vc0t9x3TNXfa32qOBLUpVfJYVsMd4G5klrnVpa
GbDeMbkJm1Fa8Tr54YrnUiQXcTygRpdj8PZ2T0ehW+VH2ipYWOLiQFUp/WqqT04VVuUW7UG9EFrE
0NuWVuZFXltXglCxNADWDUQcObjlncirO7vehrJLNMZ4iDZR7pnWCZM77j44joTfclf+9IDwESja
wcv8lZ3uy5zqBbvsne7KwAz/PQs2HIuQ5T9k62KXXIIIrMgnsuXYvECqi97hzIEkmImJh+HT7k24
7al+ZPHvJqQve3946pADBcKP3aNlNbwifmD9saaJEuwp2fXXySM2+kWwXCqC4Zi+0YFQXqUzDZAe
+/E53c6r6iK1SCrt7BK8sy+xGCjKh9WvumN/Lh6R4mtf7SogSuNFFGG44K1yLC7AYMdsZayPAaVg
YOuSl97G8hYAK9chHK0t9hZSCKSVxGr3Fr+3hpOcIepMl/HV968CKnMOoFuFdyxGLo0Rnzd3tv8e
AN1h/iN55Wd1I0fEP6jPZfTIELfcW9pG28Rvy8GTAPiPccn3svvIreG375iFKpuZjeJF2pQrdd0h
1rSZIFYbcd1uKU+7YwSIqV5X8qr7NjUXBx3LZlChLLO7N/MqYom95hu8H2/dd4uyj1PAEzxmAqkU
hP4pOBrRy24GcKKH4qI6wWN5yGYn+UAMUP0oq+69pL/xM+2yD1m5ZJGDSBcb8HCEPDHwlrbTK3te
dME+8YDFVyO4ZIcm/V1lxHljVUePn/Ov0hs7Jfv6yoyMXUTZmEhs0cra1pmG0oeyEr/5REL+GmxH
+sy0WMc1fJu48lLJ8Z9kupd77bGkWRKuwvSSfSvk7fRe9q0ZeHkus7VPpBXRtzmOiROOqf6h17c+
2+IkvhPZSqnw2c8ixQkc/OB1Jia4TtigVK+AScKtF1HYDior3cISZDSbcgSqoppC3TNKZpsMwuK1
JNvqkfTl9DXPHf9YKz9N/VWHbv3Ac5rYo3oHJfU3Z5j8XHNIuCgwpgIn5ZSwM9oFsmMlTvkWg9zi
2Pzt8zIiq00oP+zuNjBLx1f61B/6X8bX8M5sbBmQf1bfVI0WqUNYq38afTWy0QzUzDt6ydoLEh32
LDF3pLWxm4+Tmx1gVHG6dAfdHk4Jx4wak4+6LgRkRG65xx5cnSK8ikAlV+ovccsRMSKmyAn26rHa
0PBjeWGOe0rf8m28Dken+exghNDWfKr2mLkAWLJTnM11dcIPIq7H7/7bPPGuFAIne5qP4TH/Aul1
bo8ZXoNPaxs91wfCMeifV88jsvz8R5ofgFTnwOohRcfbvLAjuMdfhkmA4Wq0KGWwV/BGF6DrRhm4
WNyVBCJM4n6WVa7zWGnBjjBeJ9QMcT8EqbQf799ANXvss1ZYi81U42Rgt+2W794f7j93/+j+14wh
YCFPkoZFuZP2FnkJ1e+fLoyZ4f8E/LzdDFkcXhpRwmExKu4SUR+FrDNt1aiuKdayZ8hcr1IJxnVW
6pIbE45hY7YEh3QOwpEbO2tQYREb4GqQUyIr3INW4nezWjq3aiauetyEEIhEi9ifSnXbBEOuzMCf
/hGW0k4vVpEcc6ISjHblT6LXLKKTpBZpRlkafU4/DLw2bt9wd4Ze1TXDFYwRk+AcMJFMh120OHC3
DLZctAq4iuT62hDb7Ba++SGHQNlDoXSDSUFRjCg7qFPZlS2j9oa0pmku+9lKicbwOYpWWqWqjhAb
0ioK2trpFR/NkYbIsMrZCouqaB8rTkcmYEfLimFvjfDB0hGhmNgMexUuFsObmUaKOezDOL0IPmKd
XpT8Y9gob7o6I6hjfYi7JNzmE51MVYgfy2KAI2XsDTYnhKZ75BCuhOiE8yMn5KHwL2nkv6tK0uxa
Gc1TMVI+w/aj3NZWpKMMiwiA9PZtEuyprx/aUkxdkvdoicsZvGhUM8Sqc6jIWnUbDNYtzMCOxRCM
wt7cNQYQpnJ81fF+kk6PsiBr9Qc//ki7mkBZS/pWS/ykWk88dT/F8VrEv7k0QOJOTTH8L06bBAPe
bJYC3ui2xhU3Ps7BJctz7TXrXhsBusAotm95B41VGtwo9p8q7UcCf28jTnjuQ5hHQ5WM9NSsnyo3
9lIz1rYgALEUMUH7GfaFalTxEhHBMGbzi9Ca/aYdFbzzYvgzw3mSAMYBZUvdcOgJb6KXV3XzrTLw
4Hex0DgVzAo70AcmDMHwMi3/mSxTnSKDky3E4uSWaHYNJVQH4AyeBohFLIvoCeSNWNKejhRrPSdq
4SQ5spEaffD8MlTCS48HQmcPJR+LbmNfvLQtxdj97+I8/YFhk0jYWkuE1w39tMgYKflT85zqIgCs
SXwiXuM1HxO0hJ7eIV7keF+x60yz9cyqHEIeCPgNjC/Jb14K5G1hRkFc5hxRlaK9EfaSsvkonLUH
67MeXZJHPlWdozEmyb1RcGAGym0bqk1a+ZuVkrTQ0XEk9BaABNiQZJgOZGGvgpKSQQ4ZocRVZHhR
inu3zoLtY6gxVComKjqku+tCiihmGliTlQFT13gWYuLTewP7gCG+JeXwGS+ZiWburyeLflDW4qJr
d7Xc5Qx6eg3F263SUVTECktKKlIto9oo3DCaEYspk1dBbdgQ0YJoIgeo0ktsAEbw1I1quDaUdU9d
Grc4CiRBvIxsU01jtY4QPeH6/NAIE6f7BK0TnCKcUwB0SoPPLJUxlio9fQshUEC9V3T0IiaILJGe
MlUQ03wk+grztqArz6aVX6KhvkkVGQG9gQNpAogQSu2jNTQN77fhlqmQxCJZp5Ix0CPLDWMLv3Xi
gbw2WTQCApJoweoC6UfFReHS8u6U802tcqTVahXbXNK9xFD4HFCzNNDTPDtY1TNuCjybefxmtBbj
q9ifTmqeYSIzn6AwHGa9cX3iHVZmDmakoJYe+1AmJkog3SyZ5HPJHFAQi36lWxFCM0NxEmsmoyIZ
rzE4Ehtm30eVUrkWYXYbSXyKel4rMOO1PZERQdRIdSppM7St/x3qqquQkV4W0G4bwmBsPY1jr5wY
rInquGsQzzUyYYIcZMv2TQQAL5Un5hqb0qh4A7TNtzUyuM8aV2wqDvj5sZgUejNZcHQeyQbYZlV1
hQF1Gst63Q86k7ZWHLZZXf8q0501iR9BAFeErjwBIUuyGFxSmk1G+pYIqyZh+lsjFU4LcpCYJXDg
ocSZ3j70yZocreJgD8PUycljsxVBPrT4xqEULrWqOTySNMXBI44u4l3XrmUbpWLsC1ARsZ51DWpi
j9NuYmNNyk3TzFuin1GtLxk1NbrDWEwfx75968u4AsgyczyRMdPqnImyvL8UAkCDvgPTr5yDPt8j
nTgPwCh4NToyDWJKSSCQpkDsS9qEuqNqfKpncr3xQdKEBjVxHqB/t5LUcAsruxXjwJdK2mr10O/T
MLiJBrJR8mWSRpPW1ZCmjFYHur+9vG5YzXCxJrQ7euUkzfJz2k/6mviUDh3jDrvnjAUr2kvBLGxj
UbpkJmfQtC1vw5hSROvtdVTo4PqDcekWpMekssDL1hpVEp7IjhybkVlroFJW9Ya2Ju5rlVSK60fl
RlGEdVTS6FNSS3IiKd8qaQl4LroKPP/niOZ5UiSvCeRbduKQ0yIbmZQrCdM2zLhqjzHBgi4pKxkt
5FhhnarVaIWpATVZg/6+9XW2faErtnFM3TEjOhMDREp+3vfnBJ19H2Ms1BGb85JYbjgP0kphrkNW
HgVwJFMa6hMOeQt0DGhDpyiT7SxKm6wwtxiYO490H6C/XZLQHNfhPY1IZeUJv/IEfVtunEbk9dd9
fHMhdRkQNR08k/AwqW221Uo1dmsTO06XFViljXwNfvNnqHrauGnjDE+9IGqeqevkeMWUDsSpNHIY
MdkNvVnNN5PZXjH30NdsQaR05iY1InoQtXYZyOQD2NBto9E6JVwiJ/KNQ6n7AiwpNhuGVmkaXauJ
dMWq0V5kPA6OmGRviS/ehjqc1hoW+DayXgwxoNFHWJSmDL4TWU227QP9VcV55DSx4Gr4JhnSANiV
VKzGHTGYhSS/4tbRwIjTEzCXnrUmp4+zIOzDcr7WxIRx0sW44kklt3GmDk9mXuD1MKVfXdbVRzVu
1vTxF2lyWa16v30kqAiSzacuQ1nFo4Hmb/qJiyBckcNu2j5XqFBVrxvpr0kCJ7ZIDQHrNiQ3YTt0
jOrLqCp2NtSWdtj4mduODWavlZSRpib3OaJaWbr5Yhcc+o5CQUUdQagZeUxxdE2yuFsxoOlsAHQg
khhlJ6jo7HkVpb7ljkw0oGsKoA+Mo0xSG3x5qAsiYuLOusBoJ/kHNNU6yvtzr6wEE4uEjBOetM1c
3TXZoO7uH/3Dp2NaTFtoVgs0+zNiMuRJSqXBAQ///HD/mllPlheJwXsQ+9nu/lD13AEsWDhPS05t
viTjy8Yi0uj5l1aIzcpKLNntRQFQ/gLm1MKeDl8YUJRKFLLxYlMae8FDVEVPM6VyC8p21wdBsVXp
OmmLVwwSzV8fuqm8CJlirGYLsX0DJyW3ZQ09uBwq6O6XhzxHf9K+WRICeuHvD7jSbHXWqm28iP/u
CsAMGutOqwihNzTxMRtMumKKlj+I/iCv+05LDgSSqb85gv9N9PsPiH6oCgiY+Lsu4J80gs5HSupA
nUcffxYI/v5bf9UHgrD4CyQOgiIsXSV/QkV0+FemnySrf1FFDR2ipSMlQPf3h0aQMAvJ5BgliQji
lUUI+G9/Y/qhLFQUE80Bmj4kb9Z/KcxC5vmUf6JjivxaYP50MnQVUVFlddFw/Ekj2JK8RZhsN57y
QbE8qRDRN4/qoeeMvg7KsL8V6phvOzUy3SrSGDRBYgIqFZXryO+uvV9kT9n/I+y8liRFtiz6RZih
HPEaWqcWlS9YZlU1jlaO/PpZkD3TPd1jd16wyFBJEIHjfs7ea+vpT6LFLx3SbvwH+S1yqBNKipxm
fpdxAToF9vgRaV65B1A0dzTsQ+NzffS84S6Px+HOV56z+9sX8X8INMSMIvzHB7N1OvSua+s2qpB/
yDNsxsfEl213C7n67XuuUKayfwJXFjBrwvxSuK7cGDCjyPzCdN+2jXep+8G4ldL+reREjW2g7OeU
w9U0UkzHLeRfBifnWiflVu/r9t6NpL326V8eiOfpWC0F6TXwgl/EbEYHfQBANhNU3YwqjGE2SH9Q
UZyZK6m9o+d/kKDan2sELSuudlstr/ojs5v4bLV9fE5U064Hl2SbcUSWhkc+OFuyJzpZY90TdNZL
OyPzfdeWZ7kVuRay+vW0J2cqrUNug6UPQ5hS//mYOvxW/3VMHReIqolKFePrP5Q2JJxIJJijuoVA
s3ddK6Od34HuYGgPnzuKwqKcxhMyCXY20qJ9XlLtLPpfno0ANfIr89wo4LBMy+66jvAyVTBFyOEp
rap4Xw+1eMIikDwaVLo40OaLD2uBxYR4R4TR4al16HqWzADDQafr4sEr7ym55ZHeP0O2oYbiYFvA
3cJkHcLXPpWYT1wzK272YNCGhli14aQj+aDw0jtQTmBnOhVvKtLCVqPZG8+Wy7H0p3tPOtnrSE20
c7MerE6JkMso7sauPbklupFonBQMOfGYREhPY6myV1PdKtFWFwukxyKp/2sDqHw4seKL1v/5+zD+
ffK6tqWT2eI6nMOW+Q8cpwsGqNfKtLnl4osoveLskTnDoQN6VoP6hrVlRucOdsd16Oxon9Ry6wT5
toJzrYi0A+smbq2yMcURiGlJDRH+BoeP/vqf93PWef39VHQNFwW0a/kmYwyb+Wf1tzFG6ENol02Y
33QTwVqciGvuZGIrJCiudnT8/+ffQTX99//zdRaG1Eqwanj/OPXxvI9TVcvitmk0Q95pxu9KJcwC
NSj8Rm3Yt1EldPeIMHmqOKFYfzUbx2+LM0ojYkZs/dF9JLMyfFWWnh31fg4dcb/IemNaH2mvBeZJ
gOVBuS8CTBYNy/ZrMWU4Q0xA140eONf/5/jNO/y/DyDnmilMG5KxM19N/vcBdF0rkmGeRTdhWx9M
9OXZJWhoNXhGzXAVUhR3EmrOrui2DQi6i8VIdK6n1tzFTvUYRWbIXEaSgsiLrJHRsCmN+2WT2P5v
qA7u0Yo4BYkMIkCFtJfzMOVq3cgaNSoZnJ3BpwN62e/6FvppUPWoVin/UgczTpC0DNDblb1raje9
6S4g8mCKkeFlpGlg9hkpN96MuHUpgaYe+T5qHfpTwxBQNtRJ6FHCBxnAKqRrQ/nQzQ10AoZbWmut
af9QDVGhWg1xglmavWmjyLh4ZKUSxJ6gp3VS+ntFjsTbVvntPx938e8fkufOl0eMinB3XXs+//72
w9WdFpWJCGD6eWsVDCaTZ9E/eKJ+76XGwNvh7OhZAMPwGn8lhhf/tpBumHHRf1aJa6zrxHbupBbr
x6TXur1CT/YIZ5Pi1/xctNiDpY2/2ja5EQx8HABBfcQF6xXWLPKOSPjxvkqZbtciZSSCXflpGwGB
Z+WjXdG1wU1Iw6yb9SzVeB+XuIWnZKI7afvaMcyNp96cia1mhY198rr1RELBQRN6tcvtwaZTh3Bc
y9FcTFjbKHGlN+iPqy6of3TJUN7hfaxfbfTNZjO8eY1QV93Y/ucDTA34Xz9ty7YYERxYZAbhnu7s
YfjbIcYiGek1EDmU6mRtVAaFdyxgxllvcE2uwsjYp5PjHZYHls3gBYGGsIHn1FRqqt1frzECGA9T
SYH5f97mb08Rbkyxfnnzv96tawhDoihVbr7fd3k4ACxLxOv8L76fOTmatiZPmxKOQzdvuVPr6+yI
u3P3txcuD3z/y2UH4QsHO2iOr9/3Wcse/PXPqejxZZCppB8biYv9//pMfz37z/c15jwTkvDmj7i8
Yrn1t52dH/jep+WR73/altldbCCT7HCGKo/Cy/y05Qmg5ikCLzeXR5bNuBz+5abNKUshS3KN3+PR
nbZ49i+aFZwjg+BS1BZzjGk3B5p2eFq30LCCnYJKtu6Zx752YvqDynuyG9XLqPV/dAVomDaxLigm
/9AHhRR6RNBOmmpKyWwjk+GrJH5pE7cEsveYRcl3xaWtly/IJ29xQ9uZdVA4rw7fTHSeu0JM17zV
CdQ2wj0A3jMXfGJe58DXOEfgagYgluYw2HKJha2YJiQkxZomisJxeOjnCFkKVBDYzJXqnZYCBaXg
SSHpQMpJT4luhxmgyPD04anPGUbbOag28lxEMZga5ghbyDnWNotOYCfXzRxyi23r5kS/qri7dXMI
bmQtYUuEXDv1vUFOLui4cUuaiIsWFIV75ijEWq22zzgNKN4QtWtaxaO0Wi5ITrfj9P2w0w8vq2dH
OSXYCECZWIJ75wjfmCzfbgn19Yj3zRxvXc6Bv0lC8u8cAdzMYcC+bbxPAwtxzzolc8MTQtRZUxgN
WEpvgYi3hxrcTpPX5kVUNEOgZL1T76AiQBCxkQ6/YoJPTLtuN4VjPsZhffVR9kH4zWhOEGdckmtc
+QQcp91Jy4NngMYB2lBMAiQh52330wVQV88RyWoOSx4AldxZ9keiKI7NccpqLGFmUXn35tRozcn3
sAOMcwGg1DQgOhHKXJcHjYzmWhLWzBX7nMzxzWRBE+RMorOYo507l28vHn5GVfqYubl2NT1GyTkO
uqRAGFLnPo5u1Wy0gR8YEd39OlCXrC3aVd6J4yCRndigUWr6eEYsuLzL6lIJ5LykrB9b8DqM6jlB
VJBjYQ/EJtVqSepkGzO7QeVkJi6VbhBlE4BoKkT0zAc8vGbTbt2pwFJj6QPUEvNYz5nZ2ZyePRGj
7SKCTIdXW8S/nKLdYWTEaGHHjzmdqItHEDfg6pHEuMrbVYR0x2b3RdLNBX9+SrX+UXGdpwhuXHLi
vTsktXPad2RjzjL6kQZ0eiCg44w88nXAiXnXl+SZSpwDZdPd19WcIs5KbyJWXM754m2Bpyisy5s2
Z4/DIO9W0ZxH7hJMjqA6PPlElXdx/mwRXa5DLqB2SuepnXPN1ZxwPg7At5XN0BpP6a/JpgZlzono
g1pPc0J6OWelV4Smt5maq0n6BQ8V/DVy1XUC1oVJ0rpD5LrhSRQwiReeejCmeex+dVp4x4CVUixP
XscWuFDvl+MhN63TGIz5FoDgCSA2Oe9z4jvVmQdYmgOnFqD44DNzNLWxmGzswlloKASC9BF0mBOO
t+7ZjdM7UqlwvJMBNPZ5sJ4mFICN18KUGGL8K7a5ziBorWLRPFcd60FjMi6aiw5/cDmVB+JWJ+aX
K8dHQG9Muzj2X3onjHcw6y6GTm1QmdUPfkOoGWC6HSzM1iuR0c6q+gnBXiV+aB7HbxCgwcsyIUar
wCyVAeldDcnFcxBHQwc3ML7YT6RK0Isg/eMwo+DWplaB2fW9331TUVIXTb7RIvfMcuhLpDCd5yNN
IBASJk971SICt0cnRHZn71mKwd2byKqyJ7QY8XWokPV1IfKOcUjpTKKs0MfRPouccTJlVTTFdvyQ
4iTszLG5b2COx7WNzjmO+AKseu84JVJqsNN0cXx/N5EYNCgcOa1KPpKu61ccyMZxknWq3iScLxKj
6fy6KLPhCNcbv1U3tOpFpZkIO+gRxaXTbPtpMDbSeVCT6dFmYtGoMv9cjyiBsFquRx2J75Dq6Npx
68/1zHNHhpJnnql9g1QQTxEE3ZDxcC1rRBJ2QBglSPQnmKHMQBXqbtZFhyAN8r0hPsCGIooNEoA0
Fqp87+JSwF9NCnl2R6t+DPxk00TTE327gg83UCctjGHXWZ+cYB0SQqRhDJwo1rDeJGa1l8yqp4QC
e9nbBirrcJ/RBB58okfGugXvEPNn7ZavVaI/zpGhP3Jq7LjMgTP6sYFtz3mvq+EmGTrLbNq3YIx2
rgv4tsBx2JJ1j8pg7l3D4aU0r+0HbOYIE4eR5BQvJzPeP/YYUuEpW0+GlkoKOAUjgKlJBJHqudXo
t1aGViEtrdydr/yzCkqxpzBxT3b3U4x7rSjkVe+C322e/EYFjlauGw5imrK1YQzvOiSYlSHRr0V2
j7ynBD4RD+21gra2sXv6YyFiSiXyN6dG3j7xI0eEBuazZtUkqXLK7NL49Y4BBpO0/RM+3mEcA+Md
c0RH1oHdn7vQ124wVtHHzc9YNsufyZSHd6TIDOcAeOd2edn8eoMD89MjGIHwhUl7VEADDiXo0X1I
x+uZDtkfy3s0/XiFLNW+VZUtdygsTGBjrgbkJ8UjN79H7j104EG/nDiJNoUw5G1QBfrE1oIF59fa
jy6DJDDvlDuRw+ZyDX8wtaEAoZxm+zYDrhbLHNWkm3669Ol/mRny16hR7xpd1i3soeJC2aW/avrs
PNHb7EMjSWt5Koee9MgkpDwiu5HVWw8ab5rqh5pYvNX3u3VwR5r0p+lqPYhI0K167qmTJ2GTG5Ra
XoLSfxfz/4W0eyUfU75jmmq2gx7KS98qcQ0TLhmo/cePKUwJqHeqX4MLCmJsq/aJKc+ZrDukD6Su
4WExjAe9DRDSzU/T7TfLLu2vsYFmZ0V5fYf5yjiJRlW7Xq+jV9f0XpdnCgIw4kyab22I9oHWvX1G
r4MnZJPMfXrD77QPotKRhYB798IIIbBjxU9+DUXJHEF9usrRHuzKNFbLZyGgblXrefMFKhsm9eRh
Y3EL/+SMQbLr9FqxgkcBPX9sI63uuVxVb6kAsMF50J+rpKpvwqXfXuhm/VkUBCbMTy2diKyBokA6
lgTpwSns7pC3UfVIrCrf7PwUn9muJ73gUxMRSnZDw+VjOclZ01JtW3mFeA18+bQ8NWzDR+iflA0q
3dvWpSjOGb+7W21l2P2d1v5Uqf/ngfSwKudT3j0awdRATpLlweiV/hgUXff9j3tEUWXr+YiOeA/R
wJ5psbJcGhJoYYMN41rqWfGzt9+0KTU/u0Dqm6qr9UuRFupmUh38fkJO2JVlp19xpNqNppHU22nk
1o3s4zoYLdRYGNLq3vjKHPj0tt0X19HurWtXoAFd/kWGipYfnO7Ay0w9NV0Dx22ufYtKropH98sD
4rnsSt1SXVWuf/VUHV1BmDcb2oNck0lov2B+W57FlE+sFf/rVgyadVmeoKMH+hy1x2V/nKCBOzxG
+i1JbXXxG2FteghWnx3t0e8dkrCqisIP8JUa8UWv8DfnSngfLl/W8gzqEOTueVl1x+ApznI0sc4W
o/rA9vT9qYXfI2qLDOMuZTlNipdbbiUj3g9iA74/NuTAaM0BkvehJ7JzNg9N8+L+hxMVPJVjPym+
HprGzX0SWt6J/ABzO0e//8iRVyyfJbA8sTILTKexFrE2qKZTF+X+lh8TaRskMC7vozQkbZXrIHEY
a/huXHN3jqPF710IcHn+juRAKQHW7PDQmBrBcR5Z9QJO7BvTA7RoPCMJVbuKOCUepqpE+EvezS6G
jtwibnotEMyKYRo+Iy/Bmq+P0RlYtfkoKv1nryXDJyePTj3ACe48yWxfl5Q03PkFupleqEuKl5SG
3gHwACozCbHWaM7LC00RY8qlrnHiep5uLUKmdo6XvywPloUnKaCW5JEJjygCEFXf7xon02Pf6+1z
XDfOUVQpQsskGj+dnskNyZMKuscOm1pxxDVWvZgU+Jbd1x3Vw+zKrGseBsOdkUZitexm15FdiYLu
qW0s6xQVXrxd7s8lGpZG9T/KsWB2Ag7u0A/CfJ1c+7DsImB0EgnC0bjEmDHvRYhCaXmlA8B/xj95
D1HsmOduZKz+foBOp5m28t0blIHFo572uu8k71g2N8tbggUcN94UsWjX6+BBjShFfIdFmuY1/n2Z
ozyumsq4L5vIukyqR/45f/ahlEfKPNNrkQvWZ3QGdzFhFz9KHBtGO073tDnwEtkkvqD7ME9RbGdP
Ldy0772CrgYzqejvdBBTV0+jL7A80MjploQuuv3JKY8KZcTOHNrkEwPLsrctLPpt1UTiSOIwciUz
oEZsFo/fR6dBfETDs2EsD9ybkJCGl3etDRSpFEafXKNPT4OV9t9fIEl0Jhf6D4/03J1FcC/NkcJ5
8eqI5SkfEo0A6YHzTwzfKDb6+WcHWsf+MNHGmfLn0HHpDo0EUJRt1iRfGO8q8JDdlIgnoCyVxzp2
PqCrQOSyRHUtZMjUJLcIf7EL91omGCY9l1SOquu4qraPPpS+Y+xaatWThQRczdj3uo2gxUfawMzP
u4vV9Diq2r4WJPPoXunvc1awXGK+nDHRSAbBC2D1DvCdBqcVHKpxQ/vlw/VK2jNGhKu+94qXwkPJ
CpIMDEZlnYbOI4eCNSA8SffqWqyqQ7uF1xPReJvM7gkD5AdljEMae+K1NWWIoq7rDkhIzB0yFjjG
ooRhCTePpMikOgeVW35vQoBNK5d60vyl5SdocgCMlpvDDKtswW/WQyX3XkQH/K/7//m85cnLxprh
vd9/tijF8KQCa+CdlzdY7idMlv+x3PzrToZxf11AyyAfemZrNkAiT0kHL8kGQtZppOtNXjNeeS/8
nER+bLskf81d5FAoyIy11BRxjJ56jSRCxwElmZul+N1QeIIuLk/VvElanbluiWlvzMFsouPrAeNE
HFwdvYU3kU3AIdqlzqer9PGo+YY6FXWKSNkuEMWjuOEiMMRbr7tzbZDPyxO6mSiXQKo9ZfNmuZWc
dYpTB2swnxKSikQj0Yvqv9Ej8YEklB7yydiMYFEnQUI53RhzR7wKmNEMykXVvUdNWJzJZwU1BkrJ
ha5NmOtd5gI5COuGdFAOD2dZQ1wTNoiCqMaVAyARCXv3snw4qqPlKQPXoZeMHH0xnZT9lSjeFS1n
sMvd6MXoSJlsGvWsx7PwOuEFoJQ4VoauT8RbG5fIQMi93Lc8mjdM0R0LCGQ7ohTCxShd3EiEQG+Y
KCBksNbLjklodJtiDr4o0hmROsWotQdnz3TsuSG+Y2U12j2B3h2WP8ALEM6zlqUlvBayzUH2/ZXT
ihIFT2lO9nFAlNUpSGSyoXoF82g+AN/vLmr4o8vfGUjadTwI4Au2OhpBfGhoGR4mo823IUMVLRai
gCe61htHUHKIo1QD2e9qa6eLsdar+qG183avSxqpcZsOe7NxL442ouyPEizddKFpiGA13011/xqh
iHKLyjsUoe+fWCzaSkQnqcczB0wHGdYNFCGJC14LD0LGEl1azoQmIzbHrTGrN7Qh+Nk32KVdXFhe
S1Krqqyb3eXlvi6cu3QCw2sO/euClV3wsY2Gin+5VdM5o8Sv9flOSZysKnGmQ15br1PkO9cghRDa
uvdaUUmE7Ojo87j0ji0vvTZ9hwKn8e1djWh1E5PLsiUMGJAZ2S37wK0PTYt0aw6TRsSToFkyOn9r
dUZ70xAAHoFYvSrRTmcVW+k5b+zycULHu4nG0LkKp7B2sYUYdmwl2ifXd3dBEVinrjWsU4AlD8oC
c4shYGnMpWHtj1jKURPkd14rdiR7kjaVMLMuUS/q43No98F9UgAnsQAdYOJMp0cN+NuK/4NjsaVm
m8g4OhkjHY5YECed9gb2lRnZLG3/CgnX3ZFwxnCyYKLbqkj3jZWc4xnEtmzAPt77s+x+LMyLNw9g
chb8/LVJNEygfQFTT3e1n2ESvaCXVGsmYMFJK9pXR2pkIAw0GyiIuHrVnHSNU97tPoSHU2QczHtp
wYhz54B4IgwOEgk/Qmpm/pzXHdA1CR66M41631vFZQmi/WtDhipadWjMKy0rvgKZ+au8GCGuOd73
/vczQ23oiK1uy05+Y3cX9i4lJ6Bg7qtfdMOxmZVGSsV3UZ4iVp/lQMtdS7zwcquDrkdXQbxOMwk5
HQbAmPALmlM0b8zR0rboHd+Rass91Zr7zIjQZcN12KTEQ1MObuZ0veV37uJSZTTU/LE7zYBiFU76
sfeS8Syy4ZLEhb/SzYDJkctlFPh6+71Z/tTRsKQoFHhEp3zuFH1x7OdPsmwySxOYiPO52CWD0zRv
SqKFtxnywpWhS2udT8Wt6PTnBaYsA3Zh2RCy+uet4H9u8WYoOit6+UmsINw5gNqWW/YQ/P3P5QG9
dDdZ7JSHv1jBlh9xXYEFHtpmvJMGtLllk6G3PQXM2L7/XO7zEsy/8awF0yqgeoFF0IXEsbGSnosk
z3Je2tAhnnyyRkSpvDSZSXbSmoq1yKoBRTrg+Ql6vWuU5dnwvZRA8izMNnTdKI16jO0mRLxyRQvU
JGaxeLW7iUKNrT8ECsFgFoB67w24lmqcne9zD1ZT8C7Tem6UckVcNg6zdUKjouz7kLQzHxDBMlXK
+VexfJKk5hwKWK7r2iG3PPKXo+RTb0V8Fl24qUajP7TzOLUMW8S5U/igZkgjJLinvAbUY7LSbSj7
4SRsJMwIXQK6AX2+KmYgXhwjd08gp7NEYtDOXE41M9ezP//2W+wD2AqOZh8j0aeqtrax7RB9h9uL
dPHUCrgWz9hr1ZqY+1M3zHcyaJ+XKIJxPleW4WC59Y/7Qocfoq8qOq78LlpFnkqJ2uAaT1m8TWUN
a75IsDpPpY9AHKSwJj3cejqGHDfTFd1dFmNmYT8neVLt9CH27gYHrxzL3E96MMRs+bagMK0Q5AeA
ZvtKu1T0pK/tQO7eVIfcb2HgdqfkYqHiOcFf2WGIqT78zARKEtTPmaiHs9dZYDifpPCHR5Kd/VuO
xqCwtA5eOw1BS9JbsmmJY7EgY32MwvGur0oS6xSxeoHnmBQIfQJxGrOnTZN2BCUgI4BsXGDncuR9
1icZFFkzUxuZhZSU8fK4gytuKF76BzTW+pb4HR0aYt8/kDvLMorcFTiQ486ctPw+wzE/EjFyH3hE
9Zg+rZs6QjpM8eWdlDps3dU8WseDuSbhI7kY6MQIHMPt6JhYYN0SNlIrSSjostB/Trv4V60HJW4r
/qIWzxSwYFBJgdOvG1/Ybwih16PmGh8t7LqtZRuoL8wseiOuCg8997tlRxfBlMbRsZL6tc5qhPux
wElQ/KgBI2/8xKKmVCnnYI4IYMxJPJe6qN9s+vzHkgAF6PI5vg9jEsC9cppC86NeopPTBOfKKgHA
N1k42kC+JFiygmuzS9rOG7kyJ6bz/ldlYyFyrGlLLFiy13UlKeXsoqwnBvSWOHFzt2wwSkSIJwb/
GFdkTjFPND6VViMeyMQzwStIj2MmHo1Ix/uWdjtrj9dKad6rNZKSmxM+SSOl3WqFNO/D+dYYTSRB
REOB7SHn1CHk5dQk9vgg01pbm4KslnHCboL2S3GoG3JW0nhcdbGOzK2cgpMLMGiNCh8olBTmocnT
31nd6qs2L8tXv0vobUQNxTZ70jYk5oZbz7O7HfMGyAJcK7+68MlPukNYWvrr4EWnZkjwPDlh9eya
Q3rMhw7slXiinqzfmkYT7ITLZcQgh5Tk1wnZ34BpPU2JcQEjuiI0lkshJKGHuiJMYDCK4LeVKBg0
DVKiLXmfx76uylfi6g9AWdM7e4KOZg/WzfFzYjVM8zmSlnp2IoYGTLvRqOJjPbTNXc6ncNwxOyhL
5ZflTI8czzpHhMCMtLpGXsO3xqUuf0zztL1aZk2qHn8ZmIkeNb2ic+MS4GOFYJ6DSd4dtCG139wh
3ddTkWFGo84WdMBsunT4UQ3leKEtSu1bWO7R9YT5IOYNcUQXEVNHz3SbAE5WfWuz4kfmx6m6R/u0
bpFW4GSpMXAFzvhgiQn4gqTbFqDgDwrEIvlIQ9sMmHsGXW69mxQrV3LQ125pyC+vYSpB7BR97fYH
uitnMzSNwGAWFs++T9nCqbyPcC4lUKosLzSI2rWbEZZaJgLDUT2OP73U2XqTnH74fociKpXZJvSs
dlPqWFw1e1RPKqsYQasp+okxb4OpzvmtxdWQ7LSOXD+mZ96pKBXhjBS4EECGu8yT0O5a3Z+zr1gX
DW+GH1ovldAjGohcCEypmy8iqP78c3mUDidNUmwmsDWC6skZGJyH0X63rQaaIzlsO+DTGN7r4b2r
DRR3Zv9HI7ApdzJchZ2f3uGjQf4W+0xwbSrAglzKO6qW2dqpQ3ql0UjdhPKu7vz0M9r3SDzkM2Qc
d0+XZDyEuuc+ToY+t2FActjW1D/neyFC+w9ddV8FzeS3PB+BfGhDBuVqxub6Odr8OqKPQ97oe48b
FW1i/GJHww89gYDC+YFZsvHAkZjV7x5PZp8EMKyn4kDxB/Zgk7grUQqG5SKlRCoSsIhj2JxG13Ge
A8LbtzEzgr3mTuT5uRq5r0PX30Wp8SONwuloT4262pMLZCWeIU4bN4vtl85x+qeMcz63bHUXaWEO
QNozjvyIQDcLr9jW+BhInmrVCSeKOJedeiqq9NmoLLXFRfaRmoXElmCyrsHR9thojbGp2047hFPZ
vfGad0wkxGZXnBg1reJ1BdYYJh71rdEvWaLZtvc2FQMxhrByGst5t+jwZ/lxqMhBtiqojaHUd5Ud
tBRM5cGilHSgzBSthdMDu+hymHS+XWw1lYitNKnLWEHa3NEVZsHYkX9qJ4HaFrnpPtUjwLumyJ1T
mhAPaM+iepUQtUz1aNpbqbjGiS5/yJAwtinVvqSh0aOLB9au4ahtRkbkn83wyx56erC9RY6bhiMx
rzvj1sTt66CZwcorMnGJ2+ajro36KQ1LfL5zfdPxavHp/SBNIdw3ShjPvWGmZ19lBiFNuNAYTVNm
vrn1Mk3uZ1waG00WCtOHg0U3MMMjMQA5HhEMoFCeOnI2K3XsBLiFuPZZnSkv3dMW4SKmh+MFqQx1
hahw93S/iqvd+sRq2xqkkVJu6ReXj2Vt1TtPQWT88xtUZrqBy/3sZM2w8fyEaPoo3qFGJpKil+nR
K+ajoltPVRJZRz3BWlQG9HENo8GqJoZHOQ3azVBETMx/CYfUcK4pzbXJFRKQCVYGzS0sypH1K5mK
X7Uw7F3Gt78NG8A8aeN+9khip1XCVAxmkKxuStHIqKrpBTtqDxoiwkLZveQyHi9O740IKhvtaul2
dh6x1yIl0s8wt/97Uxd7V2t/08m47+MAYaFmMbWIpuGsFeMllUb8EmmjiywKHprMY3gtSetj44vx
pCoDbA+ard+DwCcYS3s60KaKn4gurevGO9Wj455CXXtqrHBGrjRUSB1zuhV5cs0FAOYGTvd6CpTc
JW067UwJUWVZTDdZq85Bah77vvGfUkNDABNF922G7GFwyBJniHIL75b2LKvK+ROif9IAyzPBqvpt
jP+RrJQrxQvv1igXjkvViddayn3mj9NqCIzySNO43EwV6ZJRzmuVqPwTb/eS6P1bxKLq1RxCaxX0
8NWDqvwxdx4/I1nlxEj2znZsRmZoGQ0EPk16tUtScBT1hZPWj2ovyvwnFd47lUbmA9HI3i6hPLYp
G7K6Wo+YXdFDOFJOc8rtqnl1dGrpYSbX2XyakAWCvyyqhodkFF96mTnzEr5/QGKfnW2m9oScznlf
RbNXHQXexApeQuI/uGin8mcwzyi14eBghtgWEVne3oNlVRA0u6778riwENwgt9SLgN6MRnQ/dXP/
HpuWbk7tixbEWzDyEZc6oCpiKsgNZfzbyTyJL6KxnmyXLosTadOdqUXppkeEfQj9Idil9D5o4Tef
WU8TqK2zP6jR0FUzXAi4eLdOphM9Vl4JFtSOi4PwOlCrFgP25Ij0bM8h0jDv3aOmp8Wh8QwCXfsW
udik9RNO1sE62NLelG6RvpHaTImFen2uAMlQzPW/dC4Wugyzp9KN72q30Td25/h3kWnBpHJld4an
FpIoEjp7g7zMO7Oll+V0P7KiCmneQkUbXGOPU5drWBS+i9Dt2eEA1be2KYyyuUaxtU11HCeryupy
SCiiXbMLs9OJpRAfm52yXkI1KfQN4UMJInDLrqdbCljGIwB6/ZETuCalV9EZtW0WfnZ9WaTiQO4x
pEd4F52pI/3LlwGYe73bc/1AFtWa9dmqVH0uI67yRT0eQwT4e2YcwcrwTeJZ85Q4SB45195QQ1lw
buDsj2Og+pehTq9V0lpH5iagcmyTMl8srTPTLK5uzQ+piJEYWlGd9US7ptJMbl6CrV8jq+RK5Qso
VarLS4LZ2s4UBDEiMg090+6DEP7C0HEqE8HjvGGxq+K8fVUhHrUouynPSm9aNRlHcjLul7vgVCKn
zcy1WabjrTST55B0u+eOtEzkpf5bF9XOQ1S9deBVKZ08xhGOMs2pMGENBZheG9N0QZ3ENQ5KFpww
5UTKRJ3vYTLAxRV7k3bFh+XQ8Y0L8SGctnqM53CRJsucrzkl14LG95SMrrm2FDaaMPqI245EL+Hk
c+jR8KbQJcX5QMZvZqdHTbObp0Twg6X9cfBAfkORFGCRzcyqULvkTxwNilK1kmeUMKtw/FLgczPd
+hhC8qLjIQgOJJgNpyhKLmPHPKeooXsyl6k/FbLiTk9yJHauSZLXMGH84EjEpG+/YTzBEoeeggaT
O7wxZ0FISWJva1sbswyTB9YQOdhE0sGdwqkPggLGXDsIr8smGjDTiRzQiB8CL7KV+7xsYAOAW4CE
HWXDW09axw7Udryfg3XCkARfvdf0UyDb9NoEXI7tHAWMMajkkCqpnxL8cJssa8oPKlX3ygretf9i
70yW22baLH0rHbVHBZCYF70hwZkUSc3WBiFZ/jADmZiBq68H+qfqiuioqH1tGLZlS5YIJDLPe85z
bHBIbtOztWIpgLUAq6zz8ofyQ0wsd2lHJ7zleNW2WWpF0MA0bFt9vpsKn7A0Y5/nFpqB4XMS6AlL
8pQyHkKpUYunWZzVk4IW0ayiKNS9pRHW7ZYDjZ9p0zHpoA56spYnoWUcVCIdD/lgmaSgUd1bw7hM
DcdMApyEOVMt3WGytbkmObeNQ37vHKu9pL1/jpyRvtWuwmRWMHAmtYvuhje7lao46gjffsONlvWg
qChpuwCtnTeImP6j18ChzqOPxnT9165y5TFnO4JHtApf59Eut68c8kvSLQQZMZhselcM53hn6FUE
j0RlLzah2t7Qh4sSyzSwaIAFR5Z7oKz43ahj44qP5QSVXx3MzimpaDWOJWB0BjIg35JplIgVafI1
Tsc23Q2egFYxTMOzmKGW1Nk3c6z2otlRc+cEXDDfo019DDXkhaKqCPuk6uIODF71ZjDxZnWMIHQg
SmXjJvusAnvK4pHv29av2WDw4jTgGVtzBI+lF2c7o4WKPRCuaCoFV0VlMx4edPs5bttrVFrFpy88
E/MXhpQ6epImgJm+y6pfpYwY4Lj2H5Mxu1P6S/TdZhe/4OBKLz0WdmVckKn0S8Go5YIdj4KGWju3
pdqUyFK/3B5jrWrj5ARd861FE94zwUPu4/iO5nxLamJMyiyew1Z0d1PzVnZRMqVnH1rotf7ZLYiN
XGNm3Bk65jampgdY9EhGqjBfdc+Etj5pyP8Zw2vhYBegOSoHwGYg1XvNdzLnL67EptN3yczxtZFb
htrWFl2vNkR4bozeeypceYmzYoNoZR/HCpFsqqd9YrPSrRA92L3pkbkVqDrXsafst2mbN6eprOvP
H9Es721o6JWAais0Q56aeaKHGx6rIIrkgKqJzfI8Cfu3haS1rjrtrVDzeAw7NdwSKxpvhg2G1ScC
yOSmw0TENDm1PXz/o56/cuJ7IKpED3fSZXvmMe6qxXi5Z/puonxEzjkV6upigWg9qlUH4lqPLXoG
iUbtxSUlOzfU6xJNoxVbMwG9d8kJg7N8dGxuplKrAqFZNtJWzlBkQpwsEVX33lJHTLZRBFpevYg5
5+abi5simbKxLJ811jNenCRR+yiiZWcwKrwME2iDrMOMWIOCrsI5gqzm//2FnmH/SJlcUbBOyc+i
0JzTz4tGMSx5c+jKwvTzADs2MkKlnjD7G3e3q7K9DjpkJaMcBnnNORQDBEXE8+hZ9ylldlC393R5
UcAcNQsHkqtgbjJVDQzjFA969ssosTZOk9FvnGkmZMxuBanbTHFxarROOR14gSIt98yiIZd5yl7X
kHWvCURVOJZ+u+81ZMNp0IZdM43QOFFSCfCU3rGku3JrJOqpc1yPNqDJO/lRnELYnNVGcyoYg1lT
nROtnJ+a9Nla1t3ISLxdXwz1M9YQDvINXVda23wXDjYTyLtzIIdRHm360DlhNcUel/rRl4sLpvwk
mh5dJvq7MINO3XVIuDEJ5MPVaC9hhvUqU0I7aEb0OM2a+wB/wnmeWu73hKDY387VfQxlkYk0GjUe
uLb+8FU//xodzqB2aKbbn99iEDk7FVz3cYHn6lUZH8VoWFcJ3QR76WytS1u+m01r3obhexiM7jY3
EVGGCjdQhwR74Sy5zeh2IU41EQPPAep5uEtsKw7fUmvst9mg6weRdDduNCb5Qu+DsMMv6tShuzOW
SzWu5IrpznwceqiqYb8MsJeWyfHnZXxA9VHHltEqDEnsPHv8tkcnE/oDrOE2oDLrtRAwvzAaw0mi
W6+YTeeu4AFgkgKoaDrfVhThK+7S8XFw1Zndgb+n3hW7bZWlL4wD/YdksZN7Zn20a/bWHnXAj2Xo
49RG08vM+AitK67BnLlhihfSlN2unEZm/KL8TlTEkSdpHnKaOGC+xf3BQFA5unD3TUv4j/imgRdl
sbX/+S1mrz5wiebeZg8EoyzxrPU1yBWPe8XU9Atu5mqDUuqsKU7VL5Xe65d8EKzoKY9Ew4yap7H7
VWgieRRu0zzRTbvTIvGrdHT9JXH4UURa+fdf/fyZ1gPFmgtz57Ya9klCV09wNi7IKP2veULiklOP
scmol0oxH+hhxZIBxGdLGLVjhBhNHwijT+ZQj0+JagZk9IwAgINhuRuK+mo3sF3SfDbXc9PbL5aH
WXNaCuf4lhiMJWn12bXeSx1F94RbfRfbM/qi3t66mfgJYxaO7QA64I/Go/e1pGRheuHQjqP8kOt4
nnRK4Q+oceGz1eCdFrFzdON8fDB1wmZx0izJgSo/ELKFZgUy65htc9MazmkOCdRru/CztVO88dJ5
71ObSuzW+R5clF+jy3G+CAxYKte1RyRkCUO/zH5hXHyLGE6eyplPMXAaPzjg42EhadGd9RO7Pf3G
GFATGJ+SUUEOYOLp50WbFljD7LtHMRQqmF1/DgbpJuefl6RjwKFi8/NHwY3xWYJSBBbadX8ES+RB
RTcoEcY+08Zun6K/Mk/vvU3oMGY2NW1TMWnDXm2QgkwUzduzUexwYoGTCQuGun3bM8/KNA54FsJ2
67Y7PdXQnywN/jCzr72N7LvOasZ4KvY5AjGZ3HtfZND8e4vAtW5yj2qpym02LGk0tdoIyoZ5shd5
WFlQsH6Scf9LXPhviAvUo+ukMP//yIW3P037f16J3yT/hbrw93/5j1om999dZnuG5+s8owzKmf6J
XfAoWbKZHfmsVg7hn+VD/6hmoszJ1A2o8CAZTM9xaRNqqq6N/++/me6/M4plqSCqqLM8Of7/pJpJ
2MZ/ydJbHvQ8w7NsotEEH01jCU3/p+Aj+7AhL9MoPgyanQIWqP4UrPNrMSTXxuX8PBAk3+SyAi/Z
dZ9t5xWHSTtnPGse+i2gO+cwEJGDbLRLFgpcWWYhyc9CWzVDtJWO+wkU7tqNBJQrZ+RYGUW0DykZ
0pkTT6shCi8Q5eU0O/SSHAVxZyx9QNo4v2ebcIDF9ulYttzMnXIBA+29Tg6By1Ny0AH818QotjqH
sL41kaXUgbM86BNLY783sXEX9NK7EX5+yxvIINNbYoQj7v18PvPkxgSPmY2TxbXA2YcsoNY5mNiY
XfuQC+Pg4yjclWGJJd9QKFi9szHEUxcXSWBmXb/Vrf5C0GO+jQ4VFsXksE414EmbNoVNMTHolq30
NyO+/LVtxMXOQltdUbiubyh9gP0uxqesg9/NaRl3DyzpUhGg6T7rCRiulbTTNfV1dnli4RXDMqc1
j82TvMCHIFqSuFrgkO9liRrZyeetAp2q0DW7ZDskHf6BWKbLyXcb8xghJOU9Fh6oIyzYh9FuQZrZ
zQV/ysrYF1I8y7YfznqsPRNE3kwtAls83G0LVuLgbJVjAPafViVb4Cp5m3miJCQHaW09DdK/skm5
9J3/orvy0wKW2UsqifB0bMm71+wmvcPyUTNfomjwohl9fgypjxEBINa6Lfx+pRv4xhMYtrhom63M
q5M5jj+sKcqDYxbc1jlSz5evJjoqowrxy9P7i+j1d3Kf2XmehMdSbFRbjA84MHSiYkKjVIehEANy
jJWEF2SA4bkLQsNpd6kFO7UH9Fw0dAlVXOCr1i6ata5c+9Qx83zneVm35al13ZoLLqoC5cE7l8ZM
pYggyDSJaIcfLVl74++2iJ6ZEMutgQaKYze7iJpMQKibj9IQ5yy07yL3r1WGl1INH1aUs3810ncl
4/paL6mqZB72hFmByHdMY5LR23QF8D2t8bdYMR3cEll8buyeHB81z0Np7DKkR36SCmSbnAmvQfKa
uilQC0qTktph10Wcf7ruTeRoy1FYoS/GBGAI8Qlz5EGqAfmXOO7DWrv3wlaBq+prbA6XsKFMoOmH
gLSizTG72uS4JjZGEj9lDQ1A0+z36xZ4npLuA/E6jsUJE9oW5QwhkENNUj96hdB2FWLISpfzd9oW
QNkr8W176iGkz80vid8ZVkMkJa/ztdvjHp5wwfEAbeP3wb6FudPu4ZpqQT8TlGhDdw+hnNvmPU0f
mZEn7G0kWAyREKKwH9w6VZA943U9vZXG+GfSencX9zgMnPHQQenbuoZanpbTlqczHvqxv01LW3NX
2SWMVgH6sSO3NnR7zClq54TRHYVq6+vhvemvoWjmTU0pExfegwsEiwVgaRWRQoJgdNW6Z8CIuAww
2Lep+I0Tfa83n8jm9tpoPsexKwJXd4Mp0j/1eXmDoqW8VlhbN0T8Ave3rtMm2mte2a/tqP7dCUif
6GkWbpr5oIQvzvmAV0c3w8dR+eFLTHWnyp+KWFWbNik/ccehjuLUOMLd4pup4j9S6shEg3lNBoq3
ctO9mhHduPTCv+KNxJBmvYYOEUAHWFs/eIckiwkXkXvNJOkOzM54CH0gXcxxJW6V2N4MkoiqZ/9x
0r8SzXnN5yVXOgHroGf4z9CBQSkohJgcaNfk+yHOFJyQmt9RYg4PSBbZGjQiTn4oaiagnMAnnVE6
kHdpbA18Dj3k79fmkqD10I49Vc27seKIxC4wuiNBuzDHWm0ieZJI3t06KXahPQVOC/iy13x6aBWF
RS7exMw8jbQM0XSXrOvYeikkRGkzlkvrwoHeluQYLjTLKhcbU2vlkTguczJD38aCAgvTJSxWRC9K
R1InpdoPu1FKD3wsqNiepyTecnEvfH2dWdSuKFkMxwZ3UWAAE7FtaB8+kHsxUihLbRwxT7nBe4Fb
gxoKbyqf6rye1rmPiDhn/ofju/2++MvP2/fUs7K1m6t7M8nxYEBEoN4Cl9s11x+s3HFY4VheWtkF
scVEsMahHoAt4GgY1TvTkQWzBIBHSR6RoAj1W07VemqbXDvJK88CtYZ4k+3oV2JeEpsHRtgqYBN8
M7PGu1UGWHfmhY7llu8j484TPkQcxW5y6MiGE8NpOUM78tJg0nK0q9Ui1sZO/4B5eQmt6Sc4SE9J
o5nHqteym9bpvOQDdILU2cey2dupuzHa7ml21YttgUMPuVCi7A18GhMqb3jzDS5LYySuJbvpULm4
1JRj7opIY49u+geVyHnfNwfWVbWdYLhA+7x6Q9zfM+8EwGPNyKZ+8JeocQW1llIS/h7s1+3UkzyB
cXFH7qHNdZq/u4kTdULCdMut9iHr4bFrJ9romAlBnV+ox1yY7DmGfRIK4sKTeSQDLNikbbh+r/Zg
B1WVyaAr/TioBqLwlvxT2Va3VWP1R4GToSKW1igjQS/prXqb2DALq8HDLDMtVrb4Fz7R57rzSIhZ
1mPEBiTJ0x4YHZ1FGAxXgGC8tV7oZGzac1PT44aN5JTQMrZI4GseCv3Fxdotkn2IDhMUisIh+PX2
SCmPXntMaUX0oZBmt4mhIeD09EtVc/zSV6ENoBrIZ5jsUNp5wKdr30fBdRaklFDFs5G5b3Y3bvnE
a+dYDZixTKweiIil2KPFdNuZ3MW+Mgw6VOiP1ubhvdaj31VMM2ftwWcV5slRQ8MNxE9MB82yMoX/
0pdd4CKCnIVjYVGPBiMgX81jDOGwyNl3OU7+mbZIfnlbEJ6NupWtGO1rWv9YTO1r3vUzqTyC7lUb
Bu6s6Ffz23M0ok3Nbv+ifDPCH87K1RARuVSpyWeBiH2pRuisFJgL+aWTgXgwMU3YrtPC6B7TIxSp
Q5HE98SQ9imT9qdkrLIx6vmeaDAO7GjtzNH7JH1WRPXh1Nozpk4gHHFIxDUS1SoctWY/uZT0WaBe
43y+E/7pGHqlNm3axl9FgT/EcvoV2wfvULN9AvnppgdaX5G6kLWq8C1bLtQa2yd5kPLAbiXHPDyy
RWKtS5hjbIsGFbttBrnxIhtSZNZPWzWNXF/1hfol+gWBA2UA31Hr5W7AqpiJLw2+wLoXciD7r381
kfiwSHwdGi255jxFTwYWh6CYQdlq11JniS4HiP3aVD6GSl0Nt4Ei2KWP6fygqvgeWii0rZOwpcyp
bVoAEWtjxs8u4a8BJcc2gx6IsBnoHf2ESje3daM/Voy8Hlr2Pm7MFt2HLKMPqNi2WBb31FI7zvRh
0D3a+kB1TlXfXdM+e8Uips0AjnvO2jkcBgrGFCBCDS+nb1MsNY64QViR6Clo5vpXYak3trzs7Rp0
EZOI4LqUza0rJ2qIDDqFrCo+SMtUz1kLtb7s0+4CnqNfNUje3N38vGGxrST/htnsuLP67oX5Jj10
JaaqxGNcO7fFdEKHTAJr6bkYzYgW+nEIwlTQjKz9xRqTsicnNGv3B1cZuHK71xqOI+RxNqmWeOjx
Na0tvufVMNNQZMj6MPVmH4y+O64am+CFx7rqGhhCpTZ724YA0qrV3OyahlS+sE9SH0qOEOhRufYz
gCM4uBE8Leqn1n04vAJH281ueaG+niRHWwzvoUx/9yj4ITaeaxP3fzqTys8U/GugCvumc9g42wDp
ayz7GIA9bC6YFKPlQ1x/VWg1B2dIvhqzP+ke1yjsEC2Ic/EV52etsPlSGrVb8aDeJnv6I1T2yMQe
L/EyZOpGcW4ui7pRqvJSGgRsqgb8vJ3WpHKYNLh6/BVlmDPYiXwUTX3wHMpa5luNB7/p5CenqLvT
T6+DxqgaATcQBOlz9dFqQ0scCGUlmf3Hoo92dgj7moAciQkrIDsMaOjRkf6jPUafnkehmF+jGdNv
KXTqnqJPKsoOfm2sbcvYwvdgHzdcRAZ9JTS6gB5B8iDeUc/dQ1JA9hW9s0M1DZyGQX4Yf/nGyzjP
G5xM236UvzAprA3Hf7HcEUPVxh/953Dyf7P7ZPrCGmKFS3HmL2FcfGspzgKUzaPF03POBuVtbln+
3PA2016P5vuaIN9KJrJklG5o95gkcvfRpkY+j+eGoxK+yzilV2hM1xhtOFMDbeZTpXlxBz8V9I55
BJlKn0KIMxcPxtV24rMc6ls6i/eyrvYp4FS7p+IoZIXWwk1OGlgvo4eKbBHDSwHYuvDJdC7yn6O2
YyTulW68mqre5xYo/CgD9IZSXFWXWVt6BVT27FvmJZW4uF1yaWG+aZxfncQ9ldHo4oVrt4FpW1ub
Wcrk/F4nZUqbpP5MFn3fpazKxoE5h8PibV3H2vpQlXzWG3GJVPjQZRuhaYvpbxON2Yft2+z3lP3V
Ff6Z/S+lFwiTK8Pqfo/K2U5scbIwXktMtpkaeRSwEXDGlWJr56TlgwtLpGji37493vNwRBEgrKML
90aPdmDK/hlO2VoViAbLW1NCSrD9YlvUez/m8F5wHBXqCahtFhgDptwRPoiAU8EElrGVOLa+SR5D
rnFevnlzR/UWa/vAE2n5mWuD91xX1g4Z+jnEgDzIT1cHOUtbT9g7y6DcDebJv3VieI16uYaLsvHB
NbIErZFBXthWvKJe5GyjOD1rMVEWqDyQksuV1Vv206N04vpUaka3YQINfqjIbtmoJQdzYD+F4nLR
Mp0Ipd2gIc7Noe1ZNGTMDmDmHFUVtLPyNuW6c8DMSNsvJJ3U0hDvPXwVbUkJvdleGBxfxw4FgAcX
9kJZXJxBe0oqsdXoMN9roXUr26amL5kLv8rbcZNN4amMRrBgOEHASWzqSv3BucVODsOZyT00E2a9
NmqBtZE0BNSzih0cLNhomTaktCXN2oyCjzNRC/eikxxf9fizZluXgPEI84pCLMM7w2TfoVyxjYtM
AqEAgd0Hx7vUim0BgWQO84AjTPXl9uaXNhyamm1cOvC0wA2TUsrmPEzTUiDEEQ2LWUJ5TfUlYRwd
CksyE/EpqTIKfD1+c5ORitetVr05TooNRsLuaPSvGifTs55cceHTdRyWFVQf+9mKvAuPvltvpjT3
6TTYTdqz02vXzhxeRYMEUzWoVbr0t1oirq4NM6ar5g8jUxBazNjatt7E3dbtuS63gnH2WhZQVwaM
JInueQ9JZJygScFZxoVXz0l81IjS9iGFPpUakJu47myszDhkxIdZVWyi5W+rb8P1WDuQVXL7YOou
OB9TJ+9bfVYhWb6B8r3ZPUMgrh6wfbTPZZIdQpJTcUwTXo7iGdh6fKSuTGcABwqKtIlLmB5gehQw
hDmVRujvYC5ybjeG7yKl2zV3MSrEM5EwybJhIHVuimw4m0NvbEYsHcLmyFFB+Yjpe/GLEL9m+4Ep
C98XGxtqPegh1KaDbchqjfX8NMUIbEwQ3hfwk6o1+n0yfUtDaxPMtWnsjXp4qMihcR5FnEzmSnKi
+KvouUE7V3GStPt3p6VbsBqe8lwjdF/XpMlgDa0aRot8Rdc8+fXsbIXU7l0uSkpORIYd9Kdv092N
Jk4PQS555cz2nmequ8rx2a77vuGUwObMT3nYDm6bHzLb3k+jc6xxyq8UxeeWBd6tbZA3CmPqH8fu
uzIHyOQNPJSqHVCrzIvqLO9gYNUIMK9vKgFpXhJ5aiVCZU70eUjrmztWO2PpHBnGftwojYmf+o2z
uecOTr/n0aHoiQPdmp3obze0/xSuUW6HPGQM4bnpqZf6U+03e12DvGF1TDiYn8BNfQi9Bdrt4wRc
imskpxz2gmOHX1Jf+n3Sm8xhnzR+Gnhpf06q6DIb4TYT9XKLmrQUuYxAKllp1HFoh1LgeCk3c+/y
icGmEwd7yHXkS3Lv97wynzvqRFbIth+lJsygcPVj27smpzEHp42uXQComaEmt4lO/ZKDPb3RaYKw
C1oj3F0dtq9Vw5hbp2VO+ikD7qxfW8Js1mWBMlpG4thRl0MRybeG8duZUaToWsnwQPXzDkF1H/bF
PnQ5d2DRIxVVj+UxIs4kI4rIXKPATOGy+R07bx0vrSjioMJzDuK/rdXvWrPEJuRSXo5Mdz+fqCBd
XqJGCpJ/JOQco7mZjIKALQDRyVL2FhVOzwHjwt9+VUf1vBmGclk3NO3IjcKJkLNOYHtonz8vRcwM
d7IEsO5JcQH+/GHrJ9hKTW71hjXziH2IcDuC1SE1yQhGnfGAIGPTekyEjGlmHCDNUJayJIat5cWM
Ivo7AcGTICaES7VWREsFKsxSzWPsrSkB9ZIw45VzT6VQMe3MspRHsycC/fOroWVT402HXPIAy534
0FX3wlBJSoixphHN5yjy89XjJc+GtyxwygqTAZo8OMvl6/78Z35+hSRe8bb/P3/GLjQYU0lUxOZN
7AtgMEBxwmAAtEK1CboPMrQ4lo74+0tccmxlsvJm/jM9DjeD/oiflPh/Cpv/BMaTludPSVxJYaxb
ouL2qa+SdMedR4IZ8+oxljiOybJSErjkiX9eOu4aamv0z3/9kbCxIiiytoq8zdJ/8I+/Kyfyjv/6
bToB55xalvZ/fWCoGGDgV6yACbC8/SuU/ZPMXl78mkadvwWVk6TdqJqsa+pzF8BtwKEkgPYB7juW
S8d5G1EhDF/kyc3D4lJF7Id7jafpgICtipAC31I/eGSkcr2fmbIaRqD3FCjXNCPlXeGBPzxUtNx3
RdeQl+awkvqaxsKT0U4VJRQA8eAfAPc85mH9kEj2SCnP0tUoiAiwz0nObrpkz0iyrR2RhbACnD+z
wC8jy/7AmcA+dxPFXa1XbCSqlDY+iUi164LdLSokI27Le4aImAeGhqo4JcXLlDbDzpoojeSiPKWW
+TsRPFhGssTbbEqfjTCXZ23BfRkuhNlMHHFVLw8B3HS2GHD1ht3Nyv3mpM8xfPEJTG5ZAjRUIc8b
M923SENr6dLNZfqASahRWc99B/atA5RXZPq+xBx9rML+l9KKF31sxCZd4CnVkSH7nXMiRBtbuoec
SJUz1O6aRdJkHrTT8OzvtIpNnIi+OPvmN6kZydYJwe1EYB5KawjqUn7jabs2+gPJz70yOapQ3U3W
8O4U9muG+Z3KDPMPfp2nmkN1ruQpz6f8YNJV3GPOX1t5ejFN8ZIpf1rhNCky7+BYoPXYk9lEU8bn
ZnJhHj/3okRvMYdr2FmPfi0PIMkf9GQKpKpeEeM57+Od4ChZvkwWK+5c0XPV9R/khG/Ll5WewaiE
+bTrSJ1+n/S7BA3Wo+AziJveQ0UjX2jiQdWLJ9ty3yzQrnyY4rVYfydTO6FB1d9Dbb63fIdgYnBp
krQ1O4GvdkLDrsRT3Z6rjqobhEp3ZU3N2/LdrS3khkvmOPPOn9tPt49uvsbmvCJaibR7JHrIj+mB
Vh1ObjS24KyTIfufmdsjl3m5C6X+otpx1wvsxnHSfTdDy/aKcy4KOM9KcZC6pYEGfxaYUImGFy3r
mXcQKtkl8D5YG3nKq+LHCkpRnkU7CwUOAYXFuG7rNeAQnpb2iA0QkphpTM9S+L+dyJ5PDRHPi9EN
5TrDkHfVJgji/oBXqmoBFGpxjeKwsztkeqyrNp3jXr9XceLcSlRMyKJLBYz9kFdlucE4S0cyzgya
Y6Lt8qNjUGTC+cUvaWofDwUYtkCEDCHczn7XnCGIWufJgC/PlNK6LDTItG+1dSjQvEMDwTdUl9qh
cWt5P7B2lds6pn9DqxrKyb03oE3kNUozKCvzV48Vl7Ms37OiBJkCmt8Z4LsV/IxI1NGuHQADWKRK
HStDQJgcNjYm3kaJ4W9Q1OShC6+S1D4biHXEUiv9mLfp11R6zEKae+I0f1E2rq1mDJlTUVH2YoMR
S3yckBmDCJ13MTCx9Zax+TFLj7fH99bK8s+zrx7Dzvweip6S4RDNtWpKSKslwA9+sXwoSYjS0Zj3
LWi5qjzr1Um4ScOk53asXmvXuBIuH7bkR4dNbZGdUK8csuiXYnZPBaRFn89QpwefTsQm40hZkJ9k
or50TyH++oPLyc2k5NlVGzPN4Ig0NPP6SRIoKj1mFdhwhblOeEu8+mS71Zuu2Q8WzeIBMkIaz29N
rw7CGq6tgRu8dfjKwrPWWdIdtME29r0TP6exraBELoWHuPW5VqxdFJFua0mA83Nd9u6ctnyxmxos
vQncwJVHE0r/rsVmtA09HuanzDXOde18KLZgjU2Oe4AgGErvUfnOF3SalcZlU5r4Xar5LmHuiQps
FDIghAUUPz4A5IBBsArflwu+judNBzhGs6KDaWnHsSFyFnfWPcvcQJvSz6aP9j6hM/5rhHAdtDgq
gW5TiBLDZoGe0Wl8wWJWr9NMeyyy/Cz7Ly0iTuj17WG2ceSr1MKORqzEMhge2kAX6SSY7S7aCOlR
4EcmITS1feZMD+hUd4oDbmbe3peCqbJ0ALaa15+vO7WQDfWMtKjT5tvahWvb6IRGcCUYM1tua3E0
Jg5gDjZI7IiyadtZOFfj0WfqGjW4CaY/mt8ChhF096KpwAxAZLOF2qTdY+NyL/U6OF6vLi9+GT46
RhaY01DvCuvTR8ddObb9mxql2zAxta3VSwrrvKljgJbag+n3xyRmVRz9m4eaZLYIRVGL44kp7GeT
02cwuR+t5/3l5V96BRGS2dlzifeB6BZteqTs8SBTgqvvWVwHRGEU1lHfz0P9gYzLYdFLOUa2u5KF
FpjiZxoVj5gprjU9yLkkhtT2pKj6wp037EHO8BOPum8927pFWRg/s4JvgL3lIcHbS6Gt+zFFuBmm
xRWKlUIyhllpyKfsyclIkxy3aXsuGHd2SMZdLl/SfgQv9qjb7W+CZAd7MeYOhPC4T3jQ7jCzXcmi
AG5kZGNNB7kAyI2lKNOTRgEXmml7Ta1tOjETk6nY1fqMxFyJi5ckm0knlTnry/QqPFVhC7t42nTu
lHNKZJaiYwMjjkRw4a3JWkqDk+RqxrVctZSFDW35DYiH0bvVvYM93TRt86Um66NQMIFytgVANBWx
F8ulB7cvxzt7jXLL+dHlAUATeT5kn3Frbn2mEyvkUqLM9ZfN+xl6o+BmgHVAI7WXG9keb1+Uanhl
K51kaSB0pdbM+sxrHho5sVyamTm3YbXjVqrMIHF5R2U3jptySLgSbPg4RSLfEfQDjElgDhV+Zc2A
mKVwBIQ8KBiLmVunVRe9YF5s8YPBTkC7eA9JaxDRr0ZztvpEZXPLzgcvoEX7uHtCeb1hPSNTHx/S
0foc+gzA/vTsTcYnohlE/KHfaT6eBrMA+Mb9HVbw/hsawJHYiFUKeuZGy3m2dJfscM/q4zCFG8zp
bLtM2rwa37Aj3ImltNtHbmtfmy7jACq03+QNYdpor4SlsNZDHnAK9i12bb1hDdhbJTBo3TFoWUIy
/tnuu+23cNCn2kirV75mLI/ma9mHbFQUS+ZcHo2s/a1Z/C8azfhqKIMjVLQAorl8yo2DkWctatvH
1mEcMv7dXoNSlLxkoqQwscpsDlY3nVqmU8ekxKSRtJpnJjIVA9IqfPYT512PmQtAebtMWfja6v3J
aTxq7xUlAF2Mc7WUfyZFg6sQ871M552bZAWRmuxUcRxCVWAU0tIp4poprib30wThCubbDtwxJcLV
4DmG/1IWxsZiwr82KvIzMTIIGHBzoA7XfiMJPRxUA7wlNZhPusmbEvO1YxO5CylxWPkiu7MFwqMw
ue8Yb/b1DBKL7RZNvDqxxMpkxt3BDdJJCWA6nxBX+06NLBnOx4hcsZlpCAx4cy3s6fGjgsS9MSDv
rAbwfwQyqrh5F3NqbIb/YO88luNWsnX9Kh09RwdMwt04fQflWfSiSGlrgqAcvPd4+vtlUtpFUWzq
nnkPBMERvjJXrvWbCTtjDWBSiyS96Ul1dqyDefr9ESYCblRkDBA9+0ox6LxqGVWUrX1lBIO7t7zp
nk+hoTO5Me1xPAP2c6u5yT1qaDhTaXS1mANI7CSM4AlzcOBh9YZgzSBq5s5pos4KsEPBTN6nbRFh
q/itYGacEuS5GoAptLl3cP/qQxWeLcuI1ztqPHqNX+EwUi41OoESVurc+DPAkNKOLzPyVntqzjrk
l/SdXVmfIQ4h4mif+Sn6Cml12xvL+RSF1hkls05feCUdphQTHRZ43XRlhx6U6GrBCEK3V0uVgJUi
m1f1OXFkpCOvMN13pIVGs3jXleNFPaCKRA3/oWsxmbTsj371xelcdMFbFJcRVH6Xx8u7wiJN11Cz
nNtwfBekt16Jii85EaQ9RwLE8tyRjm7Zon1vEGQ9m2MclKsFThaSWGe23X83fSQ6s2Dei0S/F9qn
LHW+6QiMj4VZnFuFVBgY4osF98CtH5o24bu1jccCqc7sQdh81vBOqGCAJ1jQzfSyYqc5kbPrq/Aw
tt3VYEyQB6WQJWwWRBgNNJkFRCgzRUFpsQBz93CvIos+hLdGbJOctf0s64HReoZ1jj3j3pkE4leF
u/emB9Iz5AgdDas6eO+FSVkmr4K7cXI/Gub0QDrivi8wCAYL0+y13LmaCnRc2vmr0ZCRzXpCmoaq
DXSFeJ33AX4L2hmS3/0+RUUbMfLQ3tCH8plm7U3iQO2OsNfauOmw6wr7rPbJ1Yde8rhAkjH7/OOY
AX8K+k9t5O+KrqEuXwU4JnjjJQXxS6DmDuauoXNLbda1im9OAbo9xYJpDf8j2YwMP+FtHNrFvfYQ
uWRgPBiIxsHJcxbzGnY/gRapTtvaRW28H+CsrKrJ+DzOmJ+kmbHJQzhM4JD3pXHf+yJfUyYGfJLl
OIbjf+ll+U1iRxHR2XDrF+bd4H5tk3yDbRFiNgEp7K7/6CTroGryy8xOiG34twBZkrJISO8ECzKa
aE3lJpjxwhQo2oQHPOVwel7Ipbf6gVGfRt5vOzIQayb4czlWqwij5VIvXTQWSsELKPFoHfTF97pI
y63fh7AyY+ezgHe1wpzP2Q6x8S4Senc2jegttbPzsf/slYhdpzXVJFKMvYumiT1npHs6hlxFhdAO
Q9p0vPeQU4zgwu49z4EyXODDWt/HQVvv/Xy5cyC0HWN+vwR8GVqqZoW89ITYZ5P15haUzN7sIIZF
BfB88OrUt+6WMDD5sV7bDZl1I4gfHc+MzwZzuEYyhOr81A+bbEI5HqmTebMIe+8Xg4veB6o3jn6R
aNa4jUivAKcs1n3ZYEQ+CawxswPFHHg38ziA5T6Y1dDfpiFXZiYDCL2BGm5YbRHf/6rQx/8Fav8B
qO06Fojl/4zTBlIGL/Rr+dwY7+lvfhrj6XjcCQvJHNtyDMZUOMOM39ru3//UDN3/l+4AtQYWCoj7
F4S2gTGexZvG94pCh/ncGM/5Fx4yJiBtlIosvtj/FUKbywCA/dx0yXM9YOBIxyN1ASpKSHOgZwBt
PYfVHGiLdo6uFgq1IZnYsc3qo/333NO6aiqpKs+xrNyoebXXb9umgHEYvGYACPIop+OpRTUpDRLH
pheOu3D0b9CxgMCJ0+ltNGDjXmQeJtRtxACkbVvajBAMiFqJGVlxVJMK3XMU69VOTYGe7lqtVntl
8u9Puz473Gmf02Y1NyFUBzxz/AunNwbWf5/mxVlHJfV52qzmXuzzdGWt5uorCtwxGoNcs9qnMNoP
Or/RrZZ1Z5XbDDjgYlGO2VRz1IWDMhOyKeCP1Vo1cZ32l+WU8Pyotix09AZE0jP112pVNhhA296r
+dOOalFNTns+7S5P++wEr21+sS4sSuAiqXNJB7vqHb06Ox1JzVm+e4maoLNTaqGTRddM6/ZTPTT5
e06tY1TMZqpBP8RFe4uaz+K37tOrPL1F9fBeLBbq/XuhuWxQs2CU5VTQhxrhVUfE4etjIjwi0MmN
SXwgqbRSH2GZU4hujEp/2lGtU3/y9Hfqk6Y8aO2MzrhS3ykDJ/5Ybc5hGdZWhIqDPEk2Yj3Tk0R5
2vhsP3MUN07vjgwx2e/08avFp4PKCyR/ORnalVIIxF4YuMZJMTAeDXLY2WMRI8Yxhw2pgrx1kGqV
E6V+qBaF1JlDGQSglkH6HwWGqDmo2W4mcRXW4RmUAMqJXgHi1rP4UclJ3wLt13n7dEp9fHA97Hnk
+vjvPfQ02JtFo+8bWSsJKjLQCJfRoZ+WraZEd8Ep/gIvWkEZZOLY3K+aszK9OhpyohazZf6wzJW3
9eQeXghpyS/EgcwGuTokB5l6cTSgtuoelFCoUuEjbCeOeTZrxbcTPTe9+lRvUtKmKRAVVC9zNQvL
oDiO9UQsmt84oW8jH6BfqhsrMKOlrZC3BzifEkeW57j6gnrA7Nc182vNZbCUACFNxIwr2+nyXYPB
k1mjIaDqRy9KR2qdKnCpORxOLr0WnqgtJRY7tyJvYS4CHShdPh6g1nB05xZdNJ4CYq01V8OcOpve
a2CShLtOjGZCZhcXxQSfB6Rd5no7jS7pRgE14xjGNbO4uVCFSEG+g79zj4ihuxKwTOwOyXShcCkL
bwYcVB4QX2iJWRkIEy5KvROhNes+aM2DWqXe0OldAUDDdvKYBYADkZjIH6q2CPGxlIuZvOY5odja
BKWgNkrEHAfhmVLcDFz7wZ/qcDeKBSG4ctgrTU61Tc0JGMWmyKQ/j94cNZ1CnZrzJ1wqVkpgso60
dmtY/VevG4Ecw+Pgd5JqNR+enFXLxZLcGV5a7WxZHdQGiwSsmg1wIzmqObi0MR9TeKG0Eg1ZSkRH
eOLBSFFVJE/KYwjSeOWMfNK2H35U2qezFEBVc6dFsGjVVizRd7Wq78O/vGFytlHZ80m4GnKHBMbB
zgqXy56EABVVVkVhZ+5jpzygivWhoiC0Pd2sB0OZm/375icd+SBz0qrN6Q6fbtOKWr66ljRe1Rnm
Gez+MOUGT3epFtX9VqKqj2IAJ+s1wR7VrHkNbwjYpLxzdbuu0qV8UqdUK8q6WjvuaB4SsKXHfsIV
tDcTQFCn71V9HWXa+jjBzVIBWbaET79g+dn6VAPzyDL2p1VC5FdQCm3gIxotsKwNnyYhkPi1a8fL
Wr2V0qvHHRwaRhVUHhnf8cXKblstJjrGkyu1bMNiJDcyJFvstujxe6nSqSa6l1MWgI20g3obI4hs
+ZvK7KqNK795iGDjMXdTKpg5gjZNVUxHtS4o5k9u2SXIS6D+qSYYsS6rDvQZZu05mNvF7mBP0jtO
WFId1ZzrIdgK6L+Zzhr3zhhnYIWFh9d4vVDyznOKsfR77dGXk2GigODrU74NdYP+W6miqg/8aVnU
oGIAdfPzZgDjVA2/LfX6G/ki1WSZPVbW88j4tiZ7Gi6usaxNSmBPBfGO2hcl7wRVwTKmx/tFIvS0
2DWOsQXq1G89ACqkSIyjmoSh8QEVX/CLJT92XTadauJK0fTTOrVYLoUPCE1uUfuozadFtc6C3Ydt
iXOulgQdNsR9eeinWbX22XGeZj2gTsh7zgf8xjRAvPWFKevZ00zLYLaTfaa3t+D1hk2P3NBGGKm1
wRMrJEWJTOhY5OkGwEx9zGQo2clAqjUKWg0hVz7Nqu00KtcYIJH4yxp4W1LafZRK8U2ocZVqVq1U
EzwJCNbkREMnj05Dfm6nv1GLw63V2/HTQdQmtVYdaHZkn5WaCzDs1qkITeRyLA9yOlIUwIgxY5ui
JQEKFkJyc6niGTULbZ/OWK5M5JxaTHNqKITeP5df3YxCIedRe6o/Qt2YX8zpmOrPT4tPm1+cLTn9
je0n5b7rq6crUH/37Cqfdnw6hlsDKg5JCmIYR6cPEl5Kl0tldrUcUEbfhEHXPq1TG3q5Vc2pyeLR
O6md1dzpb9Uixa3omJHrknuJkITC06yOyRd8ZXkoTcjuVs0+rT0d53QqekSd7HCGuNnf5zudXs2d
dn52xNOxXlziiz857TfFtBRefDBlE2zIn62aUJN8fRFPDx9EwGiv1H6m7NtqGXydJsLGdgkyElV8
1uu4w8Ksl6HZaZcXi2rDf1yHwxUC6H0K61Ye0FLxwotjPZ3l1e09ptIA3Wrx44r/vlF17eouMEmi
kTrdvXoYanNjJT+3nHZXO9pGaJ8N9cGvRguJBrzG5IHVRD28EduEZY3rRr7TUueuqsiAD3A2NhTh
CfKAdl6iNubuqAmWR1sGQq4K+dTyafK0sgE+CPirNumYZFx42m7Jv3w6pDqIWlabn1aqZWDtE/r/
C3UvV0MTm0JyNepw8EGAHbsM3AQFWImjiUuqE0m4FXaDmi6URnctLM0muJXd3iSW8c4ASeLOdXsY
BB5zvdHotFf8loQM23oVSy4q0o6ww6L818SrGdWiLVV4cfQXHRccORcBt3+aEzHpb4b6eHejyd3K
+MlXUVWClMLat0wqWxlCX2vt3DBp/3MV4iHqDBipyAi5YoXtkhO10tFaDZZHC1nCNd5RJGl2AOEQ
aI0j0GVTN+8HFPSOYNfsY4/7xFkMshu9y+6YyFGLmsshViUJMQNOVkDv5GR0g+XYgqPcwrj9LHq9
P0Jlej5R6xwihI1loDM+ei1QywU1wRJSBR0FLEeYG5Ag6+Tj0nigPVV37MmeWE3aBaZESTWcJph3
LJ+ELeMq9WDUnJqoDRnC7ADGggLDZ5BuTxMzi0isertAtY1UwmmZF5l+GGV7/DSr1upFfDWLBDIY
hLGjj2M3QXPM/YboDL3c2ZCttfoztUXN2XBDqH4dy4aqxmkCIOP5otqg1sU1SBnNn+wNIg4UA6V4
vZOIgveLco1ad9qg5ib5qOAO+LCAieZD+X7V3GkyyG9AvXO1Ti12hkz6nJaf5pb+Ft53v6Mq+HOr
2qD+WP1dHELfdaA/LMqcRXasxIbF8bSoqS4yUoO9Vm6vlUtE//euUVwIaM6w9p/tlFkAZsCoRQND
VX9BTPMwzT0cBanBj4k8RXvUARn14ju3YYARgY91SxSaqv5CTdBkoj7WewcXnBWdgsQNqkmfk4da
CeFtBr2vnhrwGhmWHw2ZaokQwZq2pF1hCBfefMwsOI5WOR4tOUTDUQGTlr8X+0VE1GL+XlZzah+1
t1qsAj07/DdZi6waitVz9e3f/3z8mlOnjlt81L50zxOvPoyOt5K1P//mH+X3f5C47fPP8ePvf/9T
WoM8q47+hSc8R6ZtTRKnPxK3LiIZhuv5rm5ZP1U3fkhrWB7ZWUHlw0eUw0Nunexx+0Naw/uXp9O2
stGxXdNk0//9ny/T/wm/lTdPCdn2xfI/ij7HtRI2w7//KU//PG8rfF0HGwH53BRkli1558/ztrNR
YGwxg8CQbGAgQnn4HSRYH4Y7vUVzASKJLpD78zwECb5J3k073PVU4PXlqwmSpEW9LGaoEubJYRxv
xgoFruuu/miAxuzim2eP+cfF/3Kx3mtXSz7bsCwej+kbL7LMpY1XKiwprnbSj0bkEQ7m1Y3uojEQ
iI8IKl/gviyrWNAmD1quv8MSmwrj1SyRalr32QQROABdXHK05EZ8SDKEPUhIjpZzNoOSGkekqpGm
7FHr9a9d61tbzRDoIAME1xxG1spRpV6DFbuRh5sduMxyHXukzbgTdflF7jMgYN5JVQtOx1DjMPoB
ikASKO3tOtiilXXhSVEkVsld5CHrytjLK/CqcScPNdrEtl6/1WFAcPSfF1Vj/CivSV6gumCGwKVu
bx3g73KfmMOF1IyD0QEuxb4l8Dm/YayAhyzzFCKJcAP4HoJTp7sWn4PY06/lPlHuQD3b1xF/ymZR
5BSB+BO5K3JdsAfhSkoppGuRTmcUHNc1DPy66bfyrwX+oXoefHLaOtvKY8Rlsakj5J+Bw9T8bY0J
RDjvQYTD5vaRkEctNDnvh/YgrAG1SghS8Xhbs3fZzelannbs9O8mslNQ79aWQCLqXCA4yV/gKX0Z
cA51XZy8NgjXftyqPF+L1JnrG3sc2upiOMhNwqIH5n8sWGGYJv3axCZA3QDHEQg7BFq8l49H3rs8
ubwHoSVb6oQ7OS8fIQq8O7mNKvgKz0eAqsjESoPDB6GThGkAVaAD5fK89D2eFvh68dNAuN9hfihv
EsgFOD7qMZ9Dd4x9/KsI7uSi3Lk1JlAH3mHWcfJE86rGiBg5l12f5FRoi3O5Plia1TAEm2T5BMFp
L4/bUg4Gt7FOOZw8hMm830FY6OO1vCrHpIr7409RkFgDVFvhn7WNkTgPmJfbanlYZFi5M46WIuqy
io3uDru3Xc6fyyuQfzZmO8f/y8ASJ3WCw1DPu4EsLEjN8jEHEYJK0FpA48CVhM//wmSgrVvR5hF1
1HXTp+8mDVhKCIUI+MKntM23GZIh/oxhRp49jJWDFxMo2cKz92HrnoMEvqwbfJ5D1HgTFAciUzmG
bAqvN4BP7MeOxIjpefiOfDRbUHNaHKBKlYDImvXxSyHCTR5BQkStDrygEd1khoW4VSjRiltrhM6h
w11DHg8SE08QCGiehOv/9qH/P32oYegWclD/ueK5o+AZf/2l3/zxNz86Tk//l07n5+iWbdjOs27T
c5GdMh1bli8pW1ouncTPbpN6p06RFC8X3dFtgezUz27TFP+yEeH3PQDtrmM6FDBfdJNvdpviZbfp
UOVEFovaKV+1bnCvz7vNcJx0pBugutkoKsNWaOJrLSkTINT1dTeh9OwgRbKPcy1FKVDnF2RiM15i
F5ZUN+BuIrKGSGh20PCRuiWMtJviwkbcsUbtHzB/AenRGC5bG6M1BjrgByI0Op4971d6U57F854f
dKjwCEgskywUD9h80ZcClUIgZ5nQduNVrVvkmFItN/HIILtcmCaJPSTbe9/96pb4pb19bkOGFc/K
xU8n9z2bsjVxMJ6nvz4/Bu+4Iud2t29q6IBDua8zMBrNjNCAaYyrPgivK4fOJ8VJJ7Di/uln+UsY
9DySePX8vDZfyYo5Qlbnn7+/xZjSiv6z26M1dWOJUdJkySWiSoP1Ukh1IkXGY6SlRhvGs1Fh+cP9
v/h+1P1b3L3g86Zg7r24/2no+jSzefjUYVBwbYZ3YUOXbs3I0uoCnqJldeEGEtCXZvCyNVLscAXE
3tO3RW61OO/gYvP2Jb1+RRaxplS18e0XT6SbkImwqq6DBAJJ0UimaAsRvr54+yzGiwiOG7dNfi6g
BZCTszz3xWlaoIFAyJETmhYEjmYPvadmcpKHKhjXqdOB5g2L4GppwSebg3HoEVK9cRsUNNF7Ni8q
C3vNbHKc8yQW3v7ta5PP/Ndv0jaJtnXTMkw+SSGf0DMIgw3IzYpQftm39Vc3AMntaNEXYfkr8qrv
Y6Hra0eSnN8+6e+PHe8dhJFs4RnCoNX69aRBlCajZ5X9PqFsuUYuNFtXul9u3z7La0/dJGD2PRc0
tG3J7c9uTfdaMzHSlFsL0WBZPG6jKZ2Wjhi9qbdP9dpTfH6qFy/YETpFYzvr994c+4gikbbtk69o
5lcrywV1PBMRxNF8+fZZrRcCgeq7AoOCVqHn+HzALxrkOUodbxz5QZuuDuJL64qDn+vnXezmlCNN
VJ39a4wz+suqGt93WKhu53o4eA6OKBW6FaiR2tZ2TLS9NjrmIc1g7oW9uRtQgN14/YBe1JRe1PYE
9xPL2y3B4nfA/steC8zLYEa9pGjC762BG+Wc3jReCYQ4tRP09cz4Ag5s2N0avfZJ1HZ8+MOdywf6
4rO1dOHqBsVxF0WaF5+th5SuWXb8cDOzS3fGFN+izGJRF+KuNESHOhnfjYO2dQf/fZsJ4DdivhnB
iSFNYqNzXNxh71wTcvqGxLYBki9h9VIH3iCJJQVIQBcOA6aHzYL0oF1eee5yqBACrDFDw4rXumBw
mVxO7Zc4L2DReqN+CD7OTgvzLOkvNDP58PYtQ7B+7Z7pu2RjZfPvxT0nfuaki51Bcqhhu/a4co51
8m0qyZe24/2CJO966T1tTUUFgPLM49Ds7zPmInoX7yqknC/C8itIbu1C1/8yKbRumsr4KwoWYxtb
eOv4trFzeuRrrM7ZhVbmvvf74ODrnxPNi+7zCaLb6MoqbI0jMTQm3DryGRAjumF6l5/nPoIAvcY2
kcC6G7xbv6zuu/7CADwuqMevPMu9NDvkJAp7LabzZJFo08g1V/EIcKofbsMKOOFwnqIHsi7zHjNB
ccdQ/t6zs7smgaPtOxr116LfdgMIzpJ6e4rjCpwgF4WdytqU5kg/KuIHYIKegbhEN8EjDO+tJL7p
3eG6cbD1jtHE9Obxy4xEHLjZAqR1CN986TEcSQFX3SAG5+TaAUEXMPN2tyZ3fh2O8TkKe/luqu7r
2F0YiGYW+jfZUeh1t0pwW17NdmPCvNLeGSXKE6X/JWrsL6ULfF+8d4BWr/La/mQaIPEX8dGVukOk
IM9yA3WJwLUAT3ocpBn6eydE6Dixm3gP8gYKHYxd5B276yya//BV/d5webZN1EpTLHzHlWqmz9vI
qQ3t3mZMse8BWcBe33tDCpo0nt4HU+MhwKmvg6wo/tD+v3pWGIaOrctsjv/irH7D1+EvKd2u/tBa
421fZt/7BqTwot03Iv2Q+s7HP/x6fo+9PNulJzB8w/dRsHrR5bQh7mVa1hN7iQF+HpB/HB3uGq1r
t82j7cK19fVzvWMEWtnLzdsn//2HSy3flOG578u014sfbtjbA0oWJbfrlh+xYMcTAw1ysaTarurM
o94dXO2rNmKF9/Z5Deu3FoMTY0hBnGtZFo/617ebA07Mu5HnLHoX7bV+2Fp5juRDOE9nKeK5OWMG
KTbD4BS395bGcwUs5NEZHhKb4eYfrub3Xp+rwefGM23XcAmJfr2aFI8dA9Wfdo96aLnRZbMRVimY
dgoTuQdXMRtbTLVcHfqGKK9JEG0Ar2HfE43vS8fEbC3TN29fk/naqyEeNnALsC0DEeBfr6muSyTn
B7fdm+Qx18hMbCuZdafE/1CF83es2/H5qKFWGA6aohhqf8it8t3sBvpFi8taOmGLcmhFd6SKRdKs
N4Qk3yYr3usGrYb3RmJedpDXrwhFhv2EHkoH7RtftO+RCKYtGI7gD49ZhTW/do2e7bsAY33P8hmr
vYhFQqFpWhBZ7d4VC570MM77KwPTnm1BoQnPSqAdQ0KBcLAE3ovZhG12S+Iys+UPP2e01urOI74b
cOKGQtqzbcaq6ja4VPlbpNA37phlO93Ggi0NA+ushw+umyX6Pw7K/JMA8tL4Fz48lYNdcsOhOAst
ulV04A4hz6iMgcq+/RYFOOAX0QC37BtkSF1L0JzJ7c8iPfTXfYQqYawNabvuougA/Bu6FBCJpTYu
BqzFQjsSZ9GIV3VfAOoro+8J+qWopkdQa4R2IDwnXRJMDlLFJqRovOFWy4Al1piUH/MJ5lMiB7Md
vIou+6x54z1SId4xA5q67UcZ/zjoYlQNNBtbUk3MygJZkwLaw6MPQ68FVvP8uLS5hJ4h3JsFLc43
ens3ls7Xt5+Givp++wCePY0Xv7Oxy0YRlnO7R2AipVg5N2tzMeB04nwB+g1iP+1CtR4pxDnGgL6g
2VLIde37Iemu374W+7WWngCcTppWyHBfNn3ePIhxhj0NF8Ad9iNaFOfCTD/0gb91amNG7miQEDzY
sGjcy9KtcZ1PZXrt+tWZL7LDwoVfBCXWWHbldwxVsUvyc2vVIDqEvikxDhQi2G3pZ1tSauO6fOyM
fjjzQzTwgtrxNjyM9xz2feP1+FlAeEMipMRBw0shbHvx9ww7j3Xgmnib2cHOzp2PeQUB1vMRmLeW
YNqnQKpmSz+LTJooz/Lyja17/m7yezLU+gdLBI+4ONw7fULfDgvH7eoPfdfC/4vii7gmO9iEXz0j
yY5/eLa/f/QA4KExEwM7IN5fvGYbPlcaJDSnKJM+ghIpN9pCjaJciOnfPtMrjaTDEBYJcuFyVKm+
/vzn1UJIQpkM9f0qLL4nVb3O3epA03kDsZQqAWTWIhfQWQrx/u0TvxLykgtDgN30BTlUhNV/PTO2
nn2FLA7Nc2Fv0TKHq+RN4izt2i+mhSrf4iE1afZYJhapA2dEj9H6ZiQfENdDwik3let9FXYf75dq
ctYzThR4yO0Q0Yv+0Oy+8qHDODAd18KKgizci2fUATA1g0Rv90WESdxYn5dt8jjo2c2k2bjmxt9b
/P3+1Hu9EtSQ8YPPYJik5pyXPao/aO0E16fdG0N/pVvQvNBic914sziuVHbDTRadsJ2G7hlZhndm
gGJCWwwbMFHByirFzYR3+yaKumHXBASaSzy/j43xvNP+FAL9Pl7jRdp0nS7vRegvw6+47wYb36gW
a6ey22Cv7tAOQkl2dAzvUAP7/vaH8+oXyxDJo1pm62T6fv1uHB+vsbyfWvRwLsfOvBSCs5qFc0Xj
bAFjdkFyLBNmOn/6YH8fkWMTQ5aUz5UXIjzx64mT1ggR663afb50H8ZZ3Bouo8MgctN1NDXXDFfW
AHUGTEoibe2EQD0Su91Eg8Y4PAjRMAWgvrZ0BOy99LgsIE7efjCvpKK4QJfBo86P2bNfthoow9hL
hErCHlOjR1oVJDQFoM60ai8ZN37DWrijWOjtHIQGkRy4qygoBALdUbeh3kgr9t2aeYRvX5V47X0R
IfOmGN3iePCiLevCITCtQm/2cx8mOz2fozMNsl/WLuhezgSvrdR7SKj+7EIcpjYEjmdgViOKNF5+
M+d7RILiO2Tpv/VJNN71RngbBS22msW5r1nLee1FVwstzUXt1/3GCexij22XflXQL/iJcdl5BjKi
fuRfLhXdRDEQwsU6IhmR48NLry+LihFCPJHhOWu77jGb7I9Lj1i/Bkv4wazDr0sdb9PBiPZjEU2X
mUG3ZjVLdVFWm7YmBnj7gb3yvDzfcRwaY8wh3JfOEJHmxbMN/3Y/hEiSLOg5QQQatmPRo4Pe29he
97eO1nxPxj8msV+JtXx6HdfX4U9B6XvR0CGRRbof+TA4oZl7SPReHGItgPeAIzUGtciTjk1zHPBv
AgxPftOyahskpPW/H1MxlrJx7ZDViN96hqqolq7y0KdN4/m6ETneCqmuS15sSdHMeJy8AnWtsrhI
hNn+4XN9JZGOJ4hFNpdBjEsu/8Wv3FwChMd6Tt65s73qJYbXKz8nVRhe5KF0idP8AugxeP4h3FWS
SPv263+llYHZ5mBOYjiGsP0XzRuRUtH5CI7ss35BKM8/s4J14rVSaCQ3N43+xztmKPTKWJKYUofs
Bt3Noh3/tWXz8FrsscjknEPufy5NN1mPVefcTCRtEEVp7rJiQBQK1u97zfbQO+mDr5YbRecudKV9
OAX+TaI9Fokebft8RvMijqN1OlrhTW8iom0AiAyxflujA4mthmtp917Qrqu5sVfEyemFlk7uQ0uK
CfRFdWdG2Yd2HqApt03yiDDHzoK+dNtmYDcsCxMAfu0Me4spvi+QJ9zGFfLbOaarHxAH+oxgi1Rc
mDAQZUx0GRryQMIIHlNXw40CxRtdf0c2R8P/mzDSHe2HGB7PGemv4DJAw31VlkK7sfWhuV0QVF31
o3VLYaO+775bpYdK4TQ4HzzroV+M5Btyg+tmNFdNH793GUHclqOtXY5NMCAVWTDm9qLAf5e4qEMh
GXMe9XjYLrPx0BbYOhB6+h9RHSj2lluSIjKFuC787IFIpj8DG7lcTaZ+ble9ccTY8BODoPSyMqbk
wluQRKKHLB4mNLj0Juw3OYriO9/o5r8i4jZEu6dHgWsCbQeaZN2ixatUz0aM4PryLondL2ZULV/0
1LgtvOyvLo9xuzRFjHxxH1OU7r5WM66VUT9my8rLS6RbK6QSQgGSDBgEI7AuW5pNjAwRQgg59I94
QPstg3GF1iNRfZ996FDgwr+WJbXKjZCNWwIB21534yt69viqK0tsyEmTqFWGV9lHfPz2WRHjUiUn
JZyNpzm1LkinTTtIPsfk7ZIUtWpSj86FmjtNxjyk9D+Sk/PsKt/NsUu3Z5bxZTDO8WUoJnKdIRSi
MMCvM5p0rYSm3pXntdt8QqyJ0Qs2z1i2jhiqybklz7HiyVB3wDhuudbKBsUHNDHKoL5Wa6j8zRiz
JzgHLumhbBw8IAP75jSpC3jKxCpXbt4iLNgilIDYV3poUf4jxq3E/YSd2qFzczAAiDLjnyrQXGVI
dfSH+mHmDewi1w3BF9jBHXY2O2MujA8YipfnLXY+lkaYrFeV9q6rDO3dVNa3Q4apZpkU2o3RkDv2
426PWrq1sRFmeR9GKVDPtg0xvWAxJ8S/xJ5hAwvurBmkAuLkpuMNYUKDf50Gbx2nOix/XR12CIDP
2zrzMWPXpuxskBR6o0ZpKNGd5FaUQ3JLgmnYTnO8bJbZIf3u4Bhm6fFwDiQSy0FpQ5rNSbavStQv
YPIHD04CkLYQXU5s5e1bZ1oeZoE+axIOy2WhBcsDIBDw7IaPukbTPOSfMrlSYNN6NvUFPwbU2muG
L/cheM87pytWSEvV9/WMcU6bhgU5cgt1j7KXprKtee20sXWt5ghdpeLzygVDizVmR4yUzFZz4daL
u3Pr9JOVgd51pRik0oFEjmQluqC8AgQSog7SNXvbiDY593Ivc5TAVTx3FdnhsEsKy7jT8yJdacNN
X1YIVC/ctj8E/v0QoZGkTx5yHCknBhgK/d4Yq0ttNlG6qNpda54bDX7cVM+DW4zT+0/hJD4O/Xhu
LEVx7YymdYXuOzp6pjdttAbd9nYsV8Kpoq+Rk88rU4Q2OQi93pWhnW+HFvxbUnT53ZL3t7M3OX/l
iVcAIMH0QkNJ/6M9Pdi2mz9YsdhalUbiuEiGfZDX3l99dKzhsnyi/jvtpmbpDq0Wph9th0K7XO9g
r7nNKoh2w0Szanlle+8IDYXMxpwPPZoQVbMkD8Ucf6IhyT4VFurXVXqXmGVz4xmp8xBh0RnG+cPU
j/2t5cWX0fxQidp47zV+ee3laJb0TXAPWSq9Sjrti1rKBE63RYtsSS7tOsdC422Qe72lk4He6gR3
vpzMiDqRF1rEeUYJFE8nszlYRd+hU+jnhwor03s/cMQmjiuLels532fCTreZq3+eRrA+dZm0dygb
SBnx+F0DYOuukxND6nZO6FJhSZzibjrYpJ0LH6hrgXNxLReTvkvuYnw8nFH/5OOZvq+9yT2Mjv9x
sgrEvEeH36KJwpEm3IMRpii+f+NFj/hujj2djyduAiTbbjx702RIuFCWy1cFNLq9V3eUKcam3tLg
ORe25lVbG+VMzBXC+Tr06vlazeF5iZ1Qmq3tRUt2Mwzkm2Zq0xsEhKJrJ3vwa8CR+WD7pMZC81wf
LOO8AvCFEYS7bBzNMY+OxE36tb8c/Dl3z1Gp3aRVdOXOLga9RlqdiwoAYtsm/n7El7RPcRWmRNve
mrGOGBckzvPa9KrzXJoZt+4SXavOrhRsjZKRgT4q+1dqghzSg5H6+l5HQOhC+DW2C3D9RBA8LnGH
OUqXbxNkrLXhixMY9Dnk2biBcx8cfQ/Zd8eI2t+U7rSNsUo5N3R8BO0C/ZuizNFvXQ7N/+PqzJrb
ZNpo+4uoAprxVmhGki3HiZPcUJnMDE0zNfz6s6T3VH2nzo3KVhxH0dA8w95r00ZsXCffGQ8yhJB/
87J8K8tEsNtd9uma/zMWdVAIpaHgObumd3gU1H2TBgTsB8cVP+BmSopLn/UfA8kIia3+FtPF4TpO
AxPpwfkx5d6baUDUYPx1p5zfNhpJil+CTlkmlwAAakijdi6kdHzYy/C6zo+tsnyBPPm46rJZShyU
JERS+eUHgclHZ3X/2HZ2cACVaPucTCHHmvHZTIjr7eDvOmgNhgQ2eZpQtPqA0RW4Hm0O4GkHNkx2
2k47fwTdZaDypxkqzla7fgNs/gpia91alTyRhAHYsrpPUM3Bf+aVnE8a4TzZ4NZeNOuhz43dMtmH
EvGkW7Fy9Jd/dJx3iZB7u/gKTpN0mEDWi+Bpo2R1+W9JoIkns4zJYJwvngQrQsyLV7hvhWOu0dg7
ePbJtIfBw7w2qc1tnwd/AqsCZUUCwGZ9IOVCoG4LMD9DL+TegySNcNE8hox+NDON69rgpSrGYAdr
aMBEWJ+GHvOG8CZ2k8ZLrvWvHJS0264AV9XCf0hYPxtp3hiVTFEQHBrTJtWE3jPs178ZubIs/2wo
7by/uCZNUWesuBGVCki/6UgrwI2CIqRF4ypeTWWITe9WRTRZRVTZ3+0xuC09wp+JsLddWVdku5RF
j4S0u83A6vamthRG+AmCEhZU4qvsm2vQRzRK5ohB7TBePI4Ex/9nDJPctoH4NBoI4aR5En6xhrdy
Wu9mTyzWiAp6k3jezrGNNiqbAXxMQjgUg3/k+1mHRjMn5pJMCi7CKyx04FA6y/JoFemhm9uLDX4L
79AAfNQ9Mwn8bBglp+hk+7H+FxTFp+hbLB0r3JiRymLjT2pf1rzGztR/w136s7MkAgMFN+zNeckN
ltFpOHHWwdPWGHqBIRo8wdJEwOAakSyGOAxgEvZyiwGzuk5Jul9t7xcqDniknVvuleeirgV8KtBS
bq0Cs2e3DBdRgP0sTP3dtQyIuzP8PDkBamPzubG6OR5brkty8k+1natDgv9ZpCYQnW7803ABLOSS
34dFvUxFhRg6z3xQmlLH5bwQE/74qs9N0inC8YS5/so4xyGiJwW7qkUb5z5tLnNG15LwXwMolcGS
xWEDEbkzfbUL87DZtiYz46BoQPmlKg7GVKEyICICayYj+OedYyG6WA7pReg5OLC76WLLgPk5S7Pb
mmHZxTb9DZL1WdoHXD9X//EPds4iY9/zOT0tDKClCrBIKgbjrRNEz8ee1RoikV/8YTWQx0Wq89ij
d980eT9uJ0VyLM+zSb5A2ccuslfkfQ/Zh9IrbKDg1pag1FOFRyupf0+pbHZ+SspFPY1tPD6ehLJg
uYAuFjwV6R1x5vrLsV3cQ8ayvdb2fKrhF7AEevwATeAZ6lyzER6RBkE4HheJbGSeSeIQvt3Hzxv2
gnu/t0PwSu5OY00/qcEFXtrVVRNVGfv/TgWkLrnGhzKSed8/vnveRQt+yRu/2K2qjuF0N/GKJjYO
9PozcCmWxIiwjEGU3I0eDDOCuDG1F49nuev7dmvJtYl5eM1pTfjMD7U4kf6Ffses4iFVVVw+vrLm
7LC62YAsGzQhSeBYdbIEgw43BEcPe6exQBSmKJ+V62+e9xdVyFH5/HJ2C3hUtn/smiWNF9CX8fOr
MAN5l3t0QbOz7x1y2HM5HXzVOdCEFSk6stf7/741srCKeUuNmOLcFSUFXR7WKNLgi/h5s4BLinX7
UbVp/d/dweCQ8uAVsPpxHjX7wRE9vUaCAHAcjbPqyt/4t5Mdy4wAV85UcY5PN1GG+pz5/RXabtCA
2KKantl4cl0DXzluqwHGp8UrDoY6J4KdDm5nz0AZ1srYIrQPrhUTq2ulJVbc0JT7zpA2H3KMyW3v
q32a/VsDKwHvSw5MVSoVqeZUeJ25dxOX5loE58UIAaKVAYhbdg9GR69aleafecQ7iFW8QOwd/l3s
ASt/RqgFPNcZdmSkQivD6PpwTgVPf+/zyzV32j5+EjK8573os7FMTA9X2vPep0/e7axiJxJGFcZi
7VZCLY7P+0XWWHwoHj4r0xuB/v0/3vrnr3/+lDkLBwg4nojnt//9O//dPv9qa1hNVI8gJf678/lT
8vlwn1/+973ykeA/aAv/e2z6+eCff/zfIwHt8eHaK4zAx0P63w9meAV2WjsfcOagBzz/tDTcY+9q
LtMpBsMnEeX5VWXr//fb5x887/v/fg4pR7VHlv/1ef/zZn5iVv73q/y0ByHyoD4+fifOYdIZ6/Z3
/4go8YKkBe6DK/357f9u1oJGul0JjyRShC8500csnPjzgorMOotaPOt6DHhzl2xJKLlMpuFAOyN3
T65uvy+HgjDn2kq2UvsBbD52gbpYnAhx3CfcxiHSqeU+vIl/uBDJjcnhfChVdsI0uMKaHMXrsFg9
vI5GX72AThxX9L6Gg7BRPZYKR6K6nxFY2eX8rzK1eVizmvVpsDK/3xoj297c/B3QurxkjDros7/U
/g8qtmyrOMg3Xb36UV8LzPQOZ49XVv96PdyUa98RrCD71ADVE4LfIWajRvZWY2+u/s+Q5BuSD1vd
/U50Wp2TBfuGb1t0/8nwtSKczBhhuwPNzA91m4PhXL2DGbpfGhK9Ns3aHWmtXgnI2+chxNE+JRRt
ZngirOECwHOIgtFcohC1n/ASMOaO3oiZJXDehls1NeTL+rWKyHT6nX8hYv6eO5DZpBDUT+mraPWr
XbSfg+NiHcV/wvXz3zRZySEbaDwCQdpR72Dz7OgqCrYIGoUFjR3DImYsTMQUFdJAU0qiktW2waUW
8oceX0aTgLOymw8qxYDFMDJ89af299QUGbyd7q9Mx3dj6GDImrOM8kbHaZFhxdgbtfJ5ZR+yxNHZ
4ktRu7obD37bhDEBDrQ81EZWMxvH0YYDmFjEln4Fete9pSQAbGSeXAz0KTE802VqUSMJ8xKGg9yV
YZFH+djmW7MDC4SD3OLyfCvk39ZJ9a6nBd5bbppuSrLUozXH4DGZDxdxqvoNfPpNBY+XsFHoBb0q
GWtZ5c0wVHrsk/UfGsfy5jsP8owK4noipGpxp/kuEJ7ltfwwiBKJfSA27DpGqh3sVtcql0cIJgCY
S4Jw6vobKP4iJi0LXWcysQaEbrtbncrZt36RHHtb/qK7nbbscNpD6kPSg+BujpR8jcFaXo5DSoA9
YbqEerBbx059sGqfhrCld2cERioQ0wH+IH+noVkOOWuiTcFeNk6mOzqmkMqE2gCpQewp7+tk41ED
RL0Y+Lxdc1uMNYhHBPWA+BrnVHuNvDQ5sTxNLamDS0a2CfrulUkiqqjsh08cdFStgiznQqnLwHyo
D1BmOXWgIummqNPn4Lu2ZHUOfpftqF665FAkqgA9bd/GlAlDT7LSsTRJx7FQf0yuBRIty3RULFO9
99w+PKB9DQlTcH7OJC1EvUOSSZZT72MyAy1B+WvlH4SClPu8GUkiammcYGFDCU1B7uLz3hsAKpl+
5IBT2hmE7dIsh1aOr65dKXJ4mMkw5zqNYw+9up951wCqXJqWDjKwb5XNWrg0HxxpD2NxAjf2WJm/
HhowCTm3MHh26OuY6FfrZ8MqmRy3H0YrP8dZO2dApwC0h9Q71IQyemQE7lOSsPgY8fdDPdg7nD9/
sjzZ68btdpTcxOrmoX/NZlCUeIABtzbIOV3FTpq53wWdU0Coj+1y6XSSvaP0clQtIa/FkMPrtGcY
7e1y5wRECDONoKw7PZ7zkmRfaIrk0621dyL8j6SvwIprevfU69rYmijAhGl/I/U72df4Wk6tNbqU
QEZ4XKYk7sYCCH5YZF8GLf4m7rWVNxLqTPpu+LjUEcXr2lrhNWsFCRQutZkCNPP8FM2ig7KrrRc/
VTRx4VSzo/QPnliQZVIoX7vHDRlfmcNorhl8yFKhczA6delDWV7/u7E5GwcRfiZdRoHFEmJnAgHO
6TeZpR78Lru0DTIVMM2Acr2dzwqQ4WBHvstcjnGPcD6moYQWHbC/qGGjtyjoIE2R8cBz3Pf2wVUp
WXZMVuy8Ro9gkFw0pDOBNT78lgZ+S96dCLhQG938ciwCaKSQOWvyzN5+66fG21eIsBhtASzNggwG
MrT91ua0huDOYCicj445/lqaNTv5CZz6oY6MJAQHFcKN4t5dAOFqJ0c7jYgjySMTgHCci7IF1U/U
RZ72f+Z6+mObmthKip3GhI9BwI5Fnbj8a21xWjxxWMrFYxYabLQy5AWVMyhUt3i1CG4r6GU2I9JN
cKwCdY1aCT5NnT3JZx/rUFyzhKVGOtfFgV2OwdsNo0c9tseUqdce5ZVaQO9xylbZ4OLGA4M9SZcA
tRDtjg0GVhNcsnoh2WklcCr70Aw2Z9TIJzPkdwqOx5eOp2/JXihT570cYezhhipIBnkYJIuvjLwx
H4X7sREv4RqEKGvBpBNPTbi1nG9z2hLch8hiN9ePHiuA5x5WRuQbo37N+njAQd/aQ/BSUgGmlaHu
Ssg/eQndOHSm8qrL/nvZFflhYfiybwmfJ1tK7qiTU+ygCOOIYQj2XWldM4cupCWWfG7nMoaRxsqA
Q3ubps66n9V0njJt7xYm9ZGL+vmlD7m4iOnNWlP0cwUZsTASmSvJ3NotP7B01G8TCyQcmY0T+U3T
RC0jr33rIGALhv1FoxE/TWn5d7ZSGQnLczZ8JljwVOJ3VZFF4MyKM5ZZF2Fca7IbfGJCWaidmMtA
gR9VGfcEMUyDTE5GDbx4E+jfhhuKuBuK8AIMAcIZmkrUWDbLNh0SxoTu78YogLDnCjj2mBSvnUMP
myz2ixW2kNyNsS1e7+C7oGqzXj2mbgFlYLWgr7qeto84t9QrUdqTEvUXWRFXBmrrFY1C8wVtfLkP
mmHYWuMPNSbyHcb/eNVZ/oOPW/c+BCNlvZs1xDR92lNRf8/HqYtNaejIfHyLMq7eDsTeEJHU6lNW
MWPofNBrerY+ybSJAzmQJa63U+f63+ulJ7GW1WCa+fSqS6tfAjx52BuIATUYJblJURAw1s1buCrr
i+Bp3riFU58q3JrRwi86hEa1X7rspwtfryqC6U4KYHpjZ3obtKzfc4jrjKAs5GjV5+AOJO6NKt07
tflZDi8FIv5LN/9mINFfS/gjbNSQVmZNeC5qIo/cUZB0k+uT+ciPW5SJfcMYp7hgmTWjgDnUiHrY
bVF2kvcK9YYswW9Uj7smTXJSgz2OdsoUlzfu2bT/5DivXRJPUeGl0M3zhAY3GX7aor15dt3eXItx
YVIP+uT26wl2N/nCmJXKZd0bMvNep8IlBghTOUvb4zTMb67jDrelUCZXELKAZAt2Pq25uiauf0K7
lx2EaYaXqqOGnZvvys4w8jK8RFUZHmtp//YHU5zCQly1YIwgtNh586gOpP1M54p9E3C1jCY+cC61
Tv9hrWMg6vvzrixWb1c186EiyOs0QMLYpxXZLOvoATxPHS64CQk9atDOUbR7f0qI1lRz8ULaO7HQ
lnvPc9fdmEntw7YunL3dMBExWIEhNFl2Xu6IyJx7Ql5VlZyQ8pxWQle3VVAhq+KkmJW3F4yqtm4L
61OVLvHPyfIt6yw3FjgWyIRCypzpGmR1oKpI97n8YlX1DvYV4lTULQfp1QVoKOK+UvSOLyHjcYhm
/bKFmKMtsz9xImmkH2RM9mrK3gJA2Say6t4N/1lOMp0mwWS4F2TYLDlF31zIrU2XHUnAi/s04DJq
1o6xsx2Sdktj2ddjB5qedjleaZeRuyYsCdz8J3kM9ckJwp/pnExX5e6srMheU41ZpBrhy7Joryku
fCYqku6OjlYdTcTaQnfNZV7OCKdp/IoeFFrmEoWe5wdEmCjOPX1KSoX7s/eX/QwrbTuXr0XR+TfV
eZCKTP3V7KOkUMaHpdnK+OpeLF2yN4T+s1ArXpoWvifDtUtQJOsOgEp74IVJjsr5SFo32eGMNn56
89/Eb7wPq/gjlzrZEQK0XJyA3EgFgMhGwsxFvcyuGVFJkeU0XwnQ6q/JUFpv0/wuSxsDBLKEa1YE
5a0eOEkY5R9KBCf3OhsZD1W5d52qmxvQy6XwFVmFk0cCkG24w05PPpdK+Tcjh2g/uYhXPYFqNCCE
o5KMF2BBqY1fr7iJHje9kw6kn6z+hrIxvIXmnbXXpV7MY6ra8gg//l1mQ3FhRbG8KRDxsIfpNZ5O
dZeUDWA79+cNY7tjUdr/ZCtY3pGUiwjVzyNqd8xA6fK+JoW+cj2Y3pzJBOiT/ZwZEzO1ntjQPKJl
fSPsr+uY1PQFhtqiBuJpFc29FSURef44Mxoe2bGvlYAWgvYZhENwomIgxFEl6hW87OjuQ7SLO6cR
y873TGI5srq4iKwnAyxY44ZB8S63TUGuATNP05hY55Dn7XZuRmZiMt9LdCMzS8qu0MEF76gmtQDx
di7nf3k3d+yMVmcHWkGfXRrWNgdZMxE6e+hq8IBjZqd7K2CsSP5mlcovDezwDrUUpqXLUuH/EE22
V65MHkw56vckC6OBYINLHjSvZSbyY8aCgQkoWHEhv7N85xRxmnyvCwDuHsiVF9EuQ8R+BCgi2WI7
OPdETS0sgyz3N1pU4+RmMjhoC+jdY+D7vDHUHEZS88TINq/v9dLu4KRY7xOf+HMx9SMuAnM6L3nw
o0nSfwbmzdeKoNENXdMJMVVLhpWYKRkbuVvLut4usxi3rbLZHHdeeqohdkaq7tKDv47d0ZVEKyQe
k7tlIZrayB47/pzds7sfiqQnF4rqsMuD7+R0XyugAEQCzCoGACxZijTfMcYOvCXCfJeR17E4JvXv
Us1nQlnzQ2EF3bbw6ru9jupWT7l+SZI2XhbL3i61cPcNp9ChmUuT4ONig3oo+1jI/eCQrPqdMB5Q
+qCgFCpmfyOZSADc/xXanx0hsB9hO6Pr86ofrYE/VDu6+MFcXYLKj7rZ8U401h6nN4a/ORMdkgGh
9lk9v9dWoa6k4qxunR9Gb/A2AefoCQsM04FDOUz5EY/9e0Me+TYJ7UcCKHG27hB48BCG8UR6M9IV
gJS3MTZr/18wEoeTdYm7td3l3fFq5zQO5NWbPWIFGxFy3TS8osNA3xGgExgRvCG1GVwIgl7Kunb9
6zmocFuW43SPklgjKFokhQzQNUkvVJhBhrSV+6SoFIYFH8k6XVE5lIhyEOEx1yLKgnkFgWhqbLZl
bv3qkl0PfSzC6XF0BhkeKhC7ME/ao3SWFqFBNkYSnekBAO1xaqSE5YTovZTbOUjZfsqD57TO52wS
QEFeKJN+N8nFq2FZwLA649ia1a6sGFxBuY1qLxmvqjZ+6Fr/SW1mIfUInqJZFw1mxrFOrbG8kB0a
XqVRqovVDsEWNVXNQpMlamdZ+0bY+Y7r/eOjS86aJpVD6O9FSwpN4Z+7oea8d7qt8rqOSz1oRycs
5FFQTuULvLK50cdB4JD3EhvJJSMZagn0dXKOhpZtbt0WJAQV2fduNJjUMuOnSUXPI8kkRAV0q9S6
nOUze3rx49TdW1aPdtzoiZUgDoLXNRxAAeU2MNNGHBKV1GxDKtBh7vCXebh5CAQpXhil593Mkq0i
hpc1mXdYUsFYy8BaQxVEzlomNrlnxrVLvLoWY/LWMVxaNPvaEfdCbEwD8OpmeOvKDMpAmSKHGA3n
y9D88iH8npHBTuT3LdYDIeMex0dfbzBYm4ZcHBfsvZGR41pwGYXjuS0Yo3dUjrX/kRmErQEFag6d
meltJwlpqxPt7zkNY14sja9B0ZsQr/IyNdYZ+x1AN8ckbmNBJK7sgFkPpsQoy3pxIVZ0PdVz/Rr6
Q3tpmoLJT6/UzfepOb1BXziESaxMyvClypmD5MzW8qJzN5p8PiooxZtVIJbJ+pMgHnhLklHE8jPd
pYMKD6tZI6fQm6BrSSGrO3Ub/fXdYlP2mEj5Z8uuaqJu24Wemidulgvtv2ckjDyt965chzMn3NlZ
vBLTzfxrnG0rKgrYyr1gvJftnCTMdnZH+Za21u+sIk9scJq/PU37QcsmiYz2XwP//oLELtj7bvF3
dh+jLjutjgWWezd4pNngItw7QfLbtpuXpHjObRlkLzZ7sj7D/Dvyrg4N0ztZTeZGOmT/Ak67j9JB
ElPoFhSyWAvBuDQERBf1P/a8NFk15UuyFly3J4ZFgVEwWJD6KoafzDCigkLkw59Py6D8M7mSVmS5
Ba9O0LEVzQi5xcAPslD8Un5hErWblWctvQEhv7Wz82k8dU1BQLbiKKGOvDfJp+Wr9m467oIaIlC7
RhbFwUv5ZPohqCCHcyOk25AhtpFUPC6sdXgqq/nHUKk8ToflLhufPLtOXiqcBVHhtWwIV/rhoEeG
NcOtIZLJivKKYdBSOn8SixGNUw68yrN7bP152niuhn83hYKYXON3hZHYxNO6Z+TI9WBaglgL/nuO
hgnsNN2wrRNHbVNWjmT+ZUfhI+liQptunS4RB59lCxmk57QOCJpdrPYUGF51KBj77Sfnh7kYQdzp
IcTAStK479xahizC4MQxjHtquTAlbKhUht3zQa7Uh/CT+Yyxrz3I1QRKzPpJOx4LfUGappdJzn1n
COPnTTW7fyWzNWZ/ebdneJGf2Be9krznXDIlflNTmn8q5dzdxMxu2dIFeyvLr/4EdajLydBmJDTt
m4T+B8cZL3CfVPSaHuywKv8owva2zqPeVAzBCvlYjw3p+4CclYKpKgB51qeu7Ktzaqbq1Gj3Lhpf
H0glszdr2bHei7hkZCnJj+g8/gyUa6MKPpJKUZzPZDHr0iFPOTQ0dYD4WvjNsR77X3bbl++SkdCB
dRkKj0l0t3pU7xRVy0mbAL7WpvrWUCMtpKidplCRZ6uHXeKXtGky6zmRZnLqSwam5DS9sp5ZNtlg
Z2eC0Nnc6YTesHMxmPclrcCKC8NKi3MH0OCCZG7/ELLvGp0G9z5rp8jQ0twvS/jTR7gWmV6KcVzj
PcC6NUZVOxzJ0BKxXlJ3E9KLDQXjtxIsAoOG2dorQU+ztuY1XC2ug7481Cm7mKUkborRmH/1wvLQ
tyGtDv5yXuPk7VYllbcvQqJonI5POZHQTGiyJrnWpj6a2gnPFbX0aQJ9i3eceErfrm7ZVBlHne55
HPTlRvG2tH6D3mbJbiGWwYwMhb2dWtWhZk/JCkr3BBw5tMrGtQC+GcGmK7ZwY+VpaIZ5H2Dx2gYm
JOCBvq3T3veKz8orweMgzPrs1KCgeqmlcasXRbyBV/a3ME1BH8isus58LjOhrbNbt4hNdAIIAS1c
Vt6ywRmjvnLzS5lIXp4JurpqKk6rxiyi58EfEMVFqQ+Dsh1sWOmZvuULpaLZydc2LV6EzdB3BUJc
GcUU82KCueJ9uUulJHeoHK9M5btIdcr7kngsJzJlf2kbapRkRnw0lWyGptz63RSyec39fje1nfMj
YNASYQXiIeHv2DVdLb6Z03GY/g1ycN47YQ6vQTG8Nz36KfphEGkirb65Vfav9bzpX9sy33OXcEOK
fEaQD61wvi6XyfDEqbd1eQ1s57BCx//BZbBBg0jyVem12XkUiun4uPi3rERTkqRtHelp3KZWV50M
VulJbr/3efiW1StvIpPufGlJo8cgvSBZrMVtUFw/koKEvInE7SgDRNAyynvpHjcL0F7cskq/Onq2
mQ+YztcV1fgmm7/hkwsfPS5Yjbl6XaTQx17Lz1qWXRQUfkfWgImgiDym1zm00psyzZp1w1uT0Pky
uvFjlzknWe4OgAGRFZFtNtnOSEd/S2tNKlavckwAeNtWSd1PbqUoKGrRwbUwFAaaOns28PGm5U/L
tV5wJxsHbJvZ3laI3Djuf4JJd6nI2+GUt3O6HXJV7la79HBQZcDq8Dp9Kev1U/L+zoOpeXfCURw7
+uhNyWd5NSfzZdYcP4VfolldZ/yPedlea/UQtjjB+IhCSOJaSbYsa37B0FjebOuSKpbbBGzXCEjC
+1Cl7cvstepcTrzrcAz1ceAl5nVymv4G7uxkdu0X4RqMn3HmnAKlKGgGN7J9Ki4rTMVXKOhvDPvJ
tguyrYNFYLO0afIFjfA3Zw4AO5ZdGXckPN/tng98K8J864ucCRnTvCvkboZ/NgZdndn1hR0tPZac
jnVokThaDPa91U9TsLvtxsq7aC/tb6NpXi3OjG0/tvauelxFjIrRrZfmKO/QNs0ssNxqbZkLjsNb
arTmPczOvXfAbFX9KRlPRZ42+9d+em2HqrpUmAtoPEvrO8JEDNyWYpHOmuGDfnGar4l0gh+iGFq2
P1wULcY/VIc+2yXYc8wsx19kgCNd9KRzrq3+Jx2BGduKa0KYi52JHdyflzYe0JPzqnA4ldWUvZIV
+N4G1HoOaMzL8yZgQQVyY7wXXL9fsUHcLbKIPRghZ6foUREVVh5PCyEZQ4ffqHfnDS3rzLuWm3Sg
3zbWeT5W43iYptIiu80t3hKEcZ7Z7XzORQiA0xp7DDCOi5fOjGTq8/xIKpWhSL+pnLFrWvfJhVe9
wcHYMYB2yuZnlVCIAOvISTsf7UPPdvQbu21kencmewQcv9g1grt6OMvAl9/q8dE9QxdQ09HANnR1
UvNrwkLzsxUdl0CflOmRSd/Um/zWJBA3tkL3El7jKRiSZbdAidq2Y30jTiGnfqJFb0tpXk1m/Q9K
45cBgTLPa5N/ZB3jnS7ALzaTYu5Yi6CjtSKXInSqJ3mVZaW2NapM9lAhh3DhJq+q9n4FqdceMm/6
Yhvpi8oQ3I5low+JR0JymfDPKKe6u0sQxOzpWzbBc8GcpEqOTQX4Z3KW6T7jLpnxHXz3FIPPsszv
Fm5DFiW2t+EzicsjOeH+23u97f0d8Sl4ya5smU09bwrX8m9O6phXaEzbdGuwD/peOZ2KvYo3vFU2
5vdBge+c6iyIxYy8bwT8fKiMqb7KvEC7TZTh14w3N8Pe8htiKlKt3UdLtab+SfYppMQ5lL8XVkRL
bpmXrAB9IIPQPdtiBXbYwogUPat6UYs/AVKhrz0jHKoBt4t8Hx6mKWf9tixeGxtD8k8zDnrLk2J9
ZMWrKHzOqxo0po3MBLsbxlee6utLsHz6vqH1VgiUnUBlrAjC3XjohofrIC/EV3edsyi3J0FA1CS+
dpb5f7/1JNc7aHELWXXTeDRbZOFVo+vTQvofsJT05zKK/Gsl30IZtt8mO0nfZjGjuSiKezgTnwD4
4CCz5J2pznLpRZghzwv9e9kk2TfruYsYtTw/qNkhvs/3rFovQ+j6jFPK5b1smbRhMotVhQiDNkfE
QL9pMULVfV8TVliYCwCdkztzUIqZQ4iaDbDAGO7LkRbaRYTdPOTlq6v0oa/nAH9J1dzcBR9kI9jk
LkjNdxNgwT3bXRSVbt/e7Lb+ZNQQHDrbRMFgz+JERc5HgmJjo2sW/ER6csxQ6UbmoNf9GNLLUlsv
V4+CP5LtPFHfGdYxtJzhZVppeWWZ2t8Wdg9wo8c3HtjnolS4XZGH7MYym48NMrSNGsrkgux72LHV
ZMGaKO+lRFEcEEY8jUk8pRS8dT9+8nIyIEz7njfSKPYEWjwuxZZ4pdN1XmkrRyw/blwbrt4NugV4
+7G4dfnepYZ6p35LN4BGs4MrqY/mhh57Xof15moGZcPifxCnNX5FYkuL69fLndWOdSP6ZjuWfnHF
wuGygVx+Km+wyGbnxpgslj14IJlf8C1rsqPqwukQ5GvMa1WdUetZb4l7zsexvMs+EXFSa840i7bG
88X7an0ZQsP+sP5U/XgLdJh+yww7fYEo8qG9UG4rMsnxt2Xzy6j6+aUO1gsO2CQ8g7wBULoyN9g3
yyOdAeMra+LG3Ped6p9Eg9gsCdUoRD9Erszt19GpfhUh2ktdSPGBTipDZPdlmOhICo9481ZM6pr1
zYvvTMYLDQMioGxixrMWKrZS49xLXnmgKR/eao1HZ/JBKPrTDzoL64RxTMSM7NKj1la9DzWeGVWt
zS5EB8rgpHQ8Taua+Ts7TTqiB+wEt5n6ljEVj1h2/6ocO/u6jq/ekNU7jP/zbu3Hf5Mc3hZpBVvt
tPMVUsV5aoULPC79mobd/2HvvJYbx9Js/Son+h4VsHsDF31Db0Qjb24QUkoJ7z2efr7NqjM9pyJm
5sz9RHWwKSqVSZEg8Ju1vqUfu6wlSXnS5hXXCXc7mHb/p+HyfyMc/xsquDI6Ym79z4mm2x/0Bv8v
Cfyvn/kX0dS1YU7CajMRf5Dm+O8ocNf5QwDm4zzC1kNIBtn/YprC6mv+Qn/rf0AugmrqQHqD02P+
jxCm8Crwqf4HOoqNf1Xwn0MutW3DUfsbFdAzOUT8wk13zMt+irjK0B0B9q5+Q4c8jJoJw8xLnqOs
utMRwE9KCe8qTXw6G6fptsVK+3UAgI5GGAV9qrT0rqmTtavFhG37cu3XnrkwlPa+GYx7t9POuDLV
qIRPQIlQv570coU7/2dGwq8LzTvGBPxu0pA9eBHbSMNQ/DdK+28oF8Co/AA1xgBLOQRS5RUYlGtg
Vv4BCyNBZr4N2Apa5S8gcB55YeFcSw21Px4bii2rOWngcTa1cijwkz1yPMDTA/AevLwEcCTmNxOF
AL6yhWNkF+oR1pDEPOeF/WEoL4RQrgh2qpsp1j/tNLz6KQKURhkoMFJMylGRKG8FwfCU4w1CEoDI
0sjXYNbgvErHYDPHgDcOw0fqoPvKh9rtemTU1xg5QBYygsXZoSuPR6vcHuzfCVqPMYAoJ4hTPnfK
GTKT0a2cIjaWkUx5R2blIkmVn4Q5sb30gm5YISC711Cu2JhPYkwo0JW3SRawwp2xhBqbQblVQuVb
sTCw8D8TO0simITPFdpyY17xWl11jC+ucsAguTwI5YkB7NCva+WTGZRjplJJ1zWKMilC1NOow7DT
jgs0jt/sQc41xhsTZHVLVryOSgVbjoM9x8OmA07tNQ9cjgcBocf5lUjGnFpbXlBSrUBdXyWGHx/j
D2F/S8JAuEgoTxD+7pr+XrDn6u5n5RuKM/dhaO13rdNZ7xVby74z2+67RNbHHgPGTnyHTxCJP4Yk
0VgsXLAoZWynbOVZwtBAOjcJzag2yVzZuDK0ORSSBxO7E96hrU1n2FfYaywMUQXGqDa348U4IslA
MBAcB29ag/vyVq1yVLlYq3rlsRKYrRxlitGnX5bzM3Vo6MdQ99ZgChYGFSYSM171NMEHIg2cXqVd
gqHnI+MP6QkMo0oY841NljPUaxzhLdxieojDONtEjR+eOj3e28nUwW+Eyp5UO04s2T3AlRa9MejL
8WnsGeVq8bS0GkbmDGn8veP5b3OLqMedcMOMCH0rBHpurNlH1xxPfW8hDtYg+8RNACQIYY4VIIZl
pajhzsbvpgHnXfBmVqA8tk3XeWu94/Cd/OapcbtwH4bVtMq74QPsuB/k66St3GVMZrsMRXFqEv0j
1wJvz2bsOR4tYxFJwbyKSdgwzyQWR3dFwbE7MtaH5TK/hz1qvrCv7/LWnjaNPy6FNkzLFvN3kSCC
xNySIPTrdr6P38rnLLXpZHPfu5G+M761CSRAS7QxDqRRYGWpepyN7L6hVB3zVv3S5Xh183jAI9z3
xHFWu4DZ9E4TLpC10NsOhqGt9K5xl2Y4BEs7qcolFdb8xDCSwyj8ihD7scWsHsfJTS5wihj7eemh
lk5JxdRXfA9nQcxuj0WYtqDWrzZCviXgNs+Y1VcpO1Nab+eudoJfTZtgIS3MF+RIYlcMvLBhV6Gf
CzCo8KmAEmmzUXQRKW4yVn1TViCr76sBJZ1brEazfE876Wxsze6OKbuuujCX8/jLnrPoyRmTFRAp
jL1DnyGdoA22R1GtIcIpSba8GzSoXSiu+X2UQVNLjpo89hWu8GxGO1DX68oQmMV77xS3veSnTfx8
alfHhGfJxpzRYCJesFLIVcaJpld7vsZMNmMb1g9FYOwDhGlrvUwbWiCRorWG816hIkU1U11Ebeya
IH9GyuJv6KW3lhiLI/iuvR1GH1xAMVLN/kM0ZAsAW+M9tMlVOFseM62xvhvsBm/JjJxXm/Pspc1Z
JenjKcYcejFcLiiu5//KYo1/v05WmDdCRhVfWoymsG+YrAqndpauYTybTfySYVPbNHl0pI5GeUY6
4NbTh3Sd6eXF5TAwAcJB91ApSI6xc6J+WoV9bq4bBx6WOXU4bALsAb7fMvTVy0UUvmuwCa8TZpJw
0u0NRvVuwdwpg3U/voeyKyDTBS/91B4GL5ILVA4Tzlui0R3DjVatqT04cxOzNdVRj1UP2O66pSea
4c0mv+iMpuGhL5z8MLY8VSP0WSzLIVwZrnIpNtH8XGj61cXJdMQLi9R2rLJt6c2rIp5DRlz9+BaW
xokLWkPTZpEHWF7zYk7X7DIMTCZ+cxQ0GI3SJSUzy3IGX80lLPYmkQicSRPwepi809j57MwuwuJE
l2219buDtl21JDpEWd6/fBruuqAJLyghz2ZQzuvWYe7YOMUX1xrxOkv7eTKf0rYfSZKO8nVueo89
Se0LciBekzn91VtU++h55YpjaTe780bgtkLPAzc9c7a1Tqp8UePJFOItDk38bmV8HrDaHNhvtHO/
DS3oEpMNmT1o7GVRTvOxVHkAWv8A65ZtVepd3LDsV5Y3xlvPYKPgcjFOsy45M3U8sX7yKP1tk0oE
DYmaZKL00Z50PtCU8O17LGVCFIieb1GqQHhyJ4sXFl8trlRaU2zSJJTAPJKJhVq0REvrlLm3ykTN
YDYmQiJp91OMBmWsh60otK3PUbWvZ66BvZZGZwE+sOrrfTUr4QSXExPM9nGMfKqT99u+OynKd91L
u7Opbia9+nSZDhhooGEIMNRLcD7zoS0Rli2FXYfYzjVjqcPWYHVRorspMl4ZzxyXc5ml29SIPxKt
50QiCnVdAnEwup1Ylp5M1lYS1vRLYg1hgLMlLMstv0P4GtQvXfi7aT8m8iURxTe05rJ6CqQJ4ANf
Y2ixYapBOBSFMtyGRrCuk7kBdZ62u1IEycXOtuQyI6XJAwq50QI/Qimi64wZe8gk2TRqB8R4JyBT
xDbLtj4mhfwMAxYkRqje4yTFDoidvE6PfoD3wDYRWpkBh6bUS2MtyvSHcoictaBiXZK4MCRqXow5
NrhozuZrbeb9urUcYsM0rdu0LR8VG6hMDai/LZ09qpUDcP7+t0kqiyF3fZOHb3Y2GluRRfYCThI1
ViEQnfg97i+nH9fUlf4usqmzTX8oN51Z1qskb37FrhXsrNIhLQqxEEqfXYQOpOqc4ZQOZ9cQ0xEJ
nnuvDhkmZw5Q4YehYt1ezUm90gQ6d4HJZY2Y7wAskOtUFwlSrGouzH360FmCoCuq2w1swdMoKfWJ
zt4OpYACaUB6mZICJYwrN+WU51fS0FeJ29yzDWuumVkXF5VBSZPr7NBmPblW90QqVoALomSxa1TV
0g7luDNSJbTz4nlRpK23ZuVqISMS7VYIROtNJySHQPmFwiM50s2zt4z4Y9h89LUdJuuS1IGLJz6y
sJWE15jpTmbg/8NmfEMTcjdl5rujxNrtEObLuE9w6aDwdvXAxaXNRbrvZmPp+rm9LksuBezsDoY7
XooMPmc/yQ/Gs0ujzJLtPMeXoE1XvcEO26k7a+nl+5HSRcvidc7WI8n7TyjFe42czWU3+SfQyD9o
BHdV9VIZ3pckWk/m3bZjU5QM7pc/FD9hiwM+evfc7jJF0DZ72o2X2nNwtH72kbPXWFONgbWPHA/y
c3fRdHvv+2LZ++1lHIddHeqrQCKJaRPtZFFEdAQiuAwD6qnZMPDYtpG7rLRmq831ptXabSvmF2ds
FloRmysdSRaKZg8e97yzLefBahDJuFJ+Od28coP2bmxK8BErnCd9uCnN8t7NxBNXWpJe8CpReGPN
aV5hcW7qLmxx1ftH5TxCWyl5xbGK5p1xKlelU72oP2QylYRESmRacWjj4aGy/Ts3c6JVbhuPhVEf
GxMZZkTQACRKrrSWd0wneD+Te+DI/t053joIIowfLMDVPA09yLLXu02ZRqTR2Bu3Lh/bIngd6vvA
Y5FTZU9tcHXY9iMDw7keHCvL/hH2tbEsYBX8g5XV7IyevsMDCML3nZ6lIT7ol8qGMsO/S0O9SAzg
bpJrvDbhHbAf6wn8Z2/km0ELzTWQD4RRQ5ktpOUvNNdfZwO2HzTc6gPC0jRTCqmVmKKjjCICAVn/
h0G+nMpoB5dnReuxRz3QIsVkYjnb3tZBczWb0Smzm/YXKJTIRV+SJ95Lj7y9zY33sWnehrpBoL4Z
jeoTAeuzhs0/eZC+YZ5LrdxMzvhL86b97H7YUr76YciwOHsi3ucB8cZHY49njeo6ymaW7+XWHsNd
2RRf1qRfe9Nk9EvBginAFSE8djB2+eg+YbewtlpgvmFdPonJ2sVGt8/6x6xVXrLyQkG/djHgETo3
LUtDrp08fXL6dBdeypqL6+wjx8msCcsa3nEt39ORpctAY70cF1hbcTTxaYjbDfpHzcyujc+RUpqU
h3pJ8yCdatGM3iU7ONSUsmAGT6d3tEnPW6I9cAZtoT30pfpAmteqU0ANfQGFh6SeBNDJvC4NEtGr
4IFRLi9GOz4CTX5y5+xONtFBJN2G/dTG6ZzzkLdqLHzRoXvUpsxYnWu71q3OlawWxJUSyh7B7HDu
GA289piTwXewpXRQ/drWIWui9y7R7+N8ISelFRFEUTr2g9C6N4KSjpyEln3f/AAYPNpafvJEtIzn
8cxveqdiykfCGHUj+5ikddYm9+zY1U8yPtVGdq1QFOCJOQTzc6s325rBO/XdwnZdXH3oOS3j6ong
mTDwfSTjlZd5h6LjSEMgT+22iTNQW8jutuTQX+vR3QVs/IM8cZe+Pb33YXw7ZebY3pq0eW80/UG4
4acOu9jPdgCHfuG9WOvCesyw/05D8aUjUZy0blX3zRO2yDBJLx76OF36C1aHyzbL9q4d3RcEYNEw
silofgNXuhed/6FXC88dP2RbvQSc4OZErItWPNWp+G5DHCiz6T73mf2MNP/ba7Uv1DSHnCTFwtdX
hefdxWi1xYCcLtvqMahZdbBghXgvYrx6LsVbaCM3ZpuUhW/gl/IGB5sFILHu7T1p8SeSQo9lP2jL
cQChMDt87KeM3GfLDRB1/TYHPnKy0l/zkflU4qgKWNFQjbe2dZ+zxFk3mnceKSby0nkbCGLknLYM
yv7cJda6TN87Lf7MeU98L3nsinCNb/tusgt4FF6+7Uga03R6dKd75IRB3JdmrLRyXHslAdBivIoE
2WAWbhur2ulEnMY0FhZhWahvHuM43Me2sQ3M6dQ5HNrMhJ3uOjLzx4tbgtaXMS2RCRw9jXayr9aQ
qJghaM1Rsz/kmUHjhUgvc8lwDAtbNMBLAfhf4ZgrUxhXSRd+12h/qx7aBHY22nYbFMnoLBBWHau0
3xkuVgqbbK6Ks2uGUnvpeMS8aeN3lsYvJWi1bQBZFEkhamN0yBPs/UWVaE81l82Fn5WnqTYPlW5t
CkO+zCVH9VSiVY30DWE+WNzEufXuy7i6TxwWG02ZvyNO28i4pmmbr7NNthzG8GHSHwaPoZNVbSJR
v3pjcV9ZUBucOKcztWF2pXiVkeOR8sUeNdB2TORIHhg4cTCd0GNGhGM5wJVvmw+jEPfgnmewh3mU
XrI22wtN3xrtcMnVJN/Jljic10ZCazRWKyd5tofimUzb4yT7u86KVxPLg7jJ37xpfooz49EusetU
06mcNYI4kb0vLGxOiyymJSoc1qIQ5VShV/nztqANtMWu5WQiYn9lss5knIOzaWmZ8q7K2rfQgvuO
tGu0HxxruNYyfwuzixblx9jmikv3p0MZmAZk7qhzOuvNALYJZg81XUJpIDaV4x/isH7DyfNULkLo
GwHniH6UJ0aPZ4zmfOyL5qWlPK+j5sMVwYkCmEprSJAfQvoT907tt2v1d+X6dBcypcgnMS7bSLs3
xSqTxTeUvHVs3Q58vFA7CifeFVa2g2P/6HS0gd/9bkxJsrm1SuZibXrTa2IM9z2/XceFwsiPo9mv
Xb36CRKiZiYTrqgzv9ZVjrB1XqezT4nTX4WQvG5aiS8EdFQcBks5jnfq/aq64r0X/Ytnth9Zk55x
kWzxom+7AkdO+WCWbOjRCplcj+tTPn2ndvA7ipNFq6efvjQiVDGYSj2rw0NNK2zPcbTyUX+oGpF9
s7UiHI6kCrooYRPV0Vr+JdDkYz7494bZHuC5SFg+1UyFVTy29ePss72ejEWq4e+TSHvMkSRC4ul3
RrRpmGTjKkfa7QBB3+QwlgFQVRwCTDfnasNARWnuu5NvDPraywdnRYP+GNsfaAUudK4UTCkZz3K6
T+e99PJH9Gicrvr5re4t3GRFuUUCsXZEftE18c6iPVmMbb+arOw7aabD2P0EgPM4gb+kPXAuK9VM
Dtl0O1jY80aDuWnVAa3TYtaoPnOFzsXYWNPVY/r3VrbALoxbzmh7ckab/lRwLBOYToOejKydo949
2KgatCzST0ydqeqKaT1UYidnptsFnowipj4CFfo7bfOb9G3XeJBYO42EgJnzpzCojJy82RDF6F1b
YFYMQDjVNTMu0YoWHvRuQJi2g7O+m/KAs9q0pwNYkKPbepLOuXVZJjSPY2HWa9Tb4dppgl0nsCw1
YfBER/A1hzYJjU1c77uekXmAJ0PWbGUtFwGiGULkx9j6FAvv6huVuR1s6yoG+9LUBZ4wS3upPDLi
myB4mjXES37+4jsAkp0W9L81dtoqbCt7F5cQCVNQIotbWFmae9BGFQAEua0wgIIkQ4NqIcULzhIV
8CHQgRxUINet2hZvjmZR/tDqYSsLF34daGu7enA0vUMFH7crs+uJvEQYngV6uqwb+inXxC0NUx/B
pOttq6rhFYqmDWP29rzwS+mtvLDag9G0nov0F0uGz3o42x3AKFs+1yUpw3nk7nLJW4jxRzdRyqEz
pUPGhOSIO086VEJqh8MSkT+LN5ahgYpcRIkSFPFnWGZ8grNu7xhAGVpZAh4HrriMs2pvpRXpKJq+
hvI33RGxJHk3OiCRDRojP/Y/nIHyNIgQ3mlNDQZH0nOOHEpWgoSrED2iyR66hDMG5AyJ7OgUyWPa
pT9xT8xQ6jUbT/D02ChzURPXsB5/Z67L5e4VmR8dQDEvU+tZi+2XIsSiBATnsVFHcl2zFmldxQ01
MDSncOfwx7WLMRAMN3JMljWq8ISDrUaiu1C2+6wLV3SquNGUJhYHlvVEPsdLiKDdvoIwPsoyv5S5
u04MDlmnh9HR+MM76unv2d4KN9sR+wdFR/Mnqn98/ukPXCJ0wvGiMzxeQScosBjkL+UAtklzpn1n
2iCOqi8ucScdutLS0Olw7XogxrXBu2HgC7B+GagP7CuBg1+Z2awINqrQp3JigiO0Tfzmgf4amX6L
VEaq0WEJFQNmGWo+61t5q3h9FFEQ5GBEkYC7HvJdnsmVHmpbm5wzVt5IthOkXeZ+ZOmAwHk7jPIJ
4dm734C1J3x+LpO9LZw9mulnn8AkRN3gjT2k7hwx58HtjAULw50JPsgfxm/aKpWUhSM/waZRoCcY
UgCVepK/G16/d+dhNejGwxBH3/qQLeGLPgax9WXW0ymGeLECPvJLH51d4g4vVkRTIuWa6dCzPnD1
8epfWvFq9Xa497nyNq1oljafZEbSwDcZ2G04GkPoXvyy2EnpLqokPjhcFWOfbKHY1L5koB+auHwg
d3HJEGQR9uOZJderYFq4mMX4E4b1fcTUb3Af2KGsKt3f6FoNkGKuH4MxfTKz7mLAENHj8L7o0qPT
+uXd0Op7Jsw9XSJcAebVOdv9dllq4oBlllWIqPcMp79F6++SMUCTBc80QpnkDS2fBPNU9elnQH1P
lJRzPyTDduwRWOsDf5mxHwXAFZG8O377puvOpdWI3g2z9BEbdSLi7yn/CWIGGjl1o90yTpfOUWao
MjyxNi1tgewnWIAQP9fkAvGLTDsEvZ+YlscFWav4/KNuVepxuiTz7LEBSYxu+BM9LWdGfaaOAWlM
XqQ6OE/BgBcYQePR0w2UKGX5g/XhMLFTrGfzbBfhfdTKd6/3nn1E6SR1YcIoImAzA8VI3awxilxd
za4XRNC/BBUrRciZ1TMa5Usse3fp1eFOzASmd2Pxk+bV3hjzK0aBdWS0bGVJ1ZWtgVXdQ0Ksobhm
2gsp1tclnh11A2Vg+PPe7UtNffm3x/725d9+7PYTf/59UbNNJovVU6aMJeIxigsDJA0vYV2BNveN
LD/At8gPObsCVszzQx7jmrFTAFSmurnd+9fN/8djI8uTdOEzFpFDlEDWC4rDFM5ihSyAEPk8Lw8u
Opw/b25fkoLT7uX8XOtd38I0M4sDhl/+AuiZAB1Dgj1hRaczilWLvkQ9XXtEPbO+3S0zSQLK7e7c
GhffdseN70aclL1szA63Gyyk//deA0RV+DjOUo/00LLau07H8709zT/vJupfuX1dTq0a2GGjLAHr
UsLVhxFwA9yO4a+b22O3L2/fkG7Q877/+7cbdU+mUCO4XgxLKG6FzsySB0tSl8e+ZaMZlQc2aOWh
teHn4eVBYZCE1YF1anW43fvXze2xDGrW3uu+3LK/+trwnZIEvBc1ZBDfTe7cgHEcQtivmfXNGd/F
RAGAFisaUKDauwSm5yJj+JaikezdhlmVOfwkrTvQpXIDTwlafwG6zpimlecBg5k5TVoOsthshOiV
JIa/D9z80kfldKjtCeSAzsl16s9JPYLucOS4RLj7PjolHgEugnTLQOycV72f0kNPE4DNozgjyUL9
3PTTei6Q8wdgR9Lkty6rgzW69sHrhgkJ1fzgxkNyMG2/PYYF+ZpT9VXHYbXrcz+ht17EzZCfm6rs
zq1deZxRxZEtQ4F7Rq4Lp9/LqvexZRv8Mya6ei3hzSwyIEMBm0tqUsmlytWaczFhBc3QGdqwn/fa
oN9bg9Gce6c+GQWqkRn/eWki/aUOXzwjO05POirpIG+tc29a1hmWAJ9+ayQxXFxmq/wtsyRa8yPd
GRvZKsvtUx1FQjnZr1E7untpWP5dYvpUQJjPtPHDQGq4dEvzpzHb7JQX1O8Qn05dSMnC/8fu6DMt
mHhVE4/xb1hzpvaaz2Gs8cZaRX7Rmjm/zNFvggMcZMczwmumi3GvJ+tW8K7Ah6PE1Vs81kmWn0Mp
s7OuPbFdGk/OHNSrsExZqTBuy4mY3fQGdn76c3lCsk6atc37HuUPZlBJRlnVdCd2BAb9thgRzKzY
FqLyCFw05wD7ADlTExcmStVsXuHDpGQ0mfcbJe1mmE1njOCLKffIDVLPhN2TxnaO8sbQkQr70u22
N0V2AZ186ZVZzZXIS2Fhmm9c7/QdY7onCpC1rt5ENkooTVioZOzk+FNhzpGVVMJa3x7789u376Ck
xAvfFbwwxzna5aWVwl/MXi3P/e7EfFfgYluQCPAIN4cRWn2GvHaINf95HGHPjZ+isn70Ln6asuCU
kG1BH30cRuMpaoNs0drGC67qaqF55Yc0IXAYM1PZan4Y5r47Zqm1sjWdnGQqRUOAO2cBs9PksqrS
Q2lFd01OnRdXmKuhVkYWmE2JbSbSe2dZyP7VLsxdT14OZEezxEOHSzhEICt86lRUsg9VkI5LMrns
Ze6SEm4b/ZPHtUob3fsBRDDDhulaEfnAQOtAewuEAYuw2zovgz+c3Cl5HzSbMpXGUxfN1ciQzhj1
Id2x2qYsGb2178AtGeIGhZ5VXjJ5almjguXsPdgxdRI9wt1aQRKgypcEKcI7bkEelL+GiiJMZvpH
V2LkkZm3HtAmrjTj6BLdRCa89duht1tUBqGMTjA++BFn/mksmPQFzRKDwd4QVx/VKMGW0UYzi/E4
JLO7HLP+rRPWgz0/zArsEdbBtdPM9C720GykgHZMM1mUPTrjKMLhqp11mBecCDFQzWSAVb326pds
Xs0wZ7ebFLvamT998FM0rvUDibdEqj44zpkz/pPXksWO2+p5woilTdZdVRlIpx1x7xrhvmzhcRpX
MHETQ3J2FoXbfuQoPpJCTJtJ0vp1409eFt4edax21UagpGXHSk03zaOBKJSY990MoWvl0OehAYkv
86zb2I95GdIJBbZ5p8dUlI2571iEjbnRLZoWnGiRl0uDkIyFRZNjReQhWQUi2BLebhgNpyI4Sqq4
VdTooLiyBL3+iBPHyqof+BlfEm3momNXqWOq2dax94ifZ9yFjolXNHeMYxV89qFhvnYOAxenOWSQ
6fdRN1or7FivhnauqM/KAgWKXVffaWVwmu4PRRn+NgjTWkgdt3KdXj2Ks97s6YwDtGJaZGDkAjdT
0EBrYbJMa67AYTMfVCnZWPpxcljZmTLCU1+j9K4JWcZC3HzGbsukHqX4wndoy8ibWgTfbiPyI9gc
pGo0P4tAWMVlZJywMCd3JwX0PLrd/KFuymcUU1+9Hf/E3TcBdM6mNyd/JeZgx3nXvma8WLBHFiZE
781Ix88+YHyGuzStUm+SzM7advNJZF63qRgvt8LGSlp5xMm148UIx25dCZaPlY8uMFGJBc5nSGrN
xqGj5O2+lMir333H+KnC+SKizAS0ULvreGyWORv6RR16+noedD7bLbNCYVI2M/QIpzJgo9lpOCF8
exVaJaGkod3xfJpxRUCRuxBBdU+4bbLWTKyvuI3MdS2ntaeRr9WDqtbS+UmbY/AmWPqg5J2doo22
gW48hg41swksY4m2p19KUAMYzqjf0vxn1JJh0cQT7TBnNka64hQ7SHQKnByujc2gRPnmAWR3mtpm
d4b2ywndtTTrjw6O51aU9T1jWW9nucYlYilVO+FDqqCeFpsKgjqDB3bWOyZD7jmQGKSbttT3MWkV
UOe6bOcByVi7DsS4IsXj1YzDwbK636KaXzIigPm7xYFw+LvOn+KXtLuEdvMdjP1ThfaAQg0M3qD7
69rXt13sX5mygG8KKqbP+MA429jEDAIZ8wPjq9bGYZEZqluoxE/BBHhBUTqsR0UihUiqKzRpryCl
CbRSnPX8CvBL7dx2F1GrTMMp4wkFOY0U7rTK9wm/2bJu8RBNComqBT95AyKVc54FPAxfaMR1d5Mo
lGoSAlUNXd09kb+wMhRwVVfo1UJBWAlenVgVA2bVZYPHTcFaW4VtlQrgCmGMEgbeByNX8hPOTF/S
raOgr7rCv1ZwYHHtaAdboWEb1Pmr/saLzRQ6ViqIbKIos4kCyw7FKxlnpOPeHlE3s8LQmuGTpbC0
uQ6gFrZGehR1xaUqKAHYdpBs//wSzcm2tsHcAvywNzTZLBdV8QcUd1RQ3Ns9wRB5h5VhPSm6bnSj
6N7uzjUD50xBdi1F253B7t4ev92A9SFxAjovX7U7HV5vrMC9jUL4hupeBNVXKLzvxDyVj2C+1xX6
t1QQ4EjhgPMbGbgVQIJNCS7YVOBgqRDCEpbwpKDCocILc3I/hgo4zBt0VyoOMRxwYMQKSxzCJ749
lChkMcqSfFm1imM8NCCNK9jGOHK8nQvt2FTs49tNr1DIYwkUWUJHxgZHrFuNaN9X6ORBQZRTxiCr
VIGVgx6MI6TlgHccPSDwZVdhmIGUDIS6gGbGvFIc0ZbA51bgZugGX0YArjGH6dzBdu4U5LlUuGdb
gZ8ThYBG7qivOoWFzhQg2tFR4kUKGm0pfDThP79oW/NNhor0ONCegIlhcRHXKmAUADXzbdZTCkrN
bKE8tnCq06E0t8aNXY0rsjr2N6C1epVxrEG1VrjrAu51qwDYncKl5A7eQUPhseWNlH17UELP5pBi
CB4B1Ma6XK9dBdmW0LYThd22b/9gxMQNIHeh0Ny9ehGCkYVBB7e7UgDvGpL37bnHCu59u0coglx1
Cv3dwADHpx3d1z2fNKP+ZSpMuMfON1Xg8AKCeKtQ4jpM8dAGLl4pzLg2d5c24wlEOKdMVvArLPd3
Zd64C9yRcGrhlVcKXN7cEOYB5dwE1ZwXeoPxOz2x1i5XLuBzdEKBBghdukyTxBisDD9QmHwogwF7
+KjWo419bz/4A7Xe5FXQOMWHBWs9VtB1TW82BFjiH1RAdlOh2SWM9pvG/3/tEP+dHcKmu/qv7BD7
78+w+Mf/+clb8D/773/+w/jzJ/4yQxiG8YduW/xn2KyZhAqyHX6a9p//gKwi/6DfMxzb9Ih1w5UA
Sq4N//kP2/sD+RgJZy7OBS6FKiPzL2uEbfzheY4ndNNyHHxhuvU/8UZIw1QZXv/BG8E1gZBInpdH
wJdtWO7f0pBp0avOkb44G1PcAzYvlkMYBcxrZ0hbZZTS96QhW6LbTRkRGymCEGGAbA6pETXIsdTd
203cIIsihgFYuBp/3G5mLWywWHBz+7IY4yFd5Gm4SQcz2lm1RhOvbjoq50NkmX99+edj0Ne28DWh
QAasLaB9VRiquLndM5uRBwHoggeSPuDBsS4PZSwZpt3u+hWwnKGXcLCK17kSNVkDNToydSmQDvL4
Ak8DvGkKqOo8egPC1zBDee5yTW0k+zeINIxahBcMm9bNTmGjwFgjixWPmYDVdpwsc6HjW5X7Zkq+
vFzQcaGSO4Ss2dhqhv0Bn5ixqczmqjk8VLfwsMmt59IfVOUDJJl+o0meUxC7z93k7SW+zQhJzd4y
Z1bRDSojx3HLwzh7GTYOdbfB4Jgi3UTmaRkjYCCt3t2ep1YKcMLqGWPsk3v0uFUazP9G13nttq4l
afiJCJAUxXDLrJysYN0Ilu1NMeekp5+P7gF6bgbdMHzkbVlMa1XVn5Z/X6R3+fLEPtwN5JL5YTX6
AZO7ZUwWzTSdLSdrwAnDTIhkciUVCexXFMarF8wzsam1hYzrTgGNbxEEPXJcbVggGz2laVhiWYRI
YPJaZ53NllKPAzr1kQ6MTT3w3y8Bqdf/5z/HyXbdzvroMOhS66IVzJd/X8Rp5Pf3nTbN/f6+k3VZ
9RMCjYxpAvn3yf++aH8DyemL8Fah+aUKI+8uaQH/+TxNFHVuEHuy4CcnLLslEw6LBiwRRFZ5mK2l
Gs6wWZ7l+YmgzuEHx0LwdZhzeQNU7OKU2wmuBCBnJi721pZgpQVSgq8GRwrhVOJS2rZHvjNaz8Co
9tJBFpLtGr2MuEO4YvY1kbOrWlvF0qbklr/F/yQbKOaab16hEyG8hykYL3ALz2myaqwkB9D3n3zu
6sDhUMqquMV2yyzgNjfLF9lkVrkaegs/CnZCNknMdBfvp3h+FSb4F0FG4RGgUcOh1EQNaKIEReAC
Fgv0bUCHq+x3vNYUjHzgDy6VzFF/oz2zXdhz5HnhZDv5FDVmdspOs8hVL2oL7DudNuCXOV2wApZF
rsYy6b0o5VihWRo+eFfCsBNew2CWmlUF28J4Fj+ESnH6dt1HeFAvgmEagdOsmxOyA84EfObJ99lT
SgtDtFjejBOXxwxX+QHzlfrI63iCm5rzFS/IJ1nhgTGAepjFJ3g4AHHC2KJj3GtDuY8QpAKXWLSE
CuJ6c+i8MdzD1cRvcfxtVbOvvqPU0mj9GDrFi7y0SLcDt2yAyk3OboO3D1IewxK/CmjqUD4Sp96i
NUXwOKBxlZdQadrjjDSQvXyeXVHlSnPWEBOOGf7m9WEGXyuwihMpEAu87cTMmVEoB67Ks3ksdB+e
45QrCocpBQhykpOKu5LZXLOnds4uhpPsIjyuejJ4Vkb1ifWj5kPKEbiKWFc+PAYv+D3orEjdtyZb
qNR0L9wkoyXux9JOGxs+tf4xWws3vKw5GG5b5Uv5HT4AhNDlLLEbAYOyOqwBZPjQdvKT12QZYeTt
Rd8paAvuVZGdbuQZK4WvXNBuMJUKzPYQ56duXV7we78D91U3ICFM7LjZurVeMIYzaa4SKGcWrTvW
w9xQ88SVAWLxZ9RWDZ6IqhXcq5UTLkR4Uh+QRkKuhDXAIkcUxIDPaQ7Ky37/w28FYYIpkwzlaFa8
VP8Z3zQSq/pX+cFC6Cv8MQ6sO2PtqCeC1QsTOU/6Pj+gnXWm3Ntivir2NVSTxpKuzJVKy1gy8ANt
Q0hEcqL/WHS7MaPctXoVOMjEA+crzZ088XXuh9QtMLr7KWu3h3Js/3QbmALdBmaTelXWSAGB2bqN
YYMtpTaCKuLuaHlvITG+Dl4shQWVEiWSjYPOpnnTq7FmQC7y9X/Z2x0vInYnzEOaWz37ZO3AK0dH
VK3+EHiYaMc55lWpXTGwWchf49vKl4yf2HoS3m7A9u/tVJ9QAuEt/jSBp2JyZMI/OBIsxzmvvyDt
uNIz/0X+Dcyq46iAry1/3wdpim7jeb7GoZ5lsfcCR1n0DCpgSVvzc/j5Lq3ezQkTNft7F7nvRbGP
GmilJimKXMtXbT8eW1FcFB+PJfb+WeMne+EbAjTXtxccLj3PXvYxvOzJCTsk6Mwc1u3l8V5A+BGn
GaJtCK7OceSmWJk15MlhNW8JU/AzNjrWHWmZfMDT7eAHCU7wxRDnhYYBG3XstEFbIiKLHPXA431I
N9ET/xPjOzg2j+UcmTILyOxXR28jz80XzL3hlnfnqNzEAMgnQONBcHkbXAOhyI/CWhPuRCpSFrh5
va6+0V7fHhuDwdK4j0ezC+zg0oukKVzmKlPAysfwN8ZHP/Ua6YK7pSge6mGnif9w2COOL8DBkNU2
dR4KyjcnTX7TyBeRUcB1Owy3Am0o/E/ak9P79Ojucv07UZR5epGLyZo74xEqzKQ2CN0rTDXd8x5K
YJgiGSbQgmn/UM9DpsHPF6NtWiVCVBs7edxfTHYRQaJPRKX2L1nwP/gu7mNwODDWf9GjNlu+vgMm
FuYHXItDkNxiZYOok4/bWO9Nv7Aet2qJvi9k61sRgITCAZuNIfgmKI7hTpwuMgaArQv7UU79t+jK
Oeav+7xiMOqg3Ot6j48HllyPNh6xUr6J0SJBMjfh1Tb21G6aZ0YaA104y5it1ActHpCmrOJPYzlb
Rkd1NfrKdrZ77x5nfckdnZrSSrhpjVOyxMQg+ihmMXEGhsSCDrKY/ZrMBLdFnWAL7UgPH6llJp9k
qDzzJYEqj2Pi9B+5C8/IhWqfYM/m4m+ZwQ9stvGAXGrDkH9cgUq7F1B7ruD8B6t85eU+ZH+Y4GJC
D6A0W3pF+QXPloi7N1FJx8kVnrgD0Sqh8sPHI5sNEho2ULC5mbVGXik5zLDl0uujj3futvON1Pmd
QoDJRsVyLLPkwgmSA8KhAItPAc2YWRxZiM7TWzFE2r2gK1PdmsYCXTJmiGdhT8KwhKUDW68Khgnz
0Ix+w/ggR9gwm4iSMJFrkBDIBG5aPZK21o5VD7Yj49qyhMi2MuKLhiGFDPUDjwYz/Fauxcb4TIle
OPAq8s/H6rUaUChTaVj6tSxsPtJRpmc2x/Xg6U/iY2xxnRzH2maaic3mP0Gzqy1aRgSMXkN2lCfb
ZOQ52b05CF53eDsBPpLLdlHv+tXss/QPKjT63+o+bEGQ9F3Be7yd10rxM3Q+9qu1o36T2vFNhBr0
UeWWiJ5hxTliEDtCkRbM8ITlSQ2pkHLVoFdYwEXp4stsD1xQ4XeAzT0eoMyLPfFpfIrXFlJz71Rn
VNTM+twEMfVpXFEr8SnwQcMpwMO7Ec+7ZEnbje/eAXfhw3jtr9WZ888fC9tVgYjYrLZsHEzbrXxR
f/QfDGC4Ywsby4gGlVCyzZbaRTq/f4kcwi42zTZg0UvagL6wG55B2Qm+233xpbjkgPwNZrmHbBFC
/gNLFv91bBfBSfjQfrhxKk86i80VEtL8ImHqA72zsWgiVPGqv09Y2mEI1X1NQPgFHSGsgrLxK+Qw
6IpzD1fbcqXNXJjkcewizV4T20HWDOZHEHaze3RoFGiabt06id8SKNM6YnwMVaftPBUhd4r4hrG0
O/uaoo0JSfly6nKX/7BPG2AqqTu7YEX28vIfsHOv2bYNVnCW/DjTVZW75iw+U3z9bzqmhG6cuVC+
gA3regPtHQO4tKe63XfH6ljJGym0uuMs94x4EX+GuKUiBF+Vezxm8C0pT/E3B1/OnH7HH0AkFiSW
ES7LvdxZYDA1git+X9vKoi2Ey1Y36x38cf5pDpog+dlRaRaYHWcJFEyYQGZ0H7GQ3sa7x5VP1MKc
fYdWFuy63OsyG6o+bZPxjwChx6SqsgoF2x+vCk9a8RxSv/0pMzfvbwnw9cxuEbq7VBPSrl9wzlOY
uev+zWgULHeCIRBXmtXsTbZRVaO7+EvQ6lGPF1jK5pK+/PuiTebtk2JA16v7Y0ZUcvcygIlbHM3/
vvt77e/LX5CyISpUGDocuKSBtF4gQJs1j8iuoHRiMRqXVPu0y2gDpwCZ6bteGv73uxTvULDU6SeJ
QmIDNk+rwRBDhEfTPxzmsybz/9/fVgpkunO1p46c+1qEDCcWbmVFbLKcUSniFVPYQk6f2U5/UNan
ZnPGqTagjmBdtyQNvCGScrTrR1Ytsfdk2//7dlbQ4mPA3FvyXmW5bewmvwa/+W8oM1C2xA0tWs3y
aIWBNQXnVtj4WWCvkLzIUhn4qzzJ2dSl9L/o5FaVP1MWnbbUCzN7Yuqjr+l4osYEt6OTIPLgE89y
QD1tnSMoj3BgM2kmN50Iu8Ai7NRQPd5UUbftpjM1Sz6pp9lmlBjErQTdZb7MYFTWnPQ3u457wWmo
RQ3SVan1neIKDPhYv6xg037KnzRI7xVHv42YBppEmfuqaRzGl926yme7Ke90nUR/MHV+4ZgKO0iH
M20WmdldS4RTn/AU9tJdPTVPYbSD34a85pmpfOae1rskdHPtx9JM5kRFmvJv9xPtaVKL5Dh/6vb8
AH0P6mD8Os63zDCHZ+ZmCwoPKbGKdYOnK1WSVf8ToPzecE79fbnSPaLu+9QODME5dRAjt3ihTs2z
2avW47P+ze9lAH3RwoQU1bu04uQh5aDf4dcCZh8MZg1TvlQnjA4A0PBTZto4X8NoY/87IJcFcKYe
3kAsHKliXy6Xu2jMEUGwmfnzQ7MMNj2UyO1IwA8iNM2EjgiLVvzp4Q5GphFTsjeRT8ITWVsRS55t
5GTouPwSb/U+ktt8e7jFA/coxMJItgrMyK1oNHs3WHNXkiSdPUlypafqri9OZ8+pFpzvwRpYx8L1
40OzoJEt1MUbQ6zNA/q+U7vhcoZ7Jki02XrNk7AR5Yd3LcmjGa3MR8VZW8YTGrFwal5Oyu/7vHAU
jiWQzEYh2Fhjfz/SP89WzFGklcTCckJ8R3IHVmCAvL0TkWOHJsDUjiLeDygeoE79FH5yrR50+NRU
2D2Y4LUJG/kZBZVkK8tgpTgBrq428njs14/QaMkC5TbSFZOX1N6aeQglWWyNjbhAoz747Tna4ciq
XcslsDn03V1+f50AAmZEXP9o1uzw6BwtsoJz8+DOtLguhtM9wRVnXOXr2NNaqqEj/2D8UNBRCVgf
WxwHPoopJfVJXlT+cOVqlJ7hFrsHA6FPWTHjM0LTdEP30k5FoB/elcI1aARi1uAcA/+FdKQ4PxQE
HgQ2l73IbbxzMWeHIQhbcxKL+Xhi8k1TuwMkeeXYMn5i40wtBmaCdJgwpdMkS/ki1IioF/3foFgz
YTOHa0jv/k3xR3uqesViGpZhvzehpM6cDgXSPxMDZgTQfS/iP7To3Zo+Ugys/v5eP7ovmD6wITA0
zfA9RNVaWvBMaYZQJLZf82eKQBOVhflmOhm5muw8gtOkE7u64mVYYJrOmIm4EckfXibqRmTzGQ73
POPMwa7ZJ1Z0wdtrQUVFG+nq8JQg5qyAlaZ5S23V9+kuuuu/TBFw7jhxYxD7zGPIAIgL3h6YCgg3
mu/5k5vkhamFOQhWeZ+97fmzHg8pPJbITRhI3PBNIlL1s4CDHtt5Qq226vb1FoK8hmz0WsjYHbNI
8rkYTizUQ6/aTLmifX9H0s0oQw0s5ljj/IpaUdDMrHTEX5Kt6vuIhJeT1m9QiL3ZvgMLBZj+r2b+
lbjoGtI7MCJEytQTGPsE4bLfkEtma3b9fOguYhllM2vN9EJEgBftNLLUW/N9Te/GcZxv09jpW1uS
rCQ5JPEHOeHZlfA0wP6u8oJ+Uw/TmGUC7qLt8GDvZTgUrB+CK5/EuQXIecxZ9GgcGDowJyAhuFy/
rxgrLjufkG+74XJC7D0w1rKGxuHqVj/xgYckmJ0wliIN4z0Dd3bT0UtfSwOoRTVxxTnjcnCALpr6
JYzmc3qAMFFuiv7C1Iud6DHfvwxKBYctp3pqjrZlggZYduXZbUQTDc1O3Y/73DBVFPusSuuaYiE3
1SW6KJu7aXq7A/oOriOxVuN5WimwEDhx5XnkhCv4mX6Y+PassGQaFE92DYLYoojlBgE+AQB445zJ
u9prd8VuDQuXFvGXeJMpNw5HiycZZtg9kmA0vpb4L+tMQkky0MycMgJdAFWMZrJ2MUfMhd+/882F
IQ0Lw0lL1D9tUbSIDkjNfL6iz354xQ5L+znez7CHkMJpaDWWr9xPc6uSHcJesLy3yxHinccIS/9l
q9V7Kxw9IbmpxJNyFupJBgvVRJNoNc3moz/Kvw2X+cTjhpFd2juMxJndRYIty+5kv987/EFFQXVu
GuyvPCiyyWL/2kKvo/cHqW55rM3s60WKGkjAreZmvI33fsOTxoIN+z3C9AAZh7RJorM4X6GUIAZm
AbRO8pXG7ZQv6FA5VwKaAtntNeft89QKmL56CurMaaGf0d/y2TnfyqnGu6501HxNoEmxmhHz42gZ
rglO8V6UrUUAezm4erpruRt/Qof22CW/GNU/kXqq9KGOjlb5IzzJ2qlaS8QBZkFQBcfMykJkO9du
A8NpMF/8hz9/4m3C8JML/ug2r8IPtH2MaUXDrUBXybYdT4WR8LDC3II1mhBIjl8BP8XYx3Cb5IA1
E6ZNBMZv2DbIhA/pkx+WmrnGluXX7B310rFqUUPJq8Qga8zqf6X6RBxz3dFdbsUzmyJDwZYu6Sc/
1MEi9yI3nO+5KLOrcg4OwVn5wX5f23aEeTPahGWNsNcMfAMDD2a/tvQd7YNVPVhdToKDxzOqsMEW
JnqxkpwKUzznPJgk+XFLXPtfai+MYBrAIath6nNUAqvakUPRYX5rvp8Dp4Jy7tB8zJERXaBKE+RB
1OShZiGZxtEx3WK+iArb7Y/1WV2mX/FRdNR7ifqSMDW4RH8D/bZfSFcsCP4ZlR/gru++LGCdbCEM
30Xu1x5Eny+WX4Xb8swmiVRbPHFiH+307Na/1OIdBlx0cTiAFRvhiy09XsLPX+qb4iahXv2HIRaO
oG/93DQ9dnwo+D0mNjHX0HosAeIzXlKmwarIyBKD0X/plp7/rmkgblR7Mhonsqpauz/3TnBJeQIo
8Ho2PoySfEQp6SojJOLfixXYMJGTiyh6HObAzDEhS8nLYS3/Y9UlBYosWJwpV9xlzSn7Ibz+YWaV
jUEmouL1eGgwMPtFOcEKrhZWwRwoWr4BP/pfuFvLaF8eya10qm8+JJ4+dbNmWFognq7NcvlYKJRu
Hlxdmbb9rl/KreIMK6zC3Qze2dtER4OTP1Tmf2zLpHogKThTes1XMU3JMllLu/l7P8KyZ0ZuzWyK
8yNrVDXzZdKGAMgw+5lPZcZDWgX6+lXQ97gNJh75mtauexpPHk7Eit2Vm0X+kRub82cifr88ljCP
ufvPw5XYPB4om9P3c08+3uvqVJ9ZFCPmJ8xvPkLKBEdeKJ/vp3F91954jgMrvbMvzZUdxiKv8ZuN
hvL/sZ7dMTF8qSv9m+pEeFkZ5ifR4nXERyT8mB8KBjqnGOUqbA1ut7X8Abc8uXZ++5vQ9yyTHeFx
B/E2J099kbzNdJ2tFM2BgEi7hzMFkbMNoekU+4vCMTYB1pbmyx8cPKAyKvC5E11kF7Guma9DZ+aT
JbU3VoM/HPub5OlrNKsFzRIM46lywG+BKh4zaperUZkPmULKobp4oS57ovzuTqyR9bRumMlTqtBc
w21D10v7xMxZh4hLN8bKRzVZOFWJIYOpYE+2nnvwtYADPsTQppkWG4eh/gyf67dLBprcWtAuMVAV
HMxyUn2RJ65+alszW+mYLmWo5/GPtjQcxg1b3r0t3W+1JQb1BQtrzCyKacOypUSW/URyKBDxvvuW
ltWyufe4qrrk9sg3zLEIkpgq5hb9O83hjq6PwvSIqkm6w69Z5Gc6vhWAAKllpnYuWYk2yRapfSJi
645kcmo16k+RSSuLfuDj9Ma9I3w9/P42/BM5vNwUNuVNaNz2u7mgniJ2MTmUhP/gz0vIyUVfiU8G
V/MOs1FytCXvdRwufeXMG5fRRf5DaIrOp2Kaj/kI5unNbKm+XURucggAwHCTC+4UeHW9MFdHMTwZ
0xWDJa8bvN1axin3+csS18x9xtP4Xs8czdNP5S2QzRAIimIc1l7KMIYxyVGJ7x1HFC76W9if5tgu
jRZcPIJB5DWT9G+/Jsrh0Bz/pLumhcEB+AWBybpkj4zIWUZ8tFvCT2Np/2YXQI9H4KQBMXEggH64
n703UmLX3BYWKTClfiZ7rqhdWIIv2uAEVQsCNj4PG7QNHcdHfivi95bB/LSYKH4XpmQFN8QxuGe9
mUwTYFCZIY4wsO+PEpZSDyoN4kVoO2nxxh0aWOzReWD2+ndPQA6PBA/UaGpE1GxYtWHUg2YEP6ML
l9AFW9yXWwiZ5BE7slssUx4eSmU2kmBDvqSbf7WX+bNZR51JeFLwRaARrkAsv/G/fDTTf82nPkwb
FVif6tXLeoXlHOTQf7MPfJE+6mVvdTT84135R4wSYMc7nLDRF7ar/lx3edK6RXx8CHtsc9pywjjf
j2Ul7t/vLe/4apfD7TGJhE0ASYnLxuS/9YTHUo/Jv7bmCkICE5AOn+2ks6Q3tlpmOO1ZZ+kJNTfT
fcnwAC2xpsQMijRDQffe9Q06WfkGdLOAiUgSbb0s8OSpjgAThfFMniRy46NCUY42DIzuNuuWoKa4
leF3XgsQ4rGmsPUviuPHViWmCKXhol9SEIAX0vjZHQ/Ad/aZMlsTbFbLzDjM516ILb9fnchKGXUK
GDP6xpBl2rJsdHVfxIgFlUnQXQwanOwAOHqDoTTop0/jgm0Pz+I2ciuar01wh52OUR72sNCRfa4e
FXB8IHwWexs+wZvM0AMSc+afWFWkLtuZ025eu2i+qVFrwFqlBsXkxQo8luwth0tlHN2ollOyhjGM
eec+NZrxpZ1T4qsv8U+gOtzq6Tq2DEf/ZBKgkVdM68WYKT2QcbMFPm0+sFzSEeEaXvdBDw+gaHxW
6PoYmETXMt7ySPc5R+AIv/03gV04HM3taUPq8E1fpnfk3mzf7HCparO4dicEqr/pgXy7YaF956pZ
OvHLHWVMcdawslVvfkOZDPGQHZYnKXbB+ocRIa3TVHY2uty001rNxafs/bDLygVNBi+DwiyZzTcb
6MxCE3fOdQdvK8o0HPhjW7zASN0JLEcyyNSb2qbsEf46EeEPM1x4bVwT3tzXgvk6I+o+xTrKOwcW
oJ75r3uC2eW+OOe5rwk+4AKIgxQxs8PNbSFF+7G/GJGDPzJsIZwg8OvSJLd9xsx5PJXxjg0syL2u
OPVm3GQLIsh8RkfcC1R22HKdmcuOoT1Rd0/aHuuQ+U5esj0qFzx53PqKb0JBHhV2dWeCfnBm6LJ1
yNA4ZiyFTxW12Cm4vE/SzGxn91B3Gz4gMARQlq8zJ8dFuLGiydwxn5AqTV0EL/eNkBpCyuuublWn
XpJg00ZWdQshG0RnshgUJ/waEouoB/4/80cIv+MewBzAqMdAXbMZWVJuKIC+yhrwFEsi6+EAY91a
YMqztBcW6a78SI5s6phzIC2ysQD9ATCK6EexUVgAOGCa4scnUdlFy36nNthlWcnv4ypeR3pfCu9F
+Zl5BL/Yb4epzuyLYXdzZ/5fLMk6gtsur6p75pByuGjO4YnDUeyHRNYf7/5aIOJk5MZxvzbBbthk
Hrx88JRoQujQOHLTUNslH9UHj+bwwU3GgieX7vw0u+ks3LuhNaWF0WDesO7yT5ERxkVlGENMzOBA
+0wGMFlLa7CvNovfbLYiLEJnJgRWxhbNuafcSf169FGaJDhAxe74cOYsLySlxm4eLyN0TMVGQvKj
LdoCrqbTktkxgGWg53HIilZj7n4Txjf4wyB7OvEvuEjHVzJPmCmuOmErbdhYqnEJ9MXZ0/7wuGiO
L7YZY2VNl/RZ/Yan9DlkVvYLIHzg7bljpouwrF9oDFnqrPBar6rfSuQWYUs3tTVpwYqpH3VxOrpZ
94csMdoqTSBAeLYY0QgfXB2OccqGpQy7yqvW1jbqDpqQJa7045Qdgb3PD2xl3FzBuy0NoBD1S7RS
V93X+B1LPINm9A+cY9Fsq8FsSsy4vb6/kMwgzRxSKTD9yQ7BrUNVzWRX22ge3PCTSG2rAHR679ae
tTblRgpm19DNmuOTCKEZqKBXoVQC0QE8cdol7r+8ufzUV0VgvQ7FmdhDpDALVgcRPxas+tZGDv3U
R6IjOTwGpV3OqIGVPWmqxxG8+ZvsrsaCFnFOfolUIHaN95Sv/L3O5diZWW3qq+jPzkCKgp2fhE/1
OHwGkS8t5LnXWPI3qv3wBzk4AS7m/CwEC5RZHtjiWRs9loz6VC1f6GuvwYlFQRUnItocM7N2alK2
+qb3wRkK1TLwcZIsjFL2ktd/x/sG8E3Yt6LJHV+cZ58KIE94ShS7OOtP5Jdzhj+r9gPw5I2bKJYg
+LGb4wfv0Ryqg/hUVvEO3ZlcWZC9qfDgowyX973yZsEEtdYMGpiLngCZ51jRO7Df5JtspyeSMhmB
nkSGzZa+A/IpRjtdf33RVsdMGPzBw42++dV6szmXDIUsaMk7PmN4UljwTtH5fYIbgEFTywpOBne7
QDmNtrJ8GvyOsf6XcELJxPUCYoftFu4C2OgpfdjAygC38Kac5Hc8qe7rUK+mCnlg44UIYEIhOTOw
XDXbdKduBSLkQL8KHqxV6FbH4mAs5vvYLveDpzxxuyVJC1rISvbne91wmlt45dF9LbEyOyTb3gZd
hBgthg68F8bylJ0HW1pkJJZYsitA6dB8eHiMWRjMH2csHsV0EO21uXdblaMFvv2ZRrY4aK9BKd/2
ayVgwMN5pl1/mdlZ8ZOjGjjr+b8Skj/jax9tQFiS9mv+MIt5BQ6ub+3chN4B0Y3bF+INUwdARG35
PszkhbqjxIzLD2NJ4B7LJ1tPuea+LJbJOSfT5Ut98lqLJegvSwQ3ivQZQaehsr9WG1J+qdhCKiK7
lPd940QgNSP6Rfh06LBNjlAJvBmdbWkxdsZIhVtE/KgO8D4FIDc6aux0oi+q92L20VEkvR1J9vCm
NYgN/i7XvBNkWZ0QK/wtLv0J7wDehxxiKn19pawI18U09CP9QC3B4CUz89YUmGxDxDw1G2EZf7QL
WFTqH8pP13iU16/R7hdU6gVLHx+RHZMG8eXrVyBsbCuyjfTJXPd3oKpaB5dsPVHEAhuPqse4MHbl
12vBo/VmnnqDEwJugwVcayZrge0e+pxTGLsHjFj4cJfqhvkV6gE47Kzbw60E3WU6tQwuMDqEtXpg
KtAwgL+z033E8VI/QCw7QHM9NJ/lVbQr6ujELb5YsTGNQQAz4/aZ7dhB2GnUJawhpYSGxiDcotCU
yk2Ap++BKlvbSyPJO8Stm211GD/q03zfryoviRchCedUtpfKY4HZtYorrIyPJFioWxECCTsz44/3
t4CuxYYUs4qw9YG85sJ5ZMxC1Tu+cGnxRs+wWQlulWYPF7Du6hJdDNxDIPUy8TeNM1YsOuWXE9jt
8pY8NtnL1qhrmRjzqoFMyQRSHf+FhmXcog8ahoYLGXgJTZNT7qttRM1BW1NaCC1zQlABiH6aLzrV
sPOirXF/nCpKbXTp1aIhmU30cR6hnnz0q6zYRqKvfqvfMe7xnCpO4lrTMGrygdHDGz1Ve0MaOIyO
CnAl7jSK3dSK9z0qIz8/RX62nfFgEnD9JezZ6UiNToPPEg7LjJtLoZ/qfWyPmt43smOYHPqZT/hD
CdRKYfpbgv9dqSFwDqHMyBlj2SWzlXPwPcSO/GDMYfH4sFInupPmfk9orGQNsddiUItxF62egl+E
WUmwZX3usipnugzuyvAKrAnpKoSoDaFDnpXceS/c98gpHVlaOkdVl9pnKjmF1z/DjPB5pgDqaq5i
STI11LMMKGFakN/4SM85Zidls0amge3YafSbX2LwVvhJ5N2ELcw/6msMRTXwX/kawQ0+pi8FfxMf
E1fUWdCoWPkw1CcwmJFc+7Kk73H5Qqdhhe+phKW7YW4ZWDW2Y+xVJUSZiKF5fxmanbYgMQtWD7Jt
AjzYp4GlXSJYyLvox2PwtmfDktg/PEjl1qUi4QOnyU16QBktTAEv8oj4ttwm95k3eVBby9PpL2Un
3mFHnwqrbjg0+TGc8os2KQGoOUR2HADst3AR+kXf7bMRhyYrBYPMASbI8dzMkueoLgmcK6LLqDOu
yXzKEuoyaiGKBIXLyzCEkp2yW3b00GWt5HK8I7h6awObXUh1oyWjHOpslQQ3hoc35WjsoSe1uPo3
VgNgnfuCYFIYZYUr5V+BsqiH9Zxw+/jCwhyqi+6sPrv9H7DfTmj/f3H+v//EBxNVYopb6X9/8NKD
aTpSwYfjF1Bt48OTVo/eQ8i6+HttJMnJ1RptTyoASUy66JBMCAuu5kkoBIZyKun0yzDoW0YpfKcV
MOoJhSQNrVrjs0Gv+PfS3w9l3LHtumG0/fea9M74MW517X9+zagwNChLw0PaxsggkmtHHMIfqZ+4
9n+vVdMPyhiq/d+XsUZ68Pfdf3/w9+/+8yu60k4WkeR72chGwR7/3jbRZ6x407d//xRLWBqTSI6X
eOpUu6BbDAXduDJCVGkf/owPK6mh7lV9nZNW13gkzFly1DR4/qmjrWZOeI7bcVMF42F41A0iP65a
Tu7yTs3CXZK8voxZepwpwpcsdo2rJAoZCcAbYTwuQiFyKp7X9rEbsmHmvXIsc4rk9iA5CcVQMrgJ
fLo46Abv3dSBm0Y5TR4TBAOTvnkCLXacRaKtCRItja7RJrfwRJNZRNZ5fEu7vF90IfUpihO2PpV9
U21DgKu6HfxUBdkO+69czOWV8lDhXQf+qCsOV2URZZyjudi5taSjMW4Yjfb7tJGllTEHfUAx8aOL
YPH6zC1Qb4+YVOnVeEcVUpN9ScHRYqeES6E3Ix7PTpMQyDKE3zmHbVGTUOCMLbTGumcjjGuGzb04
LJL8desimagGthiEJA/ggdYoClSUWNSEEdaaCX3EHDkwlO8S4qWBkfk8hOT1ViLIdF23CVQcGETo
zCoydOwa3fcbvLx49aIlv7WfKJ1/YTEV20k4f+D2iWJbg5kw6HBfcGxbRLApFA1or5tJki0JDgue
IBZIdIU+o2PdYRDM41x6Y/ajD1nkkLAXDuGRFIemhi1WEbQIGBaQkfPu7Xk5/fokugxfl7DqsuMj
x5MIa/ADVgm4bs7m41p75ZmXpWQFi3WSLuv5cxj9eSYsSZdgkchxjuOUOzV2k6YUEn8bpu2NcNNi
UaT/xAjmA5p3mqYh6ckgnS8NsIAO0UMoMXOoUCJvI2JK2mZaa5LsKyxRW0jbqMAsoc91SAvvho48
1u44SjSe/FCfxuu9GeWEoZQuwTwWcecModfGHFGgMNuU8YrEFgMT0yR/+GiGKXp51BbajCDGbiAl
enzD5sYFSkjBFGdqfim5Ex0inJhDYqgjy5AjYxazSE/+YT9arQqd7Oo3MxE9JMs9yng+Hv1LhKeh
APIk1K7anSWw+KekwU+EqtzLEva2GN96U+aWbaZokVLo1m99XGrvGU9JRDVAPh7e9+wFBRO0sgEg
qhRVQECqshjIydccU3qHoLCb9j/sncdy41qadV+lo8Z9KuAOzKAnogGdKMpLOUGkpBS8NwfA0/8L
vLcqq6r7j4qe9yAZolxSJAh8Zu+1Y4KmiDamZawetZSWYBAFc2WiMikStEuYcGlLTO+xt0A+m1Uq
1w2nsqTKJSgmlPyKYL4EDNDAMALM97qugJzqYIe3xbcSaX/SU87clmGSD1ZTkcekotuwzw49JU0S
hKTMzWW6qhHdloaFzhCE+9hlmj+vAskFtRyyElOtfbR5Aoaa6WGOGx8/MFPwEErpzjWQ+M9Ncupj
CpW8peorqvRehT/jdjzoFrovDZEBp9iQHEl3NVmsIeJUAdskTy6Nw7eoZKVcOpl+UxqpP5ltv4rB
ovtGbxXbFrQMMzCW/0PB8L+ZrZgGOH1tZhId08tYsZrq2CGO6YT4uecIjhYXqmCIVbL4jD2xztNJ
u3esvLsrDVqYdPzUHO19HHmtS0mKiZjSDbLsj7aktz8EEWAKEgDvXIuRo7BeClvnWn2VAE0sXBIN
sW1eoMGVzcOYC+s9ZdxomOwqHWbBYTRsSUs+KIoIAxjAjdO6HXmW8Q8gF8kGE90RALWDKnJmaz2w
IB1DbAkBKhGyV+89vbsh7pY0UuLPNySIoKHSTVjeddlsC4LWDWjFhg3fCHQ7bU9jLti4AvE7M0Nn
LB1KhphUtrnBfuNEd4UeGmfN6N8ao38uYWeVPdzKbiSF0XCYT0TkEpzzigZUsrSfJSZgLWXYTjfn
qKri93J+M0TwIIKQPUUt0gNaRBzMx0hSXyTEmjreKeAUWbpvWsqYMshBVNo4FPRk6naY70mizJ69
cbEr2P2Pzo2CveZQDiv7I7PzX1Nnez7pawPMDmbw5J7YjrFOA6QlhpFHa+xvOmxmpOaeXpJhYdEv
9YqRlhHa/hz293HVRlBNvBeL2HomzcwpeJuhlGtJGbfceR1ylKP0W7Uh/h42zqpI7H3mbocQvWGh
tRAuYvWi9Q8TCMO2fFge4iFwIg6qyBa+OQU3kDMlx0n2EntmtI1AXByMmB1NQ7YDaxw0HkC/0RZ2
vBWzcuq2Xk8xXbD4GOAmI4HWVsCExGqOwmA7DPIOmgHiZmmVG4+wil6PyOJoM9AE+bQrWPMot/Ud
y5jh1c0IG2YFciYHOhHnGTNGZ5LbPG0xiPBLRjqcPlnrObZl0h24ercQMpcxNQkfCCJ4TT2ty7El
oF0RlX5jNwyXqxnkmJiYfRmBxhKik6+ZxtAgJ821EzN0RtQTpWo7lEsY8qshwU1dHQIZZpsSez6U
LKx9CZnFN5UMCKEMQFsEdGFwAGI2aLQwCE8UkoXQZWpoTk26dZp7U6/EJpIaS0IA8KvEYurR2vR+
A1fYG4fFU+R4Ew7EjB2mQIuNcqSehuGmttvKDyEY3Di2PE8jM+Py4E1gboqe/X7sWOAoSl6bBqNM
KsoWt7RMdjGLdn3MtnGAQB4o5qvuMl0WHN+bjoFamUzk18Xi2ctadx24OUtOKKV1Z+WPRpG8iBoK
7MgJOexbxRyeZkQrjHUfYnop2gTfEheTvHFe21QaL7l1nkwCVWDI7UTPAHPSUhxbHWDZhqVr5cLa
c6V6m3r3M8jyRzARM3nbQ3tUIVRe9gGGHaujNEKU5h5N/ZAzhWo89+QV+U8ZBAsuni1+mVxGcgsO
BGc+TxyBHKyUNVR3lWp9nK2MXtk0JqDcVjm1FzquGe8N+6fctt6gWPmeQMSWOAGNb8wMy9SyDDWa
/mWm8qUkrnA9VtpmVHCWiMdYD/QvazkQHlDpll+kSBei9mF2nD3UirUeI2ow9Np3a7B/OUb7tRni
SG8VJOOu22TxyBBLFOcK9IrdzBjGWB5UubH1hC7ueh7/upNhA0sLcpKI3qfRjXY2WbLzesLTfk9+
8S6cmCblhjf7tUNmZYP+R2vZbFtaBla4TfZBPEOrUJc6K2O/MCM/iple6REqfkLesCHFPWbFpQUS
TbaBG6q3wA2s2DuHSp/2Ts/0pUnKNZEf3larWNJnUQKb5NYmH2Flh6xXpY2RUdO/peo+Xa3j28IL
MujpSH3HE1Y9B/ns7usTIfHW42zY+G6JGM2xpM0UJ/78EiWxtcUBPpONeSB7lMFEwFFL8vJJRZJl
Csgk3UErBAmFyASm9GNr1PQ5lyrMMdxOWElbCRgAorZb5YR2zA66K3U7elwlFLuftrb1lTehhlT9
i2mayT7L8gtChNEA+1UjqK91XmpAYuZGE82mwO27cJec/eTUR2u0wocqISgHaH3bIFV0TcveWnX3
w/Eqdco97zh5tCuerPxh/FHIW6OCQIVVeCMckpiKiSjj2HmNdPnYZZCNex4rT1OCmjAPUgrI9GkK
3Q9SQeTOnExv2xbdA/Td8JRbnMoKeFIyFXDleEIlc1KSJPaRrN6BDgbUdO1bbsTsNbTyHAe1RAQ8
EhxEEBgxMtC9O54FSKg0JRmWJvNRI1iuioe7sGK2p/t16Gpbl5h5r6Nyqov5pGT05aic1IPwI0iZ
7ATpJDcUY9uiqyYoePo5j+BbCaji5hayBJLjiqFaT9fLyd+r7zWPjUoXl61fLcrepO73nlOLFUh4
SM64ZeeBIUZI7dniEKnlBL0vx6zoxlCuklbfeLI+1lq+KVv3vTS4DqtM+KnO7AjqPEqhluHbNIlL
g7XgSWNppuL2PR+TdhWZCt2kSh1fIsxPj/Zg0EIbw9E2uX50EYg4p8j5aEI7p4Um4JYYfZokgiaO
kWo0MUCr4VMjGIT4uYK/9L6r8UArLGWRPoUbW2IOVUOMTHEKk20APBgRefoI3SyG2MWulleDkEGZ
boYM+JBONvyKLpp5PmFLMW3HHl7PRXdq5l3tNtWmg0A3MUKwZSw5UJ4XjE+JcNhw0YIzoPa8k72H
tjo12Taa+mXihlaQNw8apyqH9ktmXwmmP2hYK09Rd89M4VkQxEcCoNiZAS+g0BtmIGP/I+2LlJgf
d0M1L1Ztp52CiW2tJnNUkIwbJ8TS0r636YYOurxXGguxZHpJwn5HZjujg0jPtnlIcJbkzW5AW1Kv
UhfWipQpZLXe4pdtXzB3j0djie+4swqyi2U57+rM6lHEymhJ8rofBp3Ou6GYCcyEUWjtnk2b2Wso
wlsipSiWdQ5O6lIEOe0tx3m+dkOP/a734TZ9wzQqOepiuEC3vOUPh73W0rAJ1eJhH2pg+KQUmWnq
g1bO1z28UVDsqAQdcvxG1OOD2SEtmXh+teV1D9CTmmCFjMDLXjUbiFckIGd2i08xh3iYTVCZ8lr4
WSfZ9WnsXUagUYBg9hYhbSuZNtntuMz5WrhoTfQB0/jQTF169NyWo8O1WOs0IS4fJK0ubUU4mSyt
Z9y2ynT2UfJQZsgYwqj7JCTh22wYDtQdTY/HXn20yI1y8PYXime3YjizDXsEOwR1hb4oaS5gJOHl
nsZmx1UAA3RjotNFj2jXtrqNSoJ8PKmWUQYebwNRXGwE/YYQJQSrs1Hs+wZ9XW/NBd22tVImanL4
oK7fo3EhRP1GliDsm6H5njj1So8Y9LyHHppMjY2IEfWR8mSwtoJAnds02g3DfDtrRnosXHR/41wd
vb5r11UToB0M4o1Mgvu0QXxNrNLRXNY7EiDqjZW3L3bmsILT1rZ6nUOovABBXgbLRMw1EOLDg7Jv
eD2jnSVmVDEjK/dC5kez6DFKdWinp4njOhdbU+JrmF7MDE4tkBpgXBXKqpbLQchRr+ZSA/lGejld
8CvSjEprjM+5foyMWN8sZ31YRpQlVMbx2YAyiXmAtAuEHZWBwrCa6l2bwrHRRfCoNThEZvbC/GGZ
nr1mtrkdlpQ1vBXCjI+UhfdMTGbEFsovNOObE+VXNNdQ1Au6O6IRdd4BOSx6su2bzmS9ZmQrWbjl
xo49GlrXe4JixJvQ5kB1WBYqevg7g5MN5iznc45jNCEI33uIdFvDVu84qDpexKY5wXcSJCZBsKiK
cSvqhD2H6KL7yf5wwwcsDhUzKahvvbdxlPFD61imqGV7NL05is4ls9sfBOESAEjUovUWlHhLsWAd
tA6dR9ZHPzuNoVACMyApk3VsKMoqElE2bV2/8ZZjwBSA1TM1670xe3WjmwhPNbswkLlrH6atHueG
nUZnQzotkQK0kKg9iFeZSr8iSMiXGam+UbIqK5c+VtLC6dRwlQpPAuOEqxiBjJl+CubYfZQNCxHF
8mpi+BWasX52SnLN4bKt2wGpZlqNxeNsah9upUcf9DZfkoi0XLefCk8y1TTbL65v77nN7EV2IVXW
XVn3zY5xphzDcRvW8bulWeiy9r3ighpbmHnbnrEap4ZTjsJlKvDtk/sTAwP0ZUgR48BqaEy15dLF
asIqD47KIELpw0dgkIlroBQvA6qTKWgCXNcDLONM35Kmtmha9J9Z4D0Xc4J/JbuerFg+BeM5HrN3
V2+VP8NXPdUjzDECPPW1HWslgpz656AsWEy8y0v4i5sJqN7R8wizTKhbyrkptoMe3HKiS4j49Kyb
kLg5xFD6U+XV9Ib5KJB6YoqT/RsXr/g+HTuQt6736JIMsAnmANV/3T67RbG2J6LSxrLGllqaj1bH
+a/QrWadhWQ0CU34aFTJR6/oH7Kc6xwznpFzXzFqDdSRwd7mjXVoysLeOSgPzMzp/UBQhLo4Oc2g
4CyUa/gRqJK0uMQnT6s3RJxR3M7aE2kJQj6sVmmReDuT2uIQltZnnAvvLk6qy6xh6lSGOW5BpkLp
dHG85AWFvGVv7ERuA7By5Cuys/QKuL4fCuFJzomf8Pa8RtsLYtZp2ToEr2ZBXu9sItIf2GdEyc+m
Kp2LyziarmG6sQfnxUN8l2P1w/NiTRtZie/C6n1luzadm7hz+uYrZPC2KRu0EqoyZ99DiQFFPVzV
AWX3MrUvtbzchg6EWRWFzk4FC693BKfnsCOVJNJi2qA4cASK4kCgQZgMzhg686twbgykrCNorL5/
D0PxkpSOJEqULjmqijdjmvOdIdNjELTaalLYD81+EVl2HZm++PiF4kRaQhTbme2lES4ohjBnzhFG
ctv+6CGnNe3ENmlWmDrsBl5B27dcrAT4Ox0vj1bM7VrGBbv9mXHEyBVulehetksMzdnUBs+qGLVP
u1+SyHJJJjoaKzepfiT2SAyROBuNfeJae1G8si8VkfCjZmarCMLfIWl5D+YLrb14G+mKd0EDR0ag
ZihOBHl8hgnS91xx8u+wZXEhIWrKHrg+2/VnFpIbEesu8uJyIe/8zx9GU3OvusVQJWV+GD1ZJnfX
bw9rx51YVC9NxKCmNY0/kZrXb1puft/NaxsmwvX+Hx9ef/x//PrvH5+Hhsf1+77jsmFUvi7UN/9l
hEcCavYV0H396HpzhXI3CwD8993rR9fPXb/6+5v/5XP/cvf6fQG0mWr41EEbEmlmb65s7yCt+Gum
5U/848PrZ6/3Z3PkSyKH9mF4xKAsj+R6w9GF4/b3fTEHf7tPOguzw3Ydvzn5DHF1FisPGJuxshhl
Hog7nvkrRbe3gvwmqyCMBiNBgVeWbT6Aqou0SB5mWNxrz6Wkud7t6vnPL6TLtzg2ZFcOqt3vH7h+
2/WuYCjk2yo6Xj8VS8s6EEaNk63XUmJqTbg91++7fuV6U+YNq1uazockNjFuwyDl7vIwrl/uDCn3
pfE5WYZEMOwNuFtttAIxFLEjhQOUrYVW5NQs84OMa3Fdsf21ku6xS1jQDM3UrOyS8LDrjTF2CCKi
spnRN84oRKDOOGX3NQq0FoUrmX4mOhBJLuBWw8YsalvWhUR2pMDGdvFCcUoWUFRxPcCXu9fP5blC
ut074EAbcLWlPmBvuH5lCAt93gRkGGaKqfzvn8sI2uV17+1DAByNbPDlN1x/dxWKhTwiBlJYwZz+
/v/++F+uv/aP77l+aezYpOiqwBX69weV/v2RXb/7+oV/+N3/3y///g2Vm7S+17f739/7D/9nSaJJ
nDbHTKcAhpnF6c/NASkQQLmOQu9RWQgXDR2fnTN1p5TRMzgp6BmDS0pOLmJGlz8JtyU1uw7YCpTR
HtJ7sScmrzmJXrFVStnjkyIxRMMm6TISHNGt1CUoLxArpIGJn0OjfdtWlB+GmkV8k1HqN1QudJyS
LhtSgbBtZmLsLI2AztMrzBECDAyiwWv9gN2HsBkFtF3D4M17ogArz6nilObVGtJZjZzYLg3WVTjU
mJVY1g9Fg/DTpRexRqAGLQyPIv81hARfNxUaKGqBdZ9Ol54R3Rq7POoiu3zqbBYINVG4KH3AujAl
W1N0s+/u8CuSFRXu61F/NJzijvK2XY2ZhhAhTnYZl+DdQKANtFQYPDp9mUbGNjBH/Fxlf8n0kotZ
HPTnUWex1LPB1E3WdP2iBs/IVR3KcVqT5jFiXENLLOeKiB8MkoRVyVu4HxNCSbcSzaVktxgkd1Ew
Z6t89pDQ6N2XDFOCHpPaWRuefiwj1SM/JUae6PND6GIA0RzvNUVW2bEHIV4L0mvYo+ghYIgI6589
ATzbpmg/NGebZlnHolGy0U/TC4HTaKJlhYY6wq8bXDHHcXC05A9Hmj+NtMc82zJMsyZ9J22041GJ
MKC8G1Lkhk5Wv+IyyMm8g3PSdGF4U7vMSfWUNMtEb2eAHJwfhFWO+9qhdwjZwZLw3hwdJc7sCZqh
e6o16mKdzrQrYJgAjF6xDD6rVD8p05Xox/pk07nlregIRFMyuBOG9VHUy9yWhyM4hBmOGKQkJj3I
wAJjTBoU304WH7NAYRwPa3EbFczQuJzBFCKifGtnxjmEMmJqA1TdlnFAjQQGLrKxKlL9TevMX3ZK
rFqIuYIfvWUcwBsmmi+5sB8HuxkvzB4NMMibVKIAs6Xj7Rx4NDXDkIOwtAnXVJrudZcuqPDE0Qke
U2uQ911mfEsDF3+cPZMYgILMLtDtWu9Dq4FL6ebXaCdC4tq02Uh2Vrroeu3uk2Xg0vgpsXFJtbp0
JSY+s882VcJZzcz1meUKNatZsNJGAtsWjrZmjWVsytT5DIcmeikZbwWBV62Jyt7WCnBbwFx3G+TB
QUtjEuHyZ2Mh8tc8Q4LsJ0adpXzWy+6U5R4aOEJT11ausNVZcjeYkbvrquC2jQg6sayC80hJHsaI
wRwT1tgO73XW/NAqHkFeIYLNg/uq1C9tNNL68XwPYjNISkGzn7701BZEGeATMFpGeCLSUdOgw0pJ
7lsnMniLYkTVc6HB1AH1v4KqvOqi4LacbWa9vD+gR4hP2jUUFdq+gIJ8E/ZHC4WdwtjTNiCVOJ1v
TQWNrxJ5iKY2rz9ym7FBCyFxbdrA9yz0bTqjPcQvabt1Zks95l2DyjBBKMNzi4C5i8SZmh6An47o
diqOnROHF6fnmhyyFrKsONyOpv7DJRERNUyB/tJInycr7v02XeJiIkeehyj47Bih9cRFnglrUMex
53HVfXKJuwp8IEkPW7YmvLvHYUAWM914A5MpOPbOBvjvVs6guCunU099qVhbqqe6bTW0pdEvwyS7
t2ZYsO0kmt9RN3RqeH4pW2I0LsREo9nxvFWzANLbvIN3khgbMdzxEI210RKB1/SMPqyxrf0CRiVr
fJSw5D8ei1B1oPNQkyLk8GcBnFglmCqgAeUpSmO7lfneMAELSRHdQRZVaLQWEgLbu20AZH3fkdRe
z+jCWFY9k7yGqWm4V207rwyX2cdUEasaaKF1IDzpM4GUyqCt+BoTkISqIeG4GrQXodUtzzo8fSEh
ZdbddNSki7Gtd7ZD0jPCL00GPKazYEALzBb1+Dh2BnpwK2ZaLNazUc3HDnFNJsP8dhGZceQ65RCf
0mrON02en5iTEkZ8FaDHELMTCM9T7TR+36H/V+OcHqaGF9qbW3DlMXCaaggYI4zvTooGJBvHu5S5
/UFVLFZIlAGaQbSeMAH1ayOZCAhe4eW/ZzbLdM1ObvtZoI+esFrYBhYmrTFXoUQKPw3TqW+S7FBv
J5Xfk1vFObXwfoINZpjfYfG1m5fU1WI0M9WjzVKrmGMoojZX5lw4X/byVrUNVjhpfmoUbyBmdlR7
8/gRaPVZaVMFNIe/PsHxrmtYst0cC3IdPZHMJXWkuuRPosvJa4QIUED5dQC9beB2rJmxQS2fu35h
Jmd2WzvWU9l2ITnm8i3OIBsmRO8c+oVgo5YbXaWYKcLiORJRdIjyxjtM1vgWCUAVbWFOB51qD3kJ
N42Q4UbmyAkSdFCkLhf6vvZIXFqmhwQW+uMS16M5NAc1faTblrpPqiyfWm6Mv390vfvHQ1x+oI1j
FnOb6yeGzqCcG5dH7ir9SaQZkB9HaWsXbzm6yNd87Ba+eOFTPs4MnKa0O7iGy4cs0gmfsQtzrXsC
AEnj+QVMxLx5N0O0/7qHzvNa0l9vLJdDwVhurnfBsjNBp2FbW13TH9LgR2j1ILavD8psW0W84NTe
R8sRnlpcD7oknW/sJadQLk1EbYAuKZeb60f/8jmy8Lhu2hiMGiNhOHmNNhIVJW1o9qgvU4In+p6G
rlhey9837VKj9rEMVxob55VVs+zc6QuZ9YpIDdOQnqXQ/LHtYCUsN4kjkTJd78cLlHWumcZ4mbmz
xZCiq3eGCsULZNa8eRg6V9/bDjwjd7mZM4S8oquzlSLHC1IVsNhDX+E6a0p5GzklJwjbMA5TX5qH
60eNJoxDpeySYQaj2HBhxNbQwqnFJC0H966P4fqRTau7ti0kXFF8IptbP3Stqx/QsQ+RHexlDc3E
SBH9hoRsG4wrrWkfmQ+sRcpDobu1HyUuULb2fVbUefR6+Yq1Qc1LWGrrIBRYdpzWPFSGbh5aE+J9
zzX0prNRHzgGp8oFnQzr0nPA9S88sSyAplAhKK3Y1k2tRU7GQC/DHvNSBUHs60SLMuKm5d2QNfqt
lj7metMvH+kqQEw/mwyG/obJdQguJEiTgciVI18MOvYlwQUNqlflIcRNYhTO3DBf3ZfdrPsj+9HD
vNxcn//rXZORYpYzzOHpDgHoLa8BldufN94IQ8VFK7CaPaLanIyGyIhMRKXKL3sULzUFr7eAhH8f
gNe7U4KnvJzmYN237qNpqveqwlM3zItWMpmTdhtp44eJPZ7zvrNXY3X8z9wa2sjqxHg2gBHO3p7h
DvDNkCsvM2vgk6lPCEW6cXCHaT/mr4gGImFMuEFeDc9x4z3VH+KpPLKa0hCpotReakGYywkF8QpH
k3OKnud38GJf4x0bi+A5esrRevjOBOF0lX8DUVzelKPP2JMNYoUviVUACbsWATUU7izLmbFuu7di
AY6BINlyUp8f4Uk3CtDrttd8qI7RsNMe5rvus+TuhGyQwLMNgUs1O8B3g7evTqzounvjv7LZxSH/
am60B8xoLAlz3OAIb+xT/KHTxWBP9fihGTkDfmNxxDvVJRsq52b0cYQYFsEBn4hhgNVUgEaf9Pd7
AFab+ELIpH2DzRihxZNgUiq22M6TBTTlnqbP8GKcUKcBLtjgj4VIkLF6/aq4nJFw92h/ybPxKH6Y
h+CReTy1Xosdy4S9S+7aiZqB04rxnrxOd8HXiDf8VcHA7vzwpMd7CwN/v1KctG0aya1VE/i8Atev
TsBn54qm+6Z84zjAAT+znWBrdMqOyQeOy4pgkY1ubQnWsOAoZegtMPYCeOjFDTGKDgoUJmrEpFyo
xDhvIIn37k+oLfzxI6xv5MMvr9t2E1L504TP2625GO6seuc5jyLz/wHXfvmDdf4fRZ9fyrjo2v/6
i+HCc6cunMKyWHjtCE80qVFOSMdFmqpLafP1z58PMdIZcO7/WdWjSjJTx6ipHSqBZGWTfotjuUs/
+kP4AOU0Q7ew1YJL7Kyn3Ges6Jzc2/mTI4S6Fo1etrBdJntNLGBA2UQ+2cJJTUI/cvdBcYHZqSoY
qmtT+MIjoNalbvANJH9vEE1QBr7M39D9tvk2f4fCcYsHdFe9DPfJQ/5UvXRMHFbGuvmVkLHkvmU/
LQwu/nDODlz70WFqHLAY63emP7GR8J17TmZoDUi/4DrLKeAG376JsWnyiQS21rw7VmDeUJbOFu6o
7sW5BcM8Ms0+2cPG67e/muHLfspP4Hijb4wJGBqcbxxQBHvYR7q0NcC09+QDMaRGoBzS4hv1yGLh
qeZFx2oDq5iv8K6G1yCQ9SMl22OYDU7ynkO2Y/34gNisfkVi4Z7L7RmjBF5dZsMZz98BSdS7E1Nk
77IPtPpbcW++QMHcepvw1/xBsNrG9OOnbOE0Gm8uQZ+nfq/tIt864wslY7haYZ/aYL3v7sEAInjO
X0vIIrheUDZtkDtjjuR96uAG+Eg2q3hfSHCtN7zDprsFAfBkaqtfgMliZ0N1sO5W8XoHzBLYJxvs
CAPhsV+MF0d8CuDUNzrJnoB8qHROjMihiy/0Bg5bZHznaU2VsRb1DiLDnj8x3JoX/Yt8+Xo3/qQF
56FyAffloX6fjt47faVP5balNt8JHEPrBbRwfpc/UBKiEN0cEt/d/Jsjf4H7/7cD3zY03bId2/MM
658PfED2LYouQ50NdzjjWSI8mnMMh9ez470Zi8KUBJB18QPbDMomjEbPOJLahfi9aJX/zYMhCOG/
PRjdslA8axbZB//6LpRJN9qNN6hzbDAr5B8ho1GxmXiKQLThsOH6scZnR5Y1fVV4V3V3IQtcbJbP
+Efiu+vD+b+8i3+bd0F60D+8cuuf3c8/wy3OP/Nf//UX5ENxUcbtP0deXH/oz8gL1/mr5dmmSXyF
ZhvEWvyZd+Hpf5WaLW0+7doeeaucZ/+WeGEsX+Lzlm47FgeA85f/+DPxwrT/6tmO4/IjtnH9jf+b
xAvp6v9ytqcyNxzT44zvWYy5KNn++aCP7dhKMr2NAH89t6XnEQW0QM9aNDFvk9UgncststZjmkja
QwvLhN0ynNHcrZXGX/ZYfc91JxbNcY2YEq9BCCJYxd5laof8wILPo6VEQinohFCpnFyjhfUb95D0
QrIyE/lCzo+rf4amch7HWp6I4AbYIJ35QbUzEuacEzyTiOAi+wkxBhDWvM66rV3DAmuaiS3yTAyH
2SKezt5UWdUUXNQ3g3Eas1TbFE3m6yp59Sa4/6kbwvDNKspYadUbgrZ/CsTonLNiBBaVlKc2yV7c
KZyPmrknGY3AOFaBnQGbEQnQm7IPoufqPBVFcyH7azVJ08OjNu/zgMsPW1/QAiZnb7JEDyrrF3pJ
a166wg2ArQBsDNBzymkJFsMGmnpJ86qN2JNI+cQyYUaab1ZsGntp0sfDNZlJVHIRZp+vN51t7FEX
TZtUQ8YBJMjLDLWdei4PKbMr8AUJ0Y0Jl1VIrNh3Y/Fgock9S/6/tqlmX+rqWDWwQOKJ/k+fgw0Z
2yW6e/IA2I5WcDN6tAJQYCaCLAm5n341atprnqk2WUsp4Galb5fjnbWsijP49shsxkuTDc5NosRq
HEqWIIOgc09ws6fokJkKeIeZ+U4cMiYC7lNV7VOuFkDkCOynYNEY0/5vIxtzoalKkgO8O1oZoylM
wEisdvOSGYolbbIrc0Sw3ezyClIdyyR/jaPwzs2iYV0ScDQK502Di0QMu3UvFJgICu5lYBeYF9vg
5F047o9ARgqAtgDMk1Xg6Z14U5eUnjkel4PpKVA6dpVhBxXtbVoivUGrtC4w+3RjDDew72AUjXb2
xw1/mpyi7HGIMwYrNMQtYbJVWN2FRvHODpYwC4JDpUFohHDZ66qg2uW1G+/cmMWoSaQcps2+vJQD
hYDTIgmWUHdaXEIkf2EK1fQHx24wfczdnQsFkRT2+JZ8vG0bmjpWCvYKnWAw5kzhmVXdXqQpYBiz
dD9Syiu2Wae8slvI1cz7EGyFXMfXZm3sMTEkv2w3ui0C/cOKShR/ASW5wMVzVzd4Wmv0Qwz2pvWs
QZromG+uepuUSm1ELGp7h4JsKLbIyWbsmRsNnf7p5kSQCbbOWioZWY7ZTngegjvRcyX38JbPgCJI
NGtXpVXqKxVkAyYaqOjxMKebuWOiZyXNNp1seXL1tMM3GEHcBYcwhYQAR+invOGgiG6YZ+NTNulT
2XcCpiY48bnRGF5V7mtCLi8vZ5CuIsvdu0kEoqmeKXn0AlYT1fdUlRdNAdUqTLD4ZQw2OWWYUS6d
8uQ4PiJTdoabGkGuHufA5GMUdDmveyruIpvddzWp56EsGI42WIBFy59ox7DSCV6wDRPEo64+DLN8
MRhkISPrdvTmiCot/Ke2GBdDZ92e6a/PJogV8ksjVMaWhCOlUvS+bJnyVeR+NNG7Y9nj9pedwyhX
xleBEogN3Y116briLhsr4vTa+m1yZ1IX3AGL75yWW5Qq1U1QRuPN0Ba0T2wTZMEoXyuy7zpUjwz2
alQR67ymGa9pX91gBFncjwyfaFp6M/rIkKDx5KUfTVbvwwoZgtGpb7YP8ZqE+s8uA4KKvAv5WzMy
9qIcIuKObqxeokHjwu89B9lHDuGupFNNIh3ZSfBIrPU3iaf8lDUxy9BBQM5lcynm2ReqvmTeU+TS
qUVyfvUsgWQ4C5DvG7ua421q+7Ndtc9xVv8oxvjSZgFadFuEDGFYW1Yz0QGB2//IUTceKigWrjQm
xg/I+AaGGBvXAHLhsPEaibm0ollbF8OhA2Sb01n1TfVV/IpUeMmibDwYk3a2O8kbeTSPSe7eGoT7
RDlaYAu1ZBJJA5j9gAWxwmXnaAzLbdd8NYLsR5YFMXk601cVa/tKTe9TxXy7Hsy3MK0ASNfx66jp
5yjqpa+/VZpKAfyHJORY2LLzGB1+HTtg4Oz2NQa7HPSBotPEC1BrKBPNdn6ci+EbxS15wcnKDIJ7
qWvIcg1kX8Z3OUdEaSqPgJUuKe+89v9xdZ7LqWPrur4iVSmHvygRDbZhYvNH5cBUQjnr6s8jeq3T
e++qbk9HkIZG+MIbQgNPipnCSoS+pfkh4/a7Lwx6Vqx1yxsjxKTAkh5F68VsIX7rMhhhAVOQvqx/
gTBihJkktYtXLhtg58YywMc+Nr/iOD70EsVxKQDjzt5yEermXR44WYOkvatavTPrhHaXIXijFR5D
bRtUi7Vezs6dQPvbRcK8HvIauQTZDBC0E3fg1PgZ66NMM4SjJi4y/hs32pfaLfWKWL1UWCljMdC4
mdXLmyajkWV9JKL6NoWVisszMp39hFO6EL+z9ZgNr97oFYL4nBtgsHe5NV8mo0AMAOZ4M+lHazC/
NKH/o4tw1RT1bnICefID3VVqg/R+QE1O0MYVwSnTqXYEWdo8sKXHX1W6EUYUmy65GjHZJB4NoZtX
RgqPW/7Mgr584fJQc1JwADc4OAAJ7A0FfiWAFLAlyx4+dNNFZWE4kANwP/5lqc4bIRo4i1WkdXjE
UyYTylSGb9UDbhSocxAt7ehvk/n3+X1QHhurIrnt4h5Ypy5+NIGG2REIzrBUf6rxNagU3Zl1+Ldd
RkIQE0WFjRbtOoNi36wb+7Kbw5WGeU90nGaV1CIUkWlS2LoS6d5lHKUltC00VBUpcsuY9rHaGXZU
Zd+y9Ti2mnIADPktt9otbP6MPWjaWPJzlIBB9qNbbZ6DdE0z/NJDwnO7Re1VN0j4ETQXWy8l/pjT
7GDUABqG+mueYL9W48l6qG9SFR6oQf7Klb5pEE+VW4qa+FV0WnmVJhJcnSkmVgAmKmHNbPRKcY58
GCG9T6clhwRvfufd3zZCka1oyIuyoUa67FH8jMF2Sn9AQ/lRCk5fCo2PJqevF2q/kK2QKAyMe4wi
3tAL+Nb0yA8m1H8emvVJfTmgfcqI0U4q61JbD5oQ0sXOT9OjNWwhMG5xXu5yhV4jAcIhLDU6NKll
2oxSQZVUPkbQnhtCPyasLfffMzLBNPVejTr8Dvv2oifC1lziSrFStihSKtAqJKZ1jC9BFZFZo9zC
PYGlg7QyJ7KKKaSwKdjBCwE5KSHy4uxDKFM01joQipAizXXRT46E6GsAiWkc5h2t7Xca8EgDh+Kl
lZbeRsbWMmbiuZvqTWXqm3RYRCPG65yhZEZwGqxN2LnImck0JKnHzbqG3G1r+VT/0WWzBow8U4un
SiaAMI5OfGuKAAZQ5Qwi6fqoBWDcPaqFloqGQu+3qnyz0vaQhMK3EZlvGk5s4AiRWh+W4uwMlGMR
si8hCjWFuZ7TdznFGETRtbNU49Y84PwS9Ji2Nonktw8ePw3qda4i856y0akx+mAxiEIdihWqZ8mA
GBSFjqQJfaZMjA/EcsiICWZ8gg5IvxqQonh+qpkdBirwEkD/8GMzFKr//OT5dVxVkWN20Kaev/38
8PyBzNij5bm82r8fnj/590tDxlpFmuL1//n+/3j75y8/L+z//E6aJjtF7nKfNl8ruc/f44SFNfH8
lH0fbum/b1Vp0tpUhohgHWegonsvDBSGny/8/CBZIlpDyx3++4GW2v/8soP0sq1g/wbBRPnL/Mqe
7/H8LfV//+o/31O3InEqaTKl+0alS9EtH+asg2UXLyIvgUhh5/nN5+88P2g13RXqG1gT6+cimtF4
/t9//++XfUpBtGsBGlUP4ggEJP/7RlKhp37FCD1BeE98XVTRjZCW3sHze0Y/pvbwAGudjnHgNfSc
/nGMeJpFRNlId+f5aSeEpxw5kqzzqyHaC4dGfeG0mrUD+USSXCA/6EhBrAKXk3qLAMX4Obwq7xSi
jtihIxy3I3KhzX7J/ByL2+t8JSJFgL74AU8Gx8gmkt7GZwl1bmh15h5OZULHgSzIRhDonhytF7QA
Z0Sux9J4fZzNkzLOqx/qlBgJ1NMeSmxm01kXVz1aUIPX3Vm/5Cro28koldzAnuEYp6MNsI6/Bjae
zBUzX8eGYoswDJ+2Pzk2PQiqTBAOnaK/oS5JITTiaHGU7+YQoENlN75yZSuBfeDhhAUkaBX8Kc/p
Du4hFltILcKfo8aP3x9sSY60w8OH3CSdAdpFNGBg1KiuTukMt4rT42ieEC6Mq1Xqt50nwpwJSWaj
Y7Yt3sLWK94WPTrEd4C87nP4DzDQN7L8gZrwCM7EnFB1P/BRMlYmUmN3+NOzTk+Cl+nHDXmPvo39
zKe43whryvakrHApUeOq0y37KCZ8oFoUrAsKwroObwNOdVs9Y9Stnse3RLwIXycAWm3gzGsNtf/d
4z27sUE/TvFKWhf2A+e/6hWjwxUIYvjbpkMXaSUT5K7oZHxZ3odhHZHqQf4jQDUR/UrIMp2D5mEr
4tuBPJ8M0gyJPJsU04GZknyhHrLG1PpDPZbuD4lpuLcO7eBMHzk01But/D1iptrrFdHTIyLFe4qn
IxVgQD+q4pAerh6BfUK3sF6bzgniEt9eqdBbuUfsNmz1FPyaG5T9HWC/yDmaG9R8ff0UH/SN/pt/
8y8OTvf6CvP3O75AVwx+hc5rrypE6GQVnEKXhs+K8IsBUNaok2e3CGrsFk8q3bmLp/yKhMWJU7HA
fGIjuHDHSUad+BZ8/lgX82SeQJAtIEt3VDdBuLXgEsrIQZ4oIuFKZnjgwx8rnzYKxfLQLS5Yadxa
wfbE1FGcW/FyDN8+NEDFNP7snYH2xxE3vQdOUNpaR2SdknWwoiJrol1ljzb9Vx+JNpj0F6rpL3fl
7S3uN4J9b5E7/S5RxCuc5BijomUjsN5dzomDrLm0mzGRXC2xyOsY+Q8IC07GWsptqjnNgBRmitJn
JdwxmjhOGDWWsANW2IpcBoB4O7wNKh9bu5GRKg4PZ8QJzENdt6WYdAOd9N/vUtDwwi2CGz06Evkb
ng8ioAUlcVBHWoXbGZH7C6+bHCu/usP1YS5jlgKULB+c0S7/NHsyFBlCt0+dhVoPRo1Mtp9Dsh89
3Nk9CCUxdi31EaypwhYyHc3DiOI5Nl9rAGh25N1VrCnQskNWOEYF2v1nptxT27fsBznqypic+vqT
+vWavsSZmg/nN2YC2ORkdoaqnjOhFHEQXuD7CCvaeVTtluXMw2SW7SCTh1hqYB9430j8eLjQvaTn
lR/L/BCEG4MaxzbMduJW+6FlNeIxMr9C7gvWHXLD+nqsNvFLdArRfzXs4jCuwhtFEnoTVxoHKzpk
t9hNt2AI4y15TvFKwMTIFT5Awz579cAiGd+AZFNXPMybKNp5BW5cyNO93IryJL92f3MkFKZjLXg4
R1ZrdMB1cC8Wo1ZYdvXVvMRvtF+hMaIrV9/k35TOkfSHSJdSVtW7sU99cnakEg1WNHQxyJn36Ila
6lf/qy2GR4cKUhvWSasbBHVUm//G4jFRVt/0FHV6l6hOa5WXXrCFuaJZjvKxIyz8qnwDYZVKVLuK
jghPYzNQOtm98GvBJraCnHDPtc2MsiuNcnMVu4jWHpgshc+ouOEWwOR0iT6618HvjSOjM+8QrLXT
xXPBdIx5RW4k5+h8eSAfeX1mOhwutf8sDhKPCMXQj7R3cgQUIeussi2rED4CklbznjUSu2L+pqxR
nbtIDlgJ1dy34KbeEuo1CMKD94cuDgbfRz9h5NEPd7hAK+TvselQvjksOQIre9zBxGJzgNBd3BCi
QK8jdBmDyg9fMTR6eOP3RKQKbg+3HI4/6O3Ls6dUU3xl2xnTFqRqxF8FmRImyiHy+rW6zL2SBlb3
B7OSYHnsMSFeIr9RuHycb9hlIsr0+nS2Pb5xieIdTd7VsNz0ga1nDDZxtGa9bRK6Zxu8LUMHNeI1
+rbP/8MB71iaOrvQ9ZrLKC5OS1Cv3fQF3KcdvOYn9LMvOJtG6hrYHyOBy8BQ2KhmjLr/+BHR8zbv
s3rUCHbxA+AKwN4C2CMAR/QW2icc49ROBB9t3+GS3TkZ2EauSDQsCjnwhmhCHpnnHG/BtlqJLhjg
NdMq+TX/6oh8A0CuOaM8plDDWql8DiiPk5QbHFdYceB1BIMUjatv+Q5eie38Yf0YCDrKdkB9jrZo
8g5de9aO8XajchB5gGNxsNrycatXPt6pK+Q8wOCgR4w9rYht2eu8ie9ah+pZU9LifylBm4FNi84W
CALmwEt6JvH+bq/ihYV6jxz8CMKtsqtumCTZbJ7sGaD4YXV+G7sBddtw5YW77muxYWUZfIRfwU3Y
wRLehR7CmYyg3XscsduiOaGoT1X+cZK/wh0N1ZEKCLbW7nNjcticnNHwYJQ9/pzQCoGQs4JgS7Ps
hYfTXFDOYQiR/1weIpr+3G/iYA3KWvJ7qkb4VJgL2N5ld1y4ICuMzB9fwKNn9jqc+jx8mxKI/jbg
lR1IRZukQVjU9wmH5uIG4oKAZ8FdZOspO6n9Y4f3gyNgtfBw9GCPVrOMER0uOd27Yfrl8A7vBM1Z
gBDiJuTR6slGU3cJbd031KHsu2/qtrDeOaJPNxg1QstCwhq/TRc9ZESUeOQKyIFVd6uPkZdYp3Jt
uH7gUc1yAg9Ios0sf1OcGEyKO7yOuAMcw+obE7jspxLO9SO0x1+FbFJWrIMA3EvcAjMU8OEzwpPU
laCaMhcm0Vzgt8BcznB6gJgNGAQcxro1vh7gHon3cPSTICTNZ7V8uOIGJDbHFWWq0XinxKkFe3rH
KroTvpD/yOd6shEtB2onA680F/xvcAjWVo83C5UE4E1bth1pjS3CMaH1vla+2ds4TwikJUT52dpY
/h1PLnuFdllbHuFKdYHmW40UxjYEqiy8IztPBItq290RGr9ANocJXbJxoOuNYQlNIDaPt0Z1tLcK
Xh77toa0PhGk+zPv+oB2zGId1aSOpPn94mjiztgas7Q5rvA0IeJucYlECs+u3+dyXXrqXb0L5RrB
3fvgKyZhxGd5ZJ0b19RtNyJGfBsqJjISP1zPvKK6ssreJMRxgIm2LkXiGr02yU9rKtCrkRJ0CLWO
vcLGhzhmF2PFo80HTgVkEvGOjBIGvQgqQTTr843MapXH7ageKanMD7DEnvAWJC8hVoOH9GZ8BJht
qi9j7zF8/S9UwX/Gg70PEFiXuirX7HMmlMWG0X4cBRIPPM1wXCF0ofwoDptKhW7AwNngglLBZfl3
6R/kihOP9TyhEMG9VKuzOqy1cK+BZrD1w7QV3b7D8WVfpKdxByUMU1TsVqpt9oCMcxfUfRK7We7c
YtEWJFckLMI1CoGKFX4tnM8f4Lq6l/o0XZCqGmRPLN56fL/QVkwdiiripYnXKBB0XIFOkLZR9IPS
vE/Cn2D8NGO7QPGYmAEF2FsrrogIry0VZkJwaJCNLYNXgppgeQbWmZVLgDH5YXckQJ13oFeY89qR
QqOBy8Jigoafi4OHT3UIltFjKhWXx7uQnmnqbKcK8ZwNNlOcBMPp4WHsU2CbQBIGJrt0pHVfruvs
VY+2I9qFwfmRIKNACmfnzkjTDQ1/djP8xRe/muJ7wRyLD/gB3kM5ddKRcGYx/MPKHnmlu3nHShh2
PI7AyeRZhl+pXopKzKM4R4ijRIJX4vYU2GLpqgzNkSZtiKSQwd5mY9agoOCQIiW8NrJdFSKP64zd
X/IEFBPMd2ohkMwpNQIroEeHGO6gUfx28sQRS7RGvcByMQpGT2mE42s4aOkfl+mHhw3SL7nl045J
M0f7KaO3ZJMba8nTAask+wnhfIIwzhHNodMzvYaY6kZ7ytE4c6OfkUIrh5qIdsFblqIiQUIiIO8h
9jYxIv8lD4iYxNo8gPmbaBCrLx1vGM7lKj1hloPNE2ryPcTudIf9j6F+mcapBqUubjmyJRkdhO/h
plLb+i5hn5HL3DmVZM2+y8gJ4pzXrcUTfhg0v/aIcbF7hTyqLZVv/NHRRoCmkXiD4nFM0zpGWUWN
1xPxsnDRvDbz8HjXUc271pKbRb8B4K07RxL4vWITj2cumj0HjLdSbkNqIRxFBEzsdfPjdUSY9szx
wPm0ao+sGxPfK73yjtheEb9W1MM94o72HdFwdnQs6F/Cr/Sr3d/KTbG6lb8KNnM/IMZ0OJV2+1uq
7OCY4mEt9xWzMU0HHsLVIKZhiv6hLNCs6hO57Do+ZK8J2pvU2KnMkt59Ce9YtY/vOoP0pTj9cdTd
5IewCzM8jjFjfy7Rm3cgqlQXc1N/91f20tzBm4u5JzGJx9pvcBB36SbRRSZK5WN+zA7plhtate/a
eikeoNnoLQcvVffvRPDYbsj0Ujxo8nI9vI2/XW0T0sRyj7/wGt69RjGCWV25WXMbmZUlWoueJVP3
MN0R1gczs1kGlKoEX4GWUzexuU/p555QMB4Oy0EyvrO2eCcyd7+6sI0Vr53PgkM74Ijsg8metc/f
WbysyIdHr5x6AXv6yB60kgmfhjVO1TTBN9IegTZm2XQHvf8LkwLsD5ZmgQMXFGsnj1rUX/EivbLc
eZeMpOHUwsD6BZmU3ePX7NXYFb7hEt7ph+f1hP0x+RHdeY9F2pI2E+SXmB0eg+6YJ5+zsW3w9xrI
veEf4slhJi8FJQTC4qVh2l0UAirrmnyQkxseRnzaWr5TYBK+UzfIfozS6V5ll0iHDTLHxtjhOeTj
ianVHslUpSvhpW63n4iowXhTvKO44Ykbfn2kVvJ0U5tjb3G3I6JlcKBHx7b0Q+EobhpiUYrVdPQf
AYkL3G3TW5huQJJu+meDDx4NPvY/AJ4HgibNOt8NFGFd+TIOHkl7ryCV5SDs4ksOWNRiQ5ohptjG
H2v9GGd/Ebi58ubt4FnMaI7jaoGFJK27YE1DVzwLXgE+jaNaw9YkxAD1bcDd08Mvoo5WRLOqckII
UfzUqX3oJ6TNmjsTaBP43IOMqoPNloULz7zpnfSr3tfyqjwjTCL8LHboip0BXOhdaA4nvJIn1Q6o
vFROuMcR7Fr9oACyH87RLrjWl4EDk6QT7TQI0eYqerXRenqvjSuIadSCv8YtoguUE1eZ5xSTg+gN
2uRY1zkc9hXshK/gL8Zu1h5+mFSiULtK4/cBLrHusBIL/RxbjoGKcb8v+4/hi/OMt7llvkYs1H5e
y78ZVn0a9SZyNlX4WzY0Ve309ng/F1ih7JtXopHuhmtcV9iyvFtEmbFoLdYgLigztsSxVAea+9Ss
IvBqK5hrM1KId2XnW2/E5rvMJcOkL+p01DDlxcrV40GK6Uv4Mg0bbIUmeQcsMpn3QEVkj2SC4zl/
JxbIbvLknw26YcxUrCCWhI4gbNmncWmmDrIUO+4JGtYepjmHKfX5rijvBObQuBFoaDQHcabW7Cb7
Jm2Y3JlxKQN3UE/IB5VXar4lwilsPMShZrPL/pjtcazfeOoHkQZwt0t7bvVo1UQCj++Cg6CiBpeE
JbjhXWbsxemDCl2uw6XYBznEom/+oyJjAcFZ/nlRgh2SsdD1L5bxOjY7fYlD9fiEQM8a87MzRF8z
+n1kTi/seI+Oir8f/M2PzPofaiOW6o9rPFhMTFgChw1tT46/1EdQDFgHiCGzsULnxEXtzQh28PwU
sivo/p/U6QjhUUm+EvGSLVGwLLeY14Gpp92zqi5BS/ncbq/tlX+Wittau1pvVf6GXvUOrr3+2Qlr
Eq8X5j2eK6nfwz1x22vP9jOXLmEYu8aRTMPMv8QB+TA8CHNuwBkfB3ZU3obyNVkbizliVyf8RSl/
nXiLmhy8VfwY3Pab5BKIIxCe7ogd3lLQlXc4M2IHRvJ5FV44hgqHTVUHcULjhyAK26FwnVG18WUM
YlBC7b1xvQzIjStqBjZSGmEwP5csmhMRdBgiSrA+nztgdmC7fSdXL99R7n2aXH4zWv2VWIttDbQw
AnnL7GPTIy4NPrtL9EPqQlxMLZcNEqJN6RlrOdmRWOzuyO8Fn7H6ToiZUPSjJ9TQf/xmdxs/Msnv
+R0dFakdkH7suuHlvVPUYGktDjqPTRMeUJrphrXEKX2V4NR9SzSxkSGlNBNIXupvSO1XYwxWxBdV
XEVFUMVkYbvUsFbJGS5fnGLZfWxwnHhhkOMK7xk3VCFDuN1huKjutEWNg7jaY5Ep3+07WLI9BY+K
ag0BqPlJdI+cKp9S/ScVIqSQqFkRI2DFl/4JyRVBdbgEI5KylpJjt9jJoRb+F/tCIqpUtym5wzYb
XJR7Kp+wBGQEwms9VaX7oF0hxYK0CrfJ5kN4pybKluGn0ZaSEpfFA8L6ZbiHlHP+LqqlFbDpwsOn
ibAKnztGFGBKSoqUbkmSgs9pOCjX/Ji6nG2fDJuYXAPiLPJvkwpNikoF5tXfIy65MYLFG7aGRW7p
Mn7zSmwrKIhRl+KEH7rjA/TUWSeptU0kQYq98q3KO5kNDgNfULHjMgPTP9hSktgEhyQ9GprPiz0a
RGRfZEaG3OJdWffv2R86yaj94vX8B8X4G79fhnsUW9pv1Disd/SrWMR02V1wdgcmOJUmk8OnKKko
ugwIexeGoRR7SNSXdATsxuBa5grpTxxIxfSPVl9xS6XVRjOU/DU987sUdiqCC6TjNRQZfZ5Gr9Fc
ckdKQqTVWE8aJxQ1+IS/G9ARdcY1DBAyiYFhqn1eyso3mCMW2pXuDD7f1mch/G1Bx6DGSYUp3lJr
H/Vbbnl6uC7VDZFzo+wy7Sqw9XPNAm6etT+F60ftj+K0TJ54yTzYskmtFw9LZ2BW5vR+XZ4DRlnt
ce5J29xIQLHJ4Wh/vBOYILuhPDHoXD3XyivziSIxn6mn83QrCqTVMjbcb6tceEN2MsajZEsZz/w0
w2JEc3LZpZrI56RcxUUcbVU6Jxh2qajhpFjS2kX0W46/DGo3fPLnvM+SriAGsUKKizhL2TGs3BH3
BYkba9QJYSllzSVJ9OtpgfHjGXjN0s8x+hNnISPOeKnQmy0vgfUGZJ/8CgVBx0CFqqPYQ15c8hQp
Ud6YnbwmgmWce9CZCvGDu35QbKzSP5T9+YLLp7KOKVyA8rX3kKlbs1Ny8pFSS+hD0s3UMJCjqrmw
junLwbjOXqH6EznyUDnnGVU0BAQKGqDKWfF0vIG2oDELAwGBDtllbsHjtQKU6FE5XB4RuwJTKdDY
4V6F5h3Kj1/dLDw6PLzGPPAJfbEWhb8qZfuDiVQnNbTeo05CqbIz3WXSmq4ufTBX+JKSK/ZcS5Tw
fGfeAdY9l4CtJzUNdcWdMSdJT0plcUdlr+ZCudcJRBBa+Ck+8RuGn7fn4M/x4dsyrPw9nfHlgWJN
ihcsczleZHG5HSa94nJVLCJ+wq/wOAZ/jGgNL7fN3eIUzaUhYMjQMQRcIzoJ3P+MhFu4+G3zR1wv
k2B5SEgpdVjcRbSQeIDkoJhOLu0bcWr2wZZkA2lWNiNuk+lgds50GG68cf9Ol0AgY/J4X26H/+bm
nRfUKfNoLzwe6sIpWbOqYoF8ZFVo6oYlnym7Vtt0dAU0VIFpAosO+DceIi+2LIzYZqFWGjZ3NOvO
xk4l/zE9HiwLhPfgF3ns3CG3uYgAOb3uV6+hjJcA1SF3xgYNmOTSPwAGSvTrILyJ57RkrbPSngNv
pKtrOdJZf+wonggpxYR35jxvHoB6FoByupNxSlobhzmEirifgalEPLg25j2Pgd+FT7rMRYAplJ+R
KiE5BfpKxZ1wh7kKrPMy3LUaEajFcZir4Pd4DJKJAgoEcBRkV/XiL+5ZyoU/iMT9YO3p1zE/eJQj
7IzMrySfd6LnHj0IuLe4FfM6mWvthmX1GaR9XBWXPe9pbLAs0tJuux2TrD11bzRIwxqDRwdp9PYM
cZKqR9kiT0rYAkrHp8WGljVOvLmjRF+Qibk61rEWuUSOY+dBThEtu8wkSCybt9ly2E6s7rVvPxNg
Yg0cVnjC6gFImyh7qDQ18gFF1mj2IL0W4obWODZwIMZSyQ01T9SuPGMusw/OrD2jeedLbndBcOHv
E6+JywNpbfSrWnCknnlLm2sZWBjBQHRkl+QJhOOMm/gy/Cvs3XMXXWvmpFld1HHzzwgD2BbaNZhK
xgdRenLhtLYHxKf+jBuwbtzZhF0o1WBUr1VUEX0WXL50nez6hC2ciQqwg+JEka4l2WEWgilAMFoW
XAYMz3bcAXl0DNSiMQz9Z/YeAD4ZWHYgvq41d0mkcrfkuhNg4ihrbRlTFAFZyv8syAb1wZVHTe6X
++O5Mi0D+nbqUp8cHjvru3oNuCcSJyZjvGVgSfO4JO5/AQQZgIvsSHcDivmrsFhyU/CRMRpg2WWe
d7z9Mgl6Spk2wkQm2tQQqgJfpcpJVraicyHj62RBS6aktur6aTVYle2ze9ooOGeoRw5vsf7BYrR2
0Q8o1extma+ojpKkmhuk35P8toiPcuSlpBkrlaytGM6pBel/L46InwpXEYznc9mZqqf3y0ij8cJO
RpUPInrtE1ooDVA4p2SO5cjR+sgF4NKyDLiORoRdYkL/JyJ3YC8H3kWHEfSUM7Eopl2vvALpr87U
2UByWCYSljgn5FSIXo1H4LMMlvWj4h4KvtApgd+dYEoX3Z5v8KiralejPdg7Fo1zMCwvwR9GVJQP
ILsSKveywwoo2EMwYm3Wugb/YV2b38u8Vl55lhRaRRqitD0ryF8U6hFpEnAkat2u8QBcUsllB8op
kwLnyqxl3KbJ3LIPy7LF7k+Kj7Qm+H60OiwsAJ2sX2uqn7VOGrpsz4W6ZRpyFwhTkkALBOos0NrF
ngZraSLSZGNFL20IANwLRRaP2yY+VApWGohMM9kUw5fwA2KFbUy9V8iiogj7lhVuw5gS3lgfKGWX
jQMGcZlJCPDhhrzQm2zxgJ59w/DMOyV8obMXVrs+2k05+swfaKwsXS9KCZEbYQnMCq237FUyJad2
OWhYi9isqF+UESzaNH5ZrZmYPAqmLIh/SlJ5jHsmK1Cj1keQZSBSi37EhcMIrTNmO028wdzxI7b2
JebAq+VV+OZrM0KCGa20s84tlKgK2ZzkuchpvxXStwc9s2m5C36zwHmQL3WnxAoBYCSKVYCtDWzo
UVqxl3UvgP38pCLC2xuNw8rjlek4cW4/OE7tQmY20vSflg1kObMfVNI27CQAlGcMzLAzpxikvbIs
AacHzZ+KjR4rr34r81KQ72PUh36Y8PRAAuWVpdviFwZdYXYRKB25IcAOrApk3+bK0dEPb7dwS1Zz
zwMDA9PtFG0dDmth8kRK56FTQkykEYNOS79D3JlCDsMt5K8BERcby3MzYrGWp8cnc4YlxZWxE83o
qXIFz+2czYidg0cUwix+bHho7DwZoBUdiRjaSwC1nOYLQAgbFOedoG34daT3yJuJlxEQArOW2YV0
ZBvr4kNtgjMmNkcU1CZs4M14V84+imV8yRgSnLFaxJEc9UQHR7Mo2y9NBh4rf5WFEHPAjB8sicMO
Sk4yIhSp/kGZh37mEu/xUoQgqc8W8phRlV9EE5KU6nDP7A8H1OQ2rBnqaQ/l6w1MAC0ZIjHu3vhh
kz9RGyVZJ19djm+QJ5Q/QRahB7rADNoG1N8GpAXFZA7nmgoT4s8zDvCCZHrmiNCh3aBGg6o9m4dm
YfkWVvDUlaodGczla6HO6Rb1mp7w8mywVTU3266uZFDCCRGSPrzM5gMSZd4aWw3tl1BJcHVJQXJi
CBP7pa5iKzAqWwSelK21uF6ICSCqXM02ENZuSQuNImsneZsiMI7URroRh4hGtwCpJdZrjKvrFFl2
fA62YReEyDrLGKHlgyLaPfImTHYKZ7UuDeiM4P4U64InzTwR1K0ugz487DBoDIgV4yIvpyoIG5wr
1SSRWoQYzEV0wZi13zoLv4aAQ6ZUOJ2jOfM7w02Ia8LQRJsA0PRqaC3EiwzpfTSxUsUL6T9/Huj6
5AWpeXx+q06VjCBHfH++dIZhxnqkcpMvtKBcHttt1iDkNlQxQ9b1+1gGRJn+/w9yOAPEfH7dRgZg
ULlEZqdi4dZqWW3DNPrvB6XxNa3gKBmminBDfPv3FxI9+TEnvcPvK6cJtHyo+wlO8b9fPz/rkdBE
/SPbTItGRfzUqHh++hALAI3oBCeo2sw7oQLZKaT1hCPOWMN+MlgjMXh/pw3wfnperSmACK2rtMWq
b/n0+c1//nD5a5Cd/OTfb5ZpsOlrcrAW1Vu7xq0HtQcu4vkBgWbkCp+X8/z0+U2trK6WSCdxVGAr
hZmIVJnKSYf4+38+DMuX/+d7z58+vyfjKq0keuwrBvLrOKR4eR9WQF0qjNARfzOiUGAHqP7Uotwg
5RcZiIlALwibwRF7TbNlHZS5te8SU8ce2ij8BklJrCTFGbCYZi7l7YTKQD7+RSSpJvMLvpHeeBAR
VNsisFp3qDQaIzOYtoQSWmIgZlD2eXjMF3tGRZ1J/RYiXdRQ80S6jpC8gdm0GDMh94XCbrfo3gyn
suVA7kUNw/RHCaZ5IiV6YH66sAlNNUW7FpMJazS/s+a91igIarWUn0VaIWjGI4ua4fBtVgnuYCWN
EIokaq2/TrJ0Qs+r8BUV4Gs1BKt2JDyZwBz6Wo16BhoXOikB9bli8pQIWd9Y5Ugr+u6tAVdZUrUy
U1z+yqzboDQvxpJCE66unGDs6Bqa5Foo0K+bx0AdqlRdC3Kfm42MdDhB80ZXtEaAyKmNfRoiGj+l
1e/YCRzQSPUjAT7g5U4zPRFSuvUcQnAPDZuuQoQFHFkh3hL0sbFOR5SHQe1NZ+ipj1oizlYDiJBM
IsNA0ftPIbYb8PSxjvx7kZA/F4YRb6QZDFJBldmkQKgPaObhwnLrCwatrgaVyusfxSJ3yEeiTRFx
L8iKTp/BaBtv8AMR9zB6EP/KKlKij2pCSCLqohBt1UL1HwXKDVSANCnV1qOCdV35IHiMchowHcUq
PaAfNVPbEWPcYzs9CaE0dfkhq+R3TBocHSrExqSECNQLBq0B8shClwOZv7oXDF+Mhs+i44oFIQUU
KJj7rh21F5Gzy+gwFx/x0lNjwJ5llH4aLdGoqH1biaXtw44DLtMgmpZxeJV0MkNwzJioyri9Rv2I
B2Ge7yylhyiBmVdvaIXzkJbwXioCNxzyxwE62FAMPSoNvXLI5fJ1HjoQUjR6oaDMO8nQPipZAUrQ
C37ZxejgDLgqmXg8huHrkB8bRbeu8VJC1FwL5bpdNiIoHhctTsYaknRlsdOE+mAY2rBOsU7QQ03y
hqECq8LitSvBeO2kmHMvxvf6EZrxMonIc2Kjp5pj/OblPKDrD7ctUdXfCsl5IUQarNWJR4Q+z3Gq
MgAzYLSEcpO4iwwc71B+cpIZT5PCwHFbSrpPPE3oAs1t6iUS5++k/hqhMayHGmIftI8XpU/lrYIy
aVg8iP6n4EtTMEQU0gFD9RAt6nNWGV6vSta+Lqs9fJp2B28FqT3przI1EGhKCmccAfQaACThB6Rp
UuILSY/YP8yjTKq24vzW6pBnG9TZtjngCGh+G7M3QLHJE0lSmSx2PXqzhSGFv2ig/aINnPlZofuB
9OAkqJvLUOe3QX9Aaeskf1YeL8tMh6lria4mPGRMzKZvMy0xXooj14ygvA1QVCqp8Ufib9VaC4q0
HmIEwUQdqk1ugfWo5wH9HM4Rq+1jZw4ge2MBi+6bVgEDMSoYsJVmbISOeEuT0VCXQ2Ob4YADyyeY
nLSLcAoPm40kCvNmUPLpVY2idVJqO6ZI9v0I5IOJP5TcFuMFUwTf6KC56QOdtaGhbBjVn2ozrlWz
FXZzDEwD2UQIYOOMKITZXCbxMW4UUdlXPBpKjqC/wwg/5065awP5DYwrpD4soiJJml5G+rsDAm9o
dWnzUVOVa21JDZWPOd7USHRTWqQQhUQ/OSEkLL1EtUuo+3FTSP+PvfPYzVxpu+ut+Ab4mVUskkXD
8EB6c1BOrQmhVp9mZjGnq/ei/s/Ab3hgeO6JcBpH6tabqp6w99qkzZiYLTIEGejcG+Ng07Fr73nG
/3qaIzXukxBA7yzL8rRQyHi5WTO+nMe+Tl9CEdQ7DuPsKNNXLzL2XRdWlyBanLNkn+VliXzp5oGl
DlKstgEAQpDaNAd/QBNBMxuTv3NMQpt04lezibCcHo3+tJJluASVuYb1nO9hQCS4B+wvMGp08yH7
LF01F7sicyQTMblcA30em4w5F1dhLRybehh3VubHW1FUb7xLb6vaquASdrTnA+QvK3DzbdJabAEj
91mRgJIvrrfFUvpPOoWXtJUOctoiv10qyk4zJnAR6XbzjLVLrVgD6Ux45z4cXjoyIo8RDh0WD+uI
BO9w1KTJNcnqnfKLv60v8AcIYn6A20ThOK4BIBnwHPneFdG4jZU77cehAg7uD8fanblqlfR27kh7
5BNHWdj5mxgcNBrt/Gj5EUsxh5Thgsy7wJgS4yN5e3ICBVhztPRqkLvRlv2FDJEH+HO/JtPdN0XL
jCCbHJBzwwVCcbTvknhgBj0SRz2396l/y5Nn9pYsCAfqIn/jey6xj9mMxMUi8iqU4VFOQ05rYTWn
zsWQ1HoMFepO5i/Yf+7HebqAA7uzUg+6/lLggqCgryvAVC5mSYKzmKCkVvmnJEAyT90t9bv6Cm28
z7zZn0olGJX7+phQoR/I21jzE/sL3O8ngQ05Khuy/GxdIuDekOmUHqqhfQ1WPOsAHZR8TJqtJdLf
yUK1aXSPVMZjTtXI6OjZjDSz0neP5PfNwS6baA7FgNSki1Gamo7ZnK75zNii3yvfoDJPhyuuxykr
/2LchyrsuV/V8lE3g76NEjD65cDj93C8LEuQXOf4XrsF2ob+F5Q7xKwz3YA8z0t67upmujTAwNEN
/4lcj8I8arq32HoaSY3cZEFbw0sc/iTAXZ8DNku2SXpwAlpfo2j4jlo/3FtHx60ORBrA5eomxgCL
OdYFJX0minPcEIzkZu236IZ9Iyk3as0QvNHLB4mJa6gGfd888zH+9Nt2q6Kl27piYN0sQq6gJbsT
03V2kvjSV6xQdersRhGwIPRpcmjDoSfS8K6gWUh4MIdi/1eTBMdR9r+4cJ48YMCElkCUILSXz+kW
zpl7qcibnMTS4TZfZ0y2eZ6CxBxTdHBzPvEgJQZflwG9EyjWg62D/9mD7lpfXFIQ7wGr1lfABIz1
wZEHTAh0PBArM1X3jgCclQWsXieMOFkM9mVMl5CzKfutTZhemrBHHZRme89zGblOLoSH0San2N/E
ckOP5J7FBBDWn8U7JND7pR+9q8ibN2zr3JMa9WaKIV1KjpxpZrg3l8FD5vFSAopA1SQdUD4xe057
rDaeeGRi1uUFpJmOfJ7FLq+lalMm4B2zOq9yt3nUntJhqN9aZIu7iv06dIcnz2sYX6iKlyynoBts
tvS1IIhoaUg6THJQ42lPOwygkfwj9wiwUx5VEEDvBQHZA+hZi28mZ347vNCaVvsWGzZyYP5Y6Jys
rcz9nCH5kHncnEdMxgwtxWej6vtiZWb2y9Ldrh8eL5vBYEY8ua6nVk0uJalV7EpvmndAC1382JQR
FidTTkjDaJiDhKn6NNS+W6ew/ykamJKTPYLVBNt5TuBJB3xIKxlxjDm8wdeQnHzsxTEcCmIrDcB5
j2OyHHFaOBqvbNi+kDqmrySGErsszcEkqw0BwWcpXHGewuXOtgdxkMAhDvTTzrisVQHS9Swi1EQt
yBkRhNFQn0TWZI99EqT7uGe5TuBCczDGBzLmzc7FDjMAfIPH1CwJiWefjt6I/Uj7PU0fNIRTng8x
91XGTAqIohKLQ3my104+Y/2eozcNwfZ2ycB8p0Z8RB+5jwU/pajfeP6SXVqYuZjgSu48aYd3s5+t
fgHWJ6Gbv9o2cxFPCfFQacywitKGYHkSj6ZW45R3YEEoP9ohA0z3VbgQM9mZMz7Gf+rZT07BYhIm
J0QTeNVxsWA8F10+7hYjTmGDcjvw2/LUMEYrIx6sraP7zuHFXQOCanuhMXTBfo3aRkY2o82wUgJV
Tdl+WBYIPEcOATVL2hybGTk6XQQjpwTVf7d0pwX/S9vdWXKIrtpO76UarRfaXYe783tp2vpWtefB
S5jYaHaNvfVkSh+6GY2C37PVtEOu77xji176dzRDmzJzvscs9tA1k3uYqqJk7QCeveg+hnB6Y+zg
0j5pTjm3PRi/qTFQBNUl7J2RhUR+zGjuT37VcLbU8all0281drjP6mzAE8nLiaV5by1FeUN839qF
2gNtuYNwMmJn2FM6lznKUOHgPhFjcfSLznlQ43AcGI8MpKBd49lC2k42yB3vT47T1FnAEhNrRZ1G
ue1ZfyTOgrMWyceUcK3aMZ9G3i18oClh1yiyctcIs2uRvbaCY3T2CMysIqX5huaXcUYH7GfzaY8u
WLAk4SNaVWxylg+R2K9xyqpwGVjL6wD8r8xZ9YczSYZWWX/GCdBtZ4pYUqI1byvk/3HN9iOOB9qu
IrubEufZ8sdhbwezz96DlKjfY4T8eo4rpBoWMO7OIX+jiR/zZX5blhkLWcAAuDfFXdm2r0tcHqw8
ip5z970dhu8pDRDRxrSSFWMOsKQkiklmt7K1T+1U4A5BQQL+H72CPg06u8bNxRH2Z7OAZCic4OxD
GyC9zdNob4enNiiGx8we/3FGbCSa0DyACoF70/pZ9kzO3Yc3vlXGuH8W9Vwm2WMxNWBpy4U1UDqt
S2c2QW3AuDVT14kLCaZt93eog+HQBezy4NYM3PRLsIegBJpMoGiE3/JlLWwWBGjugazqjYWGbyuy
dw6sYdenhKcyJkrP1ZB8Jyb/U/lRzVS3fmhE2F9KtJQDt6q/6D9BawtSpBT7yG55++q1mO7s3iJF
gicJboXZ106IDmALC18+iGY4+FlBTzN2u5IT/LYX02UYSISTkUPBH1+XArpcMPisLqrlMEHXuJ3m
GdtBDzgi8Y6FXGcuqzFxbBhizF3FQLyvQc4tFFOyusfjy+qCnCO0s+qjDIJ/nMIyu7Rvf5cer7hM
wmo/L969kwsm0qm/ay2qIp/ertJYaZSFG7Avayz6CMYnBQkkwLfFq87HR8WbdvLRemQuo4IhlhzY
WAWsbA7vhqD6k7Cm7LrirxsCg+w9PKhEC1qcNGFgf1kFciIRQYCcc/bICcs4SwGnbJvfpcAFRTDB
3Nbm2CjD8apo5cIhfu/b9mMaluU+dx+CAqcxNPp8D/OjRLsIVMmyqJhbZukBf4eVt49d1pD0Obb9
zf8HvZVd0s3/F9CbdDwBgu+//o///j39t+gf83+A3u5M08X/5farATdVfv1n3Nu/f/TfuDff/Zdy
5Yptg4UvpbeC+/5NfNPqX44UnrJXwqDSyoEs92/iG1g3VwNn00wcHcmP8VP/i/jm/ItvFZrTCEwb
IbrO/wvxzRFS/u9kQQVrTjpO4NNpaWE7/kqE+098T4ZgddHkdBKJzUoPgturq+dwb7PHKyvZP6aO
Hz9G6QjliQ7O7iKxcSrbeQIqWt1kxdKfXPQJ2Vh6T5VVB9ullZRu3M6XcWYzMi7KfWCxpKNqvRij
XRSV6bOxsAISMlxc2r6q3p1m3ayQfW0vn2FPwlQZjPWd7OBowGCGn5aCEu0S4T+CxKb1d0NW3FlP
6cMZPIvQedKEC6DIEVTEcJzO3oDLXNReuJFx7e6qCUqNmdvpuwvIRNACgXKBjkKVXn5YoHIhlZzH
D7shrblNpl8JkwGr7txt1eTdPi088z7PEqddTAXokIk9FVH/OnGjsZybqyuZ7t1rW2iO2apzN5Wu
vBvPFvFryW3LdA7s8FKc28nczcvjHMZgLXT9FfgBEfTIaEQNRLVIXH1JPQAmDcceAr3KdOLOcZL3
oIqh13oI25eCcUBx4YKZz20IZocn680mY5rEUeeYBsuL8Qpna7nYRDwPcxLaFdoVhRcJWlW2wOXN
clZXNQVIXMWHchmf+mygUZXPoy9xqiuKXlu0HFItXbBhAtAHb/Y5JdjTLR+ifvqAzjHuCjKWt3NB
Rtnc9OYQ7LMxGljWIKYMQCVP0yAe1DQ8lc1AZGifspaD4LUPeAjSu1g6dwH81NvOsAbvmtU612l5
av2Empy4m7ew1ww8l/LB0gi7FfsmJG1/+BzVh4wI3IM/e/Z9EoQ5wirnpc2skIw8/Ck6bu+1LBCu
uGF1DKohuGlcOZHf1007lxcHqTI8VHtG2gX94phPNSqBlKlFWcywDMgrPXSZYQRVQcgRo/XXtDbm
EXtmd1c7jzZpY0PoHIUsg4tLQtRx4i9FDZ9QzNgehkfZgytI6pyQ4MTaWWEa7DsPmW06BM4DEGg0
VgN9EnF6nw2Dkku1fvGX7hwSiX6Iy7462xksuiym5QO6TQ3ObgtVdu4zRUsmQvQcl1iDnCUBrMbn
DPl0wjvrpMOZgXk6n7QKSVVguelBcYFwgQtHxCV/pOBHgQbMhV8j3wZ2wgAYhPkNC82JPE2cBiD0
/ZM12Lz8DCAtxNObeLFQo5n5rZwlrhWecjS1C7bWcH1N8Q+lYUoyfUFwpTN7yM36aisqzEsv41T2
56mJfzshdP6mJrnR9Uhf0ClaTrvRDBus/bImFc3AHZPuXNeV/+DbOO8LsT78md1h6Zhm3Qwsm466
c0/mZkBvzX6a9Di1aUWVbech0+dkzN5tmryHwMhnL8LJEDrOVUaaGUNozjn01nbtAwZGcx8F7Hy/
Iea85AS+8tl5J/kPlBxl6k7kyyNZE/PR9olgaZL0XIZVvHMsdsZxaWBa96EHwzIjpCONEc7YhEHY
XO6bMM/4oCmOicZUHrypSd45SVJfCeBDvlh+KlXXG6NNerKJ8pleLUrtTiX91chUINxt9DEA0mbZ
TneKdTKzyl3eyqms7n3FolhgfWip7BgjBx866BIKAhZDqVv8EiEaDE+FbE4s8ythVjMTeNPXTnWN
mPXdecE0PVWJgBriV/HFpxQirybubuGB+rde6ZIlZBX9fec38lFl9r2sAcvp0X9cwDbeNgbckY68
4a5GSVDo2v890iPWxgUKl75FoMm2uqj0toQlkqZsImGI92ThHAcfHUFb+ME2b5Jkn8SstRNJgkBa
Wb/d1IzPaSgJznB3KnZ64mZQS7BwIgNzqszFa5juzv27PXPyi39sP5b3jA6KbWwn9l0LzBIVq2+B
1xz6fRQsCJj6ptwkgwpPTYuOsfa/mFMFb05IraYacWKvC1GhQjDXp+t2Py2mi1dY+BlsSGiMN5g+
2tPDEmvzmbqjuvcdiwE0OtrG61+Nv21lCGFD0ANIkeKI6Pq/aQIX2mLUeJO1Jr64Zc3lYS8MdSFm
nmudfeSJeI6SyTprCDhEBWT4Yb8J0LjvY6lfU8v6KPz+XFU+EvUMu2AmR9yfMaWyJHJ4W5BmcsPh
3dxJUqboHvnDOH8yZfmcPb5zKIp4xzI/OEYumY5RBNzZJF0CtGPJ2O4GzWPA8Ew5fyITB291VLvM
P6OHROcVfk4dP6dzBlhwTp4mOyMDpVlzUFLrWsQrDQPelagClBytjA9JXX6EscuKNCvMqcoYnrKp
LAAiWCle/ApmWZPKvUdGWbu45qXPQTmWbTHtPWFAeToQ44XvgxEnWMgdXPsS1BUcAavTe73Qmvh0
U8c11p5hlxI3zVxGd6MVKPCb3qcUTPkHT76O9FonAtIelgTjS6M890nxHopGbEZknp26kLFe70p3
z02NyjW3Aghr8q+krSj6TLzN4mwPZfA25+MThdHXUuKCruc22KqsfY2GIAbQZveAN2prW2X6K1bE
yhtr/KjakyUcwg2I17klWTa7SiXO/3GR+HN6jLXmVkx9lGF1Yx+a1WDQ952kBugE9h821bFqi4cg
B2y1yC9Z2+5jNq7QJHhfF5khGE1rbupY1dGNakt9aLqepkLE5sUkKd4YzbXey8a5KYiIP+ROa86N
JNvcFBGctgwDbpjrAx/3mzIcv738KSe+81xPSNg6weSeDb94ynLkWN0QnJ3aIOonmqR1x+bkO/dR
r+ynrrub2io6K5GciDMzxyrrGAFD5h+YRe1ETI/vtlX72AbhOeAAugBW7W/jDF9m27TeZShjWAI2
oyHW32hZ8n9qUiMelFUS1jo+1gXvbJZG01Nk989da7kvjcBU1QEgL0Vt70BA7i0S8S5F+pk7KO50
N/9pbAC1ZUBkT4zDJU50emWKTQYkQFt+H7Jo9rPN8mjQqOp4neEsRMXnqDy9YwsDWwEevZdJ+y4B
+4vyqmHCNDOV5pVelcm/dBC1HI2mZ6zXWdGRrSOyHB1sBmbp94PXUzymI9HZtcAuGmLLalxiTXSN
hnuQ8QV+7j99M5HqOmGCjVFLrMKcYzvq5sGxrPfRxA1T0Wdm7YDS9z9lBKMcjzH0U1qUYmfXK6oQ
vtcHluceicRkLQ/Czb79lLJDSbSAqvKvmrpwRcs2eyKFY6gpv0r3yYrVeK9C9eWquGfXebB13d7a
Im0fBUqvqeuwA+c54BlPXGA6dGwmzvkw/3VcJ750IZqzkrk4E7jEuQ0S6GhpWWTnDjF7n8D/KkXF
nqhJu4eCUmtStLu06A/UrOQH8Szeej7iRqWi/BA7GVle1gpQcSJgCb73Vkjsg1a22IfCQMuXPsq2
abC7c8Z8bHCY7KncRIdZA0RsexQeMnzxrSbBHIEAyU3H+5ja7aZslmNZ9eHt0vGZ7/iNPGm9oB6R
oW4+2FXyN2xYTdb3lWJKGo2PgUzqY1YhXUrRxmekxwViBkQDWmKtsOvUIy9q7FmDNmR0hN4wPRWq
eosZyWeQBlnQFtydRN1ncGNt8IdXA1yBbODpwZB91JM5fGwn5ZAxEUBQ1gPCMorwZoRRObQZK4+c
bU/JlRtaDpu6ErVlMlfmJu58yPwar7w3ecuerou5neXg9o0tJhR6wTq/3ihthuu2SdXxpxji98Wx
P60soeq5TXoMTWEv7xd0bOG4gJ8mPPAGmnGyb2T17E/M7hORpJAD88esUOmV/3/KPU1ycGaA1mYS
kI+7NFsxDiB/1Ixpby3K2HxMlzSODE8Jwx9QosGZAfdnapgWN1aZX0jvqo9DaZfIOpPs4iJZBhLs
bQN/hlPlQaYOSIc59BNeY2/Itmkd8U9NufvcOBohoZkDlLSch+4cbiXpmeOTE8zirvHpntb/mQya
zeVIim9RzaDUkA0FbvEUBRafXY7j2EMIYqIAo+rA1Lem2MZEUYIGkkjpZ2JVLIfClx3t2baImNJJ
YQ5TwbsSFUGyjx158Dt9LSFrMv4D5CNAVmlQjluDcERSYbn0AevYGOnB9NfXld60AXdq3mXfSsIE
V05FNG9Fplqa4QMrlYd0rmVSOi5Nsg8C3Wy47pmeWsUpDwYmXuArmZbKOwPsHHNkHeNEtyRvgVjW
qB/SjxQqOdsATVTQegzw0m3b/C312My1KEw2EK+bY1djLSJSiQ5qHA9eIxRK3egOBmP5IqryI1i5
Z4aBdkTBiOeAsz6cp/ispum5sL1hbzobBUfI+FdRrnTAhzd2XvmHok9eljabbwnVNDvX9zAGIUPa
+M+VR9yJrBZOUcADXOCYsQYvbPa+ZQ37PJ3fg7QWd2GHbBHg4IhWmbdlI5mLjuQcoSXET1fB6AaK
lntMJHVJTDpxU7/aYlhuB0XeWmpCb6dbVmPjslptkuyjD2ByDIGXIDNYCIDQeKilVZ7cEf9fHZJx
D802OqmJ2Hmp6qOo3T9CN8N2CmHvmchjS5nkZOixc+ZebR0U2WRRR+3mp+FO9Jzdhl3xPM9wpcdB
/DXUL9shjaHTsXmc3YqXOw9uXOSGl47m8zZuFQ8OcDc6nwT7w8hHLSns/macrWjXIJnYVBny3CxD
wWRipCqz1C3eEH1o26o8ICEBtOfb/gEWMIWd8K6ZSIh5VM7J86lWVBKSpKd6PN+t+5040y2CSgMv
JJL7Oeyag7dH0kB+CiIr7JJhtAtV/eW583e7HDv6zsPSEklYDUBgTVkG1zq0jmxx0YSzxt30vjM9
CTl5vIbzeJ6rlra84xCuEC2WcgmvUzh80rnyDfkAgV1372wAiBeRbvfQmIcyGaG6xN19yH20RzSA
HKjieWFohQQOcVweXJZx8G87j8+i63b5zm4ysbGjCfpYu/yj00VspnrC5FbRhKWzvpBjKV5YEDiX
BOnsPvErwrjpTbk9yqc4bNj9yu4e2iOQxS6K9x6+9kAX7bEp7yYj1YUQ+vyYwDetsX5YMPz9FpPQ
vLDSC7j8TFsAVQtTSF5rVHRGtAdRx6W4s7tqZwXTpivi8C1GJtPbVbaL0qDfCIdqh/0QEjQ2kkGx
T7Iqu6Mj6ABbY8Kscvg9OlnwLsxMkT1Hgjtdr8CpkfaFoPVXr+mmS7U6Y+bssMwgTdDInouchXnK
ws+DwNg6rIhQ1V3pO1B4lPqhm+ynKrfWec4bIex4qTxorH0EAUF3BYdqLPJNkGb1OwC8SsAw5Lok
2zV0+61pR86XRjJyp80syng8Wot+FEUrHtCTDAyIe2QAD5UodqLtAkwDhcsE2dNH4ZBV1CvG46V1
mEv4iYUEOp5VDKl8ZQV8jJPjLK497TCqjvEj7yyk5HphYFD+7tihPas8+WCLX5yjMP78ubFSVlEh
sZxbIWpSZRbrdWAQswiveY5BlLtO41wziUU17tnbc8jJI8cKJfujE3X5W+w4MTDlzejgBzeIdsi4
RA+VDPJ+tHGwmzaMgF+ZskPrgajWMzhwAiFeFtw2NCL2IbB4U3NX38n10U6WY9M1E4sYpGO3dxDn
HuG/+BP1XjSKmfR10PsqopyrU8msSUR/vcWfH/LcO9iO1T5NlIASXInbV79Sy2x0lzI7chARaSD3
WaoQu5Xp31Q19tWNXRL94vpGMeI9Qp3H5jtJhhgsqe+8rYKnSujujIAkvSXVYV/Eo3VskyUDKOiU
t1FGzFM01f61NMY61BqAazDy+zeZfRyK5uBKp9wPMf6LNEvNBnZ4cs1HV+6rHLF3NE9EQkxK/e7x
Q9bqWLlj+yHgoyvBVBNU+nKv0Aoe8hTLToPcTxuLIFPzR0/dfprq+bZpUQfHdvArJil+T9YEkASP
UUDE7fbQFuLJXhCIOz3dDJXN+FB/arUYiCkoRhuCClUYmktRWO5THMebtLXf46FzPiPrIwwJl08c
9xQIAuo86UN50PmJBzPee606Msht9irV9iFPOOe5xfGgWhbDmMJ+tFIWMRXywLtRDMc0H5nmOjp7
Lvt6Hyyl4dSsJjxbvGfNOqx1xvbJTRqGmXpAlV/GPonCcPGMYuPj2+Vbmz1OHtvB1PW+EWCNJzSZ
5b1Shmnk+JJEmX+vxmPEDP0ScC9LMYa4SpGgtB6yPT9Aer94uKuHYkoRJOlwz+CcKVbp84+keY8X
3UK3NGY4m6IID7hFbV32cwSUJ9S3FQGnN7Jro51bERr8M7EYFng8BGMUeyuBsEFuUcdaFklC3TTZ
rkoMKjo+6gtmDYZA8YOx5ifj0I3nnrrrp354m0k1PHI/341Kfw+uCZ6zVATPlWJCMDGb0Oph9AhM
EwIuMyNntrSFh8bPjm4tHdbPMagSi+LuOkbZe4ss98RxiQeDOcMj8xE4gfiTx2UqjhO1HmN9INlm
dg5lNm4sFgSnWcwRPKECA0Bd7PUof0mm5rDDgIDnXfLu+dVBZ81b7X4PAxJPJhx6M9iEaQObZmTJ
+ENHVM7xFBx9NN0nwlzuPG+ksG3L/DGdzLO3dP6e6ms65rO6o9SJQKpl8SGIkRDFg8EGmuOuzI1k
4lpL74hICu9LL05uZBpmwY1i35bCvMTCp30SSCbuilSyi2jL9veAD+F2rIDSDrMAdYonQFvll7bk
Tbxk0T5B4c6NA+XI4kiWK4q4m/wZhzU23pz7yPMYKkT+uE8jn1y3uj1BZJx6G9Jcytg4y59Q6RHv
FUyINvhi/5kgArSr3UCuaZJYtZ5tRiiAaaHj1ZO1VYZjkogXwEoVbpqGiavFN1llasMMj0HQafsW
uTOJeoN9TwWCjmlV1PutAlvRW3ivW8sc3B5nLpx3hubonwOmVxDw8NQtXn/fR1TVU6x3bhrMjI0Q
ADlmPPVrUuIE81fztDG7bUDfNPEDbcWmqV1r7xTqzo4CJNCpd9f2wJjHpX5UoaThzQ1GhALn38/v
iSCFMILMpcfOO7QRDs9/YF4RWl9TFbGJh4KSDwTcUlJzuBqATSJBtxzZTnz7/eOo8Nq5PpEjP+6L
OTv+uFl+vgBbv8mMbx/nmuHgOGbEBETboepIEB6yd9Ow1zYGP3IbXX4sHD+ODsfN//qmX7ZrZDpt
MWmaYOm7Tdxl8C1mfz9O9Tf6Em5RQv2s7JI2wa+FhOaUOFi5+OpgMPa5lt+e/PVLlM2GcORZbn4c
Gral0egXU48UkLfIzxdGvh2hjQuflWAeTsol8THESfJjrpgnOW7JOv/dxQGUd5k9+9RBt5R7pHzN
615CmaOyEeGVxUjTgA+rEoJXusyeSpQt+KlLiFsIS7zeOzEdNLuB9zsY7uIy68nZU+oin+DNi7yF
JusG0ey4RTJodlYZkDGY/zFq2XeV/7Kk+T8gu2GwDRHLGxYZ3JLkwhMMZcXtSTgR9J3Yfvtx9kjF
ep4I3083ZkhZBRuqwBzXv/XQkul0nCt03FqSYx0X1mm2p/4mjCAa1TNemrp8tZ1FbXobJX3iqf6k
pwfeuVyBJKT2Vl2ePJUWO9WGZzP2SPBSIoyYT/DmiaK3QQ3y1SwY4OLMP7gcAke/9vtdVJlwt1Tz
KzmtaNjXHcnSmubslOu/dUeQIyEflu6zX9p0m9Si+nD91jpVwn2JrQn4nOU7J7uc3+Q4eVs76aDf
aoyHpY724Og5s/tIfcwegXDCPkUC6J6TMeVmYjXbtxXrE3oZT+MVwFbWFlWExGwqtr2JyPljTo/G
7zSuX4jlaXa0mk//8b5cTUYzc0bE0N6rSoZrM/svRfDH7d6aJH6y5hgtW19/+YGAI9gEiJ5K714X
WEqWPvsL4QGxdzdvPLQCJJvbiJuVPjIWBp/ddh5WFHAynVEwbYhqOFn8cCzLdeDIa4y43V8vY/RN
hqKIN2UOIg4PuofqwvumTAk8Zxu0LWBYcH4jWQ1MHG/zPse7qYIvLatPO8Eag/dgyCiAveepfVii
6ZN1NEeBX9HgjMOHVVbv7beO7wqB0ckKL3aLc2Lo16ZavjZ2+6x8MrZGxjLz8FRh4S/ktIm5Em5R
YvPuBr8hehx2RfCaNTHYE/0a860nPxbo7tLs8ON+m8IKpT9+4ILAorp2jmw3+lMRS55ir8T81PZs
hHoq3oUJWU0ebslEmyXzrdfBYdSXsaMdrAVWYHc2jzqbyJxkkwTzThbBhoYVxgq5lEsUMbtb8RVJ
9JTJmmkEIo/bos3uAANJJKfDnDxHjJ8oXyJY4Fw7EUK+TYya/8YsASxOz7ZPvgtzcYZQ3PYQMNas
3/JQxd1GE8vM+VPy6FeX5ewUx2ZRh7hxg31EQyS8bjw4JJviW1EHkheq048/zk7Vqa+riSmatA4+
+K5IYmlKg/IwIEC6QZxMm+QEf4rYaiEmrO61Qo40+Yy+mA/cWl5KUxkE18TzPyiIIcaF9f2PN66v
NBS/iaiBqMGriWOoPeUhiTcePy9SXJvuHPHZQOF8ZocSQcCFVTYUozoFVY01fbYvQ6iIVYZOL0NS
QyOHwACXaPkCsdpu8hXkpGl6L0SAUFbPb9X6Y2GE8krXvDqt9UiFAAIiD+9tzp+f6+7ny49tTCVp
iQ9ZY4yKz5OMeXyrQfDHZ9c6+XPtuhyxoUNBbGKB7RvMmBlqehVJX4i0B2l5t/62dcjzHkcQ352y
uEe1UKOPpOgzfYQyk78iiE6V6u+rbkF1m/FBz8z8pcdqGyXs0boVVfJzS6+/+c9/jfnXkITESbWA
eSdjfbDABA9cFm/To0PuLnJCfPcoo1HinSvKGcazmiTnssU91QA3xH9W+E/cV4A5uvopMKna0ZQu
J9fuWQIIgQqy8K8BLP7bIR3epV989REcNgLfVgM45W8hpaJDdn4Ha3WCgcfheHZKlmpaoTSnPCVg
E/5D6A/kauCSVlIgkxPjm+tyZ3CcG7ipGfP4IGsg+KvipqhqRQwV6kg3x3uXByFXV452LLaG4JQL
+bdW7lG5zDEntKU/9zYDLDxL/5Oy82puHNmy9V+ZmHecgclEAhFz50H0pCjKlUy9IFQlFbxHwv36
+0Hdt7vazDnnRlQwZEipSIGZO/de61vtm2MajyIeSdfiSiFp5RSG7r62xH2LDmenkIGvqi5FWsoa
ANVluugWLm2QQEt0GU5W7k449dPUJyGXd3OTduPJoSN0Ema0mZxG3DtNDnIJGRzF7njNX5LoQH94
DPvhQmV7x2nNW3uyaUgXcoGkxcUPabFAcFZe+6aQ6N+yZ493Uq2ridJxOg+i2nfPqantw9wiNsTS
uvARehT65keLQxRkUAyrukBWHfc084YgeGg4Al6lXttc6Ig2QcyRpfX2gY2I2M+q8TjocZdlNavg
0phzVBlu08c6MfSqiKI71omAtiJtDMlk26OzXSEDyy0cOLohOaiF1pR0+JFp3hL8m5tgVl1j1zh1
sEMin+1DK1YrOnakzxgQ0XMJ+cJrtyT+0i7IgTFlHv5diyJGTZeekcipiT26CShudDxcuhARAIVJ
1ui3ICm+mfyJib4igVBaul2j33Cuhp58Ltf+CucrczBDmZVjYBlG9IaEpVzUko5nDIdRpotixGpX
xOjx7PCxGf19aeN+ySaQWCVUJbMHreLYG/bHYo15w2AzUD0GaOfJH8S0t/S7aRn71sKa4VRoYUhZ
x9YkbxMU7OtOpQ16Z5Vchbh0FAPbfQv3M+0D6zjIj6AElRWJ8CA5S64aF1C6X/5oyiB78QvaK21+
sNso/ervah90ckIFuR8EcWqzIz/8qoWWSaj3FTJ3uvfBKY4SDBszkZV9XB2c1oLU65vh1nRpkAm0
mDSXyStQC1eFuPQrMeKYD4T7xEWwEjMNIYyjwHkXYUAIQHGZzAd+fomHLNzb3b3ZI93BzA3cCP97
DIZg6Tqb4Zuz5CgxTvnu+qm/JmmI2TbA6zicdlmHuwNMOq1Gs3G3SAd5g+cHxKgAuTwLxeE0hHSa
HpomCQ9IsMgYSEV7o5MexCKcgNS+yn3rnfa9vPU0RIWgJhTJ6tZ9WIE/iGnXaRzrjNQuFgdsmbuI
y7HMsUAle68ETMtR+gVLaZWZ70Ez0JtwxmQX+z6aJBPRfiALkoE6+PU5VYqZrLP57MGrDHzV46GZ
TuNINI9Q05XRYIMfBaotRyAbs0W5LpsA0oGHGLKTIBNtR330ZwTlMf2/hhCuq0kIC4dPwrB8Xo8b
kwEaXhPx1W4eHeU0Bz2gUYjHRCzzK5Q/qD82ZotE2KLJVWJTdtPiDnGFt1Xpws7CGRTnHnGYBttR
uqH5yAlKznrFVIZjvGbo2E0D88aBcVchTiOWrMZGoVPGAHnhWbpm+aJGgvdcjesDH2rdMyCJ8Rzg
0yG+w2HRMATDpjbNv/lDM12Zy39MVj70x2m6totA7OO2rgl6t989+sG1eTLkWGzCKH3Mqto6TSVc
wdrgfNfDUKwNimS2OYVkBjnYksZNMGnSAE8K63tOeWzSZoaHL543liASNdbTQRDHtm3IFlo8TlFO
JEYMoiinUbB24v6bauTD3KF0pc2/rqrkEFxcz8lpmjI2ou+4ynzCp1GlerjN4b7YG3cyyQHToH/x
gG2TADdwIqurTDjtdkx57UJruDea0F9FXB1VKo8MRslHR7qbCMPC7FAc5GhWK3SWgByUTbp4C5i0
ZbLjVspZtwly99keb80kydfjPSec5ihjKNqBHW+FN3+tY8JryqDuaHqNL255DhHiMr8R37KBCEhv
UOZWx7zPESS/Iv4h8r0DqJFk/olBsLHLmnzj8ZBt5o33TTEuWO4RGdLyUwbXFNu6xMAiUDl1ZaZo
BR0Sx6jucOXeov4n+dQmLF4E04/SjMa9U7hnxwP9zRGipXBs144dsfGmpcBhGV1SqFpB0EHuQp6X
Z/11WHiAwkQPbIurtaorTO1GyaCZucU6nNl/aaRcVUO+CY3wtbHviq6Yv1TQ+bmixEBpPdi2tY0T
kCMtkXV0JyESTmrAP2761+jGcD1WzbjJAcn0hftSZJNeea1G6DI+hHnC4V4Sfzi2MdPdfLkagDJE
MRAQSdhHM3TzxjSTR+1azx7jo1zgeAiQiXpWSepV8iVDh7hFosExnesDEZnTQgrxohNjqvOA8PCq
ztwY0K918tzgOfLLYE3Y0zYJx/jkCoAEuYzgB8b0UF2EMTp0Vgn1/2w0a4xcWMSnAaCIiNINuqxb
jKuXQI3t1rK4bDzRBIj7amNb5/Exb4bopqmm1+Rm1OK7k/F2nariS9XVTHl7/2ssfDJ7fOg/UUZe
6mwtbUj8vjNHi6LveE+gBiMygsPbEVrGpqpxudHrstmXfUZh1PPxUwBxg8IDA1kW0uc0JdCIYnkn
jtTQrH0AGuKFk1Cbuu9OJCh6SnUHLNsVPItPqAU3v3yKf/LKnTBfyrgqj8YEYmOqiWHPlxgsZ2ks
fN5Yv330734tp4tx1XHwJIdOrCOPxm1Q9sWxT0y8EyPnTCgU1tZrvAeTI2FaBhNqo24XLESPBPIH
5hs+in776PPTv/va511+f8Tf3UWIkcNCLDVZmLBWnJgoh6RtiEfxE28TWjPkrrJDmTcF89oAXphG
GMOLqPkiBvEe4iq8xAmggcBNiYCrvVPhYbKpXLPYCuTIK5d7CbwW+D9A1wcbNETV0bN7GoITY1dC
ZFfZ0CfXXHk7llgw3BM1ifaj8TIY8NyiXBAbMOEDsTsmlbQ5JKPaK6HjU8j3pwjdMTqWlZ73NNuC
r1+t1PLPIvvBmjmuSpNlTreT3Lh1t5PCH65sC5+DAx4saAmTH+giWQmrpKMooTTIL9+CO2G/eiwd
h8BdF6PztbKD2ykM1A7jFUdHe29oshor1zoFeCmtjiGoq+gLTcPEy3Np/IS0Uk0Mdd+jKLJdMP1L
RekGxpPOf5iYUR4G67Wzpg+aqxHuveBLWBPXkDrTzmm76lgSPAdNGl3N3Nhi1XjALbUAUc3JfhjL
93lKztQubINm+4Qemr70zFIwedkN5cLG40R0FVmY9GNL3+fByuuNe1REDk4m+WVo3B2n9Jh7mMTV
2PH3lgYF8bbxSGpon+/txnssjAjE3DBMa0uDCuC8fHHm/NXTw8OYUziYMqbiyX18uRUGIxGGJy/S
zi6eZ3l0nFoee+3Joyi9x8ywNDUvJ7oxX4DsqRrXapy87dg0NxnWqGPtK70K9IKv7d5ryRu3q/mB
ZesYxFQkNLLuQjqwteqaE+nXNrPqKxZNjXmajWYNoCO6mkq/2ERjfjdP+iHyvZbxut2vm55UHsMa
1dEldvfKm3KwirIAJsK4JY1ppw5+hosrc/nf0UvPIV/6jcmC4hP2HeEnJXB006X5sBfLGa8vcUhV
fQdCt0Er4Ze8FlaY2yeh5mcOildzB1k29IdoXwXNsapSNN+jtf98/lZzAXFAC2U0IWcVdDInl5N3
/owL6VaOzi2gh7coehIBKiDPJJs4YLyIDl/e64R6x6b99PmD4FA4Ls/JGGg5R6B7OnoGfdS4kAtR
H2MpT/DmgcttJi84doa9y2Ff7Ouo7/f9JHeONDE9Z8DF8vKUwrICa5AUybHMNb+3p6c/XUFrIBdF
BkdVgxebqYfRuHL6T/0tRd5rE3EWFAoanDf0q6mifMsAGmNA96T1DEyDGCQ/eGsr6xp+DHGR6nUu
spex6dE0wqNUQ/DqBFHAFDvRDz34KnM2SRKJiMiTjMyEI5A8g/xudfBi1drcKgc6XR1Pr2lFnnaV
0o/qMUFugiTgD4sN9aGU9YeZA1aP0uReI2S4MqH0JkO2G1IR3xNzh7hizp6Up4hiyajXOT7A5zaB
xUgvueRpAssziLZGKaJz0rn+YSxiE/zfUVeDgB3uG3sdN0wcG6hsGB3QeEcXS1scZ95cImyvi/mt
QF801ep+pJUTMnGsEHVs2wnn23KKGhQsQBvSQuMxeWDumKwZqD16GX2OTGOHb5epQ1mB7cd9gJoL
UKDlZWSxLpdfJ2nV+y0ve1gAr2K8fMKORX2f0t0yqUihjcGeCYr2Jgpd5lZV8pxUwLz8ISFEgPEr
IIWOXSyfIJwUA2gACcMEWjc6YO0ydZjGTYZ5ZTVP5OBA+CHMCc0Ms53htffj8ejocfjlxq8Im8WP
HRJR25wLq+93FpMIz0EURHp1kc3JMehskzFCddfDCOmWgcbnja4QqEgTBHnvBU9jOhKd6DXVlZIx
0I1+fM/NEviUj9S5hohCyVSmyw6Sdmthh4/EnxPfJ1AU9DSsj6429VEsN3PZ0yLslmSxlgAty46f
5or75i1QkMS19ckulkNP827HaUFzlcegAOBgtaxprmn/8D2vWw2xeBLNiLVOMdCuHWaefUMa4uy/
VhUTvAqhWRGMz80ywS5JFV6bQ/qOXCo69F5lXvoW9bvSgmZgbDyhV8znIL5FZNytRgO2tKlSsR1a
t2XXHJkDLCwC7Ll6TTsuIpF5IVMYnCTEyW1jl4AbRtrFbDUfXrWBaS+BuIjBYldxXgbNoNg0EWPJ
wYsvqaiv6Z9nOxQZBXWZPuf87xu/KO8DJb+NrfMQimh+Ncry5Kth/Mid+OzfDnKOXhvi4IGbSqJi
QmhwgwfokKndkx1hPJ7lsO0TOvgTloE5Yojq21X8Ymv/1Rlk8z61z4oQ7Kwwb8NOuJyWBrkWhfMj
UAvjvwwNkMhesgl6m7NhgWDLwYuytqIwoucdfKQzINKwm1fRhAwwLOfiDMgJUZ81+w9qkYD7ZeN9
tYZDV7W3nSnv3TrWa9mE6aH1vK2X11/oUTG4yha3AMFHKOPeZHIrxjh6LBqLNnpM9jlDfd4ZrGyq
Tt7srAlPMkBN2XWO3lJlV4Q2IipJy/KhRCNXQRlCX9yaHGfr+wHZqIDs893rPPh8zHsfq6g6JlS2
JMvdu5PurgNr3tSTRbRybAVoBRB2TTXUC0H+YDXyd3QjVR1Cjx6sPX34TnZdhMmuTAfxw66jg9cg
+ebw7m7jgRfK1468YPe0DiyFMCJQWDzg+eKci6fpQ4Zg0YlDmqlw1yoECxhGEseMtm4biVR7bBgr
Kte9tnW5m8qhPvcEId9qV0e71I5oAdNuO3uuedchl0a+3BbnsE6ZriY0U/vG9FjTtfXa2nDp49RW
R7WMKT5vcs6ER6ysUVedizSpznkTuxuvorv6y6c08ndtJ4iCp1aZxDzcel30Ek14vHKPCY+u7PvE
C+Ta8Xv0VDWIyswAZasaII9p1K0CQyrWuxFkydhBaA3c7tCp9kUtnvdQLq95RedGpJa4rlMSYrTt
429GE9lFPyzIGWyR0xPjINDVgKrcXqCWloyDdcC4iZIVEHWVInIlqL2NJNZS9ABONhzjiHw872HA
kb+f5YI7KjUCCX+EFVRYQJmRY2LeoCS2Bb2kCtNMyWK8N/LC23iBka1+8jne0lYLy+I/MO/dlnHR
tf/nP6X5V8OgxM9oYxu0FeZBbIs/GwZ1FGRx1cXJ3rVbTDwzDN2+I3HH7nwirJl50JsCGO+AuqJv
s3HFBKfGZPI/F5hSKKUQs2dTnKFoSZ761qPAzTOb6JHY2CNfyQl0c2GcDZXzqxXKyYiNKxtFkGCF
RXiMk+NECY9iIHMfu8xv8X5o6+Sk6PBLixCj0IK4Qz8p2ttV8JoVDj5fHwaprZ0LVIHw/PuNl0PI
zUL9GFo1cy1BndSjgDMn5RJCqMm6q0zrXis/+Bcvo5B/fRk9x2LeBcUErI8t/vgyDhGGiNnuwn03
qPeqD61X3ST9KnWAT2O6celw9PHL/FJNLZoflTlr2vjOPWpHiRwkI3ZeZM4989f2ogTBaggIti4c
AVxhZvTAGxczjlaP5kQ2eOo3V+hLwtsxTdw1r327KV33e2Y1LQFkcXRnY0NEchF9zZoMTdE4509W
PBZrUQoapyJSK+SfwY2y9MEbp/qEJPS2s/HpibYGJ4NFU9GLefIE8/N/frk52G6rX67CwztX3/IC
+Y5HCWi72GSVWvyrP/lTC0cHZYQuYK9t4jOLvN+4QburhpKnm9gTpSTxEyiOulNvImXFy55wDewG
R8cH2sM3QeGb1xETCjVlzf7TwJbIriawTPrEC0G/fJdVHl68TT3O05d8jG9GE2xPkKJlNIL81UiS
/sEYxAkNzz9/bvzev31yLk/QRS5sieX7Pz856Bi66Gdk726WHZCX0j7dDqVDAkfVYoEMy5q3En8I
pldi69TteFUZsfHNA4AQ9CVFcJNVewE4f1N4DFuZnwJ0mLT5pfHlsFZNTqubywoGRol4hYntJXRU
9tNHmNpvlO10N5MmbciwU0iwLJGuORXPbhc0W2+H+Gc84sq1buayLdZhaKrXoMoBaTONK0bzyeyS
V7Kb4i9UN3qX4YDZC6Xt+wwhOGiyHiHmMLlI1I1nuj7uA1YJIgeSWGwazhwQuXwLYoiDZDsjnNhZ
W9jSTnZ023j2DD3V8h7Y9I5Iy/VqqAkQq3w3uuEwy4IQ4KVsQFWd2rp47lu3/+gZdgWi+1rqaULj
jhTUlvddj44BGCVQItmJB8A8tKfh1B09DtRrw8JImtfI+ZTu3Zd6LC9WM8sPltY93c/g5Lojhto4
AKiovfAxAZi50aBibrDZ4bgwCEkUNPBTTIZJtGXfbrawGiJyjNq5al+xvSEcbw+8d/HvDgunKsHl
Inq2o6GpXgrl+tDfpi9oscQxiWS+B08x7WSHFLNPbIWyqnM2GWVGFJTW6z+/Cp2/rkRSKUsqx7dN
U1l/focx4IkNB0/u3qdhujeRLju0Ns+qf856+zZWCwUmbNwNzUT7lFkpMbVxGu6R0HPi9yDFESpJ
nrlpf8slfV7B7G4HBeLOMyfJpBcu8exj74CVAdx8UdXPRA6priUsbaIH2Tbexil9+vdB9IqwDdEG
3VHYMPPZ7Lhn5g2EADGr/BdPe9mn/riwoKbA9eY6QsHisP60sBgS7JO2VbSfVXmJ08m+2BNRL25m
xDeh1ED27XxfhMVjafvI5HtTP3KiuRiD5oDZtPq2FXgse2Uz/ZHh2Qgyd2lWks4141muetTfITQs
MSxCyHl8s3D/XTkkFPQhGfK8iaq1z0wsbdob14mOdin3tKPTbTYGzKcVQQKZncttDR2W+dd6Zpz1
L14Cy/3rnx4igZC+i9+D7qMFZ+Dn9Uf1ZoUjuI72vV31lwn64lk3DvMy+8VVXXc3h250rMP4uxJo
N0RcPQ9xAN8zHLeuMmnI5X71mqWXrrcesilFxZzbzmOuSLSpC3hCbCInCS/s2Y9fA2QKt/3Qf6tH
09zb9YTPzRDmk5OoNYoU3mltgl9lKi+dEyDfZ4wdldlTweDtMsfNsxF2QOODNDm2RqMffHUMgqJ6
1HSE1nU+Vnuty9usModLwwj5egynr57ZEtKNbK+tJtTh0n1qp0ReOluIC+vlSyZic+3aFpcp0Ih7
9EPONayBG7vWkqMhoa3dYJw1rqLVHAq5iYe5usB7S9agjs+f2hLW7EObceTvTaIJ5FTP95W07j0N
9lLXzb3jdN71iCDqPucwWPkzimP0kjtmrSfYvHhOOhjjnpa4KWZvp2f/1Jk1owKwyyx53p20dLoz
XDKsoi4UG7hDcYhNMawECnRVede2bImlR4tHPGPG0WPo39UEDhI3NaRYry5Wg86C2yy3LnQc4BD1
WbOpPJTEbRE20P8wzptWTvyopxDfWSRLxHZa3Jqx3iM5Rb4Xcy4PZprd0iJGZ46G5ISmG8bPQjmR
kRdsrNqydwIuUJM9UVxR/2V09IwI43P7TVoVna8Z5GI496+mAno8R4hQcEZS+2kMjjDdkP0knBua
OfpRZ/Ytuk1wZI5zGXKaowKHqYcw56rm2HXbZNrfuEo6m3Gi4RJPFiFifYEWUKG2mGLzEZ85GeHR
GK8GUHNeFLjU6rP3hFLsylGc+1CYute5nhjwVIHx5Z+vLJbt/3VpUbYSruUJS7i++FOJHFkGjaFe
GTumqQTUMju6QMkCxeV39tU0i/eeQ/R9USXBerJaOOlKFMchsr72hQKEO9K4MxK4EqXvj7ctDO2D
9tnW8sh/lL4Xw81P0m2vBmvvOO5zV5hA1Kf8DEm6vXSTgXSv7lt4RVl34wckX0oCk1jKxyiNbpdx
3x0FKd4Ky1abuED1GzCc90wbmHVP/Fbe9TwupJ0yqiJjF3LSs1sifuglATwDVumzFDlj89KymAyX
b4zN6VR75VlHUYW6n+sxlpa6sbOuXjlu3IKmaZKrycK6nU/dcz7Y6nZIIfLjNlt8ets8OuaGbr+r
qT3EkNwRWt7a9jfaF/3eKJmWlwkZLcN0o6hw2UmGYQ88BP2JSygQC/Jm6PktoU0mnpkH895xw9uu
WFKPOIIxmpsOcC8IeFl88FKdHJe2XhYAG8rp2Fxl7uA/YaM9pxPBwIa4K2Y0VxTezjGSPnbATtV7
7POk+YXkgwhs2FdzXTiXtKA0R5h0jQ5zZRkVxQZGryZDGQNiT51caJ1bZOyLqG1RQiCuRu8iHxOc
N3S+QFf2AVrMJC2BPXtpfROjB5nBVgAoxIyHSjIJk/y7nyIM8GGaWk1A6JXCq/h5xf7XL/CaXw91
7SfM5ntZMbgMo+5Pn/7PY5nz77+Xx/x2nz8+4n/O8fembMsf3T+91+6jvHnLP9o/3+kPP5nf/uv/
bkHr/OGTzSeg505/NNP9R4sU/GcIz7/7zf/4+HcwPxSSHtv+/475ORTv8dsf+T6/PuZXvg8QH/T9
jlQ2Zj5TuB5v9f/H9/H+YfqmEvRSPCl/+davfB9h/UNJX1FtKeRDLvCf3/k+6h+08UwfAaUP5Ecq
7/+L7+OL5Rz5c5kDRgjjle9CCmK0Y//luI58JZ6j0TjQQJoF5bnLbMlI4vwSTBEuGd9cZXACb9oE
1KObjM2VmJaNzCL1RCRImEexwyg8YASJUZJ24Dc1LexcL66V5o0yzuC8an9zFW1wUVh3jWuLI96z
t1pFESCbCBca7I5TiVJuneWYmpOcwLLBjcxrMFybeYHA1FDXDt340mmZkig07yrt9CeEKcfYszFR
5jXgCYVr0MnLaz8roF1N/XU/+SnSZML6Mg+/je/aa8Mmn7Cuk2+TzeJjCPTF7RhghMcYVnUagQHD
Gl+0VyqGgRjkJOnpaWnmOt4qsDUCnIhFWaqvpTFG2ylnsA4E6IRh9Iq71LsyxPwWklaoe6s8W+2m
aVgqElG8S1e+4ndawdWvNulc/aDqoc0mRZuddAkUGryXD48IkR2yvR2ivmTlGnWDCFrwEo9oMmhL
7wfihDM42ptAovgrOWeZ/Vuk/Y+UvNXaVtd5RrJjYV3MMLN3NbqXWQz1k6wLZBjpnvdTdA6ssbsR
ib5udK9XMXOlvOHIYpfiG4f57hIBTAB/Dk2nDM0H4yGPLKCLrWBIwrS+WdSxHmNuSMc+G8ho3tVg
LrqLj8f0eRi9Er80XWZH2d+ZuajjwMGMsAnoaH4834COwXyu7qeYtu2UC/dS4zyma6F6K8F0nIEu
Q0J622adOuSdcY9Jl/Nfmb67NSE5OF+IapKYERLk1TgB8/uyJ9M7sqyZkCS0ZUlNdrulnLvWIymS
QxU0vCr7HpR+dkxUtXMLGGzWMNjrVhntPvaMLxgDN34BTiSKiCPWHEq28RQiTibyZizIvmmf8LO4
B5soarDCIK7KoT0ECnK07VbXFn0svw1A9zu1RqoqyU1brJPmEN4gNfM3Opj0AgB6GNKyeoaCNxEj
79FXWlcZag4U9ExfQzGTm5Z16zminoS3ufbEhLdHD/vOiJ/SqnzguFgA2w8HVGdAmDJFYLkp3b3r
Txik06LecuYy2X3xnBn6yDSa5OJovnHlVzWI8XGxevkBKtg5BGGTsB/h+TDXoHt2LSy/TV7WFwXJ
fQVVhjy5HBmprdS1VaZb2WbL5pkN68HMo+vYbN/i2X1mWo18EKuR8vVXO4HuOxHf5MV4utOuuje8
UF5n9R1mJO8mTSL8PUmWXskeFVevPtIwTg5D3q+Dubd3tMI4bHfhN4PM3pQZFHat/LuRpjeRY2Dw
Hpu9zd97Q8oDK40xEUXeSErYVUyDKU1RhdN7Jm2TuQ6lnwCrP2Aaltq9nQozwoRRUsiXnbsdKPwW
AeRcdy8J7apEe/jciP/S3vy9yDyxjrV7DtGBMlCvCFwMuzst9UeKgWVl2B3BT+B3lDRoJSiNOoKU
hMxV4r4+O7xcosN52ReL8MQJGYhe23Z7Q9MROdV0Q+nFID9FKgOBIVUBDrpyJvQPIS8KwNBjfDbv
+y45G6h9qI6qaJP1+miZpsDFUZJLl6O70MM1xeXEwG/ck11LLR26IO2L+o7MgQnmCsZKTYGmpYO6
gKU99qnhOjRkveXcm5V6lYEOcEvmp4GuC1SqLdyTZ0MAiYZCyAl2mIiaTcWd4SMK6JwpfEmZ+ftj
RchzV7BGuETLm/5LNIxywzitYlrfeztIlG9hbd/0cTRs+rR88hjBEE0ljXWUFvtmiD+sshzufB+F
rpi9x7w3gq2A7/JQxpC/Sa7YOWV4G8z6fozJhg+Rw22sBhkJUrcrCwojSbQJCMYZg4z3A60qsWG2
RpizEJ7jD6/Dngh5Cp2TrDeJMUrkYfoFbwtNLvfFr5JzaWKswkXLQepdeIhI4x6drxo87GBseTGT
EQaLF8tstyDxSMupRlCeBmWX5410N/QunE2CAkg9qMybgX7ORVvqSxFZiy4Rv9dcRRie6tfCFPEJ
Ydg1Fi5jSxX3NtZJtZut6MOZS/AJ6gdAVPeQ+YcCxQ45Rw4uGPRDiaXvmIuVBHFdHABa9yJgDbXT
AOaHps7TybRv5sK/qtu43MWDvFC2S055E1qHLMNH03gtygH80UKvxlE9hMN0sA3TvNC0u3JGEGFp
BhvC0AY9UXOur+FJvAWCqTom5icO78ONXy38JuSM2CWrexqf+zT1CLkXrAYEWoBLCOW5qYu7wY5I
l2057GkfbkXRGNmmNasPrMHmdZParP6xjYXR1W840prjREfWy+0E47mbXAWerXdSgxfOChS0XdBi
c3EwHgZ+eXLM4RtS2hszqY0nx202WvjfevoLm6725E4lNqEbUCuwgQGDk+7RCtlvY39+T3v9LZm0
oDuSIHHsiunEokTB7LCP5xHCH/kwJTi7jcDEU09wBaIcvDJTVz+aKSUOaM5+Ix0oNOiNrkaG0Wu7
mB/ringa3WW3Vc5eaEztkpiC4Dq0HqPKJ5ZqYjnrqjE5Nx0CfNdwD2OTEzqVMJis0lbg7e6QH1o/
7LGpdl7lnlVn7kOt6LyTpxLNuJhTpCc39d6fmdimQEpWReVSfTmmQqnDRoqQM1oh3CVWpiCrY3pp
G9wmnZuiaAjTsyQyJad+Ok2KASfYckb4PSyRPpsOqrffgppACqQd6hz2Jvy8FvmkVMTdmaJ7t0I5
Xtf5EK9lhjlT8kySxxLxPASO5n3EhrctrfKLK+qvHYPxfdqyjYT00TYoGKeyyx7irnHWrIaeRRJI
ZeTPUVwLzCLVAkIj47vH6YywmTW7QjxgG/O3uGUaayXFTVOiaPYl8B6LqbbdWfaWwS3127b3m6fq
1gyMXenlJJV1EZt8ZQlM794SUUzHNQxArZXzdxoQNiHzNvG+pSa1L8UMgwl2n1WcoisIVhVS06t8
tl4N3bUUcQ0LWxoyJM2w7U+o8fx4wtsT1KsAuA3SPgABC1NE45mE5ERAIvnpbBH60Mt4wA5ls9Ka
DPkNapByTp48pzYvSX6ODP8hTjvoWnHXr11r2ogaffPcnvIEZ3w3xSRKzyRp0QECXPsELdMaJREN
fjlsPbo1vWWFq8JI7G1Dkg3BxlSBiP4PXYMVvgvOUZlXN6kwYR6j+puo8tFXY8NIhBtPp4XEtRsN
k5yl4sFWBFqNxWLHcRpSmNSEdpCWL7qdqiog9uTRe25YJbkVDSJJHTzGInqMgxGJdN/0+AhhJWH7
gL7WlRHJ2gHKRne5kSUGva1hLuKG375IjW0dUhpcg59n+GnwIdQpiymPTTYhuU9ET8UkaEgxklI3
jHjQl28XcWfimTMvtRbVkV2kPn5+9Hef/t3Xxt5WRDgQhff5WOZVOGFyt1r9rz/l834BDSr8sqPO
FhcsQJblt3/eyDSnU/n75x01PCrIDHLF79/56cPPe37+TGgVjCe8hnSU336aYZAeHYalDXWaYuqX
n/vvPksrjDh5VQOJyF7+lV6Etfn9t/3yDD5/FOo7Lm8Hptnv3y6bAsCQSj2i4Ghe+Aie6q509vLz
UmgcRKKf3yiXK+DzozYD1U+sGgCC5RGf32galhumERJZNvY3q+sWPv7MJYW/h+FUs+jYP28wfpxK
ivmdlfFXXZa6n24+v+Y7SDnDYnEPFCAiO53t7UWc+unlpB3ToaZEr9gqOyNnpaijbZZnX+zlDxrl
XKHdopnx8zE/mlLmv3z0p68J4e0B1erdpKhbTnaNkUD49NunjApQVhOpothc3eW9Y8uU7Diz4fQb
FViKo3yBbsMOs8sQFfvye36/mZbfWA7Wz18rXYREpMwhRM+Lo7FIZOlnGsggU6Ali2r2t6/3/ehv
p9K+/nQIa1Vx4gZiDVGTB/1f9s5rt3VsW9Ov0i/AA+Zwy6AsWc7hhrC9bOac+fT9ka5Trl04DXTf
N7CgRVLBEmcac4w/WKF+F0p5sbEofqJtG1QUWNZnFMB4yNAD6F++cLnc6/XoX6eI2HWbWT3So09r
Dnr5BmlDYWW1avv1ZzMZsj8ebmEJ4siEnOLqC3O6XpBXKwVuPf25Rr/DGtjeJvvrtJkP4APsawzL
O2sPgrp5Fi17m2Jw0IR3tTdswJbZxvl5POR2sJ82lQs6Z9tPXmPshs4BKX6dD8/DZosHgw3Ra/KA
hU3gaskVz3v/ftsnh+wEZ3QLG8rTblO725x0G8tnt0dOxd6CgnDxy/Nelz92YnIGLnlNavc5Np0T
Hsr759xwn01ho99Mn1zoXP5gavv3GmmO4o+UeUJyz8DeZqdn/75NSR/A20CgznSoVe2Jgm/5btKW
EOB2y2fTt78RxbcrVzrMzuDi0zWAUINeQtL+PpsTBHyg76CZTxHyBVVPlVIQNKBs28zXQvvk9kyJ
6M0zxJqXlDj6bZxukDH25ghvX/kAw7L1PWzXIFMjpNTjiDzdVPNVxyYg8MZ5T/2bIOfC3/bPaRt4
KZH6cB02NInkQ2ZFgf+UJrueOsF3bmLqBuMRwBL6bvAWnvkeyakzt3wNFRtRQJdAwzc6iwI+dfws
yAGNAo4ZGU+PA04tuILznvLrGJIhsNvMU29CPDKHI24jWbFQmggJdOtssmH+xLBDxhdpYDu8I03t
e1zVSgT1sHx36+R+aEnOK44KniDdGPllEfnjj40XhBFoheJlVjfMH0nn8NfBq4FviPZ6gD86YE9X
vJlZ185g96xoT7ewA7hgEyBp5qcWlodn3ps31d40byhksGIBtL2qz0gibZnv5FvUTjQMOVJ3brfJ
Ezy06Em5QTcHRTSnxMTgLj/LktOfw4PALz2opj08sMOUULE0P8RPsdtp3GtzG36IV5RRuGH9VxU6
+Rt3J5uefKgemPbKlzR877x5Ez70LgSI6WPXPIgbb2RmPRV7QIftooH/VRZ4L+8zR7nDyfwjz87x
gKlR8oQhXo1rUVKdxbvORgnJBdf77X8SLGoLSNa5lOdQPraX/DEtT8L+W2XgVOAc92N6CyDK2BTZ
XmPGKH3HcEZ6dB/i74YWYga1nRBHSw/K9/iNSEJuI3byThfoNKj7xl7F5Cv2wLVesj8lIsBPUoyc
4jZTnHLyaKf4SS9vrcWzsnyQsm1Q3Tb5K29vazsAqTi46g26MUHt0upLsSxD/u9NSKEg39AfabLO
eZ4P4ueWJ7sXciVvgNhRBmXzniLj5NGR0nmXf1v4d+NyeieViKPc8LfjiQ7ppt80f5mDOF26HClE
tTzTuaANh6jS0NFoWfM+n8/hEz+Oj2RAhDSs0dy1kwfblD6VKLhkb+j484z3TA833OZD8xpR6iNM
LSaDSf4Wevby3Ts9uanRmKH+egqDM50yNVwF8wl4NxKYwpovcwRxkK53KU8OiflYlQ9W+dkpf/A6
A4HrVfW+qPeofhkktuoNHxnFJ6H+aHxWH0QEzHul3mTyqSe479MGl42tNCxkxXfFvyJ3CPd1n1W3
VBwQ6Xmr8lcRqcy0uMrl2byfpUOFlMGiXTSkoImHZynHdDbe9+zFQ2nLR4TFn2eok8UTbkZBTSDm
MvbIBWrQcMCubAAbG3u0V3tH/YQ1NG0SmG7z1Xozb2hhud5xX3vnPXLMm9a+oCigbadPRrAuAXFe
JgSmhaHeUQ1CFM66GVTvXbnFIdmGXs5UnpzmjNmTI5rD2PaH3lvmbubYV7oSf2MrHbpP5lVEiGhn
3jQf4NJy4vFVTvkTeaYJWw8H11x+aWC9Q86Q74WvmkTdG0OlwQjzU9yAv7KbeqdSFkc8faPe6zcY
0K9TE1AThYRB5imoqiDGZY+H6QVA/4V7QN6NLMZ2Vl86MCAQO26mzSDbYHVJJp1ouNzuuVtG98hX
UHmxZji9h23Yizlupk0KnfOT2YepdGSsITQP5WHv76SDtF1WDjVwey9yEM7LvPyJyRInh6WjkuWL
oZvwG4ytGZ30GzNhJaXXC49qu82/hTcAFuDj+wONRRpHvkF7EsY5bEzwxdCX4rdX9V44f2EXJX5y
6zqXbwGMhZHEcFw+Pn4mk8K0q0V7fEYZwTzLVL3+eQW1IMMpTkbpvBtv6DPbwqNxi8zxi2lbb8Yt
yx/taGy5QeH78MnBFkuxellF0HHClwkLENZhFnaRhl5WQhC2CH8dkO0KaSn6hpJfSyjfJk5pLosZ
Wtm0KF2L75rbqAOd2NjTHWobUZEDdsFbQslkv/xkR/x8p+exXBgOOJpDdWL9Mm9oJeuWUT+zEjeb
2UEM/Tbj81gPts/GG9uwU8kHh4CZ0N7Gunkr3ghn4VE60Ej8e46fRudzQfrcgxlhLmEtOHPHOeT3
87Po/CyhSEIwTrUj4ruI3NkSutIeXDyteEqf5HuasUAA1fPvjXPr0aMV5qitFTNlca+MM6ufdsso
y058bPwe5keZ9nPkwBNQ+2G/t2UpM9Fs4EsPFn2GzsKelHcyVZJnpTJpNy+vvJkYJaNLW9mRqTLY
5/MuOtHwTD7pE9OgdGDkUS858cuYA15Y3LXz6yKy9cavwdWINZQ7q9mt12ASQAzw9lo3p4gF9Y0H
Mp4TokluACrCzfYwmvDWFOjQpUe75HAHN+F7rh0b1sl966kusySdlZoPXwA+ESio2lVumf9517h0
UhTg6GbpN1+LxZ8/wVYcalMNneTafDKsoSHRKjmazR2kZMIGgFGudcYEHvid2won3jnp2LnfL70U
YQBpK9PRTwix+RU2qJeRYAH4+TX9JhdvEu0Fd+AWZuxaxnvyByGJ1+5xcftjTq3eakhWmjZcuQXF
KbrGE5LoWwA52R5V7MDLj363X3L69PrWAp1PS9rwkTID0mt3Fu5wsIx2QOmhqh9KqzmR/ABoC+sa
cdqy7jZqrx/TELELhS08oIENRa0KHZfmWuO3rT+UlA9S2fSQBdbO7+Y9m3S71GymhnGZ5GTJtpwB
lRHj8TpVL8iIwA2L3nDpmkWyAU4g4DgvFAiuOknb7g1/Pi03X0LFixANlPX9c5qRWUSG3i3hN0KV
OuIgKyFSfsMUZZCWGD4Ri0LZLVqSACVQrPiV5XTgY4YodlSwfjWr2lh5iBAjAlk8aWfdOpQ0IgUR
WLT+Js8v1uip/dINKNqX9ZIbdh4BcCLPcwnx7UXwznTEYSsX55DuSkSMLqArKh6CsSWRK+1zFwA3
wPvsGGZfJnv9J5ZW4xHeLZ00CjyFcRq4lH6IaZYOdqqYR4j1P+mzi6cZSA7byHYIQg5XzB2bV7Bw
KBm2mi2JW+Tgq5cJ+vDe39DQXbdD2GJUN6yBYBxD89JyejuaFwlsPKwLxLgVb7vdMsm19Z3wWNcb
elrxwnxFD0CYWCOnPW4665wRDgVuVJ7VyLW8ZFugxMgswLSC2yEJMHlPUZAdBtHK6Ih/TGSIRQT5
H4b+yBdmx0Hf2oYYKLPfYXkldrOR8ISfFuOY7hCks2I03U66oO1NbJASpxAIIyiHydB5RNULF+VT
8zk238AYdOGW6h5Oe/Ndqx3kB+mtchmUxhacGKgAlKIx/jEJjZmQ1cPiLe2TZU/F8Qo8/QbX7p3x
YdUSG/7wFXEzL34PwKmxlYms+zQ+oBSUbHljwBZ1E2V3cw0V3TH32VtZAMRHc8qNay+EZNg66PKm
2NneRLcQPZzR0+hcOwLb2qMDtpDvs+gEO1dQzs1ry3DPtiykRK3tnb6jZJHqTic4kCIvQD0/GXIF
PCYWKzxtRT5bw6WA8UiZgUDOcvN8T+ZrtK1n8k0INQK6U8gOfbbfLFPGEeIcutkCgu82jRuqmD6c
i9hFNy+VnOw8nEk+UuxsbsXImbM3iruwiKDjY468EUkgErpkAngtWLxgET0MWwGhL8IwpGt1ZKvQ
9LMFZ6wp1MIOuoqvlbB0oZGhDMGp+2PC5LpiTQHgNhNIx/4xQxgeTt49DVS6tUMsvCR0G4TclLNQ
HbkysfN+KoBCXaZ8A61RZeZHxGp8GTUk/FsH8l/nNdYXdof29NrBCoHSjmMHz1A9ip0u3yAJp3a3
bXiDZxQFdX4KJueIxQZEz7prYIggbvBCe7izHNA0lzUwkdm12cGbdWHgGHeWts2+gsfpyoJnYXgW
IXpyjMnsypBkg11PIoBVNxMiu8tPsUIYshWc6U9Akv6uU13kc1kG7fxZ6DYWop0P/o5N9whVMlQQ
WdDTgxgbFfX/gWLPrXbXkBhW3RjVSpRRKH3aTfVmMP9Ubz1szzZg54TkI4oNjY1cnHbnw4K3lT+Y
zmVP/psqMGUgI23a8T2OelDg76wOIaIPjHcQmimr7UAx8h6rSaV3mcakN/9k3bUVZJ3WTOiW/S6O
QTC90cxqvwdAJ598KMn344H5h65g2HwSbZ0qu8o4ae2lptBeH6f+NtKuwfAwpy9qj8batA3DV4Uv
QEYXnUI7U6F564AOThLA4pv0c0Yw9zZ/Hd6qlK28ywrMLHmEneVGpwnWro1u/olVGT3JvrXrD/4P
b9Ib+bG9Uohp4EtnYDzhe9xY/QXYA/pgCJeOzBc4fZwz2Y1aryLTBvDgnRkDydsY2bYBDXpo9liP
eo2jncq9vp0Oi2Ef1rb+27wZT9opZHbz2lMgMRPi50N48G5uz8Fufki8BEq/FSIIwR3p92h7Bvrb
orldVV5kHHDfIFZmv4eG9HsjmFfRYEyVe9Up3qyNtGHOZDH3qqfAdM2z/kiSxZNJDYtnQGD0d5le
+9z2G1/CLAjawCaljmoh/GeX7K924QYy2OiDvQadjlQsyf3kGBDQWzfC8Thle8oY+m1wBAT5KHe7
KnaTLbbnGom5G2ZT9TU5gxoVbQWVSk/Z4UFxZ2HMFp5CpjPMvG3hqN1ILhlvZoWEl42nAq0WRFBs
JO/wSKtf8n1O8cf1X6utWJEB2C4WeYdyq566PTz66nrvXzQXJ5QbgZSCbdwUXnGEZTreYysKcpso
VD5l3yPbu5tqdMeHyEMwCw3P+UV/Dd66Rxz4oIfGbvUIM4HZ50xjxfNJBI/QYlFps6w+S3campjn
KbkU8rEwvbq5p6EbB3+I2YbkuChTgw6zB2FX4/cZEGxtizOiD8ucWDgWc/6lbG15b3jNS/zMLCq+
UiELthJ3WdmDQo0hIKM3Z2Do5HXVWxk9oJPNKJbuKvUK9l5CAkbdm9I3URc6IcQIeB5hQJwTdWeZ
yJki2q9snVj+iBCEftnEZAWgjxqpUkrCy/+FhhAoQZEbn3B4OcyAfh10l506Yc48hqOdklfhuwT7
TFfYzqOF6kCAPw0vBhAEYlrzOTshvqyZTofYbv0MRqEIPBXVf6g6XikcKWaxq6KkQ6nNBBhkT43d
3aqmO51l1EopzEBx0m0x98Z2n3e7xWIHUUbAh2r8SLjJDn16SWQXlz1C/dIzrOss3ZLqF7EKYM8O
ksSD2M4+jfWfbIZwnjbv9AIZmydWgS1lmyl+Q28ldRCyuoS74Q+lP3ZNuZ0Y1E3s4DFFhOje8Npn
1MuBWNjRU2dsAsS8z+jjvy6zd/DYUhqylc34knxHz90HykYIbbK7+tTInrjWDiqbD08Xa6HmlExv
zXdalqjnUtIjVj0L/JzKYVx860jOwY8gRWfnJ5iClMUpQMnNiXSATBoF5x073VNmAh9E+gAEEBEC
szyIjlJw45cSbWWnQX7T1nbmniD/fq4OjZPdQT2V4o1fvhe3INTBn+vJEfwTySHrEgJUt7HuQt6K
tWrAlNKxDNv/E8MxS/aZ2Z0abCJQnHEhhuK98orxIJkiZdm9hE898nmyi61DjAuF07N9tqrX8omU
6mcb3xJpCdtMvXatG6gXqzhImGyMJWWmecfUkRzA1/vgI/v9cEE55LUT7G21ZXt/Ykgqm/6+fdZf
Q2ZRSuKbItAcViVt3AXxNelAr2kQCuzuizvALvA7u8jFl6ZxT9WTcjcSTzwahi335+RdZt8beDNd
BFH6DQbfDrZhFAkKysvP5Uf5UXxaZ+1Qs7Mnr3EDXAC0gFLdpwzoDgk1e/QIVb5ifKERj4iu1kU5
0juiHeLp5la7Gctb/EWiQ4v22rd/aj+ix/IZ/Teishv/IVd2QXsToOmCgdCIW67/VTUqo2WZDFiS
0miTy49m1Npfra2gobALjqQGDA+ULsKvTG42EQAT8C7a9h+tPduoB3p8akjR7Tju2t0IFsFZ7iMk
uW1wS3h7ti6gph/KTXFJjJeZNNpGVF2MJG3AG/d31iV4o14VIkogvor35Nie3ikA6cts+xQ+E0Jh
E5rxZ42Cmc68ptYGzjqCkkz7/bNxQZSVvPiNwkye2JhfEOdtZPbxW7DIz+MfmcTvm3JXPPqQ1Wzj
GUD7Az3xq4qvPXyOKn5Sg4Nx96CCF7Y/oZ8/SrZx8UE3IJh2SQ7CpWNFpiuAXsf3wK22PQ40TvCG
j1VoIzUAbcGTxZf5iDvngeCM7EYi37bIMycwc60HoxBO2Lhcg6WeEiB2TWZ5ORyUpRZUT8SQomFt
AhhXjtj2CTUj6j5TJxgAvHpKHwMVoPWaVeFVAI4H6VRKWOE0I0e6orrkmpRkPA/IN/z9TLYc/Z6C
5QX3ID60SPs57VJrW9+/PqwvbVWEA5j1tRC0ZcU88J/vT+Ra2sNVh5iN5bygVz8PwXK6XkPekhA9
NLV3zBJIm7MdNrrwHy/91zvXz9CK5p+fhoxWsUmT5l7TTMB/sAko1O78imrR+hBUy99YDzUK9tDP
lqdMI0EhCsWCfNtgL/H78v7vr/l7zUIh5a+PWC+ur8kwBtux1MC5/e8/tV7/Pf05CrNQdP71TKKi
ClI1LE2/T5jKoiewnhcDcZlUokO7fsQ//vx6A0CEQp8TJoYVZgqmzJjO8LnyQEaR/FpyuFE+bXrI
ZnZdZXDu4QxqRrihsi9uZaXCWo2aVxSTu5qVBwkxWFsZ7hvJ2nUl279EUfcCZt0u1q12DTC9bVna
9dC8iwIIfEl7blT5zTLa7ZSDo2xF0mgocWed8hwqGJLgHYpAqAVgRCX/Mwlq4nQynnWiFc/kms1t
n0kSGeNe3fS9tBNrYAWJb1g7RQMmGybP6RCPCEIgdDDVYPDEh3LF+iT9yEeOj4olLZbF8f0wzMfM
JzwTK4SNJjeWdnJsQSYhtqySa5y9BAFxClmOgc2bZloINY6EiosVxpDWG6uO2K9EN2GDOq9kMHcp
wXV+F031YHQV6KJYOKhZ/VhGwruoz7e5liDfiYMcDJBF5h6MgG5hYFNjCA5GxaRKqqEW1rVnA26P
q88kdXzjbQQu6oxmfgVqhsd0XUKXSkBHsgOg+soqolmvQQBYr1RJ6BRDj9Fnehl842tqR9nFa+MP
SJKzGBgvQQKEVe7m7Zh8StIhGNLPfKgxT89ngoCwAb/afYe5+UEZOT92ooJfiogxZxhFm1LYzRXQ
RE1jO93KwHTb/NnA1UVqpUNdTQfAJPsso84y+6cxku+aur9iHmpHQw06Kj9MCRUh9PlCsd1kbeLU
g04sxnTv16AaVfmxs7a9+aBjU2wXGMN32ryVdBN5oUep1d64TR8NoD8JVpQkxx+IBjrpaCEjIQUe
4jwDOkBAX/KjEktf+DB+NIHoU2xQifZY42tALtyxSTdOrYE3ulDjcxnOpu23ksplanUoTOhuOd5W
UIw+EfhHoFKDAjG9ZGVNHtTqyKYqKTij/EsKUKwMO+E4NIU7qkW+SyoDhTzSYFrHnkpd6tQElnEs
TPuwiv8UqCDKGKQE2fBYmqyuEPBLO++bcd8n8WkED+Q22ujC8CrtDEeaS9SIr3OJ4FslmwKmmuwn
M/lpRAJ932TzW6LPTCmyBFamqbGKGAUXbOAre32qTwHyCyAvozreWIr6RU/Ch6J98pG1aeGj+lSl
4f7JziyOj+PYH/s08modAy6zzwLknNF8CO6NMD9kEvqwlUX6Qxnku/Gpzkjo4OeDqwO1zFJucR6M
1EelM/GI1eT36lNUrO8qyfp9UnC7RqQ8Q2M6yprkbwasz1xrmli8ev/YalGP1+w4e6F2kELhMov+
BoSvfwH8erTi9ksaLJxe2TxgVPkImhypMxn07VQF57lH5yUHvjAWxNFUxObMqjyc4KlaTMWfeMq8
CVe2m0QsTCeZL4Cfb6QqIf6oJ2ujBv63rwzxaeheNIlprhLHg5bqOlrAVLfDSTJBo1tIfGTfNcqr
LXKbtmGat7XfEGQgk5b332oz34N2jsAxsC30/WhEJDM+6nrzHHXsLtARbm0QgKRhLIodqVklXvmU
Spm2bbX5UgrCU8jY5O5qL5FulRtJICMTiXszmKhV6pHTdUg3DtJzHwL/kus22IoCO+Yo1CAnTArp
oSlEZ2ZAbhNvIJjDeiRDfkLXG+U2ItUhuBZffV3+8VvqPBoFyOyghLPoVioyqKEROIaMWaAODU7u
U3JtmryEhFRc/Ck6WGb3VsxUPzWBtKfA3LOrU5+M2Rhdw7R608rmscqHC/f8gjrWriKgHbuYqqkg
PgcmSa/EevCH6prN81Yoy2ukIi4k5CwMtYHxiZ9F3+p4rxSjiiymDjmiCK+yqiRAg1My8mLixJhk
2DIIUwdjXxBdumhratI6Yp9+CoUZAq5uvxEd7FHPq/aBmnwkizl7q4QfZj3HEKqU8Wj4bPmZv9MK
wZ8yQUeOOWky2vumi77bSJ6uUkvvh+aImxDaCkCrGYHwoDaZ2cO7RAwIqdPqJRnLwWlwB1WuCpkQ
oQTBkn1p6Ag7fyDwj5sqfE3bDz2cGeoixMFiEhGNz2YPoP5Bzm6x6r0EY9VcQFcvqFIS6lIxsbPx
ayz1Uqo1bfYkhN2HJiula8hLqWvJ1ak1sjgpHk1FLrA8D4+RPjdEpxaCb9xuH+BcSd2znACwy56Q
lgdhNIytCHENDRBU2PGFhgFCEsQE24u96FWB/ugCxUWG1R+exdGa7AiNdMRfEycf5QZMtfYs1shV
+2JOr0UcDnfL5EGc5c8C/9Oi6QDzOGNAsrbUiJ5gvmPTil17PC16HzGZdJTcnJCMmFcgZ+P0ftrv
c7WQnKFxFOUgdCdDQUxXESkzoCAN1gQXGawR/HNAytHKAH0ayvSJeH1liw0poywjRduT0E9MfJWR
Rwz7zuLbUifJkZgh0pFItJf5XddUuGWpIlIj+KlAgzqIKF+AuhxHN0LzVq+lxSmoJTHSlZ9Sou/+
P6Xs/4ZShoiDBAfs/0wpuy8A8P4v9z0p2v/wjf/rjX/xyiz9vwCvSTrhlPLf5LG/eGWSqP6XCGdM
UTVLNWQI3H/7xqvaf0EAE9ELw0bBMAzll1emyv+lmhpO9PDKoHojTvD/wiuTFONf0hVQ2yQNvQBJ
0jHQgjpu/Cd1HKm/HFeSSjjGApTwMvQRgzLNjiAVD7yxQQcpQDpSaJoXU/Mn3Jz9Qzw24PSFK3wF
w4krcUIMDbpZrxvsGufQlnYTds4pIuhmMFwhz6RYTbs+SE2/Js3AyggAK0f3UcXFsmArj1gbjASL
QgQKjezqs7tG716UGUUYEUeZussv4ZhDuTSvkkI9AfCwtlcomYC2951Usl7F2ri3MB+J5xmjnPHT
LPFASIlbumzCHh43bX/cWUl+0hKJ1FhonBMLEJgoJ3dFG30oMWOKlEwpLKtnc5dobKXlKjKYLUKV
claBOkUKlmvUThKWGE0UuSZaumxQ8u8wTbeiOh6jYpPDPZib7tqNKbmKtAHogXWgX3wPIS+OENwh
naE+doPqDl3yJBi4R+QKv1nzsXQfmtu5wKgx6dCXswL5c5ZUb1q2G0kl31VpcjB17b4d0JpWyrbC
ggfTglp4a7X+oazydwTHelBIzRTvpZg6p6yASITN4Alj/SiJeutix4viM7F810NaAxKNjPwZs/CW
TMYTCMxzX1TAHwb2/Rk/N+EuNAJumlLeX/EyQ09M9nOnjMJdIu71uLxr4bWYM9k+2O2nOWZVNgef
qo8MbXAKiYimCP0dM/lTpNck0G60oLvHEW+j8xmbpCtRzouimpledFkm0KjpyUDEgnDxk2Txsxw/
wOSfhFCg0piSWbHmuzS6K/VPcdTPQ4muUstNmJBsvpvGfBdjIu5Z7Mqio1DW1HtBR2vjfA1paxl9
dlSu+z2uIgmQtsrYS8g84ZwZe7WEO1mYho+dMpi7sG7PxDLlsTT6h8JUG8AGFANnNjy9gXOOBqer
oTHtvknoyrH0nKXIj+hKU9n4N5z0ooo30qLsP942YZ5iMhVelF4iS2j4OutI/pKZ5UuCjBcZmCfV
SJ7LpARhhfsJmp7SU5Lnn1N/Fi0AbxhSmNA5qLnPEEogA9jTuClblMQG/W5GmrgIVfaV5XDAt8FF
7xoWR+BfdQ35g/xiCEG06LDeESCPYC932kz4g19b54ktWc4CX9hxwCpgIYf/PqCNgMR0zk/MzMBC
nTHJGdDD9IICZmNLZA3M9qtLFGBwZk74kGJJP1XZY1kuqr89FIOANWpWXyt0uMAHw2LPCcBh0ZEs
75XbtO3VXSDimxGJyp+qr2M3n3rXqsO9j1rKphZz8QAZZT4M1NZ/jn6vIehlk0rGRTA/rA/dkoxZ
j1YI9DIZswUzX/56csnKVOmir9utGZqfY2EuNTfr2C/+nP/j47KEVF8ptm4pq7h+DS2uGLDB1rOk
5jZ52HlOYHwL0vqjD22+ykhO5lqLsUIT9lg4RZ+GqI9MH2JV75oAYScEaJE/CR0DJ/NdGBfUL6wF
kF9aRQsCGZ+Y9WhQSvaZiYTIwn9fWq/HtXyJxggkw9+vj5ZXrC+bWEtcJD8zAMg6GGkzKg+lMi/8
TXlbR/JS2FquicvD+pL1IQ98qEPi9vfK76siYwGK4xsDllSVft7580lEmTyzflQfxdi49qgL1fRu
iK6EoZq/SfJIfRgy4TihBzok8TspbSPFvKsLTOV1IJE4d1Q3q8gEsmtUVwnbPHtoR/WYIffYVW18
HPriYZim+tzJeJDrUn7RFyHlDt0xG3/faB9TVQMMLWPl8T6G/V2EkaS8+NixgdooGfCSsYovc+ar
p3HqH7JIwHG6LxZw/Sy48pyah9rAG1AOiscGDwNAGSL45BL+Z1waXoqsdhu2x25+GSW0vc0JRKA/
v9QK7tma8DorpkjYXJN8GOP2UiTNPpFF0N5z8141krETcqXZZVPxoY4KSWwNcZaw6c3HCAmyTDeQ
UI8End2eme0hX75WU/eVh11zp4s+6EFcNxUT0Xyh7R7mvIvQoMyvnY9pgj62xbOOfl02hXdZHPob
oaGaVIYoVDeG+NK34bxNggrDD4sFtyH1Ev7pynFxnb+t6V2bIaOuXEz4hIBGjN0Jvz3Qv23iGgtm
aXF36oMs2KtjhT+n7GP7xTiLF/uasEaeabeem70TKz1KpgP8iF2/YPzXhznyb3okLbAzw1RrjBCl
xNu0GWaPLIJil73mM0QaRqRh9Hilx1TLrAy82IK8n7sIFMdo/QdBoaRDx7+sBX85n0oRe8SOqi+m
oZhQ/01boJBuYrhGD60PKxx+bEL0TQRq0WpZ4egVVj+A+fVovbbi59dTYy6fcOURPBEO1GH1/Jpy
Vnd7yhc5TTnZSch/2JEggUdatL3VsiD4lnF2zdqFI6Nj7FXmU7RfHZTWB01SzPnHUcnUTDSqFe1Z
13sTfRPMovBatmWVSrlUBe1hXh5W553fUykcKG+gIedkpo4rw4i8xuHnMJSs+rCeo2rWe3FSfqqr
548uxHbM/aRHchtSHx61g0osDlCz6ay+a7gug9GIew2EP+0K6ZLJMVwO0VDTYaOTVVhaPYyxWijk
EnlfMuW/rbxyP5rFzGs9Wp9AN+gLRe2C8gEcjJV0sT6sHeH3dD2aqw5OB6iwn3ZfWRPrw0rAWPsC
bvNELyTTgk2mV48rWQX8MxSW9RC1IA4DoXlBlVbz0GIo92JElqxsD75IdR4PeejT621dbtm8PKDq
hKJ8Di5nPV0f1vuNWBDMurHd+QvV4vdBELnFv6fr0Xpt1l+rIm5BXy/p9F8vu/UoWYhqWO5g7Lb0
t9+H3z64Xlt7npGqe5GBte2FhWgUpCZyJMW8WV2Z1ofV+0kTeuDx6/kQlahaRtXX0EAP+2m7nzG6
CtGvh2hCMrUlk/vbcEYgUI78n9pQYesZD0a3W9umX8fsz8j9Odbi8hMGZ+OtDfPbRGuL/euakVuw
slLEG9ZmWkfrD/llbbv1fH1GFgCUVVjO/RKP2rrhDqznDQ4brD69ke0J++woT6kGrENmHVWhIleH
9ej3mhQg89nI6nb1i2iozqHJ5+ACN24baagPKpjDw/rczwuWa0WwYIW0zsAViPlQXLzwjL+P/nVN
qKsAIi7JM9XE3Ji1sY2wVkZNYwwBZaGZsJXXiaNnp7Me5Xj8erNVv61NuBp5/bZohk/DXy1aRrm+
a2IqeMsQXIdk0YSh6AUBMk4Q2EyvS3oyVhKFmp8mnDEJr+KfIanoBk49WBE765AkUcAejHKK92O3
B8/wrzeVCoBZhGU3a0PnlQ6C45cs5Zus+dRIfDpvl7ADWVlOK7lpbel/nDemLuCCKBJ45ks17l/0
JnG9mPWtsE3aeCP+PT2vNKf1dD1aH9bJe73mw/v30QnbrS27TpepP1PD/cchbKrX3ArCGD6CurGW
RWat7umAVpHvW3/CqIzLD1ufk4N69tZXjMgWZbv1cH2KOOyv966ngSwaILl14aMvyzD88NuEuvhS
ZUSJkKrjcvT78D9dw9yWWfT3Nf8oVP7r5SN7Fcw5wu/1OtamvM8PxKOmKdH2H2/7v/jz+Cbo7two
dMe/v6GYGu/GoGHMslwqRrh/TVG6Ug1peFiWo1xi+KAi/tdD3+D393uNchuDTV7cImuZMsCQHhF1
As6qL22xvi1AFAT89fIx65vXi//6mPX0H++xJsPTYuWULz8+rJVnKQSAu77q5+N+XtuXIy6jJndD
UnoUUpbvtj7oy/f9ebafVVvM6CiCWjJNNIgv4vQoimgPhtWwb3SoCn1X5PWuJ4130Bczzyg0CQso
cM7LGJWWh3Fd3EslZtZpCyk5zPfFEiUIMbN2tcYLqCfQpH72Uovoxq1+GnhD+BuzHE7VwklEqBf8
Wxb5+WkiJUohkkWx/fthPTXXmXe9GFsZNuILgS9ahvrPw49/yHJetgvB05xaUDPUlQal+5OpZe3x
vQnel4fVTmQ9VdcVIc7xGlHAX7LBc9Vl5unFAOlXotX1t6yX1h+0PgSxpFNxTLetpSG11ywEwnCJ
EqJlaTStMlxcZOv/zd55bMeNrNn6XXp8USvggUFP0jtakVJJEyxKouBdwOPp+4tQnWKf033vuj3v
GqCQSYrpkGH+f+9vE4DJxGcwMbDVU3OggAayHeZqwXiXMvYlpt1dFjWn6rOO2PXLwIWoBlC3EF/d
aXWQMrny0qmDPjPdceekyGp7NfTO6lf1mfTIojChfQ0q6IeIMFipk8UlaKoRW9+enIKiEghth4CT
+pSqgEpfLadwYzqMktGf/biqLDy1OFzVcPP7TLjxhSge4HOruc/U6wxa2uX6rOWFHcg/uMtaN0F/
cBepBBf9wvUBnjXBSqSxbxq1qCgrwesWakFRs5cX2zYxkGcOUbnLOrZxU2IcEvBRx7WYCOTV6S4L
moXWreeDvnBC5St1oUEwNqlTKPZMyE6EpjrGwackC4J6FgpmdapR85Ul4KkM2UmHwExqEabP+IyY
Fz7uFGNi7AaJRC5XL+LjUAYZ9pDOP3zc5ap9VB/DcOi7iBKJQ47NbBhP+q+Nakmhzz4Osboye7P7
MpRgT/QfwlXM3KVPvbnkjXcyGh1ydE89wS/jNRrj4ZQQxeQqm6o+6JSAREkjsmI+iVxpCPQPjBp2
Q9C3inbAYktdbUFYgpnQt93K4TTpoWwbjf1mjRbZ4TF9Bn3x6QNwvgl5chX/otjX7i3KnPxpKwRU
3abntqnmSxhPpDILBxHnx+0SLcQpbwKacuTe6DybOhgTxFVtgsRK35umZGkFbvWjqtrxEqmM31gF
k+qb/+W+TG6NkJZAOYHpq+qHlnzM+yGSzgaeKusaCkUj8sncIcsWcANGBOPTGBBokIrIPySW55FO
UFdHvyqhxK8lkZFipZsjgvXRLJ/pwPgnJ2x2ZIN9aro1uBKe/bISz37qUjSKve19tcwluU24HmW9
iseB/uqNyLkmCu5Ybmd3wyLQOplIrDKfL0Sc7CeTSPLUBJWDiJq8I/E5AHB1zkcIRt3oP2dzq6ow
vQ0ZE0QU0oTNnI3RSUbrU05n7dR2fn9tJihethedplaZoCf3kMZi3q2ewm6y/Vi6rD15fkIo+UQ3
MZw7+wxQ676KTGNvhB1+bxiQG6+F1dBjFIBli5iKUE8sGOstSweDUvDyZbJDxLM+Kp3Kn2h/GnN9
sFxB29iaHqhstVdCC9Fyq7Mhb987uxwPbts1Nxv0FotcjFa5ofzs1DlxCmDAaAfCzyq3NS8VtIOt
EUUOgZdOel8UxJCZ7MZRimzXgvwAYTv1KSuS+FSRMbOO/gPD2fQCoTo4LBbIMNMn8dypxHSMsVg/
5AvBA5ZUZRCCwdxMtFvp40uz4+FmBdAex2YYd7ZjZWQ/pPXOCII7u5LVwW+RhibUZhxgg5QKn9zG
eClCG5+Hn+7NnkIqOM0fbgp4JSRjmlLrcSjWbuMMHCLSjRAghXsnGn/WJm7kxdwG69RgMrVf3Kqc
76IG7rvjLq+zsJAhZorxroJ1yDnGEzPQKnUQmZJ6C5yeyvqSie9eRxG3Gn82cWRuGrg6+yU8rTOx
bLY33FWdA+aHrvpB2oJKcJE9t54pscAk/SHqbMQBLvyxzmGynCrsA4L8xHIhFDVgptjmKPPGHndV
Ebr7kSL4dm4JlHENMMSGNYBwiptNLRb7kJf1eiPjaSBEKx0O9lJO52al01tCplin9OdYnOBeEsau
CtJG9i6gMUDIosYpzMpHFoIR0S/rO9s2MkpNPHDjglwipjK5n41mYS3rwwWz62DXDzQz0qB97121
3rQTfBxsMDcBU+2QkxUnrZjZvMfxac3lMbX7/hRjEI3cMIQ8RhBOlJp7aN+4ErhAt1UXPESivIaG
l9/aoD8hjCjPed5+bxBdbGvUCf8LhPz/BEKGAY2s/3v37lxP/9S1A06v/sE/unbiD9P1CUUIHNuH
tfxXx45mnudYnulRgw//pWNn/+EKOLG+Q9KfAkH+p46d+IMNGGxWAVWSnOv/YccOLOU/kyBFaNsu
mB7LdkIBDMa2/7ljt5R9D1+WJNfWzr8gtcHeDYywq4ztAFd3K6LscwAC+xYYSI1TGDZJ4+IsWaw3
I7OJpGyX4hg1hCZm63hrgm8JXfizzSomT1/Jhtwge/sFmiI9LUsIRwgvlmFSBMQ/u4zETuep9WIT
zDA3gX1thLylIxqNYXqNpEBhXOXyAFjyhZ6j/bT4OOA7FAsN9Ow0TlMYPMYE2S+i8z0Fn5yG3Yik
LLNjs8VWLbjFErWyHOez25AabSvslQsG/hBLew9Bttw2pp+eq5ysz6LwiBbMxENtlYwcNvzdLF7v
Xd/cZR7q06hx7Ke28t59r8Buk4zvqdvj/pDuLQ37+ewESD5mMpP8osO6GQFRcmrbuDqE0Q5T/3VK
beM+HdArAM7aulNEAJI5v+YocxvbuaM1UH63Q49AsfREtMzyRPiWOJsDVSGbFE6/zGl61lZ2JK3+
YvbEcMYjvkXp+ueASMNdAdGKHv8DtVHq5dm2Ded0N2LCsxc3vcrGXyFCWBbsyGW9ytym8HpeejK7
W7M7zu4pTJC62ClxYXlDOzJZvkPJt27LADTaZ6IGH1bdO+NgHmfyN2dZfXNk97pYhCENEbytIkEy
H7k/24qeUVd4HZuZDGGGteD3ovJyXKbcO9f5I9GcFqt7e4L58TyUJtpf8nA9hCcm+VbHIoXEm+wt
a0TqQD1470NrQb7n/LJt9GvR1F8rQ96y2QhvaLYO3ue8r+LjGs53xYzReS2S785EIK60xMUZc4vV
qXvvuCQdVG46n9L6HQc91rQYwUeOKewosuErCwCMrCvSqLGfdiYL9bNlmdepFRVGmbjYZzb5uhQn
4DS6nX1IkW5SmP5Z1S6mNgdFi4ijnyZN0JOtaF95HKS7PF0wXphE0zWG/+RWCH5H5dUhZILkRG/8
Bp9wPhUO/cF4rdEzQm6rp/5cGvXZ9WPiRS1vT1RaUNfRl3p5aOIufvJYvmNMMxOIZzkX2LE1HbyK
wZ+uYa/XRQbIXsk8Lq3mScrRpgfLYiozf5EVVUCmGqK9WyGalUaEYRGkNJRpefXMCT0laiXMI+LK
JnE4NyHByn2PZwEY4dbJ2VYlfulhZvlhzJ08EsL3NaadjParWHdK8HzB12SFPtg2K7pJhGe4PtuI
q27BS1UGRA6bE2IlA3q3A+OTVQKNyCVLBEYCsRtGBzKLU92VZhlvAo8c4ir0aO1CZXUXKoBOgPHW
jCM4T7AZ+qVzT27fEgUPTsMbnSNlnnirIpGxaOd/9gUho/6IqMjFtfSN/mp46ABGhkht6Vuw7lkW
j4quUK2sq9shfmkjrpqs+kZrNj2Ri4oitsRmZFkF4e/dU2Gtv5xI7IK8vMYp1hriTth3i/fAi89e
bbj0hEFHRkt7msEz87xB/ef+mcUYjVl2I/ugskEKkGq14omop2Umi6VLjn36dcYjkxP5s+9KAgJA
vu9nkbxCzYf2sfR4JQuMhEUP8VF2WBOeZY0jbY2GfOfSvLk3nuMWlGFFI4ugtQenm0a8EN6PMUno
FpgZqAOvrQBsIddd8sE6sy+julGQCuRlj5KAjH1Y5M3eAa1a9cAFlC1n8owAi+2DF8oeGDU4AICr
gmQiOtyLkRzCdkX9V/7ZrDI/MFERG5+RtygghznteussrOFFvaIXWH66sYcviCL2xoqpwMMS3i2e
/Eb3adrQ0SIXoAdPAAD2S/lOCCBhh5VczxL5AXSwTULf8Bam9rQb0uoHAXc3Njj5fT6guO3N3tiJ
kSI8Hu804SnX44T9T9bQFUsLE5TlNofBeF+RyB1SlW5VzwI/+0TyB8i0ZQ7JC0zt+DNz7qFHv7fK
EAhLb0qMisstyxLGpKr87njGqyGiqzlBoItdFFSxhTXZGL+084AbOKTqkEWXQpr+vgqxQBVd/Cks
x+d2rNzDOttyj3Ynp5LU4gZKRryIM2thwrvgu+GU8jthPcCGGT8vNnmIA1nt284ihpKQFJUCZS7H
iAXvvfB7gLxW4+5pfIlt7ANxq531Mcplvw+H9mZGHZcPIRebNfOXx9wsIWkuku8GVrQeHRLFQT+8
BA670lyiS5tZsu6sEMIWKYrm1glb65hY/clZm1OdDmd0+OVOhAFWiw6GA31FULxd1l9G3BfeiF4T
Xmm7Gz18iw3ovTSamBOCuTmERvEaEPhJfHv7KgQ8hiDukr2P9HXTLfO4GwQ8I88yQD+svG9yNRUl
ti7unXph8I0oWnnyLh2aW+nFztWW6FBiPE8evU9ae3X2MBVwP2P7fm3C6WIZ3Q6wNa7VtET3nJ7G
yKecbPTmfg4RMTOzU7Sf2B42bEhYtcDWA/44w+JhRl6pbNbJEw0L9qpOtaOo0F590l5oLU+bOUXr
GEg/PNIsOhrkgWzDCnV0mzX92U2YgFPYYXPocCEQf7KhHHk3EMdwkp+MFH14YrNtIUrkJfKThh3j
2h69qBm3E03HE0Rmplw8ka5n3tyIsOEky9w7pxnZ7DeHtjHmW0klbFOM7nnIa3fvTcD5eJblQ5ey
DAhzd2dguIkL41OQJvFZ9AF4McOD+Eia5G3oliPa4Bi6I+TeFrkKAxA2Fo0iC4oiGz71mJf9uLFO
8eqbK3gaCecnXtwdXZZuFyUIPHSLaZDBT4s8gR1C54/Gkz5zVH3Gh/zpC6qyRTd+mpXgIhgAlNKa
hxPFZuXSWB7R0Ak1npLL7OI19rcsx1mRVZgQ7MZmI9QUJ4HRxBXDQgQjh5WMtz3NgzdCTkHbuOMP
Y41w62iSm6DhuLdU/4AskvpSErt+UqZ4b4bj6CQxLJo0xJI15BVcyKA59l2AC6l1egrduc88kLuo
WQ2lno2NhS1x/71nDU5iJTZ2/SRnrAB8HcnwrqOUkNjBReI55thRu1dZelgXOoGnXr5GeQ8jVlUU
dZvBhCaR1QtOElVfjFUwxwodLlNlSd1s0mfs6tuLPvs40NDhzUjxjaj6pj7oxpM+WyzbOANUkGOU
gj5QMfLhsx2J7NpGUX4mVgBDXgCNgpy7bZXBuqldSJU969eD6TSP+ulOvg3dChe41kLoppI+2BO0
w83HbS9OfDzD3pdZVQx1Q3Bs4qI6ReprP6cSuIRuJYWSEEpZyaNuHDmjpAGkTzvClbe5KOatvt6o
XJmjCblL1S2xqZBWqU8Lt0Nas7bslVUxXPcCA2LQVctGHfUdplM/rh40loreTdxSodVdQH32cbBD
pCm6M+iIkjCXle6tsmN9tNTcv/tqklazAMS8/7grb8C6OSFiMN1m0++Fq98W/V51lntzrTQ6WKQ2
9it5ENJBzoEblfIbcUaplVz1oVNnXfCrHchPSqZ6YT6DA5DH7FFqVQOcyX8OWOycIlQClCv/cQhV
EZHOS33Iw/W1NBqDakpiXIpJXXMp388Wz8NH3zkYfbkXXvde6PLlOrXrMYG6p9l/Hy1nzf7TNwNd
CRWr5exno/+qO8364JsVw2XgtbT1yFkOkQwzqqPxyFpeqZcO95GU8XF2Vlw12CueiehcDvqHo1ZX
tfTh+3a24O6seFMHxXQUNXhcPXpoGYVUjQJ9Zi4BrR99m4rN5zSY4oP+jPRnYesORE5Uj1f5nzrd
Wol0OwVJgZ/SfNCfzL9cv90EmLzplM9JFaf1r/iovJXAxBparIz6Qp61TIGske4kWRD8fkP+pUUP
+BqVRJkNyZntxO+3QL9K/XqJwFkvH6+cYbtCupScS8RnjVKhJcjR6iLA5jFXcDl688lkR0yMInA3
S7L2Vno2gbCNFL4teeMo3WhwLkv9aqDS2WZKDWetK1AMBHKCT0Xp5WalnJNKQ1coNV2ldHW5DIG9
LTAxPg6zooD4ZnrtUMKGTjHsPSqZG0zlQqn3LGR8Y4JPAABKa7T3FjI/qfR+RsJEj1CN5g6Accuj
suoga60/QfNlxqSBobSDMEVpqSAnXJEVzuNdhsjQRGwoYhSthYH4fZrSL6X4nCldYoFAMUaoaCnF
YmbzFTDL7F4qNSO1wScivl2lcpxmPOEQ6TH5QNn2RhvQPDtPqdSRrHYOg9JLihXlZIyEcooWlj6I
KjOlroyRWfZKbxkjvGyVAlMtVCnSU6oDDHs2BfNrLPrzEPjV0bQh5y/zY1gGL5ldCjxm6TX4blAn
2C80dpchmJ7dIWD1FYyXznHuCvljtp6C9ZkeYXqItIYUMWmCqJQNCepSZKbGEOcocEqVjshunXAi
KhGIx7zIj6k5GHxi8lNGvbUqHhdkrBS8V/hQKFsJS3vrqG0jccWmI6g2Bu4cbGd/PKGXeA7kOVRb
PaWXNQOv5u3qH3OfknIyg5t1kNdGyGwHpbddM7Se8+dI6XB7BLkLi4xeSr4SJq5GjEIJa+ad3zSv
QcFcp1S9ImNdhcz1vPY1kGplR33r3PGl84JvRKQTTYBfeJhQCodIhkmyuQSleG4J8qG6YO8buf7I
LfbUY4a2LZu6J4e6fuaBxZFFCGCtwBiPpHUerdclIhWLRLNqU7rvUtpyN9jtGVmej79/eCyRPCf1
YUUA3YfZkV7qry7tQdr1YbIDQp8rzXSLeLpDRF0rNbWpdNWZUlg3SK1LpbmGqKMU2Aj3v69W/gwk
3d7OuXdXLBBSAmTb2F5ONjLuHjl3jqw7H3OyeBB6V4N5D2b2daVMnSMED5UiHKPtdlUacaHU4g2y
cQqtx0rgI8wn9ORSHiUC8xqhOc9yY45YRmKlQa8QoxMKWBxmpU9fEKpTKVEoBeY2pWE3+Bji6XFW
2nYkeOJkKr27rZTv+ALhcoE/ch0IT3YZPqZKJo9c3le6+QgBvVRK+glJfW+hrS+Vyn6Vsb/p5xw8
VNqmx2o1vsqKeJHIrJkKzsiR3/2a9l0UYClK2vFNQNqQhPHuaXAB01oZDrwB2Zlf9I8DkcUE3ALw
VzbimLWyUaSEF5kvXVCN2wCkNXhz+pWWDFS3TvLwfss6GW9gOU7XoeuWHVan04JacUNFf8bVKFrS
pAhXyapfReum29Fr/gwcC2boGO5JjnrvIZCQjTDeNyyxlLi/Q5kbFtuhAYYXj3APnARXdfq85Mly
HVQHLB6Pdk69viEJi1agh1nLJyNpao2bsOJbIirQ6ZPIHgEkg8giya5z/ecwkcW2xm23Iwdw4xSz
f8Cg84uVBZyqYWy3fEd9KvKXufyMk+2JffF6Mx04gWHJytobftHPBtPYUpCQ9tvsSlKfpPhapVkN
8NW5Dr5l4mcwNnMAtHywfzqF9Pdrts57jAw7kiu2s4OM3w7AWpagUYg9wLdpAf9oUdPxtxuBqcmP
qtc0XR67impsmeM6FT0KWhawn5k1QGJEFAKX6kaSB1s1f7rVg3jGDfzdEzaCb5q/pIoY3n1fuA8i
hIBAgjESqBIkZD+eRoRA5zKhLNCXNka94BdJHZCePNNF/kN4deanxZY8HIyIzZ8dFesbw9ounfk0
3Vj+ouyxHOTc0HfKm5OIok8tY9ClCluMDNOWzD6mz1K+J1RRwJb+CrKFzlR1C0TR72OneCJ1It/l
I6JntxS3Xg4PTlv8ZIq5dQxkh1KDmvs/hzF4Z0oft/aMrw9G8sUsxTnLfuaut+ynlWQMb2JuzFiT
DQ7y/C7oqF4dss5hKcuUxhep86D/0qDxM0hatYLdjkZ8KaNdHYSP5khgoGswyrCqhawnJothMEhZ
jxrf/UG6YE0DLB4qkEGmzzJ3y3uvmoBHlR4+wWHytzwSis5Hun0Y+oOGmAVnsncjeabDXR3NW9Nx
vknC01hnDtOxLt2TWN9lwFe+NMNDWJcqfK13aa7JTd2Dy7Con+MJGy5tnXytBZl9K1ilFkr1OGG1
W7vlKXLRV8UlbWV7RiewpsQNOvYDnTv8BC2IiBxBSS1MSPqW99yhRQZpm2en1j3ZdjvdDC/4noTu
ncEubOc5AE4q56XKV2gwWe5TLGVAi4fxMcKXPcjmRNBjtrXK+X6JR+fO5qpO1+m4ZtNyc+zJZfqy
hkNyyTHw72YijlJGia3hgUAxC+yu9OK+pIRr9x3ouIGebDNsHIIRYy79wiTZ2j+4/vQjt/OXerjr
SGsgAJDQnGJIwu04WOyZQpItypUKnEeKN7habGvp4zIeZ3MVF8pkuGgE5EjhusB0pfeUptZjUi7Y
hpwvOfXtTaf2Fvrgj962zSswfSRGElL1gkkQhywppOC5MopDDRqSPbXg9JgBRFzSnMk//lXOUXON
Jkcc/cgiRHegz95O88mwizumOQJfh/Ael6C3KebqUzZ+T/trZLXuvmdJBGAlcreRbb/KHt9sg0e8
9/O3kNxewDypJO12/Lqa83fWTXszLr4JcGcT2IiniOR7e2TdIlPUFTyfzp9+zolzplJ5M8rAgQqC
piRy3lx3Af5BeAQb5fMq2F6lffFOKNNz3QL56Lt+59rZdwwI31cqHrumN3rGIraaA1ddEBh3Vjoi
WK+JQpgH2qd8JgzDOaAKP0bxbAweH2fiwPyotxOG4A0l02cb9v9WtuXeLe19b4bnyCPOwCqy9rCu
qpQ0lZ+ladX7we8aipn22bOxGBSEqqLh8i6J5zz4ZkIcUYB2sS5Db0fMCUi7gjSvHG88u4F+44+A
+GeZt7fECze5KJsdBZXukLpv1ThWOyF+tE0fYaWG69Mk1mHwgDA2InybmgrLOUi5ckvViUazgFse
qIL5YC43v72fVooWoaxfysKX7K8WuOBKmNQvBRIQLdvRt7Vqx1Jqpc+F0upIXUco02y46Nsfh7RJ
GC5cRnqj8sntNJtjgmaOKHaR7LTaxBA8wG/JScD1BrcR4w36oGqunuiJzAcWPDyCuuvjMAJnALEZ
ZNtaPWg2u0V3Gh2CGASpHWv5NaCUAVo9JLDLL9hkLgMak77CYVoFKyrtdGReqXNAezhrpstA1wH6
CQeewA1kQHXU9wvva2Y5yzktveliD/NEJYeF4Lq45m5S6ioMuwMNNzoj+qbv4Vgx6gaMj5Kja61V
ItqyOYEi2cRtmp1pd8HAq1bAraogAlYEcavOCvj7UPQi3a3WClhQ6a8ctZOfI/vZ7AtWamnx4k6W
PLhzNF30QUtwVjAtWeoZpw/1TZKRHqR1OB/31WJ67CdoiNKHraYVN1qAgwkdm8CHDOe3KkcCeneR
iols4qNdiTTOveZkuGyO1rlJmN0jmkXSzYZNLfv+QiI9BNsqwHfcZqDLigxkxUB3y8j4d1o32LQr
+FSlIHTUQZ+p34Bj0J/sEJJZ1zvEsiePge0rWuOAo94esuAiyHLfZp5E3SYM61J6lnVp1NmYtfHZ
p/M5doF5ifIJVYQ7kTzky/xB35fFjJz6zAQlsRGDR4GzGt5N2573WqwSGAlY3wgLBfIBfUPf7RD5
dM75xIDUQCpVB+2b+u9usuBF0t3AbNTPz6hnm0t2Z3a8YDHU9u+Dvnvp++g8109Dh8lowzYhBxmd
3ZtOwk3i0SzyejjkLBKInbBNfNQIapxlNS+eOuib+uBh7tm18jlvmIlJKRsufvX78f/Tk1Bvkhe4
PrJG9Tz0TwhpAxnPkjmZcpSYwYvTSlh8S7MdkiZmz7WpW/GljNmsrD7asjRBhI8+CrylD3NstqMT
TDNbNg6moBC2Rk1J2xipZndRfzMtso7mIHvL5+I7a6BtYRM4uliltzPrFA5V9Vr3XCU5aVvkpbZE
bgklQRkwAeW8XXNFgFm0sJcwaB6OaVfuTQoV6FOca8+Opp8r95iP/DlJcvQvsZvZbx7XyElZnMRX
ir6Se84yNV9rc3w3lAIXl0i3iTODdwFzGZ1SrtzRv8QqPsgfxSfDgKHXemCutBLir5zO/00R/Vmm
FYjjXqY/eiQf2g1+/vnv/2Z6pmX+v0Qj17eqe+v+m3/yD9mI8wfWQt93ReA6TmiZ5An/bfa2/hCu
Y6EBwQ7uOC6ijX+EiIo/hPrP96zQDvkJz6FT5vJ//zfb+yMMRWAGFE9Usrdj/o/M3kL8V+lISPZU
YGNItwPkhMoM/uPtOa3ijtf/f2jPBAWLD+9qRtEZIaa4Tc4gbn6PPHJlQIpF6h2rpTmay9ASua2q
4k6nBNl68B98FSe5pvUGgyjoGDUX5H9rcUc1hXzcRJWxHXvpnvSvVdG3FAf4WWtYTeUt+lCzymGw
z2CZPu7++Jm+r2AbnbOA+ce/6uuOAcjOrzj4CFxIWMwdUvjrLnBPyKhfx7I2D0W4GfG1/xbW5oJW
ge3Jcht0CX/rL3XtiHwNUAf5w21zkqFAqQhgqYrn+WQ6xg5Nb3ItrHTee573a+yH9uibY+LcZNkB
3pcg2EpXXPShixjI6Jx9YZsDgUdbEATv97kBVKzfo6g6EJ9nHEmh/GsK5fGQov/zzZnmygrsh3DN
+cEvyCV0E5LECoTKepmCV/ICG6g76llUHwqXXWlFw37jAHsqIoVIJ3lzq2XO+mCszMUbfUpzpjkV
vOa6RJQYjWBrPp6Gfi5aP63P9IHn0R86MT2FanJvVZrNx0Hf19c0FWjrnSoiPU8UnUFu0dXJqGIi
n6drsPVc3CiOQdvY1tYZPYvqg6BHDL1qPM10szZ92QD26wvjsI7JpzlMZ+wLLu5HcUhNOVPMpgxN
lWGZMNkCqZGY9BuiHlbEP/MK+csB93YMaOHoFUBa2gd6JvVpfoiNMbzQAM/YsWXjvhqgbdo1igrR
jfjrBWEyiGbNMsXGu4boUBowOHULxLhS7aPJRJTQtOb3sA5uylt30ZJufbCGUpwEhkh9K61rwtuH
5C6jjkz9MsNlog+R8pvos3pxR/Clz/QfQE7Rl/P4VhHuS322BRF1tlXS4HAg7zw9VT5XZpgN+zCq
Oyp0xfJ7GTphA2ZP7BDEqRakSQADurfCX2GLxJVwOUoAq5p4f/92oyXT+jed7n3uvkaw0zthn8bM
iXh3hyeHQtcBFoXYm6P1w+jshVWeRO9g4jjXazL0nCw8y3UhnxYVStlkza6MJGhn9XZ4C76A7W9L
hPINwVloDqJpnv/ltVeqhxmzATj2kTSgObMX0c6ID+OE/m662rWkT2kMsgKq3NPgb0vVEnBS46cc
CZoySvrKK4mFPUvxqQvlpk2QXnbtzK4KtfR+jRCwFAaS7GRExoOkn+bo0Lx4c0boweh7F1+Or4Xh
EWYBeuKQVO0xz1M4rvNhtqLy1EFb+O1Bh+LTCZhg2nuhPSSeNmDgH7a2uIMLdZFbANxB9gQVlP9o
gUoZDZSq0iyRu5bU9ZNPa0tqM5pjgdsmdxI5xCQvTTkT01vGb+XfmwdLhsXBmOPv8cIFWo8h5J3e
o0GeBqd8xCfbwbVjAdMBYCrmo/ZK2H8bJvSZvi+YzHGfe9kP/e3X9oe2zRkN2NmjnfJMqPnNSBEF
fSPXBIvX1jbpTJlYSgPlKPj9lAj6OrVjv9NjkL7LR4+8cQxUF2PxZqq9ht5w0GWAUb3JnQxXb9V0
9clvXZCiyvagr4Xfp47qZw/eeNJWCDOHWFyl9j63ox7jMg742KLGvFKDQl3i7GBMNYqdNLPQHO8T
WBQHS3WZ89jcUY97DM3GYgvLW+ngdVsc6zqlio/mxq+e9QSsZJ/WdDWwqYQ7URAvo7cwenxDW3Wd
HS/7PS4HCTtr4qSZ8WRanYTZ4GGLpycD7cVEMurGaZq7tAb/26SDsy0jEoRYEizUU+t8h1o/3lEx
wviQyRutGLSOKmkPS81fmXvg3EjWMPpTOYQwkhW80QyFvCRU9C/6JunVP1tRDyDnm2a7qIfq04Rh
z7ffl9w293VaFtcpEfkVHij1jgtQDUQS2rWlT/XBV3f+PrO6DDkRw6aMa3c7s+fbJNrA5bDQjall
n22LBIBVFOV1MYfyOkxes6+NmpJ/j43Mq8BfVQvDzNwO2Tkq6SqgM8A0FSXZhViFlXI39gpG2Jir
6ODk5XPVkaXS2+yTAI3RiicGlZjrsmbTZWddffbpnISWslHq+1DMWLuwgNFUTozzlC2Xoyncs18J
WGbtGJoIB/CjR2FDK2byz6lX3I2zmE/TNK+XAZLEtFCFHSMnQsm6wNi33Xgf5OY5IGiQhXZ8bPmt
K52n8RoSAtDO+xwgmzk30cGjVi62+pMqpfjrk9I3ExZCR9snQyPE403hrIuH5xmuceaR05niyRxa
B8tIjzDhQh0cxOx00YcqaLKD3VSfNZwiVY34D8IE2cXVJWjK7OxWFL8j5ebRP0VAx7CASKt4l/P0
UPr4zCwzZfzq421uWXANpfmc1YTg0Gl6s+iQyQEwZVOMX9K4fls6Fm/2JEGgGtjtxSLo+9KGXPxP
ZROq7CIbSMjiX1I4P9E8fS5c+ONgdNC3T1+WvOj27qC1gFBuEgRwCDovOCaOJtHOJ+m2OFi8lzya
801idOtRqU7dotl31MMnvoyUGtK7PnKLo4VafqBRcCzAjG7dNPxcmumtn9bl5Nn2oVnsX6gz7uuF
Ns0QWft5BOaI9HL9LMMYG78zHmwsrQzQ7WdvJGgjLT77/Vze0zkrbZDwVaoCqrPEBm9G7H0ubiKt
R3wnyTe/ps+1Ar+0WT/hJ8hDKhjlKfOJ8PRmOGasGE9FS5e68Pt+V8/Fru5qNQ+8NXWHR6VpwW3W
Vk5bfG+e5ry3HtvEey3pQPHIflI2D1FKhc3t1ewTMrWsI7FvRKxvAwcNJMvVgeSEsduhUiXGxClf
UivMd006AX1fZ/Nzx5wUjOIXFVwyyQrjRy9s7zAW7Y7GH5CK1SMCK2L1N3s/zZH/I1l+MSnJEnw1
xkeijjd9RcB5BlwHO83q4SdN93XdH+Ox40tnxte5OUcZeJMipsGSCiIWOvvPZZnMJ0xOUNYsYMjQ
9T2riKnnfcOolkA2pG+5AAYKfWK20cg/WMA9z8608PaG0VtQuxeHeGoaNllOyS8tdvYjPejsOU/L
bmPZ5MYOpX+2A1JUkLT1+5noYPBYG+U+mj0arYiMm4PhwotEzPxqtS0xE8tabDvcWps+IByLBCOi
v6xtXXn2oZidXbL66TFNqq8jPa00zZjysmRf+dKkLEQMCUxZkoKM8VswECkSYiqfXKV/8J4nGjUn
pw6+5ksJBN51SLSDxdrdedY4bB2bhrM/19PdgISyQtJFedfE5xP0B3MNvxbBdGeEPNPxP9g7k+XG
sTRLv0pb7xEGXIy3rbsXnClKombJfQOT5HLMuBfz8PT9gZEVyszKKuvudS2CIVGUnBIJ4B/O+c5T
B4fZQ7njtSjszZ5dTFwLdqnxM4Svda4b8zDTaeLCVXetzeBHAZhaOQMPBxCC3jdpfvr8NyA+W5Is
XB3D+kz9ZxQPeqPn9Lp1YUbZjWa6i8LcHmwiakV/P+F13vgTW9paEG/syl9NVHMidJBMOMrP9l4f
QnCBh7RRwwEYzblPleQo7tCfFg4YVvbxrc9yUXcjyyeZEZbr7vNJkUAf+tMmRkYAOZktcIRRsn9k
zfHLMPReW/ziZhMw4ycIVqrXaCw/orjjaQ+MYdiySMK9YYYIP/5Q/mgylOh+WKaTf1it997Dsh9o
l9HrdW+1ZKTr+cxY2hK5ROT6G8Z38YT9xUIh/6cJXVeLH/0S2dmPabpzuGzQYrmarJtvl/rlo8uD
vu/708l+kcf9qy//f95XJPWNNHSy7K9am+roYqe2lyuuNS5Stsvnl5tk6Xe+Px0uXOrL5x414w6N
9U0dloR4zlQol49aD2BFZDL3Yc1tFPQMl7svN8XyqO+Hft93+QgkJ9Xbf/jl7x+TKpy3l0+nx6yn
7P7+QabhRscpNkmN4ll9P/Dy6Z//wOXDy02fhUu56HgZ3fFfv4Cict6HeXtk6Se3s65e0+Ual1yg
IGCIN1kNqza/dNuXOy8334/5vk9NS3f//fk/PcZHMbcqUTwBniT1afn53zffj0VmSIX5/fnlMRc2
9/d9ZadTUDOXR/7LZ9ZJG9lbUJL89f3j8gArdjak99qpsaqqwb+z2Afvvu3v/2xSXzzr1TTBNAoR
3OIpQDH1p3P9TxP7xdN+8bn/66992+kvj8/qmP0kVseBaXNITc6zAx6a9Cb7gUsrnLP7G86XD2fH
p6kYK6JxFi/vxe17+ej7Jlk8wt+fmojoc06mh++7Lh+VBmBmrxkHvBH/8A2X7/9X93HEAGX5/vHf
jzGlvNeA14lNta2ruOi5qcsvwysIrgSCtP+vEeZlTvk06a//9d/f/+MRJlyA/3SEybiz+8ymfxxi
Xr7pb0PMwPpD+pJ5t1ysauLb/RbIP1xf+OgIbNdbJpjMKf82wrTlH5YjJIQFihRPWCaDz+8RJtY6
BpsuQM3/Z16lLf7R++YEwsR+F7h44NjwCPFPA0zbs2P272F0NYzb9AKFyS4DIG80jkqHN6GMaJRm
qEe+81RoUmDnoIwP5nifGDmRT8N4LNu6J8sI3YHpk0qbSzWSR0K5gEAbB5hd0G1q9GU5ZpE4Sx8z
o3W36NyIt4WgmIcmQwuIIcehGr5qwVyqm7Ea/mVF/Nv8/b+VXUH0ctkyeBUAdP/d7wnZkzmyibLa
sUwBivTvB7UjCkA3E4F3DFHYL9EtuzHJCjj+/2aRh8JD1yEjyDV/8RoiWIU4AppNn835obTMlzK0
r2bX5GJes6iZszQ5pTXdnxdu0R92V/Adnr3Wb8A3qsfSMD/oZZy7y01ekIDpydHchjLcOQQjjmI4
JsZSM+tquY6DMPGYtO6mORtORq6OE+rWAwqIagvAm4yaUAwn2WDjGxPnPbORHtfZJHFe1E+XjZW3
7LAk05+rAhrUXwury8wFnIt/nI3777ulXy9g7IidcGtvGmBvhwsh8HITJ/RHoYU7/DKAvtxc5tF2
GN6P9Os7uILMSywq0J0K7R/qoH3x1SsiViYHDeBlHRiR9afMRG7TZS8Yd/zNSumHpC6Z5pU2Irw2
HkIBBZ/xT7+0DdhiHbn5/Gk5nMladZ9nIxyRIQ52dOkPXt4zrVUFYbKerbeAFNhZLp/OrSn/7uZy
n6F9/AGTf9BgAnETN3dYi4ml4u23SIWIywHykFK4rVQOUi4TlJG+xYNXjDYiomMJ5OxIG6qwHFxd
PpqWEWDzii2i37WMaBhRYdCISortvDroaGbi+OcodQEbNBwOm8HADRQkiUdxPEu85NW7yFDyX1bo
l2X6BETIbLlrNsWuYPl3LT2fQWzc6+3lRnsI1+1IJafewMjYqYaluO5eLnddbqJo5IvFbJCdbt/P
5iLNzLsOsfRyo4Pf1qI+zkuMPpHzU2fQlhVyIZc3FWxzH9sf6VUxNqaNM7gW4mxSrev5lNiy2/aV
fapVvQSpKxCn4mfg/TARpW5HZGV/UiMuc1DNQHmFG+9FGVQfevDSY6sdVpIJuagacFQJl6HuT5dV
BBAC0jz7RZ/fyBfppcUuLFPzqmF+0Razd8RcE5/KKfJ26NiforSmJ3BzhC93+CUTomiym7wrkj2o
jw2hjsFBSHeAqxkd/BTJmJGPSBtMyT/NSlxusrGd9kabX+emUZPJR6CvUePSZYvSOZ21m8NgWiXL
rPvCTLlM+0YTdYBVEVym2NReNvFawtuMDTiUnnrl+/3jZVc7M/7EhtqN27hirNfitG9Bl0DZ4xAt
egYCpiIBQWDO70hsdOQIaLc5ZZVKNkK3L3XSvsPrN67G7jDOgXUMg3Fddn7P4CjOiVeoHiM99SdM
SthhaPaG8rkq5mCjNRzry7rco5JximDrRoNcebn+YQ+xvRO4C5gWNqTLxvU6NmxCYvgT8S6WJHVY
nPGsqnxB11fsxiyfj330qYhAoNbiJidYbjCnY8aocC1z1azDhSXCta86OEVP0Ilb7eexuG/8zt8U
CFRYlxBVXpRPdQ65tYnRbbZq6ikANSGh4+iSLor1w8agdxmIq0DYRxk9x5pN+Yg1xWuz3zIiRXAC
hJeFBqk1/VeqzN0wR+kuEOk1BhDG1Ll8i31nXVqWtTOj/AXhhjrGg2ZaEsIxB+BD2xOHV0ECUkak
3nvb2Oyo0L9fxZUh0CRmT8MCHqjs51LkV/PEGolt1K3qqkVIGn4x33Gi8ifM9WrLwumiVJlyRk5J
3ey9oMC4anrbKo/mq0hCma2xzyJlxQLT1N6b4c08SxJ/Ut9peT90QNEaAPhdTN1HCocQXrOLGvES
JgY0Uz988O2XxkIs0OdGgxCO+pY3xEOfYRcUxPMCZKjWPJmtRjfDXgKEi4EvV9ZEgMaZuZH4JjZA
AN1bC2erQwIKNk5TbSaCxXlxBjdzDwnKi3XndtvcsL11KWd0VBNgfr9ujw5W9FNpPzAcGDelZ94U
sf3DwUaKALFJ9Jc3ka0YGNYmalJW7mN1lFbp3ngkhDIHqADfd5owaAbrmu+wp9a/tWwjxk2NXTjM
ZpCSdR0iw8NgLVhkYPzDlp4JYugm+TGmapfQVt/PUd1hIzYRL7n9WfvRCfjFsWJOvWNTs73U3hAA
ywPWykNNdHWrp0NaEGBmyZDAujzbqKR6FVbMykwy5LEniXae8iXu6w+/JtHTjmzCFwFTsNhMAbXk
/YwkxzukkcagNkzbAHrU4vCzDiqcb8YaEVxWESPuEm1qLxhR3YxbenXORzO+/5blbSQJj89lxZSn
I3VmLngak/HsY9qEmQMKyGuWr6dM5wpxJfS8DgiJN7zPMIz4v8ZJDWcPIyuPt1od0fgnE2N+DaVu
cZG5kF590iJZF2MqIBMdvM1NODxA2MfcpuyK+Vt4N3iievR0fuP4MFeRDOPCc+ptbRNZzKlsZ7fq
PAqveC5xp4vs1ZMIfjIP2UgiXG/b1/XdDMV0o7KreO5NwgEI0sDCPPjEU89jd2+adb43Oq1OXf/T
bd2XJEd5T66Cz36StyX0Z4yoLYwTLee9impcpd2wVS0vP3wUm+Qkr9tVaJEdE611NTULtcMUr7k6
u/FDSBDQeYiCH1WJRL+Zi26LJS5DQQc84i2XzHkcfO/IiWxnLya2637gv6VCIjHvBgursmfdsTcS
d0U87B0VvkEdCvZaD0/VgBgJ8dzvHD+WmhJy5gJzl0oqMnbs3WZSpCTkljuRXlt6x5T13qb5jYQM
DTPc87QN923gEjbV2duyxM4wJ456Vw056ySqMEv0UnkY2SyAFgzxIOYNzj6DErgL8WBFUXvty4pL
yJMjCnHwdHFtjdVNgLEFS2ol13NzZK1EVrIkQ8KMhp8TkZJDML0EqjgGY0eeZWdsaq/hferO+Ey1
f/KZkDDz+dUEmrSIuXxjVcssECKT56ibNseYWRoNK7skIFI1s6et9GPv3QdISAzrHDEMc65KgZ0G
KeG47jAYawihe8o/Ut2wvxUuN1C/ixvyS6sWeX9dfAQyIPGc2j1tfvGiP4LuuiefC8pZXtwt6aUL
5WfXiBQYj3QWusRzc6nzovSQ59ZmnMqWQ2H6mJc4VCuL96Vr7yok5Lhb7/2ZvKPSt+A6m9Y6y5ji
Z6M8R2FJhKCNcXhMaRiCcO2XfbBmTfpFWh5sV+9+HgNv05XixmDEGHgwM1SLKL+N5U6EHSFJAbVU
9jblemX46bvXEuUXO6gkjHbX8pQ3uPvR+RbNnaVCGLJD5G7ygJGfqc1uHxrEK4JUVonAJFnHaFhz
nOeiVq/t9AvgL3aX0rudKlnv+xJPedpVz0KML+Pov5U6fFQiFzg4iKdjSb/z56I+yPFFl2SLj05w
sKeQcayB4pg8GITZa7+G2sQRnNglazoL/FDDrHGZgq0Gh+EvhX7C4dTu3Emk28EaEUA17S2mxEPE
q7wrg7zcZeSARJVc4BR67brNyZ7zl6rSt+QjbIGzuStYPvMWZ+K1U0a4OUtRnix0obEMvlT3PjTi
mevN3pbIrDy3+82q51jNI+/XhDDKZp5Jfp+N336XD7uoAE0xIOA2PHkjVXQysntkF8MDHBXKwtrb
lMn8YInkgRF6uPLMqN3E7udc/iA/pCB6gzIIgTbvw+E6cvVDTAyokZvPRYjdj+3O0WSszquRvlYm
GedeTxRLFMzHMu2ZcQIKjFs4nB12vhUCzSmOeG2t+cR1X9+H2a3lHquIJCVE3h+DlT3Unm3ui9ym
k3OTG4Ai087NvDvROsN2GCrOw5UtOKWUV7gJkcBHxzEtq8PsoSMYfHjAc5WN+4oRMM5ZooxCK03X
7CbQLUIgyNiHTTmpvGEAs802LbVJop4AOllh/0/5U5sUklGQPle5urfdYTjW1t2QUY/X/M5ubft7
p/SJGyUG1VMu8H3xa65QRETs+/D+AlEnqzH0EqJfG+bvES03NqgNGx4LdHXz5qvoPBI6GCpioDFg
beuYX3osnJ2pOBe2sPcAHsifjq3FDRsarKFiSTidocCcy7F6EUWEIcg1sKxELmdyBHRcMb864zDZ
y+IF4sy+6/tVqVvy2ExnpLMzHuLQBH5XTcHekHWxm/1cr5k5P2XV8iflXOgFyboJoULJEetP2SBg
zhbHXemdlcGscMypibumvg063PhjR4aaSMR7hDF6a1viXM6cvdhCnirDfc49+8asg8+QfbKPsH/t
5ZwlnBxcRZZ9phbcKRZdP1yHZEYzxqknFVHzC320pN7FcpewOz90+HgjO1pXmqDe3PHUjt4MYbfT
33JynCMqx8gi8Ddpb/PSphREImmMv7spgWiDND0S1ousmYFMzVUXD5+6zTXEgAPRWsleDm64ymAD
QkGHLhYOS1GCno1wivwT9MW1LOSngt0A9Mxbq1xFG9Udu8W/KQ02OZLTn7Dsk8+e2CL2Im+mJ8Og
5kAMiybvaEctFXfhYcDK1acbsl3OvOnOwPrCBMDdWg0m2di1K/Yv3t4bZ5fQqREZqEg2OrxkgSQO
U2tsT0masLdO0nVs4kIPJSAChlaYczNKeL9AgWG7WbLNCHts27jd9yOCT9AY91jsn0s7CQhkIjUn
wyJQ6i8gZl+CXoSEO7E1d44//ezHhjjs1OegH37mXfCYsG/qjexWpJj863wRuCto7ob306eCNwfk
TeXoA8EJjbe8mQ84Wc5G7pdrp64e+cGUTQCKtk2QvZnNsNUZ+BUkCOPGDCjyWpXFu7ZFnKfaH0k+
lEdEO1fWBAONw7ik1aWGjq69zAdXEU4LayK67ejlMD7oblXmivQWNA9p6q2h/MVrVbVgYDi7Gz3N
JcohEpejgeRBKmxXaqImvCBl+dklOK31E9jQdAcRYkljIZo1xs4Kffd2+Q8Is0zY9owEZ8Slznat
+4MJIm/XEYjhRPxtR0EydfMxNuM3ZZDqKQ11IiQsWMEzynVerFARwk8fORwoCzoi5LEqwfjm8F/+
kMRtvAbXvZ75Y/geJkWW4K4IG5ygOqXpHjkF2N7KkOKnMwPCDjMMpoPSV3Ig7hDh/O88zh5Jn9Bx
/gWV/1SNKILx5pOs5Lh3rolaquzbgFXkTAgXTiRq+5dU+dj8w2dpY0kaZfBUUkSu7TqEYKLCe+LJ
4OiRIuXSFq05ws/VHPzCvYLi4UH2ElMc8u0JBnw1lN7aTBEYl1mzEOKxLDsLMhDGm+gVxqxh5OL4
mVhk7CiB9szxMX42maCX5zqB4HDEnM/fLRzQBGXEvIVNGGLVcCbmbuRdmHqEaFF5gEk6mxjH1PbX
gxtHIEbkVuOHxeipP6TgFzbi5CFcjkg2wcVW6vQUI0PaT2HM+ERwQUpfdOS85LBx96OsrvVgfA5D
wzW2/ZlgJU60f8DNdFO7UJGmG84hfWc8kixH9GBSPE3RWXt40IuWXW4vedhwEF14W48hA7thF2L6
/5ll1K+7OZuG35QWsVE9oLkHEkQYy5rVmb1mVb6qsgCxlmHTh5xqFuOTzR+QKv95tEocvNisAi6U
XPUcVrm8dnVkkx/LSXTGTUkQI7blilzDAL7hZgh/U1f1t6WcHqo2jA55FmZXBWqwygDGUDeHRqpr
4VDNk7VJFpA1P9vV+Mim6twGjrmJvfgLZtXeQ1uKlsR9cPPqxYmde4ImbLd7Ua5zblgCdjhgRmoK
f8xPJLc8tjZHS0/VHxfioag3ADJxIBUhHs7IP0lc9fUMnJRwaJGHP0K6G6NLGFWNJxdiWxITDFgP
dC0mvAG7OHYK+KXRns3lWLPVV1WXr8qnl5jZg7t9+zkrwyK8Hr8TXfld2zV62yMNqEvxHFqPhueA
0lHG76adbgKQVrwXkSnx7hk3eYFhMKrHzwxvjz8TmNdbF8ju+2iY+HQaY+TIsD8o2NZDgqCja6K3
ykuOsOB8mmi07m2f3CHs8VLvt+izWxwpzMqs6D225V1Ix7m4f7zS+W0YxaNafmdjaJ89lZKzwok8
gPeB41ysGl6ptZ868F1y1KRlQD44CUTxsMMw9MtyxiMiVnWrzZsxSgRCZX3MKFPXZR2Eu7qU1g5c
CXoYw9uhLhl2Y83gjPk+HUg+LvJQdB7NlDBCTIP5aqKSxNS2cskHF0nbM9VvjWNkyMeEXsGuTK7S
6YsRWqRYU3KsEowsUND7Ncup7jjWM+IFkC7Qx8xzVOo1aDQEGo7auC12qyCZ1qMgfDCnZA6Qiq3G
Bf8fdm2zy2frB7l5KNJ0hrBQl1cQ7OJDIjKm6WZzComyXFFiM8Kch88Cv+qq77ItIouSiSS9uVcQ
H4VliOrVpKcj2qp6yXYWihoab0vszMR5CVwqGqM3vfWo89sqI+jRNuaPXBNkgTWdzWpfOiuLVmIX
9BqBAlQAOWevTYqRymgeqjDHSEjG4uMIEGUcPTAwKIqW6dOBkMGfqi2e8VipXUwUpUOtuzbucy++
sTQykKmsE+zp/XgdxPWvNo4IwEkca68mkuzgE/o3IUU+tRYhLYUcEaTkzq0z80aogoksRWc+yQGq
fiHSG00GYVtDLhIT1xDOoEUbnOM4o8VALb8in8XfY1VKtrkdDetwtqZDfciLsb1N5pZZmkXGbud7
OJiR4w4A+roMIXv+246xyMu2BHE7MaiElpjxeyOybYha7BZdSjgxbpazg3xTAS7sws3s5HBXwACt
ij69mwwZ0oGMT0OMtE+Rp8SeaN6G7D+2nOOCVVXyfXoYNlGJ33/2er0ZUzluisB9lKKIT0lEfmCa
Xum2nE5UyZy+pg4Gn19/JMX4SzOWwQjjXvk6v8tLfB393OudDk137wNW24ap/4H6CgdhEL6UgX2L
vO9jZPZzqiAPomy3m904GCvZYP0O0bZwurfTVVA36Q0urrUHZf+KSfw73J5w1YuxW9M4YtkNiq90
coER2EylREBH4ISEkxs6v28My7lZlv4O4+tdllqIunj3tmOuH4aagxsG2jHpq+GW3ISXsDQSJG3j
e5tW1XWN/A2IO5ZaZ3QJP2xB4ximeY6H6ThB0XIip1ub1spuiZUwRYxWBejjyiaSZDVN9jmpQD6U
5Bdz1PrjofMryv0YpO0AqyhNnelhUmejjxWB3Lq7T0pza9bEuHot0kvzGJeOeyzr33Vk4JiV4S+y
EvQ+VTPLDHxWiWVc+2afnPzgzWYnsm8ySnzfqOabrnGfB2Grs9S3pS0IOeiow4u9abJOKKIMUYti
1YRBHI8bwUdeca6CnMyRPOT87XrXjGabnR10eCTM6pffTQ/RlD6AjLhpZ+8N8BHS2O4tM0Z3Xw28
oj49KDRKmFjJV9UWzr0W3TPtMmlDwe9+ZkGJfGhFVjdQF1r6EXcp2KJOYW5FOWbM3YOjojtGR8Oe
U+HKxWLwWPZGuHPn4CmUBE4JpYb7Zki+kqyEjQtmSU5c4odMvQxJzMCLQxLq0XuZQRdatoWbZBjd
bWLKt8RTTxaWMjJ2QTmgP1519hS9RSEdh5k59/OAH4qurmcJhpMqTJJXzZZgF02v0Uy0WMQQddb+
j86ysTLHG7RXBrXdFG6HjvBjKoguoDaMSgS0SVndp1g86YGK5TrRH0SAlbEfsKcwx8zJn17rgPSN
OCSkI8vibS1Q5mBAvRmHiUxv4OQBUKB1Qr77lqCeYENc6UFl7k6TGrWp8+F2EDPHZHXrXhm4FFdp
WAFtwDW7Er5/rW8y1hIPjQP+0mcE7i3dZJxBsSZBeY0dLYAs1Xw5Bs8zRsOm+jTceKZzg0fW2cDx
/izQzGVdEB/sUJ1w1L9hJw8QgTBfgTiljMzlnNjEB6fz7txhUiyXoI4IK/VY5FnGmggfyDMwD5GU
zWh10SBPkFWI91VWsfXZ2VmdMzGvy27DufikuYr3aP1h+cn3UQNgEVoJRolAACKsm379lQ99ujGS
BGKIkFCRDce/dcHGFLZzjT39Icto8LLJ5vBM+3Mgu5/RSCZwA3JsMoLXqujfVTzE1xnb7o2ElM+7
KdvZ/LX6oqrZe5DsZbRmz7xcnTPa5m3VhKhCPXNjIxrq7XY6kqmqVj1IUF688cl3f5JZcZsUDtmP
ttFdWS72Ry4lIiurnS8nspVM1ztEBWtpG4QMGvjh2M7gyHOtHjsjedHdcJDO5KwYLOabXnMSKBjP
pN0yt1/0kGh7nF0Wsq73xjLb/FCMql/j3uG7mw6cOoKlBJj9bWHq4dS2DgzNJWt98LjSD9U2zNR1
sVADcTo1R0gq1kYkwwP6Vu+YPeFunrcpgAxvQDSNOWHctWbccaIyxP2E6NSb5HOWO80B0JbYVCYy
K2NSewGWHqtF8knZMG/aIFFr4dv3WRU2GzSN9iqxqEA0yMZV6hcP5NBT3LtAJWAlLKA/JOlIzH9F
2N4BpRgPLUHq/F386M7P8mELpINhI3HHdY7e3fHOc6LFupz9B7fgakA6za1DQ8hJu1v3ju9fkUlK
XDqF+jiivA2FiF6z9lx3v0Nq8/tZlPK2MUDTLor8GdHDlCGc7QThjf49cr9Hu4eb2YaM5YbIbs6d
aX0U05Rvk8w4Nx3qSir+a8Pi8tznbXxT6ewA0nJjOkP1UnvzGqu82A+lhZ4729fCv857aNud/Mri
98GHJGxyNGmnsreRBmirnEO0cHg7a3D2kyhrzFYQ/YK08BEnu9vYAZvSqjTYOIDlT4Fp7brXdNa/
y7qjRG7zdV7bP6Sryl+2V1y5xbabanWTxn66Guxu789Wta8NTi+6zk9zYW1A+MW72fVpikJK72Fa
8ZcKOADCVYGCZm3MprfpFSbNOgEgPgwPKuT0047hKnLHBuY9Ogk4lR/+BDmv7S1gi+l8kxmQw4dJ
Zrtk6q9dWG27FIpS12WgbmgcWG+MRKBHxjHXXX+ysnnfdW523Y1vddk0R5PaCIplgrI2Nq/hoUfr
omCuB8iRiEInaMnOM2JaUghG/mT8ZGSMf6mY771hyYMa5g+qDQMIznveeQgyYXeGLW5+vH/4Y3MY
oGJ09vg3uPhNVnFvL/WN16LnaOpkq4fUv/UYl2NvocHu7fw8hjN4lb7dV85WZN6B3dpnuiQSo89N
cVwbjMRoP0j4iNYE3l75jXOExcC2wUubnS7zh6SZ7/CD92f4oAD0fV7OtJo/WFfeIO9Nv2bfPNLj
cTGLthN0qg0FTvMwkXQABW6jXdf/SBtEAF2QHT1TRbeu03HtA8NFy0jwR2bvTEZFN1w1Vuza2rPn
kdQwWxzSWXVTJ/ybgnNFYwYbhgQulpeODL6Y0YmfGPY2r4IFTKkPbN1ZGgum2iXwF+Y8BFdb5Q+Z
lmdXFdB5BUzENr3ORyt79DEGJmN+fbkxjLS4dn3Q+UyNN7HmvdCg4aCIRYrsZqiXJRMCSDTdVa1o
5pNCJGyOAsizJLaL3O93vvZ+JsCzUB7PJDWYFWdN9oqoBthENJVJkKf7FrXlCWEtVNw4OpduWrwW
Oa81nCDWpFj9otZFR7JsOi32VfDLxDMBOfZ0rlkREpJOwTXJIOPM3Iz8ZFWeOs8jSqki5YD8nkZL
Y8OkDvPKldEw9Apcsa9cj1CGXrWwfA2yvwCl2n423mUk89ljCxFJjWcvyNU+azD2kRKwrSgDKeK+
xnJmb8kcc+i6fmtLtgcezGRgwq7aamsOt/FEgVIzIXKs4YQuZd7Lklwm0ae3pOo8gJNgaj33BmWy
ZHDXOgy/0Ggf9NjjCV02hwqEls6QGXriKAmavL3cmH66TQCb9K6dHB3tTAz9Y3OvITPQidYOurC0
fo2pqLypJwIT2geJL2Q/lkF425mNDQSqE9fxYo+wGbnakHvXJXQB0gGWMBdbXtsFrUBZ1ndAkJZi
+Up51E5jywZkig5BWYqdhZ5giuYT+MaXiLSLaxEniPsbbE9I2t+xGQPXyDU4lSAiFHzCsCKG9FWx
2JzyzNxWvbgeR05MSldH4yV10G5og8wL5s7DISFpHEl+yEGGnXKfW+QUNhq190jlHQ09FBDZzw92
3pLfO9vXUZeRolzMn8FKdsJ50TZlrTbWZkkm5OR1xXXaBoDAeX3sTO4TryiunMS/i+gRahFUW0nu
5ppgF+NAuNBvO0t++ZUZ7Cowh1vt1w6pOLDFu8LhEJiV3s+8m5RwP/JCIrQB2rcqkZ+Zhn/d1EhR
COQ4BpkHoClhutTKG9yH0WPK4jEFbEJZzJkxhxzXDLeIvwQUJ+FGZzYhdHRlcKT35yrDiZ81LKDa
qFxzIWFYqKad8sW4bor0oAUvekO3AKeVhVpS8y1dFOzE6O3aObrrWJAxvpsaY99UyANLDAxcxW7r
AX8GcZ2naBag5bgkdGTwbOqYGYpuUa0z7s6xYO+Nyc8BHI08U8izopiAw5csqykPDDa7u1o9REk4
k2SWOAcTmtnGmMofXvBkW6yGzD67VvBWVmQ4XgXM1SWOIbssfha5oNtmBiTb6YGWPzy2KdsYSyJw
qEOx1iAfH/zApFdqjkxbwDqkBEmOwr0alGQUzzqCHhmaQmZO5znGLJ3m96op6ZTGmMwkjlbp2Ey4
h6ZnC0rT66H3CxD/k4KwzlNz2lh5+8PLAuNgutQPXWKcKxeMbuhy3p0LxmZm4G2Vo+On3gO2FOj5
3hmbZGvbISpMBdGkcxtKt1meii4JD8vIe9QpTo/W+SUnevtclod+UNa+dGr86fl0lZakI1spzsjF
oSqXm8tHzmIGbL0Yu8tskjY8hixMrbEhBhIJy+XmosZAmtAD2DZHltAxGqPaTgn/EqiUrug4WPgk
ioI1pp9CHUaG4oKzgIazfOny9ctNM1bRrjWCZ546K9+LHVjCm92FVnN3ccNe7ooYR+NcGw7pomrD
n/4cL3hQJ59ZUnHOWKCB7Y6qczsrEkKWPKxLfhaaQgQgqWvSh9l0fAsL5oKGudy8wOEhznxRn5VG
+uTXHcys3oPZu9wlJYbX/9JS/99oqQWCZWS5fwl3N+/t+99oEbfvBSrsm6QsvxrVou79hkj87bv+
TUwt/8D+Q4aI60igC47p/UWEkP4fgqwQgBDstlwLqfVfcmpH/mEHjs1WwRXk99BY/iWnduw/HClt
V1o2kAm5pJP87//5Of6P6Ev9A9jj+/O/Fxrzz/yjztiUFicBgfAE9gQyY+uf9dRxJouWxKJTaRoq
JhNJ+31tn5TTO/Z2aoI2PHm6tb9CIi7TjQZOFEB7DrvYf6pSdq6/fQuI2C+TnDzj2YFZH7wMum6b
39Hk5Op99u3e+NWnyxw/ndEuzzDQZvjlPR0pzlDPQqQwsp/eMNjLm8faJaZkY7pN80JWH1nuKX4o
RIZVW2WHOKottZP4i8NPFx9StM49EYmTjvv8nBmBDVhqMGJ/1yujLRDtdGN83UlZMSTjEsIOJcBx
dMYXG9p7L19KF9H14bTiNyEl3WSx+tOEpWVgl4oyZGOwvdUafqbkzF1GTmLuc8DkX2Ias2bdNMY0
ki8RQWCLq7GFpQkqsmEa0jVMgRgb9fG5Kx2qre3Q5rJp+NfSyaShjNyyAFGbu4n17sd1Fh2BIqcp
Bfb/oe3MduNGti79RDzgHEGg0ReZyZyk1CxZ9g0hWzbnKYLz0/dH+fwNl/7TVd0XDRSMUpWUppjJ
iNh7r/WtwgR/z6E0O40JRthDlLgP7oh9L3MWBpp1LSwkYbPdGGwcUf7d1iMuT3oZBe2leCgxKdP4
sNXRdN2iJP47mWiqeX4Qfa1KrdM9dMYFNr3nQAmYU4sldJycbDcEcCw2ri/m4I7QIzE+OyNiw0e+
MWje/WRKnmMg/z/MZVo03bIWwlumFAtcB+6Sl/Kc7htUILIqnGCMbsqAbhmzKOepsuBup5ZXxWGL
/zLd9uj85Ja/1j7nru3eVz6onY1lQiFEfVMTG6HbSDz3UNew2AxNN91zGCks5KAZSgDbnk3rrEhc
JHOidwiWAFhkuyQhLJ3f3C0o51GakE0CVajVjb+bHbtvwR5nbPtJnywa4awxVHdB0RrylydGRzNW
XMa82UwdO+mqKsDgDNhNoKcdCK0xrsrYd2ZyJVCBbPF/L7LhND2IbtsHehS0UwEEHzI5th5G3MIA
T2Rq2gtx0yNYzIAB2Xvfpry4aZrBesxWtsQBitHYXooOJOSFFsckXipghvYRUY6U54gVxXE5isCC
z2nFNbwrIzh0jjr+iHAXfWUW4mFM8YnFxmuD+vxxEI7zYCkdh0aEX1bn7nhnijm+5gmAJdt53q3V
mKTcTAxf3wvXzp8MpUdqcDs5ePaYfm8HH060YXtXpSnhv2k3CgNZVge7mbpQGNzmBZYtvXazUmHC
TnTlKqu9pPFqAq8q59bICVcPUmN6KpRPeY+Y66oUrbhGfZ0fApC3u9gCuxC1bnlSqH8f/TaOdqrz
SPDKrOyIZM0+mVHsvZhzi84gCVLvRi/OT7cc57deF+oGo6d7X/djdD8OiEJR1Vb3DVEt3A+dbCGD
6HtZ0x4fCqs59WbqPHLI0Qjme5FcZDHxjUXrHzA2Wa9lRXiP02bUjTOPCtRCultBWh9zGgtALiSs
QZ3G+RF9yBwqpAPXMTx5KuLayh4KVkgqJxJIqsnNwrYP4jtKS3HosZeEwhPdPq1SGS7zhGxW2ZrO
X1PdBw6rSyo6dXH4KB4GjNR7ptre3eBGxpudzhMvVTcvQ9p0d0iwe2ZexrwvBC26JYuLE/U3RTte
VGRSKQdmr6NU9RKyJjiOVTBeM/NXaWbVo+pLfWOBM0VkbbE7cUotbfDQi/HFbBZ9obFaaKbMsw8F
JsmbuwSg430wRCVM6ykmBq0UuxjmdVgODbYINHj0nAcHWaxJyJqd8Zj3Vjc9ANDp934E+csH8syg
cEbpimaLdkkxBoe8lE4otWdsrJLjOW0esY6vl+pHb9kZnxA6Kcrsk8ehVj5nfU/f1G1SM2Gp9NFO
Gw/oQD4RldIZ0AUygzG/45zb1JqO9L68nYRIcTEyu2C3mqsDDNuenw3Emt8pfqjRRZq9tOm16cD9
KFVjhMJGSzXK2t85KT02KXw0PKqzd+PcJM+RLuZL0ksGhraZ7RGRTViOjSyE+emcPVlCmyx5xnzX
t1Eg4XIHbCwuRTnLF6n77ABKzLvqUPpfunwwD/YyTvdRaaob7oFgSa6y7JCPNYdsE3Ze1lj+EaOB
DeWFmmFW6LHItQegQkDLrlIu6uzYqlAWw6O3/Ki7ETOSD5Ih+nOS0zJKCm/cd6yb4RQDqjfrwUL7
NUSX3ooH5uoCtjsxAIeJJ3oP5T1CCkbbNHLN/NLNyn4v4lHdeBnxJI3AmFAh5DxIM0m3TY552SgX
3OoS85SRp25IaGqG9sFpQ0f0vOPzPJwSY/SOBElVewLLrGvDpGWDLTz4IpiWPudK2rdGJPodG6Y4
jAEneGLMQPAbNCB5vFlEO6YCBUl728ZL5n3rOvJX4prxlZUS+2QshnqQkuAH08N6kiFX2K2JBLu4
XAgPWyRNsJlORVkG2Zk+MFEwQz/eoltuQrKLhxvysBW8tWydDIB/XSZM9JkLNqhK4buW5tLvPSMB
Nlk7a+RU7AwMJOI1YLvRF3wU6a60nH6XpDjepyByyPdb+Dj0A7EDSzGCN60hxLDhUpSLdfLnD3Xo
Wf5y6rMxCn0AoVvRFVi56SuEk8WTUboVGP5S6d1UBXyGU6X2XZYxUKEtu20yhJzJiP42S8f6imkP
NVxswu9Ym0cUy/GuALK4zbOFScbodVmYDSZ7qDKLa4aL/QM9J2PrlUjGFqv2T92cdvjuIeIhwID7
oVhmtBOQ6BZoL/SCaAqJIe8PS47ub+POuX6r1yo8M4lqqoAD0hOZego5o22Se/i/zamQMIo2kdTq
S9Nj7nTGpblxi2ws9rnr2oIxxEgkpM61ji6YwDprR5MRKGRigfc7TtY0Ltdwz3D/kzLqd09kFDQJ
TuhedTtXNeOFTb2otw6Q0frKd+eCcUhr9+k+cwOsLptKDbOHWkfFdA7N615I93u8DK69VLv/L1XQ
4We9Fgf6f6y0vR8ksyl4E93//OuX+vfXnNHXmuIvX4Qflcl9/1PNDz91X/Cjv0/363f+3/7Pf5cj
/+QVBa8Che7/XN/AnU51+lb9pb6xfv/Uf9U38l+8PXZAK+B3tCFFzH+FJbr/MrFr8g++0LW8ofT4
L7uo8y8cjbYZUPvYIsD9/r/rG5sXDLDkEK9os/Q5wf8j8e6TjxJDDfGpjmt5Av+pYAZJ/fMH8C6d
1djX1PKnygPGkSY6OEg1P7ULA22IVczFfSOsqIJYdOFjT+W4t4k+AGS1MxPGwUlu72dBVy0gslOi
uD9U7WXqeu9eReUzjQia0qO1qzGboE/tVoK1lKQrtg4t4uRUWmjVXDrjyHrOvq2+Fm5b7jkJsLo0
RktkM2JS9UXe6qTND0Jp4MRlRyv/tfDTZV9lLEP0hE7ZgIFj8tB3s4heL8HYQxFhJtmUdDhaeP+y
Nw+yqgOMrVxEW761hdsffVc9cQrueD74XWsT2OvgMpin8AUT4gE9RQJiVUb/swMoeerxlBQ0IENB
UUHjb12dBLlIVfHWlLyAamYIQDNngzVncp7a6cqSCsHvuQnkeKtmfUQ6bBKp5MBbGmh8+BN6/6+J
pZpdIAwOz5lvoNeyyXFd8ZsQeP3taDnxLmb2E7i+2pcWs94KhcyG9i6R4DhVZSzg7Uj325x7zvGP
T/R/sNquFX1TF3NcVyvy0eMD4rJHu6AZYbXalEJ//YBks1RDPTTNiWSPJ7Ozhu3HH4XUCBB9sMfx
3CMgL/pbs+eiXBKdllT8+2b+/bVgkv5vlxI4puNyEJPCMj95fm3DQtQEZP40GoppYFN95TjlqiMJ
HnexXT4bQfUzdYt/ugOfmJDrHRCYmASYSdoKgCb/egcWcMuLTvziBD2emTCULD7Y66wmWZFyna0O
s8EpJMPTtmlWIJihx+pAqiNp5RiU0Z+8/P19WKGbn2+EcANhQqlk/TDNtWnxx0ObmZS1HPyKk5tw
I/BHulsdQF+dx+4w1TUFL+frjY9EJ/Sz/Io84QWPHTYgDibbySGrClfhz2Fqgq3PxnsI6uLw8VJ+
hA3UsW0k3dnj31+086mT8nEbPSzu0rUkhbL89O7FPAEwhjIuOlDLPtXzscs4P3aDgYUl89n5hJfu
nLH96lvMy9uY5zCNOJKT8lojZXhvfU6uDnboTW/U9/56qkvb5yJyQqJ5GE+AaEO8si3a7HtXN0i/
bZ2fIVxyfDDm76T+3DAi5kbY6ftkgGyMPBIIvcR+oDPfhbgznv7hN14/GJ8eHbIh+U1RXgUuYbl/
fZumnNyWMjdJY+3IjzXob6s2ZTYzPidysa+dQIZBhSHAtN3sjE/D3EKsjSBZ+iljdqaTjcOAbhhK
9AuM001FaHjvkFRgjxt7Cp4GtIeMDwlQR3XjNywCQYNtryqit6CxOP72bb5yBs195fVvbT0tR2Ug
f6oB/3EU3qaxi1kk+qfnhc3p06/tmaYUwjVFwJ/i0/NSWFrgIXSwC6vgqQ76kVu+3Kqo+E5UZ39o
f1UEJlQ2ueYTcwNy4zxMbaHQMU1+jWUSgTdFv78tET7c/MNb8p+uzbI82yacTHLC+tTOo24onE5h
ZW7no6lyQQpb/VqjAtu12n8i05SIQdoTH9sBca0e0zY06zETHafoSbYbQoOpx6bp7W8aqo+7zHlI
Is09H0sCMYZWbusOiI+1qF+ea8pNZT8twXz2qispvbs2ttTRsEczrDHN7FD23Gmk8jsjpo7AqH5G
sv8tpUt4+ftf2/rvS5iHKtyyAsv3A4Hk5q+fRDQsYxr7TXZafIieTIzvKHEDoh86YngXkkBaZ+dW
3WGkYRFEfLFwbsMykzxkpVseK4ICN/9wSZ/2FZewAJNOrWVylPGAHn26JDc14C7SvDglEZnwZHzd
0iN1D6qsThVsilPSyfwYD+aVHUhv1wl1kwqmp7q0/ulK1sfwj8f040o86gnXlcIkmuHT5zVDVmoo
g8e0SyMyNd51Aitj9e3v02wct6TrIQBK4vOCuIIB2a6uk+YIiJXU5pGEIKcTz4W0mcTiNdh7thfW
5Dj8/d1y1s/lf7tGEMeBz87HarLezT9W/J7er/LriaVEezdBZwVEFuTMxOsXw5b6G6akJSY4XaTw
ZZvkuxhoYgKVN2+8tLzhQPkO8jzdyIZwkSB7nCzE+IBJ6TuXd7ZRxOSwo9CtA7cK5VICAbSN575P
2m0925oQYk57kvAvQzT/ePc/bQvr3bcCyZ5u+SSGm5+fyGG28rQFPXEyXchxLbQ5Unzmq1TKeNdp
Ei6dDiuSjVaqIxcJRw2ZlRGp9mdP1wgnBJj/6ihoefzDM+N9Om2sF0ZbkhvuSOaQpvz0AR0YCtZL
RJb2mAUH0aG7oEWasdfPT56JeWCCKLRN8+VB0tVZbyC9OP7cuximbEbBC+yRjUKzutMTfkOPCNa6
ccTJtWd6D4XeL+iUfDEWtyZSsb2gtYiyT1obiXuZeLD+yVnH0P2SGW912TDWHDQC3e59yj+6uVZP
e6KHT23j8/DK+55Ilf1cM5DHKIPMwCZUKKhHdZ3I7j0CJnGV9/1NZecIigbexy4/tl7TvZHvd6HX
zK3G2ZsUx6BA2xzEwYFWJcayGs31B5k34kLu//5jLf7DIuDxYQ4A6gRs459x2xxXo5EoH+Pocvw4
jkQqFi3912XhFy96z79zyuE+CuhHyGiosJXKYg8+pdn7FiZEK7YPyHkdokInSJigfr2kRIxM9PI8
1M1J1dXP2nHbPZr/LxEThiPPs9zGAdE3NsdMMDVjepKdy3A8jwLG8M0tIXfu1yZ6AmqCLdm+Ji2h
2KsleM3ixKelbxOkU8EGnwenPi/a5dhBil5BIAlnp3V9mK5Gpv0o8H6NWnQ7j8YDlmpoDr6JP2RE
W27zLL8lmqlyMc5bJakXHPJOYx3Exy5noJkaDK7jSCGTbLujJYmaaWDp7kb8fV6MiK4iOZsr7jat
IljMqLOzu0xoi73g92jzL/OwP+df1qf9kodAAvNjlEaBSmbj5zfIDCpQ4gV3CWo/CdWVvs3JcEc8
0qODIb838zp4X8x4W4lWFcr/k1+gIRKyvk88C2WQsNFz1cXWyV29QZ3VhX//EfpYnf+6MkqTfZzz
hi3583NRkNKMdyJDo1FZz8LtODyWUUw4qMnejqFiM/KYoemHLRDRgCEBtiC2o/42pxyTBcjWTY3H
1l0E8uaFAuwfro5+wad1W5pCSJvSwYPytLKn/ly3Z1q62p0w4kllu4cUyfA27jHLZSLfR3YTb3Et
zVeG281XVZk6SAKP5ZLZIDPXTS9Blfv3F+T8rug/3TAHJwDBWJRSXNqnU2lBc9ceiN07Tk5h7zxH
5w/ltMZayFM1VMYr/2uP6bW6jlPcqGXzMyjs5s2pvyKQMOn+OepHj27CMJLyOBKvduXWPznO9FeR
GIkVwKS1T1LnjuyvKRyTVu4Bd/BckyyLnQZj04CSpyfEcki6cCDk7E6JlJKKp/rEW3nJJv1eN3V2
AWbXHHVHDLSNZlfHgIIEd3KfxLHcLsHAiFKl31WWJNeTR6srrxWZ3xmnYC/wYeiKu54TxjkJuM4B
vaB25Q8TrjEAZzpnZ9eZgiNTy6u+4KVwOuq9h+dsk5nxQ+Av8oSsd0TQvnpwojI9N1k0bulpTgfm
J794u/W2Rd23B1zw7iiCeIpC8UuVCAZXG08FcuFoOibJUtK7quPU2onEzZ5s+ZWbnVycanyITJrN
YsRRFnc5JDkKaDY5aWFqBmkU0XIm8rDY9xo9YFCpXUostL2TdqOu2FC/kXex3DsTVgtBS8JbAIqW
Y+KRDkrnAk19erDq4quwjOkqZW6zGdeENMqm6kwD8GuJpoezHhhCpgANTqELlvvpqsTFt2nZfYlJ
9dmxyDrdBEmUHGoV+a+Lje7RPqhkmE9daf+CbGU/9EX2JpZ5pA80GwcJoQkt17qH+PKABNjdvbII
3pSWEVwwTp702EU3xapChs9KusA08k7KYW8HmY0unPQjlURk/YhgBDs2tVsX0cddY5cYr10Sem3X
Ar3Z24eOQRCbaE+CgQtq3TFIsk9q8RJbDEvmprrR44SVwXewH5rITRFNf5UdrdQsrurzGru180f5
I3Ex/kB7ya/pAa0AnQJLHVqhJ8pmUlqRfPGT4EUtAwZlBGtxm1R1d/LV+D4KfCSx4VuI3xtYS/CN
dhqHF82Li+tpcg0E1qoJLlkwj8/ugpGdQ1W885d+N7RWt9FUzSHTUdgEjX/lBpq20KgZ9WhxsF11
MTPm1rkPt9HO8j0hN8bOsrocMwGtfBco+tFP3XvbGbq9qCbOqT1at6WGLZFNeHCKqIwJ+2vvln79
K3xxLYravDdb6yoZKBs7BIEfh25VRdAzelJSrRKTli8EHmfrQIljn2qiIYEqWmFsYLZolMcZUfR2
qIQzEReWA/Jyiy+RVaF+1HhB8yFI7woGFZtFs3058qVG3nevLAMNWE4kWlSbwyWwZuuFeGdEYvaz
bcTTi72K+lyNZ8PmwIRJMwHhPMT2vvb1IY/i6BppO/WYxNPmQO7Op8ehmv0LZ6AmKyNMgd6CIdq9
JZA7vpjlj8EEarC4kbeb8gCh7HrRqQ5uSbSTa0ZNsdGYCrY+VfI+d5ZkOyRxuwsS4AoNKAAniW/s
+YeP0HlG4X7Jh8XYuFldbpWLXNHIKu/ahEtGMWjFh3QZnlxmEQk6heuBWUAIyJHQQxM/kEYPBoPn
erCmS+SPXWiDVL83Jibz6y8OhmM8WINUoZv104tsuhw70/KcW/Y150dy1stK3Uqbi8uRwn1JuuUF
aXWAHyewLotElILDGxh86h3KcXFe1jhAQquS4WpwqHLZDdOE9Foeq32jveradxR2vDR3v1R2zHzP
yaqr2Y6dbW1o82sbkUmWwU7QGL4OlO7cJ0l/wkKRl+YIFS3LXqVj8kc9OgMaRBc8V9bhgvLFg4qt
4NE38MOrObOvLC/7BmMQxSaPK0fJm1mkIQcNSv92eXUVS08LVBiQCK2J6Gc50DWgany361bvW8/p
T442hluAP9zCMrgfchIPpcA6R5lNhVOBFw8ma1fNLsyc6uiJ5KkcJ3VrAnreudA2qMeZY+bjRUS3
vJXFyRoBBwWgq4gQZECDIhrL+uDc0CZ5tTjIlF6nz2OSJpeyKq6AnR2Wor33Ep7BWjmIewNvYq3X
w1ZlWp+LEadYCgJdjW9V7b50+FQveQasnazwdo88/5zm2QZW8Hzz8aqThr5ipjIK82lUIc72ZO9a
39xJsVaNHujtgnHoTJTyUJnNZdHYO50VuQi+Al5+eW7s4Ixzmo84/vuNtMaKYe/VkmXqHk5DvZEa
pKEVWfCvhkdV+tm+iJ12WwYK7LaV4dapfexWyrpNaIeLXvZbphTFeVzIJUkdZZ6soDaPcYxK0DDH
0BgLjt8oZFATFYzZyJPyaLpGNcT3vmrny1irZ5CHnKGd4bXo3zrUIFsqFnRQMr+ZEpwjmeINTmFG
jqXnA1wp1J71YsSKkeGPr7LbWnnXle9n18h6FMc1hmKRg1QZyz+7GptgW9bIFJDMutaVEcC+MVt1
yow6HKtSXusBmqMjjm67WpWW4kRu2esSCOs6EWZNfOHZFCupvFxncAF7dBPUHWVk3x2DipgA+RQk
VA/B3J1LQ5OdmrLdmqbvAQuQ/VqCinBoIG47Za+uTH/1dJF9HCW2Bfe/cY5gGYBD58LCOSqfYdxg
bEuqS+AmhN/Q5OqzpgeFgpE9j+arZdTqYJBHaBKsSBXuIbZQ/bb24+m2cKsAygTUsuGX7oh4RTDy
ULgqCXXJDIWM2HZXEPqKDi0/K+1h+5sWUCXZcnJBdR4EM5wN05RkL8saNb85Nicmqi8yHb+Nxpep
9MmVTSEF9PO2lZH3mK8DD9bxE0+B3KQBJ0NPRc/NuFVobSshjhpp+9aOXevaLkMp08e0p83II6fZ
dFP4S1hSGesscPWbg593b3DmzxM78TSXtwb97w2VH20nGD7kdu1nCQtgAl03a/8lHhciEDQBkojZ
70UbnPMSg7LfGQYWeMCDqCz2fdfcMElnTMPZaa8sd5u53iNHamxH/njdQ6SJQUPt52EhFaIvvs9h
VPXfmxjiIwp+QB7O11jASZii4ijd/EnRGtkQEvzajzAIBraB04iCnBk7Bhz0w/AfZxKIkQnhbCJF
yWwYby/ikKeg88wla1neqmAzrXoupgIkj9pmitMuNCdM+YNJWPqXEU8z+2kOl6Ngawb6+zQurzZw
nDCPSWZ1nXoAmESy6yTKLhzb+b0ZHWhthf9uuc1LNqqEgZvGWGtke0NynMAzvYf7Sea2+TUFB9gi
dwoLpfG4eazvaNGJ4Ki3iT3Bop+M7TIar263IhPnN2p7NO2tPCSacruYTrKy8dLlWCvALCniIPRz
QgHHsUKEfN9+GIx6FyfNd8sHV+Ij9iHae6ABk1yGipZd5h8yB+yDbpMyVFlAQq4PWJLB3UL2aTYZ
t+S5B5gbtxi1NqgcAEejdt8g6mVGX8I3i8A/DB0OmK4gPHixwCzR+d+we906yKwAys2IByYKJ+SU
8CppBgWN/Zb2zaWdjWLbYUNTRvHDxjIcxNezv6Y8zRDBLLPipNDnN/grO7ZrZW6T6DvBKw++KB8b
Xx0xID939BuIEKDJ0QYU6S6i9RxOX0VYURCz8AW0ZTYRciiq9uwHEQe7kijWZcF92uGZoJdo7Yga
pzQxgpO/Bq1803VZ3ZcyOCYsBTs/BySUrd1Ac7CHg2qSx0YRgTdHnrowAuSRaCdjNy/qG4cjtuzB
y4k6Cp791GTrtKoDYEtAD+sfg04JxABrsk2Bn2JA5MuP//HxLR9f/v7jgzEuaJ5uho9/HaMhhHX2
9vF9/ge0++MbA8aH//6ej6/n1kzXVejq46vf3wjRghTfybz+/eUff9X60mMuYxKNkig6WsSLAHrK
Dk1b8lb89ZXtrrGX8M+XnfWaZYJ4/uM/flznx7/9/snff9kfrxIH9iMEAuyQ6PmwH6z3wwRWxkE+
g9GwXsvHj3+6vj9e8tP3fLpxn2/N79dZXzbuq+dA04ya4wvGfuaznVmePK2HW6bCxyFDHTCK6S0o
0OAOcY82MHYx4SbL2VACV+FAZx9vIBYfVrSP6GZ4RcN450gO+Fk5vpYJYo88fRvy6lIo2qC68aDI
d3vl5g6yv+Rl7Cafj3ovQ7PLu03axl1oTcOXOKmCi4Dc1ppjhFU/QVnEhBhnFManKm/0xnKGO3PJ
iZaJDMSEUXLWsqmua2bvvmiufVmWd05wmnyZ42KkBKMASUIUK9bGt81fOgnih8z8rkYsP3ZOrBJC
KyBVgTvt5WmpOJ8b0/IG0fw+n5IQv8zWMond8DFutnT7do5kNSV7+4I1eTwVFjRENZoAlp17Na9z
CBK7tnK67sDNNWlhHuthEdt2JmgZl15/gJp7SFwfo1oBFwoxMfkIAIlcrDrSuMNp2dIiqXaVMxSb
sREMyJ1j7BnGQxwqKrZtXLvRtjXAAbVwtkKNliqcepy7LgwB8zGl1b1Ti/ghh55kbCfATUsmiz+e
fD46G4HoizOb7XA3OsgbpD208D+LeM1IvSCccLbCNtLDVPXqQmOCc88Au6Y0bsqpDW4NeWrL8UJf
4820hkNt9rs4xx5SauqgZCT6TXTPmRPJ6yQo96ni7jnB/LWxgjs0xd1BZRad3NLYD2OHKoykB6iI
GQkmXX7fYJ/eiDgQxFnMd27BguqSUQKMdD8g0xsrr4CEOzLHcr7YA6wKf+Ag0oq85mpppxMwdK2o
qG8lWJa4vRFmBDJudjwoGAA3plq2h6h0p3OMjHlaZjKMRAAFje5r2kwRAmvzmRTumVxvIz0uIK7J
BWOS4xMjmyNBsug9ECwmD5VqgD3M6rTmvTkJk8wZUJOo4HWUPXvgbPTAlE3wax/nRd9AZmnMFjFB
mEjJxIrTY2Ol70Azq31pOu/RnCWHaV7Rip0vbxI8ItbAFaMzwSYu0ggQVnPHr6YvJdOEirnyjZEB
0knFT10gcDEiOCd2iigv87z+2CdZiDW4avCNRQYeURKfT1Y64U3ngyXbOHsU07travPEDyWbbgIF
Wq5sgdr/NkB2IGDxe7Y84ooqjrCPaOA7+jLLLfp9FS6YDXFDLm+ey0mySsfbooqe8th9Z4rkKgGY
T6w4XuMcJR0XWRbRcRDSAGRISkATY5wNIsTj5O01IZvd69TDvZYrmQs/KtTtrr11MngPdI5A2+X5
dWTVYaKYCJieYCMmVWQzt+rKdmskgct3adI6q6zQKRExKPzke7MQX0BGYnyCC8O+6T5pnd+v44G5
HxF5Cz/dO6l+ynV87XnfTQc5G12eO7Wga0lKIINiJRoWMwQV00QDDRbvFlrwvC1gFfPWNtaxbb1v
wI9ZNFwQdJaHalxgY97aIw5Lp+leoUZedcLCAuYs72a2mqPmR7sZD+mvPoot8mH884CSnIAU6xcf
wHE7TgVniMx9sQSmIs75OHRdDMuGmPcBevZNt6CudWw+gEhRkqLY4tIO9pTJCZhSi/acXZRh8Z0z
xtTF6RWEh/PiF+CGOoxG6/A5ttVDUJGnwYJBBhRJSHn6EpjOprGr5gxsJjukmXXB531AY3223YAu
qjucvDl9MoAAb5kpxjvRYu6VhlseFHRNgsJqEq6RKS27KrPrrVE6IkR8+ZTRtkBk/as05L3sTD5o
kTttl8UN0wddtu2+aDXPyFzcl3l5mT3bDBkWOMJ67xzHDnXXXZdx+yWYYZRkK4OjH8unZgGJk5UY
vuFLI9CKOp8MyGYP7rDYi3rhPONgmXdpJlhdiNOkRfKl6zsUayjuzZvUhIPVaKYTzvgWIZsARkRu
z9zPjK6X+CXL3Z92O0d7vbaelsXHfMaRAmCreHC6ZC+crTlBC/Ba4VxrnoBEGd81fPbNKF4NVVGw
gCW6DB1ZVJ73IizCvltIqWa7BUtGqDtewFgbd2abtgdp4RbOV9rVIiAnC2ZnSaT6g1HJl2Slpbdm
+dXnoNd2UNftXnCEh7iyGyf/CRbi0Yqgo2meUGTOqF4IEKrT2oWMOVLPlsxJ62w6mhnxVwWGyLSP
3hI3MTe50w0ABetL2nvfkDBn+wAPBHnDB5qir4PVpVeEpP30Ue9jtki2S02RmEbBVjcZGchrQLtM
+WQmgQeJ2K7aDYK85rj6HSrqDZnOsLB7Xe0HcQaWhB8Wr+SOY34rgcblaT5fjyvVzxprqLht92D7
9DRat3jS/d7wDWfjsHpSquLkLQZ1KjLbulLJWuJpbZ+7untqAup6CXh42zceHmIfuXXqcuJnqzqb
GnBvliIbNhTpoFkldoY5FEevi39F+HQRqogDRxGW5ZHJNg4liohuRdPQTdysHarRRQsf1GycZjJf
TVl5rOPhhN1g44KKYuH0cdHvqhwhHrTBZ1yo+bayJ3Tv6XRnuzNIuYGmsAOlqjbp5rF8j8CvIPLn
WxE7uBcTMBlTfVR+0IVeiRMV49BuWB9SAreKkL8Rpz1E4yBO6bfha5LxMc+SkhuLVri3MHPLGbc4
cFQvBII77WhWIIhFxc2Y7rqNf5KURlKtEjLM7AZbucwfMnzMh95q5h0kh6V2qnf64kULjBuZRYNx
vUi/QGv+0rswX/CQcjiy2itjBV1VxIotHmcgTMgeJvtb6A6bFk7sFQ/Ru1fHkrlI7pxnovvAndg3
xlgm0JOIrZkG+zW20r08xyAqjlQ7NOp0863UE5aWurlJAy+7aYV/UsQ8EgUYjHstAIf7rbOX2bFr
huy8o3AD8lSa0NWgRs1JGRxnc36YogPqOSPUSh38TA2UM3Bp0m+gOwA2hGkzc3usvtnAYXkou2DY
KadviO5yX9pghCekX9qEcTZBb1+gQtlozm97NwLsaHcXM+FI4pbdhdznKzN27oA4cAdGAVA5ufV5
/LcM3G8ybyDK3WsjoO70O7X+EvX+xMom4CC5cDsmtsaWeozPCILwblpCTyNaE1Y1nK34up66J+YE
2VYaQQmEKntYrLtOYTFzLRRPLYEfKLOjHeSZetMD8VkMdY0+0A2HaeDIFcCC8vz2JjKb5EKE6kNv
DfQ+a/qRTN4t43bqgsdS+935AzVA65amdJX6cZg1dFN+/8d+YLyuEAfZomaw9L+oO4/lxrVty34R
bsBsuM5rEPRGorxSHURKqYT3G25//RtgnrrmVNSrRrUq4hxGSqJEEmabteYck2iCVaFpNVNsbb1E
Jj2qPsIk13WpSUcGLIZUVbnuRUW4BejLdO/E7qZaQnRvD25EfKCIWTqlErP88uCEqlrHLjRuu9dJ
gF8eMOofXaVbewC8JFr08JsrsDQwh83jSIQrEYsk/cqxS06j80IiJn0CLVc/UOduMqt390ZGOmg9
tSjQrOocLqkotwdtSQG4/YvpipA+CkLB7XuwUO2pSY+ZmbZHCdnrmCz/wsNPE9UYI7mrwPCKbm6O
EWWp43j7hP/62uoxx8wRGRqwaqz+ZPcpaC3cklR+SF4i2A1w6y0RyRox+K+kF72ZWR5i993MaY1l
e3nN0oo7fvbPl0+ovnXgA+HEO+ORknVarPxSwQpW2pNYYla7HzSacQgvP789aSLScDOZ0KyVFTJA
y04Dbpot0M8Sj0rN/iNy9XqTG0RrEoeDNU5QjUA7D1o+toEXJGVQNhg9YB73QYm1B7IPywquAIzP
+vKQdQX0mjuyd6pjIcC4rRRIzaQOk4NPityOctD+zw+X/Tsnkkbh9KkwZdIDI/fkSBhodAvLaLc0
ux+mZf95e0iZKtYTZauVucTXzgm5pQVOP9S+d6lToEGtJb6/jrrlEFXtcVoegKggmaFdLvdtCtNJ
zuYR0wMpoJpn/iACQh68JNuj5YaplkU/G6fRNlbJ9Stlse1noBe3B+rZa6N3WSqPBNLOwLqpaMAs
vv3w9q98+bL1ajop0gfx0NP0jDXiDayltuYO02uX17RyGqi7SwXHjAk27F8qx5oppUFyzeYfjICg
dlYIoBDRDDlcJ9dELgCIHm7f76ji22oYH3LvlIX6K+BQupnhQJVXf1Xsa1dIVq/mZL0ZpvFqD6SB
SuiEUK4fwwR3j5pAvJr9gTXxd4WZLvqI7P4dirKNqo8/TcTovauNDygwXzs41Mh1XiaHFQgBovrg
89pGI9da8+kK8RPx5cPUOmw2a30K0Cwd8MCdNIr8gTdSMjdNoEdQ2wZ2lNy/AhrkULBkZFSqoBvO
Z+BObOqWb/3roaMeRdOhjw/lLFe37+du0+y0lD378rO/PTXJl4vv9idvP9Z76W7aSbz97XmDT1bk
n793e57qbA8asrhUWUFXqCwgJc9WHtBq+A2b4CJy1C6Nn7zDLU3WLdWmol6CD1gBrFw8q8eh1dce
fs809E5tryE7zWFQwvkL6As+aLj9wtYBnQPqsWuIPx4jTkgBcDsZwkdhLZ0wW9tGGWFnFoAb2+JH
nUdrY0gASk+ydp+45Qz9dw8u5b6GCVtO48au2ovB4HF23KMYMRh5Wbye/SF9BMqXsqJncVNWWXok
t+U0dcV0ZxN+E7RL7S7KyeLWavnZIPPcVUg+gUzsKSSY8CWaZ7b9Lmu6Zmfb8INtqW9NNMrrIinV
xumNJyNtJkyJEYvukLnYY40xM13vLOfOaskIiJvuOpEb0XQ6gUiheWjtGHqwBzg+9aZ9zJaFpSKK
a+xv1o5KJHt9afx2yX/C3juvsf4MQWql76TdUaIRCuNdRGbdm254wxF+6E8jyeXWdJyvLvcurtM9
AF24OjL6JWxs6UQDraMIRG08vIyZudOzzgbsAW9GZ/E7dztpe8OB7exLgcWM3jCNOqOYf1Wd99qY
VrRtlkZAV7l33B0viR+jNzAiuSosb+vJGGzQ+M5oz0esDsIy2UvE8TOBN1fXRuREv1/lEGuLjPtM
jjXO8mak56L6HZKvb+0X+6yROHjn2XAiQOwJcVx4J55xnMijLWYVkOETExXg/q6rEcygAkzSIVtr
rSN9zMLHh9i1oPoy9YQXjeacSURv8WY54sstSXJYQohwtCbzZtFCS7qxk8v7scJk0VKR4tHTRMLD
Xu+StrhS6mWVy+bcijejZu77rj+Xk6pwtoG91cQQCD25EsD34VrxdYyGa4oYgNTyfjUKgrGJ94BM
5TeUrrO1rekbaFjsNDdN5pzmGqKYRfMqQ0likhFMAWl6jgyawGUb/9IsRRpqo53KpkOY1F+mYvoh
oPOsYmu8kuX10DrUKqT9qI/DW5wP72UcA3ea9ik1ezut4Y/MxYfnoj+DfLmyNG4LMVbnqix/cvbJ
uBXRA4DkL9ZainCm+GDO2ZmBXqev9MvpqnPvjN+TIb57WvIM0D+nHEFbZwM8T/qrKosWFkyHe94x
z24xfxad9xusDQtiG9NMq3N3Gler+4UG5nMwnA/zWfZdSnmHgRLv/desOxz9+HvyMopngMsDSHl3
cWH9yNRSCjDpWXTD6+ybE3uiFLEAnsSWALq5wd2IwP0H12WySXWXIntl3c2R/io9J16n6ISpw+u4
TPk76EUITjEA90AZOFle+2R4uB46uomUTorADoGSo9VZZIAuaz1o43pp0rvFL5Cb6my5Fk163njW
AXIEtvacNrLelVhtnaI5xb38IXO9pPX/lnhZBmPKWBUGNABiNqEwgyvO2nolNfs+nqxmZ5QmZdCG
GgUacqMc/fVoTHfWAP0GgUE699luaJuzM9HYYHN9H0cmszpRONiGRPPSUuR1IvuM95ALZhmzTJtM
rzA+6LEASe5FlNbE16gjwzHTZj17Rrw2o561r94/e136OHbjiiABY6qXlAoSyUuN0i9OHkYrLkBA
yJT/imavtd6eu3TRCR9whz70lvYz9L1HjjDZchNz+3CdI4aeAkPoTPYGcUtaL++JbTpWkb0n7JkN
g7mpivGVApPl6r8RP5fgI7a+mz1WFf56qd7qES6yb+RHIJVnEPb9SuP0DDb6R4MClpF8IQzJcuvB
yrCouNL/NGy9C5KBoIx4tLYdEIlIs4egLpNuV1oVKtcOKcnPCC3dCuP1hxr1YUPIe5FzV8ba1Qb6
memEqDT0K3vrk9LESdn4lERYf4GLfxPUddK6c9hlfNc9MrTWCelduTYBYt1rnDgvdC0oouF+X4GV
/5ZVw5xpeA9YMXd98yPUQ1hIrn6nF9olNaA/kdU9RbRC6RQiiAMLboPsCMtXrWW2rfz6a4kkxpwe
LnErzXbwQmPbUdgPZp/tqejeaSaJYExBCGBVwOY1DOjaTJ3VwzQfTHP4FUr2L1mvrq0DeTqMC32N
bIZieflbpyzK5Do8wA7lpkRNMKcNuJ/4WXVfWoLtqM9arhYpTwbEjRWde+pHxVPRGhjHGkRtVUzw
GnSrIIVeOUduckn89i0qibuBwUA8C9XUFb3kT4OmwB73E8CIguCamLFEaDQiECYUaw2n21ppHM8U
MjRqUEqgyrTOlaLOClahWQ+xfucvMnq9Do+RZ995kyOemhkyYoZSr0JeYaDGI3IvpU/hbPiU6H6W
8hKU4q+QRc2pUR2HeMQr0ofjTvVRs7fYiBEdnsApt8hTD2vk65XD/pLwTYP2c/c7M8Z97iN7SjJo
srFp1msXLeNKtUiriJ2UxwSi+Xby6iaA2v4cenn9JNOMEorohh3LzQTjMpBjW2bJqbTnh4Z+3tkX
0j07SWNu8ZbECMXs6mwUfg2wwbz4Zv4ZDa46h/goDhM9sdF3G+gqPHhVIjeTwenFu+cczcV3Mk/5
qZookYMZKKGds0HMsqWytMSctXnvbxcb5pwXxp762b2Top67PXg9gAGzWBeNDTbAdudj0llogijr
R84IHLhnEjUEeNYx66iPMZXc3R6MGeWe5qM0F+rq0bgHWzcurkREn8Cy/fNC6N3mzoSzMAVjPKD6
NZtKnCcmQ3hZPWS/aoLl3Xf6E2vV4ckFBKWrJ8/OSCfUbfPk9JVJIiLdrwE4y7M0pgKkiGKVmKbm
zku55CJpaw9W9RL1FVy05QsnMuatsfTwKw0MqrAh2JrcXmthoujOuk7dxSpmXnVYzdQ6KDlfcngc
sxTneABAJGSys8zWOecKZ5XRJnuHDl3gNJ0K9Bjxjxtad747IZvriaBzMmwROZXgQLij2KjRlDuT
hLGVTEk+GAfYZLOv0VwvJH8NiINQFV3+WafmIv27yduNVk1gtKmvwTuQntLQ6U5BoIoB+g5BRqRI
jg5/cwft1zhHM1Mc8VyIGU2NTLVs0nDm9WwZYjB4c6/vw8E6aD4Wo5jlRA7j49RPAxMW2VB+8yiV
FVMINKCLUzPHREcTQ2nkmNn92oNGwbiF8g55jFxzmwmG1HCvTaniIm1mBKMb2TAzJR2/bOnR1uGQ
7WqHQrxWU1fsOumtxwH1BeIBTJQABxIElZ3VsVZ0j1EurlB8DwaFP1ZQGkw289XT2XvcDL19LZJA
jwBkKHZ+o9Xjz2MC3Qgv3RgimgmlbC/R1LiXOJ3ynZLtfa3EWXVESk1u+yODfeSLUaAlBaYfLfKW
itiKruBAoNdh6xpmp7zEfMwisFh5EyOM6j/FPN+poQSgPywwEnCiVReRRcsazqqYNktMLYmrbew2
SjZeMUcLu+53Fo7tXlLNQ+I03blpeFr+Vzazb+qCS2/85i1GJEZbM25HAKmh+VzPyXzvjRq7T8Z/
C5bvNMc/YL89Vp22mowoRMiSofCaSV5LWKYIemfAahmqRQXEDwFUAK6OrAvZLwTk6DNP4Ub61kxp
YK7UJU2+8tL2SYYtKaA6Hfk07VyTFYQMMwmxFGuOfclKuDluiyU78imCtdmRwiuAdCuFKEmuCyOo
To/MecMlk15lNL43QJuMuO/3ZcSGTY3p2U+JuhgKcZqnfrFMQ2DwWTI5BijIKLMiVjMy3lsTO+u0
0LFDFtHWbMbwaMEXQNGSy0fLALUgfoWZH7MGR3E90Vo9hWl87e1BO4T0pGVkkB0I0uVQxsapSydv
XXkRAqx8KGBI0DziGtc3vUVpWPlZc5qlsW1KJox58g5xX7cHHfNVaguaPYN6yI38GjeFsyfpFPaq
ayTn0q41QsTce+bDF32qf3ALwTPX0Hp6qvUPrhGRTUIlzzSrV5Mu1M7p5Sc4kfHY28kjquLFbTKd
5xR2ew97JsFSterK8bUl8FI5I6oTeh6TQ3HWIVIyJukjcFI6JEp9NEPbU1a0z52OfUDU7KiIbkSX
BIQUK2V65PpKqOXVV5tQi6npMf+4Ne7zUhx6hZQmeijrQeAft08e4Egb0TJdCfstRxFh2YOHw2TA
0F2KT0MZ2rbMPGrodCQ2yQS8y5efN2v87YgVpRw2WXIfY0wKO2yh6qW29zr481XtuaeOQwsZperW
lWCJCOonWmWsrFCY4/4ErkMdmCKFJ8jg9O2HgcDI4GahuJn99FHaJ4cLPAjtqV/Bb1N7SBnTXQ1v
azFatLJFoenjaQVTgNi7ZA0yxB0KqLjxOelE0tsSIYLp7dzR8XfYMFgVpB4xkl219huIYaJML65O
36RxEI5kZMf6iOMuld9Z/C54Adlsb9ZMPdI+o7l4Zq9Pz0zFe3ovp8zIWGzipqmyz3iM9L3hUAzu
lLHJ7OSzFIhYkbSQzLV47Y1BbMeRBm5ZIGEKuQNIiGDfqWS5izcL2RK4EigBDOCYNJHpacLGs/Bh
1SM2b2Sjm2qGEB7S4PRKzHOR+yOnGBeww3yGsjkEBI+BeG/CQ25xxNFFHQuMVqsOB2zvoJlN8mfR
TLx0htWYmsle1MO1t1hxkYM00MpCLRm29abzw351e6absaG9DamZ3RRBJMIf6RA+R3JmpKOHhHyN
3W5PIOjoa7+tgbSdooH6OSg6NBkG6hZrCDorSC4atStomA0OnS7NrkZNLc4cS2tleLxG1qTrOEYK
MZqkmqXDObGtn67BeESi1l0Vs6LWgQhHJuN8TP8YOSP3gn2vjYKTZNqPDRfJzLvyOu2Z6AMfMsv8
Q/bsxQhGZLZKONkCQnU8pyyMNFRmXbdejgzNSNjqHou7boJUPaHwoMC5cxEXWkXurXsj/rzNJ6pZ
gnnLw5xeB9P+AkCNotbnV27lu9ZCE8RTJ9aSUzm8x4pzZ1Qa6NSqxA6NCAVo5ZJKdS8Mq9w59VSc
Uh9MaouBoOvltC1iNrmeyXLey0ftxYnldBwNsW90/U51Tndpm15eKnruRMTkBzcrp8OyBnbysbkS
v8PGYRY/+mgU14FlpD6ZLYa/fKNZ5nDN5NLhUWt6beV6HKd0X/bOjy6Con170Ib+I4616Dhrtb0h
L+2sRb0OgGZGXm2wCTkBKX+LRw35LPGAl3nSk32ocIIzjj7SbB92ytQfa1s6W8YS+2T14QkxCush
+J41W/x94zUffm6YQdMZDzExF2s5Q91zmCSXi0pfsA5xL961hTSYyuX4UV472jPONEEYt6AIyqc8
Tz6xfdLfLXv+eZLuCoGTfpDe3m1yf0eRn0R09H3A2PV1PurtASY6EV6L7NboByuAZfWHTcDCgIx5
lgnjslMzWzPadDRgZEXrjxsxIn0qeU8HlKCZi5uB9eODnRF0CJssd9W6xd3TFS5q0zbhWhq1u4qV
DBIHFk25kz0JaZfIcL5x2Hlrx0KAbbBbXwHWJlanqeegagHxj86rrL2WbRDLpQh1T9k1ry0r46CZ
GINuAxHlFfC2vuUTccN0HAKv42b/VOWyG+1d9v4J+UgNd79LX4LePYvbZtVMILNRRhwKl64/lbWB
GIv7QgdZAv2r2etQIpbIy/VgChQdcM55NUbjvhveDA3DdciyTMCFYalPy1jWgczbI64X1LYDk+rt
ODnOuzaiTRPGEj2PY+j2hmsIhMRl5Tt9jF4UC8E1S1fmehgoBiTXhCb6NuYSQJhifEMIn9bck2ut
ErixesQS3hiyaJ0oZOKqo6LAvZrAryWCIqVmwIBlGgw1GXIfKYeeVQ9Nh5hgW889kLJO9HgdH1s3
/lzM/7LLP4uSqwkhLWJvQyO5ZrGde8NTZMjXmcsKjxIklb8uQb2l6Z3i+Sb85NlYDxkjVkZWUVAC
eGvuMn9mfvQOiRG/46Lv1uWIEQ0qBMsSnlRJdzcXNlvfsCVlJ9O/dQzsVMu8td4y5ENdVDNjsjNe
KF3PgQsOhsRAubIjRCboA7olrosjgNXFKB7Zx99pEQZBF2DybSQfuu2AKALNPiN5N7Phy3i6aFny
YRBZkGnpp9/Nl1tJHRuJtSrYxSOTqCjBpfNaE87ZXeqUDO1qG9YL5SIrrrXbXxIGmZVWfEoDFmMM
rzsARLhRRPI0Qu2LsIvXNuVzsk45j3/GxH48akY2bv0x/SRPE6C9hVmGSNbEHKxTniKgsEc/yCfu
dm++Z08S3zV0oVYFddu3YYgb3CJVBDWPMJICz6E+eks5o/9OKOjsm8nWr16lf0/TU+RX5geFChTP
pVLnRDjp3rZUG0SY1dcaBapKJ7uhaqpDYpv9xZqGQzGw+fMNYV7IWiGjTKGzrohF9Ynqw80LIaVE
vom2n8u5BnmwalwCIqMxX5PIDW9OKz/t0gDgkXM/LldIa/Rf0p9fTLO8wBS4GytwIGG7pPUy7+qt
OFD7ZpPTG7T1qDOPy9Vj6w2DFKtEfRkJJj9jmmVQsYjM5pbijhOR96FAI7s5PmdHZG/LeMh9gurA
JXgz+Yzd8LnKmodSiXc5x7/y3NnHY8moloKdpqpBBBwlfJJRnhqW1xbczsBKlsp+znIXXmHHaMAL
dRWFPWUvVsgCxmpNaBOKH3L9WHbgu5VEnVN80xmR/ZzIqNzd3ybskL2tbp4wzRFJG9nk9NLw6NPT
cDJb77PWvUMmfNyB5oFIHOxZsv4KO49rlotL7+3nyaNPTm4vfubSL+ZV2TBEk61AjjWTLwHfLGNp
pDD5pZ8OZupVpPz9cu+aKdDFgrczad7zJBnuWj3NVpomobuzVuyX5cRkQctrcCt71X1YczPoJW7p
jlK3HYm7Ch3e6vbO2wGXdurMRAFpT/0AbXCYsL+xiqiVf2cu3uBZMRGQm9KtJGy/IcZrNbmkdXH5
30BUt9slAr+PQeKioZ2mtsj5jTAh9D1ZrXbNsEQwyQbDxquzfJv7YVoNrQWKlFmlwl+7LgB/VIYf
zLO4A8POURBuywBGgkwiVLlbvq/PSK1YunrrfEAqhGSoDRvOpKBjOpPiHPbr22stz+0Y4MAjraqI
KJHbdqd2dTOAa1yu+uSCI2qp0jPpxCWheZ4l0VBRDik1uiUOg23dc1F4eJpyp+XkFcxhfZF/mjAU
28zDPrZwstKk3OcuFUUCthDYOXxs5afzZi5OtgefKl729oVGcEZlf9k1O5WwYH6OKUG7ce3D5CXZ
npXP60BIl9ayuePqJ9cZy8DNmgvDmAa6uVQKCScPiSBvOrbiRc4SwSWA0AV+RHMHQ4Y2Wk+NaScr
5G0Oa7B2KVcQQkigU7NMm1wcFZ50tcOioW1Ug/uMZDKuuY+KM0fMhP/SYawxEu2BRIsIKbtP11QQ
QoDuLghboe8MwrjWYdc9ibF/lcsuK2/dkxwsqLQR07Sn0y6Px2uKt3udq+RzNLnpW+Hs+iXOwslY
1ja4ODAgtfsIiT8aS4WkRPmUjJfrEaaktdKqQfBuf9/Gbrx0FBoMFOxTtR9kCcsdvDMbe+vJa+r0
zp3Fd158gjGb3mmD6jP0fbtEiJ+j6cXJfIDjPx8bo81wPwt/bRNdGyBryO5Tag+g4GuKMI4Luqjw
6YFX3hPtnKAcY3PNn9hiFEYehPvO4A46iDTfjP70kvVzvPbbDBHO3NHi12USUDwkY4h0BH00woum
GLFMd372LDRR3Py4NQjV9Rpf7Yeuu4IUnk+pi5BtttuDSMZm2873HRUvhW7JS8NXvzRawofaLToc
ZzdEuAZVDU8DZoRBIhJWUx/gotUzx0YsgDA3VOR6lWo7NfIK9ghTy5zlj4aF8qZi+MZIMyDqg+J8
6djBBxZFvFLTy+vEbvFRIeDs0ZP8QfoseMB/MboBAvL1P3GBf/vyv56rgv/+kyH4n7/xX5fki71u
9Vv+j8/6/4pO6AloAv9nOuHlZ1J+/zt5HczK8ht/kQkd5x+kttrCsUzQDgDT4Zv8RSZ0jX/osBRw
mruO6cAJgD/2F5lQuP8QNjB0z/V16IhQMv5JJhRAC23XBTSkG+RDL9DC/8VmvP7hD/w5bf86q/9B
nvgbPAsWjwvrjT8EHMZ3DOdv+BXppromJw3C3byCGs260KCnAYR8ZX7Bt/7on4moXCumgAP2on87
UH+9mf948b8B1nhxqI227RmQSWAz3nhK/4bbqUq7auB1KApipLxg4ZAnwtHQuVPXxdyPKd1zvtHn
/z++7MLK+beXRUxnD23Cy7bvPX7W4r7XdoDJgpmqeneywZ4U/5eX/Dv76O8f9G/sI6zlREUPvCKi
rF49GC660U2EjD5Zy/T1f/54CBr+t5fzDOBviHdM3UWQ93faZJdrNbrF5jYyh0fEETuoLYvmjiVZ
6cHJ7kitsyoWG45PYNnMzu3iFyOhyq5dQPzNMLwgzEi1kAQSx/eDcqYzOzagelVb2DAsLNyand6T
SKG/he5grCo8Zdu5wBNJ7ZIJfTVx4kntcEuKo4vFxirkjvBUEpMbGE7peB9SLWGlgBrGIWcyUV26
xoZXrp2bKW4gOZV6o6z0g6jMxx6TCQ6fieirGduJYvtBetZdiP7uGKIOJJjjLfOZ/LVkerE89okE
njxNbh4+XfrEZLNSJ/txVPomdHUwj9SeDMpoe6f92c0TV57F+I0FuyrnF1sHBln2ErOHvciC3IBi
2sUdIcnb9rGM+wO9jC+rYkUVKtokpfVNtNklqZsP6hAvgJvXXdddNHt8m004ta7kyBIwT1I2lY3M
oK8+Unl3OpIDFFLh3PkEgFqzw4JDpwbRICMeX6aO2auu2w89ajgxyNjLRIOGTaRWUQHQcMBIAP/d
N9kXzfFvEvUa8sM4EyZWSMfkT5lRVkNLLgKjVA+VUe3qMYcdDrB8w2Hba838XmpHB40SeEVFK7qm
hJDjtAVnDfoz2QhRfbiUldOETmA/f2dqeokdDLwRgqF2epmJbSSbu94NJeLSzFXfWKhfovoXjH8Q
6U1OH31ZXaWdhpssmLO02Lhj/RFif9RcZ2uWtActZ3ix6+JbH6tNImW+Xv5OYU0v+mzfz9XVaVhZ
Z51gR6mAldoUwFj90E5/xClWA0rAaV1qPKWqNsLsiLki+RS/1rjutZqe79Joyy1KPEXHUfNwjI8O
pitkr6sDgXM40SvxrQFw2aEyD0RBSm6mAUMZDRySye9uWR8WHR2fWJPnjPCKoLAANJh5+079EVV3
1f3yK8SXJD5Mmz4j7Dnj2RqoeD0ntzWPuOZM5RDgQHnEqGC6eryRRiz051IVgQ4xPtVT85JjNEIf
mAXEOLAA6gC0G+0jyCEWN4ZxrlIfF55GucvSUbjmWnxAQbFBwEvRlYgBNrmkPsU5m0sqETekY5w1
LZcMvzA0BEpzon2PQacJf8LQufK3gJFJxviQgzEC2KzpGvDqcm3E44W19gMcgT+Xb7mkNobIT8iI
JIfHyx8gn5AOG5GiIQX5V7hiMbfw6ULNQNqsMlB+tsKC4mSH5bqZ5vI5K8a72bRJNs/lh9E4UQB1
YFNVdOyF64M3gG1PiAG23gnpODDF71zD1T7H+n7o0ZlDt3ZNNz30Oi212nI2Q9ZeUa5B0Oi7C0CH
F61s8ZKTD08oH+dNB+rNuFsuHQY21tyGedIUuxQoftKG0cZe7rgKYXfg7ihibP0BTwi+J9xxwkz3
A/WY3qzxESMCB2nC3ZlFBBtq+ndhyCcSsO4ITg8WLEpgLA8WBpag6xnjBQxt3xlfBpdj3Nnth7tY
3V2/x5LnEKzoz2Byo2bF7TwHw2s4tCarNmTcBcQ7KtyTCBg/l2xChR25OCyXk1cBp5pNBrNIJojr
k5fcem0bU2wJSchWduE82BXuR4cbMibic65mCm9oi0KdM0+1A4oLQ/5tOEJOMHeLywQpeW/32arP
scgXIR/K57g5vEgaiW8UvKRbzpwRYMRVMI0AJcNHEpT4MSdVKPObOFPGYt/fK8t5jC16obwxOfHN
0q8eEgGSZBh3fVu+aGbWbqkFYx8gN3r5/UnJre1Wb745vjTD/NL6SyE7vKdDh/87QS0TpdPL0iND
PfHUq2bDoIo8fMQRU/E+EcsyxrTFR5vYL025GaKazNTWApREAcPmamQso9VlPYwifzD04qHwm9++
ctcDhv7IXO5jkqRXauJwdVq2FQNKGp1eZkAzgHo7gmKhFcdQdZde51AUE2enp5UTc1iRqLrBpDEG
weHisMbo5EBSkGjmLHCx2Q3aebq0ucas6aNoo/z6Tb+UsTNNnnN5D9SmUZTnMjytjJ+az0eLvJTQ
KG0+dH5LG2x+mUFE8yYpHWBVWBXY/iC/qNsHNDQUvE0fH28XPIy5D9xL2MOp1/pqA3iSQofBPJpU
hDd38gczMnR6k7zalBPuE5y40bviwRXdhan9I7ai9zbDvZ64Ak+oys7glVe9C4nETygoTTGh96a1
6dv8UxlOHaTLqEZPtFqNRoa2oVUNUFUCGpMx2YSLAGYcswdvbOd9VaMUkHWIiNDtHtK5pFDgw7rx
WmcJzcQlSZ65EbdzYIzFQ1tyU5jTeBVVDD6nuzREkqwWNXy+zHyxzC/0ZB+EVvVoVuMn5ugTpzCE
tV+xoUfY6Y0vNXb/LcFGapWlFUGVk/9bRuWO0AVC3whcXRvEn3UeHwEKFy4AGz2WosykcccePTS7
6KznF9+NgxSf+IZRVtvVdQEYKokhDuHHmrtTOz4rFEq6m91LEyNa7jRq7U3ee9uAOO0JO1rF+Bca
l+AKA/usC+8zkFGXb3SbP8Wk+quz1aYmbQ7phsEEOJ0z/q8kEu45lOTCDeYb8qu1Zxe7fGBZE6b9
aUxlf0odZDWNvR1oYp+VBgpK9IBVyG8jqtX+4bhcyk018lKT+TEa6PUrLEFx3VGVV/1hcBqQcpF/
r9rpAeUHNuse2XVIFnlGEygYxg4USV7Sq7H4UHHpcThzpwBglD0Piuq7ibOAljO82SojMtQhVMdF
GU8cnaYzaC+ZswIYBEkV6FojsTgroHCM8pA2pRX4tJJp8D1A1v4UhAgGmdQ+NAnbGtEkR2Me9okb
VFSY6K6N3oqB71EbvEPrU7NPTfpIKL1Q4U1bFwgT11pUr4sWF4jeK2+vifZsqubeIrTo1KnsNdIY
fAa0IRuLvARylCd70Peeb8CeMuo1MjjEhSBBWZaF2IWMJfqZBtd+8MYv5dblMbVa6ng2HCnbC2Y5
PGOdFtTzFl0w0Xwy1r0V/x9nizm9FSOFme4Xo914ckiljyw6pnLC3OSNPWrBvqIkHv7EIz6t/ryJ
pAE3MNt7Md+bmjr7U/KB6ilZbOf44a0cFhAZ9ACVMHMTFWJirIu2qaa/aVGIPkHWeweQ5V7V+Op8
vV56dDFaRokYm03oKovF82wlj1bsLjHoQ3RsTVHifIeMZflhuTYqlj9Idtsd6bKEJwCOTyiPMfem
DcWXJKX7YLsHeCOfoSfAXGmFuYPGZajp1+ByU4WxUV8SwNMMwCwKZChRNmN2i6Na30uzeiRfl1VS
03113JpUiX6hdsNQO8RfAo8slUnggGmuL5QUtfZZ8a7TWYYbOvKZPf1S+mBspjLHIodWgPoecUTL
kNtoxE5AG07+XFEMFInrJdwv4SWhHbD2p23othiwGD2i+WyMtYOYoKQ4LkyIppS8lp2EsYoNwG5p
hEN70sJrbv+Kck52RyDWBuPCBWl0vsH2kgQdZqmpIt1p9sJmYyXJZyaHfDMVCTuQFOGhD3fJtxW9
pga5nPAyoilKCfG4gSvvEqq56Q2EBJqpvyQWlO3IJAyE3VdAFBTsk9H+WRTDmsXWAffvcC2SmWHA
RnIbhbuQKXybLl0Ma5S/p5aJeJyyT3ZFaFNNinI1gUbrrIB7Y1GurOuIGR39N5cxkFGL8Go40NtS
N18XRWQgDfq/NwqzUd2BqtICK6Y+TBAknZE4e6x1rNVLqR7ERrwj6qJftYgDQYc1eOBTxiNpBj7h
BPjgCPiubOssEoQCJX2HhsgR1yyCfqn/T0LcOZX9q2fDSmuQLiZ986XLz6Qv3F9FZP4uiR46tjZL
W7CEyaoxOa+OIChhcpoDUjMCuXQK0JQ6/5un81huG12D6BOhCjlsicQskqJESRuUZEnIOePp74Gm
6i5myvaMbQbgxxe6Tz8yfbgZFTNsqTRWKXK0C01AypkcdNcmIlzYkEY3MhIWS/2v1kyBq1Utje2c
vChiRoiNPI47atSzxhxdzkDQxKZSepI81IeW0gK1jCDWHc1mmrjUlDryxxYve9vTbBCXG+k93gXi
YPQZ9WxoBJ7STKgTWvOtSyXNaVThOa6Mm1wNOt1E3vqZsoreYI0jWqFqZr+HXIwidq5aP0i21qDF
J0ULnoMTOiXt1kJZRK2A/QI/XpKoCOZLjbH7wO9NoL6UcObwFhU7fvZlLF3kSILujRaalxCXhYMG
gNNm8BX1gZStQ4NuPWME6nZUViwCJz1AzLSCVi1SfbnijhTCuT9M3NfWaD2B2KcjZ2QQ9SPE1bYp
2KKYpofn947cAejC9KU2GaZNdt19Fp4THJK7gslskOkjMMvpawV1cihyn0mIeNwxKOjdTfZrfLpc
7h1pukmiO4YaWrtuxE9tqg07CX2ii2u74wRA0FWTZtzq2FphJZubv50m3SaXp4ULaAobLNaa4A/j
eqVlKgYqTfSVWkYwrHljRMfYSBaTaE5LBq4IV8lQ3qP52y0CtT7IzNnjq4rK0GECsS1MEY+aAZCn
Zd5QpK5AHgPENQMIgLhsCSM+lGN16jKM1ZY++zI7RyOGPRSppPyIkVdhf3P0QnkvpMptJLBRAzsG
Q4g+xgQB0b9GXPak8PGla/VnqQJBbScJiZm6r0WgezCfFnMCV8UmLUjzq7jUP+k8Q5viM7Qa3P8R
Yaec/1y/zAu3elu8izNkgLKQdnNZXctY+KxwALLLpvnKsXcPs2oXg8QzjTKHhax164BqOk+k8KA4
aJpvcUxhmMBN2sgFGByw1t4CPAgc5WTZZXnrNTrZoCsje5X/JErYbsRCHe1ZRULPX/NcqEwO0xUC
ELgDJHhHZ3d9DAxcS4WIHP1VmIzCX3QtIpM0P8smI7AYyTLkyczNC3KP0fQT/0LuWNX/EAp8G/Lo
2SiC17+tJflotOxRoWMv4lA1hIMiaoKTR2rDBrR8wO8k9qrQSy8wXZl51KYeWTuyV7XZ6yyHCg5q
FvIK+HSPU6Nc21g9KXoDxEmEMZ1UZLNnyrQjk4o9jG5uVU09WgsiLBYpJyFgkpLwtVHVKpcKkyeR
VeAuVsN1Mwuqr9KhOEaae3lWv4gF85MJlViwqkKxG6lOWOUXfdVCSEyT3LmivetgOjk9hT38Ew7B
gAQwvR4unTI1TIfWfZ+ov+oUSYDbBDtv+sY21F7HgCHusMyw0t/OqGYgZ/a/eqSTiuT/7deLiiWv
3IbUSOvqGu7nmqEORrvJWVDWUrDPUFVtEFtneVpsdRIcbabPLygvLW/t71A/Ne5cP2QmGOjwcAkU
HG9g2Xzgkaz5V71pXZ17g9sxmrPomCWUP7Mq7EtRvmVj+2YUHbiNGaPQkM/n1GgsDhSIL0qs+7OR
Ll6EO6EnJM8e23Z25pgjbEXWpmQQs2tPWSpNA5k2EyazOMJswEhwO+cr8FQqp62gNDaCTuzrWaU8
+sQ49ojsPYzHha+iHT6U6YQAmv23IlbCbtCSG47ffFfK2lWpFeVQUAQF61GfwiwWg9JDvttyzwGf
YPksoTRg8quEYW7XAkYMRUTVMy/KV9TCKG2rJ9nAcaasmgdrnpHUj40nG4bK7Wyd0B01u37MdoMs
P2V1qR0muA9qWI/+X2JNDg2nGSIGTlhfsHn896zWeyuzR9q0JKJrsiwe2FobUeoGhsU4TYyccakf
5UKAZg/q0USpByaGFl5adRayblLJGcHFUkosI61i/wlfKjnDEMIkE6DM0zSOjyCBDKfLIp7AOdr/
6blKQ2l29fh3LiYvMMubnSUhQtXJWG6bMvRxfXb2IOeZ26iMWmvtAdVZcWWgNI3efFe58J6BSsJW
N+HGTXkqZJqFyIgPUGYLRsgZMhg4rhWLxzCdVcRzseUXRtLYA2evFAUaOAvr1dTQ94I5ZMKMAt3V
SHzPTTLTJnWfzc1Bh7dO3GaOXo8n5jgRzdkR+MmkjU+m8P6EVVw1G2lO2USugkZVFHQCY2ZvHvrW
Udfrq+uV2CciCqluXrP148rJBFapc/tPD1TGdZr8in3iFGeF24Zx5KRNSGv0rjfSeAwdOu7Jn5pm
V+awMbqR4SNmOO4VKfv923inEcGImkZZDjcOuafENc/FPR2Y+H6TDcJQMOOVNYJ6yhThaUgaT5+m
Y1FIq2hQTi9qJXwVLDXD1HBksfq0GkxMI7o19oultA8/dOGXED7o+BkHcIjiFLVsZOFWA/GiDCwV
DOxaEDQzdEYnqQENsWqoeCtUWf14Bc95FFQaCGuRNLu20u9i4nyfrTrxixdQyy4Sr8AeNLHZ1EYN
UWEVUqRYkCcWiYSesfFvjfyoWRHjOY3rD3Q+PsZ1Zy4Xwv1PYRUTv2uDVIncJYBeZRAwsWl0JkEW
qDqxDkemtIhR1z9Z7Mx7a854NWD0pnL6bxwn8Mhzfo3nz6W1SCRMqpMuYFWIEBGsT9EYDIFNwtWG
iEp8Yr1msZJdh4ALs/FyrJ9GmTUpzV4HCaB8GTtgqWHDOgBSzwM911pbyzpIQ/1pFBhAd+IO442d
D/ld+NYC9OlLZ9ioZwx7jjQAnwTKVgpaKkH1tCHyaoKZerX+rLXdTE4uM1Ja8lYLvvQg9gLkthRX
nqXCIrJQqxixxAZaNx/KpByIlGBhOy+keBNHqDPGhrmat9zvI+/CLJvPtCHTACwwGl8t7DetWzbD
N/FnqMik7KyDu9fSkMI9aWe3vE36UdFntHproG+n5ZSIBs+8DvtmpbfHsArYHvfSXaiAYpvQDGEl
8UEKBP9o0TXEsKg1pcRkAIKhmCqPANWeWtefpjyztOmFKxXqJ8GwOFzmRxKaR/YE11bisBuFfRWz
fl7k5nNK58oeq3Krx7y1Zio/GQw+4km5L4J6H1MIVt14IguZg0yxkLtUoKO54j9xTT6rQvGuNvxC
KjQHq+3JEdAg2wngl3ShumUVMNKWh2W6aFgVULAwx3r7k+lUsXXMuRbQT5X/FAFVXtcgiPgTE86v
uSR9wGblY1FlAmR43v1JXoySk7zPYegRo66BKvpPj0FiHg4gw87or0TsRL5aJ0i4cnAF4RSdVhWH
RFsLZIkURdRbtqbeSl21npWAqIGYJhC5nV0EsBan1kz9pqLm1liz6ElDCHMn4+zezdySthUEgy+K
jbkZzdxAt5uMV2DNW9zJH3KCYihWnlrmS26immDt9OlCI2kwP0egSNpiLOuntMXFMLfGY9H0N1Ef
YkfOKZ2iqBxdiIrRqsD4E4wPCZ27GPYUnUAW/3Qa0Spl+WvyspApgjpQ0hEmGglg3dN5IgqUYz/G
Wr/JQ8IbV43fMiPs6QyjAkNXPkuDYqILZaI34zVF5zPDkJcrAh+CzrqOuS/mP+NgfRUmPBL8QpDh
6/dp4LTo8HAO5l1oJv6+BClLZhHwoYVIfyiMSLwQM9PGrsw2MZmZKa+NbadstaCBEM5tlSkSctL8
aq6Rdn3CATlF5d5cNdtWT1liSMZ9kMIbumEGqMOIXb3a/xUsNQIa4BlDdsD71BZJgzjbuExJUR6R
plRXXdwNiviaj2Bg2kbU99oUP5K+DlH7ERqSzoonlGJ0KNnVEQmlv2j1qG7x6TAWiH0g7cEhp3ZR
WTHVdSVvmzy9ocuoz7rZ70pkpP7ShokPRD2B3oZmSLlH8/TdCqi0YfrPB4q95qBh+RKm3EK/wQom
oJvvpzUBtC156BIgacuBzknFZ2YaJRKjgRw97SUX4nCHGiXcCo8aMgrmkt3SENaM2Z95CHXq37MQ
kDgqX/mGAoCnwaSfQ41HNoiisyIwAEYxKriZdqoVEzugBvxCqIz7n/yxmSJwDVhO46BlNzqxRhT5
8v4OehQLxaYl9LjTULbVSPf+Ll1IT7T4YkZ8d7oGARLJpQDB+M2QJjqqYh3F3LyIyN2dPB3OsEsx
fiHDMtB5ARsfPlYVmjmgpvu7z+lXfpWG7x25XBNLzJXr6rcPI9cM+GPBJ0IzrUrFCWZkvevVMBAr
Zq2vsVwDAut0cTqT0UVd0lpwaNl1UpZOWZT6JpoZhCKD0ivWvQg3tlOMUulPARZhX8VUsGDNN/U1
LFzey4n1aY2sSZEcuVVmztskpQJIDOJTRAn3XwnV2wlU5h3EwV979VlhsAhQgEDoMnNR3CEly/AS
Mh2OUOS61sJTeWl7Vt8AmDw+oWQY570EbsQpisWBCc89qOQL9QkvUqbfkOHLbjtgNNaqOaL3gisp
Cq45ib+xBA7HiixjPxh7qdO/SdCz9kobihtUAYoTGd10/vsRkmfJ4UKVWOhPsUciAUBakhoRrqLO
FXlEkNs+bgn7JueG6tiuENc5wly94M5Md1K6NaarLHDPJl1O7kHUViRLzgD+TU7rUHrIcXBgX5nt
pUHgTiYDb7WsSE9YCZGZj0NoM2sgEprEm4Dn47YRpgupKEBwrTx+6sTsJ1N5ykx6A8GZ8lEP5Oyt
ThS/ES1fydR3GNXTddFmWsn4EjGZ8cIl+S5EgzWpbLK1kQjX6oMPTFIG634FOmD+MY9hzyg7o2o0
TkXk4GuzNoLeJWdr9dPUy4DnI64fBTEvrkkzBasLpBfWj+Rt5pVzT6IC1Rp6uyq0HJyuIG9NcAAa
kwW5VhAS1lXsG6X+b2QBr8kZ92wFmVPDUl6MCcEQZX0Z1wcaKkyFUFweeKT7RkpCikbcwFSM59++
Iwuqw4CILuIy0EdstBi6TlH7jP6/gyo+CV0hOZkiMnqLEAbmFnuNOEQabITBI4Ti/GEMnqF0SPiX
e1mjGJ+M9sdiL+8IwD9V5r1VhwaTBT2S9GSgQGa16qhJjObQ0IBTycteTMuFF0W7XzA6l+L6WBUR
S6R8aHd1lZ7zqgb1JwPC19LWKxUWWFIwfIK9K+5TzyjWSiF0NO0LrO5yN8YoNKlYV+seiDprTdZQ
xH3QQvVnMHY20nmVN4ezT3WzTsGn4ahWagRUD1KkGrzItGe4uDSyRqO7pDaBw4PPpAyc1V3AP2VT
nNmO7wNdhB1sgEYOC/OEQbo7VLn0mXVoIieY9/7I1QjqkloO1eXilsbQ+LnA8lMt0qOSzr8yCxGn
h167l5kt+WpavBURy04LgyyHFyDWaPIGMgUOiLN3Lcnrvq51VEey7E+JwMW3EEyd6ATwSOHAelfA
bzqOMQD0cNVOSKhTib625mJ8rkRi+XSNRyiFDZJKdn2msdQ3QwWpTRx8X1qXUWbQqS8TTbiJKU9Q
Uq8jcz1VR2lfLTmxCqnsFjCVtzH9UFhDmyFtAdpBKNF2WFG7//tXyVN8r0gQZJG4L///oSxygUn4
eUXmw6ru1UV7/u+3sj/kP/39v3XXLMrb358Qi/ckkDcZYgU6C4DInQrRueF7ZB7PH0uyW+wpSfAi
hgSkL8XpTtZ885SN5KlKRaj4dDa5DRDKQoGyWFeLO8BWKmkGY1FZW8nyUqEI4UyGTxbsws+bvpQN
llkrIMeAi6WQv4rO+EmvcyhIu7gjLqSag6eqHQ9pZC0X3kO8FysMXYmGkjbuN0j+rSdRriqMvKE7
hzLRezHbY+JZUgQwP5rGOZaLqoGwLWW/z9/3LPFAX5BNB/CR0sw64rvaFVpXeklVvadR2jFJGN+T
XLLzKRhOIg5ffzRhDhIWgUfeUk5ho8INz/gOFUyCUzX2Hnv9Aql8nB7yfPKtmE8kB7eykXNtONUl
3Dw4m9uqpNeTKZnypPBiSzk0cZBSWYOHy8vGE9LyZZIRZiRBDtNEpYJUJr7BvH90JbCetHqe4VC5
ktxd9AZ28agTfRi0zYGZFGS+BVtMlw3aXljRXJGUqjvC9JBy4wHlpyUHQgczvPxltEiRrmUP0uVB
8xjeSKY1X+8eih+T0poosOQg5uudDsAFe+0U30BHnIfRMDYRk0NXIl1rzxZ/V4tsl3G6eWjcaX3G
0ElyvLahqCPpA4MYoYQmKWc0PcNQ2nO/UEGFbXdWRBnE4GIBSp/Ig2tZqzF90PoXVDoJjfdM6JFc
7RgA4sgUre0InpyOFD7Z/DODxXwgqNjgHdwTMjLtihbtRxyxba4LXG+zxiyvGPBz6pbce2nBxY5a
a1NnEEn6NmL1VaWhC7ZC3vQC939aVd9LpBheFZm3qhqZTFRsceuZ1XSyypCGSEsO6qQBfmj0/Uxu
BBbw8VdORlIIsDdY7O6MpfxNFO1VG+d/xNIgK4rVo2ZoB3ZvDoMhhpHQa9bJ0gNZHoDnvrhzEWtn
dSaltGsy7NTRoj7rF1OI+2sfw12RQwaWopQ40J0KsnACHe7HaOwKCFGCkcNcZbsFLUzRuFUG4wRM
evQ1I2NoRkO+bbrcPOA/hiXcCtZ+ALmyq6Ey70eNt8Hln+9CCxx9KZYtPYglH/U+WPwplZVTElQm
OS6Ddi4DNuxJdGprNTijhyKrRk7EiyEFhUvSJXHvbHtQuKCd73CO3yTmkI4macONCWzvjIIm3BTs
IoNAAWeG+fTcqazWG6GL77VK2K7Q1OK9t+oZW6aRvyDZgXVolBTAxATjYu2mnRTQUKncYYTVB83r
SBuDxTRtXkHpcIVrcfUaggK0J7EvXruaJVJFaNKrZOIYJ8QlfRWbKrMZXyavyO8zm0SQ6PXPCSpJ
afgazOyXOorUl6lARJAllvnCwcRAvq2MF+RVpY3ntblg1nYxmstMuJFHmQ2KxL+fJtEin+Fvi+4U
v/UZaULVyG49sARWi7VwiRJN28V6O56DUB3OXRePYKUr5dhH7DHXX+/qkZAmKx/YUxnaqZW6A668
rdTr5muXmi/diC6yWL6gI8YO9FFmItiV3NwM35Olw0QXNayPw9Zw9Anwo14kk1eOUJPbHuy+OfBF
CFNJahYWefaVsxc3DeblQVfdumQ32ojSfJKpSxiMpIqbdvmnMC9HGCDlJdETYCHVeRyV0s/q1Lgs
vGIh0Y9FmOytpM5uucZxzAY4Z/ZqcZ4NBbooXn+QYjdIRzngQcRGUK1QSqh4zleRYwc5pWEALrhN
HOnoAozhpKkD25MxMPeIdrCaNP2tC5ND15SLX7cj2xotvQCd2vbNmOynVfMVLBzyw8A+mQS2Y1Ca
o90t+6A2dMwXMZUd5RQPge6jEMtly5KtdfO5+TaDhIEbNtb11A5JHwfr0zeEN4BiqRqN3eja17Il
sSG1ahzuHCI46491w6NBj2q2frq/hAixEIJVCARkpjyRgi2DVB/ACXi3rWwQuapMKEmarp8Sik2a
JlAkytwfJEANm4IR8JNRJkc2XwdAogDuArP0KjPGMJg105bLbw0ZexKGqUbEit9xiBmeG0AYihmO
owobzNaySNv2uk5PPxUOhgrJxQVB55CwWFSTl1aX6ks4T2CGGIpxbBMtUtZ4LBS0o/HrsgzLLWSM
gJsObUuhiMGpjcbIVvB092QW7JHEAYQjeiyIMo6SsLHTvoZFOTET4E0ukAMJljMWSWZSdzJFKT23
5ErNY68eM4LZXWJPzL06EMTcx1EO3WTGHyGsfZn8xFYQoaqiPISk+pmz5iVCyMyVhceuYlk+aZKy
mjNyjDkDcfWcWtss1Bhalsxq+yY5ikHLUCCZgU9b4xNCi8ngOLbgZ+159gfurEeFjcfqUU7sR2bR
wmvSF+BXJnU8gJZUfNl4AsJbOm3Ewqav5HwvRIPIqd8fJ+RlGJXAGCZmWR+pzM7hEgxez/XGaj2F
AhKVd9o6CbURgR2TNe27SW2Y3Q/wVVSQ3HPXe3Qm2V4zhMYdZ5R4ZfguiBayd0bG/tzXl3la89jw
+Wx5hr7JMm1QpJjr8GfbGM3ZknErq22WeEVtZj7RQLVrBatHUw/3vZnz8Kyaa6vQAQ8UBDDVR2ao
BSE8yzSxiw3EI5UNYCpjOBpG5wH8biD76U9/jSOf5KbJdcGP6mVrZKAMMw0FwaD5aFL1q6A3OJ17
LXN73o8Hj/qkGchxs2LQ3VSkj65FGWW4EJ6XXK6O7UJ7ISgziApdZaxD3gDVDiPXMUc3PiTJqxIG
2T5d4OyKsn6w9A58hNZt1SS5aOXMlCQLCQKu1X6H35deqAsz6RCWvXRYBvaDMBQZhK6/9vevYf1R
sFjI0rRmZlidt5qT64DJGr0lwcAg/YOcM8HGY+WpQZ3vlGkWD/H6H/5+JBes+QtrZQxPHSjdk4mH
5zp0vibbCzQkrtN9vGxQiZrX4W1E7n4PnXoXO9KleDM/hn/WkfxUNcJr7AkMfoFpOeor7YJ6rbkQ
VHe8YnULPhWMcOO1rX0LLaGwWccqsAJVL7I20ns4eJWfbMVt5heu/o9feCqfdX4rMnqJfqPc5K8y
Pq/z8m4kwIhsRHbahdQcgoebF+MYe8tJED1h+9pgoMMJSoH/RDSTdWdFKH4ZO/mcKLbynH7phqeW
zgLywJ+cOnWK7+qeMmirT0b1BAtav4avpFS39ddQnTgQVlQIzxFWmcVBal3YLIrs9DhdcU6eUEbn
UCELBnaOZfpxRceQeQn0Ix8pjHyrv0qQFNs8O5nGXRD+8dYR53nKS9rZSHuYMY3f9Q5hSccq8hPG
6nRWkWk1drWv/Dq9589U3SqsAlAYyBU5O654SPpd8Zq8Ch9ICRglYXtwS7/XXOVV/crkgyxuFHDv
0U93Ul6sPYTqbNvnaI+3IcvEzXAAIJfDgN8kH8NnPmyUa+SYF97cbKv/Jn98kEUN9+Dev0oesRRI
bU9EKlRAuZ55qiEh8uk4JRe5yHBWjQ306wwVxqZ4IZUJNYlwT4DZ4OYc3KFzgu68PLWjAzOmYJ/D
wodx5Qbe/pjYoAufxy32l9Jj2SMkLtutA9g0vpt5XxzzV+lJuxejrerXXt5mKHxP6h4A3dADvfOs
Z/Fq3OXZkblwhB1JKpSXb/0eb8DCbDixhWN+ME8Mjmkk78kum9YrIKTjmLfhg4Xd4BU/zal+F64T
EWie4ue7xVUPLwgnXfLaeDMP2K8Iapgm/2speT9JEjmLZ+l7Yty/AV2NzeEJSHz3gR3iwQGcK7uy
cqXYH1UfJUbHQ/Vs7SLE161t7OZ8Iyq75MUU7Z5OdtobDJm5VZ3+XnvFmT4cLcEMLHkfvRJpZukO
30jLiqVx2qO8Sfbh8/Qi+MlZ8+Od8dIUFy3eEfMchM5DusqXYEdtmgKIfHTQNn6aQ25zDLYMS5it
eiE0KJSg7xBc3ppDgGLz0XuExd9WTjs6tk23jdbsuE10nj6zfXMyLpX/OUV2e1T8ykWVWzt4nh/p
B4aQZ+OKxqV8WwOLYTK7auoRGhqRJPGb/EKwQTzR1htEiGdRuXRb6cDQZ/zgKFO+2POtgnoU4D7T
7wxZ3lnhg0GpuS2erS8ttfF3vgg2KxPIRffuYI7IHbbSV/shrpw323KFU70TexsVqGVPtvlW78xn
CWLUP6B8TuP3T/nz6uhBiktW2DZ9zsatcGdWlHR8pYyDxDugl3/tW/IJLqd2DV+7LsameVSgYJ/p
E5dfYItdts2P4rNyta5RsmMMFuwWBshnPiGadTDW5qb9EkjS8yk3Cpc1kb6P9uWT/jZ6xkdwbA6h
X2yr39aLAjv5wpw99xuLUHW2J/zhm0rd9OImKLfs6Q69ccuuYPJibxA22Qtz+zdRsbF8qo62urqd
dovbGjEy0rrxNxRPIGaSnkfixvhGxzmTnWKeR6Q1+NA5ge54FmqeNVw0sCpn6CZI80giA6lOMteO
T35TvUafgoHXyG7/0bFObjcT0rlhGZttCIfbShciVtCOECF16I9xw5fNxUROwvpoWrUPG/OpumI0
N0tIQux2DsLoQ3FFAI28TnfbffBC9KUKlbm5IYiclovwLLN3vCUv6LkFRsGbLPcxkEqneYvxTt2y
M+1sTt1/4dk8VSAPHdHtjsLzdLGOy5PAEpWK4WQdQ+0U/IzwBo9kHDIBZiN654kIt6J40+7GxXgP
n3kkvBs75Vs4tlvuv4SmnoFBjh/NjrbNa7NHDBSjFLXFJ8vFzGBH7/pveEAmHrJ83cjEE9sQfNlI
wFLkAoY8uIl9FrnWvg3RKZAGxM3sWJZrPjfk/vyKoSvskw8ARMFN2klPdf+ZHPMHnDGmdgTPrUHq
Nl0bMhm4OCMv5ynjKJuDbc15KI6+umtrJ9zls5f8Wh0pGhvT0UYemSpxQDaLXsFyQs3hziJDGJrN
e75rqy0rJTQVBtf5TjixgkVlPTsKYhkWINvlGhW+KG8KN4TkbkeugTT7qswb2eterZMk+tUBE6Rm
bGp/Ouq+xW0iPQlvqdttKd3lS/wTnpLSMb/FYadzpl4AXqBd6B0j99EJUwSp/4ptd2DHmfMW6xf4
dvNoy4U9HdYAVLc8F+/WGzW6dKwFMNzAHR3hkzk/ctzgWzunEGEvKfGewYKeZdN9WSI6PQTGpybg
WHDg+T2Hw1Wf9sshc1q/tUMMQH59Ilzvq3jI9/ktZ2n0xegn2psHKC2q275Hr9Xstv+45aB3dQfl
S7jx6XoSwTgOH5gxPvFBLLUN7CW+p9HWsq7JuOmlncwajbRSgW+Je3qjPMR4r5vutNPSIzj0reQv
iDTeum2HctfcwEjVvwNYbZMDIFA8kBhsnIbfDggfsy+ZWZBfvLYIBu3hRXhf+KQHl9BrgpJANLJv
cov5BrWyOBA3S++/qY/RVv1SrWsPNBNly2wDFPoX7BTBtkgBuCXaViCh4YVwSPyLHUwfPFt8eAcM
irNLokpYbccnrT/qkY8bA/DuL/myhE9pAN9O7OS1K8h2RXieqTdiW3ttriMy+S+o9Vj5cXpcgGkj
qUFZa6BMBtDocmMC+PPNbQ4+j+wJCAyXvNpJhROJNgsr5A/9IetAaG/mYi/f+P8NkpJwGwwuGRHD
gWTyVVuZgi7fsEfSI08pPCjx9OyxfqVSSMoXXT11ndOadxpJoT9RsFU/za2zoGhuA8rQjyTfSVcO
KORPcvzCULC4tU/xU4Gncj/WbvjcP9Lah8zIHcO6ZkNUzo7UAa/6B7Q34qH/qj1NCj4Vj64YZYC+
DUtgEHuGc5RzqJDic/hpfsgnDonsJ7kOHwazuy3xJh/lsd5F+/7Qvau3KvNnNsJoSp8hAxJRR0iL
HS0k6jqVWxtb66PLfRNFUX4oSSUonsg/wQIYASh5Cpfn8rv6WHE2uDfRPJiU5j9EiGD3KH7xduXq
D96y+Q3vIjasTAeGhHYeC6NNzUgg81MDU2XPmPRe+HF/aJ/ZdgYPAZjgafktj/pz+ZaYdrA17yHl
1754xYNqK5094c07VZpT8WVhHdHtmpuVb4mL7VpLdoMCxc5eqOO64jMkCZfR6GlirvfgdWIOxTzA
42sP6QSDjnlj4xZUD224Cpf8GafMBFqR24yuA6noF2LP5YcHW40x4gBNlRllcBAf6FaeW7qOPaAI
jV372dySEcXHR2C3dtVO6OiT19kLqFG/uPAFKC176lYMP+QB28VHXDvNT3+EiMwtw+MJVR2C/FeA
3WRdbalbnPwKvLlxNK/cZx5In5N5rPCCmVTBNrjIJyqH8IN7JjsM5b7CAqP6RGRVz/pCEru3+m1T
FOwuoBKiQ1HTSdpeOxsAqA/M1ZlTqGA1kfJ7AEHYeFbPrH/DD4kDi4oqcTCWFIfU9LPXQCIP9/td
+KimD7G8DsTpvTF1DuEZelRQsY9EASE15RmJ4JNKENGtrwhroazv4IpR+4gb65svg6dqShlPQ7MD
CnXK79OLGW+GDyKOmz2AMKbs37O20e4YWthOSgTOXBpWfl79IGwXwPWN1CC69rg9RBR+MhlGnkme
9As3aIly3AMpdw19RLYm5+eeiNtj+TmYm/CQ3cNzRQtlUSv1CHZ+GATc1C/2MzSiFKymi03GOqJY
hgCIWHwfX4obL1u6iB/gqu4MM/hrcUfRI7zj9YEGSi0uHkqHL1c4ZB/M7mgUsp82OCAgWbfs9/Cb
05j8IBRV3dl8YNj9Sn6bbcJKb1e56r/gaGLWDOj5qJE35cm64WVkrlcdx33e2mAR3eg7T9hh0Q9t
STXkPmr2icsziuulJ39gfV73b4w+utom/ZmmwQmf1JvwnnviP3H2wBmCBhYuKechwk8+8u6T0A31
XwNcH0u40y025KNxFw0OiOZ/waF9hM0hQcy7k4+CY+xzbG6RU8P9MHfAxd8tsk8m7lA+7F8k9ALY
8z0+EAOthBNMnuZb1+bavSDmfJgwQvA/IvzkXkUR6s3HCJKym/xy+kmZowPw+ZoZ8IWbn6GyKREo
m9Bn85TvHv01Uo7Zt/bG1XmLPwOfePjAmWLHOhhnCX/hN7sFRBfW8goRu3QNBSn8Rv0QjuK2xijv
WrBQHE5//cDqxImIJkDo4ya7dh9hgb9Iz+ths4rE6OGMnXSp1ibWZMPgM88Lz/OL9PZWS6zlHcY+
LG3xnPNgrD8ytOz25KlnLhy+pOgqH6If7K/mDQRo/Jvch388BIRnySvei/uc++Ra6tfAn3bGM2cU
N4XxzdbtqBznPagg452UOSAzC4E69vTehU4PHYTMUYUqzY52VMTBD8px2nW0t8mPSotBZaRC6N1E
J+xV4o1TPtxM2C1OCR6Ye3kuP5GjW0TR2QgDCLUL/kfame22rW3b9lcO8s59SU5WEzhrP8iqZTuW
LRfJC+HEDuu65tefRmXdvRJFsG4BBIIdx5FIzmLMMfpo/d578JlPM/c5fmcMty+E0AMkqit1H3xm
OdJZcmg5m1Huqp6rZ/NL9czy6N9jQzkL7opl98zZ1bhJr7WlvdtEe3Vhv5TMtgJBabZk8WSxNL8Q
Wz+2X7s11Zjn/BGBGq6t6Ei3LaH0cnjhwA7vsrrO0UkW82qpUvKj2Pckt4ymb+W+wIrXu4IHyZLR
HZyXod/JeXvrfu/657BaKsnKVFcZ7jLs+lf12r7FrZ2j39ThwyGuo41xpn6ZJlAPwWuX/8AQQV+P
xjIhAmjw81h7K/5htjJ3w23+mVUQzaHcDnzYclXem9t+xR1Qr8WioiD4SI+xP8OamJQEnn8ZeSE2
Sopbt1P4TC/ht5SwzF/0C/UN64GoWrCAPyss5JNwYZav7Zv8tXqhnULn4KntlcfAvPLMumUqNcbK
RgTdyRh4PKWZ7fEr0LQtHai5nFfY3sztkimNeJ+Gpq+THXZGXRMXaKpuGrTtBdTwaBcc/z5ChJVE
dcFQkdGu0loMukr2cXqeXFCVNEyJMX5RYlEt7drkuq1K0bGGTfnSc+DyGuTOipDukoDYC5UyCtGu
uYvUsFjFmD7O/byl1XlgMnTTS4js5qqhskGP9yiQwVXXhtYTLvXZ3y+9U940Rm6tIsuPtz1+wEZt
EFDGZVxs5bt8zyrZXksg6cDps4wkLPqERZIrnFSOL9aIV7rirSgukMREYIyzYxkQPvjOMyLLcu3n
BOboHmlBJPFs0HuKkoMU7YA1ohkelOjOI2PR5Z6DaECj9bm87Qz9TY/Ai6fhxL129i7Xuw0guKFl
auZZwZkLf6fmStLdXXjDu8jdGwjzOiGs19A89hJaesVUUek/5kE0hr5Gr5zg+TayPfZ7u8LGYKTV
gswMhTM3fzKq58FAvTp9HTg9jMKgelPC8CBBqZd9dV8rY8QaaVxlffzaWTkp1OF5yBWxqg3op621
1Ab7Lhq8da7ot4KDJ2z/+1QzHmx852a2jksAxqFYyQhMity9S3Fn0dXOU96M5jLyUAO5/fjYjfpn
HgcBDF6v5InyN0cBp2S3zRzK83dHx1xTuj4dfT5+kOV1lfbVpqHLinUmjjdYvrFo9etOHfzbUqHp
hGaMYeUWzapVveBqgoLBzLBvnFj2uzYlyMQVeimgg1EGGo2VlPp3fKcF3n62OwsQZ0CDd+kffR4b
84fRQcpVgPeB8o+XZky4MDl50cB+GxY+p2HNufr0D+LnHLkGoE/+k66zefvrk2k4DuIl27SkQXcm
b3oCdLH6WE9bxSnXnQFnIJNgClr2Cx0bqirB1iUpVqURbnMBVxIz6seP3/5Pvsv07lITqmNRITJO
oD12b/a1mdkl3K/uh9sbc7XySB2EZDGUSaCEORDZLpVe6Y/fVwM79Mdla7qwpWNS3DL06YP9Qs5R
K6Cueq+VVFrw+SjpFCutVWB3d4NFL/yooqZPyhva8G4siZ6TcjIn20xsDNltL3yU6RpPn4CmY7CB
053kE508AS0y1QF5aLl2VbAIYaGAhVDefTjYa+WzD/mP+uQEhGH49lTP2kcMLEbM8ZZZ6w0XhoN9
5rPo8LeEcAxTl6efxQxcTVeygFo5aGCWBzb4CSsQD/mrTy+aqzjGhSchzg1AnRYPmxYT1TKskycR
UbEb81zBYj0l3Wd3yaMtTHSSRFrNCGtzuv22Vn/NcxzPk3RV0Yla9IT2yAHoMom3AhsCJMYhtoIc
YMDsc5dMfsmNlrTd0nFVlk8OGpB8QJlaJzzeHNsTpJWkdVPckopF4NT7jx/quWeqC2HTIutM1KuT
cT14Bk4HkVetnYSNED82KDlFd2HyHAfp6cgROnPHVOFv2bb++yDu6XQeaqmX67Y0D7Bp9m1i7zqb
5HfNjMlJwdpduh/zFhyD5IvO2fSheUP/B5zDLt5bPiMqrvK7DhcKBzNg+qAd413WE7Mk/xoX5c04
ANDIrWKlVu6d2vg/sjIplx/fLP0PehZrkNAtU1elo4H4nIbIL5NRmgbgcF1wHJCEpp6dQSsAcdhQ
ahkSnulYBskaWPCmh/akTmllZ5mW8ZOnwXT1IwgjVv+O6fu7E5UAA2EuCA9awdh5d24Cr/fjj3t2
7RAGhbuJOaZbx5//8nFFJa3MDvi4jKyrRoNqQ8PV1Thhp7SkfYwoqU89/V97cxcKcpceAjhyMrPY
UetLn+Xc7BEs3KqBoh5h6MkQ8BCWaIozlOvIpHpiF9Ewn2gjg09OqNCLlWcyn+qWErtHGaPzk7eP
b8bZ6SukqRsqnDeLgXjy7Og3+TkGewRF81LTSTK3ASLR4dEBsznTRTarpplHX1YEEGR6OK3+EDrk
lSacTE+bHG3s/TsGUDxpxP5Xdai913ZEwtW7yeMcdk/MKRszV/zOD63vfoMTsaONkoRp2G4nylI9
Yag+vjDt/J11LJvdWDecP9YlNKgMILVcV9nObEixW4KuQFRryx7UDO4v0WbU5CYmcR5Cfvn43c/t
i4ywiXimAtwTJ3uC0btGYyTsCcPE6VFITXQT+7ztwpXm2Y+hmZIg6eoL13xu1TJUiEkGfB9Idic4
uQi78HaIu3I99jxLBDdfLSf7+vGVXXqPkysDn6zTJ8qAReR3M1rlynCSC4vv2THJZNCEZF5Q5D4d
kzKE1aLXTIpCW4qOEsDAKiJ7BpiZpXv8tEl8GcHCLJob+mX2NDVRjEc/HMfXsVvsgrK9aVX6Qx1d
wxMvpkplkzHwB/9rkHvLemKSYgk3wAIbHuGQkBmdgFGefZ8H7rcJOOa4qDQ+vnHaNJV/X+2FqpqO
AM+pSiT7J3uKYeaNUIAFrT3E6bOabXxmYEquI4KCSM40s6v4ke5uSg7gbjyloGqSE/rmUOQ//ijy
3CeB5EqwauqafbroFJatOkMuinWR/lA8iu2+Tv7arjXquANml7W7EwArfLH7+H3/jE5QTToI62wL
tr5zvEO/LLzS0+qxjOICUxd/buvMyYqbfZXlLf1oLLqT/+TH7ziN+JN7zvU5pk3jvCmM0+hYVkEw
YlVAd5gBoTdEmU0o+5KX4dP/w/sYuqrxgFnNjenKf7kyfA9oLivtbO2QuxldfJcgcYOpvhBrOuLc
9fzyPifBliJiC+9N3gckRa1IY47mm1O+NVN6ZAFaZlBXvI+DbIPhXc+6nX8xwo1dhAcun1xD27RL
RU6aK5EsBHosTfjqMiQSmo24RmO+ia2DQQoK081gXRgAbhqPnBH+j7Tf5ypeCjryFkjhKHqh+zTS
QVTheg8erGVddznmh2JjFpW3HNtllvgJduFU6LDByq6kZyCAz+qFn43f6TNXNh0HSnomO+SR1PLz
5nvrqMgLIh9P5yKla6ePXjt7zvGUUtvEQpax80WzUUqAfcxpburqebZBhqQd6GPcOp7/pUssFeEq
dB2zN/ZQt3+oMPHmkUsF2zYdcpijZi9L03zB+DMc7zg0FyuXDGsmKYC3Fu02YYR4wOn9p2AcD17w
+eORop3ZmAgobZPFQEUZZp5GS3E8KoJjWoafMUAA3e8e2jjdi05/cEr5jWxEO1OHaE87z7NMwrtK
+gaQpo5W/+ssMLdDajzQvP5iasVC8/PHUYm/ahZembqo8XiP9dU4+CR2CguOv/dUthb2ir7bXNGU
uOoxDior+qvtaE9bG1Uqw3/KWkqnCkBQIb/FXfdg4no11s2DDhm6agF+hykFkUTeloW/MGgjrA1+
IYyx4+ibud/RyxnuE924ppdkr9ftAy1zXvkWDulGCO1t8LSVq4D2Nkh0iFJ/bVJtlfeUHgNuu4ub
rxEEMammBSRpxBX0LFxNn1M3umhe2c2Db2lvx99rresqq/aob+dVC6FCR85Xx3ILlXxtUhZsSvW1
Ctu127OmacaL0NMNfRbbOEhvRl+/80zjsxfBhvDLR2XMbuh2gbnj+49+F30pcZC9rn2YPK6n3Ndp
dWM09hse5mTznfI5ox3xLmqxuknhG49Nds8ZlDE1ge0vjJAzG4UuoaWSfDJRZdoni4mbQC3VywF1
NBiyzCuHbQ259MqS5CGT0lxC0X4LELAjySiRs6g89qjqKYK6oltf+CzTdn6ygArdNsBNSFge8vSI
Qpalbbs8ydbgQJCnYzOtBFOjGmaI6OUaS2vx68b9Ssm7196uv2uZ+lCVKGt83zEWWZtTTXQUb9PV
/YVNTPvz1CE4oamWpWsOVMzTtb30hlbxGwtHY1oGyHflDlJZCi+Iy72d25df3GSETmjr8bqy4Wz5
Srdp8Fm5sKlNcOTTWwTflv3McfABJGL5fe2vhwgLjaEBL+s8QgRIVvT/JcriyA2hqWPWh/2wS2PE
iQLH34mmUU8950YrkRXH8NBV67uZ7GLaCUjL93fw/sabzFWQP9FYohvRlS5RzrplPR8t5U60MdcS
1DrEOdhaBlYrbmPNaNmIL2ye51Yqzkf4v6omuQ1dP4nDqqjO44ieKgitzW2tS0rv5SsMqlkbl4ei
Sw9xMyD9ESOwmOz145H3ZwRtTLupZoOEtqVpnsSZUZvT3aSFtKM4lJvoV5r3w3AgW7cMrOK605P7
UUE89PGbnhlTRO3grm2bwEio1skV51WWNV7bxOssQvKJljCPqtfRaoB+hJ9NF510So9c/5qE9h4V
9dvHb38MAX+fbYYquGxdMzTLMk8DMy+I89SIC1zvzNqgttgyOiwd6R2evqPxOYytfUtzAOVtk5q0
AtqiIztRtMasV53nshGHZvoxRu+fh4pe/rx3yJhkr8NwL5obMH7bMKNF3y4vPa0/lwk+OIcOgnbT
5ONPS9ov8U9hkre2moQPTtO9L+gGHp23kCZ8EJQXTgfnBoYg6Wdxm4iEzJO38pEKu04to3UUwTWw
6fDw7FViNjc2Om9axjhR1vL54wfzZ8DM5UFMF0DOp8XmNOwycsCaioNJCutdJPPXbNAOIBnmaq49
Hm955CYLQ7cvjMc/w1dD5Ugu1ClY541PJoFZkcSoXTtaK02zHeIWI7voc2Cp1x9fnnbunpoq6S6B
fwu39WQJI+zqg4D/e+2l5t5qOcNjyD0l3Ngqsy+FIq4jQ1+Gqrl0YAsYFatsKei0aoZNgCgQSBW2
FgLTKsW9NLLOLELcA00lfnd01eJE+PvQ6hW9x8yPtt+SPqAx8B+E2bMGuNd1UO+a9ouGIeHMCmFE
aZeGmjnttKfzcVr6bBNIGDvNyXuzgWBA49fRWprAJQwa/ciAwFpQ7Yx1Pes2NUy3GQ2a4BogkaR4
MHMFqIoT/BUni7eudUdMooKbI/DW0WgEdJjUQqP3uE8iiDXsBFjMM+1JmGl6OaczDlFI3qRLt0rv
Y4Mm8n4iyByhY/Xkv+nRTUKfWDx1tB2OLAOlcBZmB7zo+M8B4knYSUCfaCIn1QoOruu+1pW5Pbqy
jJk6NcXjM+2I4gr2MUiO4Bt5PZRvPXA/rDLWgLjkla4VrwCel/l0DLgw4KZJ+seNdeSUmtEcaZwO
uDGE4eobLHRDp3x1Q/Ryvrmwhm1SokYrAKK4ZrPNUkgkNE290Z2zEHl19/GHODu5sBygfCF1+P8n
C0liFAQPXhav6elEUsVlq5F2cOz6wqHtTL6RESwtzr0s6ha5vt9HMN1uIs2LNF53gqIT2kSnAdnB
Ol0V7ZYQ6gDzAD04uIxamLi16del2153znjpg/wZqUwZeo0ykUPyk7v/+wcZQ5U2YtCsa62Ce9Hw
Mu/LVeW9RsnwYk6tnEd/m8K8nRrhE+fb//0N5y4YbOiGo6qnGTmmgdVGPqvZELlv0/0u0ZclpXth
sdb/PCSTBGNlpM5A+l4/nbV9FaXamLFiWBElBgnnfxbnMeosex8NWJdYrFmhqNdBa8lZVzPKAZJj
eTosdayMiKVRmkPkHCUh71S+Cwz5nMDM0V3MBnrkgZWGwOnyMnxutcGGwtAoO5xJyzhW6YDwayOU
nc1WwddbyfNXbuUVlvPXg3px1T97n3QB6w7shfNH5SbmJtkW2a/10H9WtAYkcpS/NqRNQUI6KGvi
4FsTfzMAv3QKuKqOiNQqtkGKAObjgWFPM+B0OeBBUeQ1NIE5yck+JxsdwJNXRGuajOnSAfTvAH6A
QIl5VRSg/aJJKqurO59ogpBgL51qpTpfbMc4JGhrsvfeo3UlSNp1RbgUskGCmsajceSllTgWdb15
Y0r3Zqj1g9OTzMgZDKrIX406epKifkjy7FX26nUOqB4vMHqZyi+lYy4KD+cp2ihfSVWTgpSHUSvu
BbQmzK8m8PB7kFFs951ELDLduqbH+L4VIGByu9z5jQBvgeEPxpGubQM8tZ7TgGMuw15FcdqrYC31
a5/hMMPDFNbO1+PXtpVgUstdzgsyKn72LVQv7arG2Wdvk2Fl/aO37zS0L91qSikk7GxFuU2BLTlR
u+0ocs6nCVF2Hfogf1ibGi7gPU5h3OlQaoewTF9Dr/ze+NVmVI2DEhBl1h0LdlEWD7A47kaj7AhL
5VVU+t/Db5oEOdL4iBKs4Y4Or3UGiyyaOFN2bKGMVqy3lsHl5GZ11Qp0j9NaLGx+pELABy+V063T
0kmQefd1RT3LVi5sA+cCDE01OEbS4C2nY9zvq2JsN30YABBZK7U20/r03uvdLa5/mlc8ZuXwquZo
ddx4L7PhwhlHP7MFaSyGU9BMsVacxvu6xqw2aN9ej672Bq7tBdj/k635i0KmD2H+tdHEWqyHd2tq
LDMR7vgvamZfZ654ddr6IS0A6jk5Vb98ylStqh4Bhe6mS/I9tFTJ+sEv483Hc/Xc6kpOS7OI94nH
/jh2t9BW+9LLsnUXomiz003RkN9JuocySjdjHm3Vzl4Knw4tVJpDyodDRzLr1OYhrlFH2D6tM/5n
TD2/h73xkjjq2wgLLnQetWR4jSr1wpnq7OPVNMqS1GI4053uvoYiw6B0qmxNO91tYXUloqEnr853
qhrsPYKtNO4XQ+itBse86Ct0JrDmvafMs66ZkrX697HFktfVlVEwtjBPucIPngFmXDNrVmY2N5Xw
gc76rT+qb3msvpGnXkJsW6Wde2vqzQOt+bOodpAxA58Wanrz8ZM8d9jlw3GcEcRgnNxOVt0E/zWA
8zzJsc5ewI0th9F8CU2WS8+3Z5xPr9WU3JJnmreWJ7dG7z1d+ARnzlU8GVUKx+KA5ZyGgbltBHWS
kl0qhvZhej6dJddeBcS8fjFk+4C59VOWWNd95Nxi3SvReWSheMGp8K22vT1GlC8pkH0Fy1p6ii/M
zjPbsSZQ1UhhsCf9UZ1v4VviAVmkKKEbztXZu2kWh7hiAAVesXea9FIx+NxgEdhs6aam6xz3TgYL
I8PN9GpM12QHliUGcSU8kxnk1Xlu+Q+hP/CX/YXpPD3jk52Xer1qCkEF2tDltEL9cnDPx64vVZfk
FR3LzyM6xp7ecLu+8bL0UuLbPve0f32vk/EmlTAKDWNKlEn4WFXg0mCqQerihKMFr0WfAWBzkDUa
YuWrxe2YZzZNOM7OGSST1prTsn6YiL6JYS896nllPmzUzHgGVJ9QycedBNxSPK7yyTa3s9VNpeQH
WmJ9EPqiJlkLRWJn7/KmPBzJx0g0E8qPsPnydyPV1tgvr0OzBbsSjpvK1zZFai/SrP08BG+ebi9k
laKks7cOPdikXHTcA+tsWKmF3OVleysToC/KsCrHCv/n4hAB8GkUWk1pAI3bm6QdNqKhS61ofoRh
fWgrPqWX3vYpBJPEHR/MmEqJLrE0ymjSvgpsEDYx3r75N2fjT8azmSFhvrjqC1Y2X6LKwsSwmSmD
GK4Aact+3qqY5AiINMuCfrQj4VJyKUsDlSTdeMbWQhNkh16xTHqU0mrymiPNIrNY4YNV70ZviGGh
puwjVoGTT8YIBC+wMgT2no70gi0zmE5QSi2r0OsQbtYdbDpAUd0QYhDRRPdNQpAopAEYJFZj/ouJ
uo8sEVaCeev3tr+CLIRknAz2DBOGF3w2e2wcxCrFFshR8j0YPXp0GPWjk+5Bnc9FTjxmq/2mStkK
TahxEf3CLd5BMnqXtAfZQXVwXGdyxnxvg2zvleleqWq0FC6aJ4OW9ux75WjPekzfYhplT2G/gWU4
sy1wtxQOnm3gSG5OkzeQYumvfZP/K3JvVEytGsABwjeXtbKZhkRvFXs52DvHGmgi5UNO6wCQ9BX6
1pWI4B66/nUXNC+Z7fXztBlWHy+XZ+ePZtsai4NAtnJyYLWKqqgHiwVJr9x5abEi44s55DheoBIy
BmvRjHLHJV5YB88FKeQ/OL0ipkCrdPK2pj/AUPEwXa4p/2iqvE2jhHx+emElOrsdmUSYgootZUR5
8j4G4iDg9TJdd4NcN11DTxQk+IRuXbIpGXK6WR74e1nqNwG2OIV2OVI4t+KzqdoW95gs7OnBUeZJ
keSdSUWBHo64QHHaoH/vFOuav75FKMChz5m53njP4r/wsdaeg0S8VksAyQ7JR3xpr+u6vIt0LLUc
a+cmOhUsE1iyixFNBzlzlmgpU7By116cvmVefd/43hau+E4OLTAF3KZaE6f0JiWb72EU4tFAnHTN
fMisg2jAwEUsl80w1Qhj5UovoZX6w9TppA6vIh3X2DUj+ravNAyTE19FyP+mVxHCnJYGfHy9MCkP
7ot8XzoZGnaDpgG1Hl+np5lBBqP/q4/mTmg9cZSKEjya8wF8Vrgv4S1B7iUS+epiCvuzYuezbgg4
enPNC0jUtOGNQ5CKV0EIToEsVJXY9VwPW9zKSzCOGgjhGHtjLD9wIUCgXsf5O41UgElV2Nx9C5Yf
YUTnGVga1MYh73EwHdD823ntgXeQdGhrcCioPdqtta1Umijj0ps1PT22bfg0Rjn0jWQSidPzGbi8
wYQV/HgOntsvLcERXaJ3Y6hOc/SX/TJQKzNJozaFfkiNSX9MrHg3dOoq0rCr+f96q9MjWpvDG85A
Pq59G5JiCl84JccOJvGqq5ULl3U2SrY4V6FLQY7Gce7361ILPc8Ko+S6onXl46bnpQu/z5ZT3B5q
wxcNx/SRTnZwwxcu81zUQ5aGlBShFuewk6jHKpEVpDHLS0/ZFwJ6ktDyUte3ti93Ws7z5fuPb+z5
dzTJ5E/Gpn9kG4BTo26BY7guw5IGsPIAVeZVc4fnLC7fa/YQqE6Lj9/yuHScxlmTPpZcJ2pl+1T8
M1Y5VH8cFNZhH/tXBiaHLRpHmi0lRqNqORtr66GCzYQXXBc/OM4BI2wEMQMxQtlNpb6MHvN6r7BR
VTS70mea1ESkwbiSA9IGU8mgTuA8YifmLkL0RqLLpSlu3Fi5bV2NWDR7bl5f2Q7zraMrDa8Bctu7
Fo7unLmyCwL4UhRvK1yJH8qYxrgaJlwixTpL9MdeFnepkg4zl0wsgua5X/vQhKUSzXX8E8jNdnQd
T93nRQU0CQEgJmHZFafP9AqO/5fQgTphAsf7+K6eHbWMWUEpiNI0GtTfR23Xu3il+TJZd0X+Hg8Y
HJNJcccN+Lpb3VjUzTyk33G8lMg8N4DgAZHIJKFr/HEyqFpl8HPdStYQqt/Dkccnx+p1iOvXZNJg
9GW+h/tz+Phiz+3+VJ5QvKvTyzG6/mXlUWUZIUiGfBixhWTgaq4kOq1p6y8zcxs62uc4Kw5TfPLx
+55b8X5539PzczgacZuZakJjc79ysKqHM1Tddrr2XGbtT2/n36yd/yttkrssSOvqr0/yTIYaF2IL
kRjHUlaFk1R53TkYemDKtBZpeN/3bTcPkK17ZGP1Mq6xccl/mJi5UX0aV4Pq08vuwMwgb6jxoF23
smdmtRbeW5xBP7Ks/nPoiT2syj5xAZyKGJGfor15Fr1YlQEszzW/hGgkF7qOLK/Hdq+CMeiHgHPM
8bFuQJqM0QNrI+xeyFNLP90Q09IWTbdJRbc2zm3Px+YSywlVbJ9ou5O3UUY3UqFw3tDAX884eZEw
zoj1lfSAzUZFSwh5Z1dbea2Jx11d4aaHMSRSqkVqdl/a0egwgePYo9XmCrnXrWt5kJw74Jd4mrAF
1zAmoitPhyEciX5vxP52ipuLUjw7RMR9xdjAUmHh+f2z4Y3YYNWHMGtusXvIF3ak7PrIXHTgZwPF
/6GM5bAw/XqLx2x9a5Y+blE0v+LQe2GLOTdp5GRATeGB2Xoq6ozjvEJ3mZNXzzldZeK5BUdRq8az
mZs7Cr7PNRZlF1Z6/dzglWgy6IawKRWfjifOlx6+hSwQVmzf6gDvkd26+lyrrgpIuMHkDqVNJbgq
kGvLDbE0TNzbPgjDtRcmD2VDWTPXKfsmuHbo4Y/UzV/Q22Nu1Y4TWiLaweKFl9AAVAebtYhbWoA1
ExrEx3PwTKeAQY8FOg+d5YZc5cm88JQhRlMZwzxykyX6KTrcVTLefandGglXhf8W5uw09SkD/PVI
8THbkxJh9pCRIfdoRFRkvWobVuE6fcBVD/0WrU4rXAvoxIXfjqVH/NSKpWsJ4PE5xMtawYAiVidr
aBXf16D11x9f1DG/dLInEu2b2hRMOaR/phHzy4omrcFJal3E6x6L+4KkOig151BnVntV6v1Sk24+
zxLQ4YmuHXz4CpzhU9p7PbxB6jRaBRHHAKiVju9cWIfOCTEQbVM6mqIE+4/ErNebY+62LLa54183
QfyqxMXez2iMNg0akWs8Tko43pXZH4A/fvb7+sak9DVrXU6edWU/dcvET9/riAcFpR6ZW/I+4FZg
d/wXTersMK1B7WMoPy7cU/XMCoo2AqkAAjcKO6dVTTV0PYu0UYI+u8RIKaLfrxlYNlx1i/MzGhHu
bj9mwabzt7IDPZCF0XgjVdgNnf+mDoX+mQIa1e0YYpBwJ3/OpkD1pg2v3sh0GeJv+EOmiy6tP0NH
hXuCs6LMyXGkFrPFDFplHsJVxbeTyTZAHTed4J7FCkBlmtnrOJIGbrspZylHbDMdhxzhkxeeKl9w
U/wtADUgfTEJiraduKbuO32K989VIXy0hlJZqEWO8lQR944ZPKfIkGaiMbRZlxMrOYpzHcnvdscS
bIXNm2eqc9ckmknbNUK2eWF9hVj67rnetvdgP3mhOfdEtp/2k9Z+xAbz6xQU1rF4rsryoDXNm06t
r+X7NtA1qv/8x0KtDz4xf9e1G5nXFMj9HdT6du4F3Y8bVxW3kt3AM8JoRbaQlvSywDJF2nvskDk+
QgRkiW1hfuX1eown7uigfk2z4fuFsXBuKCBIEyqiFQ61p1W1gWJCXNUiWfdhFoOFFDPwvveJV/Ur
znPcn0DuW0PBxHNav+iziRLtgrLkTNBCg6CDztycdvTTBC9210WRTAGazHh8XZw/WTaI4VYW3Bvk
pGs5FIuRPtJZAGv50iw+s/qTKqGmQxqXCPE0+55SY2+6JEjXUYOJZJ6GayODYWYDup+LgvaqjGak
a8d8MJkDy8T1gYdWazfP8H32a2elp+Gt2xT6RgyTBWArgRDiy6Wam7bp3RtomXMMkw6Bg3EoscWK
qIaYsCx/7mL/67ewqPr3f/P99yzHeNXz65Nv/33IEv789/Q7//k3v//Gv29wbsuq7Ef94b9avWe3
r8l7dfqPfvufefe/P938tX797ZtFiq5m2Dfv5XD/XjVxffwU3ns2/cv/0x/+1/vxfzkM+ftfn17f
eATQiGl7/l5/+vtHU3OrbiDy+mXMT+/w94+nS/jr0+fynTz0mV95f63qvz4plDT+xWYpVfL3dKfR
oPnpv7r3nz/SjX+xIptktIjhVW3SF6ZZWft/fTKsf3G2t8ypHqej056C1Cprjj/S/kXTBFvwVLBg
H1blp/99+Xc/d7afz43b8ff3v0a72k/FxS9bILpKiq9oDdHMkbxUT+OTqGrGiEgMQIf71VGBpKcF
HHMrBmdadcN6iL2lmzVPvqCVYJSAa4wyenR68tGqP+VRDQDAWpJu/3lxsjbdosK/7tmP5nEv7gIz
yrbHl1JEu7rI4lVomz4qwtHNtn2d20utB02Fan57fMlsGChjEoIgysqFbEtcL/GLX9Q+6SI0iNbK
wvxrllAlWlYR8FQsLaN1I1qYdcb3MMa1tGDgLGshn1IHRsdU4LNc+86SWHx2w11TFME+cpKNWxu3
Wu8413qV3NDVU27SVnwLLNzB3FHZeUZHCgqq/7JglyaJRUZwWypFuj1+1VQg4HEfesoxdZgXmfVZ
tGm+MmOoVS1MAcXnCNtWFfw197vqC2vb45sBJIZ6ZJBYHbrunn2jDawrMunLVOvMXT69yLYXtKW+
dgkAkcL1VHw04Ul4XI0SbkE5Z1sxvVSYDP/89viVNrkPRHXEI+MZpJ6FWYZNp2bhebtohPI3NiBC
8EGcp50GQH26GoliaD2MBiBfxxuB8HNxKu82U8BBL9quDhZIlA6dCK9DXyXXNOhTMtDR8fGIKEU0
EEAaVf8cGPB28BWItLLfasoAicjTyaNVfjxJW1qs2lqLrQj6Z+Nl5TaorY3nIqNI8SEC4V5DFTIb
dt6+Q7ngjgA07YiUUwJ2ADUbrvR2q23oW/jl1p88iX+eThZExkIpmx8CMyOVggRofTY9zenxo6zT
Znt8QYZRLpzMfEdNB+Op6aqth2PRqinMcmtNk+H41T8vNB9WWz3G88AYTGwjlWJ7fDle0Mm3Af3u
2xIHMEJJPLB8EicjTGCgDT+/xO/sbkLeYq6ifzFkkG9Hju3b41f/fKtNfzfapUEfMI5N0zPPKPv8
fObHb/8ZDMevxqEvODtW7ew4I4+T0R5TCeDEEX9P0+PomIrnIgno3ZkG8fHW/fPyz99hkqxuohBa
xZhuvWkix+MAq07ETrrFMjf9+ZN47KDC5h3bKJHWNvrPS1/VfNppnicBYvMZXHdYY7YfLPTWyLel
CKGwanabb3/5Pp7sZOu9UVXdOCVSk62P3/AIB+vVi5Am1S3okgDr1RmsjpGqkDZuzenl+O3xRZdh
NTM8GLIJJ2yNaFRzV3mbojDNoWY7PfksDgUY3/RDVG8dwNLQ7NMhXaU9XPHOfSY/vWgyHV5b0Chb
R4jD4IzJsqt1QGbHD0V+h76RrTpNtuNfaNNKeHwR//nq+K3EvW4lS3VF5SHdDtMv6G6lr5IwuGGD
mMcFzqVR7WU7/JezmaIqoAJFNnLdvKiKMmwlJoXL0ehfgqSUWw7O/tYYH7mzAJZIWLdbV/DS+hKd
LhN+6fqII6ra25W2cXBCkSyPH7GYnjam70iaLD2Z99MScPxBG4RJ8YIYvtgMXWFpt1oXHoahxsBT
U6t5NP4Pe+exHDmyZNEvwjNosU2kltRV5AbGEoQIaCAQAL5+DrLbpt/0M5u22c8mjSxBpgAiPNzv
PfexCxommMquN3Lortk8/iBxzAaLQztEH85pTN2x7HQhPqxfaWDkh7khVrQp6MFH7TPm5RSnhHzT
7YYMWUyVZhl8FjUhwbMqHoOtDIjMSQv9TMWUQ3HmXzRpv6ePN6+lyhjYTVDKfK/cIaB6H9UM60u8
x3YVHKwxs9ZdAXForGfyTZZLYRxvFoqQ0JD6e0QzclMZBbAhKa+pWcXbKgPXAtbYXaXDklzMqwOY
XNubdqLLXJpkjCTlOSdjhCViSM82o8sZfKsTF8CpAVbRkwGQrK1HYacHZF0Xoxmf/YRwZLIi8pVe
wIyjsDU3k2R/c/xx3zjqNGdKHmu/IoZsTLpTIKY3ZhNlOGVauybf9ZdADMAcQv5EsGEf59rwNpYP
J2nsOmLbhsfI15KNGQyvpHiIXZ1NN438hUPMsXubjqXByQW8oqslN8vKrJPHuOBQCh9koUV0LKyz
sijcjRNR/i6pVZlp98dpqk5aC3e+KpshdMau2cFfKUKrIwoIbD0gLHUjB5Y2sN30oYUjhFYvE6Zx
iTh1KK6kJUHE0QNkDa84mtqWtbUYF4V+IX6TQ6Pv4mB6kTnDnNZVLzmyXECk2ravLI8I8d7a4rBd
TS7xq4Fhyj1ZcDVRg/xQEO4P/Yw+lQ9+PJml0K7jRLQiPTbCV92rn2t4u6Na7kiII2qkHzfCy4wt
VsSPKsNsq2YNhxDk68Tt4we8uCer9/XtTBiAprXaVboCUpvyaYsV2NwHR4zPKmu7rWPLaR1jSvR8
aVwQiCEOMxZ0FHXSj9zlFE6IJKEaFqQVTHRmyEnoG8zRRJ6qgO7fXJqHChYYMp9fIk7A8zBkJ2BV
u8jBDI0JsvXAfr7vR26goUzeu2Ko1/qM4XCoG+OglWpinQ02pnA1vGDTL2+xMg4mcQCGFRIa98so
rQeviB7L2ruInPfU1auPPujefRhO0RhcVFUcbY/7VpjI7BiVXZEA+/BtvD3FpUF6DndnkqC2cSLo
eYXhvM5epDH1ilZEMGoHt6xfSSc6SLA2sh2NrWtrcp0TmmdmWbNWiSK0eLHwucHP3MzYTvTYWBMg
reHg28iCbGFvcrknDVIHObPmtPrGUJeTfAhmTJID/jYqA/UzxnfCbJEE8HkZlPcHTHffFP6Dda3Z
76PLRkMXZ+WOr32az+tRs78ITnAey/alnZJzjWxh48W9OLRQfNbUpeYR5QRPN4v2nUVSeeSIYlP7
+xY9/4MpQEPHxkNK4B7NANVcMvLn0imGWeP+zibr+1zHZug2MKxwe2xsfWjDGHlgmthXaVBb0iQI
sLZIjSOZDn0vUqCe8vSkW81XXbFFtANJ2BWUgVVmkFhm4e6E/d5s2tb7MTrRLdOCZjvqzYWI+Qyj
GvkOozDOvRyv1kTWnCzFo+mJp1bPyXsf+hdbrq0O4Vqfouykudt6yE1ipxoPSgC0FkY3c6mAxmp9
Be6uB2QW+Y2xaWogysPYfVNiluv6lla0rVy3TMgsnoy92+VoB6R28R3r03E+rIlpTBs15crBxanp
3PV9A0mnEOJBeZQyuh33IR7Wrux+DJJ8S2/WPucSiLEsvyekPO3lbIOjA6pJ4+1b4jcAnlI8n7Md
retEyb2s9ZM2LgBRnA8boTW/yjnoD7wROe7LW42TMgDo8jAjxmHInHgwR3KSUVw6tyQkpd5KEw1M
HfCnaytHGTZAbDOtGtgMO/ZpIvKe5Ule2UtjWC0PrU9QlxGl2tosSWkvcesr12iJvEirPfILjjn6
sBFMG7FyUKApCySgs9Qn9+/vX8WCv7l/S0JK2BF6vfeXsub+QG1a//HV/Vu2RCJ5O2hndk35XZTZ
hgdnpSsS8rKliLo/qKU2+tu35I07hxg2J4nDocVusm7m6dmyWhCLWU2QrOrSkyc9f1036H/xSpRH
OC05pyTQzJ0r211ix2S05K9WhaBcC4hKpcdKccMsk4zv5GdsWN0xXR5mTf75kI0jFbBPGbQv+ZSQ
IXRHz3aytdmlJgNQs2cNxb2VLw/k1tD7TNJza9fNsZyGT0F/eGOZxSFVw7C7/3FrYBTxzGFf4BO9
Z2m48TxhkeYh1R1AtxYwOSIesE375q8pn7uNX9qSajAlO2vQj9JQ7b899EtVbpLqvhzrLu5SCt8f
6qUeLmpYcYEbAH9pXA5HSz3dA/HBir18Dx1u2orCu9EgqakSOdGs7l9auU6s01KV3781llwp/MZL
Za9EnwI4Xr5k7UIhoFMYSrUDzTZfpw6Ub2obz45VvUW5GJD6E8E6jHp8iYfmMtuF/WLHYFEt/0Er
Ki7uytBumZf+kokldo2qvNPUyQo/E3jLqM/Gq788REn/e87dfJs73oQGv9A3Rsv5aE5koNb5YBBB
EekfaUn5ZLg/03gCfjktxEfkWqGzXCJIKpvdhA/9ZgzE0ZfUC8ztP2VlO+dmiI55ksbXMqg5mhaW
uRJazvDHVd22wxo9cuTyEIo8kYZR1M8asT6F1n4z+ix+cX0NSUNNWjmncdIcnNJ5JQpOcARm6GAP
X1MeVZfe6M1Vl9fxRiznRR02ysZ2oD7TJGzRm8ftTbkkaY96JXdtRj74RMZhmrBkuqlB6EhRMZxO
XYe8OS0ZL2YwPY55d6nd6soHEeyr3MkebOO31bXiajeHrITlr5IafR7hpsRY5eRYkYZCtLCHBoQG
HyqSdLplc6K2BsKYQRiSpKhxfCwkszFzbC4DUvSLwwWzchSpOzXkm1B6AAn1uThpcdEeRrKbotIm
aGQiYUISpEuaJpKbhGHNpXMTf6ur9rcz0TQI4mgHVbGZobx01rwfJ/uhS/3qZOWqAB3NSaboeOoO
bi07YAmOA65l6vuw7vT5xKpw6HDEvUweJFYnN82DW3W/GnNGymcKpLwq2sKcw91M5ijp8QtSwZge
VOB9pwP6kMjROEwQgzTlOI8YnQC4ivGzDeIPJuiw9hHvXEv4d6VXahfGONGOxOVfaT/nICF1ouw5
Yz1a+sh+6BD4S9Wyo3y4DkaZn0pnoJ7DEaL31WbysPYrCzmOIVipMm6ukAlhcyNJ0vVw8KT92Zkk
7DlTO+lSTHt7LCAvWO5mQu3GkTTLyInKAfjKfHwUTVzuBzZpxQOn5unsjcAVqSg2A9NcRASGQebP
98lHtWkQyEdGBCG8iUSoIBVTtaQjtrjnFa38rPO4uOphhw08WBUNzyZdgGQsMzvQQhBdRMQrbYNq
IziwmjQd9rLJvlUuB9kZ7y35VJqIHm1a/w1dmj0/tsSMISEz5SVXZuvtygpjD5/bxhCjuJkphNk0
gkMbjdZmKmxmot2j0Ed1bktPne9fcUQxmY5l+tp1mY6geUVUQ5nKuYcR16I749R30ZI4X0/5E0Ew
aJsiPTsBSNDXWsWMmc3IOFYTdN4qlReSpdA1IfKGVLaJMjUwnAgIe160eUXjPgshkycjHlffGgFO
tq9+5n6OWGg542hxdpPBbeyVftGN4TWBeQA09x3JWfZQVUR9D4V+Hdwq2rC6ol1sfxj63IFoIZKq
xGOVhGYxH1SHltIcJDWZMvJbBw/v5teJuObdD6XHeTj2VntIkEu/1DOZwnnjH5qWH5Fn1S9lnBlZ
Qi8skYwVbT9s87itrkB5dtkAST5pm/5U9f2nlxvWOZAZogPZQh1B7L4q8ghtntPJvVNpv2TtTVtp
ezm8YPdNoA3YO3b2LPugvRoJEUXMaF7uC203d09L5s1Bix11NTKowv4kdqMXzYAO2lCviulo6zkX
gkyW+FzjwU5VfJGOuUUCXDwkln5lN3rvIgPvig+uEibLJa24AnsUsbLG9eMAioMLTReiZeIN32es
t8QPv7LQ5AdjMg8cgX/WTptfphjpbO964zbKe293mIOy2WRe7a8rZR5NPyFQCBoY1QooTJM1kivm
u7A57LZDf0k707ilIiBdWQzWmq4xCReFZmw1VxQQ2knqq832Ns6KnDC6qeM+l5n3s4em2nfuhnuq
26dug+ytSpdruNrF5Q9b6Tq3wwADPUG7YPygxFB7UeJR0R1nVWToEGbXT9GYduSSELowaum4ww6y
D3Lvd0bZ/mpT3cuGU2Siae4FWnZSF81+KqfPzCPbJXK5ldyBLEKb+Ey2FTN6FZcicA4EsebXQVTO
I+X1EKpWZJtUgVPVdBTakOC+upnc2NJFh4BhLQ091/GQVUSMtioKbGmUL+hFV9M8aYxmyQFyRtPf
9kQtoW9a4lpMCtjZpZp3l3KggZm5Bfd0vZdieg8MlLRLYB5V99bnvrtO2so4Bo71ii/0aPeSmIxK
erQaYtgDMhZrtrLzEKfx2VHjSaQTzRiKdYSYzcEhrGztzs5lRnRP00dbi3QudrHMf44tOU7FNDx5
vfmWuyYpBJp9CjLZH5McWGYxIzz28vrgO1n0gg9wZPz4aas5OSmiNeEXGgPLWFrchrlGAhnYl4AE
EKZuPjVn0q4JGZuPHopcvWovRnethwpOtUs0l4OC/Dm2PFi7mdrTikJMHnjgyzu8xUmaJ9ecSdLK
s2exDTi+LjzX1ki0UNbFV6tnENj9QH06bf2UCrgpTiMGBmgRUR9j9DJPwqKtSSCQsLPkEniw+HA3
M8aeo43uaclhpvwJ0zTg1Go+c5L6GmZ9PHsdkmZOjPC1K5OAC5O2iWkd1Fxu9ElL12Sn2uwZCDKt
nkaHNB1rgx95PEmpYc1AqYfPpHxtdX28SSu6ufZnn2Xymy0zdrY5b9Fjdj/hWyXkswT9VesTOlHo
p09lN23xJwyPTQse+p4Anhl2tHNEq63tuqXJ2RlPJRtd3BTBOR6Sb1MeUCM2DkJ/jQcvqppTgWOs
Y6BJUGs+6xcOR+yHY15tEhOiUCVz7cw8eFhB42z3haH2tWHT6VouWKs118IGeQxW9GIHnbYTZf1d
b3yYOypLTghNl9lvBfGkMNeIkg2UQdFngcf6deJGTAefRdYJxietWZIItfg5i1Aydw7XWMn8w8iw
1cydD7MZTGsaIE1ThbJxbHP0KfSYKCI2mk0StSMjC8jYQg3WXgXlcEpa3Kls8xpJTRbi5+W3dHRu
V7hc2Ugrinny+laiIMi57R3jxWLASMhip0J/CXoskgYPa/ZUuWWwKfmlWNA7QPMpFSq5kVc/vo55
SwqoaEn5bKDk9iJ/NLRUbQPFB+AFvbNWscYRSC6qM47YoT9p8pCagEjiJL/QmCBPKdD2Q2N2Jwtp
AEIqUmqGZMwYBXnGoXern6ZDUWQMfg8NyImuLil/Yd4Y8Z6qCMpbzDsyd+kmxXezss2hPjgVwd9Z
1bYQ++dh7SmNHHFkiLv7G20kRNsZxnTVmmjlWpF+8uBNQpT2BnaiuUzhFjX+Hs3IOUq99hENYaiw
xO9T9I+T+6HZxNuVfvWi59m8d2KLcJg4WA2T2UPYRIeVzwarLOZ8uLZ0FAuiYbfUyjRIO/EdX/0M
g3u2zlFRBLtmKn70hWhX+hR4+2DQc/qRJZMTqzynLsVFRHt1bY9tdqpUtTW0moCJkYnlQXi1fnB0
hk5VdmNPjk9+H+UXl5gU5JXVtdf7rcUrg5iUcjB04qeI3uYF0wir8ve0TNXZFz1it4jEPbyE7jFH
akBnT3tyssw73R/8dsj4cag1dMsubk5dI3VTBct5TAkJ3LjdpUTnXszUhZRkHHyZajc7c98JvA0O
0fJd72XvpBe2Jw71BIuOrAXKcr8VnlZeG6lXJHeZT3U8QtxP+wGApdmjNRs3tTmpp3J5GAPI4qV8
CgZOquWYtbfGfqu9QJ5sp2rWHB7A9Hs9/PimwviWZw24ByM7VIFQBO4ZD2aijc/6jPNHTHMGJ3O2
dlilCITmgwsTkigPmiRhI9Xtbe0wsBwAj+6Aw3ZEtBY2EvKImIxiRuDC/VtV4w97aNK9yYd6LbHn
acWUXoJY+qGdGAY/VcJrd+zHjMswYEt+HqJ6leT6FYeyQQY5mzCcr3PjkkwxzBTn+cGunO6GtSvf
trWnr8pOQmeHSKjidKK/bYuTW1I2OjRu8ykgSKVdQ9dgM+BoikmdqDvhtIe6YBEucq2/BCMnFjpO
D37PRWQNraDMPMu2JAqP1mHqKBMZifWiHBMPEvR2LYvTQ+wTamQ2PcMTktBvYhpusxcPx5x2YCcC
Bc8NAVBRlPRp8DIpGwNBxny1M0jSYIAZkGwCmm0sGPH0ZpZujKq0No5bDawfAff14H6lWftbzwDL
BqX/I5m8o+qG4lr12JZV1skQ67LcOO18bQliCefAIt2I5jSWr1zbTePY72w8oKuMY9NWFdbScGvq
baqhomg8oirNWL4VTnuWmmsdLI958zx59W4qjBTrg0Jxk/dPui8xTFQ9z3WkTK99+VJHgX+mgfsS
G+wleQS6LE2NYONK7+BpxLw19cGdHOvAmZuLYwHiTY4EIENv15gxG0kiLTk9+o89mKu9ckSy0jRQ
L1OHPbSUdJQao/ttxWN1KhtvE+sO1tKs3BCzCS5Ndt9Kt3onWr0Po0l9SkDqoz9mm/vrkH7j7BZO
ikpKLuA0hglhyNfEHyRUvFBj7HabozcCcmNixpqZJdClQRwwufUYPB2rHluEOOHoG7/DDkuRFtkF
wRXyjxnffdp3H/79Nff768/iSL4kTVlu6ebS7C2WXlK9TGNlV21kRBOmSojw9YckZPhUrrVA5qwE
5H5pA1BKtK5FmHuLBuH+/YKeZ2gVH2ge6scJo8LKAlaD9zuhfLft8Zj1Qb5JbWD3vh4/xhLjRr9o
a+9z+36ZdFNDkRvXJmt9ybjtcaQVli9py2r7oL2B/s93MaPjo1o6ZfpiX4niOgiR3qojouBi3ViR
AdaxV8f7Q5Ij2CG7eKfRqjl2EyFR9sjFDVGrOpH0y0nZMR+5WQiOcJs3Z1YmZ5Y0IdQD1c8py404
ZOhfrAEd08Zw4bWcJu4QLxHTIbfkSBMaXXtmZu3R0/T2GMzsvCbJniv6oK9GhsEX4WhHIjnbX9QA
JUyT2A45gkSr+yu5PwTLf82XJt9ff6ZZZrYVU/X6tzl0ZFElCU4jzhip4/2V37+q6nL8t2/vf+HV
U7Zu8fyvOB5SBbdCHe9f+f/91f3bZHnDKtN8mfvmmiBuDYsa+AcLe76ZnIQUh+UhKIkFyS3NWQ92
S2jj8oD4ujrM5Hf60JaOwHRx67vLl3XO5PP+cP92hrzO51IFK7sYz4MvplMXzzp1AG/G8tzA8XH1
re8yDHEXKQhWZ7rqDI2ZVlDwZlbLuc9Pdl2tfzcmS9skS9NU03kQ934pNUh3DDznTQZZgje27o+F
OfaExPOVWL5KytzZdn12u/8Rg8TxkHhv/fJKgA/++dDXRIoqJH6rYekI35Uysesfi2rCAaGRzDe7
ZN75NM1KF79S3k8IZf77YbCqszSNdjcQS320nGFRii0dYYaDJCxbGfSmAdLm0slMR/vB9oWxvaue
/l8g9k8CMR2C9/8mELt8tlP+Wf76HxKxP/7TnxIxz/mXjp5rYTthTcZ9jQ7sT4mYF/wLhwf6L4hm
Cx4IX+SfCjEr+Bc+RXTLeJYsF+D5Xwoxy/sXHg0sjBx6ba5k3fo/KcT+7kgMFkzOAofHJI/j7O/6
yVKXWVskYt7Xs1SLHxX1sN1hdieEb9KKsBpxGDK2Q2DVBA5IEUWDWXj+iskTR3D3VwCC1S57MJde
9g+epv8wbPLkPMtjmGjyMv+THwN5MyH1g6xWrZNH07Mh1tGkDJ1e3RjIA5Ap2rfJxkBcDDuj8MDR
uVb3Twr/v7tTeRI+3h+0fQ6S5/9Q+Pcw0oaGoeZ+6pt0pyOlpd2sYCjXvCle9FJDyiti60oSxe8f
WVXWG2fg7KR90wVPMY+WYsh4rjwSJbPeDnW8yWGt5x95/2FrdRQGHc9ZS/x/gisuClj07f8m/rvb
h5ClwoP2Tb75u+FVSk6Ow+T1e8fySOiU3wbaDRvTsvZ5FBdhhoKPAT4HmoSGJSRzZ0086+DO76nO
q+y1/AE1OaX28l7PKN5I1G3pUFFB8/sAysO9tYhjGAz9ZTQTtqIADdQQvfMmWcBn+5NX8mv6JH3s
g4HTMFKCFQOIXazTGyqkOYVm46f7FBflat4bXmuvihFFBc4D+hyAGBA7oJv16ycTQUEY2QbCoXnJ
YM/ovXk08gMaqZZOchi5MH4pLmPabji+KJjBGonRAzFZvpmR+hchnnbKgy3r5zjWHrQxJs+24t/k
hcsnU3JyEI4feqm5Fy0vPo98NBl5/eERhNaPTrP2hmKXFTpg7dkRa4eYD1cmJJYjGCHSkn/dMrN1
s4c6YGzbzzIlkTjG6FK3JKLagKcNEZ9qz9oYDMVoZRMqaeXf49JL9wlVE5UkorzBjL+CuMoOqhiK
lfSdZGdG8iNW9veK1vKqWS7wiJb6CuSsTh6oNYQBHBeVVrx34gRu6Weu22JtIX9ZTxrnzcS58d8n
9O/OEDL3UCR3Tij00zKkRTZv0+zNlnGzTj2NzEqmhHZlnT0GEaturh8aDISkoebE+GXurgxQUUVs
PGH3YeCdT/ybbWurpummXa9qguvQRzg10bmInYpVV5u/XY8U8F7jfAuQnXQf6Fb3u1Qb9C94DavO
55dwO8S+89LY2rLxq2+dm304ZXKlL02VKD5a1P9WY3lhVAQvTCBgHCROWHs23VcC46ZY30/8EPr9
8UmRBJR2GQMoK/s2OuLj/jeFwcc0KLXlvPUMupgKSpI/OGPY6sRMZjLxSkMyACNxNRLjVPdq60RW
T5n9psVig7o03y4af2GX4JqQHfUN751Xc1s3c/Ll1fEZV/IrOQErV3MI8paMIF2fs0zVplvhB4QG
mtiIiXxVGmQJj8WjReW1Yux8jQwuxFKhkTdcYuZsuAh5qYMEIMdSVQbLMuXZ/RXEKeG0VTk92wrs
HpobypiWJEJ9gO60fO7zYH8pF45jq85Wpl7UzJxZMzgzxXx0lcCq2WFJqlmWWq0TTwr+UzQit0i8
Q6nwgUfEC5cWscS+VT90MB42GBXXgRNdhpSfMPk20xFBF7ZaLozBizcBqrWVFxfYgqin146a3+nt
EwGrLyGwCUfDlKDUbuTfxxs5zc0OUXS9jRi7rANtoruZv2UODWRTWT8gf5JLMU1iGxfVa0s6ICvH
b2Ks6k2da0RnK/VWTk4X1pqDvGUmiV4nvSqLFsKexdWbBpBcgWC90p9HfJnzH4tyQhXSIyPqmLFO
Ps3w+zJe6fhJOiz0W53+S9ir6gzurUMwxqXEx+wlNIDvi1+DeT7UIvMWa2+g4X5Kh/MNLMRzi54q
aY2QrsLWCeSbNJYBUgYs+/7Z1JLrowryj2nWcXH5u4o85aZbOLyITMgnQ/WWI6NFu4TcyKgNBjX2
j7ZgixD5ZG5wm6yQ9LYs1dzO2W2A9hNmPduvLZZW0vKJwJjWMYchmRq1386YPLUja8REoKvP4Dgc
86wI071v1Di7Y15dCTAS+VvP6sZPp32+YwJI24vPqMKBVtX3yxQMAWctoNkVfRivXY+cG7Dv2NMS
wSE+DKtBabv8IqoU7ujx6EjkSQ0X+y7X07fOb24W4WckfPKxszeYm1jFTzNyg7CcuTWGzlkZwWeG
Sahq4u/3S2RWrGa5Hn91FSlteaLDV4u3vjEQVZo+Yc3xV15dfgR5S6CsIb5MnQ2o7tg8JPqGlWEy
jBgYUTkOrvyB4NQuFjhqlt3LcsE8tGtRBbdIDPiAEBUwcFkDUlZr2jLr3jB/xhDVVwBAF/p7/WBF
ZAdyjqUlW/E6fX3kL3tJdp79rcvJK+nH6HC/MKOJzTuNxZcWJUzxSAKfLKye1dz96FM6OrC2180g
n+9XkRWwrGCa/LQScWtbf+NF7BK6ycfZLBd4R04L9u3iPJm0/2WTMDavppUvZ+L7Wq7tNmMl09zq
w8wDhm+x2LaD+76YBwOTRaVYluiqnZnr4h/VJ3TijePzHPi7uqiR7jY/GcYFELGY0BKyxmGs2fgF
S/EM+eEOs9f65QcN5EOU6Zu7/OapqknEEDfajR812yo+tGmVDdHLwEGWJGKOpVVtDewNLMlEGPgs
8nzwAA63fT7Pqzhm38maDAn5fDPssuZkn/0CZ8JFXDevHe9t5Ftt6NFS3zQO3/ZmDIZMfrhJjTie
gYM+dnrISGF937ENYLJrGSS/swRhg8OnmHPgCp3C2toRsgVe/Xrwi497HaCNXPejzjbJZ7KotFjv
y+sUVzKMPEURM37r6bmsMoH/YOrEl6jle217D4WjhU4FqLkaQiAFVEGZ+CrHF8xmjMSa6EMbubho
Gy2l83moxmrDVss26O4KIG9MClnIzJluJK2ihKplvbxnlh5/DinJYkvpodUb0Wg0kjR2oVmnkG5a
/ycpfGkgwz9vC97T1DR3HqvNqu54c/8oQYyU6MumWJcB6xg0a0ot2n1T7QY4kG41c3/XtLZJwm0e
q+Z56Oe3AIsCNzRpd1dLlJsUvNrKpscYeiiFQ1xTyAaTddcBZL0rpmWkbYAWQEsVl9a6To32i0MJ
hsmcW0VGvdjlPo1B2n0cG8ZvcY6Kol6WVWjNHbUP705b1R8EcyBQAjcdmle3wx1hJaBNlveik7pY
1wWzvQrObqh5ahUX1FeWw1PIxiNMnyG837KmosOROQ3IIO5lLeaH2d70K/ZhSqECRKzHUSSkEGPS
4Wi/A5uhhpDjXswNBrhoKXVDfY6JMTDgscW29lap/Mvzl85HwPVTpRph48EX542tUwfJumULnkrz
OzEx5L8Q4g4QrEs6jNF6O+3mpY4f7W5b9PkLzfZ5a028yLKK9wnU4s5kVdYwzZHhW237yd4zjaAs
SlhAhynFHStgzrhog8yCC6bsip+dlE9mg0mxSbnNLY/3NXO+LXTIwZohz793y3oLqfiE1sQL7RH+
j1RvWM/wsAxfqJQoae2GKRkBk9yCeUgL5NZT6K2iPPnyl99fDPReBew1XalN7hYPss0/sqx8qLUf
+ZhCkIsWAtp9H60e+jjR9x65JrYrPnKJjKdE+bjWWvogGdPCrNLNTSHt05R6oW6P+jY2uFY7q8CR
XlEiiurjfvkFg42XVVsXNHjdufksZvTvo3+Bu8RltNRz1Vg83Mug1HzPFTm/98U4M/yXew1yX8Tp
+hILmemPkdXz39Ctr3TR4rdE+81HKWX3GrT0xkq4HCur9F/qIn0Yy+4jqznVmLvBG69j8mrVxjqe
KTOCmN250JcUwU78vNe+ngv2PtLYwy3tVAzU4LXN0Jv1gLzbNP8C1cjdTcGdd+I94HjDvIkS0tWj
YyrTr9QQH0zYWC/d4rHBG0KnGqrW0ZhosM/RtpIT+5/PSTvLmPjj5QGsTok6L8v/LDAvNG65jAmo
NnwGgp7xHg0ssG077JPO+RAFGykgpuc8EI9lxns9pPmH19lE97YhISuc3Y1QV/6LTIOXsbRYI3v3
1E/Ox313nDUOrqaLclKlx4YSnANF2iPsebDt/CPtqGoqb/5FgbL2lio+L6IXzLEUg7z2USXnIB4e
hqVuCAqb+pOoPaTuX1SJHEPY9xybZvbEC0IPz78R1ZnOB0VAc27RItBfRImdOp9m+VumLBJz5TLT
MB/QuWvi9/3a9+5N8ygNkJTyL/KURGEPSZekikGM8FwQOeeVy/4iZoqW9PtSL5At8ZL7HLqHdGnr
uYJ0c94bX82XFDXwyhmHH1X/IRo2zPvHPCePQuIhDrJ4JqsleYgNfw9+6KwS1p5Glh9mx3NtzWyX
AmTbdWkAprr7iVndmFKDxTr7Wo5IOPSXBe1Zzax29+t42Ycb297rE0+rkJTtongYlH9WxuOkI2P1
M0okPFa/KTU/8BbKbYcrvnDyr96COjYM02Zql3OuSnAwM4lm9IicUxufVCLsg+rPtV6kFwZsJ2Z8
FIKVv23cWdtrWvNupc5rr/ufSRBcvbx6yF3ur8roFGHy+a/S8YYdjl2xvQmdJaYZXtLZrVmU1LCz
D9py+AMeyGaDLSaMVDirten0m3HGnGp6pb0KIvDjAYKIpahcegBGx3G9ciDr2Eb8x6ET74WLI5cy
j4LQqNM34UTfMWCdpVUz19MoLaBXvTKzJPLN0/AhCjbJGXxGVVTprrGtsGrMaVenxlnWgVzrETT4
xtCCfRJbtzIPvobIY0Sn8nUmHAQMP8yqYeY7cNfIONqOgw7wT5ZnNutz7FOJdXN+MBegXNDOi1Dc
JXy6HDHN4znXWz6k5Tr3vOHQDBmxxi4dWcABz3dpqXOXmnp1zjgVZ9i6wuC70ssCBfE4e9U680nh
DpYOtbBo2quHMk8qHT2wb2wDkO1/CVn/UrPqJXTylTJn3Bxxla7/0Bgr1IKF5+xBmyRbuxle7yrX
+5OITIqVPcyCP6WvMoJvW3kGLqvFQJYP6Q23sYvJQuIRohA7ev9F2Jltta1tafiFSmOob24tucMG
DBgCvtEIJKhvlnrp6etbSp3ap3ZVnXORBBwjC1taa85//o1kuMAA6VH2SD1XL6ch61+qpm+T3I0P
fz305yluMSIj06Xma/0vpY35QVVP6IBDIsnF9M+HWZ/y15P/OtgglWST/Gt9bP12/eqvx7z1yH89
+Ndz/t/H/nbUpGB0MIDU/NevV6y/5GClJIT+9Trr6bWOE8LVyTCz+O8zC9UcscRcgRoqTXtaD551
nln885vi/aq8ZDqu3GZNxTjKsBWy4dXCxLq3wQvNb6Q80xjGsD1lUn23fh859lNfu2IXrrpZKQMb
82kv5CBMjW9953Q73svxLuyj2p/acPLzOLfvevKbIerKATvnbUHj5cH1LyHIOjWiVNmsJAJQMOaE
YYYPWzs5dxGynLv1K5ZT5y6pITVPnXawtPbS1aG5q+ZIv0Ptqd8xwdbvwnl40mePsaRNh9k24gtl
waYOaTiO0cDsa2I+XTjF1tYKAqDyghxtNd1z3/ILqrQiBazlTUgsTuWRhBRjbGCXWUayMdxkxzNf
c8X2fvXzFpXFHQFDIojw8/GjcPA1XXKJbPRJJsK4oaKVPzKqVkmoQa8kdKyjQgypYVHVO2ZMZhc/
WC2hrnAyDPZo/Y571eCmTyggWrrOwbpCinuSvKeN1pYPipu30Bi9h1Al5D55jdTobszxMsNmAg/G
0S2CVlvCA4FBu1mJ7zN7PCdtgsmeY3+1YXapDRO1iqv1fgfniqwr4M4sKv3ekuPhMHqcsPQ1+uiy
KHj1KVV/WHr9pXezDMpWErHRuSW6KPe3PptfbumYviIUB9yp+OW1PeZxovsSeA5Ow7SdRG5SIdb7
KukuVto/wBmgCmaahfUo7YrNwouijNQy0z0yJrgvuzEYWjK+S2OcgrH/lWuQy9q2NbaGSZpPXThb
TGcQ6XFBuCiAqhCN3mShs8NqC5dro3qcCkewVFMBzpFzKBrIhl2NkX0h/VjsFk0IMmiwHacM9CZ+
ngrbpmjJzJNqNS4kR4xOI7PvNzBxS390XyxpQAIr7V2PcVdBW10zJ4g2CXxGOZLH8T0ywXyL+WGA
s3hw0hmJMJmLguRP3+yQJbnRhxAkFcHnOXkQWP1qMOYjpmlBW6M7BL3dhMZw08wGgiAo7ui96FAD
NiP1sT4OGrjteK47w8VUxlUZIotDbcBtK1A2+XXY/eIM6Fe00NtnRo3zJuK/gWgEgRoFKCN2MTjd
m2pM6orqBlHcdJxGui0S0jujBF8jT68essU5D12AOw8VPv6X4HGqn5rudlA76+gJJzAGCIx9W3/R
GiJB1W8mW+M+oxJD6Kgy/YYqFqKlGdKGlxIEQKZ2vMM45xSrrvuAcPWeCwiub6OSmSGSna7Cb0VY
5YyVubPaDgq0pd1cK482TWQ+qnDEy1bpuO61gliH8c3u4gswwqsduvveYLGwY3FBtnVfaM41DIFE
GhfTbi15RA81X5VW/aRxBVKx01OvVD+0uMdxzekvdTuBZWmjn5v14Fcwz46lhyJuTA/YrkMym0kp
AEJ9cDov9aGRcbc0KJKwDqZT+QQa+oyX9H7QjJOSk/6RlA/2gxmnPRNU5iTamLAZw8Jow7OSk/Nl
479fTsoTGv+fWk+ASdtGXLYhoI32UE4MRDsbuCqyR4ibKj5w1OWHRjg/5snJH3XL3Ul0rrSX9igq
8bvwiu0ge95Fn89ZCYpQLNM2lG76aFqheoX2pTHq5iBwz5/1+NrVBTzrKd3MvcQePe0Rkcv9LIWc
2OPujSRrfIBvbtQ83Fipe3TbaLuEtQ4pfUm2fR0j34LXALYAQ6/dhxlJCmUOM1If52MKc/YIc+sy
dhkcX2IQthXxcKcnYzCtFyWhO0vtATkv6ckdNvd9RJBXN9tvqBWQ+fhuSPdStcNWgYnS6ePbPHsX
KrnAG6DeJZY1b0p3vyTtz3C5t4r0SqLanqXumoyjj8GQn1RY0DLc8x1pgTWA9wrr0NnGnTegq9En
SD+KhxaM5rSC6xoZ4qVGuVMzCgrnA26FO9w1mHDQI8q4xTjRfb0eyHu0g0V3LmpIi5OxiTG+fsrb
+MuAE5GE1cOMraLbzxuVKl5MBX6qeZAhGhJuvh/JUlXN/iuNJ7AJUel+B+0SIf6nKbEMBYQRaJ1J
iRJ02ZYp2cPS6vd1VV87W7uR7vvIbMvetN0xHIpPjwmhJS9pLUp3cAGU+IzudKtgYjsi0WmG4tzV
Fbvlhxbm2wmD/6RuHsm4vY9Fdp0Vlg2vqu7TITAH/TOGrgW3CaGUqr2Nkf7k2GIXdXz0eNQCa1li
Y2qU5ZhYPqCkPWVpxBygP5hDdyff86KBrrPo79pUX7Q8OuvJ+Kjb4AeWA9C+VPpdZUKsyosnR83P
Dawpp2OLTf0ozcRm0UpotTEwlZkuQZs7zwY912bgvsSzY5PE0zZtmjdICqcCPKI0zTf50chDEU5/
EKxsLsiY3tyn7rtJgjkdO8ZdzfARuvbXJJwrkT0eRkbT5LxCg/D7qf6YuYdGfF1djej4+NPC+dlz
oyDMYekX6Pm13DlGi31XK/hJoK3Rshylpjneg8FvTLzEXSDwfuqOynSb5qEKDKDT3BUohBD5TNFP
8JTn+XmOcnpGNTUDEE8zhIOa49QaL96zUjChYFnq9nkuaFVPi1IuwcgbT9rwm504T61b/CyRF3TV
xQXUydsGj0pxU1LSH4xY+dmyknUpyBJpwWawaNgPMbm/h1yyb+67ST+PCvq5JkW3q4nsebLm32Bi
PyhVAlHXX01yclMuw5Ltygc/OGILm23N4jQVxWHCEVX12tOyiHBna1Chvcx9mgE4HHgsdNjjAc2C
sS2zVPi55lzMuVR9jDMyQFHIocSjgo5YJxt4TZKNFG7m0Tx1qYv7d/5AXR0Fs90ugZWEN+JCf9dT
69td6/mNFtnQvLeiUKSOSj2g/2I1KDs5ZapRLkyfbSY+kXhKqJqLUM0YsVqAyvWZDPetBsrtYi8V
k+kAXfc7HnBww9zNby093IRlTRtlRR+jwrU2LhqDVcoDSJjbUcHwpHCtBeJUR4a5E7cbPo6j4qSv
xkx/JArcDSZY8Kjo60CZaKkKAtfN0XBOtgZynCrPINxPtmIYfpqz0dsTGK2e8cnP4x1s5eeZIkki
L1kA/wFAmXYQkUg19+MhVdRTOmXmntXvC2eHN6TKyR4ezUdPBNYOfGnaNFN/qxigxhMfaYKgZflQ
pxJztJI9vZ6HM/zTvaWwY5vmXqmqH4PONTKmxQ/scLJNhpPgDnIrZBrgNjbXe302uObH/mNGUdWr
OUMtBFiQRQXNbKK8RrnJe5KLV2WY0SfGr4XaETKMAcu8YI3Qjf0p1a39aOt+MeuPWQhu4qhRLZUX
W8YgyQYHsm8P44RNYDHr2lRufBWWdxkL99UEkzOyT3OhvqbWsx1QKTRGBpZZCRovsR9D82Dq9cfQ
P2qdjxvGp1iYvPJnhhdBve73SNSzZtzZ1vCiMn0nuAM9XEfMPYGejClLwC7LBIY1EapmaFfMDbRA
ND5//i+ZdN+kvG9IjGSXY/hc+C0XiMpL2BxeHi2B6iZqDSbSzwYbtn/8qB7XrEaQReRTPGZXE/6U
vFxleQd5iB4tchaG/uz025nDUcnLb3WjDIzkdSEkl+NGAqIb/8onh7xGHyOHCRGeAXHMDHNL/Jd7
P8muCC6aCmAO7Mwrs53GhlTHdlDztYH51vq1/D/+1Pj6e1w5xJ1t1scpUjVoo00KYKF+joemUjaG
Ea//1ox36Sqg4+wbhYtRiYjjacCvlQ0uDTv5tbwdPV4rLb37ZsAItIKHToImHg0IkEHshk79lidW
EtrJiBKYNxmf6lQHmxt2HT+BzbXHt0PhAeFAgZz2tWnBWdUx98R/PK7v4qpERW0HVivy7VKENwPr
SPniddNvsWzG8ALnhmw6MkueBMRhflael3xZRf46yODW351jQAaN6LbkT8euCkktw+scxISnYoHi
y7dH/nryLfzHr4puNNAnqjlwM4FCxUZpkzBYqyZzy/q9EylXG4+1TMBmpwjk1/I5FfN+1f5UaVvM
qoJLOUjrpvXpRMnuVewkQg6XeeHG1dGXg2OBUAgcnuRDEf9dte5BPgXje4RZdCjY3ppa/iUPpcJm
L1B024Duc9N8jlV5kYeUz/Gqh3x5lM+Q51RWv+OHf5xUxIPyhKPKOsqX4iXuR5jqJc1z2mrry8nD
2YjWOYzRII5N52dvOYxxQfWSbu2yOhfNu1oxxHJlMK8OsNgQ+YtSooFSjkiib0Qw6Ew6IiP5xif1
anBXpdIIaVHseh9HqsJ2P1/WAX7dpd9st1dl4nItLEGSTnGNUqJP1QJJFhNzfdQZB6eIITqwaLXk
UnTj7j4Nw2kPHeG79toD7OacUkJN0GahTRgtcbAaeOoiPYvoZwqgx2ajP9EtfBbDVDBwdx5XGoQp
uFChUbNJApbJoYgprmbVYuRZOC2es3NFI9+WcG4PsV7ERyMqX9CgX8PFha1DfpGgxgFuyO/aaniS
fwpP6Nta0sQkFayFNKQTn7IbdpoDS3thE/HHmJTscKh2ifOFTajwG2v+0YXNwKQGiFpNQL4XKjZM
o/Wt0TivxpJ+GKXjYtDQIJtM8JJkh6hvs9W9ZBH10GIBsts60yZjZs8wB9o49ehMpXWc5YbVSDVM
JEAp0duwdkXqdYW7XRM0XakSJ1CCpijOJJwzq5ITGAC7HF8T5jGJcUD9n0AQhlcOxsrlDSg8F/Ol
ww0Bf7LqPiKXFqsKRmZqB4OiLbMvs0Efit/+ydNHzr/8XbkVw1oj/4A/sVUVRNMYcgDgNtpBLRgg
6Yma+Wq4FV39o6y1kiDzLA1CJCaNYe4WjUFL5/aVb/bqC97eTMn0/IZXG0NIUSKFY0hRRSEh6ga9
zjqcpHY+lA7YQRkDdOvw+jZdaOyXsGMSm7MNk0SDOfe8N+wK6cg0nNQ6N491o54aDzBiHhPDH+Uw
09Kr8wrh58ei4jRX5lUFVWyj1iP8P2lFgxWyGoJla3IMPWrw3vLqJQopUtcL3XXiKehLe9tongVJ
Gv+zgk5mdoZkX7YM/cqibqmwmDv38pKvFYSNy2ilO0ucbcmfnxU+1X5wSY2jblRc91Ba83iP42jA
WMV6VJ07r1LelnD6StxF2yZeultfWkzwL2x8JLaTXsb+YEblUaW+tkoZLmJCIpmM6uEXraDsKx14
jNys0NwkHaws79MlGYM2IgYm4boYVfstn9zGr0eA0x667+BRtyzJY1iRzZJIkR7+Fb6lUlHBCLsa
kpkxskan+MlOCoEqMBlwQRPXogRqjkdEAvoc3hkm9mkYfOYY1ATJDyus3I0A3bCx2sUqLi734/RF
xYkMO52JcyqrU0d4IJkA76rGcCIe8zN9oOXPEyq+fiwvRlx9Me+ONzBvvG2MvUUfikvfxmfNTr/d
/N7zKI1E3pg48oI6y3sh7Lm2lWJ6hevS+zU6AIYPRJQPNBGa2p097YjDsb6dYthb0uOCREtYFus4
VQ4UV5ZUUXE+FHl+uyQ3ezTuNep9J4ci0o2URx02RFDIME1nG/JiFekNpZFpj4y6Bgq9PLnrXTxe
GRetQ4MmZy5H+XHLKJh8HOGZIPGdalYXa7GeCxiEDHsY3HAD97X+0PXGm5XSwJXKXmXkmA3INW2x
ZTvYoSBh5jP2eOY5TASqvtx01S4LL5PaA+Diqbos8OJKg6pMvsjIJLoMtR95Xd3a3HrJYnhAkuXF
1kH1yLBs6UrQIW7gwuYyQ269Cwv1t5yfrcScZWAd5kVPlgFvAqz4PppD5rT0aGZM9EVypvcARZJ9
7hSBvxmDexJpdtO14mLUXAulF38o6Dc2LUNtHTHvLh9RPesTGTq9GlghG363eNj5dHSg6vQjjtoP
nEToMAeYPElsNWjY4chAQrlqCxgRon6/meqJnsTI/DTGOcaOIFYSufMLghiihRTL9wiITIlw76UC
dwO7GQ9jj7cfIareuVBcFE/62cyG54XRN9AhF4g98Esk8kMysaFgHW2wLKjw+aiMlxrDrTuGbEGC
5QlCB5geVWrlRywsH43KuqW2/lX37aeaMkM2FmoALAf8ZOAj8Ez6iwhzGefPmBGD17s41BtIdfiq
wunpZHJJtMFDgTdSjpn6hu7B7N0duQiHguFcE7Vv2eTtU7JR/cZhpu1032XqXv+Qp8b2Z1l/K+NT
Uh3xJDllmIdv15FfnthIebU7VdI6W8n0JFA06BIN3KTGhUdtG0gjUXmTEztbDtknXGK285x8y6Gg
7dZvrT6+ZJoHWEO/McxcvQDBeLrX9hPXzXPZKBtVwft4nZ31sETqyntvxuV9nFiAqpTZp0DXHVha
HWEMnP6bkJ/VlffvrGAsA3So1SSzwTv/n67Yjc6NBge2w4cWDsXcr0NRJr+uiyaHHfRlgRx6KFpg
RBNVSbp4/spdwEal3pYKU3dJj1I7Fr6JjV1ylUTC1VA11UWRTEYnoiwKPcRy8jsrRPlRwoHjPcF7
J7L3etzZ97NBhyPNWfKe/m1gHOnJAZ7oxR0N6PMS8b79EzP//3BDtf5uVyzTFOSvbTiWxu/uSTff
r5/PSRmRFKD9BzSuqqhT0R1o0w45C8e0aKiXIY8qbM2bpbnP6u9qntyArD1rI1zN2HAkOBeYyQU2
nRysAMqVCv7dLGk+MUyALZOlb4qQn6KVBdjifbpigHDi7rDUYlwsB+EAbH4GoWDI2db0uHgZmpAb
AQpyqCTfsmyK5XVKHg5rgsHn8YdrLwkOZQkUFIr5QpX1MTas2HKFK2ydligejq6KvjCLT/VvkSyP
jZKb/+ZNM/5usCzfNH5R3bBdwm69v79pruNmzqAY7UFJDAhwNfJvZpREfrKWyVnu1Lx0OmOxlUy5
0iOYuhwrEzhObi00LGen8mzWIOV1KJWHSOi7lRyzkCe9WRYWD8eeUawm+SnrWt45m4smVuMnYNKP
P2w203gddOa4Cy2SJDdEY3JYsuapGyY21fjYVMS1AUrLO/BfXzPO/75mDItFAxWGC5PR/Ht4DH4g
me4lUXtQ1VbfJXmADUHkOzHbRKFEzLeGBOY2a4WqkxLeuslpJekpBh9lUkgSuGSTh3OIJnY5G+j5
WPwOi81SVwzHtoZiuRYMk8AFB6ZBJTeVyCxumFGyLZEHW+YIM4ns2hdwIFh/FFKfRmZESMJW6pCV
xlDmaCvyWiXLZmy3o4PrbuTCpEonGB75dHBUcmGWeeUhpaMp7qwWkaKLF5At9zbUqN7eSsxjJYlY
boTdkJYzBjKAjxJacKwtYX9mNzWEexTNrxnUhMVpbfQA7K6MqzDDszCJWAtlPfWwT6kAwMyjgIkV
/OtPRFcdeZ/+zwXMMXREKwbCDGKc1L/Z+ltYs0sTxOaQVkQHDxSr+85Np0DHarwoxwd7sUm67hy2
UoTpti30oBnib/bkuofYrHfR6ywvvlryrEpRnvAPxx0tsgmB5YeUpPzR6DT/JfOrP4tSqx1NEmPb
QaRbRdN/quPyy0kiHJX7HYZdV93Lv/Hgge2hvAB8sKE2OjMUWGVZY6t+Wzn3qdnflqKut7MI+Tzs
DyF5nAQyJlu8fpJtPOdbtM6vYRcT4lX346OHP1G3dCcFne0uG3RSgkusDLTROlnQXbMM4/WGMUnM
oc9DMd2F3tDwCFajIardpBCPLVjdgdhtdOMUCCFFjAqbHO5sUGOvaeVqsWVpQ7xR3SQH3xE2YCcL
nmSGrXQ2o4OBbhm/5Irf5NRIskizm/w796Jd57I2WSZV4MqkWv9fp5DDKfdJHaLvssg3Sooxut7+
WgvKqKgvtsIEsyl7DAjknSGJW9j8XZewOcu+OKqTdydtjl4VvrJS3mRrShdt+LPEhuK8ex896z1U
6yCzeii9Q4h0xGv20sxTLFRcnkKNsFSDzAf6kMQgKn4EpTFlmpV9m8P0JIripKsxnswpHPrEoApf
vF9zGb1FTX5Ymapd/LOK+k9Fl8eK6SGIFHBKJBFWUZCeaOJrmHGlLJgTbNS+2ioZnWgiynNjO9dM
gcErWV2y4mzzVpdkkNyHVH528/joRhZZCX/4bb3sO8qBm04tevrIRhwSOKQuIAIWukA9rPVmzNgp
I8LRLDldvS2WHbMnuPdmfe01+PyiHeDicAJUstsWYuSu7Y0n8q3fQ7kKoWzGMqcTb4nQ39cbPG7q
OLDK6SlOBxgAdYQARuiXOiWWGAdzjbmKpGtbQeI2P9xovFiGwmJD34N7Vrq36Mldhdxf8ihpnvHz
3GqO+jyJ6rlOqsssdRMdo+SO9thr2fzVMCdmxwyvCuB5EGqa3xjC+9N2dwrAyaABBSyU95qkP1YK
P0iIYozzQB/9BOlXlPWyjeOTpjXsHsyMcsM91TYM/7QzklPDm2xikgJaUb6PxbIVLkK2bGRwzWT8
tc8q7dRDT7MUIkDHLLmk+nicZ3c8VLoH0OOQRDcuQ7hDkAZk0WfPVTmwn6ietTeX+GLRWx6VzM6D
OlQZALrjGcPkTyub9ZeMQHcjG85KjBZsQcTSOa9uLFiOmkJFGADihA57o8ZF0Dh1B7xVAsh2ibkr
4xbHCN0YtnTobpAhrOj7fG93isX4vy+CypskStrRqZoM7roaYg8kzfLgtNYf47sOWc9MYBKfxHZa
NbXoSo2sFtgo4vq8JHbQTKqBtchyr4Oa7+NBgchSlsdC6ksXb7mPSzPbIoG5KL2G+wDxSH6xZPvF
XFQIXe/1LASbN47Do9V+TzqPWgoYQ0UU8h2UNOPOcdr/+oqxoZbhsKfo6tOiEZQOfe1Qq1h9x7Zx
tT28jr3ubRSJDb4EFWWchYVnl/yyYxjUo6uu4myCryiUk+40JygP2OpKp/bESR3str/Xb1r5yPoV
ijqGoI0Jzbac0y37uAUB0L1fIK8fTBNznLBf0r1bGj8SnArOUzQR/rZgnKQVFqOpWT1FbXXf0/8c
qnF5iBwnPeTItFGO9NDN0VCfcqVUfCyCiXaq8JKJB/0Cic7ar2e5noXhELFUGu13FcJhCSs8pqDM
MVJxZ80PaUP9ajSsfeEOez2a46Od58x3RHbGDtXD9ZuXU6sEHx+VlNMc4FxjeLg1NHi8LQzBk1u8
4UMUGDi2YufR2KdaFiGhRoyEOxG2gdgMI7OuO4yWu3c0IJWMupNBy/RGUMhuSeZg0vVfxphmWxyL
m5MpuuY0xdoXpnP46E1Vf4rrCQdbt8A52Z7xysSM3TFLhjmghKdRNx0/jRgbsha/hJH7luGqjMhO
hc6CjdZQ2Ngr0EMaRnoa5yermx/Kltsl9rSLrtBagJjAH1Ta9DC9ROWiYUqNRFv76peoBBgirAqS
07Bvtfwu6udurxY2XbKQYQWW4uDUHqKeXhii+IieL6XUXkOwT49phfeKj3IBjFDD6Ju2MENkgt1j
wUeip06wHiOCykvspzH5uoMJUZ7EDwkMccIjgUBpxnD0oTQrW+1uZQBnLUqUCoeFPFZKv2kjYHUn
PqwSLtzKQICz4Tuy4etAWDuvq1YptRnQq3/lsf1qFsvrWl0Uw1wFzMn2o844L+ra9yGC7egy7oPJ
nd9cEqmyZeoCVeoZrAqgPTU7UJ7tSo3OpynZxwiqZoukxCb7nHH6X+nZpZ7bvkMhzbiu4WZEtDba
mB27xm49y5UwLSGiJSwuE/4Hdn2nxdjqmdJQjnp96T3GX+11rZOame1jjIp9nEK3ykOv8ZWe7gyY
htDz1rfK5UlunyuHHPELrP6GtZ/fgpjl9HkJQX+xPLyNkhqsQjunTG+uiyhukg8r2ee2AQMdYZN0
XcSbsb4liCDDaqlW1HyM5oBdn1La5kj1CDWHQJk2pLrsECEaGXO4WviZyO9ScMUNhlCMe6E+ZwLS
mdILWiseWUUyS1Srm9vK7Ud23yVOsnOkdXKRjXutH7EkSIZjidstzs7xfZPjlqO2u1WztRKEsesu
fGyiBiREBLc5AmUZRMpvo47glLTgnIVBf4s9j7vBeedO61C+ppXUoHr6YVLEQ6N618hamFXqF7pb
tCH2eLVg7hZ58r2InHuVEVSvXLMJ3MwmjGPXzDeSvXAoV8VWn8VFOCauRTZCE+uwNtCOZBv3rfMI
W+JxLFpjN7SwuDqnOeYrmib1gJ5ybMLmgnsJlWg0I4mwQVeJkfDqYMmNl1wCmrVU1ygpeAxWgqcx
7ilajLOlw5ui0x9alC/8m4xglbNThnihTH6qimwnyGoCNb4zQiNjIIOKKgp/D/j94gbKFbHEBlgk
ZSSe4/UDRTRRHlKpNoX0J86Q/3AICEuT5h1p2jFivoKuGN8dNcUFO+Wk2yMGSFTEE9VTGVEXESod
GP2Ch1NR3FpF2bW58mN9gcgKIfSwPhiY+W9Sq71K0Q4WOTGrrfgha88VPwgJuutwNApkfd6K5iVj
dI1Ihtq3ALRJU9r6WKnOSaPUvjs6z/lsPAhccRIHFnTYwHRuG++qkkw91DKgx+Otw/ob4Uz6YOk2
0YCcmtpb2OMQuhlNP1QNPrTu8HZ0Ix8P4bo6PASeqIE+++rs/ALcgs8/ShFYgXtFZ9u/3QGXysFO
vHMnpaiJlCIR8sSpmczp1hZR4RCeE9+7Q/RLie4rNOeg1a94e37XypLBm8z2FfKdYHIqavJxuYwl
5xrOGOm5sYOlylA95sxbWX2QukzYpijRp1byHsoqlQ17a8/ObRnF7VDN3odaFN+ajlhA3redFj/Z
BA8NXf07C7OjJgGQAuQXXS/hEXPzawA5NeQ5TtS/NekuQeotHafowRwq6T6KpcIfuqmPhaFDF7NN
lUbjMCrcOl5oWoGiEEk4GIgbe2HurRi2Lp7/3ysi4sJ0wP2PcF6AwMBk6L4+rMTzJhy0Fzdzf7qT
9wAGtZX1UozVjTq4oeRa8Q5ItV8V3UrLRCHZk6HdLqdMNux/1rKID3qs0ps3ZT/dKP6Nk64Aja5R
UuMDGDohbjbabo7p5CGJsxy26CZmpqHYDSHW2tdVT4MjNXctIVP+IJydFK3Ifly2JNZMew3TnxfJ
Yl/An5mrmVZB6utT4ycBcwgGpcJj7Y/qmF07imvEM12+cQbvugqnVgWGJi8qMSuvpQ41CTn1CsCt
uLUuq2anRZTSjahvMFSAVxoh+aXww3CR/n4ssTLjRs0AIg/YxyKzz0iUlpfiqs9RpV9PCPuLpA6o
tLLrwGXQT1rieY+NbVH3UtkP5L+gfX6yvYd+6fZFpRN5CffkmLQaZCzbZYpDXkYyxyVby2tv2nwY
1ik1o6Nm6hZxAw4OtzYOLdiCK4h0lYdhsZ+7ugx97DqZ8XQDqLfxNctVNqMHHTsc45QG4jn9Gnoy
G1NjoAxz2tVE72zUxHa2phHoHZ/iqohVk5mdCBs65LRTTgqjVtLoFyPd3noKZsqKO4biw4xV9Onc
3MpkPrYTdt5y2U8L6eJlotp3AGjVluIgG82tCOeLNmsQMFBdkIFeHo1adTbVjJAIscbdKhAdo4Np
9bRGXYDUUykf1wHn2uTqA7o9w8FqKmPODvreFNWH0Sm7CKvpduRGXVW3ocO80hJTvzM+e2+6ekqL
caiJQI3gB/OYquT0ZvavChkEbpfOuS4h0M4OQH49q8axIiSsisEe8KHLo/Cw2nTMvTLf6+YbTrSq
X4wDwhKJ+FiRieavdcsz2PSd46E9mFhCm3n8rjIF/qeTcdNVmIjllxRnscylaqqkxHDVLK/Kk3gR
R1a0q2eKj3XkNs/sdW43fyyedk7V5WkoMDiGCg8w5mWSpVAGwks/VtgKpSj7atx/4sr6OMHbxjLy
2onpjQxjfN3s6xgO901l7V3Zv/ZAFbDG0GxJX4cwUqptIVVectxsC8SynPw6xlVU/BpGrG83cZUB
+SQVhHOxQXHg/dn50rq5tD3TY6aZO6lAXO+uzJh3pmhPbqlDXcpeMQlimUzF0evh0GE1lMvyTnQs
z+stV8iJzDrUkIOifvh0bK0CAVfFnpTg3KR377i4jJRwLPVX2XNfKkq8G2xWTq/A7UAix64D11XF
tGrdkt0s+lRS7LilU8GfkbTWjORJ+LbURPWLcsbW8GWd9K6fIVQLZvUpoHPDML+pm2PvMJtonSuD
JnYWWSNVKitT7yKXg399nKYixUk7/iaA5vdgDu9dOD4BhzFwyCKMljGK5faoATDWq0Fpknq73hcr
hqAwYGHkwwHBJwnHdZ5lzQxpMwvWycU6wOqsn6HbvaxaIg9ps3TyJwcM3+bJjWaAxOUtnhQoDWG8
K6mHwR45V4IEEcLjGsuokcNnQFAix9FCjUPUA9wfAInYGEg4Y1rO0uoORR69s6ylewM/BXrQo9KU
F48ccFiH5VnLWXxbaqYkUmA8wPamEJoOhtzx8Jakkuvyi6zHDGLqC6xrpF4QbwiJfclKS6P0XN/l
NDZ/jNSd7gTgs0q8tFdnsVPOUmUu2SrsYtkmotrRwv40m9G3nPUlMfyURWDJmu7XY1lyqrvUTFLT
Rlxp/L9LjDwDLD+xx8/IkJbCYhlFKld9YDtyApP9igFNsE5WvHmKNAinzCTk1AX+me2rVHtMcOtd
ivZQjGT5yBEmVDNmXi4fS9FckDe/tzS3i8A9bAFomsEyYNTr5InE7+s9JDRt3DlTg2DFqQgDm7du
h8JEetRISZw9VVz+bnRZhbSuFOBLNa+j/MoBKVAxeXu0JZQZ8s50h/wGcKQu9MHrStEz0NZmMlso
lKZUl2/G2zriWApMCWr7ZY5fe2zViRqeTPae0HlAl3Mraak3HtAF/gyMl8r823DKW1KMl8Qj3EKN
sI6muTGdHQZtk7/qJxWXTVWv2TmLtjzP0kygcLJyV097Ez1AZdI3yIt1xsDX7yQ6JcsWZmR4rLfd
blUVynoukVYIRoH8VSoQV9qIRbxSLr2ea8FQG/oUak3lYGDXaqMK2pZJCGycctXKG4uxz501mU/k
gNYQP+Zxh81uMNYmudHV90oYgGLPzLTsgtGIuuDWNIoGo7y4JEtPgRLZ/8nemS23jWxr+omwA2MC
uOUsiqJmytYNgrYlzDMS09OfL+Hqs12uiqrovu6LUrgkWySBROZa//qHd7QwB3XJ2Om+6P60U+1M
rLS1trKndqmO1fBb7XpJJbew/Quao9BaDWP2Q2GQg6SGXBTcnB+XEC8dnBxY116KNFhH66Pq9Aro
V6ITnQPnZsDteb18hKgnXdgv5lVdRgJe+PMywVjW5ugFL4uvRYrMmjMS9m8XHko8AdJKl+vUMd+J
B2coznMVl+DppEE8jRqDsxr3In6OXwNtSGWiVw1bTUAGRtNiozanhajxr6ufiPyp6Xhp/iS3xa/Q
x0pCezSExCyLpVhBCfVQEAdReNGnuqLq1SKroSNTio7W1H9i0rltbpieVSvHSU8FCDIhQ9lugfl1
GlMy8pr8h8ziO1U5zSklGrUtpuUxquKCtcNY5aIbwDABGlHMfAds+N5qiQDXBegQqpBwTBsXz3C+
XfaMVunSkwRCU4p+coWO5Raz3R2w+Ja3S6PHMP2nLJ7KZpQurbMHlmvgsNQIYNJynKc11UaKpIJu
F5NA5XwBTMR4RykcsE//0Bl4aNiYrM2ejST/hDoKuBu4N9LwwVPowGwluHW6fgOXjAhWrL1gY/Tf
RZLs1XJf9sQ0iXk5meyWeYjQUf1nLiMlSrClzNQjDyq/890rkUDI/JTYUUT6UREcmWmuh1oTG4WB
L5YFXuzs6KPOi1WBoUTx0QTKWzqIpXJqyOX5iSwXAQcw7yrPcmvbzOFJ1V62yzy0CufzOKTBuo0b
WHzu61S3FTTu1wVMWHAMrZ1CmEDm82KO0WQTbNu0he2JHqhP2UY9P6KHtlyMtctHK2LlzBw2pMCH
u/Zltjm60xRlVu6RVVx9TjYGSKmG9LR2nOeICfiq0IhxwD2aeSsHu+73xq4k50bZvORueadJGw8S
MV294WNRqQd1Cr3E55pLsBqPJtWp4lOEUtfzeo6CGV2XPxAyoYgBBGBKYPhqnfVs8GUADBmxD1kY
mK6DmMRs8u8MyRyt2Kjpu+6CPpKlSFJidenYkhWykpfgMUZ1qOmMXB/SH+Thz6WB7ub2mSiuSz+M
9trk/qRphpkvqmFk/90XjantIC3M+8eI9hzyLVEafJb0I63KG4JxKAHFvLKxdvwJ1MMu+zrF+dUk
3QMmEfYLw6yz10HZMl3IGRoinRgn4Aoi15CJ2zjQJyh19mOuGB/Z0J/rxpyZ18Rn24OD1czw4HJF
nqpCineHpxJwdttztISTsFfZDPpWg5JudJLOF8pFRxL5ioCQk6BIWdc++3Ewf7gUtnBzUL0QbFHg
0EWdRHzHl7xGjeE0uAA1Lr9vJHGZJxRiVyq2C3koEnDpJhwXVy3Z1WRAZ19GhwwJZlqt0V8T7Htl
zFt2m3fLZCDrQMldq5NczcQW551YMACpHX6pRqK2ZuvbBUDhVmPqa70t5ipxWt9pZf+szs0aDjrA
vbzFoQoZuWrhE6ZDrsFj3obZ91K+LVvosp8VyXssaAqsCi6l/Zb58T6IwQdEP9arsWnuXGavO9r8
dy1ytkZePUb1R+/Ja1UzVyf+VPHqKdliWHXr0UWAaaWn1lbkJDaaxSqEYrxa4eYH/vquursi9A9e
TCoZRB2rEIA84b6eT2YfKXuAFrwG/vLOrvxbTQv2uZF+W0w5co0dLlfQNBqCVaNIH0R8vvgdFVhg
UYF5bOcK/XIxBVg4HZjZHwcv/gLjEHBvJFuKf1Mx6lmjJ9z7vRsfFmOohek11Csr5BxYiANq+JcK
SLRemH5AeaIyCmSwsuv0YzEWUtm7a0KfN5zAbzKxCSXIXpWBkTo29TJBpFE2P7yyvYNE+WMZ18H2
209t9TZ71EG47lR4uyjfBlBOxRnqO9iWJFL+iNTD13TlCxLNm2UAbLhM7ABoVrbvP+AFeB9A99si
ymCrDeG8d8Gzap/GkfKeoF/4qUpu1rvKwYrqMFcUP2nndyL1zfVcaB8LOGwKJScee+ApuWZCApHV
4b4bLUz4ovHgWCtzHYIHEGHXJqIiueshv62XRcpglCi/XqzzlkRJBvFPMoI9q64+ixteDwPIvKtO
wIQnxVVCvXBYar+ldyu1c5wH29ljpknyloNmxEX/1UB8hJhtYdAERTfej3a67xLxZphsybBNv0WK
UhsZhPa2JiNS6hCr8Z48etpj3FdvneHVG8Y7RDV1Z7hmEOGVlZjq0kZliYTez17Z8VfFlO7zDOsA
DfBTwetl+9LacK6X9qZTvlbLGFVK84djFwQQOj8Ig0FRqOwkVGej0NGYE7Bo8WOwRhdZIi1bxo9d
JZ9VVBAbakjSe/eT1O+icoYqYNGf2U59xK2TbbRwr+qBSHKoaSa6GlVFLwS4tKXScuf4a41FMA1F
rj5opCqATt5rB9FgbB2M2Ox7Rvu4+HelM8d17O3gzXt0gCbefYxbtwJqeKuCyUVP6F5BaNNPE8hK
Itw0xYtCx+fS/VFozVU5WqmekcHHK5qWQ53VD8pTpIyd0wzoAYhMzTjaTE/9Z2xLv6AiRIfJTs52
x77ykM/6y+J9mKm372unUdf0Lbkw3FTlRoeTSL4PLGi65FLq1XVBWQhmdnA2n2lEm9cSnB/hKe7G
YWxt1CWc5rTiLfdPniLzlGVALJULCYZWy8qKS6YvU/WFQqkaz+XJnZW7nurBFuwJjOJoUb1kdv7d
UvipuspeNd/llXd0K8Z1s/ieDzUyGSi6ev45Kbc41/5hxuOjuj3kW6e7iPEm2z3DANJP1N3QAJmY
2dTEdEjuqV0/IeHjQGeMp35sUqKNqDRWtaqs1GVeKmIFpy/99ejy0C9uRepvT7jDwRanZF46wA57
BZTH6e2kNgp1gqM5Sgm4WckxgSRBrKaciPxDwctWqG2dnH6YruEdXfJXp2Xj1RpBwY1PDVdiVqW2
p+B7vC7vxYheTbE8Zwnjuqm9p+Uk6WH5YHekU8oz308qKhGW6FeBYWE+E/EYEKHEh+jlXVrIr2qv
Wc5+J5jP2DpHW3ii9rRTVmwSOs7KDOPPAB+MlaPHt0aFt2FM2kRXPk+W87I4SKmiV1jze1b4tyjw
lP0gGYpzGL51Z72Nvlaa9aN6JO4Zw/lNU3FDVVWxHDaahxp0mnZQIr1AlapqoGCeW8wSVnbfk9c1
3CCTuoeif2kHf1yhrn8phqcoZ5KMJOKlNk2LQWLC1pW+L/WtVtjaOg9Wceu8lk09/ETjDAMwwHFQ
Npqh9ZMF+f8djf/V0ZhE+F8YV5vfI+/vrm17/R7J9oM55p9tjZd/+YetsfD/g12wB8ZG4JAjlHfx
/3E1tv7jsH9CsnQt0zb5G/9ra2yb//EwL3Y94QmSXWyLH/03+N60PN/XoaQqw2Nskv8vgu9/dzX2
YMjoPiREw8FV9C/Gt741YdVRadVBb4YzmWebAGtZN6qsneaRfBp7yMh/uUh/Qy79u1c0dd22oKtZ
UB9+I9VmhV3Y80iBPmxb/ApWs1e9mgJNB93AEETyX2iZv1Pg1AfkhXxCa2An2p5y/v2FyhpiqMo0
Ja0ORrbDohAivTtdqjm9inq+/PMn+5uXgiVs2jpmZXw60/7zS2EZbFBJzdVBoQ1pln4qziq54gqv
/OdX+t2umA/FKzmebbisgb/ctU4ge44cjr5AG/yt77FdtBE4XDrG/3b9DNb8nziE6rWE4XNO+g7e
24b61L9ewAoblzLiU1lpgxzP0i9eTZKWJ24RBkCLrInxKb0bo+kQ8U71jrnI2QprXFyLu3/+1L8T
bJd3Ypq+yd00hO39dn1dyGFa5w8VGj9tR2rdnZBKKj1eDG26QNp/am33I8Bc5J9fdvmEv7Iol9e1
hAByNuH1Or9dAc1wSss1SpaQljJb6G5Ml+Sicniqu/GJ6TSUiPBE9uIl8ci/KbX42tgNkwZs+GK7
AYX0xEsi0pf/l7dlW7iiu64tUKn9+caIppRmhqb40NktkFDmHITLq3XWwBDI635QyyG44xsJTZWC
wLsye5zSvMZStX/2HIyjqZMHEV7/+Y397W2CCsz2RG3A9vLn9zXLBO82+OMH2AYNVtYmKlTZb6aJ
snCweSIYsrpm97Uyy/pf9hbjdxLycqt+eW31818Wq+f5dq/Bvj9Q2d9jxkP9AUa+CkeURM14GXXO
bz0ZD4MQ3+L4tWiC7l9Wy99tAhjO/++n/+2uDGkeoQLkHRCrgEeUO17EmFwXA+2ELeGfL7WpG3+9
2r5nex7rEscg01wowL984jLIHS9HPH8odWL1amhITHMGXU26dbAZGxMdpK99xpQRr9LVFOEFnnnD
k9NYh46o3JXUp1uPfzNl060fsHYszT+Og78jgvNShTFqo/6MD/mTbcmnMsEWunxTZZUfJ1dhwOBt
+/FCIKeP/rMK91LkOQ4f/B7196VQLo6UwkO5LyfreZrQ0pYgCK13gtx0WwsWaIqt2cpBsbOy5LmY
m3oFXspacUCAevhzPFBjPzzZtrjpTSalRnTAjyGHnQenR/eLuwX912zmSvV0HdrxIa7xEwqtY0Ak
dIltPIoZ6J9p8dC548CsBJpaTuKpAv1u8jo8TIG1a5P50tX6wW5/pDK5Zq5+m1r4S/f+jvYdNiKR
kqaffKoWUXXPaj2ZPksYIx2LqvHRcohUU1uxujJ6isY8MolGHcCQRvO75uJZpytydRTvTde9w44o
WA18LmMUBzgpL1lHSo+DrIzruWwenRhJHMPPBksqbT1O+dXgNe2GC2Sy4w0+I99hmp6MmNpbl9dB
48N5JFubCZl9fRcxI2AdDJ3frUuD0XDuclvKEdfdvIQnxgamLn/gUPOn6dYstRcHM3K43UTb5S1B
cjAa3PDOhNEFRY4sniQi7LevvpM2sLJHPqo2sPXgS3Xp4/6c+B+jV6EE8YZLNHBOmDMmAz77YuUf
68i4hwIwrAKbdxJ48+NooULiEPa9/slHSJznUAbTnn/vt/72MVXup5g9X32HS1AExFIRv9ePt+RR
XtVLFDOVMhxV2mS5U68XT/V7C43D17IrkrJbR10pip/zWGHBk+oXPB03CpZKS/xzkvzau7BDrPFS
15DLgMa8Mny0ShNn28Z4SnCIhULBmgodAoRC+ZjmJb/cauHjYPrDgCHIaRFPPamCK9+Lbm2R1RAh
pguh33JdRN2OtF1t3daJEhrDjJzqe1JLPryYlzMtblYj/Glfp+fyIze2xoPjYo3UFeLIc3Va3r0L
M3c1Gv2TOneTukVlcFViKawWroTWcfvtk98BxI6M8fBqtlZIKC9qKQ/qcLZ0cYas2uDIlR8Sg3sT
c9rvsT7FOqy/WOTC7tqmbG/SZHo14qI5QfTE4iGLyO4EWGDDEkFT7Wo9GFkflgm/K7lfliNkoc9E
PbizalbQ03yxzPDR7YgVD1xeetlKlBnmIOBWZjwr5YHtlmnGcLEizilsCpHvBFjOaugtwjIAg/ej
a9dTR9hpycPpp/tpem4JfCbDjG2rV0d9pKaZI0uoIsxnHDMBd2q6IMAsN7BX9O9MNnpcUPSZbpYp
79NappjOlxX5OUiLmTWHWH6kr26TXrXaPtRx9+5AWpp4BnqWixHCbtEgH+tQgIXkyCJubOAIRzQI
nE/KmfoLvtxj08xD5vYXOrsUeg9vCyMyLrnFSxm8SsA5tGk064zDt0ZKH64kAEbQ9Yjaalwb4XIz
3uoNUezI+u90hHkrnxjy/aAfHL/fjo0L/mvF424gU4T8gjDeOc2I+kKWm2k0L5DheLpEWfGLyA/t
5AQcy5P+k5VnYMNTdYRtgbhtyjrINsHd7ITOCc4C8yyw9y3gm1fawxEbc7gi0XC0rPrG7dhF20od
kyWCOw1G107o2gvPFgododzg6GrNrr2DYYNxaFSQcFzZzyCBUF7Hyt9mVfKKFRUay8LOt37GhcsM
fZtoPFcZJuqI8KfLQrxbFuRSvAiZfKrjQM+zT9QlB03n0rDFdR3mhVOn/6gD/ZmoVaQBxuMQ+LcT
IxkA9BITflKwft6iqcOvJN+POVZ2avHLfMAR+GgpDEyLWVBFUlwNI52w6gPkacFtpxplrcOyjsa+
3GKo8iHBfrZEfSFO8aebAd6s4VvFLgYyWmUYRgOiBMxTwua1llyRsI13HqyKztfcTVMb34RsnU0w
p/Cf/LQDI2SyIRJ0NdA8SX4JtT0p7ExdRsaXDrmwEOp5KKsZZ45RRAjaw6M78OZhjrPDBN2G/CLM
apO53FRltTGnGXkS5g2IrKZNbXgdbGH/Ji4KaxXBCWFAT2RYzEPYiPKuqATTqJ6y3Zs+aq/DGpl9
a+LMBOL6EDrgXE7+OpMhTD8yK1pLj2xey+HFejbzOrEA7uJ+i2KJwba6dyVJeHhloRC1L+g778eR
5dLlDbZuvnnFsxlyvh5rEJBrWP1M3MhvHeAcGFf+4dm0GdWTAA3fHCBzqYmwl//uJ8SXej5qqEnD
aTaF3FZl8GFKhxg3h1kbE2wLEmBH6qqqZQMZJWv5MeooTEjRKBH6rBK7fCo6cSlGHoEokM9zAWFD
7eWOOM+6E68dDFjX4WB9cQvsNJYtyJHo9BMj30YVpAfXZJhUfa9a5wI6/ZGNPLaWp7+6g6tv5iIh
QGHGMrKMfTA6Ijx4M3O2wVnoVNMeMAPIjzSa3cayQ+xlALs7KXFVNZ1NFxbYcVUxDvaEjYoE9a/N
ubiZJ1Ee1ITPNQ2ecAoDybOM0Gp0TrKIo1XxbHZe/1zUzGJMAHpz9r5P+fBouN7wLQm9dZSKY8hw
6J28CN0lX0sbXpLSPvW9VR1ovuNNMsRfvLbXb3M/GU6a5xDLmwV7q0xuzbrf19go3IX1iME/rqvr
zgztjZ1F01pJ5GEQgEMhud4X2laPjYsPW0gAO67NMXuNOUpxpIAQAb1pqkki8/Vsr9dzvWVBx7j+
F/G+zb0S2o1GzHdcT5vJnLZEa9w0kXWHTPC5GATWP+9LT26z7KHfbTvpKss7g1yLEU8L61TEjN0a
x3yAGlJsjLK8TwUCCEfzDhWe90x8i22URfk2nryLEU/lDQZymzrt5nWYywfdYP7muOTomG14Sxj4
bW3LeicF3AzRTQQpYuG1Qu36QxvEWRb4foxmt4txk9mPVX7rQNvioUiffFz/nfziQf+G3sDziVKc
6lVvcZSE0gGPSmzzAEkrpmefDsnSI8eHLgdjB8WVTInyvrEMTK7sYh1rTUkQ7Ub3qLf60f5ia8zN
ppCdnBAVCq2QxqS2Oh59wfM/+fahz1NYo2W0dy1e0McOCY2po3x+OAJ6UyI/Ix5onbisy4mU4Qbl
4eSjcpjiCv6f3IRNqmPBVYIZCsQkOHw5hwgyy+BO9SmCron9qeREGndyavu9R+wf83Uyo8tq2hSd
vTG61N227uRQx/ZfW5Jz1/M8kMLWN5RRXrYpvBgFpInqxqsIvHSj5qA8ZNS0rW6HigwiXDAGiXGv
hqlRwwmz6aJg2ohKR/HABAv5qL81tOAbsxiWk+LJ2OrVRdftOwcvSEfAZGjwbvX7bL+cdIVV0mSi
GseUEwnJGNqE4qHKCcEJ2M78fVAUT2Ztm/sZcXzshdZB+jCGORX2EC7wYjQJZoaeA3vhNQvqfDf1
7bes1oLdFMKiJfQE86zOVxFEWI6jSDf7HT6wFEVdHO5thLZeJ148N413dG9iF8T9nZjaVx+btPVE
NsQqipU1ApZ2ukltMEvv4I0hBWJBmW5ICxc1FgFMQIp3w+z3vfQx38Togyj1C1I6bIAmynSNMtmJ
VexClV3VgfkTXUICEZbrNKb+SQCEVzzrsMHsN8SeMGhhGwlVFKTu3DNr125LreZ8N6mzhE5nhmM9
DldsgnHkI2SibE0jaxtWk7LLfCNZjxOWbibpu2rXwCkayb9c6y72B8bIO7W4QYOGfEyM6+WazJb3
UhblA3vSW0ma8VLqdgltJlZG46olQsnEZ5pYhe7JwFHJ/OgmPjdswKtf7VWljDDoUmSYXpgMwUWh
9/tYb4pVrH112DvYBAN48mGxnS3EwfxHZAiOyw3ToYahZw/ZFfOl4F7LIviDBd+qBrg0eS13JpVb
U1BoqNQEgxHDAda81zSnyNvaNKa7KiY+xmb439uS3091wUCUbYNkhwDleeAi1SMgCDYHtzFRzZZU
WItUVyHy0IXI2H0N2uQbfkPYbDQa0sX0atpcf+KU6Tjp07DRS441d6xToSIZHcneLLi4Zfbg9uMZ
xfhz7okzVlyflQ01N+m2vVefy0A9Ys58cTin11VcQ7msWiwJ6md8f/PtgIFFpePoqhEavTM8LPJI
j7i1ehjrLrmkIRFC2yCGr2BDx6e/dAmVQYC2oKGhR2tqqSuLazNmd0tJ1RWPkGxXMGepwGqIC1VL
AtvMgaraUtH572aHEXzMPYXas6zQULbpqvHn2yTPNl4V4DwHe3p529LDPb0k0rM36BYQeB5MS7/H
AIVIePIrmRgrRppwn+PMVxkCUGDz/snK/WGVR8YhtIYna5hu44biWLpceCp7GjQMNxlE+j5Wj7J/
SmvqnjwLj2Fe3omSCAQHq1xEPpflHkg1x8WMmtQJ9R7UvlqUqrdQ/bEeTW82tBWZq2DcJobaF/jG
yrVg0CxdspXBe3G1s+5QagkdsHrmOSTTgMWl3oTZlhtftbaFyO9UMcV1gietmtUqmW+l8+om6I+0
cjoWpnkSNc9E60yP8J9PrjvdZml3bwJDTMZ8ZGSHNVzB31C/WuEfTtjj5PVqk11QyQk7d9ZIYUUP
PpCeZYpDKb33SoXGVcZ4MnCIYtwZXy3Vog8hJVnwtsBvy5s31JlT2axXMweoSDiksDX77ESxGUr+
pZbm4Ly+vAF5Vv0usuGWBZ/G4hwgp1kZIzI743E0YgEEM96h8ZEkxd9rPcRjoqjUhiEZomUEI+rs
Nu4I5z22GhYpl0eraXS8rD1RaFAE0+tJj8qqfl7Q5Dpkp2ucd80TgGcm7WVqT7fqXIZ8S5hL8dH0
PNOqqe9LSnZpMK3ANeFkQ0TpMPYlux0PvDr0tpQY/rajE2YFK9qGFTOd3hs63i7qqZ0VOsbA8Qfm
as56WfOeVaMXXB60nTceCVF4T0caELXR4jwV9z+ausdUR+7UXY1meRClcx2z6JoY3xFvkPJA/nSW
FWwz2v0Ec5SMoGkzx3xsBUH0LU9POI5PjvuSyug77s5zAarSCDPkVCfcmy0DXiP7cvA4zuMX9TGF
ylRXm2LVibPjAWa6eOUvwKVsTbpJrDiL5NXk6agFQMUAb2SLF2e0WWYDVsfgN+jgxwSkkpNvNl9q
DXVqlT3VJDXMA8liEY8/Nvs091FxgzhZWy90SQMqGXLhY6IDevXFl0kkM5Qg+g4F+DghrCobVEMQ
TM9cXLth1LM3KBJdtbSXL3j/AE6tYkXJqvWYvKMpOohMnEc1om5rBkwMLLZiGB9ckU3bBViIXjIH
mwSi+9p1PbDwwpgGvPNzksxY4AYUT5OIAVUJSGkYVGbg7CmoR46Tz4J4WD4OqI0895m568FOhKN6
a1alicEbZMo9nCG69QU+I7bCt1I8/4K7AZrL1LKr+1ycxORj8hHHZvgGeLitG1JgJFne0qDwy438
S9cbd8vz0AU2t7Chs8drfwtjeoNv+w9nJpYnrSdeOe124UioovdmCfPgdTNLfHn84AFYAXYFS6sd
wIPBjutogDH2JT3bNCJ+xcAoUO09531fh58iZON2snkrB9oi2Fo3zSCfsgHDu8rEyBfwfzUZdoic
ZCSQRTWSoLBLpxUqqCwb2RmKCtFVl3sbT52PDFxWC0aaa5y6MaBb4eABS7eaROwGIqR6K1D19xUO
wV3EDXEylmQ9m2ykIHc5U/Qorg60pxpK26EEGYz2NSRE6Bf4qdVT/NyKGoehm8FC79KkmYYvLtxR
q3yM8C/DAhKpddCezYTfXbO99slrF6LO6lu2mMwhj6PpjfPSexazQFLmRZus5RJ1bv7adNNpSGBE
TYHU1lmXkzHnuFfXyKkYzqFln+0x/1xQGk3jQzckpdQV7r8CO3G8PPS1E3G0oTz4edhRKpJiWLNs
HVpj38EgLEkoT1GkuRFsA19Bcnlgs2gS74M4ZX4ldC8cKbEgVYBYVUHtbCyuXerD0SLUa0D39FAm
ubtTW8ninlb5zJAio3izR/EpR0w4PZKhSlAEtJZQlR/yiSMkmUGU5vJLO3f3lUbrHZQpTVTmsKFy
vGGzjJcUqv6lZ8bsHshZnW2poIzuXPFR4xQMY4fiSEFTpsODSdINarvyHpRhxbCaIM5WbprQ3+E7
lvBXYC3ZMr8qtxZv2uEOLu+WZ7nVTHrUar5fqrnlg1J6TZvKsdmbafJAZnNf3XSr45fa2r4Pzfgx
hKncetU3nwHjPqvvjEn/SqwIeANDgCDESSNGtWNFVgDkgLMQNKe1sKmuh/qmLELMIFj1Y/pUp5gS
aySIbFgh+7aYvqJzo7hz4/PsPw4uNPcqCrpbK6MP7YRJpsZdy1nKVtpACCvyY8JHO9rjje5VNAXN
9COw3DeNgLUd7fneCTE5s/1JQqLMv1Q1oukKJjs+pYq9NClCdF5Abaq/E64odkSF4tJ4g4bm6xx6
Ln6t9LpB18ImDKubInUxmxVJv8HADEl4bN6Nei+fJz1/zdMefqFD2paiT2r+bnbGJ0K0tK0LfLeO
dQLiCDKEu1VqzQV7yHl0jmWA3U85WyiorSzBT8++xVJuI0dT7vS+PhMKP6wIWq92qYmfkkDcDIdU
qijirN1lBmVDIsf7FmOikwkjNOphAZMYAKgUBP0hTIaXRlriJo9RF1Fu0x5dobmQH+u9Oui7nByW
V1tp713pK4w0TA5zRVJnpadv8OwQbUN6OhmYqUAaKx4I6AwNbM71J1HLbrdo0PNWkASuvuBMV8M2
QxdiqlAO9SUw+CK/YiVhHFkL4o8vTukeu2Si/Nd9DaADrcOun6rHrFaBH+qLwBPw6PDkDGFY3rQh
aeNOVtzjTRZup14jrBQlZ2Tgh99E4MVCmToYddiBELLbBZAMN6JE1Nxm2fdW18yjzPWvRcVAAXq7
sc1xNFmVg5Efly9xGnz1m8nfmlbtHEcv+vXL8r0E6fM2qtNvMQklU1ZON1xN+0jCpn1c/vTb/1qR
tPahQyBwibuObctxK3yMLbUi0Y///VINYQagWCXbvg6AcOoxbmEPIWcPCFHWennAbgtT7qge6nzl
sgtY8SkNrWf0fBiW+3I3WuO41aP4tLhZLF+ksqRoWvVcAfhv//uDJOCFshREw9As47h8Ae43f/5J
Kjsd2En8xB0UNqmbNk9rXD/4ms5wr9Kf2tTQn0pse3ZpATQYBeImgi5+Ss341RJNfbI7nEcHLc4P
GqlUR+7SU9mF65zkwWddNCd+PJ6FQcyClWbJjZ9hMeLFRbwmJxaj/6KxHh1DMx/jSK+2IsEUyPeh
PnaG0+5sKgIlj/BR3KPnYkGp/wVorxFJhuvl/8bBMbYg/BohGWQCSMnbCYepepqtvHrC79kFGgen
WL5HYi3lhxQPtnY/klH3iFoJUAwSGbxHWy+z+3gz0hoqP6qoB92f7dTmIMI1pJWaAP5Wf3SK6Icx
hjAdlQlIoTxBlj8tUfW/fE8X7a4P7S9IryMklYHcDKb7VdPJwhn9tL7FaSK8zbE9gUR27NWX5U9j
Hz0DnM2rtuIEd1t9PIYi+0wYtG9TxobH5VvLFz31//jfqsFwkqDrDNlETvATcwYTTPLoRLgRGI9p
zyo3yw5hSGafp0e/C3qmTXzxpuk7x5G9Eu4cPOO5WQ7NswM1MGjK6UBewNZUT7Grns5u8vU9qoBT
nbchyw8RgFZ0OxB3NL8G3zFDk/rf0bfdeHZlkyo/SGygG6wVYraaTVSr+rTZTp2BjZh6xNE/4DXb
VaTGxTqGUzF2gYk89qkgbISghu6YqY2mDMp9nEp/b2Hma+CEGERYwyLV0ekp99loniMv2TJKNA9B
t6vc1NvBzcZi0sDxSPQ+/hj8KqE76DZy714mXYT/oTGv43kkNnXWoCuK4nuNU/Bx2ttS5y3YjTwS
rynZ1zDBoSTkj7pnE2jjhckWKGJcF0GMkHTW7ePyp+ULidZ//G/sVOYu9z1OTnlD7Aj6tqLuj5Gw
eZEh+uNPy/ec8JXUhvkG9Jhw0GAEHo/iGV0wEuSVibhwC9ndxuu5fUdocuvELkf01D9UUfwli+oW
MnCziapmOhhh92qmLnd+XEXTpCOetTKAhyE8BbF3NPE3WxNyW50q3wGkE+GNTctDcgeqwUr/Fnj2
PnFv20Q/ROX47tfVZXa6t3SkYjQIOB+oS+l8zeQ4mZTw4WS9OgmSeRk3CTtJdK8XYBgYF4B72O+6
2YAT9O2PmqK8azK5hzhcbT8tDIZjA5u0YfCcm2gyxdZwoZGhofGEW23KFI2f77ZfEif/1grvG40J
roTI4xwZfiOD9DrZDbT/9qkIHbb12WEeMu5CLbpRH0A3hz0pvh6PxBjhBax0TslEcYvGncLIRHOL
1SQgy7rqw13MhowrFnsbnveG5Z6ziN2uEe9xZn1tZn5JQ9i1N3LMDRJLywio0XDyt5AYM2Ya3ovp
h9/Q+nxDIADu9RinAvpnSAXnOLTfM07aqCVPs3Wca5NhnMm8V+TNzpmV0cTUmSci4L6wC92leoTv
k8F4Cr7t3pTywawrRPujnA5z1q3yRrO3BOYhrI854GbkBczi+lXziIPlsKWabU6zAAFnFPWJemD8
ifLYmiTDEr9jPkakGoEseendBpdTZsr2CE2eeV3gdybZloc8aB4NvUdWS/u0IHqJH34qKAjTHRoq
HYTFy4kCNwMyHZR1izNcGp9MT0dXbHJgiC6ggbTWDo2OqdG32Amee63bPKBa2loivca+/mxRLIId
0jOTOreOiWT1enABKPlUjVAJJLBQFmdXs/a01cGu/eM/821sRTH7ExXM1+kKoDX5TAUtw/6NX9TO
c2jLFvhKeRMWE71KZejR1sCMfWRG4lb5Nyo9ElDqjOMsB59QUJPPQE3CdPejBN8xqm4ACvxsc9UZ
LJcyBGa0leJvuAlVeislj4KF2/OYCKbMDs2lDOi3IYEP/fQpLBaBTKgJdfcQlw6McNCeMhHGrq2/
4i5wHcl3W2uDgg6yHYbkEyV/ssmldoIbv/3ni2IoQtdfLgocUsO1HcV//J2XF2LV5AGJHJrcuEjo
RE1Ky6reUkxyqeHezsMh9EnGHpFF//Nrm3/z2oYuTF7UgABF8NSfCV+t3Ts5UH92qNTEOw/ov3gh
I7o4wAya6ZxLc3oSsEWm0bh4rnnjY8quujDGok+BT05NAxWcOoKRcofHjX8z2kA+//wuxV9IYXiD
6q7je57uWxZDwz+/y6LBw55kWJaNx7uMOhpEr22HFdswzSRKGwguBjEIAoHd/7B3JsuVIlu6fpVr
d05enJ5BTXbfqFdIIWmCKRQR9J3TOk9/P1BmKo5OVKWdeZnJMGCz2Qhw9+Vr/Q2E99cZMlYP6c8Z
zBHHPMUcNVkQGd6uZEYM1uDVnOdyXgb60y2LVwiOrwg7/eSd2FkGQVmYRAgCxgS3NwsEMdTnefuc
Dmxr66p+ShSSwWPIpHDBaTBNgBVdOhs3QxO7ZyJvpFm1Txhww2k8o5LPj5kRbig9pbhRZpdjYqES
BdU8t/s7DIx+oGJz/ew72d08YSPP8+rI4S6TzczE+GrMScbYqY92QXyLZOBE6VGa6j4bo8P/fK+F
+W/gWG62LQzYDi7qkP8GWK3GuNQ8Uh9w9FOIT7q1BaPK7HfGm8i5J7OaGRWVV0dyNP0KOTQIBfBS
r0Rv7bABLRkOyCh7LoZTWlY1aKvFw6HptX02j9xqIJ8z5ZkLFzEkfyL9/s4KKABXoryYGj/f9fr0
M5+0ns4NBW2nVqgZzM8kImNhhtE6j17DRgMIJ8hXw8x5nQuKRUySLBno+/ELwUEZF3EzJ+oySIia
iXGoXLJvpBlKeFJrhyF0m7Q3Q0RhKsUnDNJ29uROzIipab/mBtIOkKDWlaLnkYGL3olLVDh/HmUs
lnprp/3IkqHakXPQRAsht2jfIPjMVYY8N4gUIMAgpxDpxWtnUI7MTX2PvwIlL8Qwi7DH181059JI
jOJdoT8Q6JGvIuNjkZpLDXmhkeQCw8B/bfvt3ZJrr7TyynLTY1RpP0pj1i9CwGhTBvaz6An3Amui
MJIywdLBlTVhs5aUe/F8HvZabmDenNTVjnJJgixTdaxeDTNRpwHY1DrN7EebD6kQnMJy+GYNER4Y
xS6wukt8aY/VDBLAHolXwHcO6G6+hLMx5nyp9TEsox/aMN6hfthfKydDhGiWtOu78dEMbMAacG7S
oZUnCEEP//C6/mZEEQggCR0mgO2jcfyvXUPYgTGxtCY9mPO/PI8GLvuI4fzvWnsu3IRJK2wvEDkx
enlz8W4umJUzks6aYVR1m/0DfvffEd++idCOYdOOEDM2jE+XhKXa4FSxiA8ZjkdVntwQPh/n1Hc2
wF+V6hjMiLNy6B9n6BW86tdAr7+anv0P9+Y3nbvpg7c2oEhYQCI/Q8+7uEM+vyjjQztbF40drQpu
b4JjIsiWdg1S/E0yVesn+82R1F9CIOfNnN9wZvwYeIp1g5EpClbeF72LvxhWpLZkwgIUxsd/QOL6
/waT9y2dPgeEvC+EaX3G4RJgW5TBh+gwpkmwQYkH7dF4o/dNAvfHmIvZTOunDBkem8eGguE5MoLh
5OqW3Bp8kQT1hUrjYdvFXr4FP+GujTkbFSMN65lWvCHPaiJqDDCv7PxHCLoAHvQhZxpZYExT9X5z
HNLxIVdJiaoEqFgjR+IvSK2Nr9n+o89cyNDvDHmvpZncLjnxUIsZfeR0MFJzQ6bP3/YDibXsa2W3
6SGrC2x0ujja0SzWLcjKByc3sCz2r5xITZd+P61iRd1CM9GatyrnlEiajYnQHKwygXSnr32VVZMh
ytOTXPX1J5UB1tXMw5xzXKCiBTk1z9e+RBRwMVpfRUZ00zt0yFNR3CP3Ta9p5grrHO3o6/YNYrg/
7VLv9o55CJJMHvAaIKFdjgnOzjJaO1N9UftVdZcpNBSdlN4qV+14kHH8ox3i8j36+F9q1D9Ro8AX
gUP/f3/xjv6dGoWx2mtBv/ODsbFVx+//9X+N9+/8SYoSuvUHzcWBZwc3zYSb8zcrigH7D90W8AZM
C0VcOEkfrCj/D53QW9cNx7NtJMbpmf5iRVl/mI5lE4UazMdRxhL/CSuKUP4TTUm3HWIHkz/T9gwQ
9p+C2moqUyMIVHQNluM2EPS0yMkXh6KesG1BzG0qSgTMMvOMdTnZsj5+8RqvPZmjI1YlCmZ2HZ07
vcDcZ0IwqCtgclLvr1r72fDaO6uSCQI2CEYqgBq7xQug9aGu1u5jY5e3+WBf+xHojbQ8efqXVLXf
pinblgQBWxEzKU2l+YwA7FthFHsHaNx1lir9NvIRC2ssGMFghbKg8yiTTTCfrHHbtxaiJ5XYmOkN
8s+PGpNRE3OTffkzHMrtoOReegrFy84qdpFMJ2RGR6QWgmyG0ohZjwMGahw+ZSTjmHqp7yNOpUQL
3tqTVniYevQsrSYDq6ROYf86Tnp6m7eUaH26oWaSyYVruGcUvK1DhwwmIrYq3CBtT6TiA+zuvHPR
Z+XOt5Eb6zfwqLHC8mANjD5Zcb/b5laTrjli3Bug9ZCncTCJBgYW+QRxlrA2tsd/bo2A7hLq4KHt
7NDHjwGzUPTpsHEz7DLaUNe7QeG6yEb7ui7yjVGl4PMsoHSx6b+bjE5Sv2l7ZmQdeSpYA1EJhuYe
QJpE0dxG3tnKnoRsxi0T81fRzdChmMl/7Nv0X5VDWcPzdmbSPPvJbP44meW26PQTXIHhoqoj0BnW
NhFwZClYYvTkSMDE3AHG927Ac/NFZJQsJwDCRoIscmExR/F6jMDUREaw9NR1TWxzjj2ye6mmrcbc
A7KnjoSC8NZ7zoHg/6NbYW6G05y/obD7ihwvik42qOIEK4QMyvFGx6KdAZ5sfuSMV5pZo+OCi/2I
QA9ikTqOf2Ce97Gb72gplzluDXiG0vGm7kuBscsabTXUZlQrV/pVVIf4F5vVa95ayUbD9kXTm+Sq
FjIF2zU5ZJ8vQCmc0LdhnJMJQKesRuXA+OnrUXWM8u5JjylqyhFHZA8w6Ii3x8aUqKO2TnhunUNT
vqVaSxFnlhZ3MH7bQ4xSF7oO3DWOjFu/RBM6kn1xF0WPAbJOZzTKxBpdooHriZAcypk/oS+8qsdV
MsZ3+EbqTpRsa+vNrvdg9buNLq9dbSh2ITTgVSvWUU77dsWGMR+jUcjPEU4uR+WVX30Tw6gKFFEe
2+DY8NaDVuC+5jL43tKBobUhqOorXBBmtUM1okiu7B9uAVZCx5CqTeYKYt11VL8HXvU+BdiM9BS4
Hqx/hd2SMaigTxHsKYDKYYHGAuniSCRPte1hZ1eZ042EVzJ2CCNJJly4QwF4iAGsBFEpt6AKuk2X
HXhqRI6jG4LKlIC1Pf0lxpenJG+ikL+lBwarb3/njiMS0hrinA43bVsepQCS0bcuzuehvmYoPY68
szI8mIGDsIheGoBIh1fmTPjE4TFqdzF5PAdihENRl7ReDgwC0/JjYkRP1Lau9BIyReShkNKXvHIx
IkigTNFa8TAv9UsLJd0Ea5i2CTG7LXD680EmQVDZ+ZoPASh7CkvBG1aMJoXl4LrGUAT/wk426ohE
o5lZ1pr0U7vD1+DVM/M7FLte7SK+LnITXApYf5ilTQuTQ91CTruMHuJ4m2EKvhFJC2Jez4Emtvt6
aFC4dWIP3xX0mlQXHKSF0FA1brTu2NmZvI5gp5/AmaCD0/UwJAoUslAPmYa5gkMZJ/OjhgmJzPZ+
qJ8/di1HzFqlRn16/877Z/MXf9k2okiiyFPxjnpaf0rhUZ2WNTGYNxDCv5tpsE8iU+yNDEcYMcrq
ZNtedVo2lwU5SJzjQ+snvuzDtK5dVK9V419DJKbqn5ZoTIyoUXXkdq8bfJjRcMM0Nxj8dR1ZzF8n
uXEiQCWeAdgpguejg5RZx3FVrlECL05ea3hkDebVZdFUMl1Ps1DYRObytCyKuWLWNDG66n/vE+2I
kFQEClQbJ/dWMIxStW0oztETJpO8M+PyVAGf3YXG9KUEmGimJWJJNnitJs4OyurQPKLotCyquRxl
hdGxa3JnX0iRnmr7zHuVniLbuUEkBte8/LYhxbEJUW5ACuHSaz3/iDoPiWdZhThCpMa2FfOTo0C0
k214jzcrdrTLvqaenyYqj8ehfcizMTx5BZpgjTqEyLFRXw534+i9oqxMcwY3lA02hjjK3oJcSkiG
N9c2bkensWnLUxoa2Dy6V0VRTUfL1IrywCSlOrnGm987eFxg6kJOfUI1MbLR9sL4dllQT5MUJBsu
eFkVLd2jDMt2W2Ojc8BYADeTGT89oooL8dAF8VHS44YaT6ibb3+r1cXJTNP0ZN269nhv6Xl/gvsV
OZiNxU6U7QOhX4Sp0x9pnC8ksfCwbp1jTBlxp2fiQM0bSN2A5FBukfHug1SgeTe/AabejevWAiYg
Mu/PX1p+bll82meEHS71g9EhMNrm+jae70jeJOjRVQiuLXdJxlh+5HH9Y7k3H4vJ7Xm/5/v1ywII
/c6lvrzUW5bF1KoGwToJMxcQgVrDcULwWAILsECnVvsZStjPTyO2iamWhRnENhJlxlORIrE7vw7U
IppTaJnoiOnGT0OhpQMmOqA8sUehPo6+ATN/08bIUwCaub/4GubosyPk/7FJgb/ACXn+ZEQrEIeF
+ci8dhygHL2c8zAqLf88YvmMBP3O6htIDY2CkfT3ifsCRJ0DUQyxDc5mzm1uWXs/zftPLL8zL375
meUTkIwP3oAbwafjltO8X87HT30cs+wjIQMkVvPCfZ64L58+/G83lw8+nfP9Ut9/bvn8fcdyz375
N35ZXY4KECgnAhnT8SKTWvl+Oz9O/cvhv/1Pfv/5bw/93UW7uYUMmQfOLwOOUptNdB6tJDojYzuG
gAYF+JFJHpYPAiUq5/2YPASLvyrnw5eP7PyBRkKTj+x7t8nwRke//uRlHmIdv19tKkI8rca2rhBI
qQofxSpzbCksuyUFTRxAXPxQ5rMs28sC/8P+IANB1hvZOFwRkNWtGiwKrPoMEIN/wkLSqkLtb6Mz
jG4RHgHDgeDVDsJHeVIF0D/8lge5CePq2s1xHkt4oRfAA6y34n1zjHXe3I/t5RhtfvOXtU9fQYSx
PfQtYRFc6NOykH1Yvq8ZKXUzKyEO8PMRC4z5JCUK32q9rPYBlACySwwh+bJ3Wf1l7+CZTwXaCFun
UfVJYdWJjR5lDzHRGUcN2jOJlh3bHtjtOiG5sB1T4yHGiDk0HOZBc/NaFu28BicbSbTATxCTz74V
FOr9BAlL6IPn1KoM5Hi7AxJ0JWMt1hu9T4GwanEJh9833xuz/Z4PWn5cTsjENH8/ddDAC7LcoxMP
36fBv8H6Abmr+V8KUuc+ILW/g9NDh7DsW27DXEA48r2P6wMwLza4IpSUTv+6i1XuEp/PqJZT7uHL
EdiYN0hjLE9ESk+90MH9TD5CWssh1vyAJcSFahT2VpcZ6kUIeDIYafhkK889Qny+G2WyJySAi4Ec
VZ5ggjWSNaPoWxeUugX1yowK82a5SrCMV9JMzd1y/uW6Aicej61xPZlU9XXLvH0/8O9Hu2wWXfeW
mPivjCXwBFUm6QShmV/p5hGqn9e0JuJfW7bTCZX2lcjBFKaKzHkz6FuROwVSXW0xXMJ0sg5Zl9Un
JDKq0wAU7sS78LOKqLh9PIlmOfX8kD8eTOyZP7JeEY9Tj0I8nWR17eL3qpc0AmDw9SZiLK24ZcuT
WV7rUIfAbjO9AHb1/souny0LNT/yj83lf31/oeeH/bvN5eDlkOXTj+9+OlVb9COxx+XS5JZ3bbmY
ZZNkPyPwx/ay9r5zQigdsDPKU8vpkfR1Dvpkvx+8/CxzTVrysorhAE3tfXVp38vVEPn91QDT5Yc+
LjmsUBMdiRM1v/tizeN+MreNSAu0abs0E9ImJbQrZb3g7oayY9SnJOmiSN8uh7+vBvNdi9cBdXnC
p7ljWN7UZe1j8bFPTbkFMB5dRAEq8e8+afm3lwVYXIb8ZZWK9F/35v3qq2m8tpNLtHmzXc96U6qJ
Mo+fExxnTXl0rG/eciGWPBmeoR+Xm+3PTW5Z+7j3H/vckkQnKAJgq/PVLB8sv/6x+fHdZe3jMX58
8HG+T9+NC4yYtIY+jFuzdJydG8nisGwvLY87nrbnZfv94ieqT5BkBn2znGt5ph/vlj+9hppWHJd3
jDSwq2hKPIOo6whlljfl96vLKd67qrFUDTrE2QY0RnlK5sXSlyyby9qy72Nz2efMUfB/dNxy8BC8
DUIWx+X3l+vrlxf0o80E3vwav7/My154Z920/fjCsvZ+1LL6efuXs/5y1Ocf+PwtTeC9At9LTPgk
L/3KMowsa8t3f7fv45DlU2OJApfVj8XyPD42l7Xle//tWSsB6Wz18ZXlwE8/9bt9n8766ZfCucNH
Xk12UcccfQ7tySSYfT3tl7b+sZg8EwesYR5PPnYuax/7pjyniS/bdYtkJRYk9Bfv3e1y8o9Df/lk
WQ2sEMqaadAlz/GIA8/5zz5vaUG/bL+vft67bC9f/bV5+u56jFHJTydBSo/guH7Tm61j6NYN8qoO
k6d2ZxcghNua5Js/PMAAMdeUXfQHupNx5Y+Ve0teuKSa2tUPVdocrRrh2Ek46hlpqwOKGtqDIQL/
BuEbSNBBf58mVbwr5ehvdXQgjnFMxsGx74oRRXphYiNUNll1Mam42LhhmxwRybuY3Jh0I3kSRIKb
EBJ3Xu8HOKyiH50dFun0cZ//4ffuZCpALM2TqikfN14+cNOW4XUZWD8WyPz/Ndr+MuQuq787/NO+
Zehe9r3/wu++9/4LQ+pfOM1e1yOmfnNINy+8pe1+bPtzCAhClYBo2blsD3MH9b7zt59/+jrcF5yR
wIGttHbu1Jav555bJNfLkagfNztjrG+XD9TSBH+/CrQrXNtZ+SZiiRlGiVhfowYo323HsAm3Ihmi
N6xgOq3iQZePQ2KBwime0jyzdnEjDyTsXADGJjXSwD71Xms9Asm7EdK5mO1XzKJ/jb2kevE0cJJN
bj/bnX0XjPpbNRt4z93zNib0B9nmIbM6zeIrs0fQhMEtcvsRPiih1mzqpoMgY0O1yxOolTV5xn2r
dWf54oSRDduRyLBGZ5afuAlB2R6CoU23mcJUMp5aBNUR+sSmtTn4QaOvhZ2eBePsgSH+KXWMCTdq
d3abCR6drnsOsSJYh1lubMBFbUbybGT5QEgWJMJXKAuQgQ9gyvmuQ8MYIZn0gbrqo5AshQO9ptDz
chcg3j/Tq7aqYs1GfscKhwkJBYC6aKlk28Iqv2vCv7Y0rOomJGidSvuZa6NCP9aItxUV/Zgyf+ZY
2BiQmKur0r2B8fkaqT48uBMyQ0Wxbcrga+fUt16ebLwkrnHK4q4igLQ2vpl+0V5hmjbBn9Z3dmLv
XBk42ywvvisPPIjWw1KMxnHHJLnbqrS4qUsdS2wl3lwg+qfZ0PjgliUy+uSvxZBZx6yPqrULIQkn
ll0NlqjB8mBnBLMuBjS3WYxmy7SNzHkTIRRfOIcMqKeW9A5ucjrs6xKfcZ0igu9l+U7MhPbBXRW9
p+3TkLSFsOQGEhdGNYV5P5S1d7ZVbW3QdUZvApbxFJgwrUN/a3n+fTK26HXrTXyb2N1TFCX7NB+1
L4D24R174otWFj7aW76FBYOfnDsRXKK3VOy6EO2JCqMeFcX6uZD2tAWKDwdhsOCB168qt6EKTKmx
qUYLsSEnb5BoBpXhaMVz510VqlFrI2tBTKYaiXLhUocWr8w+mVVamdgVTX8YAxnw744knQvSTB0O
k7novzlD5uEaWp56iBVIKQw7E/DLeu79I3Pu9cg3bcZinRUdOVnMKmQX7iMLdGwLY2tlHqkualut
Aos9huMuJcFad/KQX1ttiOKIQ63CF/J5Mpvvs8zqFjbEF0zYZ4Oy724lom/K1L8l1Vjcyz5NToVd
tsCmxIZXTly1EDtW1FvWlhzO/hR790MmLtyBvjOwYO0CkEWToDmAQVmPJRW2zijDPToiIeihG7CV
3z0xHGIYMIjQlxTnIPEpCtWGM9wbnf5tcgpYgmYGQd4E0cEw9JyOqsOcge5f1vVTltjWNvalu8Zj
hMlhcoRSgjJPF71OSEpAz8wIP7NkKwPrqdwZ5dCsof+8OAOlhEQ9hYOrcPCAcDoYsCop8Zdz0R+B
Gb25U9VbUdvRbaLnEtpSARi2Achow+rrTSkvXE+2a+EMz8iO8ZKQI1azQSdaJ28iiJxdr+XptYOG
UuxA73RLUa1N3f2icD1Bm9lAUSUYMSNRBu6m9BiGzjub6AKWNrXErMrrdQXMJSfVlo/DvgrUdIGg
3a1bp2fSsePWdY8AkWHbZ1/9mNEQwRrUnldKk9q9N6v++yAADPKehY37qJneGh56QDK+YvhzbMy0
nNo9wkISWAnfl7o03sICpET5dSiwS7G8SJ/FddZNxo3UBEydBPSr5OcwK3qELfXVH3Jtlym1RRCC
h1J0N7mdn4eRjhSjV5huVR4Bd28dSCW02s4yTS7afuwBKZzq4Os0UT7KcLLOm0eLeGdl+C4KWJNx
9lC7JgkS3BpBvC1lkOy8rm3w163OgEFIkusaN6EUl14XHyxZjWButQBv2IYRQjEu5WE9rSkAqAvi
mVXdy59WaTmHGhmrFuDLFFQe/HygtphhkKedimMrJTixoSuOtcWM0DFguWuCVh6W4MczQw37loeK
Js5wGVTQvj2KzMDiyf77lTzEHYagSZeTX4l7WmA3UM8msbuTuP+sJteiKDta7cbzn6uWmqkBBW4V
6iFC0e1bOPUgu8zbfjDdo1n2kMzwfUY0O11HI+A3lF4uQf0/AAcGCqlSzKM0EzXkVxwOtKvMmHhd
ouxy0LCosfKkP1KUQx8GUW+AiPDK6CzpGlZu3gdAx1F1aWVz9mayZEe+/yv949nxcQcPdV7UQlmQ
9umsDKEhS+ymd2SXNy2A6r3OHdukpp/szTR6SUR5lXilWKXNgMaTLDGwDY1LQ+tvQHiffUn3hunn
N2bMYLhJ1vrxJUVx8G6Jo1aU9SiEBuGl4RjVuqu9q0DXYogNU4Q6m6Ba5Yy3dmxH+yqz+LfK6YDd
rH8+iYpa8EhzRAPpIRPc3ZA0PQgi/MDM+Cuuwd4WzFVAVV9DHHk3JgTWcdgdYvXYY1+57rXbOkvj
k2E7t6MyEWFB1gErLJJHiPkb6sIfaOI1BK5GzdWbsXuhuk0DhZC3Kq1cOwQYrdq5eEhV1N6GgZQr
ozRA/w3HLuMOoZGyk/6YnIWOPbEWbGV1MYyNfxfG4XBEQRYq7LQ1nCImGsDfJi/RkfCHQ6KrU0pF
OSuMVRLaN8rBYbIdMAJhhDoZ+ayUkBGP93a6LYy4XFdtPusWCLq+Kb7vMHxcqdwhmoY2D5HVV1CU
mnBraKDnm7p+CMSNO2VX6JYAr3gx/SldK7MntWXUWzOaoEA5cB7syLapRSUQW2IIuvWozUXL7mz3
Bgym9GxpT6A83T2yA7T6TJMYXDbPEz4mtTSnL6PSbuKm5jYUKcpDojQ2jF17DLHQCPPsZwVSY8yr
86BhaJKNWrMyxzw7xP3w6DXRQbhFfWwTCaUCRzIGuWPgIjWETUV39B0Ijn5IwBxHAHS1m6jDHpq4
qfLDjSmq6S4xd7PJFo6HaFDrV64WjFfBUO/8lOIT5lDgn9UrmTa0MOzoe1VMF6PpBlvqtdyJWOyi
Y+mGM1e5v55yfVOZ96Ak8HuIIVaMLQNq5kgcm1CPqavpxKhEJbiraYJYSUF3fupBX8Blrp49uz/6
nSvApHkb349+5ip9BmkCsZe8xIUs2jtDmT5Uyd4+jKH3LcrTL3YepFsAMTp+nF67a7KRMElgLeJ+
zZn/UI72AKxmFdQOXEJyG7TYixtG9T7umDsoDSmACUfpuVaFVtSuKYlbMDtbo8y6KYs0uov75uyW
k3vEUYuqfdQiCkSnXBt1tlHCpeqLDrfA3y/Lbww8eI/D0D16yvspa0esq9wxMbIHsh+py37mGkj8
VNHDUHtpr4cIvL6fdtUx1m58w8GzBH9iGpREEbbDETrpNPj9ztFofCjUWB5kQw4KODiNPKpDhtra
TnsqBoNAvfTLM7zQVZF7R0ZD6z6md3CR0R3lQz5BISdNhRbPTTrq/i7Lh7eps34GRdCvYiBAyKej
CW5dtlmUbKaqPyQaMpU1yD+ng7ZX2ot2WYA+eQ+rH1W3uVYYzwWuuBv2RYKArx6htQW1HlUEc+6B
6PzMZrjpxvGEKmhCVJXtp0a1CNeEvPf+QBCe6nsNzYaV2WJKmeTWbT5tAL1QCI0OvhY9F0peNXYo
r1oE/DdjJLXrLBQ7WRU7BOCrq5YJtPD04ipF1g4OIFMTbEES5b0AOKZAaKYofzlezdvvPUROja2q
exyD6i5x1b4U1t7qW1iv5liRjG2STeYMF1kxbUPKkpvEMR5VLb67U4gJI/Irq9gNsl1lmzm+qMme
acNTXWKM14E5yKDZrbV0cDEzZfgUU33wC7kfO5AEvrsduf6TMXUP0CfdU5HcdLo5R+iznFqBuACW
gm5MAsj2MZnwFSiLTtj9mTy8s+rDY9bxFg5GO135WX4P6+HN9uzhqfT8r7WEU4zw/fc4wRso6ASV
VEhMo8n7BclO4gz1mEn3K2QozLkSsW2h8Z2mAmPwwkS8um2GnT6CSwqQLRVFgiyEld83LVZiGAat
xwmwUxLjfZmoeNfoMPJKBU7UI4teiOkrTgj1Vh+zXeTxLB074c0pG6Sh1IRPQxftHOIBqVCa8wCm
Yex8UiLa9KgYDibwzNqEFVApTBqLce1qPR7xRib2oeurg4NiW5eNBaKWXY7wMYGOMY7DGjtFb+PK
RNv24a3BeAPgfKAOkzHkpmC+BHJSpDcBq0D/xp5sV9oBKvwhRImxbnD5bHpCjshNtwPZUMwRkpMc
1GFIEWkMW0C1qiX5nHkXiI1E0OJb+2vOdCkJKeWXoNLWCGmiGQeEbeprQDB6mx/M2MZshrIY8g6Y
1SZNjwsw6DHiYPjtG5wQmHzQk2Vpc7IRvNpFeRYwTVTBRk7D7OA7OXDcmSX3XrPPEdjCDk2h+53c
5g4+RJE/HmnUGOcGmGRh7nsNwS1AVMQEu+/oa7eS/W2SwwSDebaJXIvKiQSdBu0o2TA7p8HxBu5E
TO8fFrY4Rb4Z7QKVPeqJSTfPoIVRp7bH6JbqiBcFJ1nejUPz6MV3kdWCy0boHOVjhKG8XV8kzpGn
IcPGWQXJGilJHp7lTZu0GQFYdQgJtC4sg1LHli7yH6OqibbUvW+FETrIUQ3F3rWgjwjofp20wAhO
QlwLA42RJCCYEdIw8MTeKjf6mXEvcbJS/r6K0x/x4Hyjfr+fL/GYON2LTZYLgaHsQY4D2TDVHlCc
3fs5SkNeUMjN0D0Z6Cv2rn8R+7sQ8Qo0NFr7/LOutfQUYEqEpq13ZzAFQf0A9VIL6kQY4OcGq3x2
bO53zCtWYdhEV92stGnDwNuQGAaDJzuGge5hMronnC2Mq5K7d91O8kof47kiULpkQYpmm3ZZgfat
eZ94cw3WcWHutXMOQl13dSl3jTD1TVyDSMfgEjXRLsnOnmjfOUP/iy3+R2wxImn/I7Y4foNR8lr8
K7h4+dKf4GLP+MMSzKSE5TuAd3UTlt6flgu+/oelA9G3LWTcdSDEv4CLvT+E5+uG7/gmMDV7Zhv8
BS4WfzjgTk3Xs4QLNcK1/xNwsZh/5FfCHNrgwIotE48tT7cs3ZzpYr9odhNvji21J3HWAnHfyrq8
DKYelQfTJqPgfxsJAk56R3/gZq2+LY14upa1ikhAoIIyb3Wi9E555t8qkkm3eZQzsk3DedmycfNl
Ngt6UVThm5XrPwqjuS01zbqIIM6vJ6YXmxTW8ckYnG2novwMAMgmfAbyquWk5RSR/8Gsi/puHPvn
Kkuds+v0d41swmsDZuJDkCBho416czJc8IjlkF9zr29QnxzvCpfw3HEC5Ft8XaJo2uXBuUVy3UYN
+9oySIAE+h7Sd3gr7EUWnrxObDfEtNMAa6ytDzl0gZ0Z9TrMG1HcY+QWIe7i4fc9m/u2UYCmjmta
txOkDryunJs+MLT7PLFhxTX67Qge6Ew4y0XXb04ZDvfgOYb9lGTdZu5zy9pQL6Guo0fYkQpxE5vs
Ze5ImHPjuTUiDVfGxtmqRO/v87A6oJ3mX3jz7DeL0vwY9Djg8fioXJrwfhkn240ImJZbIokuoHpf
V2hREf6qo2i1/qqEY1xZYfFDiQ5j46Hx773JWXeGUe573LZWTZro16UROJvFQTbu0eIO46a/cFrn
3sHYdW8w6BEYieK6KDF5cHPngkQfddXYuxgalKpmO8PORvmj5PCrxGXEDuUNol4FSFQU3BOMww3N
bNb8dwighCDkJh5LZIe33qCnl7nb303En3f2gPGXY7RXwKeYXZqom2kEsrfI+O57O0kuo1Z7ydSU
bNvWr8+Bog6R1Y8hQO+z6DH3Q5DhbiBaXNtu2a5Un3rnEftLBEPhXvZeSAnRAEIGjHJtKV3cND4h
ArM1dCoLkmrK5N2uhn+g7YpP5Bzw+7Qzjy4BTRPbhnfwrw3OazryPEB2zoMDY60PYDqCNLww27EE
8B5fNnoXHW0zvm+jUBwLJntWgBFvhAk2aifIxv3SYd28U2P/T9HlN2VctM3MfTDmX/yFM8sVWTAf
IMxiu+KQFv9EL9CgiVdaV4ZnP2RSzZw62dnIwayzaoCGlltHHZo0bRLMu9c5L7nQtdugss+yFwTj
pvxK0sUhCCRAzHLvps58sBp5EL4M1nDhQA+miDQ8uzw3os0k/OK/Qd1XG0vz1bnvEnyTQdAAm09B
TzLObZOGVEnbk/hr+UZZRpfodG1qUDnI2PLF0Kn6TeijYBcStOPqbQMwciGltnY3Xbsquew78BpK
uce6RwK1qK6hHThnrOrjrS5abP1kSBJLP7ZmkH/T4Gxt9EBzySBHl9Kaki9h114QbLpnlxF+7QHn
xd9TmEdLOJepJsJLOHTpmtkn1bsqai9ziTqu0l4GSLx3njS3s4tSaiTWBQisk2No1s0kg30UCMgY
yeDtfL/ftEllfKGmBlx8beEidRThcDdWRnIAPs9UMiGjb0XjUWhufuiHn3lgggtOugeKNzTuGJ90
6nv9pgHUrGZTgc7VyzN6OBfYhqIRmj/neRtu46EAQJf5LVkl8erD9V2VKFft06776s4ZCDypsBIZ
6k2V+9kRN/dw5VbM86MZq57/f8rOazdyJW22T0SAZGaSzNvyXiXXRjdEW3rv+fT/oubizFYPduNg
AKGnp0cqVZHJz0SsaOYtq5izbMgp8AL4pnUi+sfc7ba42468pOJAxmu9BT4Fm6qJsJsP42WcO3vr
AyIi36PqDjGtuW31P4ksL9ZRDNWtDZkYWoHcMjKd1qbhXkIVF2dsawfPbRrg+96mYfRytBYKFEyU
r7jdljYB5XAaOM5ehl21advZWCt6p03Z8U3j5R6plXGYTYiCjT997sMIqeUU79peko2CLbSAuKsz
ICm2j/6IsaGGE94CBcPCKOUZ5sgLv9PD7PrP0oG/HUsYqo3l3NIZPHzajdbtPSh8yWZztWfiB6Tn
j7WMWLSAlLXsT301AQDk7libk++y1iGFELrJ2i50ew5N81B4Ql+U74Ici5NdzMwJEwKj48rXRFGo
6KG2tLFqvdcK2Mkx1VOM7c7/RicN5VsHpIZb4R6nrUP47bPRYd9NQ7e6yiXiLNPJk8oJJgTCmutC
7/XYl8Dba4sEPq8nHLDaFmXz0rTW+OQRZ+saPAH8xpiuE1SQXI75kZ0XfoBSPYvRkg9ztyutWRwb
QXJExfhwnPk9k8h/wXr4ifS5bGWIfI9yNNrS9heXiUgea1yTiDjeUwk6j+XVrYRBuvFtU2/9PPpE
0htpFk7J7UA0ySaOCZt2Q6zQzUToQgnmv2gBxodNxp6zj7BY2NQCHm6+1iPvN2O8sm54SlVjrZ4D
+tgDJEHmVukjNUmzzfF8MQDFjDBNrLq9pngN+um7LFnGSBHcY3gPKxZZ0T6qp6cRms++kukbxI+e
a42Tp5rrt9D0im0fGgsGo/7U5/q1IUh3xeALsHtuSAbkvA9Frc4mAFbig/NDnM72XvkvbvcFKzY9
uXVvTYOpJEypVdChAh4FKD5yFreMCA6A86JLEbK0CFND7Qmb/lFGdN7iRzbbBTVDtumIVZPK+j1E
GdcibDjVhD8jWHRbvdyMue/fQ6deuu9oJfolcT4K1+9nXJmQ11xLiozGFZdy7Nvz1OKjHZnvZRZx
inKo34phiA8GXokSGnpttm9lhlCg9nBCzRX2kLi3mWbDb9ATob/xcufacgKd4szbciDfwsekorIn
BcBs15kNgY6jurVD7u7e78hMRIgGwuLmuvWpbCio6satDz1ExGIuyse+9teBnOtLOZFkW7VTBbU6
YOpXtb/IIW5uWYcLxe2YAtvlza8t7w4IVN89b4I+GgxEaw+IjXrRXaZuU/Ha2GgsPtQK+snUF3Ry
InlyGNbJcmrOaUAJW0ThsdXltHYhU7KWRlVO2fzip8I55IDWoKu6F/wucPfsjRsb9GwBmzF/grxH
AATMl9AIz4mHOMIj2YO5q9pNnft7GLj/wjaZ2eawuexz8Qvtf3xIoLZtpUXOr6MDd6cG/gVViU8e
n8pPaeCpteiCn4lO8scqgcXhF8VX05fMFkT3WLiIq96Zg3Wq7HPUzQbou9a60D0cGXGqY2vCz20w
3+eMIHYLn7RgqmVG8bEBaiKy9NSktr8d5FScW4mXC57ON4b10046QPW72Q3uLCWuE7y3o5k6zWUB
xUwsGXgYPeThOG3CxvY2k0nIQNVJtUJeOa/zbGKpZpW3wQyrKwlykgz04VvXkuBdtdyEfdvai/sD
VK7XXhzOtJ3Xs6hRvGNrs2em0ECp22TMmg+gjpkzYOEHvc3NKI1KHd1lVmLEMAdyUhEvRjw8GkXk
bt7/24AmbU38cbTnUQNti0fsc2qHBzUTe1wpKOt5jkcgC8YV11iC+Zmz3ArGYww/4BEzvzLNvfA8
/3NWgr2eekwG7Wg+YJlC3RADWpyVR/AOPKqe8cO2nmhL0OzzewfydarfSngzWyaneh8tR23HAGDr
0PevNbfS0eqmLyKbw4vt4SKRpbUbGpvxZ9zgiag6HvE1XPswfGpb71eS8txObMN6aWDOdZqqKaWk
pW6pf1pxufY817qVwnrh5cSHPIl+jYHZ4k1WRzZDfIKjk+2DoHptSgugqGwXzoXf7ocK9HK/fOwR
3L8bfNVPydCVG44iE3M37Gl9ayvjuGTBsLH8HZmA+sNw2ptcq5AVoPKEIaTYhIfBbP1g+AcLnIko
8I2twU3GTbjhhY7Q7Xhzp5gYDDc3nnh0SWey4MKad5Nj9yBnfNfs/hfwXeoelc6+umlVn4mcfZzD
Kn/CtsMTkIHntsg6RBJlSRemx6fItJuthZP7JlJoJImB48sL6h28IvFKUMFWE30b6aK9Q+cHj+jE
0S5c4HXvX7rc/FnEMf/cCGnA6mA6hzhwkj47x50mK5rvsLZnSEFtVeMEkv7CTOv1YSTzYN822MFb
RxWX/zSQdeTOT5AXo0iRqNDxXC6jGVXLTMZRRDW4wZjRYGAXcgF0j4dw9kGZe3Zw6H0csTW00XJA
6oKegGzWcmRmPjntAXjHL9939Nro+4F/yl4ZyYw8EkwG3ATToY668uv7VZkBMr/3Q8hwEUNuWZV3
vI6ga0dV7mw1fg/pkNYxm0H0XaYNaY/Ku5RTydq0+mzT3UEoi1FFNKrEJ1JY6z535DdeGS+vJYU3
oKbfkHmc7eOeNfmYTuFuFmABlqO/9Rpg5t2yEbUTcqwG9ENcSuE4YEcpRXEucjGjBCnbPba/5Uqf
GcNn331TNze2hp3rWLfaO05mwvYroTQH3/IkjCgGwZaeA0P/GDvbPMk6+gX49TstrgTYVLkH4kTZ
0nveNi6hMCEQTzdDMjg7TVLx2zDH63TC9xugVOIhx63M3zv7uoUW7zDSZi7GEqJSiA0C+yj63rr0
nf3dmqhyAqnXYiIpuCtJVEHWNOOhg8fvRmiv8QZDSDeprZRHNH3hOJAuehubU+g9+hKjmBxIeGma
3r+otyU//jbk1pNgEGGQp4zjGVsWXsNjqorik0K5hdTEJP2odgVRJRDL0614LFrHO0xZN+Mttm9Q
5hCaGWT7yRp0blaBEKH84FkhTj+ICzZvaR+EG6krZ5M7nO12Nx/RovLIcIKvVebVz0lrP7feBEaw
WpLaB/cieLO2NPg2UVwBKtUF1egGMaQvKX/zqUSnqmRlkS2Bx0F9lLM17IoOmpTdoEhWYfbYVfEn
Pyqctd2Dp46d5S7QeIulxQGgs+q7nzTiojpEV410zxYBTjcsF3nuXdMhBRPDxJhMT6O5QB+5Fp1P
Ru/gfvMX753y7YykkYWXZCvzalJzI5tZnKby3hZo4hGxhVtVcXuLLJKfqHKfU/bZLosuVg83aoDk
wkKD4JrmYbKYTCP9nu4mgxzLrdIT2hWxDnOQe1yb9P/pVWU161Clcczq8awqqa5WQtTZezWX2z7E
yji4pr6LKMuhcyAdA+svtfs2M0W0dzEwXkxiMYbYs1Bp8GWOtjWk6wc/JFuojm2IyG2x9tzCPDg5
TW1sDz8TmzuJVCfy1qitFlnL05B3xXmASrRvlrFbVC6DL0J9qRUY3iwyGxoK6wilvUd9IT283AzR
DaJ5ztEYR+f3P1VWtvH7COENyo8llsdYhV5RXajQvINgNB6xG3piPpk/QOOhQ+MgWAcxXHKbv4OH
3n0TfpzcuVeS+wi+bSM6msfSTnZuYJcPFdjHi2+3JMf31kgtaoTpmVKfbQlM1XXtxQ1215mhP4Gj
bGDaxqNEj38gPJMIWfLsiQGodbCmztrarRFgpllHFfRhmftf/a4lrihc7qzc0RvZxd6pU7QRvVuN
iyrDeBmS/DOVbgc8cYJ4nUHi5ZJcp7rwtySaTQ9WNtdLykIEBLHKzgmzh4DQ8iejKCYCWxIEs7oe
gR5bZy+0s4dhGXoZo7j1IyHHXe4E7HOD6CWAQHdCEgW7NjLDF07p+TIVwU/CYCP32axc9zmsEPwY
Vg5BdFL1unZbe89jPH4spgSppOjPZpHSqSzayineLHTPN0C5LIKUInDZ6Ys9mFH73nn+c0/HDhxU
xwfyzYCcj4VxTBLv+P5LxyLZFQF00am2r8Krrev7tdJa1pFumNApu7yXxBKt3oeQpe0k55lRxkb6
9k/f6SMs2l56qHzW6v52MvPhTveFzYsNkhWPLCMxEFIvu/GGYSBlcEPSevU6u/V8qZkGXGvDefKJ
e1tXuHNlYZikRmt5qa5t+yuew+ISDRxL8DSIhDJsHrw1O02Eemxgo8g9szSriaXDpayDa48gmSlh
AnEBi2XiJf567FiaBkjpqOD5laxoRMtc8Ek1XvNCIBKMlDFpD00934CREqGU+gOu/85fS6SONwOr
MAo8MeBgj8sNK39iiuYhk6sIZPDc+08Z3JpLImV9SDnQedqSnxbO1q880+UZC2u6CSPapBSnxt7H
+Z3HOjunY+szdgU7gWHMPb9/kYXd7udheEaN4Z57dLSUlGN3eC9APKM+zUGdbZpmhOxqtfzw2TqC
kgrWTW6mmyVda0+VIrLY2szz8KvU+dPoVuchNxAeRsW3QEAKipiNb22eUDvdeoSeBIeGocdK9sI7
GorZDyGhLld3H+2kUBWwmRvhFg1BdtVrXRKsag36Nc+Q9oQs+K04uGW5ZV2VQQjMaLgHHhk2yHBO
0CppvPvcpjH1rvfYucQ+aVIZL5rFmfIica7q8qEOVXFm2/lFlITWe3q4vqOq3tNslJxPUhUvfpbs
3hvJosnoGzsI9B4DnaahuTWyYpGh5TBO+fWbxT1VOMW3qJl/FSST7HTzGdc1Fn0H9ZWIrqz0q90E
iR4GxYhLLnbm/VwYznpKu/Aw449dgnjeg+vE2B9LwxSXwugf2zyMrirIv4RYTag89Te1tHhZCsuB
UnrM2Rn7UcZGAUGi47PfRkOSnxs1MFOI6dVlZTNv8rlos8BZ0/IyzGNVs+OggVPNMc7iuCWkKQIN
5iq72tPH2TtcJ3SAqbHtqJRf0T4gukH44RTCfEGKAl6kzEGFlYW5ff/8Kd0m4g9mDUq8/Gz0bb4n
i5JWKO3jHTBs6mbxCWhd+zBl6a1nCnrRrkd3H9iXOWW9ME2R3JZpI65T7u2sRQZr6ByXbskgkx09
MxMSgACcEXHBs/IBrtSQQKbgfRRHKsHx3uTc6EZd4hR12k3mTL8HBCPXhpOp6bxiZzHphJAOFTQ0
B3XKCOWUKJYPzJLiDS55ToUOQWEuvFVXsxg1VA5n3kPw1vsMKstIvDgD7Qx2hHwTG2G4Djq3QnJs
Q/QP97QJbOvh0q9VEqPdm3hxeBY6U/enxs95FwKmmFQ60WkrLDM4Dr344iXmfKul85RnSc08L/i0
CKX4aDWIE4PpXgukmXxU/2cC2px+mGcWG/PDCKFwrRVkDYS9ZQPGJDXWSezy3HUYL3lMhn+7uVVd
jDQwnjuWO04BRPt9mNL51RfWHk/lmPTbuU97dADzCns3+QdOHp+yT6SoyGPAu7QSNaWVdIqfoo5O
E+bsXSfoLnLDcE+qatGDhmRDA9ZdpqCgaAMf5GVh3adKh2QyeJT/EWLBsZlXrsPYxpHMd5i/w5ap
QqT15YBez3lLBgDNTcG5M9hujmQR426pTlRecpf6McrZPhsARjAKii2Zb2Ffg9n8Frb98KZb9VJw
csw5i6jYvwqyyciiDDYQ2QnwSSpNm2khnrIHgkt0Pmxzomw3fc8GO7Jf2tLSx0C20XnsoMH5w+yc
uE6/jIyzIqag75N7wXXNPr66iTZ6ahwabT2zimhpc3Vhh+sw8vWnXnuISWZ6B7/kAK0H49wV2D/f
JxKd4Ax3Y6otL0bSZKcDQV3sv6AmxFHjHFwzRtYkRybeM4mV5D1Fh14Kf1EGXTyOL2ZcTvgMus9b
iUoQouUH5coRXfiMgx1RyICJUllleXaXL4CHrxgQWsJXKFpCe3x0i8bY6RSStc2l01oe6VQs28kp
suDG1DS8Zzwz22UmgMhWO8lR8V8NbWcXvXzJHeOTUxQumswwWFvkP96KSu+6kKO6ba3HxEpC5ES/
yQsXhxy1mAhqj2mGpHuq3Hk7tPa0SpvAPS8af3+QGOuTsro0MAbNqQxOc+y8mUZQ7YuiRA9Sjf5j
M0Sfef5/L6pWPyecXOxLKncjqSgPyQzJialN+gKBDJFODA0jzmm+Um3vS/amiOt5obXbi8/h3P5I
GppvqiLrZMdOsJHkJO3HBHSPRj+TeXCbstZqeI7D8pD1VG3ischeZhOXv+1lx9YgK6QdO/a/PivW
pCzUKyXQoYfRvx363t/Oqelf465mPmNHJ76zWHfam18aj6I/1qwNyJ9YVOvevY2zt7ocFkWQ/VLJ
n41nwgENXPM+xxVK0SjdVXaUAYETxVoOTMHE3L46Kvd3oi4ZdsAmOVt28Wp6XM5azGw0O+zOwTh/
SSun2Qr1RRQJNlRgk6xrM7W1hhGqxESBovsMxABMFROoX8xcU2BTd4qWdSRb2sus5T1weKvT1Bw/
g7P97SeIKyumbhevH3cmR+mXvLSfgpjZTZKX4XYeeLDwERn7qIyaey9RzEXqwt1hXRFGdRvfb5Md
saXVETl/B4aKVMg89J7GQDto/8xgB/q53MXjNK3iOPxitBPpPEB2NlaKTr9shIFVwa0ZxnFKAp8q
9uhcvd3oV+XXEkbrWfuAlN7/V56Z7EVB6MQyvzgGcI6C5eO6nOknZIdYVKApyWjS4q7YV2q6E23Z
HyFS29ceEisq4uHOfYg0j30HazFzLbF7vvrhNyQ2ABAtXwIrZWhCTwRghwnrVaqJObWmlu/ykNQG
dHKfVfFzCoOYXRvskNiXA2cEeLKgC1Hfxdl4Hgc6RqPyHmnfGMKyApzriWCebJbX3GmJWvVjbGVo
xVj6me5mrLPLBPKQlQ1QwmiOKUggDD0MWSYupvXb1vhhlrV2ElPhI5l88duofvaGz6Zj3x0AQRjr
3Rleh/ejT1um39HsrcJatDBYKn1mmHM3pvknYvX2KRBbBvh6o2QFXHoGntBb8W8SEJxNXYlvuW2+
OIGjoa3qZLcZF0XQpA3EmcEUrNtRPEhCWlFKmvsoDh4wxjxLuz/GNB9bsqQwLXGZO47x00cBtgkN
FHlMEuNNpejJjeba0tvyXjZA2g5APF2YLtw+oWmd6W8i3jZQ9AUZGQgDmz3ZprXfP7pJ3CIBQNU0
9dlPy0QmFFPusEqBUoCuK/fGjZWZb61Bac7yHVM1KkjSvnrWB0aaMRNHT0pDEqXlG9YWm1uG0kVi
FSqVXjlDdTGzxL+GoaOv738KAuOCSl0fW2fszI1IRX9A3/FlCLzXIWBKoITPSqwKA1b7fHn/0/sX
Y27MU28bh3ysg1uQ42gY2/BnJQQZPVArwlvpD8em6CcEKsvfYbwPb0ODPwvaF2JTAeLScRwLur1b
kuFOBX57/wIAMNh16HH+83f+PKEFbdmQuHKMb2bgxTdK//kYBBk61zy+/b+/f/8TNBqHmqB2QJPv
SJVlnNKVXnxSTnGR2qNDK6pfPMg5Yit3WmrIZN0aubHBxmHu+P7uOgDSdBAMhDeVL3pmLIl5Iorm
zZ7IMCULuFqbcKt7I4kpv/JiY89VvbU0xa8ZIYk0EP9vTTidzwmjyUsflRvL1E+OMwfrSUbxweZE
8Fvmfczi7xnv7NrgEGy89BaBqFjDy3ob6LxWZRG9Fmb5Ox+iTwJIKJ3/iXkySCo90TxXjHJahPq1
wJtq1PJsYQKCetkSQ7GwPjLW08PPPP/qOP03i+VfF9TWYaj2tkWyS+p+Ti3FWi1sdnXgXPTEsJje
jqrN6epVmAdPDXvURLkdhukKayiTs5VFF+dqaKIQxidDI3hUOFET8xsRus0qfOus7wipCzopCeFg
dLc5TJy11QeEOsfJTdigAGQPfijvUqwDsQKiFdvWauwPUhbjg6zxLEjn62ylp8n1iAyxMiQVnvuY
Oikr3rK+qbnf0bZCeV3VJrM16Weso7Vx9P0Sj8QyiQ5V9+gzEl8DzsZYlnY34zBCjf4sVOmiW6E+
iCkajRa0v2rTixvyDdEwfM0h2ptT3nDsVlseGmtGx4p0TL6nmS5dYXNIjAmCV/E97RExx0qQejwD
VDN8hxTVLa9DIblPRng95F5+T0AGQFEPl0Iama+20IvjrmVss2NrRT2cAV2wO1wl7PNocgTkD59c
NgkxsFfPuiTaaY5+jhahGct9UZvhmthN2HCl+2OOKkwTaZLuQw9sdkkkfOY/sjuuICrbSOqTsdo5
tX+2BbHgHXa/RnqY+BcFQFWpF481kXZbRjyE3azdUP3Syc+kc9maNsEy0IPwxuw42qjCOWSBmDbC
BxxZIiSeoJ5tza498a+fBySykNeqsx1PGktjgyQzlc/hIlW3nMbcljHyb2xqjNPqz3aRQA4ZojXP
jl/KNQ+U7Ts7AeCI1fTICc8wPtxhyuQTyC3CpucKAK2qdtmsdh5A3L0w3EcsUWwUAhIcenBjQR+U
W/pMwlLEvauZPmLW2wgIfVtTtQivol+uJHCyIdGWZaW3c0fwmroJNq1vIot2672t8geSV9bCGR22
9Jm3axPzjaXkV95XGDdisWSEYJXXBenKW7NlQd8ZW7bWPGMKxiglUmCyGKjqDT4ff3GjdDgGRxu3
d9g2B3rOnC2bYglTMrRPENkTN30oDGD7wxTfG2fpSROFoaDSesMEjQeOXeAhEk397NiUzU2/y2NJ
uGdUsDeUDdhOct3nDGFSyuNwCGoW9E68KkceFYFbXYjOJZYMjTUJT9EKpS40I2uDpm4bIW/axl65
mCAeCy+WgDXSeT0bsOFhaq2mzpAchDm7spz5lrYQcydLTAiq99UA6Xk1aPN7myaka1SU9glegQzm
1doofwITFuusZGg/O9paZ/5roe1DmjFLqQm537Bwf+6sCtH3LivkD8z+bFembyibviWcaCtXgSwL
EdQQ1+bsBt98qyZGPkwwcN2IT2Qjhyv3JetwQ83AusmGPbhuey0yVrWwBq9CThkspGKjlnpTDqo9
Rk5PSg1FvOkNyb4v32okL+uhJcW1mpvnacChKHKUlAVB8CriQ3VMZyeb5Ehj9zmOk+9WSEid4jDO
62mroyHcm55+mUaoTf5Xm5NoQ17iiFpbPpmM60OP4bL06Hyj5Avk+hCkqP2jLIJPSwJ8rIlziJOR
Qr2Y3zKd/XL7BpF8cSYJ+hiU9dfM6QCdip5Vw3wpagxoDIcYRtTjpstahYuyv1vNIqY2/IjISPN7
5sftJpXszcu4IAnc+Yk64C0o+uHotN7vfta/yFCztlVq7IbaM/8SV7AoXT+I01xX8J/3SAVBasE/
5XJVkQkvTkv/RNbThlDtz6VTgljPkV6FQyD2Njl+jCVsydmPtSgl4iMxrgmN/qYjFGkrcaAilnTC
fUB19O/auY9gXhtukquAGtowfm1XavufL06iOHdDdgkn8i/EsV7GX46O2p0bSvCmEfP8VF+16KJl
okV+nBe6uzlaZw6LWQPeI1m8Pi1KZl1ayG57e3r6ywtcMkD+Ke1zXcfl5UEu5yg0P0j7+rBwukYH
/knS5gUA+6kmciDac2TsK144YZkDSDefjaOZDuibnLWwRXH795fxh8aYt8k1TaJnEBt7pOv9822y
iCkxAqSHJ9Q0LCkwwhEdsSky9VY4FJ3p8mGWIWKSIk3/Im9cvvU/3wDP1B6fjCdMGCTqg9qyCrRb
og4mxW1ZSTesC+Mo8rZqIB9gXn7jwMFL0rjkMv/772wvn/2Hn2wpzk+uXBMatPchZwNeQlzkaaZY
QUXVA7KvUzsYGwAH1qENov00EMxoNeNLPnu/cQfUG0/eCQqj2oPizMQwwoicJpsJtDkGNjAGCB3O
aVz3V6WKb5lDEY/W4W/y1I+JFVzSvFOe6bm2kFwyH+WpU8bIR1MZn0RXM18x5tOwKAgKlg6YUWV/
F9aaTUF9QKAnSQFc+/acXhDg1ihA+2mHKjEe7AKQIzt3o20RXQOqJILhsWzL9twRktbV6PdcYezZ
GyMin8GWed1+aGIWDqwmVhmCiwvhWGjlXEy1VROjnohteL/ZlcLbevn3T+rPq9NTDg2ZZ7quzZLx
wwdV5LLChQTCuWNuvGq4gVemqLZV331pBJVgVDMAttz4c+0k5u7ff/afpxs/27WUpidRNpLgf94Z
qW8PqN8b52SR65rPY7NDpAnp3vU37jI2/fef9oEjvny2ytUAc5VDlIH6eJY6LQQb1JLOKbKNX0NR
vtakObxP9xMrI4fX//XvP89ejpcP94DSUpjkLXBZMRP456+XVFnF5KNQp8T3AYkY8ZqSeG81Ml8V
3TLsWFYEUcHYPzCeyhKslG8LnrYgeg/vK6+qduVRBOXTu2g0K3W8xnrGAJ5Yg0LJXcKBNbeBegia
6kQNrf9yfNh/HqAe5igOUToxwZ8+fEAELfvTgF0PtKAB96BgfB839d3qvOA0uno8WJbxRbAIczTb
XARVWPOykRnbIkccPBQiJRGhfhetUjlp1hnO1TPKT3ZUBi9z/uorWEb//qb/j8tZ25rVLm87z/uP
77m2yaGbSwWStokY8Cu2Hcqr8gMKwKPlA5PI+82EugtogXn+9x9t/Y8zjyvZdQQDaFc6H5+HLsNb
fnZmn0aurDXMPjzRHsqdniQ9S7DN9+t+ulqtV5Kp1bLrWjS19WhixXTxcv7l1SxX14erD4OM9CwJ
Qd9RYnm1/2Vt6c2IWHLtWKfUqTivFvXQvGh+7lx/4X4uX+nKueGoDw3XKP5yZ7t/3toal45CUOey
sPnzWGHXhb00NE+laX5lJgjHNRTTF+XtM5E+zREraIEFmZyoZYVjxliE0yVNLHTe3IgUwNSwvteW
e5i7Qj304sTkfh1ZdYnrbwkQJNF1F7G4fBildZ9DSozSl6dAd5Cze0L6FHT4zu7NfatyBwwDK7cS
Te0NV/zCi8AHzovfZWRJo7l19DYqUr2JZfbUi/bQVTo/s5RYMmrUZJOAzQl2kMRmrKyJ1CAnJJI6
bSjTdW3xLLPyt9gMnuzZa3akrcnjYPmHgJw1LpRN5AbjJYhtZz8s4TVBaZAc209v4yAORowqCXLH
U21QuFHUXpp+mNmLaZadDR1V3JkzcWS9d8nd9LkNknvXhKAow9z6y+XyPx7Y5C/RsmoeezQQ74fZ
f10ueUT3OBlQkoJBeuc5UXuUBt/jsPEe+9aE4IAMI5nQDMQWjUwDGj2P85du9NXRnGuWy4xgA9ye
rd2B3LYAtRAuGbEsKetjV6lX4vLIAOxm+y8vXP15x2vT5ZQlKkd7wnu/Ev/rhQdpj2yFGvD0LhNV
aExmY/rdBYH6nmX1m2dMpzRV7jWZZx/rU8pOGnoIiH5ib0sep0hoMuovzqzIvPjAiZg+C9SDUAFY
dopjEhDq4sSfArZV254t354gJSxHJbsGnM+Zpb+ImARV+AeZJPWYTb6DTP1kjeX9vbKCpa4v2R3H
FAejHu0tDn5myOyWzzITj6PBLiStf9Rk05w3YxqxKeTIPFRM8LDXEgf9Bt4NU0oWiQ06LH4/qnvB
O/yQ+RA7atxgh6JF56Xs4etfDpE/7ToEuSnccRyo3MTvuUD/9eaaVRNi3OURlnoHzbDn1rhttUXO
hr9IL0laLZkw1qIaTQrAQWnlWlApEUUkugz2dfKX093645HqEIjEbYOFiLNNfnw9VdSwuMQifeLj
HY4uhB3PxSQOUeYWSSYJ7WPS5sXi6oUwZpa7cEapnrss3qKwaC5dhIf6L2/Rco7+45zlJeFqEqRG
YTv/46TzZhtNNsPDkx1GApkpOenMK/yBfUMSWoxnbOR1rmNOV+b909FJye8ye/tMEIpY/+W1/FHv
L68FrTF02aV4VR/O/Ax3Ttn4oD1UYC05nyo/Ni3IBtaAq6FbAjFsG+kre89N6xjWxu14bcZQPgQJ
zJapyu7s9X3+P53cVHS7NJNRfJ7H+e0vL9T64+nkUFAsTQnmJhqEj61ZKsJodEp3OBk1qfd4J81j
FpgX1LGaPi3xDgxgCWtH8//g+/pg6D2GXyZrURZejOhJzAT3Da56DYO6PtZ91K3q2ssu6TRcw92I
0PeprMZsCaa6tbotnzkhsjMbSwxHQ7m1O47hImnKzSQTUhoK/dXP21/mjPyzmIS/M/Cmo7Mqc1I7
cgThKpYMFxdhdVj55Mp5CmUhND2BUl82rjqqCjh4PWXutrXxtpeYhc4qZLSNMm0nO8/ddw0ZJD3I
kQPDAoE8yCFxvMijTRfP0wP3dM5UcjgxG/WRNxreuiDA+zwK1sLvX8p2andAiOX+vQEpWOihfhXt
ZcYtiTskdx5mGFmbfpt1rv1qTZTzcRK8EkH3NW1ocYMo3RqytUANA9kw0YP0YvbIfauvYOraNXQ5
/fB+iMYMDc+m1z9PVffVLGa8EcZ2QGl1iSzjqbHJeglGtBSuDK5B+ZmFf4znQOuTQ4Lteycd+fXv
MUfBHuued4MnwTqfA+tmpRHPuMw/NFKNf6k5/rz4lUWnj99YK+BWH5vdKMchg5qrOUUJZLyEWOtF
YlgOWw8P8I4MD/Yi0///3a8sbnvpSpYU7h95km1g2m0/hvXJSwgjNAp5BTmhz7GRpySrO9Fm9sS+
bQkwXFRZGWae/+gVVOd4l3+/qewPDQ5JZ5RaNk9CzGDK/OOeyrF+WFWtJKtp46VyPQBtIuIRrBjY
IvvdY9+QRyf0r8b/sXceS45jW5b9lbKaowzAhRz0BAS1cLoIDzGBeShodSEugK/vBcarl/metXVZ
z9syk0lNOglecc7ea1vDHK5+jYUIsCPZ7v47tDiyhhStMk9d07T6zkKEwrGpbRqEjpNWsnbyaeUv
ybOg/RfWKLM3Cx58O++29TSZ/9NI7/17ecnib3GE4wj+FpMISXudm/4291gFnUoL0fYpmdo09LTE
OC2lrZ+AcVDXflzGsmicHufyqth0zZwelRstJ6gL9FEfZ70IyVNQeGWxm4X2Dsh+OT1OUlbxSNwn
Fp7SDh9X2VpN8ZDSBaSWfjmZU05Doe+JmEWKPuitCPMcA8XTMBPCt9BMyRxxSu1MK4kbmv55VkeZ
QsAOXY+hFqcs8eat7XS/S3/WyCZZJub3btjIsoOGWE51EohoRLZUiPJg2TkckIa+dmZFJwB3YwRX
G4AoKRz9enbGLERD4lStJ49zfpeyodQr4lowT2csVoX+XNk9ZhmZvfYRlIhiRZSwFy0Ok2PtTU9H
ZjMlr+3ApMUohmKufSt7wkoeLKfEXPZu8ikpY3vvttjZ6CWgF9ecFJJY8vZwZv6xX6EXxHIXDxt7
wg80rPQVAFrtXUs/DDIaI6CBt8Ui5ruXYGYENi0QRXVMSHFebGCMHk2aGy8ZtPy3CsZth5ZlO8Fl
3xQFDVZjtuQZrEu6LxilN3PpeRe3FCG152jXWMR8ruPorJq7tWK3mhjCRmH1yaHHKPZ4l/TArxW9
9yPx1ulGdyv7tc/NNPQBhO7YvtCZRyIUOoXWXzRRE1eF+InNBYSS0SQAU/bUmsB/36Oo1d+yWPf3
MdphafnRK57/Td7yG9K1VjAvdY0GPuSh9rOucRUXT22GYLbOUWA5ynGOD7sO0xZgIkXrSpNrXE1f
YW+fscvj1jpwDMaEFyeIV4VW7RMyZWCusJ327bjedd0PvLOHXijjTVm5CPI21vCAUpKfa7u8oHJZ
1U72xSYuLSDFJNkTQ5/tcW4ZQdqzf/KBuIR55LwhGDO3GeqafV3ih8yHGrtlqtH/id+pET1htaIM
ZVgHr0iMo1lah5jNPhr1hZyWSJ5mEFa0PvKqNb5Upf1uVeUXrwP2kwwJvlJc8UdzkDttdO2DiA2s
fHF9dHQs/k2Cq0+O5meEs6ydq8LaKmmlBzAnihfNBjndeZtB72CP/1Oh1HNkh558qVtU6hjJXh7G
1HmV5U6t/2ai76IJQy3TZul3qabhqTYIXK20rNp6CnkVwNHPKGHb/ehxGD3cxREK27s10mHSUif9
IZMPPV6cvd8ZxV4l6PtmvSD5IUvgOPKrC3AZcLwu5vOCMuZNoREP8rRIECdxsWiHK0Yeg9FWd9CN
UF1wB4WoJRHTPSWRDWsiacAlpNlD1+oX39YqMM74nsm6RbOH4W9raTPMmYgMAPQCvPwiX2dYpaFu
69tMyzF7OR7IZmbejZfT8qyP1uw0r5AZIJLJdqB5YhUbsdBhrYpVf4T1Nuz55etYThEQFAcrrn1E
Q/E69c4xYlsdCaRMLhRLEjLkGYU6nR9EJQZtR64AsQmoRsKRBtbVMTuKOS7rJ+Ux4bt0qP1aoNDD
WXBW+zn/1eRIRdH2NRc9TVdlCoaTAmHlxa+e2an0F0q9BTxGk2wjF24a/C13U2h1fPRGUDi5E7dv
rGshr1XWMysmLCt+d636wbj5QsvwRLxg3ClJkRkYY7puKcKx9ymoWJM68/cnRG8S4Kt70z2zK3Ll
PFq6FZarUbntzrYS767FnfHU8GNq2c6CQgIwmuKDXwu46jS22iWDMRbFNMkG/UvdTNTkKvWWm37E
TDnPYd/ETwiIvdc8/8HEQIe1E96pL9n1sJNsYxPbJmJea99jshijESHU3Z+M7o2yvLHT21lA/quK
01TE53I6ETDqYi3pP8jHlPu0FBARm3wIJbKkc117L50+2XykH8kQH318MqfcRwQ3I37fpbS1A6cw
iFuXY/mpzD8NndhMuK3OKWrywzg25P7x3Wg2U5z0SUZLqgZdo2uxrGwYUl60PN41GvoPowaq2+vu
bpK63Ed59mxVlPr6hh9+3VRWqOl40gB1qWNaVvoxnstPTPkMVGhU+bR1Cn1+N2BIQt+2YU3sY0Ga
xrCgGbyPByeYyAB+dFOzBhWR5XXnBg8u7C9/r7UNv2bdvhH08TuPnXAWCf1Yky5AZE/2NkU1VcX0
uxHO1ue5ZLncRqFTWd+idjYDaAjmrvfIg0iL/AnVPV9DRpxZB+mBDrDC+aXt4wKjAG6x5UZLkkIb
eayhgZt4l2Bb3uKKKffR0uKV8A0on/rVHHRxY9uCVg0+zZOSAic/sla0SabYetTs91Mvw9o1vQsC
umFbk2W4Q7qlg0/mo++LGSRiPh1t0eI5X5+apjBYvJXWgnSHGGZ3en2kRbsMoR5j0GtrEton4mFC
PHG3bGG/tgyVpdtV92UmYE+NvdosElqVHHMsPqRJbtpIN7Z8ktnWdm28lHO3WkbSCwHZqPIWUst1
/93Jb1Y6uF8deBud3Rb4tQjOyCY1QlSSm4f2t85T2iyJ/VFCjIbEUCRHXyPXKtKsa1lZ81aO8s6W
8qeZtgdv9JejQWIcSyk2RtNP5By4D8vumczgLtBrwz5Yg3sr8vhmUuN+Mrv562zBKSzi4mJ2un8w
JTT3RSC1jbEngsZSZPjYa9jusoYL2lHgUrqkFseuI7HSjTNTZui7kbBu3TmWeUtIdWu9PtoyQy/y
o6PBYLWy6pvQUXD0o3Ppq/ZsrWLrKRbAbPJLnVmAAfOBdnIUY7QeewthnpoOglcxykadSe7dp3Fi
XOzROS9e8bPtM/8WIQsSFHj2sKnu7QQcs4jXQI5oGU6pEYXJcq5mv7mhL0NSbDXakc4zkBddkgXO
x5ECaaAUBEFgzl5q30uuNvYJYza8Syud0FuEHcpIfTyc5cS3Bl5bJlu5dBdA3iSG+hBkfGLxHs2Q
vhGgvsc8bFuDiCGkrdsppUZUU4je0s9H06qrI4T7BNi88dxQHcmGH8RHwut6tmTkkyU2tkESkWdu
6xjurQrrvdNgfVerhRGHKD5hKWjUJd+RFk+Hphd3FK1VOGeyQQQwRCc2eejksUZvjNaTlwh75j41
7Y80EuJqL91qVMqOpl58iSZl7eiHGkFS4rl38fqketWfpeu8+kWzya1MO0UlOGyi3uQ1b9RrJTr9
PFgx4FqY4v1sVRSLu4OB7ddkaf5Cbe+tnE39XCzoVSA/Hwso5LS3xxHimUhuyEl2asHeDKDEvRhD
j/FEjemJ+iNpSz2jL2VBiP6WfXe09J1hXJ4UxaOnhclYIG89CkjEYdfnt2Gx/SdKJ06KgDKlI4jA
krZf243fqP41z87zA3AS5+50f6xDEU3vCl8kF9b7gmEcSbfW9mtQqawIoV501IUxmsKBg3MhJtTq
hyMiD4h/whufNV8ddXzN137QOpTwNpQh28mJw3SfMt2Se60sMM0sCO9gFiBU6dLv7pgvx0kNOFb9
8kUSvJdiM3jVCYDeZ6LzGe7JXVpsMJNVGh39qW1eqgVQggFvkpkTDn3Da01j/nkU3WtbTu+OoaIX
qkXooZrcfBoxWVMeAjAzZx1ivtwrD13OrgVvE9a8cTmnnb48mQPgAVkq7dssiiecSIOjub8jMmkl
2qoP9sNaKM3+kkq6o+1CFbTPjaPMK9Y3FsdGsZqqcIB1Dc6j0ekUEaV9cXBajzyYjYlz7Nz2dMmW
aC5Ped02W+KHBcYN6E5/RMAdcALEo7RTMRcFTgszEo7Pp9Y2AQA2cKy7pj6miQdkLxmePVG6H4of
mL9gCxqKrjrFiCNfSIxF8ykJ3Ys97MfTkGFQj9Y5g63WVCanzPriAPIHN9chSW46Mnx7JGunrmnT
Y1LOd0jQ9c6yluiLk6C2mZxA1dl4j0eL31zWiZu7MCtLpN9E2Jn3SFhPvk1ktqFEcZnxUvtp4b95
Ao8j8r7r0FrUL2b5bHdN9zyOKCLHZrHAn6JZX49bhSZ8oyQMl25A+Tu4YnqZlDRu2SD8d2Yff2vP
6OEx+uzmBiDBiD42lC60ZF/Nx0Vjn8cO+93ylXXWSh2DpU6MMd/MZ2DqNj06RtsoA8Xrow6tZBk/
r0iZRiKOn/PJAtAkpteyB1qg8vHgFBi7KRt6r4X3NVpsACiG/6rAr/zhivCzlsQopEzra7tggMuJ
Gw/V2lhHtBErwC2dBZ+9ymVA4QzNVTUdSx1SqCfBHlojUHC8xtt6YD1QtFCtvYJ4ZLLZoBsUtXVh
qpnhQ5gIkJrqN6UMYPzAVjedLIeNZk7zUTdwRUSTLXYZIr2rqMUOMU9+Lmk2HXu3v5hT0p4mmiye
Le88HeLfbEbCnOfNvveRakx6r+3lPPf7OtJfSYLIzjMF6Ud5a+mSH9VID9fH+RqUQ5RdsFgzNJvO
Gy34N1XNNwmu/GSxgpsrGPKWtDGKdgn4dInX09hrUJc3/coy6jL7PU3x4LRd0W2j1dWEVb97atqx
21exj8/K8M4MJOMef7W3Myl+henQfZj9IECSjQvdBJQ7cFDXMayatU868uXYZmfgzHpI+t2NZtn0
tbCxoMy7sigclrbT1okU8nbiJ9hvVd1N9X1+MvroVPZFffba/Hvcg/ku4glHh0UXrBb0wx6IpB79
7BbZFuTznKxoSlA3mDi7yu7ks8hYSEaZ/D4nPqnZEbosLx2DLirxfpr0XUgvK0IAKf15jHtxItGX
glltDyeWw+kF2nsTLfF1ahO1wwTgB5JWCRJwMCcOTVY74TOsXCKqqVtgN5sAZLvSOaRQmWMEl4fJ
NH+7cravpe5dZg9fRGfhSWnnTB0SZJkhcabfLBTHW4cdBZsmOOkjn9/Ble/KY2gwBdP6oNTLAwTF
2kjnh+8HBGz+wUwgNTduEVTNsU3kVbOHtxbV4qbrZbltPCdiw54OoFeN4koJOVL1BJl4IsYVWW8D
AmxAWbdF8ZtD1XLk2c3MJ0N53Qv7cw7P1SBbprfRI7Ql960nfLnnGsorolsrvlO/D8fMb7duHOth
7yKrnLWkvci2GTaFbJ+MZpg/Dzs05UGjx/IJ3DjIJygw49Ld3ME+x2PCNw8eYhfZ9TcluePDemir
pQqJN37KsQqFRoz6ssVVEeRe/94O4m3EhozNaAZ2Ym3cLAITBoNow8j/vdQSPGiF2V4Vr3n0lf2u
1f431ipBa3nFHlsty1yKGvtCVhhoiuzadmXw2GXKijSs1dgFgVocK9fYdQat18Vm7tLXqqU/FrfW
TFjwDsVrJH4ZwLiwh7czyyr7oLe1+dmLPqAofo8nPDNAcKNtYhb4Iw22/ZMpvC02SyMkjTje4Ww7
xLhj8kV0xDLCjkn85Ipz8Kc1sJBzKQwEjtHaQdTjCEIwjVvNfMsFJTGD3PGfy8apvmmLiK81gd6Q
f403n/yDLna+itEen8y0OErdLc5ZW77Eko2XJSy4L9H0rGbyGDpXy7d97nibLm28Y9qb526I522n
hP0xGoSjarN9dPJKPLEXvXDI1043HelTmaGW4jF+rOBqRlcjpXuRojrmT/IRtAFhdEdo3vgF94vu
/k4M6lG4MjF6D8gC1MxvtUOxmrjsX2vFsON34kvHsR4k8dwfxQKznS1htfX1ecswke7SXp2hB6/m
j/b2BwS5CsiAP01QaDHrUYCM1zSAInRtKu/AcsNxHNAZVwD8WWoB981efWe1V3YIB1H77r3W0kL0
b8RWaBFJx2nkYJjJrrjGFFTZpQK9g0VoWaZfrgOcj8wvIjDKKVm9guuA3v1sslQeYIlgPR+X79oe
Lg+OH/9G1q06kbmhNpNIxvCB74IqADtpQrYfmz25hSbF2odokkZxfnIoXga5DdDFjqe95UqqsGzr
vKrp9pZi2U2oeWczBTkjet4KY3nQj6Tax3V1Gvv8Y+id9MpSvg2kI5i7WDcdk7p/Vr1PRkrnMqXM
+qNoSiVvvU4nO8KAhBsKuyJ1WY1flSX7neqLapPnDrVP15Vb31Ns9KbVotIrhDZJpx8eM/7QQ5Ko
63En2W21Al8YxyQ2VKB2E8DyL05nHlML17Or3zDR6vbUHKuJltkMcAjoCqE5/XRH4ukGrqRTqsvt
NJjA8BlkB8/pzouuPy9ebtyUBBAySA3HtlL8dtiIeutmp+ij71JBTfDkwNHcAtnw7K4OdF9lhEMP
8WbxnH2xNhN1vHlso6CNm3W7p38ijg32IJDQFfqnBWOVEbXfuA3zizls+zQ1Lp1qb6YC567NGMCp
pd/9U/0ESdp2qBY1VKdwuhyzXO/Czmi80HS616Ywu5dCZhYhXj2lRK28y5ujbOvZzuOL9OofoLi9
bTNa7d5DnEChgoRWKr7GW8tUdYRZPdWyvhc2LDeV4uaLmBAwmB+RNM8vaQHeIp+9Vb+RXrOXovXs
szMURsjwcXedGVyAauONSYonkOrZubASHecnasihkDA8Mminz2hWadK1RFTYjiK7Zs7nJ4HLDeNw
Q7RM04pnzWOwtczOO0RAZjbNgKORvbJNK2I9cluoMFh9hz3wUwBddhXTCO+sTc2Uiw9bJdtyMl2C
WwbmNc2kXO2nzlc1//QS3FlaE7HFNKfipsvyI/Krb4NN0WQu3rrSND+Z44LbFP0jWI/mbNrjT/b8
SYhpqqRnsSRPzFahRQT3pQNUshO4tgPK2jAVYutF2vZ2YeB8rRmM5sQ72SyadslkfW/aOX1Hb/DF
M5otmF/5y6beGeefvMoTl2HQE7I7yoOBpuxiDrQPPMotB7tafqm0Bk8uCzpXYrTeo+grO6K3korR
Sx3nIkyT/ImQPJ1ORjrvliTBYKrS/MCC/qIqyulaFs2vstH5+fSzjce7HYIoUjbIO2pSiRN3z3i8
3k2WQFfRXDQz1fdGNVfDaU7ygW5Q+57bA4kMxBF89VYrQkQo/VNLONWzMqov+Oma+1x3v6sBGpmp
smKfK839vMzmSqhbtFs94/3I1WLtTLZeh27wMxZQWneLp/sABaneu0UUCjdDFEyJbQOBhLHKWUEF
dt/mF4l6+hSlCwVAInIXLDL4eZDJHlFyUujyCz1IzOpVZdPnqNamXQJC9xIZ6izW0ogzjyOrbTZz
ZS3nGzq6+WYylIXaRDqIP8yf8iG27gTKaVFg8dbaVrHaLXqa0EM7viZYNg/OqPPjWC/OTTS86v7R
cgr9qaiTfU300Kc4UVvX1Muvku7KvgBTQTKN0X9y2/LIwj8cHdzuwTbCq8zxCKEGVKT2YTTzVwX0
5D3xsYF7vrclxsUu+vxSLsjI/NI+uj30KXbxntOf62QAPsxr4wDJg7UlneF3AF83ONv9C//8+nUf
gzHA/84/zNdbtJZ7uFVn+2bevbfis/OTarDZBJ0KFHFRFSQX2kYh4XVeGqYbC4vO1mcUhg4wH8Ab
y4vynlL1io69gVUsQ1Szeyvcbm/b29cbzrLgwwuMDbD87bQ1d/apPab39D6+e18EkUABq96GNLWW
cs4GjygXs5e23w42rY8tWSze94l21UE/Fuf5ru7mW/dVIlrHZ4InyoX9tKFwTS4xTjCt3w1qTy0f
9ypKEBwk+i2Zy3ljN8lbMjS7DiAabikalUPjNQdAiOM+ygYLK770N+T/akdPVTdsd/XNG5Kvqi4n
fqjOlr61+J6zEAhYzmqgQXOXFL36UuSj+qgbYAADGS3XGcndfVD6+xJXu06NxWfOZCiT6pg1Zlp8
ppK8sSUShNxOWrzllvVZjA4Vs4zlZladBYaPijfx+lluSb+Aw7q79yrEkXm654Crote7+4yvsm2U
E9prvPTjpLWa9tSC+/xz0U0y6ogNrp/MzOTJhdp2itpOnh4XH+fyjkNjKMuLQTvtROfroiWXksrt
riUk4uQ3Tk2/nHP/dlHSHTks9hhmHhHP9SPtOYlbeB4G/bLdVHgvj1uWyCEHypZUiNcA2igTF5cG
4e5xY7Rm17Zrduz6DpQytb9d31QuRTg8OJUiifFxEq/5mtGawfjXdY9zYG3WYZ85u8C1bKyv2VXM
19ESET71eOt2SsS0RU+XGJcGG87QnKIurvdzX5DApDfmsK/Buy02YY6P5+zWQObHuX+7LmsBOBmy
kBv6pJ+Wqk120jUxMnVJ2odMaBCh1kRndj7VqcPWWVTZskfHaDL0mAkOIRrVZqH//eRxXezKgpJe
fdbWT/1xQj+W2mnq55xOzgTuRkMiIXRG/dFOoWzJvj7l6wsp2vt/tIP/n+z/P5L9kVT8TVwSfvQf
//GrosI83z7KX//rP68pXz7/Nk36r3D/x+P+G+7v/RcgWcNAxuqSvcCC/S+4P5h+i06FYdr/+R9V
Lfvkf/2nsP+LfYVATG7zLIi0ka/8g+ov9P9imncN9Fd4VRzX9v5fqP4mLr1/1eShArJ9f31njhA+
HaR/08GlbtraeYPRrBjr9OCr/ttgOTe/7GmBVlN08gwz9Klf7ssJqVmWVsd4gmJl94l+kKZJHmaT
wQae7zlGeGRjy5Mf9bSwteajmIiJjI3h11RGSNViijl5CSBcxer3WK9Lobl5KtwMEWKcLzv2kBix
QQ7F8352Cb5IANGL7Is+17scLl2I68ELdemujWdrJdn/lvzUdpMNe0eVMCfvbASx2DXdt7KlgMy8
6+5m6nuUtoNk+BEnItkQcf/qVNO4kSn1PREneRgtOCD1aDmU2MOnocn3tCWSgFKKdnDWrl+WU01b
tKraZajVfS0irEuz8/tkI06xFmpMKf2FAH7FfDLK+IcmDZ+6VS/e+l6kh76NviYiS29+PSY3oonS
sDdo3LhTNF8yd1E0jkYdI315ROUK1azqGhM+nKZtOx89JloDHThsR8uT+Og9TX9Ad4IMPwzZQToX
/dXE8DL7cKXsfLzOHZTjmhpcGaXqXiTLq+fASzWzPH/19O/TWB9RRY+/JD2lpYvYQA1U3H3ENpoR
sTqmOBy2KmwpqJF8CamXihn5co75Xq3BL6YxvxlNNSMBkDxR3ULGnV06PWMUkkpw9pSa7ovLF9oI
EKH1lNfHtbdnL1px8Y0WzSJPLNYc2bSWHyIhmHS999wnN7te/POUvpQR6SSR1TLwaV6g84RZ2dps
oIDxKWwwmJ2yOhCN5h9mScSKb8o9thINP45xmgumeteLY3aF6Y8RXPi5X0/0RP3jhMEZ0d4/Lz5u
fdzvcd3/6eLjhsjKdKzD1uVxScNJsCnHqd7IbFhlIf/6Go/nax63PM4uJTNdGzsvf73u421YmdfD
UB4+t6Ir8b39yxt9PCc578CKeyRV//e393js4xFIXogrII0teDzirxseF+MspiryOPu39/fnntry
bjvoW+M4nyFA/vOOfzv7uOPjZRbALcjg4XybZb2BJqhfHiedYeIEXTx0kmrWLwqSKgVpaizjnPcn
27dz9j/42coLRbT8byca4iXwb7Qh8b/XRPcSI+uv19EgM3YiQmOlvj4e87h28LCNCCBZVAqtk41R
VupFTV6OySJJZG13mMdLorXXdKor9pQcSoZeapcIf93lcU7gs96SISHR4k/9mU78SflqObKJU1uw
30GV12WgGwegIuKCnlhctPXEt1PzQj0jNkUTMq1/xkeOsmm9yexNWEQEYUSuNp8rzeajdgiIGhtl
XeLYsS6Pc9QrIvwU88uqEOkEX7DGgbVAJLjEFWm0EWJJvH3/fZ0L70kMLNmm9R6zjH5IP6GQlIsD
XQHn3JQVsQWKnbCR5PRV1s99mRLoAFlD8zEBjexnO0rKkF47m/5Q4emXx70eJzoSiT8X6epl+0bl
XxAc1gyexYeK2nIvoMUHkT9Xp8WFauf59rkz+Q/U86GELNwbJDVGVvUD/xaG8TYrd5VuNLAO8ndQ
r3BWW1XuOtwigAhKE+s+ZTWxUNfFlTpdZjqBBCrVb2U1T5d6PZkyEzWsQcUEX9x0MeVdjYs4E4pS
npSd3JJ7qiwH7gHcF32s7eOU1uAWK7qK68k4ZfCwgL+jDSHPkB6818GwrlyecExljpstr6+i+oby
urgs0V5XqI8ktaodfbHlos3GctGJ37h0WZkfF3zFgAH/cT24njbQLQ/m53o30jb1Pw/43mKH9D3I
9sVRaWAE0rhlnFr7v5Wvhp46BaBsS4dO15fORodyZ6T060fiDC6RzzuJFy07sEhHlfhKJEyQM25c
5glc4FyqgwUGtglBkoptRbcLwBnCw0bY748DSwo2sU4CSJW2WXFtrbq8Lh2iYmRMcve4aGldt5tx
ZQSjPpdXDJx1qNwadj4NR4dseZL64mfsRXc5FGCrXSAkdU50Wh7DV4TAVRyHnDYZMIKVwhEbT66N
DhzV1OeU/dABROgTeEHjYK7r0Am9Zw6iI69Pj/B1wmSr0xxh34ylGncLte5t2wsUidl6H9WxgH2c
+3PlX5cfD8z0OvnHPf/t7o+LJl/PDgv10+OlXbN3Ac6lUDHWp/7rAX976j9nKxbuXWQmBAn88508
Xu/x8ksJHgBzSdRsYodc7r+9ib/dnzRlY2MiZSSrldiQQFs3Vo8Tb91n/XWRJbxEhfsv1z1uHUYr
2VsWJQhvj7vU3MgIAEAVuzcxtJS0i4lc4owfnPMdkNR3xBltqEPUdRb3G9u18Tpk2O9zAK9s7r/Y
2PAn/ppjMeHYsi1sO6vxO6TSvEedPcL7yd2wmRweYdLJ7C3CP5eUzXBRzMeyMT5rvjw6Jo0NDOiQ
fgkBTgzyz93mZXSqQ1LNL72BIRzvBn+zljyRSWsMuQWvRaTQZQ0wLiNFM0zTWycujQ1SYVI1jAUW
foHuMo36wxo/7kZ1aBgnP+tQPimvPVL4pNPN9pd0wInSPZG/Ll1sOza/qIqoSC3JXCJhtyXamKtr
tqjk+u4N7whG/8/JOEwB83J/gLKIbNtqJygq3i1DfJ3nCQSpUvtWNsRbDmDDN/HkHdqEfPDONsoQ
0BzSaewRlwHlLE5VZk8dzplRGyNf+5Fe9BBUY+dTPho7AheRr9h1dMyBOLBEsdNt1E5HjC1UMtME
qkrrRCglMpOFpDgSKDoHlq5PW6PttAAiA7C6rp+CFrFBmHYKGg4rsGitoebCfdb4HmTaZYdHNkqZ
E2eZ2R297CThQ1DFRzN2R9JT90OM9CsXP9NVXFXqr44BWgRdw3XWBKAAwk+p1CEFi6yRVNGcejrm
g6go5RGYehGmmrYixfO3xkTSOC0UoPrF+RYvY4yrWnY7xeHJWsy5z2CBL7Sbv1Xv7kDMzkKqoiKH
EbER/ucH0W9yvyuXkrgJtjVHyLxvnCkQPuhCKigqNJXGomICTAbbm7+++WbqWRL6V9dT98Ztom00
ECxjwBRfVH6g19xs1ihxMDqEUke/ksEnx75rSfcE1psOztFfxIFPTFxlFU+BfjaAMV57Dsc+9XXk
Hz6bhoLSVR3XQQHN3Kp1+QngUEKsctDXv11LIg2MBv2MplSp6qPGZB12en2QgHgpE/UXP3MuejMk
V0Cte1/yCUJo2SBGxtIIQGek03kWBAJbYCOD1hDfpmWenx3RwbDP5TVVHEt0NA/YreF39BygXqM/
SW18LYcTujYDybLD8nmxwV1FSCgdax2T/U9+opH9R24DtLMI0KAo9inVXCG4o257NcmtJdnsDDph
Hk+XXLkC9pq/T2z+7wMANeNPRuu+WxkZ7HoUH0apC5JEzEMyOCl8JsxzlXuN56oNff2E6qTY1kZN
LBLv0abcWtkxplxiIMo4Gw6DUAcDpIyIWGUT1hIK/TBSIn737f4TvZuPiUjeAHt8DDjUFHugR62w
nEDrGVZsfCZBRR0dVx5UVGTc7pa4k09TJ7BTdNCBmwLuumzzPR0fJ+OzXSogUaba25VAzUOExFqo
s84Z2e3kPwVtknioWImXaMgbmhAoszkCMe3HXyKq2kfVTV8U4XDomvtbQnv9AtHqq9dDtwZqQP4U
mUWobc2DM/nax5TIYlehKougN4blzPvOkMts7LYkapZgsBJ22s6O83eC0bWtmdTpxmyIo0Z6Ye0G
stZnkZFsWUhQunrShKkXm1s4/9d1iUMLh2T3otjjTO0DmJf46mk61XG8SiTmhcacdqVNkUYM+7k2
7oy+Rq6u4hd6dB6t6xGsK4nmMDG8zTjbwAYNt0bviVSXlXw1uflm+vDiqgowQ/kHmzFEy0wSYyqo
q0QOzAExz6cmkv7R039DLo8OqVtSSIyJlrfylr99yJ4MFJlswvloTWNfdUW5m12EDRrfRmarmBTv
5mdsX7L+uyegG1q4EsIqnb6xYwU3Bd6O/h42Vi+hdcnSLjosjU9tOKo5gsV4lS7BRhm6C0KDeNZO
F1djKAMyEknTBoAaAOt/SRb3KxIcyoSWB99hHfFIUq1PfZt9MSrZb4uImjbrpyUmxJaEjWT1aZUM
7KSl4nnd2hLsGr3Gn/Fw8pYoeqX2ByP+XhIvRvJb7AVzbP0mquRRCB8O9K/QCDknRiqVBP5XsXrk
CtIsXA3gmiYzsmS3bJAThub2q6yYlKy+/92kWDlKPmjUYSMxt+t2NDEx1Gn0TZcifYP5zc6iLO9i
TTJJ9fJHZDAD+jSgDQlzvrXh5iogiDWBBWt/K4YgJujLWP+bvfNobtxLv/NXcXmPMXL4l+0FQTBJ
VM4blLqlvrjI8SJ8ej9g10zP/GrKU9570SxSTVEgCdzwvuc8B2s8HaoB2xCgPlD5ZVh06HuMUr/h
LLi2fHILpf9QjtlZ6A9iHM46vUtoRho6KtGSAZMznOj2uzDzF/wfh8U10k0wIRTNgeMuivA0d1R7
RZwGO8/GIX6idOpqC3kSzgJOatRiGAbjNJpL98Muhj5cq6Gp0a2d1J8myU3bwR57TBLyihTwMtS7
ABxsFTaZRTHVvSPrIBw0qMFt6nsbezbq3V3tV4iCG/ex9PX7rFwjw5JkBH/ZfeWlOKDOQg8+OT/d
JdEfbO3bL9RhwA78MDWO3CzshlzCNlAKH2pHvbUpCwuf2r8pWPkXJG/i3yAbuVGbIhEskRcwWWt8
BsJKUsM3M1paMqfl99jY725P3YRBZEK6tyZ7pzw9jq/ylc6eC5MvERh24NPWYWIst65i2K1Xe0vh
TyGcHNBhafLuSbwoqAU31kRhy7TKp6SkaCOe62L5SpY6izJ7HnaY194WbDKHKlmziZbbquJ7TQTO
fLYNlMOnj55ODwDVGc8D5eKEOJOmDw1R/nQJfW5TOv41r6odALR/ICfKtk6/YsEVxOu0ReaSSkQY
SJiKzCYazJ6XGxW3sEmy6gMWGu3Z7GEeEV04qENlj5FTze2+n1uHSpx49lOaIZcll4locWO3TNBG
yu40X/e+C2nROxn4J68Re2xgVOCdswVxdJ83oBACsmsb1yXJXUjS3IFkEV0RwmiXUdstr+TH1Rvl
sgWakGoRHhLczv4M7MixrpRHsxEVPE6LgDj7Nlj2E5horE3xHf7p23n85Vh9u5sKrYSUldk7f0HD
TRTT60DjDf6s/VgO+suctNbeT9jCp8MZaZt1JawTuorx+JFlC40vl1g1vCVkXfpX5jRiFDXxR8x2
80YgJ0V2x/vW+upbEI2y4ruCTZ1IA3ldlUZJYVbgk28qonbAblPq0IIYMbjN7jPx5dH2j3bt+wdf
oPKP4RJjJhr76/Y+7RbidiU4dwLUl7thsQnQIYTKa0jCqECpXjV18nyw9OqD2Hix5NZRG9M7aQvQ
jcRNhAXqgjKg60GYoY08bpUBd33M+jo+mJ4tbkcLi12twq5o3UdJzrqJVXozSeHQ4QM+wFCsYBvq
3TXruiozfiQsmgbcPDBjWmeXYnrc5GxKd8DLp+U84HlouPpPtMSpO/DW53Taj4P3msUBq2uzUNsB
W0CUWdcGtKECdsypWtopKotRHvGNnkEPP5cVKUzO4rebNsiJgnWLd82ZH3vVSWbahm5z0L5TDHeP
WHJT7L6Z+XOgMrN1zEUee8t8GefmqqVLuzVaixhseqUG5DzAEcy6w1WQDkyKmjj3oiZwSKHKwuO+
ATVvR1bdkKJEpzqNKzIMgu08uQJV6QzXBK33RjV3ykwe9MAutj5dr7Cc+iddXBNRqmCgYITqpiUq
TINP39QcdNgwSUUBQc6eVs4Sti5Kpa9dTNRQD1cmc9jhILG48ToqgXhEb91CJ9csx2ovnDvHDq6c
oj8bCYfDourM5wQ+O741EwzSbu+/zlOHm7LqXupgfMhq+6WxBla8PZGPpZY95AY41aSenSiPDIlR
PvnIx0ShFczVNkvBPLsB+d7Wfp5GsDexf6i15Kz7jXe1DKm73dRr7Hjn4zoysfB1JSo/k4xaQCsb
t3WOjaEICBjKm7xDybiOFnUNfFZYsXXoqPInu1GZb1hp0jAeEdvXlnkzlSBYVJJZLKWFHwWa+VWj
YL5iEwQIk+J/TdsqWJwK/t6xnXg5L6mvNAIrcDLS0kVv+KKoXZPpjiRjsvyFVt0GzVT5ZeWPQ5PB
eBTC3/d+9iBN8NlzC+OeLqm9rcU3CVzjdSMG3O5DOKT1tNU9yMx+7bP5QuMYoSso+RbLYodb/DAV
TIpEPbEqWktYPSmuWRGx63HDjDWxXZBQ1rikcw1TdYg7igsuQwdwqixUiUk2VnwrPPucpb7acSY7
R4T6TyYi5dbv/DCeoRTlgfbkBaID11exme6OFVKRYCFmdOqPY1oc0LNc+RWISAUnlKl1ZfW7HjJW
eyBXqqV7O5oOy3xKpCipvT3byiNhAr9iXeUHieybkRw5RIk9CB83i48lODXDgiIRacFeMRdGwZBN
YRMgEB6q/intOvPUJWx6QFQbV4VqcaFgQLZ18ukEckDMQDuUnE+Ga2GwbnqCJiC9CLXSzQaXWhwu
j81q3EeSuu1ipvfBO6mhK3eenFkEr4zSnBPKIAMMPkgDndVB7ibtIsJgyhRYp2iAMVJhgKEFzmxJ
7LC+wYf97emmRKUt3mV68JG9MtnZ6S4ZnA/ksowfMFGNLEbo7Hmfs6gJdif9uB/hEw8oMALqzaFA
vx7OVcqMhauUT4ytjeVu5mU8qMl9amOYT0QWowjpibZyGPpr1BUCYeNVXPovIm4HPuOSas1KW7YG
Ns96aQIbrxG4dck9AZYooBBuT7rehEvzYVGyNrqXNsd+AZ6uOi9Sm/mK3rI5YTfbaj9aihSGPlnX
ndHgKVxAaoidXzTeg5ZD7KH6furLqaYMOMeUIezvYBEvcwf6v0jw0HIN4Ra2VslAV6xeq5eluQED
JM5EgVV3GLaa3cLanCz4lxIeP/MJhRxPy3e9jWEvhwcGFRr1QJH622bR470aiydLxEM09SxLTb18
pUF/nSzwVJZsARlNZ9vUo5KmUT3n9wnfGDXulHn+zhpZQvc6NYiJ6OghcO/tJv2FfP1WFeoJNaYX
EQVLy7sHos5VmbLhUpH12YFXwaTm4iiQbEgXy21De5ZPOTuzIyiCB2g2p9Kb9tI3z60ep3v6f6SL
IYFMJTohq9jRnHyhKool0u4f+vUipR65ndkvomOxTyMsvKvR22Q/gCuvp5qNoHScadNZcbCTqFXT
gdToIbH3BMgdfCKvaL1DWA56zsyAlupe98bdmNovoysIdXM6dmXJ8msZEbL2ms2Fj6Ku+RkLtbeS
8XHFDQ9i+nKWYdon+NFbv8GqQ8QfIjJ4iNaKC4+DXyAkyMpunI/Fyg0iblMkJnk3hzRPbjkt+qiY
kRuhjMAbW6DL7dbZ0Z+1O53G7CZofoD0R2RXP1mYuXYyxno34Kpuu+xe1+2nMZ/W1MauoGbvvTZm
RhPSLudNYUQetOhQLj8MG17DRE5e0gaoRh22iqK1zQ041Ig44/QaCQr2xYmdzljdEmEWc10HuEpH
jM+1lb+1llVHSW1YKH7tbmOYVG2psZBuWgbBoRiwTul46IU3H63WY2mtb1Nhfzma99Tmw22uQROt
sumzBBa+MWZSLF0LgXPfnSlPbrGT5geteFTdjxRFOsBS6wMfBJY8eq+GHDD1651+dKcv1pjpo+fS
bXQGhbesOg6KSCY+bjblIxGraZQ5Dps2ObB8pgq2wVPSrV3R70Wt+Rg2giWPFXnTdVReyjssqcEm
wTG8BdjAoTFi1yCicMpWxsFJefu5bn1lYih3iDi+eihzh6QZYOqhnNzOQ0zjiuXlxmPw3Ewa5LGc
AW2r9Rp1SVFC2KrIGEBqr7tzS4YK60N06PvaF3suoI2RjsMpyKU84v/d+RL3dpajAU+b+Xnusd7T
r4e1QNpdLxvUnyolJc2mB1X5zT4ZOOLKWUiTLA15bWvnDpIXy+vi1k6767mkeNh6GSI4SscnS1F9
6azXCoVeREIV/QcX0A/LVwcXLaRgG8r4CG7A8A5cMVQN+uw+wAmD6q9t0er3QAUKbdekxqq4DrBs
GMFdn+vvrqOr0MDerVQVXFvucy7RY+Xduj1KsQmV+rBlfNoXevnJzuq86Edz0fzbsQluJlRv22DS
PvqaWpiiUrCf/cIKrbw7a/h+wgkrUjQ7ZLlVwOlJ/LxR5ZdE97dxxqPZMW92FsEhIDmYTuyf0h2K
bVI9WvndOMyYRWLE4HUs+qjWgBtppR0TRTVDAabKoGkPvnUYO6gOrdHBfMpIyZ1q6ub6nU+1dF8S
j8MJNbKoz62ztN0ntMN7x+8HTCs52cRq8QBNIl8F9cMO+tqNKXciz662Vm3cl/585aToU2t040eZ
T2cTfB5JWZQeHVkhHa+pRiMi7CYZWbK8XzLzk96UufHgKs/TrmiRuhmZpAo94i+U+o82CcQDYzP8
3pgiSkCjfw1i2+VslCIi3qTv5XeywAKGVwUjOSb+QZCNoxVHY8EmZFrqjs5/RxcH3nqaGqwaUD3u
5pxCtWoyrsUS9v6kXkmE7KOlz/iAswH9YA91uukTwNXUIExOavS2YdLk8kgm57knsjwGgRd3tnrz
Znev6Wq8kx1Getvttd2sk6E2KQGrC8fUviLj6TQSmxjSHhj2zOKUP7vp0+NMoCFx6PVEcX506B3s
XISuee2AatiIuXoe5qU8XSRTw6q5cgpo5b8lVJfHl/9pV0XVn+dcfsUXmp9tLs+5PP7z7D8/k3Sx
sUVInUuBVyhhUi9hsaT5TvPNx396md9/9d++pJ8DJdfnztz+ftLl1ZkN1yy/9YD/6VVW7R5wlZRV
Gj6wJI4PKvMFC971Lf45vt+vU6K2g6IcwC5b3/Hlv9t2IF+L7Om/vvLl8e8nXt5J5zufCaLr6PLS
CaUnXuEff+XPn7p8cJeHSVEmBB3i0L08/POJ6o5R7qVlXMlWe46BiNNtpFYp0/oDWAJOZt0la0OM
LcU7lWxUrrFzUcyYE6m1KGqYdE08t4ViU8ya+f4Gbo2+9ScyiFOLMA8dzp/oqYRh4XvOGeHS3tza
hvjJlh8bYJU2qMuHkeSJmWG+yMF8076HKaPFQ7qdZnLj3bJ8DobmMFvoWRz05OqHytGgO0vRh86Q
3eg6ZchihjAyax4IeXGNLvlKNenPtYXRzgCW06E+19bySUICkTiNcz2a9j5ASwIJB/73jkCGG6tA
55svwL6tVIxbsiPSNcdqMxbxnW4xoKYeCgGLJDv2R5j8l9pD9scCMLiFakfNVa3YH8gEaXCCu1BE
0rL7ULr7gV78psyT8yQXFbpuQaO7MK/GvviBdb3aVrS4rNqLhI53MLC6574EEycy2jUeJ+3Gyqcj
E9tBq/09hTRsw+78aVHLm0ftDZ2ORsjpdI00JyQ2jX2vD3jdke2+JmsjShJrhz70HVkOO4d+F0Mj
QeBFTsfUxZEcW1rmdv1S5O5XNVrTVjXz1+gVcJEym4HbqtQmFcyBWIaLSC1viTCfqpzlbc1Ihnml
Ji7mddCpgk6ExcH7Nk1dhqiYncOYAd4uDYggfksDPZVLje7I3zc6Om+YAnEsjS35ySA8LBhFQ89o
qnK2G4NnGMd+tIPNog1vzUi2gGdnT2PMusKt05Bmz/sCMoxCmkc7Ct/cVgz5j5lJDfLGitLH6mpI
d0Rvam6lDTWAEmdDdAhOQLryxVLeMIxh8EW84PSaFqaFw8E3ATDN+B5OnEOPDDHx1LkvI4lCMIZc
oBl5s+vnHf9LmwlOOqLw6rZfgpduqU8gVj6LSYIloGtpJ8DBJuTWjpHbaHk86N6r5smtve63UPPn
9F/iu7r7TdP7b+VANpYs++5//fe/0inp47omXiHbB1HpojhZcaP/xIJKYnvO5UBxCnartSmUFpy8
jM6CNPK7XEfdIe34ycEvQTRzSd5fn8Q7kJXuvhiI+tWsY9eahB3mIBmEGK6MQgvu7WneTIlX3Gac
CJXXPTIUiP9w4H/l3F0O3NU5HYAAWy51/3898EWWrTtToz3SCM6Omusg16Cct5kgb8DSJCupAzxC
7n1y66QJYWoWORr/JN38Nx/eX7m06zFQ/+DfKoX0WeX96zHIRqbulBSwsYZ+vsUYc8zIWD2y8jPC
AATYoQKfgyHx0QdldJaDfgIlBzHkP8Ak/wrXvhwHoLQAz6nuG677F5pwVs2z3WaeQJMe4wTB03tc
XRKdziA4dumbWpArV7n7ZPiCTPXMmIjLE6GqUe3HnXZWQd9cs6DfXCBlAsEM81XOjE6MQGQLhmkU
ocY5Jswsth2MlWN3rrWOoE2PfjiMVZIykU9HlTQ+XV+pw4QDKQsq7/pyQ5S2d93ny9v//eP/N+cu
XBuYlSAwVrK49xcx6qD3Pol0iTi6hgm0ECs6mV+khRjC29UYGhJ7wWHWjOwt8ds4Zn0kg5D+fr6w
bJ+uy0IQxaeP9sFwCnWE54XDVCT4X+tY7fHOmxipx8chxsp8OfL/L4/+z/Lo9Rr6H//7f/4eoP6t
PBqP+V+10esv/V0bHfxND4B/e6a7jlx/hNHO3zwP7bPLZfgPZbSt/801DINhwmMHj5qT1/m7MtpF
NG2buscTdB+Vlf3/pow2/8LdhA3omSsRGvy55Vm0hf91LGgNN22GRiQnTOKkfgpqQ2W/z4QJvDUx
e7hEOeTfLN5fHl1uUD7h6dbTgz5n9VEZXxenweXGx0eJKW51Hujs9kO9X24ySSaznVDw6nP3gIzs
o9fjhJJK2V4bNIQTq/h2O4SQDI1nHdaXVBTs57U/0KJZ5NfTayoSWzGZOIUG4xZIiIS+JUjaKpNN
2ZJdV7LJi2aDic0flkdF/tm+XpargbzLjZu5wTHWdMqgfjGidNkiLW4g2xvAVoJVRwb34zbLInf0
TmuH5lWfTiXIiBCdBlBQfrmMf3S160KoiQm+Y7cmh53bUdojUxBNDX3/0PTncouM3N1YwzSeTCem
axrXKpo0K930gszv5KhaI94QSkngWDPuTE0GVAUIS+4urJCMVQz+UgOg4CSSTwPt3mZo05IkUf3b
Mp/wzs07dH9m1GlzFnUu7SAmSW2z+LT6KrsRUb4WY2v1TDkQEXjstJFvzruVemkh+Aaq/ctNvYcM
8eixR8Mg4VBEveWhnxZ3fj0fewKRt7oLLgojUGgjijHMQe2JWel87H2C6rOMdA/qCFqFq6YkdYsg
vPg8xqxnElPEES2XO08jg53kYorEWYcKhBa6BNqyAVZE2PrC55HFGSyJdCDXZlRE2pImWsH9G5bP
ztxNzfg9BRBKiLph60hIK8iLfNvlOk2CKn90xmBb+40eViWxcE1PbYWoUB3EcDVFi4dd2G/TeFf0
LdAmbUSupOWnZboHiZpgH0edkHn2U1C0eIN6ED3KPxOCrh35aK48qKBXwrG+1VJQGUN3uR0Nvl7N
0e6k4jDZOdCn2QN94MTJqeV6bQfsavAobWcKJZMNclXUNAIxQM1HGjMyylrjnixkGtapmTz5GoFd
sB5Cs7FQRuU6S7O+1251kw8zy8SRUsT7NDg0CXSkEPlafTBcwkxntEWdIhiDzZnQ8moPqyE5lR21
hPx+TvKAI9Ahx9K/QUXhPFPJ4OhN50S8YxFWmLC3ioK9Zhphb1ntgytSwuDNBgQe15mP/O9Is38G
e9KHg29/5bFRfABL7BoHCk9xsmd6KgZaZttY2N77T2Ip341ywPcrJU4yGWNvqB4E1M1dZXeHwCox
9mt4zqBxU/yd9yxoip1DY2VfeFvsy3x7iQaDRVcIpJKKWsts7gw6YErG84aEPbK2uHgafAr93Gl7
nN2q3Q+LuLMmd2c67s61B3a31IZYFq+NDpMsQeizh9ozaRdUrCpqnXI1TnmwKGJX5wWlDUiOpoVR
ME+ys2nIW5RcVWSHUlrjTTE/95227J26LULNP5iFJh4tnn5OCcXTdf/dU/6xGyE5GZp3XRX23VRw
IhdFoK5q0/mh0+eTS1XvXTK6wmtZK5bu3McAjTlRyGc5IjEYsjbZCThZsUHxHxCzWE2SCEr6UC/x
5+eDlu/JlebccO5YBiy3quveNJW8pnaGptqu5mjpmurYxv4OIeKW1v0P9ALU6N18h/AZ9/kyR6J0
Ub0G+qeg4EUrIC4kyW9s5CIq87+SXJ2GoP6Kyee7MRGSbEZaQpSQ2Ba0E2Ej9bwkW1NHUh6jFgob
sEcbXNygiZvQtmm19Oiuw9wbkaPJg7OwpbNz42pZ3FtLxjW9u7qOsqH7YRe00asg+JaN/TYAwjya
JcJ9ml+3xmxJXOxLQ2KWXoNxatfieLotGdq2syRdnpL3bp7nzxnKGG2H5RArrzvoRUVAmEzOlrCu
qMBYzESoqiVFtKYc+52fFSezReGVS/OuxWlixYcUjMq+pquKKJ1dET7zG3Zo/fLiTWxa4w6Emr/4
X+OMYsVkisApcp2MzV3jieaQVlDAlPyZln5KghTV5krDnZ/Mr16f+VE7+0gs/Ik7MIJsZ/lsZcv1
0lKm6AwkazXlpE1tZs6mlfl4yPTxFzn3VWRk9nnsghmOAgyWdGpCVS5aROZjc2Rqudftx6aqnC9v
fHFl/tZ7OFxGGThI6pg1bdQNYa6P331QqPsyVQ80a32IWWxmSiu46hZ2yvDBP+RqV83OaB5OejVt
J3bS7VQgy4qNk+ESx1nnNWZCEWw9sjQ24NrrTa/Uz8J5FYUQj3pSwpDpGFWKm5nQgL1OaCSlTf3F
6u4HLOyRi08R595QRxMOpU3wg/BglE/YZoSPFGeW1qNeFdmNmSQMzE126Kkp7jxjVVnB6CIXyIhE
1Xxo4HMiKzfJfA3GeKez2w5ZpltR4k7PNDPepF3X0GHYTo/IBDk/PiofGF+l9++AEX0C0QSIWcMb
wz5P4YRUO8+aSi5+sq8cA/CpkYAVmSVib+RHb5ZnplcOMaMURdGzOHoXtamFItinx4AyBKgFXVBk
JGSAjUEeOaM6+vie7ipjLI6i5Gv1GpqA5VpNT71s62JscrNOnQiITyNP0SzJQBPsCxYbebM2QTsa
WMy1tw6kSr9ugdIh+z7pZs4mzBq3kwjqaxQMzUY63aFpBdgH1Kg7r9JfqDq8WZLG1tyVkW7RdJwy
zJFVZv1MZrWl532jdTW9GBNaWG3k8LIYz/GWHr1Be2CbczdyGoEcvkL4ymUsO+0nOTKWPWpPgZ7e
CgvQ1NL1N6S45P3SnwIp5yiRMKq6eXnLai5eUlqDgxAEz5Lu/sas4+xK7BrbyWcy8xxcDwSfaCTC
UqGzDJScui9uKyE3XY29Ho4hlHcaPnplnMo+H3e6RoirctdmevcB1IxSyuzJU+sY37JnnQHvAwpy
k+4dT+zAPBl0lX396IhiiZyCyMcGlEjo4U28A86FMt3Jnyc6vGv9wQixnsc3dEaWqA98evWrdR4v
M/IO1gohMcKG9cZRzmEXEIgF0Vy8dLAJIi/Y28Kz9gNgXretSraNeoIx20lPXF5rKRuQNGYussLK
OESMg567oAU/+ta1jS0NIqZkFqyFRvs/Y0UKEOO+qk2qJlS8dHDvWWEQuAjnoyVHhioX1VWAiZ2y
DPZ2QLsCaV7pU5xvwVQQNBdUBxcZKSZk/zw4T5yfhImOerqZXT3bYoQ4aarww2IcjCOTN2eG1W+B
SfYR7vmSpRmUWT25Igi6QGzTsIDRzG8wCV1UGGjg6LQSH9xtpzIbj40g3LBUBOhBVtzV2G2YcxIw
g2QrWggcI8nnCdiA7uE6dObklWp6d2vV9sdkcq5IWM1LUMD0zZyP0sdmMeMXeqIorm/Ngenx8rCh
67MBhlswyevMIEFwlw4sTmfHOfZcHLDw8eGnefWot3aJJF4u16O+jt95ALnUrtUeTo1gFKweGsuh
LJvluwww2kshuhOBAg7kB8IOWY7gitPLc9qzYHecpAuJ7m6ae00fCdsovQRu+bKGQixsDJoU/qN3
Z7DHCGOtpa/BV16kjNxFLWNOwupFNYV7XmJ5axXLa63ZHZOwRjjsuBXmtvG76uBDmKGN7IA6TLM1
84jVMOYG3E/ZjyldyHlL0Jy65DtviSK/so3ehTVW3waJQnoTEDfpBjO9+5yW2tCcXYmqriNscnKJ
7OysPWUV9h8eOlroJq8IwFlVYw+dAxxCrV49VpMVR0YC8LJHDQYV2r0es2WKuqzd2zCuMahtTN98
AKry3sngaCbeO/GpFEazBA1VhcC6MkWYIkwIJwMfQQCnVwGTXCyZcKRnuGVUoQ3eCLlOoSMWTrOu
ixbxgZxnPrV9mMbsYNg4vJGRmO47k2nV7BXBZd1PyIT2fW4UV21BmZj10tHqiWdo69I92U59EKcE
28Q+Eeqn4/n+GX3jEK4EwRRfz6OWqq886BpcsRjQpfagkIS+JI5b7GXy1ZFwtwNmNF0v0PXo20In
Oi321Gyy4T2gZkIx61ZfAnnGaYfqE/oSa1eCMltQOs3ypvjWPucUqdiUlb9EBL79zHc+h65uoKto
0P/0Htd04jfkx5rmLsdVQm10R0WfUwkshU6KZd6a4ti68lD7AxnTYAE2dLJ/mi4txVEzKZC6jIyN
6p5FjQPCqbfC4CJNyjbYmjPn0RI8eMlwXQrYGFASmQc8/1jZxrwHmvug6TiKgymwP4vUiQjXi2Sq
lV9mCjdNGVzaddOwwi1RjxRcyeyBI4Jt6FUSPiTkbdub+RNYIgZoh/dfG1p7siZQLZoZY0+xnKgt
ddbKfC6hydW9XShfo/oyqn3mIVibu9vapcgkkWqx3Rd7XccMmEGA6wqm1bnqb6dxebfq4m7SzeFa
ISDeSZMAPHS+YV6V68Kqg0Nll1yOxkIbAH110s33prLGEBvCSwE2YeeyuZ9wHexaZ0YcQgtyUrW7
o7o9AXEQ+G5c8xX7cRYl8Tgetdwc4S78hMucc50Wv1J0JUmbyrOh1K3JZptVZgY2Fd/dESjzU5AZ
7lVr98s2ydbut+VtBeuC69IcWYwVDQxtlGJHMBbnuu6+kYG5EUKnCIU8ekQ+7NTS8ijzYeDONRWA
oKybc5Mm4TS2L60nZBQwDuwmotB2hq6MM7KItqfrCLCuwmCBqj/3gM/a+kZ28rV14dITUZMymJqP
SY//olPeiQ4PziHwDskaLSBXmpvg2Pja1HcnjeduEvbRgyveiis9BpLb12xh9EhsOi3Z5orBpA4G
bDRm9mDP9pVpz81ulF0RUYPAwBqjMDGmsrrSs+6Eim9NNQaJIyujQW5Mp7nuzY3rlM9mJb8Xc43C
tYjjwyYR5hMtCD/9BBOfUnHorwVNJghEXG1IPA2UtrV9E+CxYDg6uLPnbkoWb413kXrxFkpBm75u
9FcSdVVSwyBVc40lob3V/Cc5Zk6E5g8VmTHcla5pnhpdM0+MU16xuTwmD8w6Xe5dbmrEigN0Ht/t
0ENr901bITdYUyEuN43TGKdqvbk8ZPAGNWOOeYg/zjzV602SjzbTUZvcuK6b7k07QUebB3d4f+Lj
5a916yFcbmo0GCcFZf8fB6H3OhRuUFPRtOZOqPXmcu/fPexGEGul1h299QD1Ncui8z4rvTSOlweX
H08rgTFT7bfeGvTdUZehs1xYOK0He7lnKXkLbE3bEb5lFb//V6Ppy2kvjvn6oRHJgDBpvWelpR0a
ppGF9pD6J6QMau2+eelpSO76Hi+m15v2Fpo+sWdtSYL10p2q9eZyL6A+9/seyXX15Rk9CwAzMlss
Re6IHofVbH+iZtKfrE4MODDBfdNZQAoOHH9AwsHvTVPHBpSvCTUlgAUltlXZqNOC8PP3zYRujvz6
f/xQMaNwltAiYa97p7XZeIp1T7GM5F6w3vz5WclqHQ5lGrpTPJ56ELa/b3JNYZDz5dPkruU2z3gQ
DdQRqn8VjnQ68/Wg5NacoML8uTFWagmL7PqE9nDc+rroENu68mgEDcgoLasPM9PzKR/y5uSxRueE
Rjdlt1rDN4ROk4UXssT1oZbpxpaW7qqwo0KYFi5QWq7Eo+G+04QaTzpq+H2TyOvJqkDQrzeXn/tV
ht4ykwpHnb84aP7h5oXzPKhTgEr21OQBAhwt67EBFu9GegYWN5yyycm7Qy3T4aR5fooqagTYIur+
9Ocmxw9+ylxUGtVU3l9+zt9PT0AzU30B+ikMq4MpNXSnutQTqniAkWacDsReeCcLpAbmggSPSOf2
xLD8/aZc/+gK08wZ7fnhnbW+goEYA0o2L9isRzHMuc4aen3cajP5DLlHZmpbPVUO511qw/XXsHMI
j2HSG1GH6myTylKH/iWmapf0LwFqZLqiBCEnhv2hpqYn32ikLrKALW2oznqpdRwz7RzjIvRbL6G9
vmrGiYXYkPu5hGPVoHRx4nffq+5F0u6VrpwdgXaPjRW8zkU5RkhEgdTBsWrQrc8AMmyj6c9JbwOT
cN2vVHsEYNJEwIBBjDr+y+yIayu1893Aah0jyRjsivmrgGS697mOC0WVLjXzm1yzkaeTCLPaY3AY
sWk4kPBibl3/pJlFGlVW/iJ8WuOEHwQZNqV+CFbxkkCs1eaPVQ1UWhT9L5Z0w3FwWJVq2YvMoOK6
KeMlqtl8drYkRpWhu5bL6UhusCupXeB7w21a8bK+5kOlEBjEJ8wHRTNmu7Ql4ysf1UbvIfUP1teK
W0SrzX7CRbCRmtq7rXNeVLPrcVUB5omneKtG9PBu4H5q+UtXeMvWaV1tE+RsuEy/3gwuWULV6BE7
n9KFS9EDZ3nrnr2yBU+uXoJSnVVbzaemYnuG1cBCeNUMd92AjlCznhusG9XAYhmi9Cs5E0/aQAQV
3Tx2maXaG9AZIC/gagOXWr0rqC4bqDO7/FSU7at08gHfk0ttQzOPtNjfB4tZ1XNNL6rKyTyK8SXt
x/aJStbGNUf6f2jkg3xct535/SSg48Js2UHVT9EfG1PkGcObcnyWe82aUO9+0rDJf7hqeEf6ifHJ
S370iyc39aIFiBX4MjRQ/htt/D/sncd23EiahV9lzuxRBybgFrNJb+hFUWaDI0PBe4+nny+CKiWL
VV3dte8NGDAJIpEwEfe/pvjKCf9gZsnWy1wYm1iNucQHhIP5Hd7puxh6hVS6hWFwRw72jMkquKdv
2PvOBwABlpCGSPG+gfuX5sLjCQ5HvE9KHytC55aU+0BH60zWhL63ShcLFbwp103YwP+bwmdEKPbK
okNObUGia8P9UkMhNcwUAnDPyE6v3JVRYjstknpjtf57RgjkiCHJxvAXuKX9DFbweZwSsQlt2LGo
khgsWbxKori8g6lHAEyFBaXlUQ2Zo/dDQ+G9RYYBqawqsaeKzrlx1zwsJl88JVWKLvinxfI6CAKz
wYB0AAitEUCVWO1ZKUEGJtyS5ppbi6vLFjfJTHhraNufBCYyh6J/KHPUqJM1PelGLnbh0H0OtD7b
aLaeMbbnMmuTCOQioeNTkmYVFZ9CfhjG4famDCOxS2BPr3tGjC1pRU1Rw9GfF8KNa1mEyoNHTPpk
1qdX7sg7RpxmR9fcXCtZyshgVGyFN5NinrtHnAEq6GtQXNy8Tx7EXQWZf2Nh+COhrQgsxjrptfdF
iqGupAcYw3P7tjIrxLJJgIwMqG9G8AGL5vMsPHzwK1ygDUzUwxhaUpQZ90agf0Qy+hlgG4/BENHS
WB0rzwjPPFsh63bk+vBlm87ZahNDuwg11oYQqlXPu3dvQ72U8rDHiMIKQ5PvCKLjVRBhyTFM0Dx5
eyEItpydl2nfbJFDMx30H82Ik+YyGU9lTAppZEpfGpE/OvjBU1WDkwqTpN+6wnd2JE/qGIqCP0O2
55klJUkA3StcZ6vbSUOEM5/I+nk/pp15pxN7s21LrrwASvGxLNtwTR7tl6It3xe4gaYuOQtpDV06
9OpDbYtiXaQ4r8VzcegXHuxmFiZblKFbK+R1imoE68Vo2HndfEVy2A0PLAzgYgY3Juk1K1LUHQaX
N1H2ZA+xvXaa+slckuCkWei6/BB2oBEvTyO5luRBoGidF/uIQzfWjBYQrYnFDzF2maSnxv5TWsUY
73nC3BsQN8FD8v08x9dDGkJnpvspsmrrRvPXUGuXPYa+6SobnEc6nh/0yNKAsaY92UnjqYwaCIkd
5Ks8JGCtabe6/6EnnAnXqQy99DQ+Ec0Amuye9NFiMFJhBu7OLkkXxnaZ9T1hW/DKqccw4LMrhsrl
lzIbPtRUDqQ/Chyv4UtcjjhwNsYDoh8Cw0xtlddBs87LcLwa9P62zbNnwEAxOOjAIewNhDBggQKO
25ZBfEzkMrVCTWJJKMylvQX5Wk/gmsgaFnopalLXdE57HrpeHgGLzcgdY0fcjJhV6n7zkOctBoX2
GouUUzagT3BKegZqgjNN/9Kag47cisiIkdgFBtYNaCn9VVyZlFZ6bTjPgQj3MO7WHgKGPtbDbQwm
SZlOBBvKn7UMVF6FZG6cXEH4Shak13nGi8f3q9to4jXuJ4ZnrIuxmU4Ekx1TXZ/p4cfTafJHOHkA
t5uspP/KS7Klh0In1kFYayZteVTLCXkz9/nYMKj37mvg++3SU56M04cx6Bz0R7l/spAzn5wBU147
PlVmD1KYY83lU8o6uh4dIaclVCjr7BHDw7JYwUGttuRL5WfSF7Pzgl74LMIRRIThVTiT0rYanc5H
uIbG2HckZctsE/gtdDsdOVEtNcFelCGVakKZLU/QmSM9PRdQDM+TtEvKEuO56gWxcR73NqFqFSMr
TMhBy76HOq4dneZgpVhi7KFmGepVK0frDs2M17D6tVwyPl5+LazCxz3C+6t6cuuNh9ZkvTRJuoHy
Qn5OEKP6YPC3juW/ElMBdh4Wq4XTAdHwXs9jbW8JJ8f02kY9QDfwMrEKuoqtGQPlqqZaMyPADMhW
PWBykZ+jDpLpUMQ3RVR9Un6Asz5hfZjGWK0XIw63yoZFLeuc9nrAlYMblZGfs2DwPZkDBVWubuVZ
qFrUo7tjXzyNMsRPxfflQ8idQDSbclL0Y6wV5AQnEiL4FpFmhKd0G9/KwWbkKOKNd6SdTCbqjRLz
pLGNz+ag7ZMCnBo9q7WywPNOGr79eDKeYr8By7MmF7197YE2y249TpDYkboN15js6quJG/f+zsQv
BfcB89TF3nM5g5LyWj+6lOZ7K6IbTheOGIZgXcpuuBu2LsOWCdhAcjoo2MUYGLR40PSV664NZ3ZW
ZoFK5TLxoVIejJAhLNFz2Yrzmm/RA/0QAxeOlkQMZeTE/9Wyat9eWy7XKIZ53m6K+5vUCroXAomD
swvGqNWBUKHF1bFm1s1D54j1IMeIuRwt+mglMcQDx1U/RCi9bLJlhs3RNi6xOJSvQT66kSI+XfKq
RLTjNQWcUxi8HSUgAMp80vaLdLIMkwU81a8OLwThsCqHfT8LVNbwlvMqeAh8v9ip/zMq15tR2fe0
bSB2gTXed95COcft6avDDLNs0XGwA8l3JsISNRDSsHUY0vKjkuxDPYXqEtv0WxG1rd+YfKpZgaJ/
j9bg2MlB3oBGZhNYOk4AJCFimyzHgn5Ux7w5ekYgLS5NXUThySMSWFj9V8ecHxJcUnfKQBOrxOqE
/QTWBGp+CgcwzybmXAxlf3YzgkcqYAVFwZkwZ0YRIA+xlNdng0IKVdQAy5eHQ1R/RHfUHJUdKYw/
BkSW2V27LT/hoFw4lSFnnWGRXvu7kH9S6jMmL85B7XLGfvTn3tW8niIBkf+bUlWN1oyJ2U4c6GV+
GCzCR8Ryr/Xp5yi09s6IJVY7zFxmpry6uEIMkqQXROSTfLjIZY1wsK6lCrFR31i4PWxmdR4Srf24
INfeJBO+KHKQHl0VkHFOLqa/p65t1+WId5i6N9UhDuTXrrDipk4nh+VN7n0NoONnEh5p6zncY6t6
q+aIbfg+TPmwdZegJLhyKtYiCtq14Q7cKvKw1P2iZtVkkSvGntTKwQdzV0c+zVq9syzzym/tm1Bk
sEv4dROX0HFekNG6snYpTlSE0vXHIc8xmre45XPEhCDoH3mDaXid5BmU5garnF1WV++sHrWHn/Y3
RmEwfAgDzL5k+hNYywqfq+sh1u/oQQBG8uQys44AjQHOcFzjrgcdtd/XRsQ9qJ3MkrNqVsO3Clxz
VRIY5FXmx6RzPjmZd1NXhr9hRAldnMw3zrZ9lSXLsscFk9e53p2wUji3bvXJ7onWrW39ARO3logy
WDlzBMegzT+HvokMYDDzbYb9bBHJjBuQxcHy0n0di/f9fLbq4LqEsFma9riJzf4mGbPPZZvxnBXX
/YiyFenPN+D49mEAqxywTm+maH7IAv3Q0R+DFgrXfC6Obq11G9dD89VkzjUw/Z1H8sTKvTfcYNpW
AnOQyYlvJylVjCtkWd6MlNpkYEwnlY5KN2IUVH7jjlzwqKNTZsbkgZg6MrU2MRsi26A/UC0oznNt
E+JjFUccZfqvpX5nu4H4FgXosxmf8JYv6aMOebjxMEMOhXbrA1xsEyMlmGzsfhg+/fo6Gu6nGueV
ttT8nboZAZ2Jf0gg/xeNvh8db6+sgv3GJLJJNdMpNI/1fISGAKNg7oxbI1u0nR8V/mnKXf34X66n
MrT9d1xP05O+tf+a63nz/LX50qZf/uCD+/Khn1xP3/7NMgR2t5LgrNvilQ+uoYvfdKACxyKSmXRo
E7rlTztcYcHstMjalYn2AhIXq36SPoX+T0ie5DLwBV5H0uuesJG0IGjDoJGRshB/JHlmjIL0OYiG
q2IQ3cSTh0HAtXJ6/itv6X++TNlU+x6+rSu113+560ZEQEEhXFqxMawcs0bpbU10OZCM+tAgYAcO
6KznKofblN0HEonJJCbjAs7gMYgiDLQmGp9KrzSP5FDyNpaIjge0kwPxsK8KKx9QH4LMP8BaAwpK
Kjko/dL3xJaUQAZ2DE3TgdhI+IRMDlj2o189Bl70sZI4UwPghPnI+w4AKpdIlC0xqUaiU7CT5lMA
YJUBXHkAWJlEsnyJaXUS3aoYbZCVAtoQaKhFSn1rIN9DS0UKT5g/YZr8ZZRomZC4WQ+AVkkkDcYE
xv6Aa7lE2XAlNo7QQFYzAJwBEJcDyBX8HwouRGoIidbpwHZYfZbrVCJ5gcT0dInudTEeQ7jLwB2H
OIqbjb1pd65EBBOJDXZV8WQm4aF17P4otOHHKCLgnLF4l1LlBCsAYySLGZJetyIdrVghnH0K+aG2
LoGjEp8sJVI5SczSOFCYrGwN7gfO8YVENn0gTsyS8ICavwcS+xwkCiokHroAjPLSfvLxmliXDurZ
oXksgFChxhIuxTvleo6RZI9ldtdEdbRHtbNIBLYBih2AZBentHdCVPvWze+Xyvs0SPRWSBy3CDEG
avphWvkK5QXunYB9PeBfS+LAlm99G+J63o4SI44Bi+Hb44gs8ePMeWJ4DTlNIstCYsy9RJsjYOcE
GYLmMmYpiHFq9Ks2wyGDHEqGBJW/QCBYp7y8J9wAat3/MuBJh19lZJJvA7WqwsbE0L+Vw1BgGPyF
YLV2l+k5plkOqGCT1lfekOWEg/DzGWlDHHyW8uuV1W2V+84GjpnGJR3VWwbRt/R7Hain9O+sHOpG
ZzH4HWELj165DZ3yqShdijGMHXYyMQKiE2TW3Nq2NenlNc4W5mI/TKRMrkLkUmYWCQRd9PutqTlV
NTxHxwWqmXG6pO4f1CDberLVzegmh0NInpV2gCXerzlU7MRq92vW5F8REG+gHJOoINyHpMuedV0j
jcZmBIXXi2PPDBXEl8JlCOe25BUN5nxF4NOR8fr3ZJiCrdXdi8Ey8fAqNxODtXuDWAMzzD6nUbrV
jenrkg2fSHpvDjAzKBF2xRcYysm6hYOoWdZ7r0Kv1I/8VppZUyXszpr/dTKqd/L5uuL9TlxnQwLV
UFz79Tgduh7YIDAJgBiFvsf0uzp3QfzDSfMHHo8kk4TI9Rk0ow7DK9CBMzVGZrlCSEKolVlUj+QT
Bgdo5OtUBgC8TFwEQrn4EOdzv0ngGSYNOZCd5pN7FNVwrABdjN5DP2MCBWnxnZsO+5GKAaxm/bzA
lQOfFaep5J5wk4kkvsKzsf24Tqz0scv7bwl3l9BwqEYPZxsPGh6mVp/j3GKIc63BF40/2AvdlaXD
fjCpKWTii33OcnS98SlczH6H5hSiVTLiwS071DxRlnAQ18j+bqY44NIw60Nfi3XYTXd1Fsb0KVv3
4OaQMt30/axVRI67FUkqvk3Ss/eVHt541diHyUsRAAQYZyeO91DGXrYLMxNUsna3dk+qpG3h4DV5
q2RwqO6nZN5rNhwIsVDjj4exuA3wuoZjVumYbzhm8kn4AwM0K0fzTrFPB0xNiGRBDYOwNPdAhGCg
r4zlucrtA2j7uG8nF78cIT5XwbRu+2soW0ndWGiT02pTER+GYZp9h4NCbzQu5khQVcwRdXub2vmN
1cQPhtOv6xm42usbtACL9rUXHiyHCmdSUyDCBMSgIjggBKw8/64INsGghacMRyB82QlEc8WE3H52
thFMSojFYEU46JlLRExsj5BwhoYub61pwdIls515mybfzVw/BrY4NYsZMf7GHQ10+rkeh488kFiK
/t3vjasyKr9X5XjLy+CqCQEFkoiHLpbw974OmyosMW2c8QMcf8SmSR09b54j0NZVF4y8KrsfczBT
hEujx6Rrq8MAX7k0wmXXOd2PZOrwzvO8Tee54iq2q48F9sGpCxIIj7fHvtDgKk9wY9UC78fS5bg0
RfhopUN4bLvhkOQwoTTgcgOLaB5c9q3uas6Nxfh7PU9ReR0J4+s4mQ8E/Fx1mLcdo2EuCM3aMQRu
V76ZPRmdoISdWsO+KyBCJPF85wXF+1pHwxiQW7e20cjai2Pu5gA02gFYlTqDDqNhmU7mBSOgh01t
optcinTPfly0QMYafQfo7foizj6D5G3hTZ+6MdX3QWN9CeqAmgn7Dt3+B/kx7gro7wqz4eVqaeP7
OX8iMRt6QHbnCpnKomfhNp2dH3YGTRUh2aoazGET4KK47mz3gV3ua3yC19GoUxyUWhTDDLGoJDt8
6KOzXuEDTX6vfxD03SFT7dkYYW9dY5bTPYyVLGu1zWaocKnIMz9DSx+0q7oH4YvL4aaf/XZTGcZz
PfgQRMwK6KT6iEM88ZhJ8cNHrNeOOpFZdOkQfNfUijr8L9t2pkw4jOcZyS45ApSbm4HkDrPx1oaG
xT2Z9huvxrzO4cEW5vE5DqmOxCkBbti7mrKSaaXDHf1I2LJTFMNpiRg88jjetvF46LzpCzAtDp+4
5u8g6zyHJ80oXaw0U39TLtonMyF6dGrd/kxfASJuRoTn0PiINgzJR5wI3MTu5auRyS6e1x0CBCJX
mp6fy9a7nTuC2RZw1E0f6vDnNGPTYyq/ETinzRQ8DxYeLHOnd+uWHwtJSYt0QVQbfcb8KrOA5Dl/
CUBM/dz3PDDQ8nobN3YZEmvkheSzEd3UUjQz1DVGQ5aW7Ds3L6+7iIGZUbhUK3UuIMBiRqr5s4v+
+gpAi2fRQR/j7wW/ZL2YM/2rfDy6jGh3Y+ZTS5UpB6PbEGVvQ0+0NZPbSDO3c4177bjwZq1CF5sD
IlEy/i/26xirzzDYICVizTsW2QYHF5wwJv1ea61qJeqo2zVQxPZDEj0U2Nhe2QSZ7krq6ivh9Ndc
A/RBsiNmOOm2DnFSqIrhu9um35dE/wpw9i4gWQ2O5CQRmf5zHS3edu49+4SkqAPVM8lXsOf3GhSB
g1PkEPoC69HHrnpTljC7cWexg+G7mPwt6llpVrK0qyFj0syYOPuwG524PBdW/83sQvvWB4DMgT72
TqU95rlX3VMwjQP76NXQ0QDBil3oe9d1GWPXbvAiX8Jq2FgemnZyEvurFoMZJ8GOqKZmuAHH0s7Z
DBaUjfmtXeh4pLpQhOaRbIoGKtQOD/HhkVLXbdk0NykCpoNhifKAa6u/Kniv6QEkgQjqNaSkGHNk
EEeywTA8k1wbR8uHtV4Z3Lxl3a/TiJ6N5cB7TArYG4YTV1c61jbgYPUzcQw12atWfVYttJW36OiM
o6lBQyhdGBGTCzg+Ykm7DsvxgzbnKFXS+UrYvX0TudzYsBQPczL3x5HX5irxsmKf6IO2pZN+M+Wp
RV1AdttdH2chi66ciU8IVePgGtoTGYpDZe+AKVeJmIMDL4qrpiUUNQOjOrTBcj8nQ3CY0sBdjboL
26izVilQ+Kkb3IdswNzUx7LgGCS1/pR71l1iCAidsOlSM4y2ZuIinKtXw6xb576akus6QA/Fg6Q3
yqu2XPS7qY7WljFHV1TOP3VgnStd4POQTuVjjc/POa/qd7ZfQREsXPQyD63uLXeLvsTkzuf1zivy
AGsicutjqOgQSwJ3N3oLjCOHcGr84tYBI4tdMWAQlenGB5lKTM9t1Qz5SFhjUVLavgoDigiLR+dU
kYLyX8wgxRl6s8xLs28kvM1bxRHCC4fXYtgHkGguLCGq3USe8TyryBQ+KaoQNG5yWy7zQw6g6WCV
aPkmVJUhn1ESFeGPF2qMYsWoSZmHM4UK8FrSbr/EndWT/in6nwbpvo+vIXQ+vzkpD3S/q7+EuDJs
nZYQKyPVZMWGd+0hRr7cyCQrtUJNYqveaJiLHHoxRcOZB7mNoQ/5jFMOmQcXz/KUi4CkJNUEdfK2
vdF+UF70yt39Mhkl5K9mZw1anCACoG8ptvXSz92RIKfah5roPNgZgBDVpmSgvyZDU1MFHyJtM8nS
idobwkoqhqp5WejjAVSa1NZwRCxOusTl6Wvhw6GajR8ux9Agy1ciWZGMuIIM8XsT0RkRWWk87eZI
u+0kUs3AQ4NL0k7OfgI/SCWnyO+DnNOlLQxRB4OQSMkugh7EeEPRi8qAlHJX4rGRwalXE01+E+cq
re3IhCtFjzHAi0S51RM308DGogI25dZibGMNrsQUvrDDLFn1UTyxSrcJfRST+7HnCY5IBcwZ2k91
InFxKQ8zTn+hpLQpTlgEwHhKC1mSU/OmZIHRP1kOFs6mE2G2OP7a/EfZQgjfH2y33/TG2JxaOVGt
DM3VtjOnT4PcNCDLtyN4PP7Fy1Kt2JOlsmEiI9dIsnStrraQvo6xVV+cH6mB1FVFq8TFYyeW35Mi
Q436i+zPwwjGHCWGsw9T6jpqYkuIG359fRrb4ATlvtirRcvilhufYShW9O9tnGNlhU56nMkrCF9C
yHJyUoiKzFCrR1Kjdzt/7u7r7lfuwKt0gUSWemYZ2pb6ubHqZYHZVyY3rWyqeTVRs2QQUtloCr/A
vZ5heCwHYvrSE66SBzt14WgMGaAC5x+jyKH00MhvoL6Q+i7TA+4P6alGwMBvoqpbpsTtoRJWRMQV
xd6hcKCYjmhYIabFmF0fPJHwKDEfbDEa+KjIqnAii8SqIpxyo2wgmSJ4lde6mnBP/2zNOGDiRv9r
Xq3W1UJ/SMcttqewHn7/HCoOfSEXifmuN/Pm45u9La2VH1v9eapkWYXIZMwlVVMQ88hTvKdvIhcm
A2B73hDx+mrLoaUgM8mJaqkNh4n3MOgNEXGy+Gsm/baCRH9Qcxj1/KwC+1bzse476dXCVg1sZ/xb
Q72ghFXZm0orcF0uifOwftWNVQX5zSwOpHsfje1+9BikQgr4ffeW1WqbVFTSzodzq07rpQCvlhGE
KhmDv0/ebBLhK38YCp7oyNyrk6oNIRIK9K0WNuTUAHgyzBb5bYnkgncfrH8dvSVWYvLp4hI99LNZ
z+Z17Cboeae7craRecm8vkA9nFSan6eawLj1Zql5J3TlvaZ+TVVefNVUtUg4hwc3joa9rx6SL5XG
0i/EIYWeqspiljOQOavp0MJ4lFwOX82SZE0NTa5Qk6iqPy1jb21N+TxSxbmXOt1lPiASZ+/1GjU1
vpmq7KkWYS/baTDjAzBxszFtyN1quZqQDDutqDER707wLggN2J98vnADEaGumojY8dlxCTvKFMtT
8kYT2VKzU9gwAs1lubnLvkClHY6DpKCqCYVuh2eTnB8NDfEf1ec/XoRyVhEZ1DVpg7/tjFHcvbq+
VZO0OmeVUhpZq1lyt9J9ZhjnV9upK1vvjBvD1qzdq4tfbXP5H7VR6VC+q2itlsVwZxhBYxG6xZH9
5wGqj7ROhTZ3ctxq5enjsknaiKq0osUoMoyixbyZVSuoyLvr/1Zk/qOKjGVYf+u+cfM8/s/18xR/
K/9Qk3n52M+ajKHL8opwbLBe3XGEjufN+Nx2//e/mqHjzWFb0NSok0iDDlb9rMlYrvyQLlw+5RJs
Jcs1vxtxGL9Zpm84Hi46cO4N8Y8iCj3/bYnG9zEFsz1boHZBe0XJ5w+GRjUYOYFLRXLVUpSEmI4q
wqJPsU+ziegl3NlXPETox5g+JVaHMC0gaoyMtBzH5Bg6XR3Z30QegQnaV6XkN7UR/HI1kdEFp8D0
BF5I8+fcoFdiVXRF/KLmOayahQecsFVNMoyRAsn1apK69Lm1FPNy9axQPAJkD3d13o8v2aWK5GC0
Ld1A1QTOKI5x/l09O9VTU01c2a+7zPa5FfLK0qKVKgGp56WqAJWG93sZqVtEBbAFFVYZwF3M3i6z
quUbhN4E80IXmu6Eoo9Ykv1zmdg9wUO9sM/K2ETRX9REcWJGzB12S9xeqUXAyhNkFA9HX8VLGFQ3
wVFdnaEsMawm2ToY8O56KfK/NF2Ghcd0esA2AL6WJbv2tYqmlRM1m+BWiMO19qPRvH4843bSrZbW
HTazrSUTUX7lJosoOttBgIf/8L3L5zslBnYWIi9anxyrqL9tEj3czS2WHHSzVq6GkrTp4w6G7/CI
PG5vUKg4GF7+2GOChB9fc4MUw0ZsWW/1KgnveOLVHcpMIm7OQrYQUWEkYRhfAhxQXEvD0n4Uw85K
UUlRW8lh/+IUbMGnzCDBqUKf+pkSp36fLYQ+LteFKZ5euDfLEtM7F17T3YlydDZ4d9D9GfEqJ0Fi
JoRcd547XDu2jiSRcT3DJJMtugI/W5dlVjUSf3mZV9tcZi+fU8t0n+gYzDQGCJN9BUz/+w7/zW7e
rla7Dc0Ip0rVfFmfnoFlm1fHaquDe3MMavafL2sq2FNpAWP2soO80X+ekDfLSGkgWdf2AR52b/7V
yyl4c5rezE5FMq70HhGx+jCv6mrf0MEnkKs4xXJQpybFr9lUvfAu82p1UyRU3dRn1JqXjS6fFDFY
XedGmIt00HP/Yrdvll3+PTofXrBvVqvZyzaXoyk66nkanRGowRy7WvFX2132BxXf3zWpf3VZdPno
Zdnlu12Wpa152zjOzBUuOwGm474vSWTaRSq7uERKVLVlozMCl1QrU8OY5G3T9GTHbQ5vk94wdqZT
tzqlLqRRcL/DtSb3cdnbm1m1r5QQbm4KuaHPzUa5Qf5zwubEoaPeobb5q8+pZS8fVtuoA3nZw2X+
8uk3y8gCxyIOUfER5vdwqoLPYgs5p0IBwriJMdKkv8zHmTMhq5GrXjXtWaILmeQSvl1V9QcqTftO
Dnli5eg5F5Tf4hjSkRryKQChUa+EVxuFatMLuHDZVAEMvUOQ5pzaN4nsQCtplicHBmoC15snNHrX
frfM7b1aprZTLVsx1i7z6sOX2ctuRqn6UrMRFtcrH7uStcKi3kBTdukP69pbENhcMKuOsnycUibu
JQdSieUuk79a1qWAJIS/q7GwwllUS4UAqlaq6JJqTYhNXiUGPIqUiI76cQ/d1yMrC7bs241fPqeW
auqy7haycSgRU+Sh/6Am/YAIOK/CYa0wg1fwlMQR1Kxa8YJlVeUHvZmGo65F7UlNTPTQdK8T0yMY
I/w4yVNltXAUqtbS4BnX43byqLYJAzkC5bIOrJnHn1KxXSZqWVRisFNMhBVJ+uxFU1nYfF8C645K
w6YAItVKsGIZRFkdFfA9SvTbmLpZDfMjsEedgBmz2YVieWiCUqywsdTw3uGqUb+vgm2yYOGCUQt7
de0g2chPELWplvJ5C3pYWjjVOoCXwohQwioKYAmEdxBUFPbBogvwKl+cVCuym5+t2elL7HHwic2J
BIV+Kcd1piIW0wOEV6q0iFEJV1ToycaDuHgwp3ZjT2IZ3ylEj0oGfjKSyWvbDaCi3ySQ4gmTWaWR
3mE+RmYvkX/+KcspcseeBlfWc8lJLoirmzQZysxAUajemyppq3mFur0sVPOXije+r/TzKjMz11Y5
wT5U85f1qvWyUO1EzWeZhlsT3NKXXWJ5Pmz8ACbholnvPExUdpPWLctawTAKP1KTKcawqBqtg5Ef
HCO0jwqrURNLMTAlatMqLEfNqw9dtukoKUErlRtdNr9s0zg1plTYxCNtgiCrJouitKomVxkAQSVp
s3+5fnYIKyxLwJ8326it/4NlapOX/6I+Qoz199APG6oqvx+Oal2OfZgo5VN38tfqS6mzdfm6b2bV
F021vb3cd/KFdJkY8iV0mQ3lGySQbxSjC3ZWA8gaqFdLqd5mlw1Va4JaC8b56zOX1S+7jXGOhpr5
+z9UC+F/8KZ682/VNv9ymUNHfm1l1s6B6LQyG7BrNelgIfObyvlXTTVfUIR82ejt6taWhNt/vf7V
nt5u+mr+pflq3wizueu0Hra9/Nd/Wq82XeKyPLYGLKe/OvBXS//6P10OOp2Nx9mvkt2rI1DNyyav
dqHWvJ1XC199/GX9q2MgJ0q0Rn5CA2S+mmS/ZnPSogRB6KiY2OKy/PIBV+jBtlqyz5dFgehM/BAz
HPFVU63pM894+RclOttTjmU+XdWTmkwzgD3hSADyiSyjqKZaqFYTsMVo+LKlakVZZGzmjKCW5LLa
odgPH1nu+NXuzCJvT+ZYAQGpplr/8p/UfNIsj4T6oQqEDmdsLx9XrVf7vByS2rtazc/9oOGguTNQ
JFD1Np/UvXK5I9SsCAFDDy/3hTMkBARftoIjRh5OLHnzEjYeB+IPwOPkoHiUhZTLxMMWe+2TDkY9
qEaQHPjGT2RawdN4OYPKqWa+pLa+Vk3/uenRJU3Az7zU5IVLUZHkYtlnu8zm0y5JTniGFvtZih5a
L/pMZwcEYbY0bF7657kX3wNe5BmWubhshxvbeBfmFDIIcvyI1Do/I80ydh1kuwguFqbS3LMpuyn9
sw95Zksx5Ke/vRrDX4b0S9xEqJt4zWh9gWtPj1VvGtLBxTcQhjwvc6dz12mdNIwOe+hUzvuM72Lb
05naOAV1uqhcO0aTZ1sPhs+i2ZukSW8vY1cFRahRbD6hwqodQrH9cTBO/wXs/kPAzjH+nkI9/s+n
sknfwHXyQz/hOtf4zbMN03M9YcCJVea4P+E61//NxUBfd6RvNH/MV7659m+6xNB03cGjznPci28u
lrrC9y3bx7vOs0Hz7H9EqebIXhOqhQeDW7gYkMOr9j3HeYPWGYNTDzqvpuOsh9ntACHrIYAsmGBF
OlKaIiokgJzhC8qrwQ/bSQkjwlJ78+qk/ZWPt6Rtv3ijH7//3//a6ig839A5TZwLw3vj3TvgQbLU
nlEci4z8wsoO3iF+v16wv72xodDgodtcN8TuDpg6OqGhbUMbXthURfsIr8aVMJtm9feHZLp/PiTw
UpMuvSswufbenJhGs0y38vTiaM4VeeoZsgy9x2Qly9zveZfod9nUH+qyRRFlhV8Ftkrr3sZZ1/Bk
Grz2EBSuu+2Lsd9bto3OPcP/0/UXUlB1yd3QtXEP+oinW9mFW0kB3ZRuc9DG9jCaBorecHr/99/I
kGbob06yrROqA/zrQNoH5/0jMIur2URdqzjq/qKfLZfBB+GvzRYnsLVV+eJgEl62b9PJPBiV2Kdo
1FF2OGVXXUGgfoxL17wtTO9DYOr+9t8cG5f6n46NCx2ZJJxWZJVc769d8Lu2S5rRc3OkZeNDAOCG
UDg7grLN+1CHBdtiqrqerfqTTQjCKbPhZ5pjjZdDNOHckC63uXYb6vO/Pa4/XZgQBHXQdg7M1/mh
5Dl95c6f6NpUmW0jmW/HuivctaVDpbe1ucGyqLjqYJfPUedvF6PAYQcHhiofSYQoYEYt9mJc54Ru
/P2psuXP9IefEdtBy/FMLOT4LQG7/3hIc4sxYBhMw8FKjHHHEE47OyRs6aanXRNe1LzLguvUtMJ7
SLTJI4a7BPZM0XoRTkyEDdRyPaimm0KU7grHMFReE3FdsxUeCygyHxq8G1xYK9eLlS2rDIvftZ2K
R5xVjCsi7E6iFzsyIcgTmW4TD3O7SSttiKYm+WL0E2ZvsiC9zF/LHjqoRwgjRrrllQAeZnDXHm2r
/BR1eDBNLSgnIl4YBO0NVqmIKUpC4yjdefP8I05qc6tHTr+ZXLhVrijw1u3h5Ds+SYAL3K4VCeUg
zqb3+Pen1xR/vk9c2zBYzn1P6Rba7R9PcEHGRZjkXX8wRzR2Zl7ekM6GRbTvn83Eao4JsVertMZ/
cgrgHqMCPC9pUdwlUQHOjaSTbAqMUHBfPPu4HTXA/ru55gTN/fcxKvnucx2cCc4LzlHgfqtqSIY4
U/qcX2JqHDFuHFerPgUdfhSR52NMZbb7MjDd02iKu9TDP3uOhmPUuvqN1jBRrdQPQ2Cs/m7wHZLy
Iri8rWZEt2qSRf6NERDQNVJM3vZOeca68oGfscdiYJoObWcbjwM5ZfcRlt2wTe6KLieBLV2Mx6WF
VtY20a2P+GRFWRZHV4TpG3JIHLOEEoZL8R46SbM2jCpcUzDHqCwsi2NVJAQGLel151fYE9tf594s
NtNkhNfAMvpuWfrsyAtuozt9suPmhuVpNimZbK24csZw8//sndeO5MiWZX9l0O8EaJTGBubFtQ4d
kZEvRGZWFLXW/PpetLhdUTfvdPfM+yABgqR7eLqgMDtn77XjSyKK9uJI3n1LttFVRMTXG0HwkMVv
k4bPjFtbw5Byns553YsbOTIGkuub4y6RUZWGIrWWG2Hk3mUIK2ifNrCfVB8XPEgpCABLAP/qWU9V
Agg4QZsTmAfaJ10ENqidp5MWWiNuCZAYWWceksb/kff9iywLiZ2e38ihr7yuQlNslmoPDkn93Q49
cQrIUFwxyV3it7G/Z9oNUFC+JQXQXQQfR69yowdKf+cMSfIlJIrlwdf66EGPSQAv9ApRN6NRTavE
U5cT/234Emn5aC2IxOBiU1u+AQqdboPG0WJYsIC6FGKEG7sW1IDqwXOi+FiYGPC6sv0eLclTzQh0
a/K6hnxIa+0hOT5NrhzW5sRdPgb+sJW9ZfCfpPHFWhYNOrqDP4S3BBL5jhE5VXDQkHewfB7jIYd8
akOcHvUw2MUUMUCH6WBHnDo99qE535Poqd/7OJiI1Y2w+3U/wABP912mjfd9m73iWyH3tDUPsxjN
R0uvtLsIjLbaMi39OZ9HvmRREEE8EZReNt7JTmElBJ57pxY2E9GjJ1NyD5d9s5fLzwcSm8/RYinB
CsE+NDmEBM3luCcdeL6oJ5ueHoE4zuHVZZHcYTrskbU2wUO9LNJslkdOEtjRy+ZUcTGtzXC8WrWz
V7ssNNJYqARFmwwJhifDvWEkwVOShy7aI6YwXGC0R7XQMVOFCEBv+vKMUOrdIZVU88wSh7Lp3KtF
i2TnBBb6l9rKajnf+HibkYHjiSYZDhnYKU9qQeryO0GaOSRpEyxe11K80mLS2Fz0VXWaZZjLq/Ie
8E+L6tlrn4LcRXLWzhethHfRmd6riAi+zYZmeDIpYIkieC1pTh5C250OnR0Teu803bbtlqBJr9Fu
XUMCCZGQJOn4VfkuK1JtnT+ARUQv7cRBrPf4l1L7VdgNIZ8FHBmxZHngxnChto6/0qLz7msCjF3j
u8wIPQP95HfTa+e0ZxTAezdEnuHQD0CU2B9whNYr32OuQ2wB4tD4OHJebMlgXdnEIBzt1Aa6MrQ2
5UH70tVkPEVuXe8TiN3bwJ2H9SRBb+OVmfZpRmxPMOik4MYJMLoy+tPg0rbzaHtx5erkJkXlvqmx
Ra7Ffi7ImgqxtWf16D+Eafa9NbtwZ3HxPWQIcPO6k7cCEfFG84lf1XGs04u01sDeX+LWmVZcuqp7
J8wfIOo++yOIxQGp8Hq0Q5+OcZFv0tQLt74MrmkIBlR9m6k1a8c5r1fCNsxjmVgDcXBvdte19zCZ
NnFVkoq8XJ9goZvPE8dy3XyTulY+cKe6ofEbzl7k5WshxyfXGYgfs89URu39nLKXobuD82zE0j2M
363GmnfAj240ebFIDVwkwExvrBlOWlPC1rdiolkkrBphhmuMcICG0vnJCQLcFUHjoRqF80QI/Eof
Bw/OS6QhMoNz0pAiHgJB5fe7l0E0nNvAvYdwPq4SVLLbakq0tQzdg50WTHaFJJFihurs0xC2JGYa
PtqES07C7UXEvyJ/kcwMTfyEp1wzXkXNFcckzOQEQMS9ibk4akPoclATQjlcrGBriny+CWIo8yLW
3ub5MBHNuBmMcDrAiUgO4A1ucyfzHROydO8S+IAdKTzNA2D9pH+LCpCuSN+fdTNZLxjopySYNlZH
GAOHo/YadIHchGOx97repdEdzPeyeqjtWJz8Jgp2bjmW/PfGDG9McmPt57Mc6+QYTuNyIxDpnZ5J
h3DJ+RrFMdLKkCZ7lWGzlBkj8IA761SS1xgu4wByHUGu0JAIyPqZwWYi8srj4pcOP28D5jc+EDx9
rVKjuOneRziY/cn3zW8MauxjYtcf0VL7r7DnHrXWuxOdiS9zmmvCA0hfDtKYfF4w4o+ONYtzTjg5
QYh0N8H5unu9Hev7GkUqKZaO9QMfQ/keueErEj+b7j/Oi8Ei/atLM23tCNM8Wl2AvtM/wfss97JJ
7ZWM+uSoV84NqJhbRgFywmIiQRnQVeLcizgr9tjKMOsXx8rDyNC6i68Bx/hKun59VG9ea4Pmoey8
axGU2kmvyFS2p4IgQFA5Vy9L9nMAcDr0nvu+qrkM9NER6i53f2mFMB3i9yqctGubNACc+Ga1uiWE
k+zgxoqy8xjifvTizscqSUer6+EQmNVdirnkMDY7OgjlsejLnoTij9rOiyv5nkBL/frPcpYm9HRu
4LFNFtpcHYnh1XYS2euB6CvzxE0t35IlDd5GLNF3AWW8MHEBrzVcColzfzP6kqiKiY9AHAweFq3Q
jjjjOWl4jdanP5XnotpzBB3NDg40IG88tgv52gTsC/iWuNCg5d4TeB6GDedCM25LPIt2SXsYCXNN
BGDXuFsOEwOFLYgW5yOljX0P6tUgqPlogA7f17G1Sq1Jgk7pDGQ3kpgxahWrHmNC4/XpczdsaKVJ
qnl1dR6GjVuE5nPdCZCF9Sobu+LNx1+BzdN7Njq0rNGMCXggaYW3A/TOy+uddGQMGgH4lg3E3p/c
+LEmDrRrJvNH32vzel645kJri3WoEd4bt315TiP+n9Tm1G27hFtTG9+cxmVsinP3oJG/vFGboMDG
C3cWvuJeQtDhHkX24fjUZdkx0bxtXw3OlZCU4Vw6NmCqycFxRcD2xjWS7BsR7/faEPcfpgs7t9FB
2ZYjPjngdHWWO2dDevbZo2i61XvjNDKNU3uiYXDO0iBBtJrRHsdpVBJbszy3VH/Vleea1NOVlSEY
SPMId2EXlJtOh02UZ+1wdtwpAMzNNMmqDTY1/w9PGOluGEp9F9nZ95oJ2ZlYzuCi1tTCDYkUwQ7R
AaYuNDjLuqWdvThbVUaP9W75iyZKTviBtf04e3+6rUGunz7dNDumyqg5xuciT/n1qr7yycpxoaIx
/YK7vyLpQS/SOzlH73oVTztNvwmmdORI34+p49xrmCSGwi8f9dSwDxUVHNB+U/mo9nX2WJNd3EM+
KU2NobS2AL3C+rFIwrVs2+pebflgWk/w+mMK4DwYHGyoSDsO43xTOVm0daRdbjlkzAfSEM2HKSGN
Fa4i8BBQQXjY2/hYmUhfR4zJN31oL50eVE+IoQF2m48umWon4EHZwcIhtK5rUV2kl7wIf3AvopVH
aQ3uxtJJ+daDUJBVLfTH0BFrq+EN+q1ngXTUmYEZwZbSFNbdbjl9IFgbpXtgulFcgKXma9uzgdxp
2p1oPP00zbp+wg6FeFttu6W1pBwSVysLB39LMZ81etVrI0vB8VNEO1lagD9X1vvZHOW5DKHl9Azs
umGcT2qBiQC0+td2OAEzBhE6bw2+Z26Zk/MRiWbaOuLguBU2r8p+SGG9nlxOojPjcuyzCQXrrAR5
Mtbx2Q2DGv9adTP8mZSQyP6m6UCBUlfPN4wbjpixoc9FMt12QXYxOqKlC+cnwitYfMjFdY8YliyL
Ln2hR/ywwYM+xOS6R7e6ZjrSGs+M8A6x6DDg8lYnYfHaGSl2g5leWu4C0h4Av0zj94qAmnVlxG+a
buF81bEnxdEzXi2qAljbGaP1PrYmKusEJmTeL3u2frizexhk/6LlcFn7+T3TnXnjQABbB89hSSgB
AZ8F9mcQ0qEMOEoJ8RbNAHy0fWBw8hYud5jUGvYTxH8dnXNZHQwRH4P0aNThPZ1u+EQ+I1wD4ozI
8dT4AxCzdAouGizbwW02DShfvdF/FN0j43x/61cw4AjKxCtbu+IYm+Q02v146C0LBW+viQPBHFgl
BVZEvajXuuw+LM0lYstOfozJXK50V74BrGmPaN6A+mK3C1LnSKkN5GC6iakpoeLmcqkWmU0IBpAi
Ijg/mpnPGXfNvjKdo5CtvrUs+8GJRg/Cc7I2CiA6Wl5Kks90TNYSW4OpaZsyNg6xoz1qJq79ourd
LYL7n6PXMYhfyjuELFSJfNVBnm19B8tw1YzehlxHCFg19j9iW2pMPaAbe6ZDRSb+9Pmqy8HPN7PG
fVsjb3LdJtWP5N2MQaSXeoYrtRqz3VJBzsu5/YMLxx2XITR8yFDvJLELADJcEhyy4s8BAcDaj22y
kkbPfg0c8+YtHMWo9aiAOhhrsfgzvwrNF8crvyEQTE9RyRTY8vxsHXpDfDGI9mqq0n1I8KOs9Lz+
HhH4/sZPctVS/7Um6GYV1dUPp2uBXTrVvG8GjKfoUH14lIm+srmGMGlPzpYr8IKmJgUz1wxvWupt
2siob4Tbu7um1V57Lj95xKw9nhate8ntS/olKnRhLsBfPzy0qebtZ/3Rm29dGRX7xi3LhyiiYogw
PesSXOOO6zIpx0bfQ8UsCz+79GlpMFl60UWrX0A4lKAZ2oa5UMWXaPxD3VjWVrqx07rC+qr3R89u
v+cUjlaDhGptjOGO6x7XL1u/I9bevQ8pUOeaAzwIAfuk/yj1ocKn6FrnOPXoeur594qx1D7p5YM+
LwEQRrRObBCtoBoEoEfP3iVD327T54GiMoCMmLyu0q/uiip6Is11o82+vPCr9evYpp6E/8jdEmy5
lXGRbdxuds5Wwtl/dEfA9aJ3W/xf3DcCzXjxJts8MlAgko6g3qTh3adW/CCdwX8p4nxXlBN8EdJj
8gAIvj7BXZNhDeEX4elGDMmD0DyuWyN6DzGvbFHO62hBn4M+89cdx/QKmuZdXzS3RMvKdQh4CI0S
Y9pI932mRdVhaIi5IQwPUz/ZoS10WK2YSSooR/MkFgS6k7nFznfnFyWMsildz2u1+im6akAyRW35
XXapvxr15yL3dlqy4NaHhnbwJ369ZE5ZuhYO0J9yTn/GFCNOM2PAfNUbtjypbei1JLVG4fFLbKHs
WV/SCSLKEAr8lw/7i4Dh69kDwd07rKVP0sj3ohyQ/jrvboIzlPBvA5yFZoFxzpMDsR/eoV6eQGXq
NCP/4G4CptUjn04pf9Sij+l8Tn+EzMFNHb+J1l78tIvIVcgYet11Jd2aLiKtyS9JGgXDnmdmusYO
/WPK8BdrZiM57DvtNBsQOkGyMNeVWzepyfd1wmFH8s786FcLHsufM8wSwYO7yDizp8jtX2pdmn8z
3pEltBrr2jhPYt6Y+9Ib3Keupq3i9ZKkw6x49gCWPM9YHPJgXIFmOKIWTE6DKadbOEXVxnY1vPUF
IAiPvNyqT7GhhfohaCHckGVGJQMC12z5KJFgBRC2O2rZSSIZprhqPZHzk5dlcvKK+Q9+bJdLtmYf
rSGXYHFjlJugzoyh9W5DOJv71HNKJooAAWbuxnVTMAOcrE1fSMq6KZWVLg0KknGbq4S0da46PEUc
yRtNzz2eFVEgGkP8282WPLPkm5Nl9dnPKTb4UZNvCHarLkma30xRaK8lCXQ7lzHCMW2D/sHTvHlp
P7S/CFTau3O77+fWenLdsNhzCuQHH4Lwa5H75zyPtR9AR8u1JUWPgzdMb9yimSh5/bZkMI7BkxoP
HLeCYLF3wlkfkNu6H1k4bPq2RnagOXepb8JjCsAc1Pp0qKzG+ZnlpmTqZfO76hTS0y589EYaOsAb
ojUTahdscZNgPB7MjZtZ86HzccXPOZeOCbEM95a2oTQ3b4qSQHa9GveUOGje5w0hemHn3IIqSKkH
FmKjOZ12cck33kyNZ22Y7P9JlsGBCaVzdPDHAf3I7xLRi2eKbWj0EJSlmTedbWZwk1mET3Xrd/jH
S6hotOO6rHVvrQEjARCGdqithY485c9k+oKI75gFB3VGWIbsi72Fd5/EiRiDf6EB2L5Ose1e4xow
k645v2rZTEcig8a2vXUgJsZRW0W2bpyJsOSL8YR1HOJR29Vl716HOgPzk0cXsfATXH08050sjlwz
AX7G3YOROT8S8jDAZpDTScX3PtYbbW2E3KQEcJLK6R67hptxE+iS+Kr5j6bK+oPlqwQOcBL0rXJE
SDRwawL74hqYsztGzRWI3bCJyTNwNJzbuL3rQ9dN72HYMkQf6sWBRFkKsOWetpHzKPQflWmVu7wA
A9G38ptTwigJy9A8pdFsU8Uod51hcIyNNV3PYH6Npio/GNPwxK81HZ2cCI0o6eddbnTw+CTpGx6e
A4Ja9XknOMC4RKRrJ/bW4O0JYSl4fmjWb17rgqimjVRNOrGKaXuhzGlfRvHudtldjvXrIZzzjgp0
0F41mCuZxS2tHppxb0/vkzfcvNzTLwHhAjZf72mK8m/pLIdz7zjn2IidWz4NbwEg2/uu8i8E1nAG
Dk4CQYGWDfSMOw8aEfQJrFtz0NzNlLYDl46NNXTRbi6q8NxG3eOMg3Mr7T8qE4aSbRD/HGgMtjG8
bxszX2bqUPArTTI+zrbdYLp7x7GDzTi0v/RhCs9oPCKolmNx6A9F3Ub7rBi7a1j1Bi5pKmnafB0q
ae/NCT6MXpbhVlUOmowoE79d0BlBfqjdIT/2CdDxCGbBYUr4OmCp3aJMuu/1y8RF2fbbu8noESr1
yROBtBFQ8tI4J8SEOkhwtkiCbJSXZXH1tTXh38bJMwznoFkROYFMPAmZWQ9dp+/nhuk/peLyjas9
o3A93pGLmn9v5yPcjlOHZ+fmaPSaGSQ1JAfhVL6LSPFZuXSe7sOGy6FZt9olrjVe1AjuB5tiwFjP
V2n5AtpplyBBYpYY0JXA3833x8DWOYeF7M5d4b0Mo1ftK2I71qLOzRcXvCYXHv6obInk9Tuvp6MS
G+fRjz96k+y5Mo21E9B1mD7w7yf9W9dyh3XzOd+HIKKoZFtiX9ZzeAy6EK4C/XmUXdODiB1zX6DC
XA+63t8ccBRlycAvbq0LCAjgzGPxaok4vNgNWaTE23oAI33gOVkDuHzSkgfJS2wiOc7wvGMfaNsS
AbruR/cQMf8/N20IK8abnHPBmNFvKRwlvdHumeFWVxuN0GnEKpjbhbhGIbivzOoOXKteaVWAys7B
iIEDZmghYEuuDdlQXzI4+oguyNbeNFirsR2iLXcHDbhIkFA48cVeJbsoFTK4oX5vRdNFYSNMRhWX
yOCKXAfd2R8YEZa6rFBu46iKHJrNZSSecVwDbI+1aKNVZyqp2Tkw84Xnov2Z+hXJk51fPpuW7O80
guNs+a7bk/3caLXzPFP0B2nzHuk9sNZU1Be78w/uQNwbiGP/xDcyU6eLntuptG94mennyRbaGYWz
c5ZaoJODVK5zHLHrSlT5edRInVj4H1rMkC/ULXMDqgjuhBFEH6RDk2URgity9FQevZZgtYLOgYjR
zbpJk60cbuyUWw1W6zSYT1FC5qdPyWLlNFwweIMjrmi6AiuvEbuRpK5D6saYgQwt6I8xdaF6AEd4
KLumgq9kj0QZjoSQRtxfZsMPDO6I5XALbSl2cUojvs/bF8OE3JAPPgmEQ06LKSVA4wq8ava4JCeN
e1dXdXNHcGxzpy47KWcwOpTk4I53NAUYq1etzG/u0qa2RtFc7fHOCOzwIGOu8HGOqIeYk+QuXNbc
SPtICibdeTs4hyEV9Ea9ftPXKfv8/OoUfXMB4bAHdC3PtTPaKCCT9BjGGTOFMKTL6jID9cyXvE65
TVo6xmSwDdy5A+c6tGOMA1+/JnhqvSbPzt6QhEfcxf2B6x5JmLgQKcZmzR7w1I/QNQNmyJn3hBj9
mre1/u6bc74JByKC9Vncdw0T/yzrSMjki1w3UZXvrbrQTqWefh+EEW6SwTuXuU3wlmO5pG9gKMlw
Tetm8Fy34hwN40QEMrK7MHY7woHkrym06j0ywWGrhcY5pG/0PpImPDs4cmuGpDdRAiuxRnB4ld1v
LQoop56hnnAL8RMgEu66jO4Bg9CctEvGthrY4cmgsrMHAQdMqmq85zj39l4Idg1fx2VMqSf0mXES
oq7uKr24o0S/TRKj/DH2+ocddL/sIi8OvtdMzyXlaUoLz1FpRoehpbikjgd1ZPhkyloMObZlmxYb
I8uINwsczvMg4ohvkherRiMqKWfsm9yqHyDtAKo2/JVuTu26olRGH+p7H7ZiLbhvrGjG15cgFs80
wIHy41bZ9szddlS2mPbR7iTrEVotAR3HiuCMVTwSgkm6yfiae/YHmQDsSlMdXXZrvMwdo9Z8Nua9
ugiDKpJc5xjT2WP7i6jRiGDqRt9PfVVsppzOZk0Cy77TXJuETvc1LIr2Odc96wpq4jWpHhz6/09O
YkfPXi2oUOeRAOzgIRNYNLCW0rwq373aVv58tab0q2oTrSYyq4hg8sxuuSVEsXc0Fdr6i+Kc58Ob
qBO40EgwFBG9c0s694rA/LkKXEM/DtOVYjM29GWh+MsKkP4Ji1ZK+4KciA2nPGibBeWAOxb8JY1Q
7FWf63nkRKugNmMbiUJ6/I1M+kkcdaqzID3y2ICbSNqsImtv8ZApxLdSlao1kRQkY3jOW6zwy/0i
R/1cVcpUZQStXK5GYWNnG/rKcN4X64DiOqvNr4XthrBtEnq1ynCqXkC94OdLLSZUtVbDrZrdoDhk
TMAwzCWpv7XH4VU9mKh96gUSwl+JQlroJL+9YFIizkLM+KrMpIUzwBhX8PXP7cVcGiwMlAFRxibv
oWvDFsrXyqqr0ORq7WvTDzUGqkH7SQD/2q++/t+e+7X59TxTGUW+XjkNbFxnC0tbvUL49SuqbU0r
FzcfhHsOfqCLfoTzxcL+kg6hY65bOHwVRef9MEiP0uGTeoJm/fSMpjyO7lg2Z+UYVq/rzjlHh1r9
ZCMvhmK1JkJJekbc/lJPVrvU4pPesCAcGk82mGCL49fLqWd8vmYxUvgDM0is3QI2oIL3D7qBWlML
9UAXMQNPk45Mg/KJnM3p2JYhFdzeSbfKnZ1WSMsZF8GxNNOj+plDdbh9/axQPvvlpFKnE2AxmBzL
ol8WljMldEmiEG7FMJ6qEjKRQXmeoh6bXwu1LwtnZoYaVfOk9YlqTrNiqz6I0jmrxeTWAejFmlTG
WeYvXtwjdUIvkJIKtULnQvocuiYQuGZS71yyuuHUUO7z9GkrMxdmPcypRD7jV4ax5jv7OMtHbtGk
vVQVmVbhC8CXR1hx5NOO24lW/orSubaaA4HsAPjP6BpnaTPFFwl8f2Z4JLr1L+Rx32VGLHfGlPwh
PeY7NMJfnIL/MGuXziJKdy0v3iSs+T4nLTL3w2DfmObV4nBboQK7JgHgUaqgr0Zl37UAbS+BhRFz
XorNkU8OpROeXN7gali5U/OTWhy9chqjKwRgSenzy/CCaDJWTdNO29an+j/BwHSo3OFSzBC1JM7R
d8yrb5GIZ3bXcekNdy2xKE4M7NA7W1PjkzN97tuKHmk3beyme7PS+p6K2b7zX4QeEL8zyV+l/dY6
mUNom4c5LfnF1XpDE5DPE0T7WJPotarp1wzhVLMyfm4as3LyILWW9osxuD80fa83Wbwe3faXbOmz
TJ6LfUvQL/AbXLjZRAcnNJgscBuPcEyHNom5UZdASQWA0uk23E4/+l5FZFkOHckywhiPBWKLmM4N
TKuj4/v3kaSfGEwM5XPLX7mlW669jZla3ZpuDgUZ0Ai7gQKq1WrjokeZmbqJFqmDfErJvBMm31zD
TAzMQH/EY0tadjOFuzJM6Z974r1w9oALoPFlDPHLGphn7z9E7S0nYmdLJjjpCd2C2JDZpjXXPXPa
lEymDcMvGoEOzUFT7H3ENquxqjo6Vgvc3oiuXm0+AQz01r7TEto1J4+UqK589mZVThGK4oh5lRvx
7dVEUcb2TDyhk79ydv4p2k07UyeF6AGfE/67FXBwCWEc/Nmih2GG+xlm8Nbp9J9MIBpOWQN0Csd2
vGF8WGyoy6/Gnd+Wb1NrAkouop9ROQBKlAQc48XezjbsRTMTj5Nr/+E7/sYeTmUCuxmik7/qat0A
KpTB14WPtq9H62Ah8lrrKHd2ulYBAw7b8cVIOwN3nDZhy6+MfR7m+qauChicwUjMIEF0z+NUokrS
c+KWyceVWWY/z7loHuiqQ11m2qB2BXCQ624Qj3o+adyFbA888Pxu4OG4ZnPrHkkpztaxRblgDgz3
GNijS9AaAGLT9/UdfUUEnbb/PKIuPnpMEldFlXOCmpFL8cAWyH0sY+PzCRqrzB8sJ5+fwhCWYE1O
rTaRSUYNZ955aPzQtaBXIlLBoTLR9M8jFKJbX8Yv3Cj6Z7VoSeQZG/0pLi4k0M5PcWX+UUnTY47l
D8+uVVPt13FMx/NHGgEQMKIhuo9MTeIw3pmlD24XoubBdeflNNGixyB0T6FlXgoas7K3+3M12/QI
WuKhMvfRbE33cRTRbkrn/h7HyVOV178wiHo8NFGrnsz8zrHamom6GI5SJCZXjRqxTSHGjcjqEvRh
vSdl2rwJZnZ9kbdnhN8/KDMTqkcZkbofYYZpbg0XN37Nylgy+h/qrd+MHAXDM0KPlgiMYcAn5zF0
KhkWpvq1cqR1tY3JArKAXHFE17BzAM5yJsc25kgnpewP2zYIxcUS1kPV93SXnGDcUq4i1kF7I9TX
uZqtvIzorg7zXEWbLAvHDU6JclNH7aJWz8It+vCPKTWeUFaETy3leZJtshcHiujceE926HBdSd4y
MQ0X35vKa6yJR6W6qWqqklGhQxuuD73Df//fK4vF4hj4J+G2RHXlmjZuDuHoxu9Wi7k3Yi9yzfKQ
CJkchp6md5uBVEcz+CIRLT6NGRDVep529iLuGJ02+h/egvEvbg/c0VxQdTLXQcTo5m9yds8PW2L2
2vKQacid/M64cwOuANoAHJUb2XtqMD5HEFDuvKIPb5YXrD0jg85C+My6IccMZVwQnhexKRHA2V0v
g+eW5vKR6ap+W1Sgqhr1339xxiK4/u2Lk66u455Ah08G22+CbNwMqRkX4N0Sj1C41BbyGPT+TZD+
vkW8YAF0gzky9uLYOxA9mTYlxPEdhJX8jMBF+43l/SA7Q8jwp2PorwXFHIo/9gcCFdvi+sUQmGrM
fVPAAIaUOH+6p36N/x58FPefb/R/5V12X0A6af73vy0+nn95/4AVLUd6Dh9DCc7/ZiKYmhjPjHAK
LnU5Q3dLKzZR2/AhQBcS86kfUWXkayRP/W5O3W+9E3F5sEh499ptYRTWFm3/ZZA/7SQm9caR37yl
AlLF5Ttn3n08luWeXMJh3WQhEYuxdbPatPv/zKaP/xsLmOl4izXov07ReJuKLMqDvzvA/vE3fwGb
lqQMUyzRFbyWa3L4/iewSQgegsdkmp60FivXf/KarMUAZmI64Z/OMW/8kwHM8zxX6HS/dPQCwvh/
MYD95ibRpW7rS54GHjUqwPjK/tnsIGajSWqksjez+kbJwrW7FYo27Ba2da9n/4N3RV1f/nYm/8v/
9tv1pwpMvRwH/jeAsH8iV3Fei3GDQdR/oFVEdID9ViTn4EqZlRLIyvpWbqOPYB8daVoiBCrWch1e
hldxGTfuUV8t0Z3hata2LROG899+xP/DScsV+XeQlcSHxu9mmJQFbH683xxgk4AvbVMLRqZNFHa5
REfny8IbTESd6DqaEw0xd02kOB3n/Nlt5vEImApPb7cgLluFvlzW4gCwcjASFRIatthUFswCo4uS
s1osgW4739K/q2mSmhyZAhVzFhM2qvblOKJomE7lpoqhTycErK8prnK5kBkTpr/8p/KTcTP3mJsF
VlCFjUKJsszJl7m82lbze7VZ6v19Lqthp1hSjk3SNjKSiHr8wsz6a0F3izbBAhMM5uL2VT3JaqrH
pR0cvnbVCisxu4KqhYmQRIwEzP2tmtJ1ZbJtR5cW0FIjsN3BOOQVrbcFukmKB+7XTz6V2qEvtYvZ
6ul6pQCOB1n7e7Pvd8VSLbC423zGt6m1rwy3pr4UrTCO9oKuytC9gERcUBZqUS1rCNxKJHUR9Grw
SvSAMdm6inP7tV1YKdX70X+rkAtQlFn0GhBOVMrbbOtXPYIxoHa1swY/kWBUB2F39C51gsWDNvkT
vRuD7mVL7VKLr01Rxd9sUg5XWtUWK/Vx7eVLiFsEX2v1ydWvImvSRhpc5V+fUq39jduly6TcZXP8
9PUJDQXjVduugnnolJTKUGuQMIGHleNiPP/6sGpNWGl64HTYKp+0psNNVGsRg/R9b81HOVbBzqOE
ox5LIx/CYmkiZkCY72g0I9X8P1SYWA+S9k52xevnJs4/7A17BX+0bQA2ak0dHQaj6cNgNWu1X+3i
F5fr1uOYD7yFEvRZe0N4MK9F2JImskiix0AjuBm10MqyaQpoKnhOZdANg0sGXZADOY4oTDPWhBoX
LdX7wcJuXeTzwV3egzpsVbnic23uHpa22O5vx2sZu5QD1ZvCxibJ8qw/K4GKHvf5vv65Jqj2+Yu5
LVIsz4X0SagNmZALaLVfNtVi/GtNbf72FEDzhPc0k7axFhIpxkYAplnSYg6nBL+nU7EXqhC6PDov
a79t5v5krDyviTZW3JOcA8xiRQqnAW9m+RNHzC79/e7b18urtYVMdOhgj6ktBt6cdQtZtV5grMOC
twR4upB0Wah9k6K2UtC11jQIfDC1PHFe+K22Irmqh//2zFb/0HotO8bLNStZUFdqbbTisv6mVqcg
F/NWraoFzU5AnJB1GkXT/XpA/XX1tfPr1dRzNAmGN12YtuqbT/76+jHYAb/VjEemhMOx4j47rzlH
SnB7S+1XZJV3AIm8GtR7d5dcUvV51cIwe+KoA/38+ahFP5JCxaSiTZcvxQhhA0W1+VZMY751YvOC
8HlLkX+piS3PVa+itosFX/i1qdbUvs+X+9vf5FpHUsCQ0howqC3p/8HeeS05jmVZ9lfa5h050MKs
px4AUDnpWkX4C8zdwwNaa3x9L1xmFSNjstp63scskwGAwkkCBO49Z++1sQeIeNS/e5nLNhXdy+JB
yQClT3InuY3EWwNksUdIAUpmvYu1ZN0kCzNmtJi+2Dau1BOxdLn5fVu+QmWAVMY7iW8jlyTIs+Ix
xRL9nNcP/7fPFU+73FOK513WxdLvf2p9h5dtIQBEtGY0wNXBo/Tws+RshuCby6wWKRtKrdleKuRv
ekBWj6AyixvBGKrxjVqkp0/VbiBF3oC0TTO/JO4HVMMaFT+35EID3BM3tiE/wORptoJAc7kRfJrL
qlgq4vqrjekXzms5Xq5KaMRtMnnJepkrxi6XN92oknkT9s2qrP+TCH3BXv2+bb3qka00cb5a2eKJ
RQms0PmSi7ElSAI/qdcayz4Z63yrOvrBzvpymzbdG18HhStFPiVmlO1i05poDJPLlQ9gCodH/VZP
0/TMoxbYMUv8gmoda8mUUpeyJ4fkIIOvp2lSrMO1tS/iGPNAR9avwG8PBCAzZFsvnRciedORqxKZ
4YJ/t0Q4At+fSEbx3UB2or9VIgY9tOqNILGLb0mw2lOrvU0oBuzCtiU9dzR+9gkBBQg9CWy33+sW
e+FohXsnbee9UwAVL0Nygp8jMoLA0QAXRwbYXCEhyWVvIBWVwJEabTnb1sNBU/Vs30ykMUJhWyjN
q6dR4RLS1sh7gd/dm4rz0jHWnecwvcK3VDZgtYc2N3dGSO/SCGncSZpyvln0/pakPNRz3YwjvLRv
KrtwI3V5qnMiy4hNpFlYPcQKA5xSIfzBkEa3gQRwn1Do8dRuUnzKmPkZJC8wcE4+/bl6viPGh4Su
C43YyuYSN+cjQCzGJjQhBDv478gHYbYh3ViRpaISW6gcRPpppE9PaE46uN2Ct8Eew9tuMgjAIDrG
hfPDb7a3bs0lm3aVIMArSHrbSSaTch2qiRtFAJwFwWvdVmgQyZh17opS/1FNyl2RYThKbWlAnctS
neTooXHw+TDNGgA46wA4Xdgzv6zjs66vqMGvm1Mnas/32Zw6BqPJdpdN4hHn18j7AWYObGbHbdfE
6Ha9ttTrDVBDbTnDk3tq1oBXB0Iz9TVOVR4dWFnioVUq//l4sTSt52exdLlDPO78lGWKf2SJ2m7E
NrRgzs5u9K1ZFf2Vvd7IS0FRWqxzsFN9XgqyRBbSgcU2S9K5u2pOQCuMg9gk7oxCGvliqZRStB41
by/rIeAR8kkpNLAPRW/gJDf1LUcKvU01OmRNMO5GEx+ad97WNV8hzpuNWjEyF5uMXJF8WXPQw63P
utxxWR1vK0a46O2zzSo2GDc2cQdc4EDT7RR7uMl2YbLttKPibAx7M74WX7aSX48+wF5J3bW++ZTd
MO14QBnuALv2h/yBXNBoosSAIMZV8cSbDM/Rhzy046mJb9ZZEjXlEE3RS6++D0OJ+WmX2eRzbKL0
RU9ulWSXY+GWjmVya5FXo/Kb2VnK0R5aivz8vk9FclNPp346gfUIHD8Pjp10wARvGvdgykbHD2Pk
8geQg15D0ZrPtTWvipPt6fQOK6/7XEK/3uQ/Sfpouh2sBkvCVuMafP5HasMG5jt5vgXfkKevKh0R
9IF+9GzS7v9QJJTu3oCrIdqQs6EjBnRp6JLs1klbchl1bWfJWzM/9NUmBA/bwai/pd+WPDfJXSt/
ZNfytnJPePre0RXfQCLnJ+rF3nKlXaEDfZtPrZ/8nLfae1u6w4ay253BmahwpzdnN3n2Qf2h3Bcb
jIHfZL96wUniT3uUnNGthhiscwuX2DUUvK55x6SzceWD7efXyr76iJlYdjcKwbnVhnZJFm8D6dCO
rnnSBr/qcY0jJvBLAqn8j9bVbouDsV2e4IHrm/Qeb/oXEt+X6md5qk/kDxNtv8kJ0nJNptnPmHSM
G/Wp/ab7X91+OR76t+DAu4p3yy72eMOMSa/Kuytt2ls77HzE0ZJmX4KQsXz0gNquyDdm/a1L9nH0
MIYbjBhNszXr/eopxxKc7+gpIwH0zMcl8/XOk3/o5X0UefP3sMSOtEExtcz+hOqmoVi8R1asrU0k
N6E4MAFPo/GBlYzyXoe47K05nqx7h49VHEyveDSnK3vYOJv4oIyYdl+1ZV+Gu4X4MrwyHBzPsDOD
U7R37lW/uCZN/a3DCftDRRjh5miFnX1IZNrkz48Z1jNn2017aB9jcID5V5oPeukW71p1pM3zvcv9
RL1HWl2VN+NW/qwkxDObTcSVdP0/Ltz5w/phof4evRJ+s4U29hgwFMaDf6s4bvpSz97ReBrAFR+V
LQ2HV+NHxHWwXaMCXecUPBC9aX0fMPUGXvbmoKjX1jv1o67vh7f5yalOqr6XT4y97rM35Qt5KpUJ
+QMbcHY1vMsclfVJKT1GP7si9emMhYeMMYrpIfZAFBgrzJRd9bXYdQNaeNd6MT+G+/zO/lYfputc
xvdBNNOJn79EoEDgj48D/iA6QD9Cr/ki8kdX8JgS8utPyjYrt7q+4x3y8tnIpN9TrrUr7Z6IBjge
Tr4fEzf+kq/Hd+kzu9M3eMuv4if1W/gjfSKQjXi0nvQZt/OCm/S1fi2P8j3VAXqjm/5oVK55U+4z
ZFLfsoN+8zI/GI/SXrtLvjBcWqGnIaPz5Z9x4ZtX07bcANflRNM809C4V/f6UT6ksdu8ICEa3kFd
pofWJ0JrI32TS8/aBj7yOL9/ikeXc+GK/OHZJEb5tYI2ntREMEWudD+8kfqFA9DhI7qE8yEu9Tmn
vpIHl7rhYxn4fPRyg5WWFGZmvzjLXHVr74t753vqOy/QTPxln77lO2MjVUg1bzV81eiePU6aPkqD
1gMFguDbLU/83JItRbp9mFIk4zg80ZtXXEpfVzmdltBVEWHd4NOxp62xm+4/g314Yua5L/boqnck
qdh35H7B/0DCsyVYauEMqOGscQm9fuQ7PXRHvNqpj8eflvpMkjSfYfAz2SfnAprAt5U/h6It9Gpt
G5C4yZGvuvWNtSe8Eldsuwsoe+3ImfPqXfJ9vC6bZ+ZeiUSSlIc7wnhVBq/k2Ms97WT74aE+Bdv8
ynzRec877ADkPnm3Vu5Zx7raVnuNa4qnc1UnRHFbYOtINl/zbXpy3kGgPIfX4S76QGdo3EwZBIbL
5c8WKHhxidQ4beQIhfcUj65k3Wp2kUbXwP4nNFKgIvV1bkT4Jn6O1uwJlEHRnNiMrfe6ORIEUlW9
r1EBu8L8QwFtXQrXCYlYGg2tKzBjs3GEKCHjCR2O9Gxx066PycTs5t8/W0trRjEtvVurMxK/JNcz
7cr2aFs/o7KwmFBFTn/V/+smaVCASlo2XIklcUfbVm8SnUzqSGgznRFJSrgseNpT9dBSubJHSfGW
BenFeXGSqT22Bj5FSFGtvmlR83rIFmma28MEtNlC35gXUcJ5lxpEItYDi7twjPpzms57s3EYTssr
fNCxQeqJpS5aJwWX9Yai4y6O5KM5YFyqMlLF1VXmIq831pqVLJYu2xRnGHd5098F8oDOgoPfnNnB
TE9IHarJiPfnRJF2QXgb0mS5slE4IdkscOFFTbsTqSXipoOWXM+SshViqcuNgOlfVlVMGttokG8v
HH2x1FQ4CNCtM20TqhfdxMdtrSA/oZoy1d6T9UXfi3Jwt5YExZK5VoPjVJX3a+qgYiqPmawFW9uh
NFVNQ+rNiP6PQV/Vx0aGmK1rnI/7l6mex8MYj1sJUgcJ9Xh5RAFJXoVIc2quP8a4x7hUd8tVvlCJ
0bqGs7pTu1mkMvLsByAhRNefV8n1o63HUMkZgifiT+WrKJ9GxmyL8lQ1dr0Vehv6ABM0iknbabG9
D5d1jze68ZrPlb0hmb5czhoonVBLfDl2haUV5ZEQHF1uLtsG3MYHNTgJDqEiKI96X87+rNdPctve
ABrzNSsw98NaiBMlujW1AuckUmqRDKMLVvW5eHwpJqvq8GYYFidWCaCxVE7aVTF3R+a+EWfW+mMW
VOix7yKyBLXXYXVeiRsZTxA5e/2mJXZwI8qqYl+Km8sqSpH4Sk+ZGAq87r+EctJsKVQaa2D21Tza
7jzbFG6ETu18s9aQz/EIIdqY3IkYktRd4EmLQoVOVFgxFJCSJtZtrEkb0Zz4339pKbb/+E/WPzG7
NXS9u99W//FU5vz3n+tz/vWYvz7jH9fxZwPb9mf33z5q91XevOdf7e8P+ssr89f/fHf+e/f+l5WN
aKPd91/N/PDV9lkn3gWt0fWR/9M7/+N/1Iyjhr42h/99M+6G4yb6D/+dat77rx25P5/4z1h78w+o
h45BH16H6UaX7dKRW2Pt10YtEL4VRrimq6wHY/R//pdOuAo8RtJNaN7TNbNopf0z1t74w9EUmWQV
OrGaKmvK/0tLTrG0v8IHddux6Aaamso7hEUqUmN+xc6B8KtaE9HZSVuTBP8sl2ddzKy30xh3y5aK
DGlF8K+njN+zk8TGTsbRPEiFeVZIYhchZZP5+ZDrkK8E7JppZuDRgNZo9vXYzDNRahJM0WaNrSOi
7vZyYkXaKOf7WBuQ/M2eaCWFTYu359JaMpgTaoQs7rCTc4V3RhcB90MxqKG3RPlLVtogVLUHSJPy
vsBuVinLVVoCAFinzMFwi6Zo8ouEsYlZV89tuDzl/IxP45gfpFHdOGlMtuRMtyOJbJBbIVCsULfv
xzg56kFESt7CsCStymNNUJsfsPc2UwBvVVFyP5yhU9DKHRAT159aiTZPNa27SjO/1Xb60NaAnuTu
FbaQRawUPSktSzaDjT3DypV2J8WosEwjONVFyzQzdn4yO8ohs7qTgS6oi21y06ru2iFq3c7Ha8xv
EmYd47XO51sjLe4VLX4zkLkAHMrRZlt+oQbZHq+wyemNVskbllvOI7o6+lNITvREPMb6glxYX+EH
XekMyCirRq6R4+ZJKctTFXHmbR5Xzs4ysJTQp6FqXTyUUqkwCAeihHpNpwQddcVbhaqFeM8w91IT
UQwNRtTvzffKtp+CuX5U6ubObq1nID4vrY3cKxyTvZOb1w66SpowqmvV9yr4CYmU2lQfvGWq4II0
KNvC+geReAwNteKHjcWEKAk3W4JNZhaHbhw/x7H9tDVGh3nfbcMUGXexWVqsl61x1TOPphm31WjG
AVLHMGaZh0YmjLpVItTmhRFsyGb/ifWIrHl5WXZRjx8jvHdgUWad8mVk7K2seiImGGJ9MStuFBk/
8xAsXYKtqwvxq1jd5JojucsLH1pKDB/zJ9+l1XPgNdFbPNZURKxy3jZqp22tkqttZnnj6HxURpaR
S93cFsW3UdaYglYxmDuOB+yV5aPymqp8VVwTHdj85lYeghNdz+16PFUyJU/Zvg8VkAGZ3KLTX7K7
ODsUo4STAxlVbl5JlnmrDnPraYsBEismbbVEpNWm8w84aDeZySwo7JJbgtflXZeCZOoNnqnk980E
GaOW0xeywF+1Aj5eb6LrRO8axrhXx7zH0lypP/ROvpP6K6tTCoz+XNYqO9kbmopOEfYnB4Sytavq
2RjNHz2NIT9dXa8DcKuoyR5tRjpbRCdM96dbzabUUY5l7WNZuQLY4tW1Schwq99BqINFkQU3Br3S
PGS65hSj16f7RkP0Ks/aTkHiSEDy05iOqZc5+UYvOJJNtVuQ3GUvVRfaLnUhUyIvt2RC3ME4ah7H
wWYnW5arE6A8zsa1sdRUgFNKIKMR3neTBhNLPuISgTNxS/ww9gd8FQhk55/8ge95rN/RF6TG38Qf
aFIPCMfQqTWPgZl8sBy7LTYYW5LwFSe830MFumirBckprsOHCEE/UOYBNydJd6hrjJAdpSJc1XTs
KKoO6cAwND+fIXGkRXLbUlTzw/pn0kn70LkpnOYJU8uDE1ap1yn8podEu+uj66xhaB9n7b2pxS8j
EUVSC8Ks7gjVleh5yuV4p6JQsvpdxlWCwyt5GzT82Xlr/mwxQOFNTvEeStPRzORHJ+FgVg3yVen0
fsnGDao2iiT2bZvFX4EykaacjQ+d1kS8ye5JKbXe1WeVCehSUOdqzY29cEnB7vg4RMNnq5UPcjW8
TQz8icoubnSVCUIH1oBP7tuWfhc5Bb7VEZphn79LU/OsYOIdVP25pL4KX8yGaO3WSsFMM5MfAi4C
1jD/BML4NI419rLk5xQWR9wkW0mtug0+tNnrOh0JJX3w2PHh8nfocJl71NVGLW+IZzf5gOjP+uJZ
5uWBLScbOaCJl2ryPsvhmwX9jqmU84nJ66faR3eQST+XWZ82U2TzIjECWzubN3BnciZDGLYJ5LqJ
B/0YZsUeYvprEMtfVqBelaUubSLq/JtIt06BSoL9NB6tWQm8IV/usHIdJ7mBvTHUvKfKk/OJiuEa
FbiFovwgB2nm5d0JMBbNlDs9pxZCSAXXwcrYNL1zFZfYxTpll2XFfTZkX2GiXS8mOVzOML3b2iT7
9lTeDRiR4/XXNS31lohVsmqj6AtH92YYMekTWo61y2n8cc58TXoz28R209bZr1NAALqDD4aKeYpm
3dhF8DngbARBU9lkXHx0avgyTchIbTLbhyTHullr+9ikxgFP9FsRdPbW0GguSPZ8mGrCEi1rOCDm
Pk1SejdHDCfGwDMsTvKFFPiROe5kY3lQ8h4sUoJnlZC1xqRa16X6NaEQtp902CISc1+NyrY2rNdp
aiJvPdodtVJ2rR1ofgh4CA/q93CMQy9stY9ca+6HMXTDONk51CIx6Vvz9OVMHclv1nU2as+VYjyS
n0Idfeq/0x7rdph5r9pF8/rexBQgtQ91CDSIU8Ohc/YK4HcKT+W9VqoP+hIdmZoRc59T3kWh7DTm
nbJaSFUeZBdPTu1s2yp910lthr2QvFQoXyQZFFdlYtPEielbRsX5DiaAVFr1DgdX6uaLPMJ+5rjB
v0/lHg9Av5Dcbmc1Wo+8dmWD7ZXMkUt/PjgxpPDGUubqxhGiYUwLi2xvVjoORf1qAHvqVfHy7Ez5
sYG6xh7/HiuQzpLF/IFTdgcDCGTMKH04umV7lQFMIKLDlWrXXYbMta2ztw7DwK6sEshsGNTS0fZk
OYUPg3YZv1OhHmn0+X0P8LuKiyez4idu5vW7pgMOnjnlNE39pc1turXrZy0F+5xUKK6KLDtVoFGo
jkn8HLTncuDnGlX2C5G6RmU/xwO+NKZ8ryn+hY0RNd9VGx+iSaklLJMHMw++ioKAKclh+GQli9/M
rwSsXeGqAcoix5xvMJxp+fRB/SXD4SbfVNoHQn1XH7MnxUF1Yn3P0ZtqjAUUymtNxhkx19snW6eE
n+Xyq7SKcrSBIyEgZ25YhSpyab+ik6R2pViuPHQUOLvxiskw1b5+xCVs5h5wykfFrj4N5w5G6Nto
2D9aajFeS4cjbW00FXpyPRMir5blc+DgOOkj+Q7Mi+wm2ONsLaIg2JlQS0bdl1b752SHt2q07/Xs
ACCV8VEafs+09AOK8HudLjeRljxg/ADPK19bs+mACgPO3Spuh323WUoORKhFcGmnl7lARgZ17nGx
tTfIC8fSILBJybLHHhAc0i3KcBOVnFja5sl4N5bhq1FO86ZIo6NRa5x3YVhy+vOlQn+SVNiGkgky
1Elav4inb0ayBJy8qruAgTUfBYDPbDadPyZchKLwtjSoVE35zlHBOKY/CoWKOzbZMLe4aNnzZ2IW
nhzi6WisItva8wJgzDgyIscPQnHZKLfr77weA5TxVgcfTK7cIIqvZSfsKcYTOm8N96WGmzdpOcHN
UfYAiYO/3YX8AYO6VToE76EePZk2/gepwFptzFj+qeG9QgoO6Sp8YrN5QP+husR0vU/2SILD8GNG
E66ibmCk/QEqkzaVzHcF1eShl/SIdhyRVM4qcqJLoQQ93Fb0FsZ4UprgCLY/IEWxeetDYCYjkl24
PnRhqzZJ9klsfVOT/IgY72fUcYmdFaypqk2GhL2n8Rq6UBXvFTgpnt3Yn4iXqGYU47Uip7cOUBxs
RuZHl1EzLyxMwul6wZtQo3yVvWx74di0bkzDyTZpyM1yzeW/f9RL+wO5csS4195xwoVTQWnNormK
kNQdgf+5ULg/OeE8aPTkneB+rFQP0o5XULkPyijdlHGS+lBh7kesqp7mgB6EQcyQ+XnSi6c5DLn8
e0GOIw4GR8hkw1GwU0scLwnNBpWRcm8Ybm1Mh9heCENER75E1u2ItV+tqtYn3unQ1fByu9akrp1v
B7U/YSJ9VJsx8qSh3PeL6tuy86mH8wPiE2Pf9PXdPCovcmV/D6rkJCUm5xeZH5iNEt8kYpKAXg5e
GKWjpB6GmN9Ul5o/wKHfpxJEw4lecbrEp6jgDFU7L0D0Q+pCdrLRYln2ZEu/bTQYR53yklrRBubc
rg5EXzTfJxZUyOApGXWaXtk6qtV7dzQBz9b0AAwpvu4BYG9jbeo9wqL22sw5ynE62w2+B+gJDmRP
UoSPaLw8SbKp+IXVdW472wEgoZM2IqsIcutZ06MXO6AMPlo3Fd9rWPVeV2ZfvSrvlBqGivqqq8NX
HAU/wmX8htTuo8fmH+qMtx37ivn3nV5ZP+u0ug9sm+ZcjPAbFBrWaFwNDi1yxfgk/PugKBP92NtJ
4XoZBuXOJrrNzYKdohFZgM6fX3FWQJqbUXqYBS3QsnqCoXXVJeYa4Mik1pHrxqMy+J7XTCIXmIXM
+KLvUYN8pDWITeIy70gRXYj0QV00mhZz9JXY+rYPnwyue6CGPvHo5FeTHiMgCXT3b/UMpJqFrmkq
8Ubcnef1Lqo41qdldYMV4InCNQ1ViGOEWsUJb6MY5UdXDPXGqaof4nnZhLkeUmXoOyLWWmws1z9f
BJCiDJN2+2XbVKk9hrUJtsPQV2eNBZ3vAhyfghRomrMJxX3zLmLYxc3IL61vinbwAeaVbg5d0rMX
TLbevBo2pbWcHeLt4CIoh29IQOSNI6S4pp7kWzCkj8MqdTNT+3aEXLldzsUYAMoHhBmuyBfLrLlz
uyjG0brKg8SnBXEFP8CAtC7EIUIwIpbwMvDHxKIQkBj4vIGh43EXlVrhPpbE4npTSmEBaXRXK1LN
xXvEbCc+VtZK+rL5ZVE825pthMAikf68uKAHNAtzjdxGujK17eQFdLK79HWZ1CvxzZ2/pRiMUmlk
M3Z7vhDxrdDPqPy2U6i6rNvEPhHPEEti21neItbFjbYCcNo+2teYjruxfxBfxTlTUXw1l6NB3NNM
I7NPyLr+RUujiip0F5Yqo23KHciYPrqp3dhtFp2/X72whgUvhrbNncDgqKMEUnSHUIu2BVRHv1Pn
B6HO0tcE0TwxLZizoKTDGh+wzByIwnlLYhalnfL/+sPiizq/B7GIf6XArRip50ee9x7NEcbQUAN8
EXaIK6m86hup3Jut5k8PWZbG5y93otyXur+ogGzVCuCS/CYQOn95dXRTxjtbWtqtFgklJUlF6Adl
4m/5PYgb1U6vVGtNRFp3qPjWSqTgeTMOW/FeBjhvmbkgZxAaIXwlJ9Rr0vb80PV1xDPFi/3bbfgg
0S5wufHFkTAkGbWEMqD+w4GgTqYFnEh1L4fP+gDwfDwAfPtYhfNeHMFTb4z7uSCTEgxcYVGWQmXN
9/Fv/y5h74cgworkFPDRxd++HHtLcm0zdGNoWJrN4XwkrT9NcSSJ1cu20tI36xnJUBHLBhY6+cjK
7s56OfF4cXP5tf5yiJ4Xxf0LZdC9s9ZB1i/7/BS0cjvppWuL7XmvFnXYkh7SHC6/cPHxxFMuMrFw
PQplBPAtKZq7yIq34j5dHOziCZfn/34IinWx18TS+Tli/bz42/1i9bdt58O2qk20MOKuMmcUhUPi
EFZt72bqXsEL4skAlVzxOVUHN0motq46I/QBDmQb6AvEHh9NFSmLdVss3T1+TcqV9gmHqLvIpQsT
5r6wtf3Y0OlfVf7UGmGdH8t26l0FZTk1olRu9pqETKaW+r0043UXN6VT4npXGlPGqclGK4PXy2gP
zKBVWsRUq4Hi2cVAE9+suUc8/u8XC9CO29HGSJghXMzMpxkM5nFcbwg45Cog1gPVLE1PLPZq0+zj
Rt7hfBgRyhtmeBR3hCEXCtOGAgqvB4MrPx9x46yXjcvqZdukTXzF4u7zorjLFof95fH/zf2XV44n
q9xDG06mkwFTaXt5+i8vd14UTdlftp7/9C8bLm/w8ip/t+3y18W9kwkDLWjscKeh8Pztzsvzz39O
9IN/e/llzSau4u75/HKXL+e3x/3yVi8vA+FockeYPv7lT0F02CNy/H72JoiG4y+LwsWAndkBSmec
USAXt4KwAgiDgFgSd4jVdkq3fSBLO1nwQC6tXNHPncXGMNUoOU5huKFozmVEECDOuInLeppXpkeh
ikGoOO+Lrqq4OUNCBA/BaapmW2rKvWjPGPkIT0LYgGQucBujZVKDfYfTGhwlxmKWRp2WYGJ7rJOr
6dzTqcUQokuHECWrvWG+TE4deKNIRv3LpUj0y2Vcxbgezb0wqGSgfv7sjV/8OaJVjj/hjT4okK+V
NAKY+k/mCCOJHY32hkpljOdHJlU9ZGqT4fUCBJxUQ+gLS5Uwx4hGulj6bVvTyBazUBrZ7b98Vd0q
/R1Xme95WyJPuzQvPXnRXXHfQOraLsJpLvYnue9/8imU1dd02RaPKvoCkkxo8ybFoW1aRr/CigJM
m0Wxh8W62agvQVkGaHXouYnuW3yxp1y6cXMFj5fZNRXjNZG2Xm/EktjTv23T1vEjc5/PRPTezh24
87LY0UNBTa1D/yh2p9jFl46cKaTb53UxvkTwEpEkvv/F9yUW55yOCOfkNbgQofoQI1QXe/BsuRK7
UKyLm4QgKGimpKmIxjiYrnZncpYXuJZfzEdiPZyTZIum9VnYrWDQlzDXy6Q7zOZ3YawS3qLLzd9t
owIDYLaF8KP803QknEcdvAyqkrDWxer5Bs0+fjqqy44c6L5AmizxhxY61YEapLEZ2+GbIZipYj+d
HURisecUEqhhtFUE++WyJ8SOueydqFGYpFrz7F0AJGLJWicJl23nH2Vnknw8p19iN4gd9He7ql/3
z1iq1R7iKTwKxpQVckK9QmgufmnnXSR+eTaOHQ8YIS2RVWkwrBX1mWSWNCgysi9XZcE6Oj8YEuJU
RqE0E9LqM6CTsBnXiMtQwS2U2RCOXbF+XnSAFXpyxPx5Xr9Ceb05f9//WlX0gbljTANs/bXECVaW
NrVfxQlS/GKcGd/+2eYl1pXSjA9mSf2sWgXZZm6TxrZ6H4RWJpIUlOmZhQWf6Jv9VJCOXazZ6eJe
gSMKwHdv8MW8/IYCuqyKJWH4A71O44EBhDjSIiGwWM82/19a8T/xOau6qmFw/ffSCubV5V8kFecn
/CmpsOU/DEV3ZFmVLUOBBgp54E+Ts63/YSur1MIxDXvVRmBl/qekQvmDIga9WyquJv8Y2r8kFZr9
h+ZYMq5pTTUVSyES8p+6kj/du2dBDDqTv3Hz6rxQ9YvxWLccxMQqaiFIzTid7d8QAsEIoi8qiKvj
APQtW59vA2dq3cGAE5qHxofWz4iePuxBeagcgkYyB8Q1YqJvtUNmjEG/h6pcGGwafTjQVqDYwP2O
lizb1B7usjKn9jJOwVUJqGOPpxYqRXNf4fl3q4FiKsngqgdjO/U1sF5hHDmHJbkpO/qwc0Y32ZC/
p6kcbazC5lf/VJQ7AqOifa6syokWC0rbq2cN0V8kRH+hEvzNV6IiZzH4VpDHmOtu+VVj4hBFECgj
1qFFspA5q7HmhZl0k1XxvMOXtTMLFfBaWwWbadHQ9kd7dUnfJMUkmKmiND3zSbuKzIyehuACucjB
T+yBl3FVCGVbe5CQ6zrmtxke0+GXI+9vdqfC7vtth2KZh5Oom4aJEMfUtd/CLIOIrr/Zx/UhCINv
eU0puNLy+3wixCTvsEfOi3IL3a1gJob2rqa/ygTuoDf2K/lAI5S6UHMn2Pv0+bOaEE51Y46EX3Xp
xpwSCDuW4attvFDr+Rgq1BqaSu2ktEOvDKlJtkZ21LICpSQqDUVd7mOlhtguNV+5QehMFXRH8uqy
TVVOx3lAEqwu1+DBqYJM9jd1CJ+tqqNuGpNItYDiG0D6p0l8NO27ENOM21Z9v2Vw8byQ6hIse2lQ
D7mEHYJyq+nh4mWAhVbEmbCCR+uQ56OJFpJmzOFzxllW27qX8zzc8fD2lWa1ThIvZQ6Oa3Y/1Ijo
stVTZifBTBpC2KJRz/eZbr7WI1J8pa17yJW0HABL1x19WVX67PpUciNkqrdR1u8t1VrneQ5dviDC
atvLp3rkaBkj2qIopw6zbj4VdPe9ZgLA3vEiUhnWiP30ez0vPok/Slx1HHZWUlBjnpX3dH5CJam7
6aS/29FBoZGCkK67iw0bEHKlo1eGxwvH9pjm9pYMo+/LYm6cgPS3sqHs3erz7MZ5e13ri7aVI7Qa
xqLurKJ4X9LZxj6CPQxmjN8PzbfKaNiXY1x59ZopWZcY83Tbp35/zJ0FElVXYHpIzMyLMRrdqkEP
dV/1tUA5oSLqqTc/2mCT91mDJolqar6AKAToeZVbHekZxK5Fy7K2mLdRXLxLJj1i4l/IwpaHAtzU
ck9/BQFKNX/Ph+dmmGsvq4uXatbfmq79sDLAf3r/zbLBOg9d8aNN4ns1aipXiePbJu1kvsfhFYXU
98XwwG+uEUozsCNp2YR27xt6cKwWakuTrH8DgEjig3pdy0vjlYm6i2dihOCv0wNRwp1VKTnHT58i
zbZp4JJ7IUdALlE0pt1wOyOAQGZ6ispm10kJ4nI8d2nzaan3mjNc9U7+TLRJtgnl6V1SjE3dwyzV
ks1CJ4TMJG6W2Z244uPHq117tpB/WRle7f5gENPtlmXkgbl+tVPraS136dJySipmINGU5FQRQ2Ri
CAN6JFRDXD4kZvtequ33KANTG1JO4pcEPad/6+y9xtTFLS06b4W9bxWlh9keKEhHE98CYWUV8GZL
5lxW9tHa9k9cuW9NNl8VuvYutdHqzeOEbq1Wi8m5iwfjW8L+hOV7mwbxMa3xKjX1M8Gd63j+zjKM
z8DgAxT6uz6PDRYmsLRF8GAnAIUciWlISIVAMh4yvdl0OnpUQKv0KgP6oks+7PJQ+Sr45bl2RIAH
CunnPp236A5xGpgMmAwZtZf6X+ydx5KsyrZl/6X6PEM7NKoTEDq12ntnB9sSDQ6O/voakKdunnvs
2rNX/WokRoiMjIgEx32tOcdcagxKpPuliqqIEvWT6IqDkZN7s3RFxqiBAloW1n2NyK9mpcYrP5Lp
+JBO+WPmzne+pZ2kgMIgPdyUTh/vRUFL2vepBaq7Oc2tnRsjSKAlflZRf85W0lIR/TCd8obUlWdE
dC0q7OlVFq5JAJZDLN+oP3z83bxbwsitDxSvKYVm34tchOv5Pat67RsnVzDp5whOpJXpewPD1WLH
38B/zruFXK2iRJlF/4UvyQKDZDxE0nhcH8h88TUfF7xH/g+zw/KCYk6NLfL8CPWN5717k3UTe9co
Pwvlx4eoGb5CmtaRTTUGsmgZHetimfaprwdJ0yumwDoZL9I91makdoKoXLyTDrEFbvISjY5BD68/
mwSHBUlH91UZ8cGwx3uYEOeqM75Yzt7OyEQgxItY0fpL7LfXnCAdWuwgyha7Cd3vuqjSsEnxrKU0
U9D97Ks+pj6bkGuGWnAne3RxfSdeVDtI1ppJgA49O4/kcQeCyxuZqUQwS+vNSpNTURjrPNkcD5Zt
3ReyfYuS6cEVIA8IcnwzFJ3mXGEMWpVnvfXLwkBWdxhSKnZa2Mi7oRwwVPHQ7DdP0vZvKt/jGujR
O06sdxMDFUb0KgQBHyb+UjCEaGNAfMKwm2lhu/mCw2wZ/kxWT76MD2ih/OHqk36ZWpLjUte98Uck
8lBn1xLEIA/m7NzHCHgwBZbnuuhfyI8ad7E+M75w7ZlJpnFy42fZYLG2EMQIQkd2cLK+5YQAh1kE
XAxnVpv0txa07h0JgxUGXv0IHielBXhbCpYkpulou6GdEbkRB+r7gMSkibBk9p4zZwo1T3wtwQ3u
esoQ4XsmUxIoln2PQ/27w0QkQyTeama3i2x6eBSTqn3eijvbI0iawvKukZ37sHh8QODBbuBTmYCF
f6Id0z7Ya3dNB5lIhWzcedLq7jF0VYFX+vKWQCL92qn41+LpL800LDs+A35YDnhNqTYQxm7o9ZoG
jg9c0q1/pzrWvcKoCRakbVbOOJ8Nn9hrZGplZ0Ww41+6NQFsiM5iKpA2lOJBt0f+2fb4a0ktXIfm
fKSi+sq6HCAyjEIGlybohXgZAQzmsXcxO8S1+s5O5MWtHcBxsPo8xq1o6b4T6gWVl0Pi9uAU2e0Y
9V8WzyYLui4xkWCPJikCWQtqsrz7tn51ZCTB0OD/QZzt17jpfy0aJ3GZ6F9HsTZHK3yGtvgSG+Uz
SgC4wp2xV7XxVbSmPAh8UZ1d/BoqGMOS2XaHDgAiR3P1C+2BZti7zQWRcGpCo6Lq1a1m9FQFhs2m
qd883OSjVdwlbnMm/OpJM8d7OBF4D/MXpp8XwpZfEBA4q3yZoQl7NzY6xW8B7nRet0/H5TEAk70j
hQuMKX/Wwmdr5v4zJPbfGPQ55ifxJknjHfiEOGL2Y26fvOjOnZt7zW954yTsJiQyRMWatOShV/X9
4qEffiwD7J04J5KJ+ghCcmvvSkjRjqI7Wc7i3E2AYQfEvrQaqABR957NfVPJ17Gbv9E8xNkz4nrS
bNbMBbQOk4TDoBpTEXRtesGF0QQoQkm9c5n5+G19kK5Nqt6S7qkadNfaHx/gV5p7rSYGqKlMFUqT
9JoWoi+y5NDpBzJZbOQynYc13WQFk9sW5M3MuI44tmdgCEdo1q+m1jNX0NIiTGzvJcuRDlWL4t/Y
473L9WejX00oRBc42bGvY05/YzwzL+mx6/q/07iN9tUCwtDL+OLzcUxvZpPuPpHRMCmRFQVl1N4h
V9WfqmriQhinj01JNzL3NQ07od0wYJFKLBG5FOo8obIItUIFoFaskAgdI5xMgCDkrPJPHPVzI7Rr
YcNinckQJOjFDtEzl7eixMaWiBzJTNGFK6u8LyBMI9rsdxpJGAxpuGmKKClOKJcoY1pzSpCGQk63
wT+GEau7vnnD1r3t5vaAAY2/XWNVtwdHgl9QnlQNncl//YL1ULSgn1SOUv/zJbY9NMvDQQzaQ9NT
EyVnzkccoXNtt45JvLhnrV+9JuT6NlivKJxoZjwzV+aA2Tbm+oa2F9puysl8qLJsODRrNXfa+j7b
LiGrrC8iiYnL+zatjaYKr1tQOSOFPkjbZ2ka57LV4JYK1GopoeVn0eINZwFHeF5XEekUIxefoxfb
wXm6vfz6Mtve9ifirV68vXaxlpaxLUyhihiYYi0nfG92MUoZpc7/qxlvYF+K8yDGfVMSGCkzozr7
rY7f1QcNUyTEG2f+umKyHHm0NHXyUlLUt5RxUl+T+8lLjAM+HME4oCpSFBBExobK7pIoLvbTaLah
hJHIWbk8o4QHPRR15hMsQ+TaBI8dmMEwmytIII3RDYf2qjwzNNt5dEwjvZhlboTEZJvBTAFp1fdb
GP9A59aEhtYRPqkkHdF85Rn2sIQC1VC/Mx+pIav66U2atG8dgFNmidWeENbDbJTNrY4v40ErmTx4
JTIQOOQHzZCEaBn8feVM8c04ON+oL/xc2iU/lyWzVNVGgDgAxBbyTJQxwDNN2k+JkV38ue+pQiNn
cRXjQyW5VHSlZBaYOMX7wgXJy0jYKeTQXoHRy4PtDda+idvHEs7v1TRasadA/mwb5nQ7LiymCB9S
h66vjKtLqSNBEXFvTMDRzcqB4hTZZzi22SPEQaBLnDJMNaofAxkrpGleapsLmNLK6loZzMRQrqnX
GMDyLtGgkRlCY6BIhuKrEPFjHSFZNvMM1206xC/jUv2xGsbvEdcELZPu7I+RBSBg/Nbk5XQUcMBv
OUS80DO7isV4HJ9ck4BoV3jXEVfdlcAX38me5k5SPCnQ4ceISZT053vbHR7yPPOPeR//cOpuPsva
/lFMIrnm0ZDvJ5ccBnSK2V0XdemdZhGAEUFhC3vTvcxLM79ormaEeYWz1ynMJ8f3vZdYUxWpO30Z
1Caanka5DxPeGYTlkuTEIWPGWmWeeSPXzaADDiGvhCQ6I8doBgifGNWHXI4YZfrpFoAT1lk/uhsz
ozh5Vqeu8TS+FqKoL8zLo2URD15YVX321BowYdPCPSUYrxHfz0/EntMiaR3jMkr7a+q2iODKfDhg
OvXOCemZKJRiEygxV1W9+RoxGwm5iFln5WT+uRjqvQ3O9U42DrC6MrbPLl7v1LEeCJHVTxoKC5ZI
qztWEWkzvhjgL5mju4RAoPUzTaF2MQnDR3IuLilq+kNSRr8IdZRPBirlrBrEcU5wzy2GwxdmLN+G
dspPaXfUJr0+91V+tQa9vjocua1yMfJbr5hvLtgzrLMYydkVSUWIrJE/iaoPjahVMJVYguolhnvB
ATEslsZ0Lr7GVGVWGXw+4fCIxjtnol7iudNjOhv+oXYWBQokd076wjrecKQTdsrEOKUl2jWyr93g
zfu+lSiL+/53VnTJfT8hMiutt8FnJjMt7RHccfvYcuQmTVxeDJCoS79YZ4PQRDngLyjnhcnRqldY
2vTdgjGDuDjea11+ITE2fiQ75y6yymEPIbRiAUI2ITADq9Ku0pv5dFYJkW95W/TCP5DdWh3TjPgq
D9pI0omJggISLKyN9pj317Xh1j46aYnafEF4F3n2dHRn1QReb8ljMlVYHrT5nvl0dsBs450j7bjk
vX+vI9znWl1opKDPd1G+mJeWmBQOG9M/Eqno3jkuWhm7reajrkcXG6H0K4iar91g6Lftl6bV0pd+
6sOcKscDrNidOTFhLHUHyxbe9CUubCBExp6e5urUYWrX1i2T7DEPS0uZ+8mJylBN3q+4LOfjMvbN
dUKXI5zlgNTfCamVHmTsUVpz7VcCursTAGOWR1TgpiLzT1LvYTp11U2bv9KzvhVDBPa9G6PLjICy
k9eyhvy3FOpq1kp/pGYJC46DE0b2iMIG1bZ/Eetm20vTG9lwSdYaDepCu+5O7Q1L4IirY6Jd4oG4
khmWcEYM9T7SqSVpLTGUQaGt7luMqpBKiJ8ukuZPpRkEOOmaecmoF++MNZI83TIFt7jAj910jQ9k
QlNcyubsVaMe3ZvFmmbmIe2CudNRX8TFTxDoxfZZwJNIXIKzFfMlURA8BEo7VhhesN21bYg0e5t6
Sh3oqGh/bik9gzCHv3ZzwhgxtZBRVTpE0q6bbc/EDsY6sBv/ut3NRRrqGclh+dp5stu1EbjuVazD
meGDMrq4U2yx3qmgD/FAn8ZeUE+ADdp14tK4a1s3c/1QJ5/h475om7p8Puxy7d+T6vbOME8HO/cJ
qv/X724vsG3+cd/nTV2HdL3DUmYGbcwa9PNXGsF8Nq705Z8vaOBIxJm7vrmPXeiVBEImcRl+/vbf
nrTd6WnuEHA6FcE/P8H28Ocb2m76niFZAicEC68fJmlgH3TmJILPP/CP3/hPr/L5FGPizE07pFXr
bJGBMN6hQC/Q5a7mTs116HjWuO8/GUXmuPahs/YpjYVOt83tWNSxERG4cIqnyFy22+QOd6jzEFTm
UVHv5TyzeCM2cAjdoV9j07RncHgvrk+XHCpcfeG8+ulT8tk7Ndnqew7xGqgfh0IXtyzwoYLjSzSL
Z3/1nkdTA8yjTOZroVqKAjQWKAEAOcgAl07Vcm6H8VdS1uMBC4VLhk5vgo4qMRExseACOTuEqAn0
DxxFmJ+YpzvDq53jwWpz+ZymK/JAAtdqwtjyH2oj/g5wHPjGkN9Rif3T9thY04dm6sFY9akIJZ1H
lt1f6WXj4XA8XHnWD1cB9afgs5JgyDXEZ+GSWhJkizxpzfQzL0uL2sc0hYlG9AX+Uf56N99atfYH
/lLMNea5Gu3XLB9fkmaW+970HrYOAnEeq6J8/GmNDhYGVkauKb+09m9vopLrkG5V6sPJLM+DTgVI
b0d8kUn32660ILEmcphzEHnx0TTidwLIU4pe6MetwDS8q3CyiAliwl8bw475X9bjvO0R88Zx9azl
1ZWAs6ArCfRtANQ79r3p9G8pxbCEYnrRvA2z8+TUirgZeCtdqv1SkL9D0I/3ZjM9e8bymtdkFBs2
jrvWr2+6Vp2kRod4JcnmUX6RiHBPRCI+ydgd7oboj6hnpkVNDncVW8QcKfIgiZCA3luEKT4NvgmL
6D5y31qcNGD/WA34xetkeWCUxuXgXVsmW4HMPT8k9pFxGVfOalEN7IzpP0SHp655nfN5/IPBCim6
n2NomLXx0EzR2eijuwbNnz/4tx0Zt7vOWqfnd7qXvdhgLnei9p/FFGbzbeOQqdENtzAiT246o/5F
fAvUoh41QocIyATQeqxj+03i4DGzL1OEPSOOeuvoyexKr7zc++OYMXtNnzzTjELPlT9qC9KNr0hD
YiA5WplF0GdvpYexcaEmgS9GTtQYvIw/g8oCcELLK+glTYiSOMmdLR0E4viSclDsZAkwkY/XhYyL
dCRsyl+tNk7BYg51oNBpQGJJNIzZZa6i3ZLxBcoRhI4/sxZkpQ68yA/mJ19L9UAu3i/RF/e2AJJk
ThGiuQZbcx09YlzC/VJBF6Ok+OJZ7rwXTvSaEkRS6eqNRdmZtQSonoH/na37mEpth5ABPrDEvcyZ
vlzBdfyugVol+XNd+H+8UW/2Qy0vfg5lxyIEDBqX+a50C9SNmkKsCoCHqKgGZlEhFHebXYZtNxTU
780vdYE9jPQjCkFFSkcCsspOn0gpYUjJT7kEOEH/abJ7byeX5joKvjc/zr8S4XTuJyxSDlXTha9A
VpoTTtV7wUXuYK7nmnRLFi0X6Rh36w+5aWlQMHWlwGnt847rq+a0LxzwjDQu2lO/7YZd3nthW1Oy
awqqDO3CxbGuUiZCxOThXyLdeiX1JEjyS6K10lH2dG9cQhHM+K6kVcDVTCAB1WO0/HhiwBDqs2bu
i5grd0HUYtV9U5R7rorce5jM1synbQFb48mjfTvuWy//2lIe2Vtl6wRW2zxHhSA+wy7uc7VQbtK+
lpOgQTVyXq1qrch9N2s/4v3yRRoZvu6FhCFWK3S18Gna87ty/J8t9RD+G8a7d4zbiRAOWEzZMv3u
6EO2ef6UQnIkCdIjVCR+XRvSdLtI5COO4+i5xbEdGxzQJR5jkW8QGNQbUcSU3siXaSccslrmkeBf
j3CAqixtjDjrx+9EGnpYppvWcqjkiWPRRKyYbdaDEwxkwfokUI7+0GnauB+w5JhNoo6ZOcf7NduK
RhpxcxyCpk3Pz/4zeKyGGwelp3Y/rQV7POPAM3sYS3UcAsgG44UMKPG1n2aSkXlb/2zXero5ZBnd
j7a+3nrEFDiDH5EwrqVH4Z7wCcpzZM4/G86glrKzZhhvQ0rpppvTb9H0Z9JmidHBClXd3o3E0Voa
pW88ZItO6VR3/+SUDA5S0jqgIhN0uEQTZ6lOrJzaoGQxAwvIq8GGJmUO5opuWp86uPPoGmf5T6sw
i71TLFQE4edA2RofF9w/OWOo1JxXkRtXXFwS1455r5XDtO8N+3unyIjl/G6DTvGeipovXcOwElXu
PYEmsLAq5e+8qQs52/n2XS8NmEFkzfavsF9orOHZ8duSgWrmgIj0Fmm79uStbvpSkvrWYZQj9BfW
nOXnISblQvvdFmuKCUEEu94h8cQoSXcvp+YtL+6L2l/CeRnNXQtQy5Lmbd83JHdIsc/7O12vmr3s
MZcRKkTOEgMfIJ6gWZgcmEV82hr+/x948jLL3//7f30nY6oKU0Vh92f3D5GNj27jv1Hl5HiL6/Lf
YSe2uf7S/4Wd2P9FphBHnmkZPqIJ/2/xA7oF0sR1BSQUHYHOqor5S5ljifURgSzHQ3pjCxcOyl+w
E8v6L9dwkDzCYkE66sBB+X9Q5pgsjf5dysEdgFNMBDorkIWchH9IOdoh96rJNRocI+Ja1JTCx5mp
scj9kHrt20jgnJwWjfnEhFlVe849w8JzRvkxyctdRWv9yoWDYUKzC9w7IJkamjV6ZttnP9I00F+I
4mz7QlBoazGnOydjlV6ZBEjdIXx2iOxgbLsfUwO/clG0rkr8L7CTQ3s2Tn7ic4a72K8Wq/QvdBeG
MEuY1Ji1K9DwOW+SWmPQKhS4LanPKPwncdn2PjeaHZCwO12wjYXEQRArvT7TpKLJunTdbcZaXPIy
VgcgoW8+7YCLnOO/NrGS5iVqWVrnDteG7SZTWXLWkQYFn0/eHtg26fob2972KtveXDGN851qb2AD
hVzyB2AXCw6vRGGkF+V12+hGj9l4gdXkZChiZtMkyJNF78deV4cl3rmANuFAOVZ05wgke7YsxZVe
GD1q39ceSfgWhzq6sb3FQEGFF8Cz8Pt/bjI8zAEeAnqSeYQBHXirEw7+Wm1wTHklJ/GGxvCyV3el
60CZUKDtKigxLIHKB3P0fpI4jZiV9sWeJFcynFkcJql89wDu7/xZPEZj1oZ64nowKL2Ki3LFKjYW
oedp33qPmDtrKA5Do+XkGk/wIFeLnkf0C34DEdpTY97GnWncwjC2Z2QQdI19kGNEZmcnPZnzswbu
TpiKiHnZG8mNNv+xKqO6HXxWNbyb21HBUBf2tc2sHvx3v88680c8LkB7J3clU+noMTRuGm0XhZZT
c1lonQXuBpLPtBieZ6rVU+7PN+7U+/vWUZSHNCe5xVHE0dktxWEsfAU03zopWZV3duK3u6Rsh6M1
xswVjHxAg9KO89FutONko8Px9ARGYDnewOqwbyy3Q/8yqSuwAedGL1L3KLzlbXvMlyPfHtzNMjIH
rjc8wc1c72y22tHgo9/OxNndGuu77lTyNmirHTRFVLs+tqwbNy2JlnZEmOgLZNUM7QhG0N2cV8tN
O/KxRjfl+3AKnMTaT7GQFLDMXKlHcjCISe5v3X4NmVTrUjRj+n1Qrvq3+8b2W5vkd2kXr1GUSXnV
TF8/zVp7MCtUrSxyOtIe9AWZ+bq73fm5IW4JiABFUQZAIGQrRcmw+ctZN1+3W+ZEZycnXYzSoMB7
SktmtRHtm/ZxceLXKWWeyLFhArFdhS3thdhPOnuW+1CAA7P0fr7Ag9dI1RjurNyfLr2zSCZPxH+Y
TYrEw6WGRprCQ4625rIWkuEMle+bSWmEtnGqfVYAm5Hxw2G17UqB2pnsz5MeyWIJfhYeHECwTePF
XDdj8d12+M95Ph3iirrdBVwI3wVgZJUX02m7y29ZThnIfPethSyMIQEX6MocSaly0p1m1aLXcblv
mzVqgAYNsOZVZ1u42c98GoY96axgnNfNvMY8bnvbfZM3HLO8cI7K0JDpR9T4FsM9lR22QTn4y96W
CjJn5H+3Wr84qJhgyu0tLWX83UhbY//xTfbU6CGYawGq+ZZaGgtO3DQnogLhzjiLwZwJRY1fMWmd
OLCZICdojDHRBtZq9hNbhMgnoL3TG5dYwMNWOFN6pWNxtcoTmcsHneCStGqORe8nh1Jz58OQda8w
IxmNMdcezBogQsSXng5ra14bVQBzZMRXpFf0t3Ebu53lhyOFefxNFr0otUT0TW7U0CQHh3U44Gz/
nCIM7SvnpK3yhbWt5m5mjW13s5p9WhrJdSdzL9UIl9RIBv9PBjdCKJ46vZeHzXC5eTSJbeFytTk3
o369eBVILPwoQ9gqyL1NMxgHWpsDOiDhhEQY1iVxZ82YNMyfphD6ntBt+2At6nGrjDajsk6sWWf1
zVG/41WQTwtvLojZ4SoqAtBYBhmoIg8mI7GCxHP/pF7W7rdnFjWR2xMC2o9nQ5piiRzVahdl/V6Q
Z3PyRjOFP9Qd2vncgJig7zVSI2I43HsUrEJtsb+YxdOIkuK8HfyfRsPt5vDhhVzi21kl3sfXoDL8
xjoyye1L2Tabc9CZ3JvCnH+MFS3sJXMtMmOsau9QCUCY5uv0AVMwwpCiC325qHw9QHOH0v+8ULo0
qfBGDRTqRBv8y3I3CQtrJlxJRev74pGdPDo1oFbaDLvepYLXQ+IJIwOZaOraPdmr6EWQ72cGwSM6
9b7JSSljMwvQh+RZ7xgg+lLGCAhHGqST6LHXDiEp53zh62bBroVBbfXJCAdTDwhs6tTnZKBhvVpK
UJ4iBEqjU+FyLZDkCMo1iYTQ9r9vtvvU0j/qcdsdtuFt21jrsPd5k+WqhNyuUauIxQpyj7m29gSu
rWd/rK9Yw21323i+49PUF6vuorvJYhSQME3gpEzRSBmZTWegijBV9DEGlQtDegJtpap8/E/mcI8d
Y0EWp79vf3cbb7f38o+bS4SfqnLLA8JyJoRwNaHTnKNc4o4bmplFsVd8UQ71/63UvW2UVtihKvlG
aj22bwxA7kezAwnG/AsakJZcTVsLl0pOJ4hEWuTmOsQNjszEhlptDpxL27n54d+2V7mY16VQqddu
+Bg1tNKdXTbQnjZHQB5NjlYz3qce7lAlTAbmxsqvoLTy4+ak3SzEgDtRHn66ibdHPh82ypPqe+u8
OY0/7972ssiWZzG8WysFEPOrcxojxrr1lrd+KRm9k8vnzY89y83P1sjQ3rgE2G731XmM6XX7HqXj
1sM1a+ojHmjnaPGJK5N8XnLf9ZtsEMuN0/vnQQJViEU5k2ZS/U7L4a8IhEZiDjJ8H50fJeTPMIeP
oIt0LRxvu9vDn8/5T/cJNUHC1mI08OtrfW7KSrQngAjh513/+P3tgS0/Ytvrp0YLNI3iyXbqSVmm
4/2227QgYtGtAuA26y181g576toN7Z7TZNUMi/+6hH7e3PaGxUbbvD283d4us583S4hb5bDMl25q
011l6NPeWhGi5upJQdSL6nW7Pa7nkYO8+CM2I1nNOdsGLqgCWNb13mloxmC0ZH+zbSZgdOHMFTko
3BRVjwHGP8KvzRWZIfoyz/1wiRCzqhO4sug4I+Dum5NNqj1JBGt61LY7+WuaVrEW9f/50N+elfbZ
qO8nxLgfz6r2iNXkeRGMPvvN4KTWi9a2t21wkqu/HpG5i7Nvu5dVCxKQbXdZTxQjcWsyOtfdefNr
fr6KSa07kGIaimu8msPrzU/8gY39ePG/3/P5klti+vaK232TMr1zL4LPIPXtse1mApVh/njkY3f7
6x9vZPvl7XbaCJ613f74i58vpWdVA2TX7aqrEDMDxIhn9/P1P9/Fx9v+fPjz1f8H99XlNRON3g4H
FkLnJZrB5eQkoEIIc8kwUBJYvT5SJKuQgCwYFcGqN3d2pkMnGIF0D0v1lqUw52pfvuXSGpjMLs4B
sJJ9NCLxoPJJfmUp/Icp+vdOEIC7JGYWNotWHWqTpxu1HQclWpkgVcnr5JDI22d5dHHB+9uAFmG7
w7dTinpykfrdoau7F6tOudJ4+L0Xrig7dxhelhFsVN/oX9yaEAZgm3B8xDWuqLAnabsDSALRfP2Y
No6beezVodC48Lni0I1zvm+YnwZTl7WcCx1cCVUlwdDK4iir7jeC6XSVnUdBog/fzG6iYul+9bIO
dI7MMAZiarPJE5gn493SCrRkh6Gmg202lMcWV0Nr0Lt0r5b6lKv8Qq0dOKWyr3Xd9Qx96bfE66q7
JPk1zj8KPzpmVhWh8tCGQ1wlXzraOShVk7PdsCCt6ukSW1CTO3lvyLjjX9WQ3xD3v9wIxLXuO0cz
oiIBB+kQt6zc+rb7AuLxl6OFrbsWMMqZayu/ukPt/ZRP0cHKD06LPFHJUgvswiW02/pB++7RpzTx
NpQ/aIjve6Zc93MPi6Vlrtu06GBS/aHBEohUwALCPosWxH7FisPukYC574tPdLNd+epc50hI9cKO
z5k1qYBV9nFqqRiCWqR3gC8dgQDgaa/7ri8qCac2fkMAn11zGk8BhZMulCwf95UxHDU7dwHHOPuJ
uvUhlUkVYLb6nnGkXzKu1AEmqQXrRfqyTMZrJNbugqlBt2MCWmKcrBzXOE5ddCHhGRwLvfLTGBvP
Hsjyo1XU56Rs7KfU9p6hLd9BHGL1HufYmo0YwzL6+2Yaw8XU9j7lDJTn0Rpu5B+1EUpgXPY3VZpF
v7RB3fADgi4nAxrdeE3mFQOcsg1CIhKGyZS5FaTUMKtx7jg2KoxFv/fTlkSAuCNpTWQk287zvT9r
1KW1Av0MzC7F8WoYoLVshORD04SQDtTeHmk+eAhFDpMpOoT1gBszO7CRll1U1/3YPMGeLiZSkL9o
tsewStunsGQbZjaqb0Q5zIk659Zb6tVAksAUxFEMYWmwjs0gnqrAymb9oBVGdKyc/GtjOT8c5TzZ
8EC/SlV/kQxRwTyQ7eM1vR6Mq5bFXMbhVtdvUzwxgZhotNhm3fIsusgFrQX6und1hSaOLuaYG49u
3auHufqDOfu5nhVdjDU0YkoY+17ETaP7+VMra1xvk00BS/u1UEuv0uhQJMRmSFwN8PJhd8Zud8xB
FLPOJ52yGtQvtJZOGNn+syMadSLTKVP20baJBkEQBtiqn7BAacUqH4443ZzLQlWLaR5ZNNqq9oSm
qlAgIQzufzPJhWU7WaTTMDjV5YAergCz39M1KZV/KTFSIAUiPCYyuj3JOe8gIrgGYJFSRLevFgeM
IA2T0I66jykrkneT6AupTYTbuQAonOKUjPqzFFp0Kboc1Ae54l1jX3Md8q02IVDOjDE/CLT3Y+cT
d8AYBdu0RAfSsca1J1bRnbqrAK/Fg+XiLwDm6r2MPU4qH34VAjf9V+qaV2cmUcYc0+/LWKwUVj1Y
TckAb43oUPnDbWS2b1br0GnR5+owD3zR5tswFH9kisLS81txQqpfORqHr/xOmYLPNNCosI38mx9N
J3SuL0aC4oVuFFBX+t/1Aos/w2W9S2wLlbbrHUiYDUmK7pEQ3xCb7R5VXTyRXFShi4QJN8Zdse9k
Wh/8GRVuBqczMZY1cOV7H4/vkwf9aRlfu7i4UL/C36OQCaTDK5JNMIgm2juVXGdtuq9MIkSqQ4fk
LUgFwsYBnXRDH68WI/E2+p8xkXo4GsMfz6hOeTLoFOXEAIOHwy+VAu+LXO6wQbJ68JL8UMRrApHf
0T+0ceJD3oXbKisy7CvgOsyPQtQBPyRZR0WNjaofjkiq8Cc3kNSQC508LlXFsfD728LSvb3lxyno
Q7shcdP4NVdo77L0q22DmXUgge5qNfzowRcRlCE5L/JklyaGWonaofk+CBSkkczFiTrUFpDt9vZd
rNK1U4gFCG48lOHA7eif+KWb49BKvtnO7VJGoK/hdyUjqB476r/ZVn6pWQ0f2tG59q7r3hlVctvq
dYWDEkAskpw76s3eISthGcfxmoNGeXiXzvKRluaJqzA0rM4+ZCK19ma2fEFCAhQpIy57cM0qTJg0
7kDZyl0KXMVNV48hNXYrmb7bJmqBjP+IUsUbNsKJOaP526wfYocylF3P8KjtmaHwzc3Nq/ouk+zV
XrTvnZ/CUYh6eMjLkJ9Zrt5hLUMgFyf3JIbd2olRHR15X1bGg7eAEaz8rDkM2rRf/I60iS42sAky
GCd0D/vBeu0agMR9wnWZAsKTrVmvImKAzFOpP8q46o9tlVmUeTRSdxCEl1hFhgFVX9+VCBVqzJVT
Nu3MxNePS6ce8pYbAlX71C83qV4+TDVBjxn/slJgUIyx90c2ejZDiKtWkfVW15LQj7Y4RFmAsTC/
Z+bXBbEQrzJvr32VPIi0UVcg2z9WKYUhW4SxaRqkHbr+KaIWmGTe3u3LfBcZeoUUMvppJNNLv/A9
avTpUJ9jbOA6tuowAJL4DTPYwXwyHPKh4uxuEYD8NKvb60jB9lJlcYgBLcSU/6MAvHxwmnbEVQTJ
zVc4aRzve5QNKUVUpoCWr+71uS1pz2E6sMQxI/Yodur494jf3iQx7/+wdybNbWNZ2v4rFb1uVOBi
usCiN5xFihRFUZTsDYKWLcwzLqZf/z1wDZHlysr8et8ZkVmudFocAJx7znveQXlvtZZfvDLoFsKK
RiDh8qxH+x6xcU/YCPSuiPZJx+QzMcxNqfoLUy4HNU9dLRCSWbYL7BnysGPHDHVlvDLsvaDHSx77
SKx7eAIZ/u1Uc+8YzmPIlF1sps5VQqAHiffTcTTLZxHp4qCxk2e1f2hist1EjQ2eTmYd7n5VSXRF
DdbsivUUwCGZgpI1fFUcgMThXiV0t5JJUXvXWJWyyh5qVA3oJorE3YA25ecg8uTTiEqjLbyvlKNq
YdLMb9h/EuerBnHq6oQIDn2PiqNZRyIYOGlzVrBpxAamX8sRfmphjAinxuEsTZLxdCS0KzDwaKmi
ki04yOTOcrC9EGpnEMoW5FlxGJvkE55jxCKYLYKu8o8itr5HGr1WKiF5wzsGNU714akf+nXSX3Na
wq1RlM7aSdVD2evhssCva2dSGiiInv7ct8NjmFR4K7r2A9qPlZv2HslkzLp2l7Br9Tn77OaUWGHN
7AUxpegAKD0JT1zTm2jbtdEqjqz6oRd1vDWdOmWTXbIhH9BMmNayNSJnU7C54ez4ppysJH6eqhwZ
SDDsxn+MoWXQaIWfUXOMc7HJOF9pI/2dnZUX03mRnhBXvxarPuibjedKTPOTlV1VX5oO4Fy1xs0y
aO49aT4jsn+Dxb4CwHsWroP0Aru19SCIaxsaz4dXOF0KQ+sQokH71fnGxxBeOSaO6N1KtUuHQ6cS
SPFSB0weLpBO8XiCFLmSRNOoEDZKZpxbFp3LVsf9MnfHFfGHkENwV1xqvuZDy5purpznAt9YwxeF
AALxB75Yg7cnmzlRTuQNlTotDHsxCF+YqIcYcXDa9G16HbN6WJIs/N3MJakfaJ2Yx9xmJSKMMYvK
ALb7YYRZi8mxP6zaRO0jPISKGr18LdkOJhDccBeFdxhL/FdSjAmZcqB4q3jDbvGYOrxyWtgYlzXQ
x3rzSYcNQdeVrGE1xki9Ba7PkfqqqP1LU2GtEybOl7qNFQXPhUGIikvU6u4M7RU68LNVgapXExgD
oqClP8HDxubGHIf7mGPzDin4rcvQDulShxVXOQs1IU2LwzHjzu7XAGkHOeuwWTEB6QMAZS7RD7U2
f0pjEdjxk19uZYcwrCFctDh0UfTNhv+OTA8mtW3csOz5rFFBI9CzN07Q/bDG6ZQl8wXEEoBrxthm
kU2W1eOm94pXFxXTYsy8t2QiWFx2P1Q2vBph8ACFa0tbf/eTEMW6R7Oce85Fb/JjqA3XJPZx7dTa
fWsrQirtcZXPtvWk19uopRYFFpSrzhyORdDvCx/jykHejclHO9sH3noq4flHKNJvkJYJVggK8ah0
o2RFWQ2H1jrN2aQrZ0oI+pyyVz0h72yafXTNzFyN6fjE7AISZGuoANctVdgDrtFbdZsQMp6YUgzE
CItm4isrR/SDOaGSY9h+sLf9DBWagmYCeAygrtuQoqkS3yuWZ5syM7eiCyoejNBYtB5V27fdFecz
0kCt4xANsNZms05AAKsFzyblTqtuTqB3G1K3AvfC09PbxK1bPUS90WWhl0bf9SmcFjKzv0BeaUa8
W/OkkSsv+iZrG9CPe7KRcCgH1tWLqEPln0/RShOAiU1dfGIyQDBpOMITHr+JvDWWVRc/+P78BvQu
34mwVlg7YQCvvatgdmtDNUuP8Ga25kuNrANG/LMroicv5iplcQCUmkGq9KZt1XI+MchXykSlEIWv
gUS+XWJ/bAaJuw/HdjYkCJmQw+DsGQVmQVlI3xfmdACpEmvcCAhIbNEb4oaKJsdYDjCfzNQbkUfS
vash5wvxOSItHU/jwm6h9bK7CYnSXehjoRYRkqbHBIQhsrHCSmV/N6vmi6u0ZQYZjB0ZCvO0j2/Y
FYSG+BJkEJDaBtkOXj3ooK1l1ImGfDE05hqLksE5Gqa0DyWSXKhu/gI6BQxm/QD6hPofx0qkF3p1
InFpaSn1Go22f6z72bmHc9gwvhXKImuDENSNxhjPr/rLWMqNaHV93SXJp1ezn9Yqfe9LDNIaM8RX
TKb0mmYPAW1EEpy1AiRxlKtUK4qNsi9Dob2q/tMLQb0d8drblcIKwv06s5Kkwylndhk9H6FuKdMi
eyIYSVQAGfD6dRpHS5ZfD2EpT3apV8upCMRjPhISpehUq5g0SQPS6FCUBENCe4OIK5eZ25xDjaVg
lViUh/jshbiAK/2bCPyaVGu7QvpH5eM9h6ZLVB87c0E7Wnv6cZ5R0XX6C+GLigeSjzTow5vCJnPh
6GITa4YBTdam/XYqvNmRvrd6tNb6dKWIXViLyXtFVPbZZsXnzCmxs+ipywuxYFLxucZNFd1COJMr
g8D5JErpzrV3RNjIiBEGHmX0YaXZ2c4m+wFiEwRP+k5kKePCqMyj3miviJvZEjvYRXS+vhC3zFfL
gVGAYozNtmjDD60j4qTC/YjpHhZveeXQPJrl9CwDbs9sbc7XCfMPb9l3Jp8RG4RlV5FMOgXcLXqI
57KMjHVAxkSnexezF1+KeFaRQH8xnYcydmIoxvIlBIBeuNYxsaEYpH6+J1PqDB6HQrdPMCxgfQrN
omr6qzPG16ibLsMQPQfR+BC15altsk1dn+zE+FLwEfyO1Jvqo8TpJOi1M0HT3F7a4zBzrfNJbubB
dFIFDiQTDW0gnswkuBu++YoCR8AWVVtFEEMcyhrJAg5W2RwqoL26JFOUtn7slCcWdTTT0Xw+rl05
qIAJZuRqmb61RqCth9aLO03Xyhpw5P7CUgFOHYGELULcuMNSN+OOqa2cMGS7XrUTAZ96/XWS8it8
RiAEcdRF9qka76up1Lc8/9Y3PuRpFhyZ7r+yRnqutGqZOfmnwZtNp/IzgPia2sUVQ1ZC03MvW4hc
fvO4n7dNor7kNNiLKaIkxdWYLMy2uKdxTfyjfMkjVkRWClAwPFhjvkqN8sW240Pd6G9SNC+9zDYh
lLtV4frP7oCsFx7HZ+Imz15w60mUNhqNiJ4Ye/j0o9TZKtWzxFVTGygjconxDsnAXZWhLEbhZYjq
TYvO5RR9SdrmRxaczKaGylSWUJJb91ggzSlU+OST21NpJhIa+9MWhO4G1gxWGeap68h4ZIcGikSn
De8cQufeb99Mq0F89l4PgfaQteOzRrhuKlFAptFlirb/R+j7/7LZgkkHy+4/E/ouYfH9x18emvSe
f/8XJuDf/uDfSX1S/FXMlD3HdDzHcGG3/dNui99yPQsWN6ZJjivtf1L6LOOv/AlYflD6HEt3DH7r
75Q+ix9n2fpP3y7+9f+CzudITMP+xWnL5S9Tt0zeA+/LlL/YSlV1oOrM84odiYj5AuDmKyRpR7+O
bmtsdb8481y069Gsu2WXw9PrvYEhJI8faqaJjUrliSieIDu7VXd1i+kQGfa7G+ArYEaPbjMjdaTU
Jsk985OjLMiy0CzEsEekJw9NcTJt1OW5RHDplUu7H7YdMVieBx+qKlx3i174AgnL3Yvyue2tTTax
gZqKHs4zGoggS08wzdtV6+JpZ5jI+Eho6Bep0m9qOiJKhA2CAmVZaRY+N3jdajGkAR2zoU7Yn22l
H3IN4JGymYb6DQv7k5cTcVRNUHLanNrBwV90lLzciD/jkYnNbbCCTzu2w4M4JynidEt+7zixaw/N
etT0xhIF8M5jPjDYOCSGBVW531a1urYWr010gyezH/04XrSqZsET/EBvLIklpV3Ei0n1sBC0F+m0
PjvE7pj4xSFo+DbloCE87Z57PT1GbXoscmunclx6kH9b8LS1fjxHtTyhPDhEOvoATz97vn4LNRuv
nfHsYxLVG5s6E7daa2i3cfpoRiD59Fi30adgBkW18OY34yVy1dUI7XeVBOts3/jNWhbuSZrDNhuS
o5PEd2FPh7HnYyb5ESzwEur+gxE8eEkLc0dtGCKPGCierXg8xATOeHVC3mq0r2M4NVN8jFyduyI6
loIdChAtHROMsxX6h52R9lsblSZA4alnEMQh6L1CCS218axPzrEd3/QU6rdnhZ9mxn0QOMWBuLUH
3xGkOli7Pg/WY4zkT6NthJ4jdopXLhp/WqTkWnJ4csyb70mX3gM7fQz6NYqxcxnau7IN93He0H0G
e71OjvMVFn5/Uw1KqCn5ZiXppx2En1U7XOavsdSmG8lhR2lNV1Ft60T/GHVEugKipz5sx5nFSOpd
micPVaKWoCMXL0ceACfwMDkl3CMk7I3p7QfRn4fJ2akx2iN4SoR9KiYyvEO+wXI4iNDaBcF4iML0
0w3IKdA5cKPB3OhWcjRtZmTuyalCT0tsggVpxbeHDxf6t+uuh2S4OuF4mRXJIaDl1AsMH5NjXcX3
n68xKnQdo3luwJJoHdKlqoJPv3GdRZoP22BI71Int8pq1hZXBZR6BZUUmtcR+fa5Q14Q6dG7reLP
OmkoEu0mAzTWx/TI9mlv8pxnY7TzC9bG9Xibz9KMdAii8s7RlOCAwPAdc69q9UtSrLt42NZVd7Gw
pKm17NjN5cD9NoTTzZvUpTdJMx4uBpekdtJ7033B72jf9tNNVtNtvoLEqR20NAHKzO7zFzPfjyLo
LzIiS7yYbg3S3o4GsIMjP38k31SrASq9Ka2dbXBptGo69w1SCKNHhoSAJcNgvubn1Sv8BfdIJNcx
KTt9b783uNOzvd2xAPuG6HcKqQm+pV6UFhImEh2TZDjM7y0NqGV9114jQXI3FmdxnB/jiFKgwung
2AqfJp51lalN1qSfg2Wto+i9Z18iouFqiHYz30xQ+zZQEW9+C5Cd3Vq+KbOT70NJF818ftPxA9C8
l6BsNrUd77V4tvpRlOnpLOvhHNrDFVXwChedMhsImBtvMu63hNZSZYro7gbaW+cFz4/NYJ+sWv8I
2ZVEfrDqjCBamrpzMuXw4aFRwqGC2TX+JLrvQO+4JCTkoAXRuh33WI2cEJSW2tnvi0ezQMdIgtRo
tLtqSuYp6WTZLJ8r/QwoB1+MX9pQy6YDOsA4edaLeN/W5g6b7yMhFpti4PEYQ24JvmkHI9X6a2PW
T0pNB69sr00zgX5BB/OHw8SDMP9N5uOmgJZucnsNrKvtQBwqW300/nAeZg6bpa6VwSMWW+XWDwFY
JAgyxSpi+4cwHl+VeUOCJ/J1LtgW1gPEHz15nGxtPN1EnN3bqno1/BtAxxV7OdYL1oDM5UcTeQ/B
4JzmR3KuCbonT2HMteMhagyeMYEXHBxJ912psqJV5aTxrPdK2TvORAwF9fbiWDzzFKpF0p1pL+8t
r5HmVDeWH+EATNObDo9ado+9nucjfKzD0/xamSFPP584EgiFwe7C16yviHnYSfgzGBrixVYzjMcg
y6R50vPDnQ4g1e0HjYERLiRgXeAvdbt9c+PqDn7WQScXH3HgzKGg9kK2fvlozoO+0Tv7mBL7CLCT
rqNx1NdM2ibactjx7WsaTeMu7ppVFlYNSF6CTGo4e0UyHkbYE61oWPrbFq5SbrtOSA9d+HmPPVQc
tRrmJ1irWXjHPKT6dcCaEDu3HlBuJuf9/NXPfzdO2F32GREu0nmOwtjY/GQKZkRR7X/+6uc/NItc
7Z+/ssz5bf8m/XrA+3rvyeANVdYAztQ+gkb6ex3pAZuU1Ef4GGKt6dWT2P/8Rz9znbPYajf+ZL8J
t1pMo/L3Pj6jQ5G+hcCvaN5h0blg9Q8Z6m6VdtVm1KMbPqnhw5ix3QonSojSd/gz4jiirae8wzAh
QZ2vrWFYLDgDYJG+u82nUzubBHriHKEQk4o6zE6YK9RC67E1HrUy7NdZAyuiUlpzKMei/ds/FBTi
A29u2k2SCOewHjY0RQAe8CNC8PVUC895YRXsaq2bu/BS+z7Z3i7kFFhXoXuvc+Eyy3fuPsrV12hw
lzlWvmuYY9jMkOmsnIHTOLVuxNxCMkD1iNjeYdVgM0e3NslSOTf2FBsfqZbsCQI9uVbJApMFYVK7
u6Ic31UJNIFKkDR0igePQD6qCwaOl6Aelzxs6xH2yIK1xZdUz9onPUbsicS3IAaE8jcYFbkgiXyX
mnPCQf1q1OM1sQpSN7GS893tZEf3yNppfX2wnORvNsP/0X1V/Hub7Bmssh3L/amhETTwv3VfRXBo
Qb2Czq1kQqIPEH16Jd3i6rvDCbR20sZDRR81yOpPfF8FTry/NOiIbZgeTBtrRaD2+Z193C9RHjT/
81/iv7ERU7kzynznB+LMSiZfjKnzkBL8Rn2h0YniBjcGf6HhFzG3Sr+ZZn7PupVp59eXR4XkSt6B
buDw+8vL91IOpFeVxc5oaeKpNXnYbrSqxELrkoj+4pjRvSlwz3qObLQoFlWNxjaMx79NoP/5Csyy
ot9aArtQ4U2iUhyaNm/+33/9HgJSUzFf93O2Gf0VT5GLTWeSageXmXcsaQzS9iJZo7uVvVSw5fNU
XfKRDBLB6ZPSsHoWBHJrXcq3P/6K5hnt398Zbsm6lMIW0vpFEFWS1TXFo5vvPMUIpecHMzSftQac
YejnXDzbWVuJ+vbz9i4b+vN0/KATuwbNGQrEXfeGDzOkAPxsD117OqM8d7Q3ZAO3lqMLTsnSGWlD
6O0cfDpkNWznFsTx+m0CwzTkAZi7dB1A202HSxbGezfTz5NJTBfXogd5BvMGCO4Qq9drYb2nrr6p
OPx8FwRejdvabS5E2+/SljwpC/yO5WDYwW9w6o0OX7Eya0iHwU0Lxo9kgjk2WCeYBktp1mdXqItf
Zp+Vp/jx8b1mU8QZtjQsCdLIXbNIdTiwKfNfVgwJMVbdNawBIP/4Kvze7WEJ3bCFI3TbMH65Tw0Y
b1lhWAg/jQYZt35WHr4e6befnfVwE239Z6bG5u9dd8K+56ndJZj8VyGc1wuX2ZQnM3DGQ5PGL4RH
ObF5i4v+0nDwbVwruY8DRW2a11mquzLu7isr25v09WlnP4jpJcS/KC8gGXQXzwONNPInU843g05D
mnbj2ex9BgnjqSH9sXVx2swBtBRHR59j9yTfFa3Y/HN7l1xmbWF3zs6iAZ2nAjwv914IvdMYDh77
Nyygbx1TVWajyYgRhmVkkYqlpvot8/0WRvExj7pN1Hxzw542JVErz5GIm7BLNWS5i0Zywoae9WYs
IMlZJUKnRRYYeCHUKQt/1z/6rk9mip98iBYNOZ2UAd8rU8FTngy3XpIlGKllxwhGB26+GwQQMBBh
qmJ+qRlHizS6z01rW/bb2E5PmGC91Wr86AzasTxiZA8vVf0QRUzKwUPHd8xa68jq6Bi61rtRQLfu
9pk1En4aQ6Ms2ffaKzdQm7FM7yL199JYteaZpfsOhwskSOMBjf2704nzPO7RsRzGtcbjasu/zUmF
szPURNkN91X+PBgcWnwOJDgnzwlOPXGrQpItKroDaW8fWP+cpAAm+ONb+xfBpTVXPotweyl0Vxq2
+8utPUmtqOBX5Lt5fJtHuoHLLm6kOL/NHzl3yl3+J9X296q+rdNyuq6Unm3Mv/+bQ6c2xkimoKM7
O2EgaxhMiz8/Un/nkZUOyxzkqtjpYtn6ry+CiR6yJYTJO9zQ8kVvN4A46XTFl2pbBQh0gIKeE726
TBO9gduwfWYZEyafc5ddexNx4c46Mr21Z4sZadl5mnFKGHs6AyNlCiGxlvs45M9Ap2vi+Jvr8DJV
lxxdOjoLwvdciHE1u6kAxlZMqa7rBNndhBlLdmwcj7BTdTG5/spP7oY3HtoWI0eyDee5TJrTLfSs
U1JaMNNpyVlv2vIy9cPOZtCZ36RNHwJd+jSazrUAtHCCdeeWr2wwaRaBp5GUmfHR69VVSLw6s+Hg
OvExr81jaARrrcG8hbGJkLmjPknUpPUjt8dhCp5cH+ijAS8waqYk0L3F0BVvQsmKhE444QOtl25E
nzbHhTYyk0TJsRtIETM8VtbJ3k1Nln8YZ/Jyek2h6WL7PXfUNWvqdVLJd6RXy3ko8Qb8Znkvvt9f
5wpuMa/98c0t9N9pcLjFPEiQtBeWZf+CQOZYTQ3FmLGOTDk+84zAxSqu2Q0yN9XSwsgr0Q8FC+Ol
CLlG2hCxwUZZM2gvhrdMV+wiTjVjXsdoqCznpCwXOufNxqe0YkKfR7euOzfZcAm14LHBB65y4y8e
ebIwlmcfDEgS0dvoJvfY4Ofj0YlHCoYGFqRJaIifua0WyqDmVUAAHU8+3ejcVKgaWoNvn+aqWk3d
Bwz/mcdxwBPqQ1L52d/eESEdrZJXGt09foY0H8NWAC6A3vnacPHc7iKUWil72GTF13lIlUm8r7Vh
izvdpgQcaUy1zWy6HfAXpxxuVUhCvPV16PGBBiybuzE/IcecYY4d/ylvN4FQWEY1l6zrP0Y1bOcm
yG5myMJ896BcOSZ/+xJz0P6GYhe2XcAjYfrPJRBd635LbChbZduu/vhC/04Vo3Gb/8IaD2T7l8tM
hrFM256tc+/mq4aAS6uU4Jp9v51vcrMdzpaz98vgT+4votP/vT1zaZ85oYUwUNn8Uj4ry4TBaal8
14b2LavT43zOuYRJpGrd61yMNDv6fbua8bMk7la+ae1qGp5yBHgB4TR4UMzGhkZgrHIFZEWTnQBr
1jrMeXox4XybLV+tol7M/ZILUCqH84xu5In73nkNDg/xfi4ZfXRUJDU0nYPxDx+deSj16MKyEYt9
5xQaJnpmxdhXL6oyPdqZfpvrbsxNF2NxFmDdW0PoJlivibPj6KkVQsFLQNNDP1FUEwJBDqOcqxlb
j07P8rNNjjksHsRnlyEdD5mkbszPcGAm9/kzm5N+m4R+iyf9WCmuS/JNk+lxtBj7+LNJBJEUU2jD
ofrW6X5udOSAgTK3fcPkOqHOqdJTC9fJ9t/BA3liO/d9RiiCTiceM+S4tQhPzT5nOMTtYJjSmX8v
Km/bZcNRIFEXkE7SGG1BdnRm3+Rxmj6IPzR9KlGiLQkp1qLhhFcjsyFt3WQTEaCzU+jHpyDE3Quz
ZagelVhMrFkbxl10rfsRGV7o6scyBYmN5UkNyV2N8jSj1gK8bkabyNXBs9RazyAcs9fH/KE9k44l
EedKi+CWg6bFpAvzpUY8GxiCnog3Pc//vzTGgw4FAbioVtERS8p7B4EgxNaJ/CzIB0mzLPxwhMBl
7ebqOyNrcGivFjb9GIb/HGJHdXXH/kMU8Qvc4oVQ+ou2n6suhJWj7sdHcsa3iKzvVhQfRa4YNsO7
ZfGuNJsKDfqadeNy9GNsS4MDFhDvM9KW5fwHPL25br9zhB/ilOOD7rIMX+LKeZwbJpGON7iU73EQ
rgvIVRjIfGCbeDHpJrqcKNAu3oceOKKHRNuZIFWSYBRsZqytbVPgRTJRih3d7b4sR6wCuOFZesxt
ZMQxPPR8n1QvC1QAI0rIQwxgcBAwr1yBIS6RtePUaBEV0DJB2qduzmkNPvSfli7ccDP6GnOolgOz
Q1OB1gwZKwjghUZ2t5RMYZg9nKQVxX/qoPeDOlOOZ5xwKv0ff1y1hCl/r3xI20bC4VBE9F+mu3Q0
IaFaNqI/ORJXzRc59Q+m/wrOBeChiG6bh1FXZejuE3Y0PcyPHIusFhkkLmihh6NCywzQIvBCxZ9e
0sT+WbZ//gBpfKtiGtw6+iw8Mrld9Kj2cOLwfvEw1NAdLKZIgK0fwYP6dYP1JCp/nVj6IcLnweo4
c/Jas9Z62i68QY07syoz2GbqnEmG9AAhnW6XtMzudMyL6F3MKJIz8ZgMTlZvhFHdyxoL9iAmEl0C
atQFWGhbgG3qZtkvTvmcEemEajFgLtrDb/VAudHe3zDvD7vuU6/NEsZ69jnXlxATziKOiQMlkoeq
7ljtYW1QnOaa8xJo+gk9zKKow7tOpqnb9TdTHy5DbO2wi12EYt/N/pSc4Sm5ur6JvYbTrrAoO8wl
0FPp0eOOnJ+/Rnovwnzp2GuksX6ef9rcJgXGPBpH++RJw1G3YCcw3xWJtE7zD/HA+2vg5RkZ0Fgn
JMawnycNq+muIsFDoxg/YA2uFbh9NsI39MRmV5d0QYW66I8I0PSVGPttRyCvkyNjqZrPtFVX04F5
CirVyn+0/v9npPMnRjqmYJb/zZO6urf3v/z4ubE/3TMseF4w7Qv/sgRNSMlk+e3m/e9/9B+bd/ev
Nj+KbTwEI/vnEv0fOVfmX03McBgzwfVcg5ipf67eTfuvhm4LDF1N/OWxvuCZ//vq3WQrT6dqUxBw
1TFMy/rfrN8N0/i1LSJQS7d1C9QIy3lh/oqvqchI8jqOih0PXoAOsJPcaDTiluEu5fBWswq6UGmQ
SGHogOW7sB9Zq3aIErCActztk8y8YmO5fnZC+OKjh1l5EwS9QhN7k4XZygp9f+2Pp5EMyh2cpI84
Zm9CsY1XDjbySxMjqEU0b6R6ZyhWwcnNgDK8RF+DQJivo5+6q2wwtY2YlL8anHZtj4m5bdFMrGz8
y5cpWaEbC80Rmhhkd7oElLTzPN4ZONNtysHbwHezD0yZzPwVT50gd5I3ipdjWKyJxswfCp/s5AGj
x1rvKwzXAm+bl9E64UjesPNiV8rE3aCsaJoyfaFM1Rx9prNj3b+LyKcnzUOUB32AZl/17kMGN29r
hMMriCFCFJg/j5q9xUU4OmDJTv6r1zdfNHMgGAouThDHmH+nkXXy29nfhvtl7/T59zphNZGz6Fx1
hSFmWpGNMdmAyaVjG2srat4x/XocOy28zYZjcRzNpIfKZFvnkVBiS3TlUuzT3vxWQyFcuk1FXF/w
ICNhXxki8D2MqofcgGCaZ2H2GMDUVmiLsDeBz+WvQcvG+4RCLjNxg7O9g6kVYh37/cVE8LqbUo4e
HHVcOEOLoMPlzXOyC87ZQHhaYz1heZI9NF4AEzHEMskPpH6wlXZInDHdhwkO23HnkZzula8dcv+N
qcZqNZG18piW2CyHIfx7JF1+U49IuqA+mGG/qXMLV5VCvOXlVD3qtbwN5PQuTRuoaPR1eekT4n47
EnUgHIyz+ykEd9XF67HHt8FBSAIpy7758ARbCGgoB4ILRCdzU6XEFVVliAF9ftZhsZP8UHHKGVEC
s9wBvk0wZRla+7kmYPLCF7oC8AYRgSFXanMCuQdNRUuhy6Zd7KymEnOeJCkwAEkCE33nd2z5cCKU
jjxb0PcWhfmlzER5H9HsPaZ+lz9r3awf1xssjY3OYbEDmhSDEuWlnq8KmT5JFAtrRLoB972D1041
HrNQwrfrrvB4y0M4ZBc3N9aRal8sz5j2Yx2y+gnCQymcR6/BSD3SentXSRPXoxLPAyMLHkQe7JRV
1Y/RwPFhtpb5EE7iIU4rtW5dqBIDPmQLaavm0GrTc1V0yW7ykuowfY/Zau9lpDOPZtkLPPITMOj4
XAT+90y5GZgdRhamyt1Z9YojeIXnXpzhAy2i2Ra+R55mGYSxlHm/0xjcD4Z/ENpXOXrXKqorspSY
HCp7y4UKezwZx9h91DyYooXA48iFr7dP6uRVz6ylhhv745jmT/osqndN9TQYQ/qUb4MTTNVDQUrb
AcNRDREudFgrNvZKuEA3WtNtYZj2G7so9v5Qqm3SsXdqBqN+6qcBX51q45l5eK2NGxIM6KkIsXJd
RCecL8Qy9uANC02e/cK5UoLkue8VVllmuZA5bpdRkRV4Jo7O4yxizTpMJz2l0B/plrONK7jPblIg
jHWq0xBE8rFoERWnLgE7Y4Tjs2qVdrRc1lRl1e/jyAlXLgvLZR8oc00bDKO89CK+H+MrewFrib+E
t9VD9b1hNUZUm7HVgjTZxXPoT2vVP6RibTqg4ly1LGbXfexmZ4IxErzza+01JVtnE5lJuyQ6ADtB
B/o/Vr+ksgfaeWKlsp6GcDb1cT8tz7/VZpjBxc3JWtIca1u8EbganUYXS8C48n3e9/DEV4uidswu
Vf4jo1d5rZWYGfYIWhk8dfxd1xaxeAL17eD2yzaIu4daGNlaI/wQSE5nRQrhGSUMXHa3JYtx/OGX
OSTLSg4LglenTdtUb7EtUMJ3tbPCKGXl5fl7nZDZ5kp0dXBCX3NJIgHOx3LR2P4jkjwS4/X8Y3Kr
vSpEuyKU5iMTQbY0Eja7ddyh60EiUqTp2hQ422ep2IL9wwpHNL6MsDX0RRuwrR83IJU8lNC3GNeZ
ucwEGtaE8C/A9WjDW98NXvjAnlw+4vs4sK0ItUU/PQy1o++VRDFDGEq7RsDJhiPoM8o8MtfJwkij
0d6sKHgdGyjmdumZD6NH7MnYf7MHEuJYUwEPOE32YE7VFyOYwMxT/7muH1iOdBe4Jmwr7WdXtyJE
TkJgdts1C3RI9mpERYtdVvRM9gslbuTRrDMzWKlJW+eJRazSYC+6XHqEhwXlEu+npYYx1T4VLXIm
y2POSbMZrzi6nT09taTyLYMy13duHn+b8LxCjwTFf7LWGpVuW+gurLJqxGHOzk8ETszE5mxiY4ud
eeagNpM54iw7j+31CHF////YO5PdyJV2u77LnfMH2yA5uJMks5eUUqrXhJBKKgb7Jtg//V3U+XFt
w4ANzz1J1FFVSXUyyeDX7L22WJotJKUZfZeNC9Jq8QMI4iS7xEC6QLRMOpafeCKgAPjpcVkyZ9OJ
BUq8M3GVcIHlDXPGiryvY1XfC5EC4Sq0A5zKVfC2HNRif4PYlbdLKi08zg6HT/d3LjzjqVQHvSre
DHesmV/Fr+tQo7SgymMRxAk4w+OrHHUhNyyHFZDipluJgUbfvnsiaw5NTnK8X48McRzaEFe5Yu+7
S/FomN0xizRczJzfq+PHXHn5VBqe8eALsU1LLXmDFZcC5D6AFs62JtP4nV2SEUowfPeaDSick+lB
lYZ8G0wDuQI+hDrtnSdwsM8cS8z4ZIeCOP6W9qACkWXs4RP2bT4VDP7JSj9kjajCrOvzRzsZK/xh
2CzB3Pd7vbGKIJUqepvE/GHOXXdnsKsM/fSGzAj7c9DZ4RHfFJ07Ydx5DSI/if0ZzHPnfjrSe4vq
6BOC2njU7cJ+KnuYBVWMV1i2i/00uC1qB2iJePOHnec18dVhebhppQT6QaDpFgy1vUI+GGo609Uu
huHWGtoyNBetPog1MC6SP0iwUaeLNn2EeNAjzTIMgIKWc0lH3g/HJkTUZxxNByqPNemZf6s45WjM
b4Ck/TCMuXGlWx+xU9LhYgbAPBgTNp7NKPnxy7eYmU8agn137rsbUV6zgkCiRoI0RrHx5HdcxA7j
mT9TJVb7ADJFcCx46tQRn842r6pH3ip2XCrBq9SxBhDRAikwb+Ozh9wtiV0RpI3X86E4yNEMMl+n
RD6J9H6ts4aCzIM8EntiLhzsv80zz94dsSvk1jUwkXvdufa1Amh4jKqWWLuIobvCsPCI3sLaoqMo
b5N1giRj8H05Th3GxzivYhITu0oL69JaQnJB2VS0XrrNqljDKVC43HbW31SNTig7GwBbqd97kipJ
vdqj035bvf8emXXypsvICwb8JPdjaofZ4pA3x3hJxNXL5KEqxQoNbEJzkq0q0gpZ2yLfo/vSSm4j
oPU/cV2dpS2X91lZj5rrfCm/rK4Qz/D09recR5wgnoXT2m4YHHrJxeCyhNw+dnsxvjlsOjcMobGm
E7W2rRaj/Yk6PkcX787FG+wzYF0NrdFfEuHkuUFYFqZ6WsHHxzw5KaaHhpvho9Js1LkM2bEpRcm9
sMMiTrQXr7dP1HEQ7bxav1SRRqDomH3XXpaFajTmQxVNrw06kKbWZljbi/+eDe1t1PDPT11XPzh4
h6fEfok8rwtc3fyLQGjaUPfgD+z1/mQlWbmjTcAKSBCGMPszcxxEQavVxzSTl1+CFK0HBo5qKIji
4u/8/sXRbvuTtAvEOQV/lgr9scZ/iAQ5Y3+zx9nBgF6XL6VeuYE9TN9wKeFHYhPlDOyQbHnRiwDO
uKHwIH8zxtH2+8L5fJR6/aB1ph6Sf8i4LTnidfR2JiLkyhiGPQXY7WSSARnVQM1+OUa/Lwhpp1NC
Ho9RNUxEccQi0HN87g0b8Hm7HQSQpCwmGjEfzAJDLuOyciaZTXe7BlfQGlEOcRMhZ11bjJnTVwM+
6K7vmjtNucnecKYykFmMPcqsyXdQ/Tl2yftypE3IGN6Pf4iJpkca50htCSN7XMtm8YVTWmPVm7ow
TvHxDVH31ExzGiovoadb4l1s5iS7gYAJu1k+NI4rkOj1Hgqp69K412oAOie/RDZkN923RJBI/5Be
Cqd3gi4Z/SAysHNPeUyAimPfTKCVCPPbZ51AfFfb8tbQIrkrsxSQkZde0IWgLCOaAeOXu2HP6d8O
S/5SSUTTU2Yn12zM90ZDXm7vUyDLLL0ahbuvnebHx8fzqKURLItUy7Z5yfgO9il0vmV410YNb8dS
6gxdvbfSRDlboU3fI5TrR25JlapVSMzAb7S6xyUl9gp733s6VYe5HeRBL/M3ZPPvdsoWoDZu3FF+
ScfHhVfYr1p7K20kXx2GlqgxUFGkPLTIBr70pNB1mb9bdOKDxjym/dCsMBbRyVtPNqnPq6fvSGNy
zsqU9SYzNGcTYXUm8yrETYBsjq64ZWZ3KCd/PPSauVezh5KNZxaZuIDle3pA8h1StMhNHeRSrD5o
neAmELmRczMUo32y+uZzSJcec7Vz1dQILUOvoRJGRYZE+SUbPQyt1j337n3ZZ6+RVYuT36FBmPQ7
WzC6o7D//UYV2JlDU2eHJmpPtqp5cNSWAYuh3Tju8mrGhXmOKu5j2Xq0hUMXBWNV4ydYgZ19Vox0
QYwPpJ+TUuabx6jF1rvm2MwFisYmFyfgpfmeHcIFJXHQOWSo+TNx3u6KUGdS6J6wPS9oXcwhTHyc
wfrcP3LwPCQ92MG0oIiEqYoXFan8tLVGfG1jcUls6AJrWux8qUmePpILoZ1QTcfn1omjo9Z9a3id
g9Z3iSHqe40msL3zJmARSYaRey7Aevz+/xea0dP1rMgRzznZVuOcQPM6CDZAHTt8v7oGOmOjUg/0
FdI5r2ea34+P9lK856K7mD2cu34c57DSqKOoZdChg/GC9gguM2YFHMn4D9UQiPI4xj0tnT36mWdy
z63QH7RrGQUp4h3DIwwr69jdDG6xhdF3py8whOKFyAAery+6AFmiCXkLf+i78HJjw7reBqq+h6sO
/CrLsRas8aosPQGxsnG0h5q9DM4td0xk2Bvzz1i+q2YqHk3zRyz+SzElyKszAAVDQ/JCb2HRmj1z
n8tLMeMsRIMHxkIjlypXIXmqBuSt7stojAP7TohYprvvyPpIY+OjN0JV9s7R7vX3jhngqfKA6a5I
yK7v0wOEzSVSJKemDH8t49NnIrFxmm7fqdnZ4pOki5mbKYjNn1pr/Nu7fvb9D5NJGZCcZpVlj0zG
Yi8+C7US3RT2ycbsYNfMOsJK4gxjdsh9Zo2XbpIkE+hIUh3kiFNSpDcmpX5AgEfMfB4p66DIFLS3
2Bo3MN6gjTjG9zjlgOPatQdgMsJ1Kc6RFgNSSSFCVJbRXEb+VOpUz3rdEdUs4IQUzhIqSL/wgIYp
yCGwbDUbjoercC17bOHCoTf7ELNessmqymKDNkNFpgNuuKwPbT5t6yW/z8oG3V7109DrQsOAr+oO
XqDl06V+lm63Hyf0+qTn+chpccjk92plMKjkw5RAT3Unhx2zZHuncJ9lx4FWMQpZzDvu6x0BW6di
Kn7qjsvBtJqzHTVzAOMYB/gA3z7KiImcwwXuHnvg8lNHt9w04rEh9SiQLIqyyAIBaGOSdOweA/x0
GGCls59TdybPkk1BG+cKh0gvjD6uw3OhomaxYA3RfyT2t5fKb+aGvkwfJ3BT28yy+IDat0xk76NY
R8RHu+WTMxrC+Nx+70TOAxQMxqys8ippIJdgD1JOBebMMSRV8IgK+hDr5bfXNsepmkg57JxTVIKZ
TZFcgFgh00Mnqmjo9KO9KqZpqs56qt3XFSr7Wl3idjVy1o+erAkA7fxdSn1DcXTlHuni+gHp1Y8w
yZ5WhniNB6hPgjeHEUWb1lcGTKfE1L6SaE30yG3yiDBaeMTr2Bzz0FkOEdgsoyl2HGrahkXWfdsJ
CGITJ+5gY5CpXhe/RXdo/6SLei5sAbFjws8wvij44X45/UmiDFJWOyOkt760qWErWQRDmnwPunF1
lzHU/eGIsf59yA2waSSyExQM2gbU2aSxPvLH6ZuNLsaljtuHz4FG5c42GZvSJhz9RFQbJPnPlnCO
c50d4wTPkSo2bFjeq8Z5GukCxird5RzmiFQOakDiEJMAJLU9+AYCt4jIYyhHbrhGdogFCyKrjTQg
qu7bkz4WDwOcHRBXxjb5C9RM/o2RImUy3evgxzcduzXcniqcvfqLMfC9PNoFq2iLGLH21mpHHqw6
GUbLSKgtm1M8Ls1XZ9rnyJmB2zqMVabyZYKRQiOFvTSjLut05p5V/jPbx1KLuMLztbvxiNe099Am
vttofLcH4NWpQf1YlQBn6vLSLPVZs+6h2XQwAEr+36usu/e5pkjxKpokjEAYA0zng83IsHMAIq/u
YuKGOW4HyAMKbJAAO4lRnRQ0YElqjdpiL+poj6WkC4pS+yWznjOs+D7uqKbiry/MoDtSoxiGTn9r
6HAQ+v1nlofg5bzlXXo42JzIWo4kgAcpUBk+UPlXldZd50AWaJhq916/Nbs+DS1ZIhiofkja2a6r
sATJK0pSTzuI/toshX0E50BKGm7hIpthGqyfSH9Vq54o98hK7nx5G2VK0pXnu3yJyi3ujQsMMQpT
hjllk9S7ROPoRXErIHMitxjISjTk0MIDmb7iTH6Ua0JNIs+uXC29EUMVoxgDb25PkAV7tFOUMAe7
btgR6xFhMhha0gLOitYylrJr7jqtB+2lp8ARCc3aeooek1zrClBTz6gqquYbjdvKzBsoK2TEpbnh
BMqt7SOyUHMzFT2FJxAKrUw/hYzH46QDXCj8BB5Jw80xYdtHPEq0TeKIG2Rt1uRtYOJpDMwLBvwu
DF+PGogkkX5wnmODd3m8E47xWeZ/gOpbz55kQ9BCbzQjPT1jX8dq5DrjMa3iEriWjjorZyPakyBO
5BU1BtGocFW3sqTSKofU2ikTO3DaV4zL7e4YNww/GzSefhtrWxlB12+d+tAObX/nXJb+j14DmhmX
yuMpN1M2SsC52lyFI+DI2dT9jaZdlxrnuyKOi57Cl2i9001W+utih903KTCgFzLMY9DYDubUoxPt
MmyPzoqbicoXMGP3bRw/1XgQNjJNXrOuZfo02peBQ8s3GhNXon+vNzZYNKSuJnk2t6KFqoHawgq6
wbnCWmqPa5rlrs+Gr1bGTx3Ym42tYs4dNA1jZbZbXalHLydBqe98N4SpgCyZZvLYgQ3Dhs59ldY8
IWoG9bt24e70fB9shk3ar2VJ/95GR+EYVGszVI+O6+AGzSGQps48ZNif+Hd5f8vUL4KSs0osRoki
gTjQpgLBm76SfF7f27GA8MJl2OFKhFiERrtAUANUkLh7+CUmeeO1iyyPmQgVSP6nrzRzU5nPceY2
x8ynCXP8ArBMvBAgVAiuaxglgyQpJm+eQTqrneWgrXZmqHzlWIdaEX3WPVGWo4FcZrBQWdUzSBMQ
YUiy6beb4YVpfx+OJGuq+TRZBXS8IVQm8sRFE++2KC8LSZkE8MJZsmA6DstbqbJkI/zycXL5R+kP
ngsTEEcSFS/YXvvDdMdH4hOd0DdgN9YOA4UY0yw5Wc2OrqIB81nUkwhtFuu7NgZ40M56vdGTXWqX
+cGY1IGdPjc+AdN2NxtEmAWqfYwY6SQAcTZuSgOnw94vxgibu/uorOhCWcDoH5IAY8yM9BArdLnH
fWWO9Jopy7CMgQJ7iOtMRh6mW2bpSiechT+c2fHfYv520NS7emQCEmLtZyX11UwwvJBpENt7gt7v
6qL9aMeOKzYnWZ248WkiTZjsoom5u0aojyNcMjUtYm3X3sBCb4XzsStexcTmENgPNZfe/Cw5rBdS
D0jyGTklM71/MKfxle0iTh4LRYKL0Kb/u/CWDM4aUZcT6FDzXcb4UHDtJdanhbyfILrvgrTm2H+o
ZsKuDJMoZH+8MXXB9jXqtsUgHlpMfovKAtK5tq6IEX6qD+Vm27ZSL1R59i7pPcRQ7q0m0jCG5Olv
dEQfQ9+91U50Wr9X66AZq+wzFesep2zjt9gY1pXTdDJ4tib2uI+S8hwXl8Yt33xzvh91ccX6EHbR
XizDm2m6N3ySPlQPc4Yp95uX51KncPpY+JqMvckRCbMGNUblbHMOqbZb+xN9QRuy0OrUZPzVHJVJ
AW90Xp4SVb5NDDo6Kw0nd7gpRH22xuo5t5941/BbTkd4EtuefUg7+Rdn7C/r59WDBE2L9MKPvNMJ
3azEQ9Spj7FmqrWk4Czg/zE4Qka1gnC16BCN44Gc8RQZcsujBSE5KUllUFstEKK5eRB5/9p4LW+3
4glgXk3hbbQOKI5Y7gVQ/daqdqyz31NSdDdV2jwo/6E0VluOPLbevBMy35eUxZuxcV6S3tzhKTlF
fXmL3RAcSqbBDgbS648PuEQn5oNwNyoJCyzP05dJm77ZKgZ5obqg7uJ7q8+uuofNGEP6YeqwPeXs
DZRGNGlG5nI92JfGRLXVy+8qZ+Eqm9pjTPbC7BmBq0HMFu4M/Oq6eRF3kf3BYOuczwMiR7xYPmGr
uh/vy9E8VHTJxRKOHI92fx+LadtxjZCwepvYBtG48tin8slMKbw1a7d08z5T9SGKtB02c8LM2LrU
JdLOia0SyH2PyMvc6R8jhsAd8CKO3f1kw8jkULwxq2RL+NLjeuF3Gi7lnKkHz7RquBvhxsFcCVvL
fSNG5Nxq/h1aqq3qvGcW7W+4s0LQVWc6bI6rRn81cCps9PlvuQYdToV6mLnlN4aI+XCGUQsIQjxT
etw0g3009XZfKAN1ZPRkMn2oqV+qwrybkgRGaP3J+vpdTd7BQPq0kWaxd8c/pV1CSfRvbG0h5KsM
EWyfvE77Wgz13Rck5preM7kmdF25+C478TRnYqtp5lF0zQt7zI+FWrGPPnQneoCs+Ddr5HNZZrvM
yR7YOR/HYgmymUUr+gq/TC86UN+qwdBN4u/EreznX6bOHlhYjyUe3AQNNGOYA1Q0bN2fraZf21y9
F9z1Wlnf9DJ9M+vxfeygHcUEPwyQMCG43i+sYElCZLxpwnPKeACROEpAEHbvNOQZQ3Zz/Gxaxn3F
Z2J53vdKgWxGGUjV7isQW2zSBM/Pxiju0+mJ/dJPNHt3TWzeqTz7yGuWcW56yGV8kyzTnQeYz9LK
28Wyz2jHfhIck202nB2tf7O4qQQxKIKM9jBhZ5rpD7lK3uGfnfLWZJ5Hg9s7TM0t9epozg1hGiEg
3E3tokZL6jvp+gdrYJmid+PFWurLaLanbrHutAIvMuADLgWQBtlNb4xPDJceW54pm4WNSEX6aDwT
c1BxaXN6Ooa+UrhOEZi6vqZ/uiLA0zYQJgtGkaLvzoB46b7adpufkOdfnNmEAwUkmEZ7lsF6sURm
cR/FUATanQQgukmYX3HOaIxKFHC/qGRoBU6IaOsZ9URNOjRS/PhiD/nB78on2CDbwQIKXDkWkrxm
2+n1Je9Ix3YfrXQ8QqZFnMCEPzbfnLm04DMwAnLnR1es05ixZ5LWXpbBvk1n8x7c2Jc1yUPcEkpd
LDcRW1S1rIA39VH0ybUqnnwpI9zwLmL4D+IyjxMkgUqr2aQYJsyh7BoF3jI9j0bzOWKzaNXNqNSb
tOd3F6JXkfkv0uOWIwc9t1X3ZzaTW5spOGuRfa1XbDFNyimrrY5TZ4aJFh+IaSxYjbHZQBcDAek8
+sziCpbRWXWbymUfZdRInBhbYfExjfCMXJzdGzQ3Jil8JVpsrYZH8GhoM25113hmu3Xrg6VDHXCi
xzkkdv5iD9z24xLz3ZezzvgBsOGhNFouPwZPjn1Pzfsz8/sRHljfn3eTcRFN8UQs5j62HqYleQVN
/SgcB4wTpbreMy4H/1gD10zrnaZJBtTgh4Vh/11/bjaLB93yz7KRtxKIy6Y1keqsP7CwjUdobkkI
s+pmivurL8liVVwpMnk2C3PXDdWLG7TGcusYJEBFE4xAJYd97njQ2dk/r39oKprX3o1p95IfU0ks
CwX+ErN+6CUp7QHQ5bwqHz0kJXa/hFnhf5HtAVjTcq76gkEYlvBCA4f1P2UyDORdieVlpUClDvnp
mtor8FrCZihCRFPGVr4GimIyYFaZBu+DMMhs5nFAzk/rDhc/EowJ7WM0qsusubdzbB1juOUpWlD7
begZYs9PA1i6KZnh+fYXO3mP11HmWP2ko/fFtPUowMWu7CwRu18NDDBhHuIo/4ls7zaS8F1nQUC3
rj5JOrtGZLOPvSSwmwlOb+H1ZJWjqTycF47Iusj2jPACxN4fJdu0kCTVS55XJyMbeSuz3t4uPLUC
t3S10GWtGqQdPP0B2QAbqDIA7UttW5jv65EZq+kNQFUZsP2BCasuwuuwhqd6c8IJ7IOojlBN3Dqz
xGUyDKdS+8f59f/ln/83+afFIPr/JP98+inLH6V+UHP/owo9fv/nf1j//K1/Kz8941/CYftHSCHW
D4fMv/9mLvn6vywovS4oJsPFU+xhSSor5IZ8D/Ev4RnIqm0Tt/UqGf0f0k/7X74HwMlHL+p4lo9f
7f+BvGTq/5v00zN9Xxi+reMh1X1EqP+r/82dW0uTowOhz3C1ACIzyWbry2hb3bGDYdQ4MIstahEi
/1DnaA25WWr94u/v/L5oxTyQCG+M//7ipEn1P/3272/8fq3sec5OPUZx12VAvsYOgcWuTnocc4z9
/vc/v/Ss9mjmfkeSD3PBHDfwbzaGa6yZANz9/7z0v8FOTNhnzODWJfWs8mQoBaTv95djRBopw0W+
2qw/JbNTihnDqqku1lMFbR+L1VE7NraIYS/ywLW97MXJy4bxNkROZ1XML+fRgk1esIRF4ksywkKF
jhC9NGhuynOyGHSWqmEvhxgdRZMJJJ54sgma0jzVz62BRaLL3D/axbL1d1Rg8m6Ge+FgHSN7YYkO
UrNrtjRYKuo6v3T6cD/akoUfgMhgNnCyElIXouEAKRUTnjXEOk5XxolgUQ6O3QLtmxIsEe4ODx9M
3FK+1a11nklsRJFrGRhWmE7HecK0r3+YcrVPbBzWjAabBbnB+AxAnTAzkJT9ONms9eqdyRJQF/mT
GhlIichHmZsjfClJsDeK4gF1Q8boRaAq0Gpn5/mPXmyQyQ3IL1gM1pELopS6ndjH0RHPOpo8ENEb
o2AyBzQz3SYoaIMKoN9ubFdKUpNuO85qWNvPmryOXfqeM4Ysk2VhykyZR5EeZtZg7EDwjKHr28hU
KFtHTzM2vUv3GTuPhWvYBz0hVw3hQBb19g6FLtZgNPw5nr4QINq6ifVu2fJNB9s2/mqlJsIyMf1T
k9f3FlqxBzM7OQOi/Xk1+s1sOWLdtXdeQdpWPIPRKqHf03UvV9dXlFOKgeHsafsk989x52JnaClB
YZS8mwmQcfInDR7jXhOWkfga1+8i5tssnd5KZquHOqH7s7zlI2HBB5BjCX5vlOVR5VURzuZ0r5eA
FhImAaFMRiuwpf0n7gTsIMslNdLlsonS+ogYymTf2O5VzximMwXa3WzfFjk7Xx3ek74KE5podYB5
cEfjee34d5Ps/FBAFDzEg7X1OkGOxZCQLDIeF1aHdSuYM5D0GUYPAA2PxNWHpTcMgWidRzMZvvJe
S3naVQ9dR0a2gd2IOSb3D4KlGufuUSI1MdBvG1HN4l0zEzDI6lq2+HLmKQkw4bcbzSH6mHpY8G6U
RBVvSKYCP8xOKasbiN9x9tTqrEETzTjry6GxgWObPfugrCC7vdJv0N/9TsskLeUws3Wqvrg6KF/7
MdnqibCYm1UyLJuZTGaEt9bss05xwyRp3wanj+lW9+SK8WAu6k2UlfbZ0EdmdfO4wzpO31vBx3TY
M5dr8WR6GXq8eJ8s/iG3ko1W0XsgfvYRDtcPwKWYGcxvavRZJ9iWuZ1tqDoNY4ygt+IuRHamjgij
CkN8ZPimd8YuccgxaFYDPHYwRF047qOBQL/deGtZ7g9NRncQHuanem3tbNOuMNup15zL7OBaCLyA
PnBCIZzTSp3ZDlwWxV6v9m8NW+fjKTb+sFY5TrlPdaZp0vdVSAGcgkPD7OWOBuDgY1ywkooROBi1
RcNdShQ43BoIs5A+lRex/pCqKfYL/epegoULIx1WJgoEa2qd+163v3N09RUW9x478TQk3d3M7iIY
2jZG/f0YTVArFfHyvEEJYRNGeWy5xvR+FvCT5ppeFsfRnMTzfmDKttCAOD7Go3HQ/5gZ/1Xo8Wes
BW1C9tCUsZpYNbNFjsJOXuc40tDZc3IO5PnWDhp0cijIe+FqlGBXmygJfFu8WFBguUzg/UxxTHgQ
ImmGT/kGZ37BmNCNcQiw3FnGhtYY3wOeA3DGDXI3pr5DSeHmjDPRCKP3gz/S3g1I2A8zuJ2gPvbz
QI8pymMd8aTy2uLNsf9qRYNbWHMG/HcJq68E5VL916tK8wTd+aC1Rn+Ix/xpKtYcANY/JNYOeZgi
ebh3mCLBgcMKqZHyBElf77/rBtlitFgv5NUOZL0a2iZTI6rw0je3XNXDDgIsGhT4V/l8dN1r6smg
1UCzIpJTwciajEtYG4/lzH6sMIrhZkGqWcNryKzOOVPiIsT8IBbiwyKGFr474zTQynOgs3rc+Gn5
hWTjc5rhTLPr6EnqQMvMQlv3cbg36mz5F90lgmcus/xIlM97W+nj0ZM9TxmJTK+QeweXP1q00iXR
ZskPWj4jumNBMuJ9ZF64FPcaGXKsde1NpJvrdqJSRzmLHmXa6sE7K4Nb0ppEFLYyfZgnYhzVS4tK
Exclb169kBIwWvN+8qcJuUgDhBzCkJXSL0AfydCRXspVtAhw8akpeBYt5ojYWgd2mpUcGmP214kH
hqKjlSPjI4oj1Ul/VmgX64M/zLd1z8yV2EmmjPkrwlonqJs+zG13rV/KvzDGtcB3aMhLycKm5KES
q/mCceCpFarDs5vOsLjpIw3sNGxK7GtsJNtUW5xzBoyNc/ouEXW8c6zmpfVJDpohn2npblC4SDWl
X5IU1E/HLnGLs0YLVMkySdjiqmnOwXeaDLeIuVvLl1M1R6GICQwz9Du3dB65c970VTLV1DVIs0yC
oCIb7vclo5DIFFkUrnmtYYaDzkObKEfKh8FBCyQrUrYQmxakTh+LNQjzNw3TkuZHwSM91D3vdupL
d+tkHOpLlj/ImogGVqIfOBqKbU2vMsWOtYfNP3HW2eSWJoXzpA9gpGQ0v+skMW9Hmw2qJ1lVMvoC
YOyVn3WS9qd+lcANmWZRZRbFVcchvZtVGsQpdLCkxs2A3mJxq2YX+d/RrPCaG5gSEzpl5sbIYqkn
DqOmfXHmqx1DiEvMCmcXI4U9Cc22AjH6MsiEzTMLxvqmbTyWczMqMnyHvQnti66U3XgWRsQ7HWE0
6M6wBPp6fqcIgmiuidE0S5BbjWqvv0GZI7mX0LQH4CJR4lrhaFFVZ9YV8XUcasK1eEjUzQlNZXws
+Zm/SbNFRzoBBh+iMMW619AVXE7CWrK1iMXV8GSlhkCpkdz+SvBcyxz2k0rxREtnN07y8ps6SM4w
CStzB24nzRmdoqPqVsmdTfAjAlPvWqqODWvyOAOwx/cVgoWpgt9/jvBRVGeJPLp+AbBroGU3GlJn
pggLOFFi5SrVZrSUQN4Cl174Zr7TuvopJYMqB1BuE2I0EeDlZ86x6H+FqoTzrhV7XLPnI/so2xqp
8dM4GvS1QrAWxlzduA1GsMaIEDowquiSAYZ9AmReRn3Ng4HY4N/E4CL6sBWu14ViWdlFHHKT6JZ3
LTqrPYysbC1M4jtE+YM0K+SceUTmTV9sMF92B2RG22Xo5K5rBXRYpZ8U8KwQfMYApzxeThXhzluX
VOUiadV+ycvT8ptfSx3VIdly4vKjGR6L1PsZE84LqVdMZQ1tX5n5yW+s5ymuN1mTPSWNZgb/iC3V
KipKxaefaOy+HRhvJF5YvA0RK5WxpjbndjLi/GXxewbR7Nriwn+jDpQ7OvsbUsiTXQawFnnYD7mN
K7PtFMUZzhBd/u2m/Gz0lXWq9acaG+Ex7sjotdcmAhnMTgrlsOeu26Cv5oFqVHeD0kd4yGXE4ire
ljo1mF7XLsP27EFrnAYZzbAFXtAcNN1vT1FeqYCirw7qUs3Hwr+2s2Cktb6M8Z+cLEQiCJdiZzbl
i4WxsNjoi+ETMYGMR4NLo8WShL7GUXuLxs1m87Rz8/qdigKtaMFhQ1RyhycFCagO5r5YPBgS5TOz
cOZ9VijreTgnSfM4jCwtqt4dzpo3ESXvEQPUH9wl104q6T6pHl7yBreKJhRx3Bh2+hROb7bT0UKe
TEFYSebXTdhLxz71CBCTBk+Gcvppy4o63dRFbp60rHKPbvWKj2WCBcTg9/emtsfiwWxMtnqTz6Rt
jbE2W605CZsg3yl3501E+sPOHT5czExHIFRWUOhaG8R9fpNP7CFSofkcK4SSAVfh7vbQ+dMRIpbB
ZE74PNv31o/Doi9wtODSB92RnOZ70sb7YOz4dq4VP1VzLHZd2slzT7DAkTz3deHPZFjAe/Kl+xK7
ODSku6xeDi4SpzmLEkkvc6MyT/jZPcDLrp/TYxy5WMCV/4JdkXphDWv+vcxniVSVgyfb+uIdfPyH
zGp2HXN9k5rGWVhWj0FlOefkLziowdivgxP8FQu2OiW160xEEo83DeGBR2l/FCQJrvGpxBN7f381
iL8vui5X4qJjPbBY4Bpde1c7rv79ktf9y1CpaTciIv/n641gCWLJod7+vkTChXCRx/0NpLjfIn27
WMYDD1J1Mpq4O1kZU2Ctaz6heiLVSpiZsbTCrr44XViUzfAPzDFfJEq6TFTAmrJAFJAVZY4EL9ea
Yde9JhxG5KXq9ilB6PbPr7JRBHHWcFrzHIIu5oCpiUuY8qW2Yu0nqaGgGvuDapDUjC1tpd3co3eT
e/2/2DuP5ciVLcv+S89RBncox6AnoSWDWk1gJJOE1hpf3wuRtytf3XfNympeE1goBhkMwMU5e69t
l85uQrXslK576Obn/hyujyURJCBfG4o1vk1+Mk9J1Iyiexp3zmYY4W8Y4Z2cDUF+5o1fJmWX5ThL
NqM8ZgLNbfem1Hx/G9g6M7PreKumlHD3YTAczAoIrxnnr72ImwN1cOCxhKguSVX6LnaFhwexpVaQ
xopybFIhtkADfncNCaYE9VdmsDfPkiJgtRuVzXS4HnT68ruslSujtlOGjTnaHlj24XqYXYKGZu+v
09qfhyVtQ2uOgk/pOurzYWqLx6wxSZBSLYzJ0Pzw6tjfCE+CKCZSdhFNDL4T5yis7Xx2+vTHzO5S
simyCJbskJRs1ROaUwiPUbV40t0wBujMLgGinSA1b6+HVNM/9TZ/sBqnXjaueCqx4jNxeoQVu9ik
ovCYVxZUbtkU26qWh4FF6baOkq0DkvcM5QN1vfCzlREL86RHTr2gIRqPhv82ZPe0U8CykDGd5eg8
afR/mB2dmTqx6iNhFHcBGVQPBQlIrq6WBeK7LZQQ69ZzCVNIg+RXU2lbz53Jl0U7YFebcozRmO1w
8OQ4pRC+tIFxtBzEIjGiEISLOWJf+T7p6V7FbvuWkWhOR3GRF5HxUheRBGNKvMRghDkpA6SlZWQm
91HdL1tF6IBlWt94gB4DPXV3eA3oNxjONujZnnlBPgDvD/dTln14aSq+sjI/UBR4GWVq0M6z8Z5G
GIMk8OhDr8gVdPzhpgjLX7qrJvTpbC3zBicAhR2YZLm7txrpnIGKEA2YjigvVe+ewuJT9IlxLC5D
kpr37EAkrfgUe2/o4hdnRMzHqdhHkp2vX4jZRUCuqe/n5mK0MyjiPYpJdrerqszKXexV1an3Bu/k
m9G91X+MQxC/S3NAHQehKxqMR6j4H+ol8QUdW4V/tmos8YhYjcQTxH4DhsIFyTDjqUmmejNprrV1
xto9BXlM3lJNnh/+uJXrI8/vggHoiCVWXRGDQjR+qiCb9rYFznhiOcIGBLpqUnuP+UTMm6+zwIgc
cziX0M7X2Niw0Kv+M9HC+mJl9UuQK3NJj4YJV9Mpobq+s6JqyTpwnoQ1VpSHMYxThJ/1Bly0IKFy
juyah3/0NNNBVQCBci16vD7EWmg83JbEFVLX4kCKXwcv1ygxvUyE9c5V2m6u3zbzQcvVyq0tLj4Q
QQYmjGUuOAEToecIY/yneFaPVx1Sfd8INnTAs4M7H0ZZ3bKr738/JK9F10LaT80A0EY63V+Z1vp8
i2yaDTJGPJPzjFMGgL7zcX99kcFMf6jZniWLLGCtkOoDIUqyZnF9Teq+ZoVfD3JAM+lx+uo6FsbW
Dgjluarwr4ser+ZDX28lIko2cSaerzudnG2NkwZkyA5ERQ6cKLYQv0Spgi2+G0C5trvT7MI9Sh/f
Zt5RMHQpq9BqpNwygg8ofL68bkhsVrluu+PjURQhqkQfya73AsYP7XYQMfl5XiNwruNOMwf7uyNb
+Dia6qhUJCj/TbOLpcUgdh/4+GwEhEDevUUbGj/akxGxeaF6HM7CW5DO8arIywvpf4xGpUnyTGnd
+tL31p1nY4IZe+/M2VqskjFniMzlKsBkGa4rNQUXoMZFn3XbHL2zT6DlUlFkp3w0WxLnoca/bQ3n
NupICIOtjyBNyr0TOfexH/1Q1KJxpR3iYdgUAWIWLDQAGovuKY6Q9JslWHs1g6QtagYVX8GiAuwG
ghm/uarFCKkI/LLx3Y4ZQcAhTazeh7IivQvBTtvYjan01B4MbDdaSoqLDI/dZiiZop16APi5pahh
QNAjmJTqYrdGVzb8dh3BpmUsVySlFCH/bGcqyXCr8T81Bqx/w1qYvTrFGIDwrzqfWeyi7UxOKThR
Whp8fHd6sXrnQPhzKYf4Qo4SNTrYGquiRiuLL7igyLviN7O4ibHyNO08hk2w3EYRb512ehiEFxPS
VERrwOnFsjbQj5RGcUIRRWlTi8QlH0l4kxonqApPBv8cWrEM5bbsN7QzUNG65dmmVppo0fegU9Pt
3fI00A9YGlX6jrfI2snUI4UpSVZ4H25ErR1HQ+GParQHCv0P69Kj/1KI166m7DsvY7P+Q2d3TVy2
Xt+nU/iKr13e1wUfuwZqj5AtpeDMcjBM/Ac2ApFBeAFGMj8MHuqpIH7ZY8abLGuZFemjLf2zw5q4
q5vgPMxfdDlixXOi5QBXHduw/HJKNW2c5jlzE+j8aO5p/TxbZi3WQWuaW6dJzr1DKcS1EddTbkaA
oWCE4FZiyhAk1HnOvg6E3GWeOCcRs1mmxd6y1TeqGl7aKHT2SHoelUo2wh7dVcGYxaxWIY+xVpiU
+11sDA3FfFFsWoH6A4PULrHseylpCISd66114hQmYZ9tSnF1jZEnSYvqkNaIE1O80bF3bvGoo4Ct
xJqsqY3u4dQdbWQ0I/E+NlDbtQZwEr9Lg/GFVk/qksMjjW/NbX4ZMriRWU5gtpYnLIzfCEwKWiw3
I1lrVA39hc7yYEHhhAIWEhFl2SNZw/1JpAT4CqgFTopinYV0yT+LlGairZVWvVuV+TN8ZXQJF4mf
nbVRt06pH7xk0Rc71YDiXROvm5izG2s7MS1s2YpbkBUI012qVqZGP74uHmuTE8SZHkpLV+yXILnB
ZTu24XveNlxpve2Rb/4aib6nPGDgmh9BMMR+tWpxKhUxzvkiHzddT0lgjmJl6jLQSlFmmX30Vhqh
E3wFrdStInTdZiM/QwPddUkeCDSs/DlLKZWLlsASYgePVVuRcDYMLJWpJmajeJxmmfi4ITcP73Rr
PnqhW+28WUuXx2C0W5O2NhFYNiwVO3XVJojQsEjQO74YcC9aNhWpagKKGpJDX947FEZ6Vj11Y/Qb
cr6QTDNhmbSHwmI3ZcD/laPdYwFqHgJTvuSj+5bFRIPyx7nbhiG9Duwb6YU/fmTS3u+R+aMRmzdo
ET2jjNkoYAUV+TWhobMu3UlYe9RjcKgTegpoIbV921M3dsdIrG1C7smWJMmhF66/YGIjUivUPmuk
DJZHrLmokcGFhDg6gzDXqiJ0zum2rD++uNhXQUUGGU7v2UQn2VwH2tKRFyM9doIrrYyekO8hTYAu
gZWeZkXtw14lOXvLnnk/KWQCGfYjkOkU8JCgwQE8xe6EfSbZsKaB26vWVQK6QjeCmrc5k2FDuoKI
H8rC+JEVggxaJpw7SLMcCAle4Lb7tEzOweMcp972pERAi89Km3+Dy1t0QVGePa1f1FryrhOcvtDC
5oUmgrUsDXmJqBCiD9eIPkAHZ05YegywO0nSXDAoAemBHYTXMHc2cE4tPBiFKTW86JuqCuxl42TG
eoApoZVlDj/B/Wo8DNfBVNhnP5r23XxB1dSIPA2JpAuYpCzmqDpiqWLmidqm1JsxXy4s6QPpG9iD
ji3pIbHurJWNiT3zMMja9ByKDFC+805186vMyfc2Q/gu/d4Rrv5IFAztIDBFxrxI9I2vcGyO8Zjr
e8aa1UQuh63TIwLjv1a/nK3IUnhjmQPWKHIoGXXU2DEmBrp+SWT0QYet3IQNwj2q99bK1KKHKo9t
bIbxfTdyiukDDbuMSxrxLKrcpCDPLs5A2tg1ejYnP6RpFW1UCaCINJJ7JyADGxUmaX9RwKDqKMJ+
R4ClajnRNzr4lbNJHI8wtZF1pc5yvRzSHavf1zJBD51IFNBlJ84hDc4+yT7ML1jHxo0sMJe2FUFp
ZFnvLXg5U+/YayQJ9iLI6nwNXoHQTzICGGOcZak7QPqH7tj4dBcGxoytmHFwwdSuUe994pQ9OhOt
4KivqPYgyPNQ94q5dJh3Zp6obYMvaOvNa9w/B2deBkcy+rfH/rxEm0QDrdBHRl9mtViGVpwfssbw
AerON0MiMCmRWLh+aeEUUKZTnmJmyw9GopgQ/7y+8iT97zR5Kq4/fn3Nv9z8/Xbzy/O5mGBLLg8x
v8XMlxGTmOjizb9wPlx/9s/d33/En9/3L2/9t5f//n0jyLq1TzT2hmhoJOTzb+nnao4/v3lvRSgb
rr9a2IHYpRPwR8DXT/pkhFsHWxgOneaLoti4a0HZbUmvyncZq+s1iX9f9hjvuu4lLHNmQwP6zBjk
YHGqA56Etwi/0XuQMEwHjnNS2KV2miSnj80SbZceGfW/3czKtD6Uig0OHsd3b96qsH766xApG0XI
9T6qA1fA2OGpQLolbZ75Zq2T0ZNa1HvRvRLL8ffnr+/nZFSsf79LMv+264uuB1tG//+dfj9oAmYK
bDJ+CubgP6/782f9fq8/9//pNf/0mKk1au/U23IuoFv1WB56So3YTMm4v94N5vO0/s9nr7euj12f
vd69Hq5v8OfuP/3sP71V2oKPigy+i2pujtBoo65E38Dn03KCz/f/8UGjqNhz/Hk+n38o/PND1/vX
p+2S3Q8O+N7AtA+aZxL0q7np5c74183rU9cDskFKZNr+z4//7Vdc7xp6b/yvCu23aOy/VaEJ879R
oQ0f9X9VoF1/4i8Fmmv8B4s9EF3sZiAFGnNwxOws/b//B5gWOjMDJ4SuhLziB/9VgWa6tknsGO6p
/6pAk9Z/qFnKpkw2MgDhiRH8HyjQqCv9Db0thLRM1DeOROpmG+ZVofYvmHedmKCuzJlWzajqdnbd
PZRdDSfGZ5lD9NrZdpHdSg8WD+GvC3caMbW6VJksnC68RCbkAnlTjkuJwFBF981KP3A7k6SlO7si
nzaB3j26JrJ6ww3uaG4+9I044fqghTxZ5JbCFc0m8ynWbDIudVmfLKP6yDBVaixZSoB0Q4g7QbAQ
CMVBRHRQ2sLbVaxWYFK8TBnoITPITnFBLJdXWtQ96xtoIIps9p69jTsgFSlxWrYgSLJ62vYq3lgk
5ciWJC1/mmjSf0Fo8Dd2LJ1FXzkYi+UC9o8kcph4b4yu68nZ4zKEjgpjcK3iaduK9nkONJ3QlPLB
sq2mhY+1y26yd0xqDfAUpxKuNhU9IhT9cVm06UZ59XupSEyszFN7tW7KYI/NneKW0TuEHSH1I8CZ
7WKZHvNe4w+QPgKHzpdnqAb60YmoXs73zKGU5+stUdkGaUn6WTmmuJnYL1MDDSE+gbzjU5j1Sccb
c6w1w0b5M4kV/Rjtklm5f4vP07/NS40A7n46TUBuWaRS0aONrd/6k4UbkuHv990298rb0VzEeki8
sxwDrAah+eh0VGpzpzPpJ3XBucu9F9/LtAu2EXaIPhsFR1Pe5XrA/aJdCpk/dMZn6g4EFk9Og1c9
sRGg+zlAllRuCzPlMb0q8YnwLUehFuEATmEJTHGdrwwrN1jHS/Y3ReZQieD0XjZarE49S79TNWIn
pIx/tLrBOaEurhguvWIVJl1wO1ROeBP2CQipNlGLJmjbZaXLYZv02a0LouVsx9AfQOoH29EP61Xr
WM1DVlnmHR38zqWtIqonXcs56O++MXkP1zvSYuHa590tqVEL0Uf2U5eqxZUmxfI1ORo65TSMYNHr
VOBUYm9JQbQ2Xoe8Hh89o3nuvLz7jPoUJslkmncdUvsDASoD3ky9R6+ptxQiAElpvvZd2hon8FDc
dKUwwZeTvqzrPlVB+AeP0jbIpIiaG1vvYcdV8gF+wvhLlWTY9XQZMB9T5gHj8Jb3XOKJiwqBNu5C
DfZ90MfRO5nNkNFErh7GiOU88rtgU/e2u1BZRyZXhMW85Hu+w6vbLcNYWe9q8vcFrdFP6vakjkGb
G5r+qXbyaRfMEktVG/VrPBHv4dnyQkGJRJAe4OagWUBK2fQ940/GyY79aq1mnVIaGzgeLF9nX8ez
bi+3ogVBFpmO2sVFO744tXgZYy2/rU2qQENVx3vlWVjy6rr7lX5oovDu46k20BiVxyTt3Jt6QJXl
C9vdJkOoYM8hh6OKXzwGNgL3iF+d1EJbU7LpIHlV9cHu5JMrTbD9if+RamG5qHxzus2FPp6DGGiY
TNFqKi62Ixs45zAobGtJ4g4PudYPD5mUu9YCSNnXGcLM+XGyzPCVhKNYX1+B98PFcYu3GXnGEubG
eBdXznBnmU1P/kp4+PMQ32W89fXwGNo2HY0hK170wkAOpnINKAl3R8SK1M5nqnZKV6LvkhdYfBci
F+s71HPx0wjL0477d5vy0RkXU/ZYZ8lNmNX+5Xpv8HsyBYMEMwbXxDBiIWEEYo2ajv6J2rf+ggJs
pSrLeiQAtb2tLPcZfBfaeTvBNCOTuybPsInViItskBoAHNKzWQ1EQFLJIYWQjRNQi3hR0A85evLR
lEbPel45m9zxrIfCJNR9TLzym8pAS9fi1JWktNha4S6nBPx+xgblwvfHPrDrAhoDREDpbv7sm1r9
oGUiJfRBZz/m4Rh3iiLcFbZx8RFU/lJKXFSia18DBSsisxx/fNHMzKLMT57g9e4q7wJzVbWl3Fe1
ia9sri0GIn4xyTFg+4SCjO2LesU5AuiB02uBdMBAfeznr6ATDad6hbrmHZMQSZEomp9O43qStrgU
fdo92xrcXD0U6b7qPNwjbg3Kydc8XIHWDD+gT+81jrNSXWneVmOdEbrBJVxmiq6xmxJT3lbezjaD
4tnBg7BMnSY8DmF24+WFCx8T+VzgO/6BPzl6cqyEhXgyvkpvpmSbfviQ6nl7p7oU16YePJS9yVjt
ERcDbDM5yag5xaXqbsG2oNBUUftSWRqFkjxDmdOGT0Nd9UvTyep9UYb4U6qSgrPOJ7o+S8/GiTVW
BOm0932dBAT6w9OtZbd3wp+gRl0fm+/iQ88JntSfQVk1ZzUfrrf6jL+n76xg3QwYwAZHspmdb0Fl
QcI7FRR1Aw/0js/sO2QMT3pV2ysVAtoNpSwohVGATd20vE1Ev3Pi+kfouti6XQu9yMS9jPScadBO
CLXz6GuiW8REZCJWdtXOQO6x5MQHc1C+Gbbo93Ho74JEp/qSh5jFIib2Hm22rBzvVHhsebMmupEU
66rbFFnKncYoO4dniI1mf4uJBZHJpLBN9WnEDF+Xxy4ukqUd6g+9F0ZLEXliNxkevWhVuZs8LvaG
Ub75brqFyyfXQxf3O6uvPhmEJ/Q8mnvxR6Bb+MxeSmJBzp05fJhQ780WeRdYafqJMZ3RYnwIOygA
ssP1aTQNvxbZMThSOvLOlzNGj1MERHWkB6kF1GSq4Y4AX58b5Y8Xss1oK31Fr7+hmiduKYvSUZfd
L2MY9wn49AXy7nDTaMQT52ZU7hT9NGh/9euE2BZ2gsVEmsiNYw8lARfk2gZBtCrc4suvY2RJOP6x
yE54rsjpMRDm++naDd1no5RfItXOjaPfaLo3LFvzTRXBthfqrs0hlUVJ/+20RITQiyHwNrSf/LZ+
jh1rW2NM2JYtcIVi/I6LmkpOoi3bZnixvOKry4GwuLi5WGo4Ri9W+qivQL8s+iC486ccfMZG7/Vu
7XXeew6AdpH9akObk7lpiX0s6q3fetSgKwFjCGZdTyHUope87EJ/lsRGC3rndwX9jzL5QhH4Opmo
7pKOnJUKEFKYnjyRHMrZqzZZ4iVv9AdkH/do7t1NanM96T89ZLh+fPZGY11I9s0+GSBSO/hdc/Em
en7kSXM2wWfxl1N3O9Rqia515GTV7jtD+4j7+k739T1uJjTc9m508l3MSLxQcnhEjITYVSvgk7SE
rAVtDSV6WkIChwCQ3M+ZhTKc0hVCnmBlROWKqx+ZsqJKAaxpoySXZBXtS2nVixkEgmyGK9uwUZeA
GzNLrLawm13memjGRXkp5y5dFdQn1k+wgNieIylcDGKgWN+7qDP7ekV2eOAhU3Z1r0QI7Vxqt6AQ
bywzIL1HWXJrXnaH0DPWqf+KJza7SdzuDVLXEbDiV9boxbbWxked63HVVH3Ev9HYpXI69QWxkFbJ
hegSx8JGbBZakdExIjQ1ojhbNmQlzQ5pyGftwxinx1SHV5EpvVqOc5iiV4kNp3pAYQ267+Trz3pu
3FCupKbmGuG6tKK3qTTwjpGw0NTKX7oh0lVXUliru+c6Nd6gDSPfEdYbmuYbo6VTRJhQSHjtd2ly
jRha+dUVIfXaFt2k/eSk7rujxGekfjED3NI9508toPjQwMxq9aPS8ZOGz0k2GL31LK0g+La3cW31
c/IjvklolYZ6HoX53UEyGsPyZBaYpZDxpnl6MrNgb+Hom1k0X4EVEpxOHTm3ig+R2zkQzpHpC+G3
zlzUhcW7HXEuMw9slTXs8iA4s2B+pUs6V5Tva9u+UYV7l2DzByQ1U8iGN11BeCjrg1lqR5ZGyM+r
4FcgaHPPJyCuebSEeb3p2qhaUDe+VLF9bCf0M9bC1qiyOckqV/Wtl6GB66uMk2QiYsmgUddr/a0m
otuoMN8tPSTdDdeDBksvHyaq0XWLJY88lc6AEA06F519VKW3XecVW5qPyBRw01ZpevHtliEroKQN
xE1rA58QiYD61LsZoyTDfPPdqh5mDhTtGokvjsIg8ojA7UL4LJMd74w+vNSJhH4pulsFyxcvKJbY
dp9rDt6eTpTLpAa7PYTntuwwxDdCbO3QXwmz1HdjiStdy4mys4mRoumwyEBz3rDfp0xYVKw3cslq
if2xUPwPXLDOhBIRb+rWwa1TEZKXVz/xWMM77kBaGcnGM0315d9HD6o1Hmw3Cx/j3HjxPKZ25Pba
SvP6Q2fV6YZVVr23XE6pzG3R+xMnaJbNC3krcFjhmiOIHXGYQ+WsVhBeAlq+/ZmGpX6vJY8hlpiF
tApzlRgB1okOGGcJ4WxkNPG7YVyVbngwxwAwsa28ZdlF1lYbkLq3iPyDJqRErbKLE49opl0U7Lrn
HGO+taPGJ6WzuR+Nzl8XenLRtF6uSktd+l7VqCvm4EQ3YtFS0XjUacoohv6loQ3vduW0e/aJewtz
MnQ62EoQKt7CKJeHKmUXn9U61KkKBVyi0V9wwT4VZBqwIB43EJPL1zqtNk2l1iMb/wdaxrONzP6Q
htEv/Zyx793SUMarwJx2jWLfbPPlL0oDVWQeOnfB6NE1y9SyrNS9PXcQ/cp41qXNdFklOE8rG/yW
usBWvhs9Bngn0c91q3XrLPIUxVXQ3vqKgnyDWMRkg16M2lMNKkrr3HBVucSnJwnNF6s/95n+Q0Iz
IexNSKRTnPprUZpsrH2CjVrUGpWNpAOTAoK1P/evDxqu/RLLyVlfH+9TGOx2Pf77665PR3p4YDdG
Zv38fhX4vjykGPG3t7w+qXusCM1BP13f8vpQX+KAKEFCTBSal57hZ0cdtQ7W/Jxhud/WhrXvq/wm
GikkZf13kLKYbUb9lUDvc0hOOQBLqTX7vG4uJqmcirIPvROkTK39amFviovp24nG79LAItIipK9h
bxt9/z3FQH7yPHhkEjumwbJ0G7iOtMpoNpk6vGv5PUITRky3qgpxzscQEeWvaaLVlUBxw5wvTmUB
hyZEI0GLVl86YKiWtSoEIydyvXg+dCNSveutKYHR1/Wls5St0+7aXl9dn7wegqZJN1NvPZUx2NNO
hh9oyewD/PNd15uoogoH6Tt6nkE2LrA0eMu66RMgk821e9kOTNeqRTk53y/Y4x+KFrBQcpdbQkf7
hvCOnk+/8KgmjRjzD7GdAFu1WJ1NMn1JzCnYTM7sr8TTQ+8gep8UVvDO8OVR7wxcW/NB/uctm/of
Symfi3gA1ak6nGU0PRaZjB6SmYhZGzeaY/2SNjU4/aGR/nPS+8c6Tldwv8/4Kr4QkDw5qNQAr1ly
uEntVR+np96AkKUhMRZowqLpbIg+J+hDnnytXJu072Srr8K828LyYT+zSsAbe5wbbFKwncyMTxpJ
s2UIMnmMU+3uKt8eCT+wnXXjau+l8JkZnOwmHNxfBOntQ0LS5yWCBZ1qUXm4EpO7VlhHJ5uVVXf4
6tHogLOFMemGFD107Z187hW1P5b4iMmR6pVt8C4m/WyUtLLqye+o0aFf0KuGYgMI5swtV8F9Fktv
Z7T9jYvndKGZLKSSzVSbRyjaNuj4WCtOmL3gLqCIakvBvC8v0osu8UwSHKLWXlSQyzo21PRoYz6m
wxmclcljDhSPHtzBYhelksdxpGWNaPBFaN0WPgT7i+HgyovpVKA8k+bTU/SfqsizSCJLbmW0N/QG
f4hR/MQFSGTE2IqEzKNsWnDlVARUxuZncPObgoF/MbBqQSO6l9kwLpKiK/bQpNaDKlDrtqcy9Z7y
wtZXuhmjfHJyvFKX0czUtjLfRs97IFVjJisFhzy6bS2Uqk1dOMvACizWjQIVabNNM1yImFg2fZ6+
eK0iq9NAAR8GVFiD8LEwt23qzJIqdgEsODj1YZoVFYRByNLKBUNT2WgAanN8QijOONJVODXKt4Cy
g5qg0SsSX6r6y8ydQ4M/BiVQ9BXlqcJHyYo1HvuV7M9mnLwPXlsdjJqTM/MrwHPFDnZ9QKICRmYS
2X6No9HehCarRzIihphpLFHuSxSjHvDa9jGCjebY7USNqKddGy6jJvnu7fpFmMjJyUlrUAkjkYpp
+UqHkcHr8eQ8JLKSK1dvkfUMUAB17Uk5uOjMID8EYyuh81lHPYTjE96n5FUjN15kzXjX+YW2F80r
oW47rXlpnfBgBMW6b8u9npj3UQbyRnfETY+yg3CJcLYEWD+VZkDf8dbEZF7yknSW1DsnXk0CHkmH
1FDArnTf5QRmIbo1RPmCdqJAtAJWQ89sDI42I5plNYhNgpPbef5bW+Rfwo73Rq2dBrO9eP6z4kI0
OlYhCtZbobw7gQh/5bMUsUX9UNb6i2lFR1jRD75MV3WC2SyJjxNKw7pyMGpUe7PJP+ISgJseetg5
DTTpTdy+BaaLAHAyP73IhuYB3mmZWvljEMQP6VT8BAwUcip/CgRBqEfuyI5+chxxGmrPoYT5SWjq
p8egIET6o1xxbtriQJbA+xgV7y00MMapVW1m+bLIqf13Ik83aK+XTjyhjAHE91aZQ7Rzp+mxVuIB
/bLpmWuurif8cneJUu8F1NRlPfuDe5qn/IHTmWSinTs+tWmjNv5Ir3teqpKC8dNoDV5whAiGZzxV
TAGtLy6mS8MQtfNCjNkmn5zNGLIVjCb/zNS3odp2lyCp0awvyRRWYBHkDH4zxE3L6s0es5t86qGy
+ncovO9tk0XZRKW4pexhlSu7j2/xrfR8FO0yQFWuLQSMrnkOBQ7L0HAeysiOltW4t6CAUPFVVKfF
W6+790GApVqFcu2wNtRnnGRfYlp0Ej4uBHL+22RFLAF2JYtkbfsseKZ8uJv/xW1aPLqJiziUESG2
g41sgi+SZ1BtFTnLHD5CQBeb2Ae3zlbw2zBURe6THMS5t7mTAfWvporRE8j03krSWxV+dbU1nk0w
KAvL0l6TMHkzgI6wtXJXaoqfKx9LU//UZ7ngx8LL9UJqEk794ofFx1Ma4hf1ByybDeKdUt2WNhzP
fnSptmtSAoEX7D8qbTHqwwusgIQuFmt2DU4bFSmmyXg6S8G+yI5PtMd4r44gCs4YZvRyiX6l2gat
/ukFBU7q4DbsxSeWGwZ5t7z1RcN1j55szAuuSsk/sIqoYM/bbdw+SBp9cbILnYJg7N7w7e8x2oVL
BWyY8Fp8yb5J2Wj2bPmKDGrmjqXt2BWRFU/g1d8Hq6S6I568gAJH1/+wxn1ukwcLn9gmHNXK6wmR
4NyCG2SASqbtxLwSKm3VgvBlHTkevApwGZu+H6u3dSRiahMP471f8PuJdGo36L+YUKX8TJEHgz05
kHLkna22feqTAcmcXt5MyDR3DZYYvHFHQplJVbLZaM9ihBQXDyVX1qU1xSddLYJO0HSbSHZCMRQk
ktZh5kdU6MTbJD4Q4jyPtGAWaYyi1J1HyJLwraH7sA0VL1QfkM/TiZNKWIcmCr4Tp0q1GHKrYRxt
VoPH3NoNGXV3SeQChOyR+Qf5C+k/tL02dguSp0IUT0ME+wkFbp9KG+b5okF7DK6PaL6AnOixmUuv
8FCbQKG6ccSCvC7icIyBEauCQOe+TDDSjb75aktlQladRq45/+Ik7l0tqZI2xkNTDi+F4d50Pr2M
pNReqdhaekZSQpBnO2x52sKG5C8zJrQwHD/DYNyFE0xQtnk/E7GLxKOyZ6XPtxyJtoJWy0TQuxGa
NMvde+EnZXuHS2iOjyAkwZBv9VxNYdr4NShik1KHLy6IY4Iul50vnPuFXaMuxHH3HJjtOm/4A7pA
B5BUUVXG2LYWae4TfqZWSNu7hcjn7mYHx6tMjW2Jv3TTCPeL5c2TP7HLrSdt5bcT2VbJ+DMEzVdK
OFkTOqxd3VASuoMGzfM2ZI/mN7j0n4XL/qmtLwR08vUeQe1iI8n7i5YHxqrtZkJAS+J0FT85cIMX
wYrFUktGul0Ox04HYJhg4Doho2X7gDTxWS8ktLTed9d02HDQ1x/mZIPG7Mhj8LpzNpioIxW8r4as
rQVeAYbncWXB86NrwwarhpehDY96XIDdYMxzczZocYAl2y0+TEk7KfD3TTpQxOq+VaFDGmXfJCK5
wCb5BOZw3IQlOuEuiDaWDd8h1ifCrsabMa+/M2x6Gw1+g0mdXxTPoqEvbYcOxbww/Cz+H2Hntds4
sEXZLyLAWEW+SqKy5BxfCLvdzZyL8etn0Y07vmjcwbwYtqxkmSyeOmfvtU9jm/dkWoJFx+3vJDci
h6WWTu7vrnXp/zPXI6ULfuqyAuQ2I+iB3KIp3+Z13qz6PhdoztA8VqAQC9MDIskn3oT9R9FN8Qq+
o2cs7mOr01HLw3pu5R0b2scoGD4gqcvVpFzfIvJip3TrrcnltAtUF677sXlvM/pbRgy3NxoRn+M0
4+JkwEkkTifQSYhyWfksDfBZFW/7MbJpqpNRwjTFNwMu6ZTsFfGnHkOcRlCCZu6+mtvj1DnjJu8X
ioT4GmydHYyENdIROAw2RGwSBP8bBNNfNSOz9VAkjxJu/cqkE7BuABGv0JU3vLLJRGADWwVElNa+
O7Cw8M5QGMPm9D3pxmujmZ/xFwWsPbCNBxe5pCjcadPp469OcpMDpM0FcLd2R8yuQ76hMcat471y
OhJlImQGUXkiinm/6NFXARyntWE0UBpQ01emhqa1nO+xnASbyZjDTVUXyjddkW+GWF9EBRSTzksg
rTt7BGAQxHQJXQP7hizeyhDIQffcJRBMIzJc9zh3jZPVoEqU9Rb8NbXto6zQDfcsMMd8zgjpJueL
sT7YxYwzmcmTtU+kRrxgaOv4THoLJy8XmUo0E9cf43fM5m8dEQ0dec62KVEIAdUY8uyQTtM5Gtph
n2dz5me2OAxkvLEaNgdq6buyY9iTDNGF/KjqEGfjIU49ZnSZfggzA+WpSxkiCC6T5rweSajbaV2K
XNyKt0VLiWA3I6HNXckFRiFhF2zI51Z7LRuJOS9IoeZs2ro8ETYwrvWQhorVuIaPe9s89lmP+zqd
WYtK/C2Tmj6BeMyXTO9xxpdIqfN78DlktMMMC7p0ZEjLiQFhpyyT9FwE8UPQDRQewFloz9K1sx1c
C/AY4ijdJkwnV6rp7tnHbjtd93A2M6klNCs79kW5m+Njaxa3TsFgoWKfvdLc7H7oQ+8lUEd6OGXl
aF9058iVEjuCUtBkc5mxvfYmMMGt4ICId7zeB+ZHVk2Q2wrx+Hq00bpaffEJ8n1TtkkIWESyxmqW
8kmB5/qSXB0YE1xC7yspDr0sEN+rDkaKDTI3EdSbAcCANY+i2SZ/of8p9k6XL6nRAAAMrlGibE2/
NAOGDnR8BuaRoTQ+Cy1sT12l3dSkT6ATfHInnZl7kJF0m6ydJttW/En7sAwj3D3ypNnAxeeQdgjS
iENam2skRzNAhfx26uazJeNsw3Bnpav2Nm9SRh2Ewhv4grg6ELsoeyKrupQdUyNnnzi1B8strHUd
wmnL4goEcBAyStSsp9or7/tIYcuBU8AqZj3FQb2dF0SkzdDx0Bs4WRsPXwA9/63eklsWFPNtpl1R
9xU7jruLlWpXRAUoP8bmas49fQn2cIh3YlR/s/ZRR8mT+0pD/5Rpz4M9HayS7d4QOmJtelx69N/W
ANRPtdkzot3vXhAThw57BoSBCoUQ8oa7vgcV4KX8J2drpHJ1c+HbghgDptEvvekyfiusLa63GnHL
vCe/4K6fQnMVhR5g4hySi1UKlz6Se11c69tWp9ozi+hCoLy8aqkkE8RBBGWBMQq6N+K94t0E85HD
PKBRcSHu743uIDsRRdSBMNep2bkrdhQg50iJZPJhX7Me1zHBKq0r9jLPsfgzXNawsfSwdU062Vxu
TwhZjXXV9p+itLWVY9e4IvtX1vaK+ST+qtat14lM4lVu6a6fe90l37lBvxmaaB9ogH7GlPo37fqd
l4GUrClju5gtFU352oLLwswS05/JbJT0t4BocFZsBylo09P4JjaM63NAmqxVoM5OIFyMFfyptEMS
itRkb8v2T2gktLnSPwjh3c0ipXZ7ASW+jo/ovdFFFEAK7c8pHm48RzuaRkI6Lb5oN+6fFFHoiU3b
MhoSnL/D08RfY/bqfYo/lKMqHxAuAG0d25WQaG6LIvNLst6BC0BjSfPkXlm52OXof8BFYfH0NgX/
Nbb7+UNqA5+sZtzsfSlhCZfplxkx5dFF+RgE4x7ZxFvH+B1IIAuRV0MbTKI9lbQuZ4l6u2feXZZ/
GFQ9oxJmKef16driQe+epTFeliydbTDRrht65OhFCaclzj7EhPskEebJM/WvQBRUtNT+1LfuYy92
UW+JbZkMt9NUXz1PAcuMoz3Cms4PaOKSeGO2Ozdtv1KCadh8UgFnOjm/XW2fYglzMlfptpZaQDig
+aDIXWCqwqBQT7hoBy8MppotzQr+Nwo+egmxMG0xI+VcPG06Gut4hIDkSkWmF5clNxpZ90HKcB1H
nJ/sqrxvfY0rpjOyn6yI8luVefubURwpDxbCq7BgiESfrpi87Bga1lEQ90swBKMqC0WI6DngeGpW
hqS1d81JyJpOh+09aFFGClvffiHtYhOFnWJlikntJsvCZtdCf3NM8A4xxaZhPM+69tWEo31sq/LQ
6F56755BnY5RcWpDTJ9lIuh3hg/C+i2ypL0tk/ku7GAAASYIxmi8jvOKU4QdVwuR2ILHg5F1hq6D
kWLO+0upwEm5FqA9cu71VS0UYIy2fIHHoL/CcrhvLOezdNLXMCekwk4mfcuq1st7hwbrzgLAcUIa
VTPJoeAsC+VcRM4CmdrEOaAG3ugSyEfouFhdX9J2HmEVgD/RnfqzxEtxzCswlkF3qypLsTBQYpZL
SGnVaDClVbUJQ2cXKSSSU1uFfl3bq0LLrsEE39rop+nGkETYhlB6grjRD2LWb2gc0MNO5l0DE7lm
MSaUtN4rGxhRHA/6YpLnoo53BIxVS4E9tOcyToKvKGfENtYVFg1vp4kgAxrTVhvd1PyuHoclUmY3
OsFVAxC2wH5KTu7kOk3iwSgD697OyoM3gBUfQ+MhZha1H5fc1QmrVekIA/h1cewZ7B/Jfr1ocIo2
EGmeDDqEjt3P2zTQtYUFZBxNy/1IsASvobdnWxzrDA9xbJCMxq4FMp5hd2TE5HhI0HelJ0+Pn425
jYBLq482gzcbsdIUAu/b1NAhI+txh3utXRuZjWYNTgK5e157QAeis5S8Z0gq1vlQaFtm7826ihkD
8R3471i/besc+MxA8gJBJ71TGzfkLfhD/hnoTvqcBdldnFmfTiZ8VeUQiDLsJ03gp7W37aLhPuNQ
QFGrGhIYlt2vBlNZYDpXL1rdeX4sim0g4X1lpemQ+kZhVDVfsIMoTD3s8rYCYqxMrpT9cSgrGPNg
EFin2E0V0Qv5ZKy+FtK+nODacdlxfsWuKq52HL9VJdflnHY15C3wAm16zDmo95ZrH3WUSQerprYe
yoXD7kuL8omYuHeLzTBAq7WocGzqJVOMWL0GZhP7XqreWrMJ1gEtPKwf6vfQVARstUVETK8i4iGm
aVcXFMjdgDdVym2ucbzOQ0eSAkKSTG94s2bhrUMocLz/hDGEPFUsNnIhsPe1/qJT3W8knns9hIRe
L21iu8Rv25XqMY89hXFOTPScHCwAUTfhiOJxSRocJwfYK9FrT4XpkCNbgiurTIss51krtjryfiSd
Ue2H1vTRqPyPIgcUoZS8LRvd3glvdrZZxd0RrjynMSXgMBfP3cDnZltAdDNJ7oJe0+M1CSV2q+FR
7yEw1BuI/BOpFC4yhNYhLDUNDvjnR/5QOzp5sN45y538+P0d/RTEmv//20x27+nq547T8gw/T1NR
Cq1FHaniZCRFTVglr/J9n6oWCO2+f6aP707rn1cM0opfff8cTxG/+n7Af3378/x/fwPkAufa4f/5
Lv6+yb+vyPWunf3/viW0g2QjazwkJ9FYHB/Le/x+9b9v5PvVTCwR+f7nhSstpYT4vmudirn5+/n9
ffLvW3+e5fs7XY4N5wMH6cHr30OIxUc3b8sDiH3zoEhqZ5mJq+P3d5jYyr/f/dzmzjPBVz8/J4is
6Kr933t+fxcuK/XPbS2cRxxC9v779r/P8P3bvw/+ea2fx/3zNA6wEFidobE2BH100sINg7ohvPl5
I7WpMYH4fq7/+rZsOVb9n2crmgK//+g8kYXH1rxPIUm4HZQyrcZktXxJFgNTtHz557afH7+/K5Q8
SyJcSNz5z0O/v/t+/Pd330/y8+NMFcrep1C0W/7zOj/3++e27x8zGll04Jd7//Nc37f9r4d4qoaA
1TrRmg7I7ufF//65P38babfJvP7naf7e6X897ffLp7N39Nqu2olSKGBUlGWGrZEIsfwoA+C0zvLl
nx/1UYFB++fXgw5+1d0m3tJx0YGlfT/o58s/t5EwCmN9BF738wr/vMzPY/95qf91P8MjYhdV53/e
LfrC+tgc5++bvx9gVwMzwH+e9L9+/8+LfP/47681L6/2E2nh//Mj+F/v638+zfcdf97r932+b4tQ
kPmDhF8QY0VG54uM0GCEtioGxegDC3ejbkM1xNu/y8VgPWsOjDHgMGb19L0alAvpLErK8gDDW8Is
W7oPOVbhVKOlyJZNWNpyEQO+YBgfCtfBjulvc5qQIZ1IBGxOdOsamy22qPzeSJ0df/PVTGmd6W7+
qJMvuSdObpeO/SMpSrQcNVqakrj71UiCAuqFcFsF/U1rlBfiQVGWddTMbT7dTlX/ZeNDTsnwRZSm
2Hswh6UHSGZBNk0A/GoUaaYe7HJD//Ky8dGovHQb1Ygi8rFEXNQ4K3DEsW/mVElhesmX7NcGjyPu
mSo6kz2SX8JlDlMSPDJM+TU30AIwxCaTB2DLSacUZope4cNVwV1Vd4dRnyQQ0lm/s11o6/PAOxNs
V0f5QmnC1kalBhJ2Ch3TxT1N0iSVGDPwPmerz2e6KdmrsNO7sU2oeMx8ND/Arkc5iBQU7wthuk+W
nR2Kqrqg0sXw3Npv9VAfy3ICMND1se9wbadCOUchEymowuGGHXtJmuNhirozXQn2GAltQE0HgBgm
Bv5+pgCBsuPtUPPZOcraB24UPRLbsJ4rE/99QIpnxca8dacbohH/tJIPxu29N2bqjEd77xxCG1rH
Gc+zMFyMChojs7Oz2esRoqeEfUsTvdT9nySggNR1KoKRNNldQAqRVqm9Mhl/a40LyFnwSdu006t2
sH1q42dqyXHb1nq5zlT7JePbPFxMo2htSSqklbyztGm6NzXMsFAZqMyzeS2D9L3tCdFifJ/vK40G
QdWR7+TOxrCzVbZ10Wj4ps0fHqJrBEZ4Ny7OfZAf+nmc0XyGWAHAE/KPrkiExv3MDBIzfejqjA04
l5TJzj7S/qiACJdmvCxHkJkIdcmi+TcjbMrklvFAbb+TCxJcS7P7VefmuDY5/dbIAPvVOCGViyLi
u2yd7OkAdw1jimHT4A2x23bcgPDcWnaq7eaUQDKhJoYiObNFlC8vQZwi5ifIEM1aj3rQ4A3zWgIl
2aZQc7/uxn7C+uigo9O2edgGd5MBULJ2P6uMIIkQ/OzUa1vC+5bAFuoyw7rQT4hOEUkpjhd9YWiG
FwJyyDfG+dWryeUU9t7QfksP2JsZW/HBMvR8wfbfzYoUbWvKgNcSZ2aAOYCQ3blU36VG55VU6VWt
pb/SmmjWuaYwpvFYbTX3GXIaYNyE0LYmIz7L7gt6IVp5npdY7kGRfRUbxk040p3Imb52+odT25Q9
GM4hhj+0af2EmD5be3QqhVe9Gaq/MkMjts5S20z1z6UeQJluEzrjAdQ1VPDsN8jMXXkh8ZFqYtyR
yGjv2EuYdG2AsrSfAV/VNra1LGOP1Oa1viGp5mi5BnGjAG4NC8Fllk0vcHU+grBumBqXX8n8OptQ
DCXqUD2OmN2bT24dPWGEL05FrACDn6CD66L3PtTYuRvaVdA/gLEC0Ie7Y/4pMvTUunhLBueKLvMF
SMAZ6mW4zg3YyTr6OzXbib9QGFTVngP0IbSmCAWKIrGK5yLaT5+CTL4ge0yL7t3oCuZCarq1E41c
MjyDgk4iJgnWbptBWA3yyCg6GqzNsAk5JtZN2aGOSz4IbUD/UyGEwWZxqEYsWNi06rVijxjp1OwS
v09bnqxq2+Rk7KBGUf4QQMBZRshizDdW0bEQaHQcsux1ABu4MTyilduGdkTb5i+VY1hrR02bDDDn
BvjjvBGNTkOG0CgIjqMPguFZJOZdPy7N6ZdeMPWtY/LgWgQRsflVaulXHpu/2hrbNw3XdaeTI9nJ
HMdMR7lGECooCIQ07hKZTZ7sq4FKYczRdRJ39KAn9bVuwZjAxqo6Gp0tDStz4A1H5tZrsd7pymz8
URP0NQmHYW5FyAw5b5YM2beG44HUlYj/SJEK4mVqws8cBXA/MQ4NU3XZSsxDWUkGDI0tSx7qWny0
MQnvo30LpC/f2Hq2jwxJAm6g1KYbCGsU7nAEmbYKxQI24Krrd1aCrh2Y30ZozG4Q903oG4pxE1ja
L7dmwBf0484is9KeBjRKErLu2DzaxgyIJbd3pW3unHm4pFHxVIz61jYyhOgR8pCpzt5ih8NMK189
vUyO/TqM3JVT1fdogB/hND5PC5bFbtpH8CS/ylG8mCW6GlrDOdAHEY4XwJaSQBEIMEhZDSEuZYWM
pmyZpJYMZYTdkkGJQiUWuyEGhBGjVHtjav/uhdmjqLrzKEj40gcErtm+tbO3dOSYSFS7NTtqA6s/
RzMiInjsvt7Q1Eor8zYmNsBqOD+JL3SyPbtu1IcZs754EEjsy4lgU+d9UuN72DITlBmSUJfgRBUz
8c3TX4OMn6x6fAM1/DthSNuHFgjw+NDZ+SPzVSZyenlf4SrtYo3peGrwxYpIhkaQUs5x7wNz6kBU
zDvbCz9atz2EHbYcupt+4eZIP5T83drtTGQbg/NOIWEobMZPOnILjRzRutCLTbB4hFRxlxIzuTIQ
RviYonYjiKa3vCUWrWasWY6M6TGphWttsksCabg2ayaR4x375WAhcklzv+io6yooSGlKT8r5pecY
j/ThteNNHfTqhbhIQFBT9uw12omV7yFuAiIROslHH16NijLBMXcqGfZjGWzbPeTtLcg90lHpoKxj
LFergTHhezQxGOxkdY3dRb2giFtsJ7EZvTMhyA9ZBxCWoRAmFc7ewQ1+Zxmg5nSAwDQ2L6hCzqan
bjs3W8tuuKtU+O7kiAk6MnrWyZC9Sc9Df4DZc93ONLUsm97wzLGxsK9WLGIvdWMMVDQjyA79zCm5
s7tpPsB8DMr8ijcAtQ1mIDwznC7di1C05eaMWKg2LG+yhAYJLh8+TRs9p5XDHRXZ72oxruQqG5Be
d08xjfh9EzFVQdAjcS3gMUB3XoT9CelWBNgneMcGs2HJJVsur7ey7S9W410UwVObOkBLn8V4vhit
W6TVMrl/yVPUqW4otZU1E1TUW3zIko9RShwEOSqrTWdKb9XiYafPwmQ1f0BPTVJhipgJDfXKaZv4
XvW+CoR65AJHJXnnfelj153BIK+hfjh7N1CPmj2xm/O6dzS/q2nSYuyy3XvTetuwd5lqxBO/RTJH
gC40NVBdZUl4g65x8lCE1WgC65DxGbM+BKl5CoKjdw8uIHBJUV9xBe/6Ch04tTEELnydEHOSmGi2
cteHw83oJRwudXxvsPxs2o5zLQhSxoT1mRjiP7KNaY8bjMtT6ylo3SuCk09jRJUyNy2lNyahIHa3
jHsvXQjelWIxpMnWe+GVEmSVNM7FjNNnau1nV1jV2oEkgkx3/EVXimGLS5iz63GpEdMG1OZHSAB0
IsWdFia0x0WNdJtw0mog4YHerdPnTJsE6dq2Sw0myG9LwvgPma22Ojml0ayYu2srYxyenHLwDRNI
+JRrXFsl+2DR3WJDZdirpbcWvXFmrp+0xIodY7abmlBhCloCpdDlWqBDN4ZbPKEg+mSnXK+dtEb2
ajDxlxw02h8zMD/iMj0EgulgHKlTZV/zSocVFSEmznIK0dkBYdWm7trDlJPMzqXpvMdc634z2rE8
+xyPgY/knUwNBJZYjXzVhwsCz0ZEUr+NTXLsivl+tmjO9NV7bWuoVT1EYzBkniobyehYBU8uQQ2r
Wg+pOzHlo5XFAO6i5dBBCCBOYbwy78kEWMWF85F0OcmnwwRATJhb25oeTR3zUsIZGPEJp3YcLpKz
3w6Ckk0GUIY9YmQIlCDk8Y3ApNunTHKW5vlQ+7nB52QP9jUc8wsgeZxxwjUpx9pLmzovGowBGxsZ
clViL9uTZmyFPjIGIIbZLskpsNmOsUiVGANdfKDTs7t4d4cAJnvKwqZZJ5hQb31kfZpCm7aB2T/A
p/YnRaz1FGZgGxsqQsfj6C+1yfMpTOAGRikFFYlwMZK+MrX+WIwrVmLsfjPU/l43yU5wzPVk6ncx
6nqCH+Um9Zjdax5HiXTMD8d1f8fMl7AKlgfLHPb9ZHpMHoz72vGQThkeomL4Y8RhO8sD/DgG4YsA
az+6KYNxc1obiCKl0bvUAUm1NjwkPIg7AJzVB8JITxoCRXA3QLuy6inJikuki2PfAG8ql/hZRQAo
5uF6JbLF8pdsVmU7X2kFvFb214QkqcrnBJQWYjKr7e5kMbzJdvgV52o/M9QWpvGOvhOGIGH3a3Jm
SUprsPXNAwMBDp7KfiDd8K5jGLqakvzS41jSmFESyum9JQ76E/RPj4G672xCFT227vB6gRLr0HsZ
Kl0yxz7bBpPPNFS+mEeMGrq8qdh19IAliITRbz17eDJ77Un3umIbRtM9Drd+A9rgLie1p++TAMTl
/Op69y69dkQmuYSCtxgWVEKBTYEpJL6kxCw30+AckY2tCGHeKRmhH8L1nD3VOECPOpA9jsl1U0WW
PyYGO7EewRt+AwJwTEHn+diGmC6NFp9fGM++1+E9JQxgqPVXLcuOEErNXTBOu3IMtmWfYXqpZYek
Sv2KariejnWgvsATToGxBG1QVbL7Gm709EAl7Ry0RXnSxx4KmZ4045YYjswD9Wt5r0VtocFzk69J
Rq+Rinx4p+R59ISyJZ6J6Gp6Ke048wOTVBPTXRU9hLcWV4tIGO3Z3WtaMGEPmHZugoT/micatDAe
Ed4NoXGe3HO3ZBFfifRpHJeovhJBawWQb90LtfbctgL31xWIhLyjXX5VgQxXaVRdVRhtrdSJMb2O
pyo14b0S7holHZs29Mi1+hUP01OKig2GqueRz7lcRDR4Wha5i3gz22sxbT1I0xPJKGg9FbyzNGQU
WgZArwLfzvoKMK1gMBDQC4njrzLIzrpE08QWzGFb71Tkrbf7aCzVyqXOXjWl+TVYmDqyJ8DSxQ7h
27tEzSJnwHOTlx9Sq/oqmQFtZZl9JRlW36EftjXUwzlEqFrzZUmcWI36fNNE3l4Cge3eORWJqCg+
YjPYmk7/ByTLNfDwecWsUYZs/LyXz54xnqZGQ8lRs4svCeLoGxtdGdM/yfQq9cydtrTCo2o6Z4gu
/Swuum2MgFEwbCZQanjmHEUNYlSIXAZb+A15MTyOWNgu3EBBOxiZ/oQHVdvETP+ebRPtyFAHdyr6
8saX2rVe0M88yryj2oS64qCzWLdBEK8QdaBIQksp2S1Q8HJuotkt613diK31ppOKUhvW85h3Gh9o
c1/y4dEUtO60LJ02yrZee7gfRghIckarxX/GC89YCB7DWeyNRfdmh1FLKUyICoIRlz0sJkX8XR0h
oarE9dgTjRmFd9VvFt4A1uZQW+cx6u8ym52aaOC3JwP4OFt/jUBTryazvDrZ8DiiU9gSxnCbAFG0
PHRkLjNZmzHshk0gPGQKz8l6MD6QUn9InMutzoGZOs8yEg+mgHEbxpfIm3epwoJCMkjbcLaEWKdd
+PiW/top51OTSEL4uw6Yqra4cWnGJFz/Qc0TZGD2h7q7prW4tCwAnk0wTKOMt2DZvLpaeJ4btBpG
eU5NQbpx3/6q6nHRCjxnXY2WIUKuNQDU0XUC6vOAo4UqpitKbz/ruKkcJshloD4Lu7+rom6GD+Cw
p+keZGafEFkQRalhYgmR2rtMLHljGknvefKbAsBgKGMqspPLX1Ee7RMnPTZ4i/XU+Yrchj5V01Qb
OzPC7RjvzKm6piId102dHap+xE+iA7YsnY/UaI+NySTWc4hpSfHfJsr6jILirokdn7dw6qIbCQ2h
nYdzoUG/SQXSjRj8xWDdB0rDnRH8mQvt0Vw8azh2HrX0vUfj4MwmAQl6Rc1lou3Mq42ljF+yUwfT
ix8g4oSHski/VLB82FH2Phn9C2BjljALp3Fb8jfHw3VKh0uZxA9YKD4oIT70ReYsy37rVNN7V4XD
ytW5kGu5lwJQJItqNiXy5u67UznuRpbMjTXRmtVj84hqnW5C9E5gVLzMVM95Fp5QQd9D7LZXUtfe
5nA46zWxvF5xMVnCgaLsVFkiMRhMVDXKj4f4Nc4ae/2ndqpfjpV9BlVFDIdZ3uVavULCxuIicMcE
mD9Aj83F4AfYXgUdvSw1qpOV5Q+IIVeFRENSoH6ZBixMkRG8JAmqWKeD/AKTkOA94oP1CjG9VoY7
URegoddqHgmdlXG6nUN5IoH0Q9j1O9Lxmz4PXD/mOOUMecHtIH2t23hFeSGMPNyZTbKWA5kYUivW
VjJftYCgwayfd7Vj+U4H6YdLnuY72do1ObtQUfZ7p0dhvuipRxeL3fJHVZZ3P0qaN2Ca2JVT0XEU
Fxcre4Ygs4my8raJ1GvUo31dDsF5qs1VQXm0DQUHCr38K3Y/Up3n10CqK53bm6ANdHYJBEVkteE7
SXXK7PxBReZbPgqSVVREWTtUO5ekw8iGdN4X8QPqBa7DOk0ZmsfVnt3YA9jf10olv9j9Pg6uUgeJ
H8Qq5iUoIHt1qnNTBW+UB90hiihRAhr1Z821/QYdFTmmTgqKydw3mk1bLwF9l5h1eM4n7VzKSruy
13wZc3q7cye3TRUTSuWIJUgNIQ6GGjrjdpbui4ZMd40BAU8Aw0r7xb53NXX9ox0H7n6ctWvFrpw4
spQmJhHJfTywaSSo0ZpabV0liO4rqMdTmxtHLUPLXJOZzCRCslFzI32XB8Zumrz64GgucvzJc9c4
wPJ7bWrR1EDm2H3/+Pc2MqoTzsslIkZm5Bk2RWVyrVIO2/i83GURUSTF+Ora8YXBT7cVEk9V7U2H
UubEuLvyXdBHNjBQr6TVaXv+nu1sUKh2dkCnD149W5vnOWvaXU+F3gxcw/qGBmSsHqqx/OgUCKhY
cPWZieSyjd7byeCPlCS1TBmjoZq+8dzWPXJJVAQt3hStmxQWJkp7MRi/cQNz0lBh50HwaSU22BxB
Cx2qku1hkSfMg79JsCy5YP+GpWSLNESb7l4G8lfkmZhfwNpPLMJBFxysOT6DqQe96pkvXnrtkCLg
Eb7Uy8vFywTGEuRcDtH74LnPrg0Rwy32JEsiU5+S86yL+7y6qRIwDChrSALH4Y6R6dBUNi1NeYOH
cdVI96sZgSLbISQvJ7sjMHKhO+a0DcfmZANuxgVhcUZ4BfHSujp2PbrHOiQjupyQrCF047S2DkVv
//aICNvq8FPQiddpRCdUBN3KkFXLkWXJlTlhvAMhddMk/StsZMqhMcHWaOV/hnhuLypVu5D2tu6w
U7ZCjwssLGQPV5XvRfprPMmLF/5BBZWc9GbxIrDhrGK3YHlMHvLhObCwpfQue7QoRB5bYv0eVYlK
uESZ4SXsnSWyPBgyuyTWjZfUY7VOFZC6lBYLNChnZxBw0tF9Eb19ZY/9KPT8pc3dzNdAA296AwRF
qMEKc81dvEjhEhSZ/BNDNu363qZzSJMKnSZtT4y/c8asBEtzRTLNrInr6KTpDmUQjzJPFrOwre6K
jxlDYj7Qqgx6hit9yKPahfGmRvZwmgVhqcjcdSqE4Qdz/2hkJYWqVeMshvSzsmhYOdVXmtS3jVcM
+2xa3EUZnhHTPqhcEVQaMphqZ5pPUqYfHU0+rjalhtmUjllWRocw6ZcC2nxzBP5XupXhjns3t3qO
Zmkwkbcto6fgvabDgnFJo3ZVZ4wDmAYxVIYZND2KkbsAzAuQOZqdna55u/7ak6e1rvKO+JTCaaj5
GXuIfnAPXU3HL567gXkZB4xnhSRjRuTWUN6txibt7uqcIVDrtPxrhpIIxeQSOnAVQJGfxww58kBb
k1qKIIoeCw27qV1U22AHyJ69KMbuOEpZxKQp8djEl8LWb7zKtna23tXbfiKvpE4waKSFH5lESM4h
F4cwtNvTQL89dbE0JOn4LAp8oLp6YmrG/7+Ygc3RkQ1ikr2ykrY6+9Yc46sgLLzfFrrVrIe6iM9K
Mj+tmyV63hq1U8NRDAMMWKBC7skG4tXziFF1lvqzVM5p7g9OykqaxaC6SR3Y4zlLWMLK6Wi3y0yo
0bVVZ+T4tmTaUNdmzmoBh5OjyGGhDbZ5Yt6YK040tlnCec4zbGPSKII1ARaFCSXCGSp8s5yibUWK
nwhuspGXSCdOYStrSJ21bQsVXX3GX/uiBJ9tYCgBZS9FQ8Npv8nH50bwF9cOL2mmGMzGEGJzy0hG
uP2L4zkGUvD87NKUPIXlnU4LhSOKQTf/FT9KWyiPIBH8gNc2qmlr1SyhxlJlSWY9viANYZ2E/d5m
477StVzzzc4udgyLoTwXWw8ZZhT1vF79oQtb3eeEEPbJ9AKO4Vz1soeakJToKbFWkIKGDR6AwBjP
3En7Y+eEfDlO+FlZBBZKl3QZZqg0Dj3TawBY0DYX1ZepMj6iKbntF6euG7jPWdS7e3xKpJuQzLdS
aFA3Zl3vu+LUFBzJ/4e9M1tuFUu39atU5PUhN32z41RdCNRLlmzL7Q1hL9v0fc/Tnw+clV7pysra
+/7kyiAAIcAIJnOOfzSai2qKBwlnlvyoDsSbZX1KaoOMspNuhcY9p+bSG/F6L6L80fbjW5MW1xZR
BZpWnMdKJ+ksQFheuS9w9/i2KusIui8uzlJOn9NkxvR4dKFrrzpqzDr6qdBvl5UvPFmlakJVKEWb
9g5KgSoYhEKYP/xIpaZD2QubfHo6jHNIZaHHyrh2LWe0lUk/RA6v7W2ouMNOR4qzCBj6qGlDZ9bL
+hU5j+s4D25rIRZXpXmWVYGOoTjctz0GVZUIKtyXd3VLRUTv0N15aYUNEDGpeh+PnL139Kv6CW/0
qsLAvA3OJqN9BsG8Fdu2f1BlhgMNerWFbwn02TdlpvknD0tvIVMoG9BX6Sr4vFn7hHkEnG73GDXk
r6vNW2cC6OchEHzrCZcaUICAN2vhyakO+KHckfQB2hrXyRIuyIvA0L30jQHnsEDdJmF4TZzz5JaP
u40x5sROWuDXUsuYD9c4wP88fReV7rVuRXosereRaHvWUZrh9Rm/oih3+S7iEsFkZCwb5Q1/Uchd
ha6ozLV47SvYeOI/HgnhJhHxFipd5VxUVrjL4CXbSoE/ElrAISfTBCUvPvlobfy6665ypFlqCZGl
xzrLb16GITvxhg3pBRP2mWcBnqgpPJB8NYRZRbYu4w4kWPlZHPO3sIILUvvhrSxaru0XQK9+puHQ
VwCcIKBrTqluB4nwA6y9exa8DdVXaOyCetVWlNnGPv1hGPiDGipDo7K6KiZlDsGU49rD1e4UTBMN
9C0RLLzLpyV0Kj9aDeRhyiXgVWBeMC7oNwkE8UUEBQKAKFqZgoWzYNkOTl7QDru5dAmbIOQ+EB+q
3O8cSZYN21M2po5mTB2tB6IvMJUpwbSzKumWpctAJulG+kKLss+KbdFXl9bIx7WMAGnZYqbUR6pH
7ZjqHF4gxZqHBxWxiUSpNtH+SlTi6MLRxuqw7Bl5RdlSKavmqs3NmzjlgqYjetVcKq9qqyYgMMCS
ku9DgBdqyhtFF55KdwDkB2ZEUfjaNRKepAZl+bCR7hW9MGB3POdF6q79HoF1hnVZaZwSKmLEnarQ
iWHOu7mwaimxSrFQORmmZSGiLVdvkYaTe142PQbnBeZh7hWmZEdPZ6zCsAwebI5frEAUQCbBh7Zy
kv6C/p0mFzM2wzxLSnldNBEwjI4Tx0D9U+W95MU1IwG0mW57Dl1U44GmtE6dJoSwxti/FZL5YWgt
2sP6vq9hmqkk6dnGAMO2GmiflfFN7Qm9U3BnDT8MnRt0TOIfBfbxgJ81fT8B1n86eCSv53dlBJmi
5uaSq0sfVXurhOGDTnMJz/xOivA1IPL5h9qW6OQVCWs5S1YIATNIBc8XMfWXZevpWwvKzy4P+ztp
RMLnEX2ixRkXwFDf8A1YN+QtoBSJMV43Q6cL4wsOEdRNDZT80Mih0w2nVqF6oKnuk3+GgUKrYrvd
uGzk2hHa8ojxWLyGlrEdWveUVxSIDbCISCL+AkwvpPkfHpJUey/H/qhib0AvlTQUf48gOV1wdwoQ
gqpVpKLTiqbeGXWUkx76SLqjCsFmq2wKrd5KOCY1SX8rDKN0bOACybnGayDY4Euh0XlX3uVIwc4Y
rwghq0dwroiXAddNJjW7gPRUmv6+ppYG5vYiq3V9gP9Ja28OK6GuLafCR9lSJzv84Domvtz2aOsz
osVVaau3Ma9yDJKXsZSTdhwgreuRK8nCu6c1L5EavdY4KnP3y+uu4HdRg87GEyda6WOFXS0gZBgm
S0EIqaAp6PnkDEsQFRUbCAMVW43L3MJZhvhEC7sL6/CO3//GeC3RSzoeeAEwLaB/ZYnoDhlWad57
X/U3lWy853H9YA7VLVUIXEhDgVB5o6bujLqscBkOqNLE3qGOKqC51lXsjUTfMhdkKRYM+Un9gXak
7PNCepXcDpulFJ7YVM1Ka1IkGKlhFpbm27bX9y1hXOQLGzxBKey9hIbb1YVHpQk+ShklNl7WPREd
0Npc1PPle2pUD4REg0an2alQybXjzUmbTpKttUnU9thjKIF2tqN4smzMAEqdSPqlR0e1yI14qU0y
FxqfN0N+p6BpLv3ROvZQ0pxUUn/EiXeNWNjf4SG067VxFpQfcwzC6LgnBx2jwCglurseNHEJbY5s
VYCfJtXXUtd7h6rOi5VXFTfowJaiRq5NHqm7kkGpVxdEPjdYDyRWUdPCIyQL330c1xAt1FslFfi7
sVNUdVAcurcMwnRvKQwdEgjf2oNs2H2VTu/BgER3I734eXlWSKTpMXXgNAKnQ0frmKDldgnmp2OY
uygol9vBgIeeoUSHUC+uPbxuF3KfU7HqKWL0RNDAnFqTiIRBSX6qR1HCtbldoZrAXi2iU5ZXmyzF
6qMBEw5SnHfqPl2a/ngM8K+2SZ5Jl2Je7zwz3BJFDFEdxpGEAeMS/5qHgMFi3KN3aSu6ALWHDxyd
fgwg3jwKekWIsYLlCYEjDPKLXhcnVaw3CYHBy1qivxvXqEPoVwtEbmZ4bXfn2lNec3XvKbSafdAZ
lMM+LDgOmarhWNla78ZQvwB+qYV5TwVl3acetZJorzAo9T26Eb0nn4ywPxFZfQo6grQbaZt7cbKS
gAf0RD/3MmI44KlynRciWW8K1mal/FD1+N0UAKZags1K3Ya2lepX6ajcukp4o9KmrEzi86JyXFs5
SZe8yVUztJuMAhm5KMswBI1EAhcikZCLXnGgUbJkenR2cngxU8q8WCfbIMOquiUxsq7plQA2WmkP
BUCID2pfvrlh+xZV1CqIopKKm7hoGh6aASlM9gjv/i3otfemzZbErTmKGOdrUeiplxGtJhWM2nX/
FUiWgj0CMsAz4aRkI4F9xn1o9BuRvFtEmYUj1PIhIGAKe1k4Og0vRK1Ca3v4gEu9LMScF0ZV2q2l
rrSCN6zYvUJZP8fRq6pMBgfRFlD3GkmYzO+XPYyu5ZRYHyB1ku6srISNZD35DdR2Kp0HAZuEBUS7
BuJsf9AS8xatFQB3Yt6JZXto3Oz0y9/+6x//979+9P/tvWfnLB68LK1m//wfWT6UgefX3xb/cckS
/p+/8/s2f/zGP47BjxLm/Uf9l1ut37Orl+S9+r7RdDa/75mj/3Z2zkv98oeFZVoH+AE17+Vw8141
cf1P3/9py//ph397n/fyn1IP8JbU50v1eaWmI/z2zelP+Psvd/WL/4fQg88v/BZ6IInWr6ImfsUe
qF+hB5L6q6iLMgNFkXwDUTV+Dz1Q5V9FSdZ1U6fKJ1mSSlJBxQDX//svivGryH+KqEmGhi+mrP1v
Qg9kzVR++Vv++Wtv3/7+C6cGCqeICqycKfFAV/hj8x8vN0HqVX//Rfo/GWnFfjaYw1GX4MzEEWJ0
atxmvvtpVjcaxr9t0BS7z9nvG6jxGqjPaFZdBcvczozxHPgTB9DK6jXJxjbjC+u+zcDNmkyFdlwE
jFqFs2/gVFw25qEshW6H+ZC5FKTxo8+E4JwO45QdPhBQ2kfhKisF3RbweeP15GGGWMqoIAzvKkFQ
tUMv/uQL4yPGzxBAiS3e5Cps46jr13IC/pHQM6M7IVXruNAjJ8Etd1EFHTYt81+CHyHvxHlWwPJ9
vJ1nVcwJ2r05Zp3DSAvcUsjpJs8fBeSX/3YpftrN/NFPV2neal4pYhYUVKO0Jg2hFZfG6KLGoVbV
Ps6zSPvjlar6F236YF41TyKP8HDC1vM/Xad2NQKdecMYgdFvs6rQ4mwzf3P+aP761+K87usw6fzF
eflfZv/66F8nOM95Qa5th6Dst3VX5jtxlhpNc+00mdd9fVBF4m/rvrbztJyGfd7m6ytfH89fmRfx
e/SpEeFZ/mcbS5pORXX+5Kc9fq6dv67R4YTaMJ1fgBvDWPifJ/vtnL6ON+/r26HmRX+6KTDLBKT5
/e/JcRTBQm9ahgtNSn3OqCMfpvF2Ok+DSX/UQe5F/jPNIqFPd5DTdrFXZut51eeGAKAIlX7f5HMf
89afG00ffy3+9HE0a4so8zDemmfnrb7tbl789x/Ph/jpLL3a9cAvApAfeADFIpyUS9F0cvOWhSdg
XmR1Qu5Qc8VPcF7OJoHfvNG8+bw4Cn64627mtfOKrz2Nes1O5mWCfZBr/T6ZN0xnWdfXd0yBYlyT
yIyWfV7IE95cE5WH+OdrFltEIqYg1uzmz/sU6Wqu0WvvJtUZEnfFaRtDdTpBaJ1IvU40TdvOFpTu
ZEaZBtWBMohAp4IkK7zW7HxMeQGbgZvsPmehBBJxztUEn57SaD9n57V+bezVkNDteWmezF+ct/ta
/GmX88r543nDr+/N61x5ShAIU39VeCPsHIKnX9uhwKXZLfdjkym0FDGAgGZQSYnrZ3NqxOeJUvU0
6sSgMKU0k+8kOIvY5pTkSjZ9t+usoN+phqtvUnJ5wUivRrW4ZFoM+tf+Lr7UtUOZVMMWb+BkhwYJ
6do09zWZ12GplzsZvhUUQ7keY0lpjwEfdh5CqTyoYUHeqSHpG78slLXnd/3O9ZjEFHVWwShdgs9k
eq8iUb51Gfxq10CG9IGnAPE6KBUiB4rAmRcTwiDhT4LJtQ0MsT4iDlzuajpgpkSAThviJhdMobMy
4kejLCwgngYDp6LbSs09UMGLYjbSKqkgMULxoINWlZGN7wBvCFFxV7003rqgv9CexQ1kQXK/RIye
NcH4ba4ySxXsurGVqY02A6wrNL2Ckwf2xANN4w36DJNknv1aGbTiSen8kTx1nqB54k+5al+L81w5
wKBTkgm44kGaJxGki7WRSlsMKgZqa7oo7gTvVIi1sNZLPXeEvOMRGJIKeNKrKlvAXyYtm7Nstd3n
jahMv9zX7TfPzeuKuERA3KpYoRgi4GQWr7GKqT7dWDVMS36zaJ3dWedPPn1bB6scNqYSO9Az+h1G
r9MvrOQ0eNiwLoN52YfzuesLl1+lk1vY1UatLit3ilkHlVpgPy1QARvVfvc5WxcbHJPlrT+OK7cr
VUIETVj3OdRixqML8uEtBP2S+TlBwKV2Ay/kJsTQrKwggSmj6lAkK6lLT0l8/YhpEQGZArVvEhR4
kHtANno0G2m4xqdzuEVBrmD6e9s/k8hMeoNJhmdqj/fxRvhgaOEpeITZsAe5FaO3gMHsGWZ87j2C
jeYkf+Ny3TwufyjkzALdVhsZEYe/bHvZXhqIu+RqqXkEGBsbBp3BeOWJZ2lYFupb4760ybTrECMG
WGXELfZOfY89dyksRf8lUQ4NBlgQ1/p9Y25ijxBNB1dAPXvExysZ3+FJhNT3cp/a6krztlROJ9cA
XCAiuzUZj6p36H9UjXCFfes9GO/6FNh7h1dG1lBT35ThMcOtGvuz+ACUBZ0zGfYqjkP+EfOEXNyY
EFoxxGht0hExvhtxGsiVdcXllAXojOpC5bQoTQOlWFsBzthoCx89FtkGJrFd81j2Do6H7NHNT/CS
kxSVkS00h8G8gWXXNQ8JdOLGO+f1GzKYcmfuDcjZeKLCyg3Q7FIuddJ46wsa5LoNomZ8Hr3oxkA2
ptqueOW1O93cVIlN5V556byRetxabMil2MrRIam2bWFnIjY1NlQ+n+ur4DVEOXyB9w9YAvwVC2hy
UcMVs8XH8t4Udj3l3I8Qeh/9tZN0TCpHiDeuttSJeoL2RXbOaLf34b63lt3JCxzprj4GDmE9Hn4V
0AoVYOHtoG97ZZ37IPELrXzHv2qMqRMdzciWgg3MfX0k3vA1HOlH0kxObnMH0brOBCfT1yaGi+Ou
NM5Rsw+JwBl5LpRFD+wVRh+Zd69WR4/7aE8qDNebQa3orUP+Nn0hfEDGNzSHNkzgNu39Xe4BOy8x
p1bb9Uge1AdeyyrUI2gavYOG36x30kdWXqfRFn6EAp2+sLlOAipM3KG4O6koFuY2FJZYpmJ/iukd
O6ufianSQAf7VZbiZ2VDqdGIDQ2hsSzxNOhw0TL3oBJS74iH/EYTcKnAv2o3UjP2nWoLd9UF0sS0
LtvH47LDB74+QDhBboS1Cv4MC/UwRsNi2T/3d35J4USylrF2XcvbzsfXrz1A28FaHcViCOsWGnMM
v2TbjXudUft7+AyQqWOEBD4ni6SH3XTJwaDadIGVpwpPkGEC4xQ8whZXRvzydpJOD9xOniyFVN2D
66E+PedTvEVwQ8IqdtqosMQzWRBiQOiyj0B6pTZUUmx0QR06Hs9BggE0X0Y75iUsBXAxwSlLOITl
a52sIw9kX7o05omyd0nJxFpguaK/wX6x7jBg05bKFT4vOCJPpESLJAZ6kMucTNQnyCm6geQbWcVq
AqBKO3tE5YHXQwMhmKzkwmEvFfRQNHaxwzW/4maGN3Cl7JFWbTKomvUK+TBoBN4b+JESImv3hs2Z
BDDfs2Vb3zFwgj6Q75tHTXksmg2IX71pbuQ3V1lG5YZTw9IrB1TH86nM15yTixdPcpCVhQ5fwfbu
8geQXzXAAGYf70Use7CFkW+pydZEbdIUS92h7Q66uPJfm+BqtBz0LsJLzM9V1OJiENZVcAWsBaWM
oO/gLn1IjsXOP6kXYVmPN36AwTcQ0LOinHxoXFmz0CFhEZ0dOm2xVuKj1B8E9Vi6e6+gzEHU06ow
wVT3+GHDROupmV8HFCbUDaJBNBsDopiz9QAgZv3I7uFoQefewDO6JWAhV7fe9biP1MUIaPhgIZEa
1oiAumgJxxskC2fI8FHE4GdcBnh1tdaminnXQcBHDeBEE8NwAWjmH3LhopHGMl7UEVDsumNQWr1Y
4qHGZIQckHChaPzIgLXoKVceKRxQSrPbS+NfhnFnmsCktR0gC4iJqUBVfeuFH93w1GKdz3gSFcJD
UpGBXB9lD7kbtnMsiJiy2SI1APMG1/4Y83X3oPeblpYl2OW4jxcvXX6QBNzM11whvOZKc4G5QIAL
M9ihvyCLy0J0yry0aN+wfQsXJ/8xUPfsPdozoPEVhF7QCxf+RbeLdXeTYaEokxWPyz+mquR2rGMH
di/F9voVW8hs7Zdr4lkuIpQhW99BN1yEKwOSjfNDC+38AUmEfo6W2CRfKzDmVqGT7oezXi6VZ3dT
Q/eHNbPkTjOWaDXFNyqq4b2HO7Ut3hpXXbjkzCWbh8F/wJbZhSOO0OBOPZtv+YYi0/G9fIAwq12F
KAU83GhsypECdywLwlKwsfS6qZzedjeJzTVd+La08FfazY/Fe75sfmDo6Gx9cSGflat0I58HGgU6
AHcow3hi0ofwQVQWEAjKB+0G9QMgf6JSzV666OUQbCz9+MimXbaq2q2OT89aAbE+uwZsmbuYIly4
BmzWXFTCZDAvvN72HXJSjMzBy5QI+S30LGijPvZNz9U6PwXLnuQ4ce1VNwyXJkh+tL1yNSyDneq0
NuI0GUgXuUV6Ne4UA9mS8wqp28bGTaZItJIetiqag2e428qBGJKNgdv9lfBDvJcwpkLp+eLxGMDy
uNY2ybV45+2iIyJRCDXEObjhFeXS7C5bh5zVOrg2nyhx8JmEdgqaqj2+Gpz1Eoo2Ujo/22L05OGo
SbeNKAKuLRXRa6gRlFAIztEeRJ4wYCJGT3fSRcaf81a+h27upKv2rEE8XrTnaK/bCvWgxaoh7ImL
ZmsH5VBdtedy666fMa0bD+OhuFJWuKN5G8hqBxTkRx5vpH0RorJDTyTPpXZ5ZyygbREmld6yRbbA
CeFqPGgr/6neaqS3vwxLc+funquX/pBc9Q7xPeaa3sdB3qUHtO3jisqAHdnCMnYgey+aRXh0bQB1
B5rhMV5ZK7zNzvVWN+38El3lF+ExuOmd5iW8kHlwoRLyUdx3y3yrLXKc2hf1k/cAGRmx+gXfapjc
WugwTepF6Ugr3hoPtGTcOlxh1MMx6mcIJCDxUxvenceb8kDYSL6NroSN5hgH7ZI78MbtdG2dUztY
GU+kogu14x9REoxPjS3bOG3btFCYgULmfhKUDWQwXi5PRKDba29Np2Qb77kd7sNLfeg+oitz3R6K
l5heD8jXo/jxmFwFN8PS/fCf0jfcargStDHaHg/kIzqIydL3Nr1tjqlsr5pn8S64xqcLW2VuKx6q
YHER31MqlrbY28PdlIi+uFivzTMGweqSBMHrZGO+qHflEzIHfALos7yUT+EP1e6usJfsb6N9tJfv
dLs9F9fkpC4p5C7EtXxkao+OwAFec3QBawTgdooly0I7GBvdxnb+cbrpNsIDNU6atwa0Aj+lZ3wT
miMMTVb2i+Ra2qQnXom74p17NbtD8bAd9+Gquhv3Hm1M/ZBFy+zI2yl6n+/7+iE8+cisebvwFDn9
PuH3Cp2aaCQdXrFN4kYOhZW4AMak7+S41A98xsMUNI4u7U3GKFwa/GV5YXGZhAUE9P51fA1vBdcO
I8q6C+wEJXGhDmuN2jNMpjvhVTzSLuu2tuq3VJB5Ws76ztv0254fZLjq38onZD7EVa2431M4trby
AyL/YGf3wonkmZW3yXgjhdIG6p543ymPEPS23jbY9kvexS1+lUtlJxwVKK/B0rhJ3pEqapXjW28R
xFNvkci8Mvtz9IDNrm6t/OvhRlwbp/HQEN14LPHXwiAv4lkRn6jhLtuNe34PrjsuNXbaWEBAeKGr
vAtPwfX40M8N4NxKwC6hUcHOrbrL3j0q5mRVLLTXhi9C18ZNnPaD1+Brd9RpCO7rber0W4mh2kt9
KnbWawJjDfLeDfxy84W58sl/1A5U//vprMeDF9rVTVvDuaDMtWhvjQfxrjxBOSDENrme+gfP0mvx
zClSc0JNVby3w2F84IXYvo78jJBI0qkxpmGji0BOEM3SsMRUAQXnbli+wuWCjbPob5QrKLsLqjG2
b3vL8kRbymvyeUyO3bBGUHeiyYtP3ZHrGm1Em4DXfQOx4yTvfJ5QukC29CxuEcjqB2tpbnnwVdw6
bWQATrrpaW70tXUS1+JVhqzX0S7eQ7kiTRW8CjkUD6+3efWdfKnBqeed1l/rh3aR8cILT5x3Xywl
GkmizFaMxh4gdXivxtv4VKMTfZOetJPJuztcWVfpQ77Xt/Xer2zrRg7xo1k24ZJXmnymOwgOw017
128Umudy29kYuu2lW3NdrOmhsuf12XS0G/oU3bs5/fWwqPc40W6a95Z2YpNsKMfZ0iZchbfBdXSt
7ZEi36xKlOkPMrdAtOgFR75reTKveWbde7BFfkD1XaHeHCzF++FleMnP5SW6Sa7qQ0oriIHsyb8Y
t9KpjO1x6+6wvrwyr8UlHuNPr6Ej3GCzzeOsbKZ/eo+t5iIobf1efonPgrYM80U3qdMXdWsLj0j9
lWAR0YWyUec+mv6RN414X7kHs17RL97pO/If1/gL51vGC9fENV3RzeSule9ISoDAAb+t2/YXb6du
rRH97Uo2l6PxLg6T+/11pA/8ilg9G5f6gjOnt9O5j0qe2OzGeuAkXqGkLpowbFfNhIQSV0ePVzYU
xkaMj2bYTZiAyNnpZ558riMORjFlHawA/MmcCgrznDRBVPPcJxplYuqRdeE1oxBAKHWCk+fJjER9
Lc5z3tCZC7mjTDmjUPP5mGK8a3wrdzpDusUKot/6VF0LtyPHEWWphCv9Fk0zMrdgXwnPLWCONDmF
xu2yQK+3gfdKiZmnGl4rhlzQz4wo25Dge5LB5Ndl7DEAniYMXUgk1rdegfUY/J1sN8/BtkNvi6eQ
3FNgqMIJ1Ud2RV2hrAi2nGcj4hB4C3Q0l/HkhIbjhhyYIJjmnWeW0FM9WKy42t1kIzRP5CwMeMeQ
etKgQC1WwQYDHcRBmlb15NbufF/CfHaIXuGKgr7Ik1MPPeq89yhQ9f3UKU/sPoqPQ67TDZrOGFSL
ioAYipS/o4CcRDfHNHLMrmRFocEthBMY7aZEEE/DyTkpngK5J3voW/JUmgjGsWZNtm3GVB6ZZ5te
B9IIVDwaZ0h3xnhnXHeeM+ZiXVcU+8T1knWoAH/Pk2Gq38klQPnXulxoAjT0iBfSoQVSkbopNEgr
d+00mRfniYjEmPgFRmAzDjpPckEoZPw3wUV1F3FbA/1hxmU/sVp5ItXLRcC083WMqnMCWcUpo6mf
kOHh9zmt8cA+p3Xz5NvivN38NfKFKKNg/vEsmRlAd/UeiRVUFBOTAIMGIMIlThB5z9RStpdqWd5Z
5VVc5/xdPSDlbrDEcod8DiZ8Br/P3SKzCR25wWK1UEHF86lq01dU9ua5yIQ9kvqRE479GTpCChed
DHZcI6F+73GUODVYHKxgfMN0l/Nih3F9Dkaq3xuy2Ww/l+YPLEQaTuCB2f+0cv7e5/I82/ZQxg1U
RyOYK2bXvFYAkWuvBD+uYF1SG5vn59XzBI0Xz/Y0+Vr8+rSoXBDXNl7Pm32t/9yL0pTlaH99pHfp
tdkYNa4oKIxaQnqRU4jaMYBnRwgebDlQBtIOelXn8vIMzsZ7gkpQK3LKpyzWynVmwb7//bN57rst
ICRCPP7mj+ZJMVv7qVDy8SBvZUw2eGLmL4Fe16P9ZQKImImf97tH4efyl7ngvNM/9R783HL+/Gun
8+HmdZ+7/zr85+a95qWkJra3374yH7AzStjvJZj2126+tvt+Zj8tzwf8fqiv5UKDvydbuIF+GTJ+
zn7/635yaHTnbeed/HSkz9l57ecfaDWMM3Uckn7ydfy312T+Y/CC4Aacd/HTdf36O7/9MX9+Bl+H
GJ/HWr2jTPdUTUUNzG2T3TgZes6Tb+u+Lf7ZJtQAZlu8P+xGmotWX5vPc1+HmnebzeagX9t8ffxn
674fZt7Ft91+bmMo401NvW3VTH+fORdgvXDI1gUSinp6keOCwmT69Nsi+g2Ki7TPv31izlXUefPP
2Xn7DKxJNjV85/5kF/MW8+RrN59H+Tqbf/u9byf2b3czb/d1pHl/X+v6qQr2/7lH/yPukSbK8l9x
j+7fywT/7D/Qjz6/8xv9yJB+JfqXuEtl4hNZmgKRqHuv6r//IhjKr/DKDNHQsW4QIUBwpJSSLxwj
VYN+xGpT1QxRmShG/2QfQUwyZEuy+EQzJVGDs/RP6tUfKGRflLK/oZs/Z0FawyaaqEU/UY9gPmmS
ZRmcINHwqirCjfqZemSSJDEGGalPnm794O2zUBgRQgfFSb9QFj9dmN+O/fOxlGlnPx0M30ZJ4S+F
aaVYcJ1E848Hc5u2kJXMczdDKUV0xSe6dot3lVRMscYE84lvVSVuG1AscThaqflYCP02TnB7Ctrk
GXXVLovx/yg7zP66unNIkfIcNYKIaKbBHdrZS45I3tZ1ZR+gRXNyueicpsSsQsUQpu8NRo5acMg8
c9NVcJcFRFmIdcrzX/+hBrSxf/lDNV00RcQ8EsZE366qT/OOO4RpbQYPRLuG46+EZuQ0ARHWhF5E
EkYqGiZsmJl9xIGyySfZW5Ci/3eRnwR5TcBrsvHF5CNRk0Mct51jRvj86qW2jFI5sQed2EgZLoGc
VR0Bw4gKG59OCAhvrG5lU6EICflx9FSiO2qF7KHoGIc5Gn2FsB14CoIsZrgHhfdz7zoe8VYDQiRR
BFcP0VZjvCdLHIMEw+JMVU67btHAdIYIAhYJuIx69eNQoADzvWLjm9JdClUX7b2PgaAVbkIsOheQ
3jS+EnxI4bBJ8+6MLz/hXJUSOTJxP+N7ERfnSPQ+UGCDEUbBbd5Ad+j6FjZ4ZTqDGj1lxWSMhF0g
neEQChu+U//ht5puuu83pQHtToJ0ovGEfrspxVLNlaQerQ2aWBOuqXsJlejZqgFisX7Dpw4r8zJt
MChR8RvAEXwRZfj+4bO1qQRwW7ep19jDbbxIMUn188VNaehLlzQzRw66HZbx+lIrzMe+wrdERjCy
ENuBMUtIuVT31vDZAf/jGnXYcC09tCKGbTLmSlpIxSMPUJvQG/QBmbnvi1ZYll1nLUfVeo19SvVK
WTyShXkgzMUk0BPw0gwQ5GnRPpHzyS38nGTceAbDomhoD4GEuaeWnt1qwAB9l7XddpB1R5biq9AV
TsgXDpphxzhjK2JFgbHN8b6QGaaTA/mhpiLJJaZ1LUodUMwwyYjD8GRZg2OQCthX0Qd05WnUcpNY
3DH/4Xf6k5/JRP4hweNUDV0W/9h2EEjUNIPRWZuAoS3FfqrHpqcNBDRTOJZvieB8/OsDSn/2EJum
qGgqYzYNO7E/HlEjRA6lDkdUetQAun4eTQwt1Olh0NPmAWH7FQlVuDuY+MYM3MH4HFLyy2T8fFPU
zoH3UUmo+LxN2zz99bn92T1riYbJ3aLSxCi8N35utWUJf+hEiLFckQ9WBTfC8Dk13mQoMjVDg7pN
eTgFAvpfH1YVJVWB9Ap8AV/1j4elLCibcSeYG2wOP3rNvIg57YGZhR9VQVit10f4RJiXvz6oJE67
/faEajKrDX16Tf3LOyr0JNnqeHA3IsQ2O/BOsJUw6++AfHKxtY1copreYlSn4pRmXCJ8UBZFD8cl
M8QPSbJIwhjRXfJa4rFLjnqY7YuQRsYVIzxj2E0sWevBwqonDQdwAhEL2jyGo0pQwlml842XYvCQ
lsJ1quo7wBTaX8OLnUjPwFEizGl6UA2irlZh3tXcm2ddgbBq6OgGojjZWjovAE/Zp2JGYMSzNzAc
N1KPSr5PKC/UzUWR4Zitm+WPGs+aPCLVoiGLxiXfkFRsEq4K47nuqHdpnFkXQc6I6MrSLEaAsKb6
0TfaXoKb5oQBuFme4PcXgVThvKUzcBimhifux4Pq8TIQVQyEB342xB6CbnqUHHXNVuLhorTZXSNN
2/JqXVg4Axs175xCaMVFE1gXguI5MYuLqxXKo05xICqmt8Ng4DtckPojWwjL/WhTgv0guRDJmPIQ
ISML/g93hDyRr/94S5giWlJuRNkwdcvSpmf3J8a0K7tx449lv/EsmVxUZRWm7YkO8LgWXNTbrXWN
9fGAUUh+VBTMBSECHsduFCjFetuhVy2nXcYtfA6sEUqUROJGMgHK4gRHpgQDFVJQWzTg+NE0YNGC
2OD0Jkt3TQipS04iNOGrhgbdqZuQjDW1tZC1U94kQzUw8AQcELvjTEGZzOw8J4mprWeGhrSBeqsC
8hyRirXyk+GjTvWdIQeio2rWayZuS+I5rGxy92klZPhVvZYjtTwi7X1D9Yi5nDtc8J/DAs7UiCVD
8IrXUz7eKqKPT1J6YxbAeXpfYu+VkTOVS/Kj1cTdSlaNFd6RELNRLyxrfG01YEnyQ+hieVKyrUcJ
Ob2E8CvFZ8lvhQcdH8m+9Af4BcodSrAnl4RozLC0h3IA3kzi4DaEHgrPlDgol1K8a5CY+f/YO7Pl
uJEs234R2gA4HIC/MuaBwXkQX2BMScQ8Ouav74XIulUl1e1M6/t8X5hUysQIBgB3P+fsvTadfFcb
l3qG550HkAta74HX1avAU/uwa0AD+NNNHQ1PIqn2OHU3vpnHDOKG2waY+9rnE/IyPipmC0OGybfu
H4tafiFWx14FJaWoGsgOFUZV1+N9k0X+EHGwRhLe0o5KrW2qgL9ls82/jSaCEfABA7Ra81mt8SwC
6zAknx4UgA3AsIOBG7RCpjSOOXcy/3aFT/aTo5l/MzMwStopW06n1taxCOLDwoIYARiIH9XHLnRB
q+sln3BGppYmzbpORHkYPRVxN3BLoHukGQ3AYTskgiOgADqeprS4w9TGzC3Rdi2bs0AR4WdRu/Gd
Ct2Clb/jz7pJxjp6hRDwlEiUkQnIATeyV3VKyhwxoXsU9fusFuBSq+3gEcbjcDNM8G9ND1VGwvCH
225fmxiCAr9k7jipBxW69CuN/gmTF6MMq3nJeVyJJBYP0eAZh16nJ4uQPThcRzflx7CVuDv0Jq+y
lheXRLCNtiKDZUjsCpPdpR5rVkE7tHdmBCNNEnxZIhpJx1Ni9RqWkyluSmh7ow1Ma1YZvqoRZVbe
WTsPHPfeSdlLo5SZNqizccssgBAfUFEFo7NhIiO7n707slZOcyTupr7b0O78zAkB5tDKkD4lCUbY
i4qQ4Z0V9N96u3gMTa5/3pjmSTbjUXvmwe45oUpOK6Ws8m3RGU8iYGWGNXSnnLDYQ9pcZUn8kPgF
z5M/PGqAcauuw4rhGDbQKjh2rsVTDQNxP6UxNt2bEaM4coMxzdHjIGAzhuQ2TRKW6HxX1+W3RiDH
0DHKaBcuDjHf8LDGTHyq9hhE3Q9MscOhGXiO1ah3mviirK6fCl8eHraDim7Rd2L7NYpbAui2boLc
z4te07z/WXswWnoz2LOyXTR6RLf+1tbds9L2B2a9tJ6P9WTHN7EqicucPAxKTZGsZm94y6Rcd23A
obvdgdW8zCPNvbkgvzUBEwR6p0TBmL80WY/EJ1Ofqc/EDkLJU4ZL+CanJekC2VpoUv02Y6kvDKLl
2yab11Mf2ZswRZ6ejtYONX4KrBtxYpad+yJ4xo61Gkbavb0GkVTZ2Tfcj1x357UyEYTlTYwMgHRi
sDjDm7LZTYzETB8qQxVMdBchjMWkOXSNbUl1ANptb4wtFNhpFVA3QkCZGMXYDMUyh7RCfuaLPyDI
UaJ/rFEMJAvorypt9BdO+wKC/cEgwCgVLQIXUnWYKzAQ8P0NVFcIcLP34lHfHOYid26qMWaNnHUF
exM2K06yg99G2cZSBA+QvPAZxM+NVu1qmFg0I/FQhKBKiEpDjrVrR9SaVoTmoGYlTRpmVUuaWlwF
7b4ilXPTprRh+7pcS89BiNIJ5nk+yuFheKkUCDltd0yt544RwIH0PrZb9FnxyLVK1fSHEX/wlOtN
kAzJWir12mn1MAJUvglV+qKrZueMFpefac7Ng9nk4cHVKODq2NuIaCrXUVUTK0X2spmbZ9On8uMc
iUW/w9M5i/dKOd9858aGo8IBj30z7tEausWxEuF3QShfFn7PHcHEvoZLw2nqpa3yGDVbBS9ODkc7
0G+mob4Hebx3KwhUU2C8EqEzoDwv19T6fb0px3Tfmc47JKTnnOUFOZh/h52vAAyW7VWv1ulAGZky
5FLeV5Iw6pF+wxvty7dBCQN4sbUZiuhSiug9CN+h22QFFlEzdeB6CLWzqhHFQGTvr/92gJyIC7Tb
alLZpxGeiVAcDQZLTqtIriAI4EsPh7fIHSC8GT45cglc88ZDXdt084vRZdCy+2hfqCxbj/x9YbLm
tumX7F3wdVnKAG2y3soZimZtyo1dO0jjHH2cWePoRZjw7n3/NDaKxHBebPZLHrUwe40qCMR1RSxZ
Hb5ENuWaSIiMHr61RolN1Xu3Q0u+G80D+KBH+ATNBkMzQ29jXkSeLPFFk+ff0tLYEcmxHqYkQU3p
jxvsPAzMlfUzShi7dNNn0br3w2AQhEQX4WBU43vrhec2CogoheZbGBEyL+NlmiyHPA4iRIcKwB8H
HoSjqLnZBrI1Zo37tAKaXhycZZBlULlqZxu4knG4Eek/x1ZUgQ1ZmWiMnDKHB4CHgOPqjDAX5be/
jNS62aCvg4kXbiCYrn8N+K7f/etLuIz/8gTpmtn1w83oBfOxh9JG3ri/u47cxDJydGvO3y0zvasH
gaQSjAh5jNU1m8k1WqaHfmt7uw4IUy1RVzFZCv0cEUDWXiKL0VRaF6+Nn5Mzu9gc4sBm5xggS0Re
hEYgQYcs7NtKmrdkTa+LwUbp1tq3iQ2EKc1fuMXZdp1UMCJCp9mhNHUlMq3awO9i2u1pRghea4iA
gNx+dk18P8y5QGxR/JRWdutFD1VM7TFP4T3Rj7cck0Z4o9H9UOqXQqdPdRqf8q782QzjKbbBxvv2
p9+5Hw4CRcrPHilNl5c/7Sy8t9F6WvawWAAJ30hgs3LKuO07l329exk7GN5Nd+rr5ZiCDDgxZ7Y+
mmFAE+GkIWcyppTFtOVV5picu0rlH9R901Ga3UT+K3jTnpEEmGgL4aaUPK524Rx6KGzHCtvytbe+
dNBdG9Sy7MrXqwMEzDJuKC50quWJqBnUEDFhiEtI5fH6pRgyckPi9MK5m9xKg1t27ljGskHuaNKQ
IWSmililvHFv6qZ8TtIWwAhnlevVvX53vVfiWVrreAo4Z4uwi3bBP30y1+98p0MqWLtAlhdBeqOe
XZtYUJnPf9hlbkG8ig5xY34LE7o/Q1+8Bn6wK5aGhonwO8EQQ8G0J1cQN2Mhz3YbvigM/7vJVQso
Uu7jkd2tAF53A7776E/0d8J2oHDtW4DbCo/xEhWMWbqF90Gx7hCxaJCXspE2LIxpOFx7mG2y8M0R
74QaMFCJDKeK5RaR+jtVG8cj0zDhAN+6AbAy/kKwbm4Gl/Ik4ONp2uSrd2jILVzpsU8wajf8Ai12
AVmNJJ7MONgdjphHj/Ky8YJlPDsxSHa/0mVbX1p/1yIxgOBUuYBrHLTiTHwtqCqU3DODSeK7AVzn
fXuAJOyvx+Xl4kC8WLgqlE9mxNLCu7a5wE0+12b2Uc9IeBIyEm/MLPmug/TLGcnCbrODO/L7Jc0l
Mg2xGkJQW7aJdyNuzcfExgYSwCkD5HVn9CQZqpLd1Y2sAgEVfFWMIoSEk0A7hvO2I6G0b5E3WS4a
YNe+D4AGsT1zhEvi6tNvgyfZFITpOt6qESkK6+4zd1GTxogjMlrkZzs+Z13mr/MASbGPhi5yoVF7
9FPJcSypoJY7BmC5u66XPqY725s82vYW3YOmzVH8kEDuNOhLQtOXtBFoR2P+h21SmNlhlDzj3dJW
HMoIffkwPrQe1niXjkAxTKfKCjmv9zQq3ES/BX61A5RCIWqWrxZ4ODRTAT2MdDg1DkmVUIcoUBtn
UwoOTfTci3XeeAT5Grwp12jvx/5QgiS1eLivlydipYkjkpPcIPlouRCbfi5ebZOtLKEzOMjyLlFI
q8iYH9ZGMDzOzojGfK54PFJxMQRKHknjJK45TfvKfzQWsuWIEWrV8ql4CV0MUCDf4i5+MAJ6vde7
Lh0jsOXmMrnmdDKMJnJY82ueOT8glbo2QtKGm2eGvcTtBctn6S9i3XzOEkdzW/B3VG01N9TBl5hF
eCkRLSX10okBIfrQNMAvqoXQTEoDjaSfsWFeCucp6uGNTZHaXj/SOCFamNCTpVGJE39hV8TIH/lp
ZfrJ2bbk4NNHZy9f+rjGnKJuMBFR9SS0tOlTPo6XBO7Hpl8SrfLYARhiZvYanGgLAMC6zSqgljQb
biQbBVzjZXNrua7X5nZBM47O9oAzF8F0SofHcPNiU0KsQSKbc15AQW0TPMQM3sER1ZIHlU0oZ8Nc
Hrp2IKVqSj5Chy6MZZx7i6ZEk6A8yJ3HwAd9RPue7TjyTvVgRRt4HGSj98QD5LFea7Ka9ip4ipiY
7qJg5qGFyUn5VXQlYeBJmW6zgUphVkj54unQGPI9ZPRAVYDcrQgQQKR/DGHaHwhVRgPrz1+5STAy
N7CMaKwZKv2IB8IbmoDyuOBFUvpmYMIehsrb5YLunEnQ+GqWuESoKvVy49G/IOUiPV1nMpmRfNFe
4TIP/nOc2ZdsxnIYcNtygNJZ3m48IjfQKaTYErjHZgfkOfQt+ClEqcZ9Y28g7D1ojTIiKtMvc2al
7ZpbwVKJeSRH1DBJumGWfbJt4k5p2Js5bDIbiPjYZzgNNX01A1dWCpLQjLh0qtTfIdHeLl3cID23
9fQY4d0ycx7q0cW/kqlqpXq99NE4BYdEP7iBjNYTzzO/of5ZV+T6TnF0khArqEoEOjuHBqkiNMRg
TVlF0WzRf2DUloe9vmlUFWyG+DF1x8+m7o9sseuAaHEK/rMaYNoRW5uj3eGUOFLmaGcKdnZr3IWA
Y8r4UNb7xrRr6Dlgg4ZdWBFLzKTgLXbaB1MP+5KOlGUnaDD9GN03ZcfOwht4w+bc4inqiLlfD+63
xsoYdGTTi0vCtJV7n71vfEcEE68ay3Bg8M3bWhxci2NhnMS0oqRYNdQ3lZ28VcQAAGwZP4BdYksj
Nb0X2TnNLeqaAkcyMbTIOF290MD3srWf66ZATRJfzDq7iCl+ADgSb7I8Ps8K51eQNXvVmOGpLt0/
rC57b0OKxRgmplpSY5KM+9FbQmFMjK5WLN+tYA6BH9QXQzn1jpZtcgLZr9aGyV7XdrhhVVqexolj
its+xA79TCKY99OcTxtbip/BbNfomIJ6Rh3DWw0gjByvX0Kz7oAT/vPPV7YiQUNHQ5f+qamtZieM
8LHhHeDrzfDLOawh/WhMJz2DE5rTek3iFw3RGbNoGYmJICEAi8frn1UEnVBA9U6BZNJdFMU5YCA7
DwBGrc7bmDQLyLGxw00xmDt3yARGHWEd2zQF+MCOaR0rGdrH63fXLwQMMjFl795k7WQfr1+CLouo
cYHztFEq/vx/17+Yo/hMz3/chAl9wqYkODIUT2EnYByuw3qoc568tEQdTltkXwTMJ2mZUhrrBajp
y5OpeKGSXRuVdYJl+J9fpCJVRDjduAEVVJwMpzleG8H/H4jyd0AUsCSMlGHH/A9AlLdYfwclExe/
yBL+/Ff/kCX47n/5sOqlJQGSeD7z+H/KEpT9X75vubZS3KbM2iR/9X9kCaBPfGE7vsXf2MgGeBv/
oKKgSwBj4plKug5HBvQJ/xtdgvUrE4Xyi6a+FKbtCH6c9R9MFHaDKO1k5J6Im2vgFLfjHQROCV5g
L+uRoLKyjy4Sr1NlzeJQhNW4KkwMOJ4wd50z3P7bx3f/57Dp36UL1q8zqD/fjmfDgnEseC2uxe/9
7wOHlA+lohkiT0LaTKarqNomYJMnr7ozi0/WbiJ2fI78Rl/dDfi0/7zT/7x8/5fXV7/MO/7x8o7L
p0ukk+//Pv1kPZxB2XnOqRmDb6Xfd09yDPZuC69qMEGZDqzi676Cjyv7ePc3v/uvGpHri3OrcK9I
NA2e6fz2uzOTiMIutZwTEbbyswymdLfQDfOJLL6kie1nIwlPtINTmDNHI0l+uPk16z0/Jdppd0LD
jQojM1rlg573f/PmEML82yTozzdnUeYznzUtBbbg1wsz1Cm1CJTkUxZoIM+6/iazutrWdbBQBfBB
dJoKPXTCNQFwPobcfJd1y/Cut58yImyg0xLGOvrbv35fzq8j2uv74mmwlE2KvO8ys/71fUF70Lk3
YtiL+sDZhXUw4uFGp1wE6osDINY4M9kJO2NyMjuksma9PGZ1zlC+aTlB7XXi2HuhCYnN6uk0ca7Y
GibO98ELkzvTOirVr52xa55ECa1q8hxCJsPYOg3u+MONGpfd9BtKT2+vUgca8USMUhyWH26rXozE
dh7hPN7zkOErs8BSton14JrJFl16RbcN7lMYfOnCaR4Cku6QVKMoiRLcTK79ZtqFOv/1p2X9Os9b
Pi0wCYANTQY8LmqM32btiRWxP4UBwfBlCQA/0M7alRZGPT5GHO4LGH2s8eyUmIxBCnwvYbcx7/5/
eyOWxcpDD9figfptxB0moMeiaXJO0m+HY2dGtzk5mI9zN+4qu32a5nQnq0mf4CQdWphnpICOz3/9
YfznnYMWjLGtRPklfVP+NtyP26oxXNhluDyjL8PeI6wGJd5NB8Lu7p0Yi6pd/d3y9p+rLa/p2kjB
+C9bwm93q9kn4CDsJUeDBsbYlHJtaPsJndR9GeQGUdLmfMplcrFbTvPp7N2ajIE5+IhXSry/eXQW
ttdvj7RrCttDiyMcLsTvwgsfimg/G5Y4lWlLwNYgSDNpb8mjXJlJph5Nf/ouPcB7zDMZzdOS3c59
cYvqeT6QgwcFIKrgYbY4HjXJ8cfBnzgzutmjoMlyoI4CKN2kAa38kuGDnrYpqENp9Qukv+/+RjJh
/+fK7ZoO+5i5LJ4OAolf14HAtoj8cFPnNDhTeSIcObhrmpCUujHKd2NiYtdQPhZlujx0V51DpiWj
ycn9EGVVP2pwDwMjjZuqSwugekxhxNCQdVxF/aEb4ElI27hkOsTpHak1KQQ5pVCKJWoKvW3mYY5t
XRz8sqIsQ1HU7P/6Xv1VI/PncwulG+3Ecrt6V+nGv83h00y5Y55CNSTcqN6PRoUKxeTtDtSWp7on
UJG06L9+SWu5//8lB/nzNVHw+dDXOIbYvz8fY+U3ZePVSPykGh/zMJzuq7i5t6oaRyGQFKpe+CFR
JvzT9YvP0dX9QXs3/5tN2fp172GjR4yCDEc5nFC8/3xSq6gtmdtVxrENCHwgtfmJsJ9s57kh8Spj
DPhsSMxt5fsuNZ4hbm2N3S8k1mDv27rbEey6DsMmfKI6av5m05a/rqjLe0Okg3TUdXmkkez8ti9W
6Yx4yPLUsVb5krLobSyJizvtc8lGgWYLXg/cFN+/NT2C4qy2W1ekoiDn6tfhkNlMLzxmSb0wToME
ueGO8ZJxQs2taji1UhEXzW1cFNLbj5gJFaeymzjUajPa/MNkkkyPpuA0Wh0m4hpEt0pq6+LHbr2f
Wl/RMAwezJDRXOirDYnPmIaqcKtpReOZo1byl3NfGuXxLk/HLQ3ffMPxCI74HNvrJCk3loEMmyLO
vB/2sVWWp7++z7iEv95pKGtdjz2cB1eZQsAg/G0zKPyRkj0XoG9Ci3QE6b6YM8igMmYW6Rb5nRiD
gU27M9eJ0aJg5L2vStfFK+/3cFaCJh2OScI+UptwR2NQ3jcESU3HXEx0gSHKXguwGGkPsHPnA63n
Yaa7x72zJJdWozhOiSuOynMfxsGMd1nKdJwAyX5tjWBOyK05Fr5OdoM7XOowIe84xJrtLmykyAmn
VaMCZr9X85M14tBKMO7MK2fxMl3/PCYZrm4yJG/MKyOq8nx/G8C2EGS4H+jn93BVRXmKI+asoJXU
cRj3SJOmSzEABcq6/GQPYUGiN+BXjgfcQgN5qiBCV/MEKEYovMetMHa1oAUdF2/0yPrDHGH28uUj
61q0X45FjJw/pnjcTFmknyIb8Ewf0ftRiH9pPsPuR/eEajJ37lvW0LvBaEt0mHO0cc2KbjmhvXUS
aTgzPtN42HKbFDkTWBCtzjhtkNEomm5a2gC2io60hjkDjDJWHHtyozgKeuZJbb97Jm3nmMTllejH
TwaoxlOWfSRF8i7kniFSTDEOrAOU0HjWzoDNfjDfyj4MD50lP7sWPESlExzqC6O3tIJyp70Me6xH
jkKb9+IIpKVe2OqQ4WV/iTtBTJZKYNmW/alAo5y1ynsCnqOYrATbmlyenZoD9zjN0wuI3+FMx2tv
SzM6mLn7sxgZKOlI1ZvM06RAlgTdOlbHaC8CVdsjXrwx8ZWJTEcfaTHdOUS0oMjpHz2baz4IDvJt
9+jS8DoHGcKHUAbFpk4yj2N89OyktYewJmiwSXLwyPNmN4xue4h9FB9xkX1pV4ePRh980aWjbyXT
fNNHmdqNLbJsLbP5tghf04q5GqPudUwY7YW89+nGnn3/fagIAkuK2zohuimInApnBoDKNPAID816
sfCxm+cOwYcCc9JhxBa+nh79PNrJMhovBoIfQWzKZq5MXPzc1gdL0W5ribvb+NXFrmfAvpmc99xr
Yl02HecZi2sjFJC4yC7w16ZLgm1ISMj1Dm8KZvF5wJ2q+A4R8JeKG30iVeSHCtmDlZrL+8EvL6xk
9roCuwyOCne41OZ0JK3RWmv9h8Gj8RII5A2IuNIY6cjAyUJQSe+qiIjQoejJfMy2Axa2Jy3CXegM
wX0LjyKZNMyEBEyEcn/Ghd9uZN40W9K3rJVK+/KQh/NJZ97A0CaJwBYl4cOU1J+0bfQeBUK112H2
GaAJZMFQl95xEFZnQ4l3tfEOqOU+HRVMpzYvv/CLDbchMwGMXjSpTK7qjdN08XMoucOK+KjpAb86
wVNjx9wVXef9QBRMY/yxtJduJ9KnFX6H5k4XKSLoPD9mDEThC3ypwTLIqdSfOltoyF6P0Gf+IzSL
4Vh0E/StVJBtEDfvMcZq4vXedNl8xOiq9JLG4JaoBsMgdNaTr9JbiHSElnjiKDUvOJKztGprlsC5
pgGAyJ2s+gYcjMHVMoFS3yi6tqvCM5JzWRuvDeXwTpKytGoQkbEQlN9zjhSgKDAvWlZ1X5GdeOh9
4FRlHNzaESQIey6ezDGCv6AEw8z5I5IkUyU1qSqW4WWHunfWQd1/NIySulzvVKG9FbVRE4IyJ8MS
6eQZ6N0eddxtgqznQaCRgT+5dVvkRI5sEh47MECNbilDaXc/F94+ZP7+3FmQXGSG9oaR3JnUuOC1
dpyf4aJg9OcppYzmnfRFJx6yqvJhgAByRcdXXjDLYhT3MgBzEeJsNutiH3sOwr0MyHJQv+GDVeB2
wgYFQwdRo1fP0QJ+rXW/E6Pl3NGKZjbE/I6oAzBM5MM8h+fR7DldOyYAsdC8xCUN/j6sVyQuhuit
qanzUR60rpGMtdZ9HdT8c6c7B1r7t8Z82/T+sL0WZwWV8dZul4iMpomYzfjI+Jqu8FYDKUWcF59m
TeNzHJ36oFidHghpbMti3Fj02U/E294XWIk3jY06AQp9A2hIP9Pm8hgg+4hvU/UR5G75mM+KROw2
GTbuMJCMYo/irXfgNgD5J4uexUnMKTuErX/Okw4Z34v+UASAngyqIZKMaoBZJcEvaPuiyJk2Jaxp
bhL7ITQIu3cltYSyg4hHN5VQgCDnVUX27Bljdhb6PPWNsVdl3a1J9AinUzdXVIvVeK99vAMO9K9I
B/Jc2caLaiyMf0aPLiUMoQN0FWV8iqglajyYJh1rittgVTGMHAaaJ+7sISU/1SPbvR7Ue62n9z6L
m/2YOx0OxfobKcn9ezjhKmG67W7MEKlJUaMQS2doCdVSXPjOoH9MCWiXlhzhU4rT+qYb6RrVTvGV
axGtfUOKcx15D61b53e+thCmtRV0ArDAfd82D5zDZ15OhRsVyG1WNdEp0w7xIlZTHslqqVDtHI2I
+kVMG2nOYku2IU3oQkTAxYW5GaLUPQzTSHUp2rWjDDLtZ8vcjihGjRG0it2O47lvkgR1atJwHVGb
klVK9e/Qv7FqvznXcOHkOFYnhrXZqpn74cg6bBaUxIrwI+pxfDJuCaDeUu5dU9aEXJCGiCwjWlhw
lnmy++yiuuYHNqTpI4bIgcqBCCiyzUbtAMhLuosO3HgdWKmC+64uSS1o9JHcshsLQVBnS8vLppfK
5m8n23aERZ4SKMc5OfX3hKqPcPVJwPa1DYtBOajPRB5scxEnwHBoOGDdhnJwfcWkjrpd5TIoT+W3
LLSGcxJAhaGTh+7CTuSZ2RoxmHljnwm+xKLirNpikkTyFf4m6NyUsIC22wlXK553H55WZmzZGZFE
zbDkW/8rWvwd2nc++gLGWZVQ7jrmpgjQE1rK/CM1gpiSJI9gr/b3fd7KLREJ3P+I+6pGNJugAYcn
+kvhgs8PnfabbagDSUvkTVSg2aqfjrQ+hLJ5umzUwsGY7KwxZu9wAIwP0cbp8/euTKN9nzKnhzVw
oy33cWSSumVuwAC9iD5c97Q0w8ZIYGIox4kq5WssiLXu7fwP3+vepE4Pnulu3RisVFXmoBwKdBBD
zLx91k8jj+xGewVD/upD+1W6y0GGbqa8J1x9bA+Er5LA5xTrZkkCDiLr1qmBT/WJvjVsck3NAkWo
Ba/+uWdyipRUvPr8d7K4bEM7fSCkdbdxNDJ5Rg6ZyXbiWpefZj59dshBu8n6Lje9RVg6U8OnfkLu
XfkJLPnKIYbjFWs/oXypUqtYakZl8oeNTHulU1KpCKYGLkGo+sjFKPEZMFInf7qsgDZWo7wgqyyJ
9morDsYpEv1KVxgUDC4L8rlhQn8ShcVDb9bEg0zdxhIkvwjDWvuojAFc8PEkN1ETp5vIq8/16I/r
NHGZHA7koxdZzenXXZe6K9cZGrX1EJeXMnFaJIlbz7aY3Y/tU1cxBs9qcl3XSsXBGoi6tdIWojxn
yO7Dts8QP497y0UCO/cVtUdIvpCsKHZavZ/slE2WzDWjJzKyMgiUzsMhuJkr0gatpG1W9RisrZgo
TYq+so0HzrKApRPFiNKd72qoSiL91qXmRx7l/tZxRzIJO2MlZHFneA2MUJPgZcWCTqW25ozIxFvD
9fHRqXR1/JOKd++gCNw0TlCs+8Z5ZWO45yz6w5nxbgxoBZPQq9acO4c1aVYPvhET/4qaTTSy3pLi
/ZgV8EBBy9ab1I+2nNCZvqaHvGTy1pF3Qsd+D+v45yQpMUTJeLet3ppgcG4UrSQpco6VIRnMZWg/
mRGrRZ4jN53hLTpJrle5SJ+oKo7zoEtm3AUWlqDYFaGYWMdc+KtVvE60IPVZ43HMOi/fBekPP5I/
h1GyZwjT2+op2U2j9xwzC9+kdcRGkARwIiOxdsPwbFqi3ooW7SQo0hpzSPCQV+kl9ofHikMw6wfC
eQelZm+wVPYNbXrGPuFWjRhSjO9j7a5FL5/E4EC4JMZkaMQPUeXlSXQ0znMPkGId90AstyPOgsBy
rdW8GBPCku1Hty60v+4PUdzPWQSHRhlynXqbEI78MBf0dyUgtryHnlqWZGKjjmmB4u9T+0faD8jF
S4COGcmEHjEU1lToMykxN0NrIfWWYGPa7BxyEMRl0+8Lj8Q7R1YeK+0Yvc27ttYXnwh0EE4qXGWO
frBtfqaxSEx4IwcZ8FtooBI3PTw9gx8HGyV1quaCzZBq3XsoeoKaXQEUzrSyo3S/yQaRgnTKETX6
PkhsUqASCTi2RxU/eAuKRMU+n396sfsw3zQW5bhDs2rj5Aj1lozC3vojJigeOJ4zjp8Z0vPRUJyU
fdKJ/U4gqVjh4+WcL/NkhTcR9S3a+bgIHx2XtLRqCfQJJvTWOnShWrK75pbcpZn3JqwGu8SuDyHK
2sSae27/2cj3zG5/MPjmeNIely3MHqduHWrnpEWcrahyxK6crXOMwnUVmbCMUFkcnSHae3n4WpjV
F5IkRINjxSFXUQ5Lf9X62SVklwvsPFqlyr032okI5SxdzbSn9547k1BuqschrtaZLvozLdDhiVhN
a0NtMW9sRZdIzHWzkf4SdWakycZaWD8WPP6VmBQqOeeDjqdJ+gx0GMYFwTrqu2xvhUR1pf1owuMp
0GDAdF/VtTdtvSG2d2NZ/8THZ926bnkmcSs5WjEH7bXytmaPKs7Gf4XJYkwu/Jzkcv0uG4vkEoX5
vZii+fCv/6/bBfo2Tzg/3BImpmPiDbV5Lq5/vH6hKKmI9lkCMiuhyUtxFvKUJmarz2qSyoQg4aAt
++kIkefQLv+vuf6/iQxyvLbRvhyb8DLYxj40YW17dRRerl/kP79zRQAlKoRJNIb+ixjcdycT/b5z
R5pOmR4UxB/jzMyHP3pDfU5Bq9+Q9FkpizkB4JdNFWfkM23LqqtutJHl+yJGRTslk0+ock/8jpES
kpSbH1TF49qz5mGrKuwsLpfQCjdxXv3QRYJDJU1aAtL7B3/Yq4L6xyvR+WPIoL2CxBTfq3WaNPu3
6XpHfqW+0NtOQiujtX27hLVGPYr7jOEhCydwRs81fkjZnGcngmgZ0h+TbDOp7LAVhXeIFcydU2KS
Mq07mjILaZdqDlt8dnPDlDbdxgmK/qafnnUtPqcYLxblyVe3AG9cp+YBWnqMkeD0D549l3SpYYxx
TavGaw6aDItHvO9nbYvovsO2YcXR7UD244hC+5aw3v68rJQDGTrs3CHH2iIRJ9Q6qPngoh9kSjVY
zpCGaHog6a669uzrGhFbV9zpGbw0wTzljk0KNq7g4QmS2HiUnbV3EBUv/iH7oM1RnrJ8/jGJMnpi
enHr2W109v3a2DeVwblgCtQd8ZeF1M2DmeKgajhakAZqeU+WZDMJQqtfG4jLT1rmdxBq2KzDbNgj
MM33aTopVux2BFaO1Hci4U1EdYjC1koOY0kKOJHOrNAQ+nodxbvG7st7k1YZEusSWZ3SZ6J6Np49
vOURgUqMN+QZ3+mTW9d3SLnSc9mQYFh77u1QkaXuoxK5KULb37FvDju3vi9M7f03e+exHDmQZdkv
QhmkA9hGIHQEtUhyA0umcGjhEA7g6/uA1TU1Zda9mP1swjKZSTIE4P78vXvP3aHjsx695Ckvgnan
41S+jx1IsMZKvohcIzWPpptI/ahpPScybAJGuVs+aqOAHVkQWlZMrUFcHGKg2geQ27O862m58bsI
CK/3amIfkEOqnovsVNhuffGS+pdqVXePRDc9LmNA9CIuf9/2ps9w9N8WG8sQ1KDywktPDk1pj7tp
kjC8nDOFKpGwgSs4objiMlXV3udwm6Oxhxv3YC+wPCepJaK0ONyEjRi2aYdzjomghhCk5qeG8r6X
Q3upZf2OnpisaZwGRyJwjWvQVs/hnO9Do273gWD/7/uivNYl/RM5cvCZQjByTfwTCW5KylzwNGtX
XRFcvJKsa12sySaQkx4dwQfGq0ni6JPlOCeO20FUt5a7/T582jUWx34UNzpF8mHoZAKvKWahdiRc
OPqHNxS88AvdzLp1JtQf5rHhHu4CwsDvL37/H1154y14rqBJGq7oHhPXTJ61JioqZQZMw4oSYKsT
KpOq7B8JVCIGLIPfVU9F3UIGdr1rTSDcrhTOvAlLtxo3IzbVqzNouiOVPPjBi9UY6uxmtDGWGjRi
VYNj5/hz1Fq8hLjzjq0qce/VQPhoix4a3YabwGYGzlNnrmVrDHQZx+ciRk3n4QbjOn5CVffDnH5k
Oh4IrUrRzJIe1pnmyGdAROvcTMbWIDEwcipKTxYsk3PojsRmJ+Vu5NmyyNklnLuYyi5IjzoTUAnr
5HfqEKno40ByqxvjfJINUzJiS6ykg8KrSxKGRluGKS5PfjnIk3eLYcznLBXbIRHhMSBc+ezagziZ
8g3fDQGE6wP30RPpmL9cI2AlDaaWZZdWCyo95vCanv33n+ppBZg1GQx7Qujonfayvpgc+qPQiaER
+mKmLvd4V4qAlmZCXs55LIwt1dh5sbr0Mo7rUI5zv4b4OgA4HwOLfN4RKptEjQz4K+OAQf8kcK5Q
tsqLydJsSmPah4l1Kp3E3/S4Xk6d4hBiz+J51uJXJ1GvE8y2rq/Wi24n74Br9VGrGYsxy/Vu8qb7
NMNil47oeTHDK2dcJaDIT8klBWrvaE7/Q3ZOHASYvtN3u2T4U7budPJJRTYWzayKUj0SqGDznG50
K+u/nsqNC6v/kS4c7O3BnY850T4NR75ZOBpCs4LV34SvzeKnjymRwAHhgIPbCkS0POPJM7Ld2LM6
ciRDiq7kzRKkpDYlks7MyKiyKpi+ZR07R06xsiDMo2XlRIBPem3STqSdquJGown4KeJJhicoEPEm
vDmjYV9wMTxPylw7IKQ+SrELfZr7gezhg2qYkTkNqrBQnyNnyRORagdtAWVDkQmfdkZBO7i7YULt
vHSEJQ4Fank7M7ezzltELbTBZnvGymPBI82WBwcJqcZCSJf/gPnhqWGktfWWAZ7lgLAET5/XpyHQ
SCC/mSuSQ2kwx/AaF7+uPpkz3i3Lx9kTG85HatnmwSjUrXdVeSomK2J4S85oQ85sL4NtUjZiZ0+/
aM0ZnNZo6QnKUPqLmKZcGpXtb5MmUVkQ5jK3a8tnQribND/93E7ukulxSWb3uOTELsgGBW4IrEBX
wV2KjexU2ytP3BhILNHDGovCGNvKdo2t5I5mCBDVtIySxawvoxh4bQF8Zr9iv2nEn9Yth70f5mCr
w5CDT7YtjPpdsDGAbubUA2089uKPMjT1rrVCjTt7xNCYo8ysWZe2C1pGUgmjaeZczQ9jmEJCZuQ1
9eOYx/Hear46muFHESKjTYBNluJJusiGezv+rYTxx5MEdY8xBBUKv88UPQ9SU4prt2CU1vqcg9LE
P5stIHkWiNfEKp9NO5A7KeIPXYolyjAa7LGF4ebq0DXkLPsHRYR21Jf+sQDZElbOWyzlR6gcCC3O
3GwrrPsRwVxWVIcpqwKn1QQfZZHHDFOdOIINRU59NRW7hXN71zn2nT9nb33iMPHI1VOmhl84QLkU
/+qUaqFl7ASupLkAoPFZKfZBRlOEHIHF/LEoOCZV2rZrNBnLEPmgS4h128BT7csS07CxE5P+FTZr
i4OJdKRdwuYVUZNGLSnT063IzAMTYXa8YkKcZc1XixbFHhnZqzdVRaS74s0TamW+krtcehTNYYPV
NS1JJM0L8bgY7idWCCIV3cA+Azsic9ytd8S7qi19Z405myhF4ayXtwE8ZTYjpVoyvmfXO9CcpuVh
XUgFdxCkz6zxc/sbiRi3R9D9NuPOjqYeq0MPShIaIS7yNchacx4PfQrwZaSRYQb7VuMCLOvHcAkO
oUGwQtdr89w2eBkbd54eRhPjM4UkzS/8fGnKjJSuNoO4SSEBs7LniSP8RdeRg3Yumim9zw568E0j
4OWirMkillVvC83QPXspBFW3XT4g7fSvWL69e5HAOBhD+Wh34NU9nb8U24DBqsLyc9UFa0JsNNnB
xoy819Ait6U7j2TL09IgZXs/lCeEls21aw/YmV6rIPgpiL09BkSitHnv3zeI80P69PslVRmp2hws
Sig2odUV9+ky4j9zpueSkSGE1f5lkUZ8SdwquLqgh3ZrhBN+ysMyuOGh8SmUmrLLaDk5nINtTkdl
gysCalHdCcb5MzZW5gZcf4P1SlrctOtIL6/y5myMrnz2lvTPYDi0cuqFSOZ6uvNIpSEqBKK92ZS/
qmXkiJF13dExgp9ItmySaRzzzZZQDfrU2dhV3h0b0B0DPmYG7tNDRcF1Tio6L274Xq/DjtiWn85U
v5daAYv1tTxSlf6ya15NPcJ/CMqSkRH+30Of+Zg1+h47u7AeTNmYJOqVU0QF2APVNPYWOImENOdq
dQYHkhCLilyQkFYTcQS1ySiYKdHIL3oBZ/i79odfbmvmhz62bl4tgivpx8ccNclJBcQuQwPZFknt
HADzYFnx2KGZIRF8nzTwSJNGHiu+HTQRSKZqIEdCm0FHz2r11bfOF/Pofst48DFgLT44ARHzs2gb
ggkU+sMK90Am5ruyMMJtDr12p+hepl7DhGtyH7G1H4TDSbRsc8QLKvJSVrcBFycWXpycjBYxe4dt
T9GLJzINnwblofqWQIrkFMA6muJt15a3ytOYNOecCJVWAtnyy01dDYwlmYdbSWlvQsmmGyezv3dS
+yMe+eQSxBEFCa/oDPKTycq5BbljreE1uYcDbFmdbEQfuJOiC0kNTUcw6rLuGLdGcnZ28LDMgnkm
xrbkrRmgkJqUIjWTm62JLhW3U06/wB9nthrhnLxKWntcuQOcAeRR4SKaC67uS+7DtR7VD+WX1WFc
Z4MuxhTiAbK/cwowutHO1+Tl5nEIFoC9Myf0Vsqo7+ZDK9viqtaMcILV/Y2fJvJkGLnxHLeHIPci
lUKMoh1d3gvfV9vqj29UWzk17rXuJxEhUXE3lbE6aDwbl/i+4lO6h8kREb7N5o16hgwgdTTgMTE9
0zRboUHNTNb6rgN1LRqu0ATIOW1QfLUG+S4T9gukOdWuE/HRqbGwZzkHKoNjkbQZiRvolLb0xjkg
ABHak9p+VNJ3d7bKw3NAw/gBEdWLiSptU6c4c7Rr7IOeCi6z2/hgtdZO/LCn0sLAzlmGMFl+YvbB
KTtgdw3Nfay8v0BJrF0WIBkkdqdMS4DcSbpuGx1K6lCf2UDvRrAELsdSgt9H5qNWd7UVcM9CSCS0
Q3MdhbqNbdzvnZpwpLEugIzgpu0Wy6dzAIS9R0uOf3UaIyJnWoqSLmHzmq0oHttXf+ZWCYzitTGH
Zp/Emn652V2WDrd1jS4j8kZvuRt459DT9GfX51c33ag2SxgsuIckQ7V0OKGLOUq7Pzpha3PCJTCL
hgQEUmwwKKFzjDUuMI9QIrtaVfPwsZigzEriwi3r3Qyq4EF7QDHYcYJdMLRXVAsEdrjLgyGqbudw
CtvapHjDqO7x/nduSc6LNR/GGbyBsn1yqTJSjCYHz2xO/NFWdKZ979c4uqfYJMdnQkGSAHAYhtYB
+kLbfZ6Y5DQjM5OgHJ8kUsHnMrQvueJ9a60sPscmLJBp2EG9eMe9Q2yJ9JZNs6gok+FFT+Grt2QY
cJIjdeHA1pv93w/fXxv/8x++v2YUROJo3N6bwMyNHf7d92mNZEtXJHbmrzDd7z9+f/H7gYx56PCd
IJJaVaBskWjGbafOmZ2ps7HgiWPH4O///iJh3dCE2bvgKa1//P6fXcx1lvQM2Uvf5/ytWS02MQ5D
pvd8d1ktl7hmm8zNmufw/ZuT76fz/UezrMoT3gM2EFjd/35oxxn287//DnRi2KUi+2VksGBaXh74
VPNJkYG2d73aA4PRHb7/7d//wWxjyL12E2w7RjL/fLaWXDqylNeX+P2QrH/yh/E6tmlGWS/6c2lP
PKxvu+b2L8p8Pn7HfTJWxRbulPvv6NAwR7snBK3QFTf+/SUdOASeSPfZLYlazz1S22Se16eUDmtP
E34pDzW+q+MYM2ZtS/lTLN7v72//jh1t3EBhEnvpXIfuyURxbIRIHr5Vdv/fwvMyNyQT//y9einT
rlfpr/4/zDgevpbvt+p/sfC8pUoSSf7zf/imf4FFvX/YruDn2J6LJYQc4v/j4Amcf7B/uDRuUC/C
rnNQHf+3g8cJ/4FU18VttmpDUfgjWP5XrrH4Bz/NCVbQWmDbthD/Lw4eMHT/qWTnWfH7HaZFYhVR
msQc/6f2ORhFXdeztI790j6C9iOZI6+ynX/lUIobXWascUNFzYJdb/EvxB/k7mgdOO1zC5crCX5e
wQ3amp2T7d8htosse9LkmdEYqRuVM1lGJ2j647lsjNdOpTuiQl8Xi0mJNwzMLOEvOcW0HcwZmNvI
XH968jkmySFAk9k9C/t1Ccik66qSxDbyYyzuaj+5y7Enq/cmnn7EfkOWU4jqfZbTp+4e0jec9ESM
6cuSjiBI7OYz6+TXtILdS4ACcKmfUlvQDe4YxQp0O8Zp/psSs4TcNN5LZFOsVtQgR0xZ23TVcGpT
Er5hExoXV+Iej7nN7uEiEkZQmXuxgG6XTBRNbnBaXCyugrKCcneZo3AmcaWq/rLOeZSc4r5VIfCZ
0OI8NLQ/s4nUmDHPnpT5VoS/HQ/jdDresjR8pSwISRFhZfleY/j4ntJ45MS8ouqhKvFivE1pZOxV
9M53qmwkaYWQbdyegME6AaVmmxWlj50z1sWZQtxSeBauT2qiqtwfmaHlfsnSQ7/ELmUmz992HLFT
XPavmDd+YDEY3IKIKb/7i4O8uTapuBQtL7scBuNsLxoCv5s+2AOB7WgTOfl79AcsXLhU2fLozDK9
L83+d6PH4ZBM2YLBJQ7fZne23mastZSnkd2uK7kuUWXpGCDSwj7u5sI6BhndAp+gxVDv2yBx78dZ
4QhIUYtRRvdQxB7mNWyAMwi6XocOSVO9NjOrcSinbkt7j6fiygtiUNvatiEM1imwTmoy+D6A73UY
uclMQ0pan0NMG+ZbC1x29puXkh4rTDJMU078p0kg2OLjDwoTUNyKNcmKP54OX3RiHbSsfy+B8ZWw
pO+1neudGTO3wfGfFWSqdg0hWiuLK6iuyiI1wLaqGrFCcMZAtkmXzotKXhYc0/yptixnn0sO0EZZ
6gg279bULrSyOaEWwGY/qsJCvFw+N0vW7Wtr/pomW+++N6WQ/QjaWX7w11vNm/ArVXbWb5w1seL7
QZXTEC0GYIrvLdKAcYh3dA2zsnIyY9cHFz5eqTPvGK48jqn4SFX44ZrllQoRhWy4IiZ+5UFwkH1O
urFiOty5QPtLNYHTAPiJSbf4+70Pfl+yaQeTr4Yg4ib178Iv3xVOHUTJO7rv3W4CFws01TdPOqYv
sEqivx9io2D/W/TBowVw/t6HqVgXhzlsGdeRb3D+zhKmWjkAnWPY+JGzvjFG2d6yUr0yBDtmaiKm
EnTZLhsFDuFvv2sp0ROs0cc1GvhLbXaPConOYcnEXSAyse9z765taZwJ0gE5pT/4eFAYGSRg0vp0
FYORAQw18my7eKD7Yjn1dbjvpbkql4b7JAuZ3UOP3YwNiVyzRlhQaIWY0KiP/rAOr5Fjbb8LMbpJ
zl6Rb9sCFWC4Iq2tT/X2z+eZes8pkb/7sWbeW5nozJ16PMTtZHCUSH4GSQcfif9k+WNzVmutoVPa
0b9pb05ne32IF2eDeCDXpOLpgWLW6rfVGkDh+AFTL5+3llDAvM7KE8SzbTf589FaLxTKZaz2oGep
TptzqBVDAAMCtFH91CVlDE3NB8nMeIPqgTybqvuaQSPum5qmezfYyBvhgHkWK42BZ3Xbprl/9p28
pmLO5qciCK5iWJLIKw1m/6daCvXA5Ni5gzAI5cdfLjQUBRfvPpgUcZ+NfFHJVB0KRAaQOLTPioCf
Uc8W5ZwLYKTjw/Dy3zaanp0Qsoo8RDeXvivSqF0TFNHw/1NFr9wbZDPSf2SFhHbKnyvahoe4yx8h
Bau7yTLrJ5p7dICUeptVzbrVdh/ff5MJybe+ky6R07/ryrZuttW5d6AS6BwWhjzUVm4dB+z52wpJ
7FMeiySSoUkuD4bMq9Xaf/oxOZc4Yh7z4KpdN92OQb/8tJP6LlH5Si5zQDZrBU2gDR2otQKdwdxf
ZrOZrsxutpOd97chSR30Lvawcgga6D8OqUEitqSN0icj0410nGC2m0OQje4mp1Vx9KcYIaVr6LVT
FB874HAoPxj+cuF36HDI5wMbKR9k8uXGi3epW7fYzxxndsk0PKhlwfWUtimX3Yw/iXvqVk/yq4mz
YAsnQR9zKzh5Xs0wOTTEWeBSVxBcD76if1ZN+TsTevPqxbUHxrRyOD/TJYaRkkd4MVMEtoa7iwsK
7k4yVrC77E3MBZMTp5si7cXDmT29jcqkCM5hm7wLKJVoSYx+7fL3u7zR4jjNtBr7ug82E3ylZ/CG
blx093RI75Owrk8DurRD3gOazZk6ob9kZlMWvys099s+5DNt8+CiU3c4WRBwUm2ZR01FxjqBOWoJ
LGwFBjwbq5IFJhyTtun6D7yFFVqg4cCiBDctzR/w/j/Qyx+fK6cShxrhPZL4HgBDP9+JsKpuhL1s
0tTMnorBTPcc6F6kdOg70DTu8/gT64OGPpQ3N0WkyJjlz6MDqMB3RyKNlwEzidWfAz/tfyKpLkxt
nBMm25xGi/iQcaJPt2UxwHVq472psks/uqQxjY2YnrTTnXzfeMh0HT66nDfoU7Xq0l1Ch6CoYUQo
NvlOd8R0FwAbVZRxVnjUQf9CIwLHQAnVC3feT2MIn4B1lPc5MXmDN7ZXhB7ztWquQ0j/IvVi+zz4
081nrhklKnT3tXTvF7/T+zS/R4glT4E70lYY+U+LoC5rGCIPSyAfrB5Bld2GO68PtlXDJRuPzjMf
EVQ2caU67Z+MuVn2wjJ+wJMpkUZW5WspXXjp2UGC9bzGOk+27ELLxVTPUGeNbWLr4s6NEzOaS4Ju
UIw9eybWVNhUxn3CZPZm0J3eBJ9zJZnBGiDVGV9NxwEkIJTIGR0PZNzG8IfXkY4BB15gLszphteB
LhFrprbx7SAPdLnb5qBuX0vrxzJY6ijBt51r4urQC9+s2oMuEcx8HLbvTlHhZOKYectzn6bWtV+H
2b1Z2+9oYwJnwErfLxXzngkpcp9eDJSbV+jl5TXLlltcjca56Wz4SUkISGnJFTcGT8ExEtTMbupc
Yd95NJTCqzmZbuR4vfPacn2R1u7Nu0RI5EZewMBPV6tvwztmkikRM77qoOu0Bq9UBo/TyLA0mx/H
JVQvS2JPO/Dmwy1nUnZO9pkyikuTESlsN5n/qhz7k6Vv4zRp/5pO9H4k5Iwy4YqjCiM7apIEoCVp
cfXb8heeMKSBBgL5JRu8H/ney+WnnQMGTigRd8h0caArF/ErO+T9PDhP4Rx6OxZ8n1EGveoG3MDe
g75/oG5WB6PzQRKC0D/LiYaq4fYKAZLE9ZA79tbuZusZWA8atqqLH9HivvcdA2YTQeGryXEZcpCb
/PbGhluvCV7VgocJEYox+eq1yhBroYNlVW+X5qPLQMRUliHx2BY2NgYm7PFYf/mlGs9yxh0gaho4
VdcCV91+aycyre498D0pKoA7twbiHs9NwUQbVd4QMARsiwaGF3rlcyaGt6TMzVPsMGnxmGuhDQck
wmrHMkXUL52jhcjoPx0QRgaNPsVTwnaOzjFIR1Rm6/tqGGCUqpIiOVbvc2wpaNKSo9xgjPvxu5la
Mt1DCBbZGdAGFS55JMsKhdngBz+SMiaQQXiP87zabNFy53UHySosi0Put9NdHWY/+SnxpWpJ7vT9
2vvJoMO+d5Kx26UhnWTOfbuFbuaPnrNhu8gnOWE/xPhLtnKZdLwIsztZFu97JlHn97TaiqpCw1V1
EopmUkZmg5asSHzr4BX932kV3eT55G4dXwP3RjpeOhSHuL0jl9v/tCzODSlwv2cezWWMrgrRcfww
FvHjkHgedw45342TnYRxGqDtyGxg9FaS00yba0FzDIo77Q3kv4xHGbI0xybujJttzNeM7bNjsb/3
M4BVWZDMUYXi5QLEvY3ow+1TUxg3qq97mSecjGBAb1TACMo34S0O4H4qz/tK9GLhlxQEb4YNWDHZ
+Qe0XSkT9bK+TQzN0qF/0SFcKsrfYDeNTcgpWF6bFqAX2Vw1P3nhlgAh1C38ZGYHf73YHw4tTfGI
SUZ2z3JDvdFY3ZPKUDHB5B23ZdaHIFArEjZRmiIqREHLGBAQFBVGJGJ5N5XBcBd/fDuB89V0XNLE
IN4TxCdYVefUz/5j2tGdniaAanJMyZMQjbEF4l5c7eK2eIz+2JkYLw91cooT/8eMPhy4WfFaxeY9
HiauxaREIt/C627zg7tqnUM+tazJeG1AyqJaI9r1cuLKfMhI56qt0W+N3OqaLV+X+TVEenYZ8oU3
OfZhzubDo+FzYWbWLq3wHzpN/4dpVnsZ7ZxnX4mfCnMF/cSxjfyqN+lJTv1GB4jwrDHbohghebUT
w2M+NR9WYhNL3qSYvPBObKzaLWgHEiU8IutG2eSBccPON8d0joNmnI6eGSAzmMuHNBmDXVPXpASL
oEfqE/xCq4CuaTaAWlX2JfZWrmub66sf63vgXjvtL9Cdi2y4jXX+YpRPnjMkz0yI0xsI0gfTIMKv
GesnQxFqHkAUhBBITPdUjldg54Qwuv61RqRyn3gtYcaQQEs8QnPvuhfD/23W/XyxcwZYftbyWRLO
ZtbPeugcetD8E2O03SAKeSKRID0FNnGArS0vnTTEfu6c+MUNiKRAnbubluazX2XPmfVQKT9BxYse
D2HDlNh33YiSxapVdWfXJmoUmLX70MtVFKw7ro+ymBWznI49qYXbQg6Pk99x9eKwPsogPcD+6hiA
MFSBbulvKte+jHXQX7LUiazaokAMupc5nMed7JkWiCLsInMFF+PcT3cVTLJ97xTHzkeG0XvZJ1s1
ZD+rms9i0JEJAeWUQKXIOAWeLFe8yqQaDvkMGlegto2UibxHvKK5maaayqUtSJ8MHaBOnQ/eOk/e
hCooawruJ5v3e88WsGm+NMrHx2lBQ7yM429rGl8SyA+HLPeOjm693Zy6f4B4//GKycZyUf7yRK5O
ydIj0szEjaYwye2i4gExxpvjnhIQD692WP3MdRwcFybVm8nCVx0MtFREe+srR3HShhszWBVG225o
fhKo+Mw78cPtSn2q0wulYPJYLce6Y/uhlVD8SPq71q7m91gu3ol7jtBVhBJPpROcwhqDqOFn+ISG
N4veB6hYDHSo8JjkGP3FMDQ0XYWKfoGy/FhD1YZkc5Je1//iIVoIC87bxn9OMgdk9Lg3UJXtGI5x
xSMB3yo7iSbKpfs0ZUrvjqgGJG0nYXSH3OUdnTVtw1ioD+EjxUkYve0SBzq4ny1PTNKeoV8G21kZ
8WH4MXfZyPF92DPwbSK+lu1otHVbo2r2prEHXaj3MidyWvYNq1ufLjvIV8fEJrG2pLkSxeUyk6uh
cYnV2EkmQcNvtH62C9OdB8Yz76MmIdefarbCAcLesJjQ1PR8N+jAfWDp9x6KUoArw/gdiaF5JKwg
uADdAdBuBFRkwCNb1aQfNngHDlTFJ6jQnYutlQSGFhZJ6KRU6h35yowcQRaTAq8UnZhuGrp7y6T/
EvCyIpHEvz3YKdtFCSJL1Ewn1Siz05j1j1WwOA+d4Thb/FRlNDm0PcywG45LxosWoBOjyZs7yhor
OSKT/NUiwDMxFWqn+VMiRiAAu40st0P0T4P1wZWDPuhC9ez+jmYvSr1bCCFuhynF3/Vwagu0JaqV
t6ICvjuzoZOAlyNOAY5ul4Rw5vE1LZD2AMM9dM5QvmA35f4X6X4Y3OcU2+2m7SHmo0YZQ++lbpc4
wh2X8/63ydO4PiSi+mz9vnz0UIphmkbW1kA1xCUfjEiGh866D43IH85dliNOa6EVSmh14yxxQKHo
mXPEHzjENl3tkEufc5MKuAlKMXCvDa6wukm/jJF83rB9twb3roWmPKX2p5LDQcVehwWrulfAcaOG
GeISEvmNkfmVd3lkPjjce3bzMcXuMUeiX5RkbLEPUueggqgC5+ahvaSV8eVhLympFb3wAaPtC+RR
Z0PMB91nKbq/LkJZfBIJbhnQdQUVz6aa7ftJgPy0vcOghwtta4VG0p8A0BJrmyavUs833D6vePNk
VKfGa1WMIWXnkNC6baYNGlhuueHDmR0Zjd7NTyma6hQZcOEIbz+GKULkrHzXzK1oOtfvHr0Rg3rD
06DuyRRC44A0fuK7mnr5sNOHJKFSaIofXJOfbmmSplyhm29E99EnLloUK36DS/Arn3L3kBvmpZkH
fWSP32o2AKJANkaXU2TbMwCJzHryZs0IjNmqQGOEFoip+nrxugntFePJt8AFeNrxsdAXb3JGdEce
UkOHwB0iVdoHlwnzRgbZqws+1C7ACdHQ5pBZG0vk8kZGljHths4gzpWeZa34+Mwq+xjoD25yV+BW
Gp1tr3mxfbn8LYzgmsslIgKXgn3aBc1VBDsr9/hg3GY4+h2R0fQvv4Zg+vLJS8bTQ9xHw1I7zyRD
lQZJLTAtLYl0qu9CHFAscVP7R6Tx5yK6JVJTzueEvzkLGNFN7oWawcZG74ft0XK9i80wb+su+XWQ
NnHqc7XiVP2HOqdLg8OJeUOvj4EGRbnU3WecB4++hWLHXDi9W2F3wRzDETA/upBB9EiWOm0WDtMk
0mcw/pCKqqb5xQA7EgtEAdWuZB3/EurlyyxKI6KbQspLNlwwPH3hX+9OeYBTu3QeMmbtJ3yaxNOm
WeQOrFGBj5qUf3KEJaMYQcs2b7o/cevp+0VlOLHlL2274w8qFdQKfnXzUv+gY/3mU3PDG5QJDW8q
u9rhrVV44mDhDO1nDvJxMxh+ft/PtBxaYwn2Aa8NzyqyYI+ON2E+XNmjM0Z2o04k/dobLyNwXMvA
IanWvpOE6FzReOzRGL0FrXUW48lvh/LTdJill8ZfGFmA9xeuOJLc5MkDzq8xSEVmX84sVFO8Xyoi
62cfsKU3Dq9JOAEWb7oHsvZo2tjFFe5FcLZhaKCupTIrmEhvGG+0LyAMTpOF+GasOM3WfA9yBrjT
wIe2KSj4A+Ked45k6iMTDefWCalTDJM/8oyOVJMYBmtJy2tD1TgcDUwN6KvBIzneNawaQj7gWQwP
xhKHEUqw9mD5dGEg2SabNgzmjUjaU5dw8JzG6q5q5icx9UwGbEJrOHtGVec+orZmmSlfzEVx2obl
zB7mgjvXgbFDaYFvuDYenPrOWuXWNnDoYajvF108LSZmxUwjssnuSkUoh0eIVJSIILl0WXIvWylO
3bh8wlb/GmwSqtXEIYlzzBfLjdWDzAAJrzdO9yURxe7H5EbqwLqpj4y1pVejDtDNrujQE7Wxo/ah
SPwDiR3bDNvDFcBydaqoDwKiEPYuIP855uODjTQOS3Zy4P/joFVc7ojRbQW6Il3+zrnrPnom45ww
mx4J0SPGK2dTWLtWroDk4aesAeZCsoqnDLIcPid46Ehs5Y/Ek3Tdm83UTo/WjLuhs+2fQknvUqbG
A/ozvLJ1Bh4BjplbMb+LW+cutJsvrogSPMcYN83NNRa8NaaV36qQioLBEjT/pX/VY8rIcVj6q1M0
J92H5B0GBoFw7RKVtXrLwv5JQEbdBkAsNmVf4hLB3eWL4mdVEEpGZ/5trgUtgKW1CB6c7f2oZnH1
mz5aev8Vr4q1yeO6B6JSd0eV2hfHzA7sddXBMcKvsC71j8L8rBPiPhz6Ace5JTqhnQ3ruECDYGlC
hNieBuQaRQM4NMeB1pYvPj3nXRx207vWGSpwRpwx1IbS/tR1DA97SV6tsYUHYBn5Ufn42lPIpp+W
CpCQluU9rrMjY8kNHwSYRUXYwn+xdybLcSNZl36X3qPMHZMDi95EIOaJQYoUpQ2MmjDPM57+/0Bl
d6VUZSnrfVuaRTIyk8oYAPfr957znei1p6zENICKTaMHO9spKAyaZj5thDnDAyCp8NwSrLFvdJvK
YEo44LuPpf6osUZyPpQfYt9nPyrzY+ADVAkryUyXaJUS+nll8n8ieNBGBVN8zy2TTHb721AivM5K
+PhFohW0SCn9scZ3FZ8YHmAD3mo0TpSFzJL2XYG33hq7tcANy8soNaY33WOri88TLw78tGKGq4Zv
mR0iZcnEdLdbde/xqzrViGCkhk5s2d0yDBnIyyYEyZlOItS7+6QXtKoQvaBp29bJAVv9jKfVOdBS
nz170HcBs7f1EGTTwWpKgAd9dpRD99GtY2dl6i9NA1S6xR/az8Wz3nZPdqw2UdmQV2jvg2zIDkEv
koey15KHmLLwaAn3KSh7cXJM+nKh3V8tltXCsLUbsy+7vGTwgM99yyYrVHRQISFQk85RGj1C/pqT
DVliRTGTxnkgl+eBUhsdUGgcHC2QVy1B9RiV7FVZ9IL5Uz/jh93Uli8euIcpgDETzGw062aBwkwI
+gx7XA70E1ztumU5zzpvEPTKrfLqkOAzzJy62VjxdRwgJd57Q1AXmtVr9zXKMH3ks/3Zcq2IwKJs
WosufZp0i88tEmgRxpIEUNRmHW1Ip6BFIW3G2IgNB7QC1eRy+pmzfJWhv/etSb/XMiJojBQRF7v/
2sz6naPx9TR723c/JNAYLyC9Vlndie3g+/Qd0vLoJDBpOsSRUeyGR3iMqJwqLy0Zj1Sh+Ry4i3O9
Y81IjFOsKL3EdJ6XjKoqRpVDJYfIVKW7VrLUhdZy6EAzdpm2Gcv6vW2XtT0K550Yq8vsQh2QE6lj
M1MAxgfU8FyYYfslLqUEDJRvi3HAoyZZoQvZDNfB/dKXAYPMefpgF1wogTEgmedQaSb693SijE1m
xpOhZr9YuOti4zvpI2dcBuZmTMGDO0Ee8GZo6oGH4hAbY60apLqrQB0mtOLZTIfWrV7or2XH1mhf
VCn742hZt4hTKbOWzLi52bwxBv9bovDAYu7XDhXJud44JG+Er0H5sB6lZB1tcB87s/M4+vXEYF3o
59IZD7qNWD6TyPFBUXydu5ijw5wE+x543DrXW2xDBt8G5W4DI2YTdeNbL1Fa9iWRLOptVHAmmvTN
ldN+dPBgDOEMVL4Qo9d3BAJ10Yw5o5Nw9zAIeSjtrj1aScwLM9OGmyP8O5/g1vb9ByvUsd8m7b7v
fK8e5naFPy9fc/2SJDi1D7gHmVxZqOd7jCbwW3TGYcNBzsZ1mgqFI6r7riUfK3AhuXLKbW0b1znB
m9DNhYfmg5mLcUeh/CrJKfIVh8vG2DhjpHkuotd9bz0ADgpfx7kGg9IDTG9TJOR4+7OdkwvgYNa4
baPyGo/zN60A8y+m4RtvyFoJo9N2Yf1YiPzRvc9zMDwz8NpatlNe7Na6wuldTQlOasfkQGv5/mOS
KYdmZ7FZRnvIHInZ1ZMKJtJwsauaIFGr8vw2fJRRcHEqrVlJTJD49tWxDVHCZIhxga+nhy5aYg6c
DXOOYReB29zM1CRMWt0d4aMzkbTVkeHaTIIW1hJb0chIIYkTv8jBf7RXMVgAH0boRtoVHAjEMbGC
+d5W9bDXhpmiW69ufRG+MvKzNxHW68TVkNmoW+pb90rqZ00Yj12VUGSa6cUKkDFInV5QlwUfXLwu
WRAhdNbRZRCFCJtqWNuibz3innOvlNxvOduRNq271ihfk3CyTou2idoVY13XDD1Kcvwf2lRvO66I
XS0EtrSqK71QDXI3OinnmtD2PaWGftWGYM8JLdjSNHE8TnuwucLptXHaS0E6yqnKuuMYoHZMW/sI
7HUfS45dGMmRoKTFScID3mKFHFZSmtcuw1duM39aj7FbrMO8+dyFHJ5CNwMVwnDFtw8jzFzsJuws
TseuOWIYLfO35d9Gw3gxa3WrNPfEwWtDa28VyJeYV26j6SxtOhKDvTUx31vhcB/b5kUw2pxD7UMB
huWclvoHsQf1z05eXyTeOa9J3PxAguI6buxHN8rGD36qbWSYxB7ipxh3U7gNEKmuggALYYkjcmX3
AZ3ZVmpeHvMC1VRe5o5BwFIC42lYZnkRLMxouvV2yFAseKs4XGMh74hsi7y0sxwgLf3TKCmSAhf6
CYnLZMUJO0VbiXNUJrGLdwNJU5ME9WrKQKl1jTA3coi0DU2V+SEJuosC3bX1ic7wdP3JQvaxoSde
eYWfX/wQ69WY6mR0UXZlgDOg8qxzAKarISluQiWgDjnew0efz7o/nhK+kzW5kFsnoINt5MPbMDF2
tkyaMY0zFmCpigO9by8xnA254uXW1Cp9bUiS6oiY8mgraU4CE8Cdy03wyU/Gj52fJhsjNjVqotYF
IHRMww7X3HAKcucSTrAchAr93XLXAu9qkQSNIt/EsX9rc+tNNHwNFlineTk0TBXNbKCuRb/gxERv
H+pNktTd1ZbnsBYZDLj6bZR42zmvp5sEetEJz+KtW4AWjp9+N6c53ppi/BYS89BzVDPi3t2lAWdk
A8/j3db2JSKpfQEeEghKuo8ZwvRA2tagn2CZpD4JJsYAZkmgOiLlLe/Vo8DGE1FxeWFHqFNfgE2C
JRytSZi6IWaMDrofUXw7k9fWN6hDMPL16kk3ltZNmO+Ntj11hrNrUoYK/Qg2gfMHDu48JUmg4JUp
3MtH2ntPsY8/xq6euzmfPAH8i50XsfDUXEQzPbuZ9RzrtAunuN0hKPB6RdMo7XEFNOrNxca277+0
k/06MX1YRSbynSGSj+SKYoyY6Iu4kf0ldFICiqKq2HRF9QMx0agtw9t8NLzUomSvOI2oIntuYFel
8UV3NpUjmdVhPN937nxIIxvNOA0IjIqz9ZbEYHM0NoljzMRrE7ajSfsL1wxh3Jw0ELcYaf6aJOUa
X+O33MqO9RCok2EzdXIpAke2q4Y+6IYz8aGgXHyZqkuDifOzFQIZEYlAZnmgFnP5uQdFbBUXzCtn
k548Hean3C3uRqcj2EfejRWJqXVA0KYbGBw+AaFxSFbOvui4nCi7MNpOZfFWaxGoG4I7ADrhYYxc
4rV+xNjbT+JrzvnUE51mHawS4aad6SGpT2nHIoCWK9HnbRBiTw3hvc5S/ohGQs8YfH6Qwqd9YKvX
DjYWzjH5ILVOPtCdk6s+oDFsMBZmtAchhZHcjv56vRkHklbG3noVEflcjG9FwJF7IbWYg/Upk9Fw
S/X76F6jNtc/sk/wvmMbz7pBWhtGS3oqDn4YhZoqiWBimC0uOTHtEozQ6xLEkiebjtMSnoAVujP8
7LHx0vaffUaGp1nUKeyW7s5VlO36NvJU459TraY4JXEobhk0NeVD1M9wK+q2JwocMWhSRx9VuZZa
CzFuzG4tfeJtTmRWzjazCRnnrQO73URTfOErqJ5QRj1M/gQ9IYWklaWPk+1gpcg/tQpThO2CT7GI
S20TTCLYhDaabjOOmlDEtiUczcYwPL9EcJX5BA+r+msTp0ynJ0xH4mgBHWBhIKlzmrV7P4IaDnDe
1iTeeWNhbK2WiCLTxgGoF8vJwGzSXU5qMZc3ji+/UuypXlox5aEUwofgz5c5Q64JXjrkzoNoQzLW
HozzflLZfMhwESNJtGgud6ypPYJDlOzFl54NH6c0aW4YL4Ee0t419fxjwrpIb9u/oUYpVoMIpz1d
g6bO9mlY5Xt7UconsF4q2yX1Io8PskD74rY30XBPGDP+pKmyGK352Rbl1Zcs7KtdohtqVWc96zIf
t1HTbtI5qK9nhZ2lDO0QAXGsri4FlDOTXpmgp4JpWNJgCbkFJ9e85MS5Fsq1vKCHHBlZ2gXD1Hc/
jvstJ+lRfKrDmencPKKlfbQ6THy1qluArHJfFyBlyCoDzwHvCWvWjDbLMfcpwpiJBm7cF15BdLln
AQ3v7di6hm2PiJE+GlsqBzjsDSOXHVwFLsusxbjadJzGWiqXmbnZNMaPJa4jmjD+s968ySXi710P
nKZTuZqjRnlNxAQ0NClWptLyV6Wq0E4smr88ig6RmXZg+uT3eSI2MDAWqXLsZ1BMccxP9nDQytY6
ZHV4Rd9mbxFwQ02pRf0hdfV0m2pSX9eC6+V9oNYjIAxGPzmKCnpV71fsIG20hR4ZHixyN3/6Ljpi
0rSK5twYvpjRk5JyZiLvPxpdWoFIxWqR434jH4DYmcVhP5o6PflFbMlOcDNnJGRwQY+2ofc7+t3j
kTvsQuuZ5kpbfmiW3Lp+auU+FA3yieFG7GSz830a4Kt3A2htTbTR/eDw/nJ8W9GT5Cnex6ehJpqQ
GY7pZWoiJ+pd/T0v8vWobx9pdhPCXdog9HQ4taL3hdf35FSvDXp6iBFmP/E0q7t3fjntLIoALEQA
b5xiLdzl1sz4Vu0pxF8rXVriC9g3yHWsPhoATgQBWxJ1vpZOAVKBm8PWLHjpIXAtd2qqjet+65u+
2hKsS76tDekgojEJyGZOuBCbLHvs2IchMv1fd4+m8rdCZPrGB0GF2xn2AbGG8Sbwp0+LEoMxjfow
iw5EZYaacy3rwNwpq9h3YZZtmln7LOlAMF7J7630LW+ABLnhtr2gQ48Zi+qf89kVR+ZFPFQDTpWK
AXFYNJ4ZUMO4+ozFFTQtV7jj2fpjIkpnExMr4zA4/PkAfeHIDTfu5iWxcEiiVztH8irF1W6T0zDR
1+6CESyD3I4WBnKF5iTgHxEMNt5qJ3ye1ZvhBD2qDiTDqYt/0iKMqDQBEEj9R6D1LtssrsLE9SUO
75iv2cG3lJaVuamQOFFmJhSSPrHwyAcXIhWy7VYOL4YujR0MRyzFfX6I6bsf/cR3jpg4PB1yKQFu
Uq7pSS1a2nCyv6S6vkgYc3x9E5cEuZLjWm/LN464H51R4trLCDWXwHdM0U3HImXK74Bw21Zt9Yh0
egDeox5djgMWJ5JsaHdZ4PjrNKerOU3pic5zhdyJu2+hADw1Y/Eyh8QyDoX2ajejztl3ycCDK7so
nPHT/ZXtM9FE3Zmxe+fgQPFEXHaymANaohEKs7tpUCKPswCrF1xRa+eIMttqHVMLB8EcIczLxzWD
ZvOY53Ce+N6QnW6FxZ3QsUUz3pKQE2lllhYG/tpIn97vKnjK4AL0sNlAjT5ppv8AUxFP7mKLelc9
vz/MNTiT1L8FIzaIVruTlsxUYHnlwPSzre5ML7Ah+y1Fx8dB4dJk6wm2k0UAqoYtTfqd2A1NJo8d
fA8GNmeWbYTJy6utC9Qr1XKlCF/EJ3MKQk/E9MZHe1h2h+lTKI3mqFUBf4SF5QV4CEaPZYsZfIA5
M8eVqvBfc0O7+HYc7Q3WJLvPHlP8CdufNrA01Hh/ffDdzQGVxTVxXRMCZ1Sj2ba3aarFgJXaarm6
Y8KeFyedWGxqbRiYe52ocmEz/BlM0ARW4O+q2UR5aWQHl3qKxtxIuFUHy9hvPXeP0b5Aqjt+o0HO
vk+KZ0BEB18G915gsCRo+sAkU6NZHeFnDvplkdOTp052G6J30ya5dtLqcNKPCMOi4LFPGKi65AIj
/9gqxD7wcRpuNyhOGXmznFH/Zof6L5E4v+UAWJhHDcvBemPQlZP4Xn5LVgjcoeNgPtYo1OPvs2X6
XmxhP81thklTaAG86Ll+dccyydkqdVooTM0m+w0E658icvilX0IJlhdjGtKxiCtSHEX030MJ0hCL
piWaYi8E8mllmfU2neDL0fC86GX1xInECwFqklVZlbSCAATIFgRNI50Z3XIRvBTFU8KtdVZRkp8X
JTSt5scyTJKrTacs7xsvNqeQ7hOhqkPo5J7SQ+1mUk7GKqEtHkXGEZxQ62EsAN1kKkSULZNOGbWQ
sZ14Ojo5hdNAQnkkzeSxbXUSTAFV+X70g8n9F6hAzl7qZYguF6kRW06HuYF5LJ5ITPVaZz5P1hZL
QECAbyTupG6yug+9dUgTpgZWQW1vWtQ/Qcq2GZi1sxpiueVy1D4RIWMZ1aFYuihDpV2h0IGVCccI
8ZOIPs4upaWd5hukIzhUME3HtkPAhdkefFHaNzMqX/WasPAg1MDRGxxsJj9/1MragZJjYyuoe3nN
Ha7zssbPDOup2fTGsmPOjnETy3wxH/2zG2vBC02UNGBmzqnb2DqEmgxK0YVpmEoguTV2aeojaCti
5yAsUrfJpnB3OkvphsYP3BJsLdtCE6/gxbNHzXIezQraeUEz2mtLkwzVqOwfWJcgpCEcptiovyR+
HpxG1L54JCDzSR20Ap3Db2wV8phMvMwkpok4QD0mWMbYRWoYz2qh9RVTO15QCmqwHKybGKriyxgm
uMvv7BL5G0KDiBDGEApCbBEuj1PC0cuXyB+Ts8aUElUbQTqKAMPQnNnoaS0Wma5/0DV8Tukcf8J2
sldl6mxQtbUoBM35Y+YW9Toq0x9Gqes7kXEx4UeB6tsm9Yur2s8ylQO9T1phw5SKi2lDizH97KFb
nsV2P9DsWH7MuaAuht6mW6csxIqcyrTielEzHUGm/WLsMOQFOEu99998/50oZ5LVTXn48z8USlPY
uadp79t0JZCfwSZsSZXr8LKt5lqnJLWijqmORT7REgfSjHW9NyUyt7Gh5eO8mDH6gZxBdOgoc10E
akYzmz4VU1FdCqIzPJHEgruSXupMJYUKhIg87sn8qRlOaIeyB5EpyBC2QdysM51dd4DESby9CFv7
YMuq3upa/R0Agc7O3rAD4Cdf18mQr/SiNh+pN1FV+7e04tLvOhhGWaibW/CY2KH4YG/tQPquOyQE
cdRQmOD8KsyLw/yI/hwKkePGB99sGHj7uPZ6AmllGZNfj6s+6Im6R0ljyRYiGcGRG5SZ1ikicyT1
Mb4kTgvfKUXhq+yYXuCkvryHajh6b579oHtqtKC8jL3NHFOO26g0hm1b1tgWO5BYc1GnHp9ZvfVN
wFFAnSGBdWhownnjjzYMI+pi8PrX2BbD0SiKTZoU3Sk2wFfTY2o5I2bklxYh3OJxGE7KRVTKcLre
IhiNCEmZv9DirdeI/dKdmIq9kzqRZwW0Zf6wUfwaUrOszcqyTdNxWOoFttjfNgqs7rqPUb7YoyhY
U/rWa1Pm8VHoWXy2Bt3ngJJ8r7mOccyAUteBlKN/HxPPtUR01nvtJisOSnmOiYRZyw+6iX94ie/5
Sv/OtPnrJbq2iYvXdKAl//YSndqmyYcGaj/K2IDtiVFjcBjgofXSTyKFDdxlWfzdZyk3k6wCo6NT
nVqG9tDHgyfFPc1pvYe0D2FZOBAo61FdbMRqEUkba3RJkkY38yp6hmAgKehpdRb6HzJn5K9ZR8u7
cISxZHk5pnANuHS/+n1LDSm9mMYC2VheXczAesCAtwLJTn4wwMJLkx3Loj8HrIH0sKpdNJIbbtP5
27L6DOjby2ezjiLPHd8YJ6Gag+WPXjfDE/bPl4T5a97Vz1dq6qQUkvpiuP/xeWND1PzCr1HCxzZC
qCrAbFgKe687g5cHFQ6ZZvg6BvW9ap36tbW/kmrenpXd1Ls2x9jh+NnJBgsMdqEHhpW5H/NKnYhX
Gc8QS6pNnbDVW3XlUmDr+mr0IezbeWlRq+IhsxiArspMGbt+qAHsZNlO50zx0bfH7/180yZnvJdl
gAY6NfdB5Nq4ZZH6i5b2TqIQRtDZj+gm7WuS5P6/If973kbt9EdDvmOSofQPmZpvUDDzgB70r5b8
91/7y5Ivpf0vClLLti3HNbDZsxQN35v2f/8v+hbmvxYn/OLTp3j8P3ma7r8EXBJHSWdJY3rPOvvL
jW9a/7IAqBuuseTQUeHK/xc3/nsO4r9XGOKUuSulK02BihGT2e+L4Fwg29Wazr4n6J29vE6mQ9MC
igzEkl1BFnVmEEXv6HT9XEnA40BYmRDFtqAqwWnsVFu3dvcxDrOLliY//vZJ/pdaXv/1fnx/dS7w
ViUI2LT5gJYkpr/liAXWaKYE16A9wjNczQXuKxddAZIX6xCl8l6Y/qMlC3uVFzHkLMwSa7owOCMh
GcMqdaJNEiCpIbtoFVLSnf25Y5Y1IcUy5BDeOj8iPyJfFbPNeLjwv/zh5f8KOvjr5Rv4GYjyUgCh
f1v4iABJhrqQ5p0M7fJTPRcxdBpEDomC5lTOJmZoGboPoaBwGT4xu24fWqmfGGiGZwNR5FkP0iNL
TX5ViHYdLUE328pnF/FaVGiOl2d0ICO9qg993zzqisAuZssMRTOw56VQZ5pF9z+8p+Uj//WCUfiJ
5ZLkSuao/P096UYU5C4BUXcu9HxXN0KhL2QAKwYSj3RaoyqUFnaJQW5LWiCkH1TEM8hwOpPsxTDX
qZ4dPIMnlRlbd4n+Mp0PehShdI4T85GyBJl1LoHfB+0fEuLeAwL/46Vz75jcUdxVxm9XU17mfkcb
Wr9LWCtYaeJHUFVDVtUrpoP+WgV9SBIf9X40JRe4RePnkj4yIznL0hCIR9LdvKdwjsE8bg1S0hnl
DdEOIMC64i2cEAdetJ7J8KQIX9DrPLw5mrFpi0FARMNYgK5pWscRBCW/YL3m2qDFZoaMwhzd4JJk
stNmustZYSaSbUCCW0GZ3mkD3ixl3KygEADLi2A/+3N454TmQT7CGK258lBNwTXCrHF5f2B4qnqb
sBs77Kg6xWUaq+jAMK/dSsov0wf8CEZg+uwWgLGcIfrYa0V3iTUz3bBUjLsGw9PKicFFM6xC0LD8
NCT9A0538JaG1jwaOIWusGsOhXR3TsV+NQzATu3kgz2bNRq+RG40iUdqAvlHA5Eyb9DKb5M9ugfy
518BWwyreXRMAqXKvZX9MYRQ/2+X6jtjBBSKFMbvoZ3OgLtxVKF+1/Tu3Cv6j6lT1ziwGZZ0ZJI4
Sr8OBviMYmqeQ06imyRz0BQEBRp6HQZbWJS7zoWXyrZ9Tjt5HzQvSGoYcQthY67di2vl7sc/3GG/
ZwpbrkJFzsKsiNfV+fuvi56tCRVDqZT32cL7JOzwEU3WzVAkuOg2woYKyAJffMBhRjn5BVD2MdKS
p8Z9I5VQxzYQ/Xiv5/EWGIcmc6nPQ2y7VT57E2PSP1V3/+VTpsVhOMxdXZaF39fo3nXzpKKPcycm
sHoQE9PeKfkcDek57Ipu7ThgtOIc+ESOMX3Ok7MM4ueIQ8jhnz+3JWP695XJIKCEQp5qU1m/54P6
E3AsdBTy3uU9BCR88PXHNIxx8wL+C4XWvWT9p6TI8Q7MySXQR3BHg67f3j/KqWm30YR9F8AEQSsT
cfdrTcT6oawQadeNtLwo1s58OYSuYy7sx0wd9Kinv2UW1xxA3eBLl4haiXBbVeKsaXiEtDh9jZNQ
+0OP6z3X+beVzDCESUmxZNL+x0qmm1rhEuYj7s0YfTW7gRAxR5C1URvKS2PrcWqSH4Ci7xrzjw28
GgLrbOMiJxQKemTMyAGJiJlwUB1CpZ/0FkncatboH7rg8ysN5Mw/fzf2f27kSlFcsGfwl6If9us1
zdlURJrRo5VrIHDpWdTvWKR3M8TDcoIxyRGN6Qi5B6tOEaWEhb44ZXVsHiCUel1iPUis9BsSFr5a
Tu+cUYcknuUUn00hIZMt0aKGYySHUI+R/tGH1O0eaaH50YZQuxehUR+JryMnhf/DfnGohRy6vKxs
wm0tjGrVS5WdO/DoZwE6mGjxE/0H5gi6g126dzdOTHoCFl3CrLEYMty4VvSh2BWcG7KpFmuA/oCh
1EIf3q3zqJR3UHxHI+7gh8fySTL0fs5GjeaeXsDwXIL58myk4Wto0IHqjbm8Kb3GiPrPn7u5rBW/
XSjkS5BXjAfAcFlQfv3cEU/6nTO58u7iBZ3Xau4fJzDQpxmS3d7W8OoTMwEFgPriPE0zhrxh4ug1
uZteyzD1CdPfdo3JEFXuECtfu85o15ZJ9yIWTENidJmBU0ynMnju+mbtcwxkUvGuBuogebbUhvlk
PgW57W77OL4lWm5/cFAspzgWZ+QBF6cgLaFCkn3BzrqdhwS8dpE+EeRorN3W3GZhBwSXfZCuoSo3
mZW4Bzoofwrklb92apdaTSmDboApaAaYlvjtk9JGvett35R35MAfzYpTltOFr2ApCQOppAmzSZvg
gdQV5M4sw3YJxo8JAGaQsTzRv2yYQWKpMei1/fN3+H7I//t3aAuLNY2Dg5C4PSF0/fodZi1ARoHS
5D4soZvo6HETWDTm3eTZrzCe1Eo7IxWByE7erSfplwJuQX7nLN7Z98u3NJKe0X1trVqdvFlI9jRe
u16cSRK4zIzg1+if052pgyw14QNskwafdtuFE9DgPVEq4nEwPg42+yLqOUlSj41lSbVvWp6iVPRh
U84RiGcLjKuJjGlMyx3UZHcVVjiCTOiFVrNc/AbTYNGXBirfkiNyyDAmcsOthOW+zk0IB2GArol0
nIXFYXgMvqZrkrzFydSdcXmVKUsztUdBra6/JJmUW5g2NcyJEk9oMNTr0DWDdRMgWwAShXw0KgI8
uTCX//kr0Qky/u3G4rgkuKGIcjd1CF2/M8xmJ3GZIk3BXUuG4gpbhjwS0nTXVk4Ps9DOllV9o9/a
wt2bnEMbR0fXyMMP7azVB2Ix03VI122sk6s1dSaOJjXjOyoRmlJ6w85g5AgAaEJsGWBEjJn6keS4
VowuNpM7iGvR4IJrk+RByE9tW8lHMBLPUDDEpSseYje5iZ5sBj4wsQvj+mvU2btsNWK6ciwrfBx6
3X7KWu0I/L/DTUXUQY5yF2oVfGfqX1JDu0s+8ZZ6U1KrEiHbuQE90WXE1RHE4Y0pwLQ09eaQKqmH
Y49XZx07DLDLkGGL7Uz5TtTk2mdM1ddNroazQXYeQRHLT3p3J+vjqJYkgCDy/TPE/Y3A+XWzqmGT
FYCeDK1G+kpQagm3CZs9ujRkvRJ5uv7ozoN/n9aG3Z1zewBqXcUf5aDqfczka6xxFM8Jg7p6JqUj
S+H0kqrCSE9FtyB03FUVl/1Oxdji+WMNhu9x49Ft5TCGq5vUNTKjRIFya6ToRY3wOtVSHjrid9Zz
I2D+jPqxr7DruyWp2sQQNrBW9oQ7jXffoZMu4y6+AueIae+49sYYM+THAJPyOuR9WuYVC9pZs3g1
6TrrgvqGFoLQ+gQuXG9g7IPaj7ZctPiipYM6t/8egxU5iaG5Zn0KoMEhHLfuJnKJtO5uDlw9fL0p
iRXqm4wxtNZLcN08VChyRX9FZGc8kLHyuTHmN5Bg0DQWcPaUTyv2DIms0H4wa/+1jsP5AanSFqRv
5NGpgyYG05UOeLGvUMNsraL5ZjJ8PowK7xXpEuIDin+UYWTA87XBF3AKuNWT3BuWQbASk8BIQzUf
l1hZRJKWp3SyH0pulT1emfZSepx/fPIyyTYpuu+OLIjpqpsY2t40s4EbDUDWprn6pLhc0xpNQdbV
B0c6pAu704Z2RoV4g/3WrVxmkM2QXfyyuXQRvUVh0ipTmO69UtcwVPG2bHpBNyclSY0Y8BJ7ySJ7
twqGckNWM5lAGMlckMthPih8N9ch/VEQrPwwpgSsSFEtyp2LT8lVBM14mQyEHJ1FIkik09PB20by
CBN+ELWGfWrtvtsN9aJNSOr6Fs5Bc4P63q5mg9l9TCTcCQ8AU23LRPGLOnl0xPhi8lu0Y0VOa0Bz
Po4a77+f90xLW3DTpnjAKyYeiP0dHmIgxRkQr5YP6Z0S0mXQBAgqQG0TRsG17H0IRaZ1zkL7rfOT
aGOpeR/BEr4hVsZqWjT5yrc0ax04M/NmBf5dr92vE115/KmfR9/RdnC0MUrBClnm1Y3YgLCajwas
PMIf2u+qjceruzyoUiDxcGgKcbZbgnv9ZNeP6TekYsHD3A4olHT/oUBjoDF6/lDkBP/UfnCJbAO1
sFv3exnWL+Aa9Cc70E8hOYLXSOwUvQek7bgZNS7bL9FMIo6vKWKpsoQhqduf51JiimKllLIeT6X1
HJachRJEZozFSEJwZ/XwXssEcXRrRi26+qq+BqEf7oMy86H4EHFNK4P6rsdYyEJgb8KmZzKvkNPY
vnroivFzBd0vrcbwyUzQXVj2MkGcX60QeXRWKWJUkYl7Va+KD4N5A0+zYvmSwCMwqHdlvG90C4Yk
QZ9blfSeYWck1to2v9Yzog577XvYSuPQ1SgXEDmsGpd5qpT6sxbO6DwdWPRTZCHM6oKiPv7tR07v
PN+NOtQ8TrPVsV9QkxyLyp9PdYQb7+fcClwzCAcnmbfvSiALp7fYvIuNfj4XIfLyqFnMUkiOKjys
Px+AS2J4a9R21PhYO2SRf3sg9FtEpXVQucn1MbLKbtDbfgMyRXaLQV3EeHHJcVNkmSwPKpino0+G
gGbr/b5Covuu3wDB0+90PTvEgTZtsql/+/mPwXqFtp7syjbvjvXy8M797CIA4bZpkRhVgW3PGO4r
jvT7aCRjZQUJo8HQzsNPzYVAeNGm4Vc7G+qtnQLqxYE2bXS8NNshT5/Rfj7XdlfvnJ7hHnwnwhcd
Iz+mE2JwIwxdz+hldFI5N8sMOQ/68fSE1kR6mZ6llELHnEiOQ//OL150E+/iid+ezkOcg0CsrJVy
m5iBKubqvslfMGGSIrToQN4fZgVY799P60kz9yitsd/CEX5nBbMXg8dbnr7/FAxge3An8jweCTyS
y+xWYTYf5VOMqfugtWzJKlXabmCxR0Y1rWoyPL3OTuZdYRcfJFROBLBd4/XJ9CAioO4aZIwaG+dG
ye8M2AkzieOVIcjVrlWPF9Wxh1VbzUQ9E3XjjaZNjmE1EDk2DGtnILIn/R/KznS3cSbLtq9yX4B1
yeB80Sjgap5ly0Pa+YewM52cx+D89L1IZ5W/ykY1uv8QEkXKssQh4py913Yfa6C3G5/mMorR5K1z
5RZAjomQHXls08YQibpiA/NUWQSFB7YeAYkktXKBeS9bdCV8UZt6xQGJ3C/FVd5cEa9ChR6tHzDD
hem8r8ijqabYFBkbSCVRhDPEOTnxkO0nD60zhfAQqlruwuwN1MOmc7JmVYMuYxjhIzOj1ST6ZJ6r
T94N5cEywxgVBmKFyi+AY2p2uxx0eaQ0tMsmRGGSdm486XQ51aYFt6+961dyO6+KlDI7zNvNj+Z1
X9t+7vtvX/56BzOgOFi3SrD882+mkkvq4uvPFCWJ1+7QkxI2fa5583jeRpRtstUy+1AMSM0+P/G8
XzGNiuCrfhDUI0ZEwPwXOZcn5MnYVjzcW7vPv/L16b/+3uc/4xeCMT/GeH9QVmYVNcQ99JuIZIsj
zUSE9eQaLZy8/ol/YKv0E14QyeJKENlE9ppHO35ekLOFzT5S9aUZ1VzwidITAyCNTHOQYLroPB2T
uL/ItNWjaoFejN2WGYchKIYV4kcQhdY+VAPzkLWleYg7EylZZkKUV2qSqByHM3l+eV40zIMQABKj
IcoCWUumh8ZyfoW7oAlGODoSLTxu5+3mVfNifpqaGbgO01zJ6U3m9Wbi/H5UgDFftGoEOWl6o3kH
RvIJsjY6D2kxODtyJGE4KfU+jevxYFbcPD1FlWKZjAoZEiMgtBdiTx9AUzhQyCaRvG/WI7HkPMxS
BYqNnMVi84p50Vlqoa6jSeCVw2MlzFR3gRdzB5gXECt/P5qfBpO+FskRh8jXNs4/t/5aN+83b/3H
2/S+TNaudLjGdCqw28YWFBHEdErEhu6M05j90a+7cCPoATAAgsRz+FoA7SIk4ev5YGIy+LdP5xdq
GWZ/2cQfAmdY/ve7MBxoFzYRkXhAqHV8bp2mufv74aj3fIqvvy3DuEY0m+5NUjT1QHg7zwn/8eG/
Nvv6owphGH/5TPMLf2w3d8O+1v3lH59f+WOXzqV/DUbM1Ys7AKAUHD+/pL6xdQ147/Q1IXmX9YM6
PfTSOE138zdTxG2W7kbVRuNrm7v5N/v6Reenbi2YgKV5wvLz8bz6a9P50fxDh5CzR4os0w5tq2FX
I71k3OqoEFtVMO7vRrdYT1HAJRPxZrrMVUNnQtydjoB+FJF8oQHODzZffKyK2ZE2wWV7KRdmhqQ8
nkD1xK7/XlTSIYfx67ln+iDkZGDiDbYQ78OZN+a3nt40mO6optB86hLeMVFSJE1KBQMNY//8rc6/
S8XAdyPK/BH1S7vHkJAfxPQDj/VTEtbr+Qv84+uf1/3lJyrmw/TzW/966MUFh03YNN+dxv9hKyFd
LDPMj0OOl3tsHDw7pZ3dE5h+7D0FoMBo9rc8JrV6UTDjIhbIUTByh1Fhb7GBNghC6WEaMelgNmKZ
dYFJF1l5k2FEYrIZibE604I496Uov5kEP3j6ycnuPc3097E77H0IgoBUwR42gfZOehuwmVx9NCEC
7EV9aWK1OhKod186ldhRaHkntEOaw8Ww42RtcAnmnkeXSBKvmosSRlQTPELQshkiGI9RV0a4m5z3
nIsV4dNIn8ION78Scq/vQ/d7WWXaJW86QiYM3ZsSwo7I4SiNWep3N3AQ7Ito3NWO9gpdkZxtwA2N
SBWEVTWipBEnYZPBY1K9HksKE3rFGN7Csf+eQTpFmUQFSlWZPNFhEowNXGtTSTJCZxY3RL5+72r9
D1R44K5Txd16vvTvVFLhMB1kRnUf+QMxUTne4sz+mXnpsMGp4ULHwLVskzhbZn54AwtWbos2empT
4qxpDmMNHgB/6kOOWjztzDfRUjDTtdHfSj/cd5wMVz+nWhXC7NmUYX52I/WbOSVHaZkHwSDtUXmr
1SUbHBAdVfZDydTs3BZ9xK0x2lEHveOCVB6JqgtwZyWXCBncPrHieyQz6WPT+mSwGMZ7Lwb1uUp2
CFvhvCq2TRSkmiPZG7aNhQ+9JuBm75EM1g0xt8KoJEaEzM4lv8eP0dYv+IaRd2F4zxD4begO/QIF
QZdZBb2rykxbklGeLA4pfSB89U727EDnVPTHXlbOW+Lj8PNFI3Za7idA95dF3Ten2OKiYGqyvBNy
ILJaajgjNfdU5qiPaqVnnO2NED9aEOlNubO1friFQbUzG1RzNt4ERKaUUPSBHmXqxEd/sr/aScRE
jxud4tiX0cAagXULfS6BOwSmbpv6vm6ieNW0hnNK2uIZLp+2N+Aalq2XAIKmhqiaQAorD+Ce0+JN
6Tvle7NLYuN+6GP3lARpgy41aI+h9q5gl10qLe2EQfo4f0Y8kJ5VmnsARlv3rkUpKByQ8nifXYrY
aw8U3M/U9cNL5GrP9G8YwTJD32joGjm780tfcmDB2F7qaZUdtQo4WTGhCt5GWs7Ptfsu4KYMYebd
a6HxXS+NHh6pZxIvOJxp4aUX0yZLm7FKu6/yHqZmLp+rvjIfRBmfE1FFBFL2P0CRQCZqAusMm6tb
NR19JBdq00hz/ZGsmnWnRj0ma4iSmcyfO90p9sxP94gi1ClU9jRrieyw3Rf0TSCEVsdWG931jMMe
+IIJBjOUXTKMT1GRVI9xv4g80d/F+sa3fHnv4JStcuughGZCqZiuqAYle9tAIIUH0G8r7Itbmjb9
ksGmDwPARw8fWPk2T+gflNngH3EzLuGOgG3ivlrFtbnC5WAQrOp+61sYOOgWcSGJBqbSSI1wUMdk
pXuGfmQc1S+zVEQ7rSS+CsqWp2UNxqYI5ySfnNm+gn6qfiEP0F4IoJtnzCcf6KNfyMDasEm20YXH
0a02xbHsm+aG9OBBVEQYwhNtVt5Y6HRbFCBY9rubjKiDC+fSBFBZBlt5JZGtuAB5C1GKCxL1rPAQ
J2MKrcj5QUw01m/5WPuDs/ELe5ebI/D34iVXqotlVv1WJfxVcftXtY7J30NKs47cyoOuBQxd/1Cj
fae51Zv2IryMpNpAIV50XwAReAyH76FNZGveGt870Vg7vBy3GrKCCWd4h9kTXWdONTcNVi1z2UdJ
h3pBp6Hap8PNCUt13fYWEVBWNj50LRVGgNDLTLfQGjNrTaxIedKEurNtKJqReAx0Z2K5VSezhOxN
58FepoqCqcAB7zH46j4Pqg3C/m+jATIfEER9MVsCOvIcXrJrP5AQUKHWqyn0B/2qB5u7VSClo5y2
/W1EPWph9UjTw25i7yhns1kZdVM8COlQ0tKhZDddunJCrTml43veDdW9Q7muEd0DQzlr3dE96KHj
vegyPut6cpJ6FDy4PjGVeG7LA3E9Bej/LnhSdIKnbZAZ4egi/xktLJPDj1CgrVYkCYF4ZlDuxhy0
VCMzptEwB227H5ZVi8DZL+Lifqi5pzkJmQnN1OjjhJjwfPdtbcB5mtZ4ul8d9T77wBKe7Cyjge2S
W4A1spNjmMpulIyhxBgGK+lxwhR5BMiEv2NEbXH2ox6qoNlxXsCsoDQcR09DDWYT/etycNLoWntN
xWFNaFznViz67NpD+z1UYVKtOSaW0hLHRnJjAIWKkbAeflpmfRkIblj4Q/imqJW997Ppsp1Six4y
g/ObQSVDr8rdJDUs4WZA9NDUu5Ex1J1t1duDrubmvneUSbtOYpuqGspDEkOAN4xfGdi158KMDjGk
PYQiSXiTSHrBifhbNSdbNHDjNz0Y8rNsM8B49KkP9b1i0wS0SmMTcaHf0nZhKm/YoFoysK8Anlc1
VVFh7dvc6p4orXD4KqQ4V6a+zHVQyo5lTWOl7o3ivLpNIqbwDqaoM34ixEMjqXB93F+q7t4Hi6zr
455AxHozaONLYFV4clQ8lLGCGYKaP9Zwg5KpxzeDtdl+qkH1EPRmVtgBILpCOfmGFcGjowfmNuiE
BKkxUJrDxbwpPLKLVRmQtCuSF8NIntrJkiQAMbteWa+GsLMYD/SPsZkJxGVknXedf+0rqp9IRqeg
WCIOQyfZdfrgbCkLU1xBEK1abzTvtIsKRpcvUids41XPiL61yKD1KzpzOX2m+548FDL0gpPt3vW4
QHGAoUn3OZTb0GlxhXD5ZwjDUTGMVwgh0cFlrtzVtryOGskTpPY+Awkm6H0cw0fPas4+GvhlaQ7j
diTeyQE1qEfuz7DsEVe3nK41AqJ1ZEsQPHVF1qm+jqRhf1ONX4zqkp0rOnuVmRmHSwPmsTfwnQr1
J3maFJJd6xt3r2IdD/ZKM9BVFRAigjEd3wIyTPHbkhItdcy8PVycIwErROiKUtm6thYsFGAeewnd
uyCfUS2zd7so1mSWdgcv1CB0GKNCmc1rTqMfuKcCCLxm2YzrUY+sw6QJgUgw0wAV1ZyYioNNse8V
OY28vGRHtEq8JSjgfiyzCmcU5RJ1DOmyaWTn4RItNkBCVrijGsrCVrAI0g4BRBQzUUb4++r6yXcH
a+LCTKzy1BGm3nW9f1TrISDjoFN3kPzIZPX1OydLnTsz67aeTQUj6cIjLcEdpWzqKsb4WrpYfUou
BpJ2zEprKMPlOmAAtG3eAVzqLUIzs8TcX+9KRTJatuJkT7OKvXsadgmDfVL28Ge54oQogXqxgX8q
eirsOdgO8XltqwiRXOeu6N3hEAv1tU+TYpVo3FBsmqrg3EhzYEwvufHtCrv/WZratR82RWdxrU5t
71gSaoMK9Co0ii1ame3j0SZ2NJWrMDXtO3hDr4UWH8OmULaqJiSxKGQnR3TftrLj4zCsitBE1O0+
0NJbNCjt3nUafN6K84sBj35UKlCawPlH8Hbd3uLedkX/tK+ITd02RNxSwu3fLEkDxlCa8MlU42tq
yEPfewybYB9uwqqM1ySRUl3STU56o0bobl2yQIeRFn83i8H+ALb+ZuSvoa72N1Jlr0mjv+ZIS6+2
W3yDZ6AdamGka1HIgfFm59EFNM2dojXHPAYeF4C+goWipXBqmAFzY0Fu2aYXtFikUPOeKUGTS7G0
Sld7bJMCZ42X0mkbHVx2RLM6qnOLuf4mA8ymJEePH4H4YrZSplu1aMVWM3oH78T4i9r4LQgyvqwc
DKoN/cAqrGE3+tpr3nlnhkfy4OjWFpffeFFD1AYVCbLxCZT2a2l02p0I3GKhlWWxMvN8vPb8EotC
r7y1o1DH18ljxEG29Yb6bqiJdSQp6pAbDxYm1LNW1+Rc+1p+BiR7n2BgjXMrPLteMiwLVFObRMMp
7OLbtx0n2M7yTD9MxNpQgmTD9XVJvUTS5JgICT1wMjBwAHOnwXis9Jf3Fv4Z/WF/MctL0oD8IlW1
L90gf2iYk0GfW6fW6XYAabFikwK25FsYaAGTP6BDUZmPcWSyq9hPoduF3S9kiNtAK9k3Nuj206xZ
9IJ2ddgzplSNY9kkH6j0yUruR0zStI4P5JRTbky1Gw7z58BRTnRp8gspXUqBUNOhCHmHIBq4TMnd
fV7EiF3PZTp862K72THySwHImbvUKZmfQcvAYIkSKXHqZWCQicz05lECn63jF1kZSCVd4HyeVXhg
b0AQdh1zkLntlIv2QOC8fo688vl3aSBR9L1PUHnOStxYbNduBuSmo1m4p4z5yCJi4ryKudnsYtf5
SccfOKzVHEsZ35dxrB39yDI2XjQcB53oAE8FE2DA4Vx6JbR/rVduRjd8ML+WO7jC72KKUY6ULCCz
PIehqjBxN80XGnzO3okDF0Gu+jMfgS7aY6ZsMDHKY9MEIANdyPRww+mIwWmiq+KtVFGj0jUwemYG
daGcGrxRgf8wOpAbCXBwskUGscdnHFPbBzei5wM4dBszWm5A7JJZ3i7xqnZw2bkXpJxcS8o2yTHD
7LMe0vHOmliik9CGTBA5ZUsTg+L2iJHWGeqrtWzhfdqt/s3Mf0KhXNtD3gHUBL3NOPwbx4w8Sv1W
U9W4j2P3QuYDCaiqilU3UPu7QcCOqANryWEKtcifCI+ucqS+gPUlykBxknXjp/rOUmEzMSUk8bhw
GSJ44NUEldeDiDBAtolkPI+sa4NhZQqjCr9Jaopns8IOafp1PRW4CGsKbHcbDGDn0GF2WwWH27JA
9XvkzQYyQpb2UA47S1qo3SrMRspUIElq+bMIW+/cF/6d8ImomLLL+lpDopyp2pH7LjG2BTxnophP
KsLAQ2ZoDElxmO9chIJr3U7QyZnNmq5veUmTvNzWsR4tCTNJ14oe9asc2KdSixtB8R95R48V+kC/
jT2zOblp7O5MGmXLrNZ+KVLVz/aUp9FU5bXrOrmywvAwcpQue8hQu8yifU54mrwGXgLEL93FMg9O
BS0vhJDEK9Ef6g+57XZ3wRgdLOozSgCbT1pPRaGcLUImN4YNBrNx1T3ijuFcR66xqNMJreQnV6Ws
IHpPExKf2K5LOjbfxibY2MAhfnakmaYklmL8b8QTaQYUO63wsa3wthmtfSmlKL+7abupjOSHEC6R
zqV4KE0l3IH/ULfEFoZkCTbpfWMxIqmJjyMl21vn7igZmZPSjPjkDvmlTrIFZ0OC/5XBmFxEtUW+
BbWHJWqdaIWWcpoydPC1aHlKgYDObgEXlIiicrG2PeJ1q4KsO51rGorvbOSIHJitT4OSaALY+QVz
BNqXdNqLalcGiC/HELEjtrtHHbwgvdlap2HgiXUf4cWoARJNpCLhOStDNGTx4L2mg4GFQdZGSP9O
BVuHzais+I7j4qWNY+XQmCK6aTrNEOh8kL+XsyXBcZi8AFWxOF9Jsmp9/x0wQUub8eZzubgESvYr
nciBOlNyJ8b8L+GEkaaI4FI2Gdf9MVHJ5AphtkaRsmmT8OBHcMjtrItOzoBnCWo7YY+Q9QNt3Dry
SYkydx07obKnBa+jZhptAiNEDaOAnr1MDfsQ1wPDtLgRmzoPiXn2jQ1nNMkO1exRW9WechXY1uOW
yDs/UpujGjv4XVE3JXd+3Qf7YrrMdoOBx9AOim3elg8Qoh1E4GedFv4OnTd5vJmx+ayvqfIWuYyo
q8IdrsPIdAH2QQTK1/s2FBU4LeH4CyMp5FXv7rgbhSdCYF7mEgz54AaoM6Ht4lc9TzR6uAiC8mXN
6TYaPU3EVl1JP262uEHDyoTqFHbGXQbW30yJ3iHjfC0jFaV+0plLMngeTJkpyzI3kU2UA6OD3L1v
wRDu4wJ4na/3HlXS4hf/9r1ehk9p5osVWQIuFD0Y33jJGBy1VFHg/APv89TvtRZFK8ePVWS3dUqa
Sc+xExAKKRr1EA7GBjJguC0QccN2zsaNEnjlTtg55T9yRRa6XiQ3AsefnDa8uT1ZGr4f9mujZQAC
8y7dqG5O7lJqXnppN1C7l5lK8ow3HMxC/2iQWJy01FxhYAQv4KKegPXE4eZa4HlTpSd6ljtcyEgF
qzp05rLR4iVeHQYYLRpHWZhnOL/pMYq9a5epG2fKgOmKsxgD4tFT6khphPvEjMafsUKicqpCq6mr
EQRtGEJZavKPWQzv9c57Bmz824JaFaEgpuNtVf7JNalG8mp1wAXFE/yH7teo50vwPoymdaPdtdo7
A67wWo+Cul/VJ2fdye9aK6TYmCf6JsqRp8aczaBAO2gaTXXOO+dkgni8UbfFlhta9orR1FMdEZ5B
uxn1QGg6JwRHr0ZRVMfSxyPRkBC9rhJPLCKZgAgpJYoHp6f1UVkny7OWA47rCx32o9c2Kp1tl96+
6wePAy0JpLroQzJg0VFpmStUxc1OqtppTArj7CGL7nGqGMPDkAQFCQyVv6GshP1zKj1GPllOSn0n
4p4qvTLEG6OOXkomw6fIUp5bst62DprPox8XVxlO4kWXlDmdpmfWaf6hc2+FHdnHeZEoBsecBF5h
e/iMY+MjYI6KcBj13KIj0G+ILoyS81OGK/lbHNroToM1gQLYG8A/PRaG+5BwIhx96a4t6U5ndUwx
rk8occVBfUUJJ68Q57eup5L0jWgQsB2FXpKI3eRX6bYqEWkjNzJZnPU4VY80Wer9MJKpGBCAfjDR
/GuxciqTJiE5Korvq3cB2C0L8/iJu7N2yiazd1VuDUVEDyrK+nWqDbRsNGM4u6QzKWMst71MHEQc
FYGCU21Bq25MUZSd2hUwjUMUhgH9D9Wpwp36sw+U4Fi2XO1jXXnIap6JxlwBDnLPQxrvlTy0kdxX
5QED3PewbODGE0e1yR1ohp1DlZcs0UXHoNY2sn6Hx4EaViBgpsPmpmAT7oYozbkEad4OhcjEcAFE
OqSOs2xJAFkxGbFWRPA8qFLvt50WbOpAt2+ZPWx14EV67miXNIu/1+OkoGkLecticlK6Lkd22kTH
AqjOPsooFGphXh8xtG/zXqjXIMuf+Qpg+Y0MwQddu9MD/v2MDuUScXtKfmpkLSH5EAnGiHiLRhcg
DxWWADOyW1riNCTKu9K1FkGlBK3ZRLxsivC59glzIYkdOnFmtRRWQzLICFrzk7Y+JQ4JB17fkH8e
v7s5EcuOSN8irqbQBImE6Rz/XMR1t86EHm0IxOFqZIX5yuwxcSidpr+YLcXhuP5GCoYHO1Z51Iu6
uEif65ZtaMBR8LkHvTveV5jq77z+V0ZTft0GzC4o+Qx3RGhE1x4uKFz6l0ot5CHHMoY0DwhUG47g
B72M3MSsgCdoMn8QhCDAwjhjOjLPlhv/SP0y2eeEs11p9j/glgfu47rVpe/gfRMrQDHogXuOC2Is
tY8SqJIkj1zBpblr3Rt17/hBUX4Bjs239AzbJYgF7dYV8Qn7OdpJQOlLAn442sA2naxYv0ZGnl9d
zU4viXz6fCJajgsk2UslRLBnGZl9VHQEq0rWGevQMPiSmZw9hqLjINH89qTXZr1oG7AKHYFlu9lw
ITpGUEIyo6RVlG8dFXkjeI5T2dKyEr6Sn7oh+tZ0VPJUTb3LaVhJ8JPrpC/J7Sm0ikqU2M0zRf4F
VL+RQk5Cze8Lq/romDUCW8sGsTE2S1uFCRmEFO/6qL8jsTzlynFfBVp/5RMwQoeem3QC7KSX92s0
v9ucH2vJmEZboQ6dPO/l25jCr+obJBylr8EoreJXf7qe2LaXLUuwQL4EJqG2Q79Dx6isGEbaOxCO
lICbTyM9fQMFVhNJq+XUdgTgoO3APkjXIK6LuMYrSsVmhyQmWhQNNweKXc4UxOcusjpmWCrzowrc
jPyRlJa6RJNFpiNkyWNpgruWBbK5tsVvxv+EJrGGI91QkPN77bnNmZaV3Q8KmPFuAPiy8brUWWpF
ZS+McIprFbV+KjrtWKhjdGWeXDAVCM0lRC56EVkBYjj1KbjWpvZIQb+l0k2NdWfa3fBoREZ0T8Qq
BWXgeao9PHTSZAs1dNCVkQ1ZTMOzUFt7ozhRXMBoFJEtOOSDs/IqICQFFpqBaKtHEGfopKNzSjGT
kQZl3s4pPiw9NvYK4+JL1hVLCnGrWAmt7zoeRRt4ld3oNRemxjlq08UztdVmp/K7TXjTinBlBn9a
vKqisNqJ3KZ+lx5b1Hy4aAMTjfRknwwpEdLEOuR+Gd211DOWVk+pV9YRSVnILehpWpfCgaQ4MuE6
VZbAVP+99636mR8Lqq3T0a+YkFh6g7rAIsZDUwNjExjiqdXzd0OU3cVztiIlKiMxmQAVnsv4w0pv
oG3pc1bbzGyKV2Era7gED6kg7FBprPpuzKGglNEyN4NkOXfm4oRTvdA6Z1drcEQNEfrccIR2EUZ0
tIfHxkCAPmE1uUAmwzUPegRaVvc6QY9OkeutRK7vFGZKp8R4V5Djbv2GjGjAJdw2G4KRXdi+Q2IF
xzpXuXJosfecBvXaCXCPZOReLggXBAJWhVRDfBTMyUgEjBz0YpullGDr7ghasLt79BErHU0Dem30
zNCpXCFmjrghV+q6scad4+m0SqaMP4KunpBK90fX6LvjQKeol6YOgScuzxWCla3rjO+27mdHVejp
cX6Um0V27GLt2S+rYuPp+XjwDRbzo34kwq9XBmpJiTwDUFxboNm3tYlOoNK8YSkEsjEn9FFON/mt
wz5EJ3nm6wbIEiNXXeR2NjFcRu1xqHxCc21s7JXvGIs+C/pzRft+tpdltFcfxugHQqxraXjWq2S+
ErjaawEB/KbDMj/aXYn5vSO7xlLAo8aTqSCkGCjz8SzgU9zr0XdkieZDbRA4Bx0egVlD+soEUoMa
nQswPvWvPExfAkb+W9oPVHVRr3NTHu0NY9sDLTPGX2l4CP3+xVBTLnMgO1auozOJTKO3WR/R+wPl
aVKXz6NBEAdKadTlXUYh03HI3w2ICHMjuNWkW6wpQ701fJAIrd4CNcUvrTZBtZicxpVqTXqV+tga
xnNK7j3yPHcFB/NHFI7pVvOUFSR87WCO5tnwnHwla9y7LoSXKByYGDpAJ2kXHWFfnoqG1MuuwMZr
5Iy69brBruHmB3rGTz6+9wPDJGtV0+WmesrdobbHxadEthKXsBj0TTgJlzPFKWgHAlxNGljBBT66
NfpuZyNTqidhpyvkmQf0kovHJnHKNbFuXFCBui5RBYTLKCNvIQbMvZA9BfPK1SgrdrWHLT0myCtt
Wlp7uXkfhlaCPtXcR2c0kN6TLkkTNLnaL10LRQqAYWqj2fCGNLzcqebBVxTrTCmLYb9Q1qFUxZOT
2B9piS6K++Y2pfOSNrDy4KbClI6o6Y4m+X1w9HYIqwCuIUHIAgrPZUtqm6rulPQdo0u+bYl6DijI
LnCWyJ2U1lpa3TZuIvtHt5N5te7Grrnloro6QVetKlNJYCJS/wQsYZFD0sIMi12NkbbQrmVbnyMD
23Kav6SU1BbYiWyuLwBdRGHXMO6Z5dmIJgaX4MOdm9T4Xiy73/SwE1H0pcm5z5offaRRl/TivT7Y
T6VGi6S0Y2XRGxFucWit67owKajSrmQkDTTNcbUzE5T7iszPQ2FWr76uktAn07vaFBs97PyzdLQ7
iNtkWKuJR+xQOhwCH0O9mqn0w+g/Mf+bNI/dRTFsdV+N8jb7CWpDe0Tgme9rYkgvhhE9ROBNd2Nm
PQNBSpha2wMuFeWn2XGnSIO4XCuD62K36bDp0XVaWgnBflldv/lVWR/DdpgEpOan8fn//uj/n/+R
/6ZTyL//B89/5MVQkX9e//H074/E3eTpf0z7/HObf93j7+fwR5XL/Ff93261/cgvb+mH/HOjf3ln
/vrvT7d6q9/+5cl6ZpncNx/VcPuQTVLPn4L/Y9ryf/ri//n4nxBRNHUy0v97IMr/T95k/PZXGMrn
Hv9goQj3bxjcHdi5NhV6a7Jpf7JQNFv8zcCpSjfLFK5wLTx3v3kotvY3xNZsjhHSxPQ8USd+81BM
XjLBgzi6ruNzJTnof8NDAcv3r8Y+Po8mNNMAEOHwj9Jp+Ve3pUNpD0qpanygv/xV9YNPmqgZXsBB
JCsQgSNXY9omWh39JPgGMwJWg/uKK/hes+12m1c5ogisYH7QjuumAWfsklb+UFWtvG9CinlOUjzM
C79h6NwkqbkN/KF48Esm643p3GGkjgpqOLSwZay2h8+NGUUeGBlIYOwYAZ0iwScZtv55ZLwsk3ya
X/xe2FTtz05QUw4bQuKkJJr61dfL86N5m/lR2+Ie9UCkTPvPqzPhPVd2CnzJR9Yog1J7SWztQjmx
+dC4yQ9a07wOVU+5sDetS+LHCVoBnWEIEQcPBlk38Khp0dBPgMui5tWZNi7Yp9orgIF4T1+r5vXz
4mtd6SRrWZou2W7sxDBRnrrmntmJBaK0LHqSgFlA5Uf9Pj3iSKNLXaX/Zb1D8MSiywusHPPW8+Lz
ed7HvDa/Ueh0+yrpSGibtzc/96JtSpQurTS7ku2C01syPGZUZVC/nmvtR6VtyIOcK1Px4GNO/vPh
bBI2CmC9VObseF1lDhkYk+l7fjR2eYxaXsroOL06v1CXuc8wsnYIUiMOE1ZU+RqO+BK9tvUPBg2J
F0IxfVxer65X+Nuego/tNv0l6NOJrWcTL6uF7jKrDHl0osZ4xm2+tLuifO2FlUEQofIzbwZv/T7P
Df1mR1b3l91BxxkIA/1giyzJpPGvaOHBgerw+dQLY+OCcQMLHdy9rZWpCjoX52pZwuMEgb3fMrdb
lYbrXG0td6+gedyra2nHoEH+9bW+CTLvYAv/fl41L5pxdPHIYZEKUygb8zqSeycaR59uZBZ1JAqy
aFUT4xdGyLXSc3z98cK8ydc6GaZMDgKZr+fylNTJWUfS+G1+1oxGjSDhn8WrvzwPlISXuMraR2Yb
VEMaQ199bZlVoOdXZit+l73mV7AXrr3SR0kNdeo2L9SEZA9QhdRXmvrWFBrmmiy8L1M3+tlq8oJq
JX3Ti1BbJIXrPw0y1VdhbgsqXET3WL2WHr2oYwTKuBCOptscfbVQuqeghhe49tDXXgKJ9446sbbr
2yG8+1wkQDYyStF/WTW9qDiluUSe61Ja/ce2IWDru5+i74Pf+06vpBj/1lGWGDTrgNzQz0Mgq7mP
Lf/QbV4wH1IwEgXG+mtd6I0TSFM/p01f32i7IMxwlM+dvDDy93YIamnIhXFySVE4ARydn4TRGLaf
6z8fBoM0ToMLw9mHiPD5SjftRuswaBdG4PVr6k3Q1oluvziDnwIQMM4RvO8z48ngUk/rqcCy3nOg
+WYDkZKf2zWj9/v1VCJjAelL7nK9VWos7rJKhpu9mh9/LjpRbH05TGztWLvN69A+PFexV53yaVVP
lvmptuOXr50IsjGXf7yp9/kGOQ09Sg86P2OQ3ZHxsh5V0Zxh+WR3n6viRm4iJsr/SdiZLLeNbOv6
VW6cOSLQJoDBmVBsRVKkOkvyBGHZ3uj7Hk9/PySrii7uOuWIqgzkygQoswEy1/qbO9lNtDo7u6Oe
Xude49aY1Wtge9Tk+U3fpxOeoZNJ6bCPdPcuGKz0O6t3RUlwaGzYvCkA0I7OCGKyt/54Kvx+AkS7
vIC/+Mt64I+F0//L2hQ5U3b7//s/UOVvHrIuOoA6PtX8b5mGfvuQzWuw8E09WT+FS8W94d0/DEal
HVDD6cSalbjYlGnzqkCGx8XOLBC+Cqd8U8zveeuwRRl06wRdW33SOhaKKrA39tAMyljga1Ts2Ojd
z8yzo4bDbUq2x2GPGH2C5A2Ah1abYvK/xRTcX2DwoKs3ksafe7LpZ5h2m/7RKcKDGkzhuQl65cVq
kDhXXReI9Dy9wMYdmA1ITtkFyLSoKdngie1kpySxFBizo0K2RY3epqQ8Y+4S/dDUEOONVnsFfUHN
OYxtUC0OZN0Otzmcq89hBHiuSnD19epOO5opni7CU7NXzJlxXKyHeDMmIXuyVo/vyTWgRdF15pMC
cvoJg6sOQSvb241DNHe7hNIpxkhzT05z6mS2GuOlx9o2ny7Tdq0WkiVngw5VtzY3A6hR6qKh/UoZ
6IR/Yffp+cDP+XZN56mspj2SAIDo0iH/9NDKRf9ZS3EBoOjA8qeJxcO/f2moyd5+aWzb1Sy0ORxL
oCMipex+EYOzI31I87ryf/QQtOFdVfFT52vTo+GvYiQMYvDIMK5RFT8jP5CuR69ucL8Z0he1SBFp
RHgcyato2BtlwjcA+Pme+4myZy3qLryUugxodm9/HZBHMibnye5N7HruzcA/Tb7GWGGioD7YkAJ0
dA1C0zoWZqzstLkqFXdmd06V0gFtopjvo90+u0Zv/gd3lgVytP53VPM1PEZ9nD37IMaZz0bQBrok
JU3ZD1gipOBciV4OZVQ0Vr3R4dVeps8nyjgIv2ERsxE/9JGItqWu1rvCS4uTGxkIKMeG+w6p7zRq
ufczVLKNRuFvl7r4R2uzEEUCinvVR2i/1F1KFzdc4G7zIUWbUwSH5l7Ok6HRE/kKMDePudhOeTRY
nwPwMyAc/NbYIAaASjpj5SF38kjBMn5Ui0YlxqqgMvP40cCN8NGBHbqhdlTeyZich0qqAl6nw0ph
Pk02vYPwXBuN79eQOXTp0Z6MHTRAa6lXPYxGdH5Jx8XGa1wVdykw6r1scGTtUdkHeJHNK4TrgDyS
sTps54rrPwy3VYy4px6AYPzrgvKo0f0anEBtfJuSvjoI1/9pJoP2MDit9cUGSuMDTXmBgdI/g7Bd
peiRPhUqqXQoRShLNIH2KWxz6/mO/maDUVoHnZ/seqixoES773KCHic/C8uqn7E3LHfmaKrrQjGU
t6p1NiYZ4k/X8yNyGm5/gl5ZHHj6zNIjDCQbP4s3/lzpzExD3GGu5h9jci/HUbC1X1Lm3vW17mP8
1gbPSM+hFxGox9IUwTMWKchA2l0AVoBB2XRKdSbFoR5l7zqjJF/7LM/66xpyhp5l3uUaTeSjT6dj
KVEiZYPw8uyIcDmUDgkK5EOo+7NZwuVwOE/9qGxIJQcrkunKF4+SzZJtnLU1wIB9UQ0D80KHp4Ec
FUCtFdtRnoM4U57m8pQ1z+oo5fxGHu1WhM5WedDBsXQdvApcwb727/tJL8CqT4kT8OO6iwC43lFD
IeX/WcTBvourGVL6oIUYn0DF7g5RY5NmahGJalAbCxIH10E4HSpWO0m+lk83J06M+3oMErxCstxd
R00/roFsQrKNs/43mokGWqe/CkjZqmUIx9IshG6AE1m3GnqK5gPtTmzju28oe1FBK1wUZKBmBAVF
Itl3wyA41/ilYgje5NtL0CkxCQRZsLKbkTJuEBjBeVIn3Giwil3KU2BJeDBNJvOOX2JE+jXtECDV
x6WhiOgkY7IRAI03dTgrc80D1tzYFd57nTN5Y/+bxcmtSiQfmMG/03SFNava8bn9/QMbk7R0J8oH
P5Q+OpYuZc5hzNioO8Z7bRTtLsMtGrM7w3yPVPboXUdpYE4RvJSk+ievMN+RIgu3YY5Pm+x6bf4j
MerqbDgK3hOW/3w5G2w6xfYggFrDtUs3f6yRTYcnnfVfwwG3DwloU6WauTy89MGM7uVRbJXoHlnF
WJPpb5VVPmbdMs9z8LWBiwODha5D1Fr8ESYwUMfqqsUwA7HDxLYvTTTUfbWQ/T5yyuVU6FhipRBB
5fMegtYqbBrn3dTAGw36zMPLi+qZu8YPOaHifgbBTnGepimxdx6cl3U9uPVHYiH2HUIUqOsgXscD
N3VravTXyVVxAKnh4Kid+LVrjsIHU6w8p9hvHOGUB0d5JJsAVic0Fadd3wyEVD/u/32ZIW5UBOeP
n12+gdaWA34SGbi/f/ya4Y+qO0QCExzktx+QkV/4najwXVLBP4Tjk+E2NLaLg3WoB2v8hsYnOZAo
DSZUYrxM8/El3QV+Aha0R6dBU3fUYqDaPkZK7D3GVeDu1TalsOd4j6YUNNKKeGOBvgVhmNsUIrOe
Ij+WIBt5hpw4+f4bTxQLSiESSDKO4vp8VRnIfNORV5U9ecY4XzWlNgczgdeVsWCsDAj2wFHkvBCe
bYkpkDGDOrS4iQGrycO5kUey6Skl3oMaZxMnD0m0LtXKsLZtHGe/0a0T9s1tR5tFj1kCGnM2jsTf
jfC5HvjF1I1U3qYKYUbNbNO1SXVqV4YgkaI+PzlmpCJnRL2ATEX4gOhLxLc+wS5nHigc81WNRu8Z
1ZTovkvRC4qHMl0A5XtOzB7myZQEbNKjZHfpBnZjH6O5UXmob1oligE3J9iiyKBsRj2yj2OkPCLq
m+xk7xpHV+3Xc+XA9aK/TOZ8+brXU+WRNxRky7IBMdbE9vfFTKOzBYCfS5/aHdpKhrORo2Kecp1H
Oiu4nAGqijOuw0mUwgTrDf23yvS3EpS4ZYEnRYASEWpD/HeeFHxRnfRJbHx2WPYBdFdBJKGIunbc
yTsi0uz5d2oC5dWrukNBNcfHnbF5t2s93BtJlz2GVpQ9akkPcrh3zZ2MXZoOVwg/KMYtUkXZo4yN
uZLeuSTdNrKLK3f22BeUYccsgQYkX9zzCm3Z52W3SszQWxUByS9UCtgbDZVSsMaMOSytpgB/hT9c
bGvFwU0KK1n+ctiYZrCNJu/sqbW15E/kHe8Ta5tljjhMLFY3A7CHUx4Biu9F2z9GDQaEg1PFL35X
8WX0yA8oRY/X6jApH0kQfCrqmH5XUJKMPHd6IQdMbkSDjWUiSm1DVDnrXhSf5VGc5z+4wIRr5Z+h
vAkBkTfpF9SMBudyQlFCHNbSQsNK5M/zAbBaB8/AJESx4nM+w3MnQY7i29hEzqrD6YGcAlQc0+qd
e3bPzr08itGdY2E0B2uK75eg7MKXYhECA5E0PmbRgDqXnZkjB8ET62jLxo+3JkCWnYG7OzVApTbu
NKrMd23deYdhSmbPwqbb5+OA3Tw9GRd+JXC2madcDsMyWDm9PiEo8OcctBsmyEhzX+jiMzJ9jNXy
Bt2PIngNoHYurT6xDywdnAeXtT8Z1lz7bFN1BcDaeq97vHJF5plATKPxAH6bZB4crztFMWvQMzSD
x2awcZzHPE6a57Fz7WVek3yRgwZSNqceT5HQgi96Z1akV0c1QjFlnmw0bnavZ+FX27CbwzRvguQO
RzZZhg7YIHx788tOKNIUiq5qvJZTBNI6YxOc7AZvj5Fd6d3gieCr2yfqAtMX2KhdbZ3tAYy6mxvh
16rLzTuPKsBBz+HpVVb9QJrHe61nD083uvfY7T4o3iy+0Il+6cB7OtRuWZwMUj6oQObU2dOp3MtY
lvnFaZq04uSE6mtPlXtXxSzpV1Y/YCQNzAH+Q635q8KKIXJnXQ69gWvJU+SRG1CdsBP+NddrIYgK
mIofC6h3KMF9ZPRoDpBqW9p91VDMham7shLwHyl0fwsz0FNt6+KEbZ3+G2lGe15P/6KWyS0JtTKX
FAEZAhT0by0zLAz/9EwRxTcFTD+KiW20yVknbciuTx8dWK7GLoMvOauJfRPA90fuaPpwItIqamFN
J8RZvLNvmT96WDkfvVpMy7qoa4QoBvUtKlm8z/HAY4XX1QVEsrmrZfHeQGH7RYsy42AG2CvJy5Za
gd1Uo6YPJJ3SNW7APS42CXIpDrK0GUC7t97AM469y9ebeEq1oWjzr1T9ceHxqmiHMnr7FqILIHW7
o9KzL/EQAsBbgmeUjN/Mz4hnpY7Od6hEq67Yh5WTPyMq2C+LLDTXsqsAJjvVtQIyXvDhpip0hBq/
6V3U5sVzavbOvm7qn/PK/TfbC+e/nvM8Q2yh6xafl6Xr+s1zviprXPUsI/jWBS00NC1/m0TNygbO
zkOfA8hprLb/GFp06YTvir0VOdorQIV1NcctZObASOnhxjLTZlWDG4YWrdd7So2UQIwG+PVfRzIW
WCAnc9u+j/Q4O/McZ3ms+uRnjS47JwixOgvot8hQqcXB08b+ULD2fMUF8xRU0XQSQ5O/Ur786RZ+
c5S9AAHERYPw3F5203bGwrs2ZaX5TAoCw9KfDDRA5lPDBD9d+Cr12nf1lPQMtY2Mr+KhY2dxEDN0
Fbvjuq8Phj8I3KfmiBy7ziqxpllGTvHuw3lDpDbqf3AzE7UufqS6MBe2pQZP3J8LTExwBhaJCms2
BlqIQHI3T8XfYWt7rsEdAWScnXSsciwzt4/4Ej1UuTXuJGROjsq41gj7Nx+8/GB//ZlS4rUQZZ9L
wLalabcLPFKWQ9cji/wVr7ZqmYtiOFqW0l+amC/8tkndL3kVkQ629QhaniMe04mto60lJ9mjNpuc
rM5cap6OUhrW4tiqe2a4QK8tWCBB4p1lo6tG9uDY3NP8xlRYZBnu2enjpZ5QO+tY6v1GiPzGRca0
dctQ+Tobqs2/z8CH7u9biNi0SkwbI+2rrXlvda7mRzA0vzZDj8eVwg93ZonCY1FSAZRI7ZcmuiLn
MtXzdVxQ0sAeuN5aWQ5Z1AkFoIkaQHoyTUcP8cA1qAv0HYypX8A1bvbUkSqDRE5NOZT7VJVMK+xo
vB073fZeHhVqhB3mHMv+Ovqn0WvsOs8xzD8sZf6Gn/i1DPBfP/5Z2/7ibGSRzaXc/vf3iYXJlDvQ
/79Gafozy06d5cJ8QiQF+Ufwev7cINQExshhMXaNyaO4dQAjOubd5YQSWWHyD5wbTXgqTwZaHfIC
crIcQCkDVZvA24+y+DoMSMZRrcM+ORiDQzkXaC8xeagONcIp1Yjehtn1kH80+MMkwI9kwcCMZlA1
4BPzcwtb7XiZ0pC0kl3JkgQr02E9b464v1PHqer0RXcwHQzm4o9yqflYzRZwT406PTHZyLmo8Fzm
pmOBQatVBu3WV4Y1pZ3aLe6cFt3MoTxGweh8RUw0x241t/Ys2cF1T9a72fjuV9FDSR5GTB1mrOEZ
nl660OeBJAdd1+F+fhrj0D8VE+bZciAbWbs03hg9NlZAKW3AAkZeKpqKN3Owtv++07bl7+Bv9wDy
HPps14jRt83v5SY1Npp+AOHUzr6KQTUeyzrUNuyAcLgEK/oFNF6/tABHbYO5q/RtvVCNJsOjgi6P
7i0kFvVpJNX5krF0kmHylAG3hP7TMyL7S6tBZ4VWpLL35RxXRwbW46dCM486+WPQ9y+Am0rQDZZ9
tPwQd1MY9Z8BRtkUH8f3qS60tYIy6A4vy+KlUqo3OaFTsnoh2rF5HNgw7wN/SlaJNyjfYCvICbme
uYDhgnHvFRliM5HHo3++dNonL6xvBVhZ19gOBvbXiEdU09lJYaKDG+PztRBNVLWofoRDXD+ahfpH
rJpRx7KJJvPXmJx8PVchH3+Zd43pSBwFrCn+dq3b65f2D0Nnm6SDb362bfUhgHT/kRhBt4rLIUPs
V7HfcRvQ4fp8dE0Qb5NOrQBVg5y0IU5bkz+wMO3qPSWLaCnjpUbhoq0zce6yAbfXxHsA8F7uOqoM
VbfoE34m8IbDle8X+F8JJMb2LDz64IubN8+OHgD9A0KI5mx7pGTvPPc9oOjetfQVkD7nefSr7lhU
yZcoGscKjHl3r2hDe5JzhylAnbJSvLU/z/U1FE5IOSaUSrnSpcmbO9ONpseEXdDBGrDj1fNO35t/
NZqf6nu3N/+Iya4c7Xx0FZrJOF9DMn5z/k335nJgHik9WboARcnLyte5Xg9DkuxeLZx1ntvwEPrc
OFsACVa9wcsa89Ewx+SoirfN5ejf5+UFKuuuijGvl7nqQRgmwj3yEPvBV6MV5mVAcVLt4DazrI8c
debZ8qgY/C/WPC9Wrc1kULacWIuhgKJGj7LJvabZJIBg7qzCjy+xxkICwM5QhJdT2nmy2rTxwYz1
0/XUyG4xAgX030ejvsJy8RVfiRGZF4iZUCnqjezKZsi0dtF3TrrrmmJ6lDGqvR9kJPO97Ml4Mbow
LlDnv4ZaK0L5t43OmWE1KDj89LTA3NSJDSO1KMZ3I1N/SpUxFwubJ0DmD81oD+9WKYzNNATRWvx9
FpS8eydAJW9MCxU39h7Rdix2Uaj2H7x6mJ5cVRmeaxwFl506tBsfit6zDm3mUPbOh+N22DkXfv6C
HmZ3lHM7DJ7W0/xw0uJnRAEWUZiNKIwDH1OHtF0JrZ8Nt+mObhw+ZiPGBH9hy9SxxIXa1xWEb+bU
mc8eeWw6G5PFWWYp1DtWf322DVkBblFm7eudHJBN0kNdWruUZFZlNueH59lyBLWJY4Cl9RM6RoAi
Gqs/xpSbH7zW4Pos2j+TGZGZKt1bjq/WJusSfAfUvHh1S+NRTvga6j6SCnathCtbx9ISj4fjgP4P
OZVxOOlBnD6MHpIccobGSgavXPNwnSGn+QV8qF406VqA4WOxXGGfkcMI7AdrmN+zpNprvr5ogpRu
IhqWPKRTV6lXl6c4J1Fh4733aXjjAm3z4Qfw7XZh9q3z1E2+slHSRmypQo7cex37MgW0Ro9lz3dh
9RllunI4I3A47ngepxs7f2trvlGKOQQHyYGWDXD44HCNFanJx9hZvbcu3BBzhM7y3nNkTXOjDj5T
BDSXqSqMQ1Tm9ilQeSwHrR18wst6stNSh93BuzwVfbkITGP8Ojk46Q4augupSqrKjMe1jjzIG0ry
0B208qupAeIbAzffsrloP4yJvUBWfp3aafZAmoqN7Cb6fTF45QeySOV2Gs16LU8OEZjPgau99YpS
7UoPMSsZD+pw20Sa9VpMYBOTnjqqvAxqaA9qQhrMy3C3xfikWYLiAEGUe8MHnGUUkGw9PE3xND52
UfBVxjXfc5dDkItdpvHrAlwYzNP1RlG3iOpb2IjTLVTrZAKqeFYp9xwNXC0WY9YPH6OFAhXwvjhh
d4hRqvUqZvLnALDkvfFrFHP1EBfyyH/JKBf9MKIMCjNrjoWtIO0uUDaeq07s2DE8MLt1n6fVT0ja
jwrlisfJD7O9h6bjOUtVUHQ8wNdxrOdso5BC2I56k7PWg4dNtRqrdA+NLtdSgOMbGhDQird0HWc+
xYLoQw9U9w86ttdrynGwrVUOe28vGdqykXF5pPYeMgAlC86bATMwEA3lxTbVIBYoicQnBzcb0gSK
9zpmRrIXnqucKdD4j+xwnAXa1bPyJDHh9xkL6YD6EhVG1ejRs9LMk9r41kmtk/hoOzE+BYRkkyKe
iKr5QCEK2N7OaFkyuKoWvPYwKg8Ad2AGz0ItA/bMp7gruV8xKLx4ePaNn3kZhq+FqsPGA+awgGbe
HIe5KfToi+jQ45EMOdWxm6M8koNyWmkaxR0sBX8lYzfzymRYq714GRxompWO60CP5MR6muroZRpa
Sv+aF/wMx03UmN7PzoLH6YlmeIX/Ma38MdEvJ9m1X66jREPScBDAR2dXKkUDV6b6RrdVzOZ86ZbN
AAqtRo1hYa9MVEBem8zOlhCSym1kpdVr2WH/gF1qsHEQaHrN0OFbc1e3V7Kro9WySZ1cQL1mFDUe
e4tDMxJMc9dpu/KeBWZ06SLL7e7DGFMbOZpO+Hjohf8j0V+8eFK/hV0PPaMIP4YaXQG/suwX7Hvr
Ze6I4BHiP9pTKPEcB6UcSF6juQE9kLw6wjIPyPaJOwHM7BxbeOvA3FN3QhubhwaszdKvRo1NdvdD
04L+P/w0lCpJ/hOxssPXxgy/4HASrKoiVo7/cbJZlkQk/ALUSLiHvtS3OZJXCMSZ4ktWZgaateN4
nntlU/BO+UH26s1oKUUzpkNbqOmr7ZsBiRylupejroY4SR/H9VaO6t3Qr8zanday2zRRtOlJ6OHA
DMPI90ZzkbZKfHDzOjjpuvYfbobdWxik+bZQ4NtTfe/efFR/SPuh1iFH3S446EGTPzWoVTxbfrCV
Ybs0q31vJPKG2r01ZqmviqFWN3KUL0u2sJIqeZCX7Ptl1freF8qgpG2B4lxf1zQ7eP7zn4HV3Fov
vT2c+PoppHS1ccuyutdjET5AZ4aZUKX1Gz6Bbzp70J9dhL9mnrmf1LDdhTzJUr18MwRWeTkpAK1A
Kdys3qYguZwkkL51qsL59PvUW3R2VD/58ysBR/31lSJzqt+yyn8Tiq9AWAFO+Ncr4Wq9nRAK4l5q
7WM0S3DGLDVrL5sqbX5TyCPlepOPVUHlOybFIvIiMNRkvvYX1JYeZklchJb+A/kEDMS9Mj6lVfLk
Qvi5t1kbnmQDRSM+RSE/iBzRlrWMybnyqGpQNuk1GE03A0OJu0QXjO838XGo4oeif74Jo6oTn3Q/
OjT5GKCYSk/OkE2tRNB1E0O5vPp1wDa6eFW3zcxa/fPv/eOMbNrqyJUsbgawAsNgDmjmNX59MUWD
rpVpyl4OyngIw+Y+cKpkk2ZlB2qRPczUxG6yuPRvD+UET2hMuD385TRqhqwC/+ti88UbpUBnp1Bw
A6gG2LFq4hzlkY3SjdmSi4va53Dwn+XKqszrEo/INl9bQTN2bMdYackRufqSXXIqxRolcB7H0aw8
jdDLK/Skt8mt/SfA89iEzKbPtjKpHwksyjuti1Eo8J3spUj0vYyDA0Yyq3EKSD2h9qGLpxFd8XcU
YMQOvrCylLP+4arYSk/Lf89O6Le2WwABsOzVVUfgVgcXRWJYf/niRnmuxRglpT/Aa/MJC2/AbL3V
nSPl33XjVTE6SfTyiOf7Es2oZEVCsrmTwV9G+mg7eEl5lKFmVEMV1RYHGQLXRNx1voJshsl3L0d1
EaeHMfJYvHrtRu0BIOjIh4Ta0DxoU+88utwGTsK271w7cx9lKGuymtodtHSTRPGjPjcFGkvrNFJS
sop05bwYnQ2cT0WLJgOxPvH3KVCinVNlFtzQ3trLo2sjYwK9sjVYC38hB2y9TKrL4T+d98uwFffj
VnHB4YaeeXv9//Plrq9e1mBbRrH8p6lu09j3Ce/RflIH5QDfUznIozCsvyD6q2xu4sM87RozKsB7
SJfMqCooMNfzb+b1sOFxSkdX42Ygz0syF/KCtY/DhMNfe/dLUF5RkJXdulAAgtYy917cm3vQ9dF+
ciHrIoWBawFxOegMMRpCqRFal3nXM9jlP+I8NG6uoetp8prsXUMPZAPrM4e/ZaUqTf+l0a0PY2bt
oB+2bIBIfxNd1LFTD0oM4kz3PPjJqhJO+dXBCnKZjBXgyLa0D0FtW0tlZsO6YMwlYlkgHbJQyDU+
DzrLCLuMmm0WBcs+Kb2T7uFShLDQF6WuSSgmzUfq5eWXCMmQQ1t2JEDnbhsG9g7VYnR15dy01TdV
O0UzZ7/80lc7Bb/iMC+R4Wv7szFE1W5UxbQp0Gx6JsfRArVM7B+q+xE5Q80aWYNNhUD5k1NOzq6L
nBbKjDFDc9rpqTBteyGiStnKmBXV03kMncsJMgRPqV1nQdkufT+anuSVPB9b4yIPjnJGN+T8A0Hn
r3yv7O+EG0FwmdnEMLC5AY5yq0nBH8k4rQSFzB5UNnL0eme8DiAAskbQPry/hi771esN9fpK15ic
rf11eW+r7SQAx5/wpegbF8cLCdC59GeUzqhZ0LE073gNXXE82j/AeuS8K8rn5nLXc3kLsLiQfRMD
7d8sFmTCN09GVh+7H//7P5A8LVCSYv6PTDgUwZtqoFEliNZGcf3drPydLsLikBSevm7L6OdQuZO6
tsq6OFwOffetKRQbDw9P/e4r3kvOXfyLFhjqyhssl+KWXR9BqqFDUEFYreIy2KO1LBZ6LbrjNBju
i0j1dRioznumzY6utilWgx2472j/fiu8WpwTFNEfKcJ8wM/5jY/2TGb8W52af6tmuSZCiqamauKW
AqEhbqMPupp9F9Fgop41iCcvRv8jDsRZ9lTV0TcZEOS7RBnL7C4V+aOvgaqUo2kvqvtEx7rMc21z
HZdRcBd7E2YEI4tQeYSA2KljnYe2G3Goi2juyUPZWCNybvNeofctD3aRoMikdNW+iRsVhnLToD03
8MgFTvyCAcjsAEgxu8XU+i6oHZTYPSv0D76ggRKh7OWRjOHVEu1aG3+tefBmmpyLsLJfL+SwUs3X
CsPuATXj8pVFmLW2nTBbI3OvfGmA9twlplffy65paG+K4lon2VP1ZYn56heX6sEZ5fDHWkF1/9+X
AdotH5TvpMsXkuUB2qamrt0W8zxFU4cCCvYnwBrcoDPlq4QgycazhgSmVXS+IJCA8arHUM22Ep8k
AU7sG1LEu2fw0oyIajxfnEOUecIuHKGHfrN6xTvJa0mwk4O44qSa1cP1NayQz9ThfiOvJ+NKWL36
WrZsYn16bDFI5OP33H3rWdo+j5ppnXhCfwL7Fdzh4tB/69H5QQnQ/I+T9JssEc43vceBzLdc/3mM
pmbd4WeAhtqcYK5wYTBF/nDldZlTyZ9qaPGvXK9KPLlkCLETGJonmOUtrn3lP54Uto2a4I4gnuz5
BHldxRna4/wqDQWg5K4YyS5dX8FSynOIdcNdUebNU5qW7bEKq4cwVpsnGeJHMa7KwIhXsqt1LtZz
AE8GjEpGWxxMr/qZxUV+BqrlPg4GJQN+Ve/VrCXbDjz98IEX7xTVjqitRM9DGiSnqneyRTHHuxT1
RnN0kl3GfhZV4CRcAsEnoTwma9H0iOr91QSq+KNbkWnw4g6yzHMw50shpPzR6HPGNWktt1yQUUZH
FMSZjMkpY5Ma+6AONFLpQGAr9MTe9O9S5FJtyvGYligTy66iFMOampRYiyo03ioekOS+0df+4xy0
T8wnzQ/EJuiD8sHBf+Au4Z/xvRbHCfXKr2GKh65QukNXtfmzGEHtAmr6Wo4W4mehgh9n34yvsJi3
KeSpr6i3YOCOitYuR0rtPYJPLOengWbz6yxMFlic7mLtxckfIE2yLYyM9jeAHrzt1FsQOr86UAsz
/Nx1KBjfLsUtimIV5o/5p1OzozEKR5y0uSmnYECpWI3WMta3sxxOperbyuE5cZ0XOEW/90CTlb3R
7B0wzQiuDdrGH1v3jRLZKur06VvkonlM7ts/SPk6Az8xX9Grc2YJHkiZ2NlBWJ9lqDEjd9NhioEU
158xOWBNgh9w0uEUyZllhfRpleYoN6g6W6PUIMUJ76ffI/BhwiCFEC67v5S+LocyKgB1IGMxz/8l
WhSQt6Jo2MmBZh69zJ4LZ25VAVn1YrHvTCqL5AaLZ7LQIWrZDqD9kYop+DskSieqw1aEkEI0S3bK
xpvT1WMxVyJCM1teY/LImUf/z5iBr83eEy/XWXIqZLcRDeDOXQZFrcIlbO0VnuRqdGcmNqrdwtNx
smQn4s1bGVE069rT4JrPodFO8pOSIh8x92QIxfnkHoZRQk3CQzPF7nnssy0z8nr8KKsEPVoy82SP
ZohWiNAay6kXD3cQ+HvkzuU0PhhrkTlx+IB4ivHUVeaTjENrx1ZutP2d7OrscKIp/QBwtECJAKBd
Hu8j6tGLbgyCF6TAg5dOg0nrNs+XSJBiHpoMxX0gKusUg1beB1ZDqbSt+AhoSOVMiyToo/tJE9Vz
HfjqfRVp6GvMo8HUQVNWx2KnsHBYjhE+JPDNq/t6SPJNk8Xtkz6p7oINq/fZo9ofzmlOIco3yKnV
W1/31lKdTyoDnACFL6I11i5tttCrmI2SPLQz9kyXRoFQi0onfUP1vE0RVcMCMkppLHXLdO57jLvR
JYxx+gBmRM4bA6qZpEVFp4QH5I8byeBS06zfwWS/d6DXo8orkLec3OToBc70DDMBjW428r5HKj9u
lGFpTk6ECB++nIHZuAfNUnayVxa5fZZH2IiSbM7FA8lt6EXOsI7R/poW8p7rIEGzbfTwQ953LcAy
fwzIfjoNy2ks9P3N/Tm0jKceo0Z0jLB66dQUKTE37x/tPMrJgOrha+LC2GziNPgwc/HDjtXi+5CP
9xQWgUu5PR7PCK218QyzajrvQTZOKVIgvWKl2h3udzKmKJb3kGfae4iI5O4yoLSu/lCU3caV1dNx
ooQq66pz17kUV+d+VYt6W9rF+TJvDl1GZZ+fh3qQR3IeX7GzN19qqJNTWIEAwRnDvJsitUPNiEYD
KEXV7wnL7v7Zi0rSrCKuNnIM74kcUEj3Knutl3XPZRV9Wkmg3mmgpNeFY3kn2bgl3sgOfPLVNdaK
WDn1Hv6JaS0O17gd2/MervvJK6HPCtgYwXZNRe14sLS1DMrJaoabURVlD7ENpBdGNw7LhrttrBQS
G1yJc9tGnzIchSgqxWnToknKrI4v+iLiZnYC2+u8uI2ylPHGsfN7UJUgujQnoYoUaHdAW/q1o/ls
+0Sufc0VBH3zghtBNozuuchStCFmMxZcvorZPcJ/RMQA/rHRe/y9HS7IYxdiUY5Qkmxi/IgLFGb+
7A8KkuU+ylCYBhMDeMewHxXtPhZ6swfVkuxIvSurEu3ts+0CX68rJfyBv589NMN3yJoD0n1hS9mz
FlAkW55hSNT+f8bOa8ltXVvXT8Qq5nCr3Iqtzu0bliNzAjOffn+EPK25fNbedW5QxABI2WqKBMb4
w9uQDVc5M9LVt7j33FdLG8eNgq3B3gvVv66FoFUCR6R8dGaJzj7VnGojD80hQZNNHg4m6q5INT1g
iqwd7O57Sy1iUXtYUTlzLaLKUGC28S7YdfC1XlXkhgGWJvaGZat4ReONLxJI8FqOehkSVqSOZzVE
RjFfTR5qOzeXsltnPNJMNMhx0WY07NT82HasU2QX7cuVk5r2UzDhMW7mXfgT4cNF6/d1sMBa/AjF
x/kS+xjIR5qLLBeQ1LXlaz6/DUx5FTcM0FRa6i2mnYlzrkYkmXuv0F9M1KoXjVOOX+tGPSAdrnxJ
dBMbZyN4sQGFPk7GuGb3Gdc4syefvl1nJx1P1ZdCjbq11eIZX+Rm/gCXcjwUFm+YMTvKRoO4dzuS
3RYVRfwgaO5TFN8e1pqVkwrCGWijoX6motNykA154OZghjHCiY1rw9PKEOVVhNnuDLbPF9kUXhY9
dHnz9R6SRzjFaxszKjR0o9AZj+aab6Z7Fxj1yUvjRNVBxoM5HqvKRUnG56ETBmUxg/0uYk5LcG3F
mfRqcZZHqiNwaO3G36Pj3JUxOeqlcNoBXk4fZo2RiT6q1tmwh/okYHItlbKuvnVCoQBtZ59j0IpN
rWfdg1Uiq10awVd9YgWM7ssu9BpxLsZYnOWRTvZrxSbbXpI54u+ExezvEdfGvBuxL8HjmNh9QJ48
1kiW4XGUb+WAjN2uYOnRs8MSbWvq9dHjNYbUTnSJ+xLyKcDLW3esA+BOc9cncY3ieXnsxYAVwiTG
Q0MRnfyIkzxOJUhoU1f5p7NdBtE1tI9148SrRMOztoxi4zV3rYoMHahg8Z9dRdjgyUaSXNlXlNK4
iavMeFH1IvrsDHNYZrlmXM0mtTdD1ZiHIlWBRbVjtE1dtbzCuzaWU2WTDo7CYssvN710nvmWR7kK
o4KeDEWzrGTqtPESMVaxQWVQRVd/HpbCV9ih88WK6uSWdvgEPAY8ku2oG7SJ2s8wS9GFsNsXLeqc
YwlQcKlTDfpsHHhSQxsNp0i3p+dGN09e5rafOJlnmyFC6lueDhF/oeD7dK2UeCsZuCQo3L1k3crG
CXPv1pUDhaTq3ueYKQSA3KrWmtKaz6gbIg/eNe8pv89Dhm7C0jfD5h2uACj6ELCLHOVPiQp41TtH
OarmNUZWmftiNpX/mFcIdMSjeipQ6EdTofAfYRvGp8KGljn3ZEg2ef45DrZxMVH8eJwUr3xIUu9R
TfJoVelZ8eBXdf2mZ9YsNy8wLZ+7qT58bTC4PMte7uuUS6v4SfZcZR04Q/uMpx6Sc1W1MkrbPtZj
bx/nihWYk/lQ9mUT9QPSfAL/1PtEOfBXt3UKA5GH8l/Xu1/kr7n/7ZpNBbVP7TGUVKG+XFo9iHaG
wCUAZL+SrFPWzcvIjLO1mryPdmv/aDp+VqaB6CTJtEsVpcpn7VliORlG8NTPd2vXq+NhhBl18Ite
22h4GOz8gazvoOXZAd1G2Pg8Rb4EVnwRgVK+yHgURr/juQYsm3XSk959bbIofKwG0m5lOYhvjVWd
nXgGj/k1i/WcPVg9uuMb1gkHOUGx0/npbw6XaIy1oz3B9TGjoP6WW8hAO1r7JVNscy1it9hrYdo/
2UB7b9d24/hHoGflM661xoPZOumm5h7/nDCdkNc2gAEuh2bClgvBuXNpQBDL539Vn5q7sIh6IBNU
UABPZgcp5yQbKeQ0+ysc5NF94K95f3Xl5CrCit7FDA29Pi56v8Bf17t/hs6CfvYCLVeRDcXGgju1
q6ux+QSRVXRt8qUGrQcJkD9TrLnJF5I8qCA6I7lQTLHyvqrWclpWIJ9LEuXFt5Hkzw10AaNmFPgl
OuIQARE63LvdHEuAtbDAmQ9l/zbxzyn3WFkgX1ok+Nr9t8kh5t87YYH704oCqUKDu0D3tJe2jr+H
pZWfzLknRtdaYt2MY6jiGwsl4pUVLoomw4huTijx9YBosmHx3dNQ7hAdqsgOb0km1yPzFtfR+y2D
dD/h1o+V4FDPk2/+gr0V7pVOXVLvakP2jtPvozkGTaj6ZQI8gdvroejqsC2ZG9m9N0WAglWj/bxH
/pqF2L+1nJoUOX+2i6Uo6qdkFrkYwcCjy9G0e9nVGsVkcZl4K8Q78xdbuDkCCspn3MOsr4wJW1Fc
BE6Khl6/Unj5ZwqIIISY82McnDcDKM9bHuAZYgrEWfFvUk8t/n+rmiw71CQEFXUnQ2rJ16BBGLZy
sc3udzOYpguxxc62tpYGj3KgUfrmorag6Jg1xiaaubgK9uhyNvvai5d4/AnAuWryU2v2ZYjGeheB
sVFdaj1Kwq4ghIyAycC4F1OfbSe3L5/QGME+jRf0t3TArWw+iTXSY1N69oeK0crKy63x0tooQhmD
udYisQl9r16FytR8q7qNlC6KKhfbsKyKzvYsz6EBwMZ4t7iaStovdDPXvzWTcgmbxH/VmsjcWqrJ
+jXRBGBR/6nO7fILMKvXSc2KJwdJ8ifVgSrA9haH07krBzCm2mWIq51lSHEyQISUxRrjnd0yKACt
/KEl9bvIYNvlDjxkwwuGPbjZ6cLWcFjG0ZB/N4uDOyXVj6wDmgOoJrmmvlI98E+vtx7l45ewwfRT
TqlHe9Zc7z/RZLPxH3J86IMQQ3ted5ieTg2EpmwnP5eEODcqa9QnWB7og+Z+fx7s6XdToFpwyIIO
XbR/4p47xCSTYqS6KrZNy/vk+5yxp1xQjBrWbAl6qOBvt/EAGY6lnroqhzDb3bpujSlZyH9CdidI
bcvYT6e97FoJzu5drXoHkmnhm9VQ7a+0RJzkaNT4HySknTOP0uiNbfB5FtJ9vF2IsnOQBcmTPBEe
H3K2Df4rKLDe3tsZ6hF9omDgMr+0ZQwBfmqIwj7dQzKO2kVfkU1ubNyRweM2T6Zowy26K1+1pkMH
phrT6gFH0u8oAE27Vq2zS1HxQ6kKg1LkiEI3sCPvx0jJVR8LIByVUcO89IovEXZ3S3Wq2iffnzeC
Cpo5tt/nB4/kxbbU8uZKVl3FNTGJ0U52/ZXtgzuPKkSTSs+Kn2TjtemDqiJUf+tFNXlaW3mwpzS5
TXAVa7ba7hA3B0oYtPoe4u5wkg12KOmIQx790fvoJqxIavBHhe+Eh76Gomcmk/cW6aO30XMn3Ohz
1+tRxOX28h7kqDDSH2UOQVaeCvly0YItfCHxUaJrbN0m2W4JrtRIJoypuQROg+kux1JkDTZw7Zss
TabZ67MvRk/bjKVTrQeeTmjto+3KrjCqj2pcIC8phwoPgyk535B/Asgr2ipIM0xjWAhdEPiGyWxk
V9krcEq6/Gdc1fvRYu3HXD1NezlXMmlkSNJu/lxDxmVoiGDpkap6LdRsLTdDVLEQ32+pKDt6Fr1D
I77FM3XQ1+jaiwe4d9H7f86X8U6gei8Cthy24R/arkUOaj7SM3Si9BTRPSUhWT6MyrQrENFe3O7b
eeVpmRQ3pr46yBB0F+9R3rLC3zdU+B6qEo8Hyiv9+/+6vJMDemP9LGstZF30H+vJ+1KwTXqN3HML
jN7+IGnSf5IB7zC7jr21M3eRmb6QH2UhlMb6Kagp9ci4kXjc2GLi3aba+QuO3eTreZvoxqsSZtHB
LE1k4jJV+Ux05YvwO+sKRSU5Rx5AYxm3XRZybM1LElpet4bXYO971fP33Hqza8Y/Amy1hkxvmozN
Lpg12lhvKI++XnGX05MibmUMbWTqdciRcyxzYHNMcVuvNfj7QDP0RyHdSVIHrjd8ti1fr/VM0lw9
AMFPFkGpmM9yyp8TBuB5bJVjlEdmd+1Br9eT7kRXGEgIuQmeiUUWv8AEmhZ17ew7eyJtBw3RP2dO
5qMXmD0Oll7sqfrv8zRFIRt5cdYPzWmcwWmy0eeNV2I5Hz5EhAcZkrr/mDZBSiSptUTIJKFAQwlP
mXxlMSnB6K3yotX2hj+cbl2ZKzST8hSVtr6XPTHpPFBdF2f0yt+yCPKfZYNSybsx2BX6YJ7/PCXa
tGbx7qzF3G19VixmqXwxkwazxwA6MqurGYLJYBF5HobNrXK7mhHNeWcnthCFrZRnQ+/05+n70Ks2
niYjigu2idDA0PTWxhOe/WCi+Q5a5Rcg3FfNs5oPFBmClZPbP+yoNlc3NlGUNBQxTPss+UeSmKSF
7S2UY8pB/ZEZzdA4Zzkop80h19f20NbLHTtAAGXo+rpHxy5CsYq06FkVarFjQQP7AXIoI/PwbWal
TdNqMIx6+a8z5SQrCH4kPWYEA2m1J1Eb18w0IXCpbPVJH3Ub2UX460s6C1PX0XSbhSD+o+Mi1D/z
RWXDmoabcerQw/kTy4M8fKBCWqFHOpNI1XRadCqSNUPMsrSvo4OPkehBdmUzYYFLWSktFlVRshSW
Qdx/wnAjD+HmTvZSHsozmw31zXLXYFu8S0MgpEGFsUFlOt0PgEIc6N03NVUBAwijnl2D+z1kJvIP
PYa6dad8oTTR/dBjfe8n2jVLVXWfBVkb4LBpUUKPqPa7uQhP5OpYUEH5fUSSvF/rIjdeO6TIstRS
4cGoxutAL5l7cqxHOk+OqfPMeawUiXYb+3/Pk2PaLO3z5zwTxfFFF+LgUid4bOKkTEVt9NsHxJP6
La+B8rkwvBrBfsA9AFYXJjnBGP5dm0Xmtx6U0GJsMx3GpCgwDKiKtRaQ4KtYm5WT8a0N5j+5Si6j
66LkDOgSy6V5QDNAGmvsmETPj0bUoYGcQyOuWuXwKpyvncb9ZQiU6C3USJvovVbstAZzICA9CYte
09rHVWYhYt/9PhrsYucrfbgzimyGwcxT7qPy6H5aCNUOYUg/PrNcXwyVYX8Ejj5uS4wStgO+Xx9D
pi3C3My+8ppq4JdmeFfyeH7ha8II0SGfjK3eooqn7sUXIVCtpFU3Hv6qL6jTDGTOa2xL5tFOrbtL
RTrCyB2/IelVL/vWSJ4sdHJfELwmEaya0+F+pdpBhgkv5+6F+TCFDXEQfoIdt+cZy6CLcfSQ3RqB
CzQdG0w7baNZyMPbxDmYKPGbxp20lfF7U03BFewZmtmleOOxX/8Sc84BibIfLHm7RRd56QvWLrh2
hW15rIdIPZhRHC9LuCyJcIZr52TjdUgFSyKAAjIkG2uolnpYtxfZI4M9XG+j8oQQSDyAF8wA/lxD
eDy+02rY368Rme548ELxJkMZj5KzVvaAhGZNX3SXnEM36/42c3PvZkqA9gLW1oGUBpYDyFWpzcbs
kAGWfdnUaOijOljhUMsF/r7qv/pxFDxVCFigLG1lOw1E2UpzFPXN1IFh2I3Wbf2g0d46nF6B3gyY
1kwaqkNzcj3QQSqFeFZt0pmXEDretE1bG+MiO0cdCb2HBztEjGbs1fS1s5LwaOeGgBE/d0PkBnWv
eJW9SgHL6lWiwQ4wqQ4iNqqDPLo3SuRSIpH9mFqWe5tZB211iEHoL6KyxcVaaV98z8rgOzf9a1TH
9V5Ar17KbmxbWHzqubWo1Gx4LUI01X3TRNh1nuzgE3xExyGFr2D1r33kWie04b/ncy8n3XGG1/km
x5oqNS5eVD7KE5PANx7HIDzIMTR/rGvlKBs5VpSl8+Sj6yDHMD5Qnpv8pxwazDB5xeEWLl40LuNk
lzuZ+SLnYX2+iAUZUfnZAP1XlNndVdjWiK23NmyGHhs+i1IlIljF6xQ272rh1Wc55saAYvUYT1c5
yM88W2aeiPdyVHFwoTJZUe9kt+jIE+TDoG7MGLdaIP2H3C+jU/mfzTjCFuy1owzjwlmSoTan39Ni
DfVDtNhXLbRlnOHnU9UY7SEKEdO0S3Vx/d2VJ8pxeTaSKOrGD80M00eE1ku7x9kUAES54pUNpMdK
jaPRusNSoZiO2aLh8aeag30lfFCYcpIbgStWJ5KLSPec7s00BHBXYjPFBUR/0OaeHJTxZCT/jaCz
J7b9hLGMDOYactQQ87nM7eQiita1aOcFjfKrK0G3UfIFt9rjAlQMdnqUTRgAk+5usoOyddsmuw1l
VQ4Dw5mF9f/MkYeKEmdHhy+7cOAaJs7YLXHfKfeVGddvUcXbffCsgHwMXaFXT1Oixo+yZ7bpajK6
8ZnVC1uN4pgEFZrryDqsfJ0CeTQpxvzEMq9hBRFvjLJgFXtxCMHHB6lldAWSDib33DJzqLQHKnWz
W18T3iWE5XucPZOu8jpuyQs8Nx6n+XpFHDVna/QBYPMRMoSO4LQfMZWRoVt8SjEfCM16Kf8RMta5
Bfq8XdCuw04rZvEhk1UTz0hp2RpMyL6avoHFCRsuMTcyriB2FGo4v8qpZtX31oJv6ha7T5Nn/Zkr
45k7VkcNI5tlW0bjF99HmVwr1I8hcprd0HrNJp6FbuZ44NvThysm5A/Uqt14JlYsLFTCI1ZJ/bKp
KnPbZl33NDoZbtnaLnQb8yojrFD0HXlOZeFMs89TnKvoFLlW/aAETvdkAuJ71Nj/30YBBKGphzvU
Up4cZsnPDmDtCuZ+8oaEwsOQZ/rVaNPkTSUf4bBJe9aQB3sNv8pgHbnts+gcii+cgDpbdi3s5iDH
bNb7F08Z3+VYQLr2pOt1vmgbJL7cznoLJvFD94vuJa4C+7m0N7XSeM2Sy70qno9r8zxmp7WDe3bR
7OTUzjWmLa4DNQ8LRjPIQcc/19HHWl4nTliv9hEawLWmX4x5Z1TNu6UyN561uDdOsheoDbmgBkqV
UrBZ8iJfnOf5crCY5yNx9vd88rf9Wg76xiTOzmhenCwEtJRiiTy5g7u3UYZalH1pPvGSMp/QHcfz
ZvRwaxGh9ZRrenAZy2gnB+W0UBtMHFBJx9/PsvrnAg3GqzxHL412OyF9tbyfNOCp6Pp6fJLn+Erh
7t35g835M//6YNkN4viYiOjVtjvtIixRY/4U+m/4HvzyhDH9DI2XQjEQpyqRENZcffpsoqAFrWIA
PuI1s6mENR2SwiexprAJKkBIXiMHa6Ee6Yo3v8x2Qd6h4z5kz/XciABDZ08BIZMXafaMWVN91iPr
KHtyhlPVzsLzzOZBnuV1WXwUo/fNQRGn4LIFW+akakFqoRaErC+GPUmYnDt30B8yp7uAiBjUhZAt
NtDBSVM/5YxbCEXR5Cz7FVUmkHHqQZtDMm5PbE7yuBpWatF2FxjGbEHSpPqcakOsKlUb93Vt+O+9
eHEzvfycetXf9V3Trq0oqchBplBEkqnmEaqoy8ory6dibky/URfhhI+ojBkobDyhARq3bvCEvmTx
5JOEBd1RoOkwj8lZJYrt0BSqk9V3Bha6NFZudcveajBpnLu1hlFhwcv+4oTOlY2Lvr+HKqM1z5F2
1WvWBQt5eglUnB98tuQXDcHkx2Qn1lE2iuuR6pKHuP5yWJjBuMrYHS3vk+qh/T2deq/FCvSfbhi0
DwOV2QfTj7/z3Pg54LpB3nOajpBLI37BRfeMci8Ws5g1fs1tZ6vphvLL6jxUQtTq22jbxgKbXet5
xKJpPSmOfYyNWttHGKPMsOrginb6PrYCcFrQ+2YdjTDN3I0WW8NWm7uzxTd2J9Y79l/OQ9whxlYk
FNkxUMwX6eQbOHQrxrsX5K8Q7qxHHN4hwFJdleE6CeODEuKOLLuBAcM66zLz/zzJKJN8aU0C9BbJ
6VILv9mhpa/KpjH4NYzBJcCUmk75wb7y01RB1XSmZT1VlX+UYaEhCTwKUa/bKK0+ZnvXRTn0NgXm
IXqjEnM7e4C0ueGZ3j6mbrYfKMZ8kopBih+c0CYtx+DTGMNHvweTp/AYvZDGr/DGII5thbbihzEn
N4Pws5rQwrHKjzDXbBYaU7wKi8Fn62Jqa/CWR9UngdKxYzx1mh4tlbm6LXpSQGNnxEgMwVPn9XKQ
ZW4Rhd1mchtrK4vjsL2WPVWetwbU+2EsRbCS0wy4MLDARA4XvdOu42h9yMtWRZKhZBAAZZo/pV27
LWx6nM/6B8du4rWsrHeT/0lluyf3WSMehBwfDpJU6KdSiVYW6ICHevxmdUiWLjRjfI6T0NiV1CaL
bai74S6HAXScLOoISdt4W7UJTWgNTQeLt4PCMMRY9rmdpnHnyVgRnZogpaBGzzK7bsN6GKdZe1QO
oiwwxOkz7yWqZg9SLz3KXoIIyMtsXjAPuV3fHooiw2t+iOHWQFg7FoI6fdTC5vM1FHWstAg/Mtf7
XnaW8sP36yXFiihcNCx03F6M3zEMSBegsKw3XbOjGWBUAc0dunUfDeJ5UoZxLaDt3brdENuPnhqu
Rk1rSG8boDVzCAvr0PD9c6m73XMAtIoH+VM09HT6rFoleAZv5ZgSlsMpNCsoiwyGdcKMRPuReGOC
HIMSb/hcilqJ0SzLjv3FVGXmpWxVNCRmEJg+VL9ydcye+oyimsMCdyXjWjdscjb975qoy51hWmDe
BsP+FAUp17r+yq94QPEQlWQerb90Pxy3nYutG6LsKHHVxsgTOIlYBA3OXjbQNwBkykMmcliMtrOv
5ubv8X9NvZ+Pw173+3wZlKffhgXGqUGV61cXx7XFUCbdV0cFFuKoxaww7laIxAPUDi+Rp4Rf9QAX
4aozvRdRQU0GCaNeSI9rWw/+KFZKoj4ocY0uAj5te5FZ/hXvmG4beiEr5qHBenWO9bAhltzLxqbL
VRLDacd9mGKkkZdTtW2BPH+Mwv7qFlXyKKAwPOeZsQ15QLBbbSdkD22QyDz37HU7kCQCxdAekXLr
kcUsgTF4IQJQqPuQpK38pwaQxE5F1HUH7kZ5Cnt+QyXrplcDwUt+NXVGbc2HLF0Ow0K3reRkzV3F
U3BILKLXsFeAmHbOkww3+eA9JGUWrnzWCu+84/HV9BEAkKOuZ/2CpOqd5aAMyW5T9AcTIevXYein
nYfmxBrREO2TjNip7XzrWc+14OSE9UsyuM6iULt4Bjnw4boWb9pi8Nb41kczxk7sBLbGUDPpQkxQ
9opPJRynmujViMrgDB//s1Gsz7wI31VrtF7qOtc3YMWKdc0X8GL4M5LWEeGyqxXrxaU4cTbL+DXt
aw85r37YKMI4tpbTPnczwjNHFROAb5wcxhkfii1M8DCh4gl6gFE5L26ipWABeJW9ftSROc+AXLqV
dwUkXO7B2dmPIVAA7tt6+K61FduLPPvim3G4Zm3P8kZ31XNbWvpSziixh1KK+HtD1mpZI1Zw9idQ
HY5w9NXk4b9So9fRK9PZrqKjL+r8w4m1ELRY0u4tw88+etNd9ryGXlvH7s59GVJD4Iv46FLLX7MS
1beGGGGwB+RHcO8JFpMGxKXownWKUfXXSEdh3jEN5RyD7NwPJa8Zfv/Wix5owcKoyvJqpmG8ywxF
OXmzNods1LR6shDXf7jHMS18TM0BL/G812EgDMOnMhWXFozzLx+FOmGr6fc8IqNnC8BOcBCTTdey
T1QHtT/YEx+s6pn91OA8udBxYPjmlPom1q3xlxH4+5FszJdaL8RSHQPvaCFaslBmPQgVsvFbZOTx
Ho+NcSm7IrTtLZgVqnTzqJ4gNB9mvrUBnybeKNwWK0dz3N04j9o6CSPbrEjuzKMshmDxNvwlFJIT
b5OuYWRUJld5pRIbTLuokUSzqvEFYYEZ8cYHIAm288vCvrTD8BVAV/vLdx9MFUlQisHZYki08tWG
TrOuRzM/ZRrJfeRO8+1InveqApdcjtg5fk1csYOj1/zKKuuhJ9HyJQ6xZsV3d7omegTFWcmafV6G
CDWpSYHYSau/GnOp1oW6+dNul6z/ml88An5kdqK+NWnqACbwCu44GOIpVNTtIFgRWR4IYMS6N1bN
9wiMH0Ww/AXQqBY9VE4jDthO1OS0RiemRGIm4iAbOXTv2noEqMrFgOhf5+QprAqt8pQdr4/iLOam
BnOy0kTfrbCcK87kl4CwyWGtdpN/jUTs6VixM0eOwmp59dhJNMPND1yaghdWEbA66ptN1afgVWej
8L7yAWbktf6J843/0MquiGP3IHIAq/MU1ZpMfO78juKLFh2oiItiIQ/HQJsPp7zeFn53vo1UnR8d
us6vwo08/Nf80L2MJFiuHkpAEdmR9wn5zBM1RSBlczdCWmdnGDwcNL8L3tVWN1YkTaadHOVNXSFO
0/YnOUpRHQseRX22xqp6ni85NJryJi8ZtRPS3HNXXrKn+rWS3YDlze2SsotWAvKulbOTxqF1Q7YK
c3HKAJkaLe4xedQjnr23ejFktxEZ/GvOf4uxYNnVXnOiwmNCrX9tygx6tNG5j23guI8uXK7ULqbj
PW4Og77IUjATcgb7Wxf9WFCJ6IHbVKj+OVVHfWan2x3qf/OUYW8aFGV5PifbPmzdk5iPNDf+fSRj
bJV+j/4177+NAkpwb9cr0uDkY8uITJGzbwbE05EThCHreqZpLuWhidLb7+htgpxLMU9fhG5X306V
MSHPl4f/OolyibMvNatZjaGTQRRQxC7C555vQgSPUxYEcDY0lpUCmE6VexQf/wyMiROcIZMv5bR7
3EvQbeV5AdyeVLW7kMONqZ9AFfeH+zwFOad9HY0fg2U5D43vqRunVoe9nnjDvrOwB1jI/uSm4x6d
ZN9c38fNErUu9tdMlcHb/FtfRygNXCAgUNReFrF6yd18+hoUtlirad7swyjqn3Wt+ZBxX5QLaxyH
WoeozjIv1YPgioSf8oj3+4R2pdqsRG0rLDtCo95RelSxncKZGLBvYx9AWd5my1NYXHqXpHyRHWp/
nNVbysajxHWSMdkYKdhiILw8VdQQ3Re3npOnM0t20de5SZIn8fhl5cq+6xMU84Px1Tey5lqqenVN
y+RNStqhIIDN2KYKS/W1ecVIvnut/c7gWE+67lVinX8f2wYOctjFX6Bpu8vYLvRNb5Q6+yv8T4As
/RRG6xz1KB1eIgFCM1TZPUWxP7yw1A12LSvwlRxV6iI91ZP3TQ6mlaGxRDqAS0jbZTSJjWYEF2Ps
QDSalXeSTdZS5F5Y/thsO8WLUfyZ+/dxeeRUWMSbSJe1baK220aJ/FWZk1314rI7WB25ioXvK+1B
9lED6m5Hf8XcVMfFhswkCzEDQQ3dBO/jGtERqbzg0rr978Zy8P0c4qna/DUAYQD7lspFAfrPGeT3
gktm5vGJ+2X5V1xe0w+LZxTgeZLPnzDYen8UPonkmdAjOT6T1hcPSC/D1fqH9iPjllRqlIdyss+c
B4N599DtyIU9dL+cjMlr/pkrQ39dHdONg2ZX9c4cpkRZahHSFZbf7rwki0uYCO1Ima4viocO4VwO
6cujHMvDBVbp6Cwh+5Q4vnHGmcY8m/qETwF+PlqnlGd79C1npUW5toqVOAd0P4+arB/6zlvUEzcK
WGWIdmKM3ked2yiftZVkN/etYoWUSfUAbjh+R1v5J7pd7lkOJtYTvxLnlTn+IwXGx0pTonewjN7e
7vAlk5OCoUIw2a100A1cn591ugQPWR/k5CH0T4Jy9NW1bepp3BMyXGeWwF/SRoh/PklHWlpRvtyg
D2X+iXJg8ighDaxR6isRGDzp4x3pAAb9r0ihfcZJlzzeBVr/9+vcPqe2Pu7X6AeUOKEr71tMxosF
iebwIFR/xOIjVICGzQ3MxmaVY52w6PISzdxOaeNjBmH1KI8aGZwmm8253oTs3OZJcjyq9eb3/Nss
eUKSUVHHwQdo7l8XkcO3k2InTI7tvmBHdEi8tt52rfdCglc5hOZgiZM8jPo8gGFFcOQHyUMDUgNo
P6cDYwfRkfsg8smGxL5yiMiOLIr8PHg/GtePV3MasVzIoqOsRP73oqQcAhCA18HcKEa4aXqR701v
QC4Egmqlz2hSwf785i506/8ZrtVe6c9/ukOE4exCWg5pqAHVqzQZln1lJYdBi5tgezcoaozx9gGx
RZXl/Kd7uwJ6PgPiMVkPqXPqr9qnbVnGVTbC1lvc20Pg9iFPry6slYfIERl/u9a45nVqXpMqgDGi
+OryHvN4Bq/qxKHwOl9KDhSO8BejToXxHlNV+8NLpuYgryTjPFdXNfhxaEScaWhF/Kg44vZ5MiRc
M6c82z7Jc2IHwm3X6A8oDQ6Q98vhaDQ8rzrf61ihVvEiR7Cj5YP7mFYVFsWuecLoByuljId9MJ9Y
ykny0A8oPGqxW6/vCzExW8Lfu/8fC7b/e0qd1M0CQFe7GTo2PhP4hqANxMUHzoxt6NzY/WMwWsO+
5TVvAUwjhuzmGxlY80H2nESIS25o1cXxqh+DVYGq/hOSM0bdSEGSTOVutPAUTbpSOSUGjG8/7Mb3
FOXhJQLIzdPQZ/Y6LRVscZpO25kY5+x1nFiPtTsFW6NoxKNiWv0qzqLsdZoqNs2d5b6hTt8dlFYF
H0WBxAWmSRNkQ3Ysq4OWR95R91GLpW5m/h6UM3R9jI+mHi5UNsZqasWPxVxYjKPYObs2CvlzTzYK
T4F9ajQ/ujFIYmCoUb8tvaqGseDbq9pOzX0dQDYPolDZmuPkvnSKYNOa64fGAlNISfvRi86OZSW4
mtEkvI2vDR6cmes0F9m7xQPvf1g7ryU5la5NXxEReHNa3naZdmqdEC2phfeeq5+HLG2Vpmfvz8z/
nxCkIaEMkLnWa3asBaUDCYhx4tpVX10zMHaiByZB8cXGRXVG6trY6JYne3MIGkASqtJf30eXExz9
upTE+b0uq2JEMbU4WYhhxIBN0Qxr0up8oumijGnTp1G9zX0/m90uAVFy5gam8qRX4+DNTZQpjn7d
ru/X3Jhaes4In/7fn67rBwRkEkDz02WL7og63j7dver3J7xfQajbpERCz9zcTpmy3ACowvThfs7Q
sjC/S8nA3c/aBpK7hAr36xOKAUuUgG+f8PZtBb6NZ+f06W5jq4bHfIdPJ3qL8cUnrJARu19kN33C
pL79frevpcshgUf9r08njpYtYyd5Nqio6YsQR2dJ+jVUS2N3H94i7TjDZilcAMMrHsEdTXxXOT/m
ZmNfSZU9VqrlvEG+QXEudQFYKm7xminpPDel5CFTHX2Jb9TOqq3sxIPJeExVInL+6PKUCSKynrGu
HtCRfBeNYlMAxtAMZ7j1L1tI8zUB0JXIh3ah3xzsPPpx7+8oxA955zPhtOVFo0nM9YrJbznpUa7G
V+Tqe5l6RVHqYPe1dAyn0lBY3c4P+WpFo+hmunhPM9v2sXeji1v7yFHYeJdOY4iNWuf9Mmmt/I86
N6pWjmlVp9tZhrAi5u+qM3EacVStBxWZqzzZiWKvDNUD4OZbSRzV18gZFWaBy97v6/XVDvSBYp9F
VYjgwwYd9Wx+v17Mf39mclztRY+4DvFvUqvblYoqxTSIg/aRT7aPDyTqtLfIa5vbVwLYP1/LYQKM
X/vaO0fNTdOHCtFUvkovOIk9I06gTnVlvhFFy4ixZC7Qy4W4WoeLT72dSO63JWzH+wCih9hwBjcd
fp3hXm1GeQgZ/68z3Bviovl1lgwSCkbQzIfkFrNT2U+WQJkJbTPpWKmGpEGp96It03lcaZGc3ZN1
tkm3l8WD4+B53st+fdFAFyzI55hPkj+5lmlp/8WoOh9HL234Fmb1scTu6KczkqtJfVyTpJasMlMz
bxbbKvAp2f9u6cpHbXnSFz+ZlHi1Jn1W4fUsEmwDL1CXWJpqmvzA5Spr02+tvSW19tZJ7XLbS/xz
tcxCwMuomXkp7nduruEAVCtvZpXYKkz5a61NtqKl15yJcZSSS56pbTIcbrX4C8x6XgRLEBUpP0HN
r5zOg6om3i8p8apRmJ7Mi3RKZyuXNKr0a4H+0Dqo8m1QKgExU8c7yQ54EPDFEnKMbTyP1KQ+jpUp
X0O5ehb1thdpi3As6x1PdwVOpbZIc0t6A8+qrBzVNUkkc3jfHTO1wUuy0/0tt4ayFNWsEPdd0ctP
4cUYfRsamBnXeBo68CxXTBMJQpLxjfddr8f7qsprOMrT7qiiWmEbyq5TvIz4or8I7Da/KcU6Jumz
psfl3LbM+DmX8Ec3M/Adotg2UK7CTP4pSqNU2ycndI5CYxbNF+OK3fEcy0/exdPGTjcgS+onUUDm
fY0Fc30Rxybh+Kx7gYy5DKfhk2Cw6frhQXSNO0CADaH6LeED6SlhJbrlVsjlmZ5XAbF6NsgtB3PZ
SrXlGAS/6sYEPteMpQlAYYOwn+gY9upfzVNHsxnznTtk4I1/1+fGFGho5YgH6fgSZV4PrLqIX1tp
UPHx5s0vilpOzFPDUW3nAdJ6ZQ7wIhtFeIauPr40xkJ0UlInPml5y/+YEWw1hM9kKswEpkNi2yCd
L7mgBKbWQeHh2FmjfRStI/lvcEje8wC66mJo9UNZx8mrrtjBfqyDknA8B2XtiEMbGIuVOMjIZTS9
m4DFQ5KSecTebOVNjEmxCdH/zGZOkCT7eOJhikoNLCHR0cnJwSvLx5Cw1hA16qWJtBIT0SBaZnzD
K9HYDbZ7Iu14K4mqsum8eRoP3ELT4Q4p7b2C7clM63MSkMiCPkuNF7JMYCQCwc42hFwAgvmnYlTf
UHYA9hNMNHHdys+RXhgobY8TZ65HBFDile00ZjUxq50ZHr35e2VBn1KmNLrSGPMG6NJ308WlJ0oy
+Tn3TVItuqoSyNadTYdC1NaRxglPkgdLlFWz5ypmacafsvtOfG1xG6lIoy3Kw/o7ouYm1HVZf2xq
ol51HCRHTc7I3EW9twlkyz35lpYtbCVKXgNT+pFYlvER95fbOCWLV6mu5LfG6GrAV610cVB9WLjj
2O/TPn4evSF/CjB2f2orTCojC/7cVBVWOkaaYQOyemosGuS4M8LpS9HKszE6tHoHRHRqzbEJfar3
97HIx01Rrag+iHbLSZJlY/Enk95Sp2mfhjZZFPiSvjYo6QG/CLSZKGq5Ya1MvylwpK2rV1Zi/jyJ
eugTU2ctcVckPlBAwV3kCrXqVt2bib/HSAl09NQrzrjnoI/060FujH0n1fFMn+ynJn2KhVz5ON+Y
Y38UdWIDFKE/oqgNhyOszUVUoggpGjqEbIdJa/tXb1VGsPTeLPqI1slMcmem5l6u4nDedKP7UGEU
eKwzq58P2mi/E4Lbeb07vuQjTuyZWxVrOJnBF08fMYmP7XcJQvMiVUf9ELQK3hWkb6D1qtZ7Gg6v
Ci7yHpmNmY8EP7jGLjjfN1btHismOnvIjIU9i2wn2iIDjbXK1C8OrF+dvQANYl1Ojzelb5NQ3QzP
zIr7f1L+xsmNCGLC1xMY6XCuEDTbjR1QHsEOaIf4ezmirCSYAzUlID0+ak6wCgYn+C6bTfAg2AFT
Wz31/P84ToyiG/3WVsrgJI9QBaSKRLxrRM7VNzrnalfAR2zzImoGmaAPMjn1QrSJOtOuV71TjydR
io0o2lQdymW+6TMlNd3qjGhtfwynwTJXxYejnmwwDPPqDz0E1iBhYaLV5lXNRvsSW8BcaBM1lWlI
Sxc++yJGNRniZBQuNQggRwVUtl2W4TwMo/JFydJfe6IOmlXzOPT5HAxFgBXkT83Myi9WbqZbC4Lb
UlS7XrB3rEYn2cvTqkIudlEkXfA1HOXvUPbbix812cOgDdZM9K9SDamIzOoeHE1OLq6qf4h6w8ld
5gGFiWwN95ljFwdRz7O1Rjszabbo23tfQp3k/HQ5UifF6xgJtrUocnXG76vrOrtfZtNVoDCzLxrr
19W1TKXmGNWtKqRUwqLLPgpLORGRzb6MYYZnRIRevVs7xb7IEHvsuiB6HlsgCsRpsg/Y4PMI/f1T
oyE63+ga7pKqJ+3E3n2TNNKwNlsE4c3G/aNR9NVl/cXTbf+5bfW9EpvqF7cv0CFLI/9YKA30eOTW
l2riWq+9Gp/cwFZ+hFp2BRWXvGoeH6srM2kfamN3RJ0C5qjuV29g5bcec+8fipt/TWNFf5ZLKV3Z
OcF3Lajlh84bg0k00/0aSd5SdEUOKQBAn1dPGezvVas33k6Gyn5CPaqfq8rATTzoLVLcgwuqbdSt
rRY6GxYY0XwSC3od07KedeMQfzXy4FueVO43IgkPGQIdH4U6LmUe+/7MaY+InmThrDGRv4ExMoP6
sdInVwvHl89VGjbftDb4GFvf2Eim061ka0weXcB7Wf6IXET22JYFC9DBVVairh318gRxbJNmXXbr
gVyhN3dinTBGq8+HLLj6aeic8sAAxTztwcSvFk2cBcvaRk5k6aMwxi/g7EuVpDSvV9aNRhFdb624
jVV4GdbBMrIQLyLd3TDOX4fc6vhWb4eI8X0lU5ZhH9Sr2G4lXL9i6eTanbqPB4BykZeV7234Av7Y
+haXjTtHels58oOZx8nKZV5ODc3wPYGH/B7ilrz0StYB5gBEJZc75NWi0Po26jmMjMb/kndRuwrs
UN5KuSFf7dCPbz361nzS4GA+B6nubdAHtQHvmeVzkyiPYggkiZIZflZAzqqqXKtSoPIVkC8SZi9m
9cUCk72R4iRflZa+sZrIf0H/Xt3GutMt7V42vppDswisdHh1y17f2GoMsmqqL+VvdR/Eb01d2OsG
+NFacQLza5wkxlfNJqLQx7K1Lpoufhvib6ItguO8YlmtbQotGF8HrVqIesVgoRpWiUrMq/dfCChv
xCmI71iLQArWmhljkWr42t5jLbEXe/lUvNeJBt0v/58une7gfgocYvHp2B6k/Q5V93nVIfEnNmUI
TrkIcu2PujTB55uLCNdkClSQaX91jqcG1PptVKeNH5/q1RrKre/Vx0/1LirExwbEfxvhBFzBWp53
XfeaGlV5we2svNho+Ox/V8F6ry4aBoWiiixbSRAJVqzEstbXB2WRq1ly8TJDW9Z6P/lQOs4q1/T8
6LDS28CK7fdyze9JWtzdeqaT77EKaTcVKp9Hw0VRp45yMhiS5ywjtJDPflihCeCW3mOitCjEhkxG
Q1V+AAaQnUpTk1em0rq4VxouC+vbdyEPGzQSWJmaZnoSdWLPjR1jBzPoQZSwoPGQMkr84liRkAri
Lj3d6sIycZZ9IscLfxjkR8jg3q4eSwCsro6dVKT6cwDQ3UW0GnFdLKxAS9aiqEV2d8iH7FtWJvJj
pZfNA2KLh9hzUe1Vw4CMroE73FTUdWxv0zzEDnoqBt241p3IvZI99Z5qtVmIantk/lLqzONl2IoA
v9CaGQxswILODQ9+qdcvgV7Oo0FDjtkiUjjqbbMUxaaOfsCNH7DQa6NLytrTqGNAoo6uLXOzqNG9
5KAk5OYjY7KRM6tdW6ZRXUubKLAeB8dGjutrVBvBseXlL9rExuvqctngrrE0TWWMAUI3Z90w5bUH
ggRLQDc5iY2iF9FCLkxpAWomvdUF9ZjAVvL8FX4pwBmnzqJO7MHgxAmnIcF5r3Ml312g9qLMQB7m
47KNe3IjkwZP4jTJLoTUtI4pnzkOObu2aXhAOfjRau7PIN7xwrA/8AX+qWLd+JKU0ggsCaeUOqvs
DfroAVqLpv7QKfB3cy0vXpQwD8hvFO0HWF5D05yfWhk+hU9pKeu8oQbztqkTC4W6NrkUUWavPtW3
U+OnOmIbBsykWWz4PwvDq9QHBzwzlAx5XOoAC444UCpgI8MPycoGVF2GYS/27hs8Y5O1EjWwqHUX
5QU22EBKsB6n3VArn1qVDHHBUnEvqsRGleDpi7pb59/9ROu9c18qxTKWdXcjwUZbKwpTrJGQ9Kuq
SBLagbKxDSsveMWM7D0wnerEizt41acseFy9eK7VExpOHsUhY1GpO1KG3Vx0ilnBgvyC7UEUlnfK
wGtj7GAWGb2lPZuhriySaKhOsaLGG0UuEvALmnkowjhe+WWvXC1IYvMOOslbN1pXguwTkJ/pF0mr
mQuTPXCZhmAAhsW0WtVXveINkhQKxkxo1e5SW/I2YyGPp9xPh8XgFt5L17FKzr/wzEkOupGTAgir
bkaAS44WwFvjgzfRpJwGKuRMlMUGSF4IwqEZFwNagr9axBiiu+hzO0aUVQnF1q59Gyo9ufisdS4K
xoSHPi1OoiqcqkAgGMewq9eiSmw6XW1OxApm4ph7vdhTwbBcbnX0uHX9PT7SYOvbgHJCnC6JqpPt
pxmeTVyBPAbSyjXGCiCW5qwNAlv7sQiLXZ11DiH4xj/alaatwLdFZ4yt7QULl+ExG4yahLFWTO/c
fGbbmrfAbRV4QKQrexRbEDFIJrUQpayjlagMldQubru2h0KzSzRt2MuDCgRNYT2deU312HYxSHDd
JVidyMlabjqEEftc3w5JWWzTKTIZosi4Gp0yPueSCGWr3pMuZ8nclKviSwhxfObahBZbhElhc+Jw
HA9rd1pEzQAWLtuuQGrMzay1ZQ8zI8+HL20hBTsW4NVCFC2/cWfwJaRDGCfty+9ujQW60O5hzGQ+
jqeim1uZ7sGfujmMJurFaObUDVzLn92YhZjgBMb4ENV1uZZim+R+NKiPgWmWF58nuFn7Bu6EKqSA
FkWCXenE6qNlphhIeQZM/qmzjdXLYwq1Z+qq50k2V8C6bURXRa7jXSMB1xZF3aq11eDgP9VZpISQ
DZIfEx9lTcMxopfcY9XTjKr5pQ6ZDPPzK+/RaDyGfq38wNCeOVeM0Daxihl+lixvvXLNMiNFoydI
l1WUFBdJqvR51UA1L8MWjaYmIXRIEuAdEvkxw5QPwou98crM/kl+7tntw+ItT4x8bkmFftVAya1q
dFSPZhhp22ZItI2v+e2DGBGpnxRRLsz9jLb338uM2Snvril2fBuxSEDvTCPqLVa/wyRSqAOL2oo1
zt+tgj7VkRErdn5CaHs0Nj4kxTDT+xS/mSFZJugPodItaXlyCeo8ey6a4jnrNBXLxTZ95iozwI0G
EZmpcZQypO5srdyJVqupQvQ7jXYjWsl6FKg7ueZKtBKGNVYVse6+ah7A0BTg37X4zQ7kgzF5kJgW
yxPs/r6kujnJjQbNgxNWADNbxWV5XkMIi4p2VmlW/TGuXE/KP7Ai6wGIIIkl590b1A7n4Erlr03d
VMMyzmJt9qnhU9EsK1ZbkCNF/RhkaIc4WjpLRt05+DVhaMTXWbSGBiv8Iuh/MCNDkLnvfqJ8+BJ3
LAKcBJ1geEXdKYxxQa7g5cB1sfNTQkJ4gcy2uTb1wZnzeuNrnzYNBIO9qdjoyPWakc1EZWZZztIt
BtzzcFzg/TUGs0D39ENXVe6T63XTjaLWW1FMWqdclo2B5cXUGZcAE59VHbmNqeg3DjrOQ6TfhrJy
p3nwpeZZHDqyKr4ieDS3pq5m3XRzpj7BKmY9AS/SG6NFHrPwzDSp116bhMdPtWDd0PszIMk9zg8B
ogPGIo+G7kPOlceULOO725rVTLVM5wU/r2Gej17yKDdysER4eu8kFjqB/oBmazhm2x4kDsonipTN
67LdMdWwwbPTqlh6vJYMO15kkZs+JtNmILNApuEiamTXOzjWuJVpOvq+6RxVJTPGWdpAn5ZNN1kA
EerkhWgvByLCWYtecdW4x5C4/LzQe3uW+vJTZMG+Mit+94H008p0U5yBJ46rEA7CIhwNjSyfpUUO
rBVn2b1ZxuqLpfPxbNxoRUkmhA7y+imC9XJW0BzelVlaLrzUMt6GNvthJUZyyZ1KekAemqS30XEf
4fMwRSMvZJOrb4nf/DD4zt54ueDtFwELCLUmmKPYfI4Gr3vIIDEtA9sGSexY7iZUMGItPejWLnqT
A9452O3I44G75asy8oDEB0Sdh3XrrUwHhCV6b8EPhx9GKyVlEymhtCEA+G0oETZPdATIC/TQf3FZ
UIhM1dx61QfdXWN1kq7NIm8uvpkfY3dQMeXSWPqXyXe5RjiVoLN/tsLi0kl+uO37wNwj4o0i5LQx
4pOXv2eFX3szr4MvmgXtz05dyZq87oPC+YKLZ7esNbnc2ywgTh6XiCUokywNBYdVGbn6qRwbb94R
i4QtVIQoRTs+5uNNZEH7lE+a0ozvilchV5Zn6cy18px/1LDKZPvVR2v3m20HKKt0EM54oYRrs0QZ
xZWN7tUxgWuVut9+94xhXXo4ac4a7alNdQeWnnTxzHRT64gtDBaiI0OkzutaIbqS+PY6QpN8n/VV
vzFtaeeOWbpUBmc/xhXukAQ9CMRg8tcGmrnK3OaLb6X1Sc3tYFalQ/ANXaazbRTWR87Ng5SzM/eQ
QV85Ul3vkH7dOfCbH+iQyDOovf5DOoBLj4CB9J4fXsQGgTIFu1tU6aeqSJKQFUtsY0luRzl21qAc
5S7/0tv5uTBTovFZ+QR9PD4h7Cw/ZxJWjp5iPahhXh0Hozx3IVCePAnDfeB8hHKTHmREJ5ywH7ae
hQIK8P5MP0jY98JU9M3krQOVsQabjjTTVJQG8zRFtq6m2nYPDWaaM08C1KZLYbAo5cbfq05zVOrG
RrN+QhxOaEXfYY8pwo8o98FIDcgXiHqxgYwFnl50EWXHr74y6U9R0R6ee7yFTkUcPtdKVj0QaOVO
GjsyfF3Vvsh2Gs4gWSTrMmh/2GRCLgmw7GPfW1AbdT+YM9vIDuxdRCOi8d0FXwTgymP0jbA+PTrF
GLZOEOWzWzlQrX42VGoMqC5t8X+0i5dCC5ulZpHwFkVTM3n9OAr6st4I/83Jh3lXQwMlyqal+9uu
xap17+ow/eYTqGIfefqVVLA09ztMCH1nl1bDuRhC42QnoFq7eqk72g/WdQVWmvW3Tjfa81gnpJ0y
ZD7L4G0suQ9DSZ0PTVj97PTHzrZQ+Yl851CQZpqhQtUu+gjyTBPGmKVMjrQYxRFw4nY+Jyh5ntNp
jzT0OVHjAhInVaKxzSBKdR3PSlGUVT15kJTyWwSqJ8P366mM5JZ3ELJQomgF3ngcbIJlvOeewHx2
16TJ5tAgzKc8k5NZAEyAxHn/p7faOBXjSOOt65vvf2etJnqIBofXw1YbOPtvBzcLpewhiH8Wbm7v
+gLtR7vB3wbWTbIJdBhW8DNhJpdok7HkHlZarhUn7JAtyJZyQ8DGOzt1kW0ypur71CYv53P7b3iH
kJzLkFJA8HA8IcqcLd0gkK/NGFm4DHXyUx5fypIJaGyPyaVtw3DT6mW5DT2nPg3BlHxx4vJNddOj
XHCnR3G/bRTgTES5tLlpaclZawx907ijvAErHc2LTI2XimEVWwXD4Q3g7umV0RVkppmXwlpeqnJp
fth58qgM2ARVmSxjWyMtOyPMf7LKe/B5Fr55LVfY+VGGRFPQbEr8W21upXWk2t26N+zhLFu2t0AD
Wn2VSVCqZhL+TM0jmSyg49zMZ7OvrTfLR+cU39rqSoKpWRVxnYF1KcFGE8ZizlWds0pv5mllRd+K
rJ/7WRl/yH6JCUIaxM8m0MBVi/TJfhw1VFoMsLy+0ynk9IejWuv2k+04Co/sFVGu4j3wDeidtlzs
XL2zwBN2H4oX8aC0LaD4RmUChG/CPVLE4ZLIzfCQOGaOP7bxLVRy7wkq4rBREE5dI3rqPLNGRyoy
9b4jYwGAEO/t65DoHbSfUl6Vadu8oou6Ez0CswYxXhCfU7sqWzd9tZEtL96iCWFuFfIPB37LiNRf
bZ6QnnAWAUL+y6Yn6D6owXBICfvO+sBxnwxdJxxU9rsJe9JpKAQX+Eh4fR0fA4B6MGrKelkajfTi
8V0uTPwvt7xcpJcmHP2Z3dqkv6fWqrFxnDH0J1lGfJTEA5OimhdpCaRC09tu2zREr0dbSd+c2Pro
QJqeCyfUz5nm/wimZy7JrVkOjnoOjw+FBUc2t5hIDeu+jdKrp06R66ypvpuIZyVBo3ywyvko5MB6
LpB+WipK9GYPZb4g7+mck2kDZhklVXJHG9eUVAl9j0pZjCWYJd8tnbPo6Dgm0PyQJPa9LpewTS4N
HizTKKJbTFzpbN/Gvg0Wm5jrNKe+7Qg2S56/tLM8PUpehQHBGCP81GrxAdTFVwvA5DHQMMT2q0ck
qIO5OqqHsXL2ekIc13Js5ZjnEUrpg68sjLruN05cqVt8SIZTPm2CTToQcgFlEGxyzwkWutmor+aA
nn7Z9z8hw41+x4odWavnknj7rKqdbNkhkMTjMvbGHRmEua9LBkZRubaRB0BscWEqxGo8a+NGUjrn
L8/9qsRffEdFBsbGBEaT8+EwQladJxrp6NDU+kVnRETo5cGCUtc07Syqm0fEgpKNqLtvYIX91aWy
1W7ZWZ02YzZy1EkVvNpVR7DFwnx5UqNctImhnSPHd1Y+5Gw3MdZkpMYDBKN04xk43nRqgeJPUB+7
UkseUVRgXm3LaC2per8VdUoC9AV1WeCgkn1mKWB9KCphqHGyI7OvnsYsGbeJd1mShp2vZ+MOPDbf
jksGI4DUf2jAHjERjL5IFWmHDhLuskWAeZMUvX2RsfeULbVl0aOZAMVtYqUBaxw/aOaxlwQHMMPp
NhgJWNjAPBaFNaoLzXdcxF26q0c03DFMUvhjKJlHfOLXLny1i5R52YW59MR2xjZiNJk1eaB3n02M
AI79iLl3GdflMy5fBNEj/Yn/jwlGZ47Ce3q2m8mnt3m2ICOfiXwmt01BXnpRoBC2HKZeoiEsKveh
zr+LAkan8pKEabSwrHI8ozDlzDSl7smyaOP5Vicb5lqNbR38K11EA6sF/WQAkZxq8i6M5rKRMgGW
mvLQO1ZxaJr4116M1AIK3cgwInoNSFn0ue3yJOJ/FcvtKuZNeCwN3H0l2cjXieK4sCrZ8Ddwtk1t
Eb9Px6NRmrwAkvBSF1LE7c9jkRmshdMrCt0Ym0AhwSn8IupqOyPQWCFbGtoqy6TKJUlHVBfU33qU
03SRFcNDgxzQWUbZYK65vnfxueo1obmYbGGHar43nm3ARAduuqpTFugK6rymXX3v5GqyrkP9rfXb
6Oi3PwiClw9xM+Qrx3ZRiwlwIKpcRDfFHprKyOSI3fumth76oh8InWI/0puyidGEhV61FL+5qKJ8
NbC3mBm6VL/wvFfmdeh6j4Vd4tQWlu7JlPlTBBGiPUG0Nxu8edXG4NUyFcWmQ9QDFqST9dlMNKk9
ceu0W0hdrJ616hoIcSbZjLHn4Qu+aTfJhOO2sMJIX4yQSlj1qlOoDwM3IbAkNoWvMC3wzWaleLJ2
E3Aq6wYz0l5FX2iScBL9Onyt0Is2D1GGjkAeevGisRR9Vwfw9R3AXE+Kb1ZXltMzuU+yJ5Qfl8Ak
pcs0UXebSnnVYqc4lEng3opGniTzcOjCFQIueKykbS8tMS+V1jEw3WulZ9+hToARS7tux70WzDoy
VRcji8DLOfG4NhwXwFUpvfh4W127IZnrTVk9ecNQPmWJfc4RE37IPal8crTOmLfD0PCEpWjbirsm
RREu3Np9MLK8O7b54D6kofkDfc7w1UvCchvIfg5xw4tezYjYJHHIYCNaI3jUYORJlYlWV8K4Ko2k
R9nW5Svvj42o7q02PcR+BrKJhSYAydFHvIEMpqFV8QI+hPlsxDjHY4lSLWBUmc9JRewboJm8sKei
McjKOs94vUuRZTwnsJSAhCrxUhyLVby3RuG7Wd6ObUAO87bXUPilMzO8apWNrodOGkNFbR8g2g7/
SxRVTCqXKPPLK9E57cCk68iO3lplL0oJ3fj5+nZs37sLBH/kteisQaZYlL7t3lpjs2oWFjT7jegs
Bx2gp3ZKw4rzjr401+s6WoMb3RiW055ab7BWSTDmBzvaZ0TonnD7ahW5e5qYNE9J2b+Qn3OOGcoC
GxQeUNfX+u7U1PEWSruztzQJNRZRVyvvxQgz61bVal30oINUcOVcDZAuTfU92ZGd3dndSfRPyyBe
sH4OsC/H3cRKO6Z4AXliOYwxqCN3kSj99zQ32vc891VswjXjBC893AToRtWkw86NET03MlZhppOq
O2Lq7Tx0eu+1JHS80tA5WIlWpcL2oy5i3EWm1kwH0ldl7dkLbO2lea+KxNuofoZoeUfYLkzMclFJ
RbkGucx7y/bGYedgU2EsQ8P6azeednUlKdT5Hx3+2NUTJV9FE9vLM67u0HkvJh8P0vKwkJABetH4
t13cGCOiqSQZnX4KveEqSuGYZg8F6DxRAmNlHDQcembBJK8+log82X2P3vk0Kgad2mpS11qEpqSd
Blf+tdGlrSVBCLxXM+HPd7ELmHLqdK+PdTQX/SEw558aMi+UZ4WbDOt7Z9GFeARrHROt+d+nc1sW
jEapKM8YE6zgdw9v9mi6i7F2usOgpPJRVgl3NSrAwZA1sj8gNhFMjkJiU0y2QmIv1oxJBwNj2NHC
UUjUKb/34mxKMrfY035qEJ1FK6q9mH5MI4vD8Pz10FFAyGI5AqK+jVoRWwb2RFKqmYFkXkTDmO6y
Kvi1gRuY7oh8pzuxd2+497s3fOr3H3S5Dw/cDMF7Mf79OFG897mf6T/o8mmo+7H/eJX/eLb7Fdy7
fBq+8qS/Lv8fz3Qf5t7l0zD3Lv/d9/GPw/zrM4nDxPehtAP+jn5wFVX3y7gX//EU/9jl3vDpK//v
h7p/jE9D/d2Vfuryd2f7VPe/eKX/ONS/vlLb80tmh1qGae/A1C6YbkOx+RflP5qiyueolBzh7ahb
udGj7M/y7YA/DvvbM4hKMdRtlH/X/37W+1XLHS40y3vLnyP9u/H+3flZzLD07vSQ2fn9jLdRP38P
f9b+T897O+Ofn0ScvR7Gs1F07er+ae9X9anuXvx8of94iGj449LvQ4iWePrJP9WJhv+g7j/o8t8P
ZTsl0rml9j5IRrBvpHZSSARsto9/b0RLNAzFTtXOolrUiL1KHHDva7pluBfNJQmkrRNjy6Z13jXT
Gn3uVQbcqtqQLlkQI6BW90+sghGynUpxDpMQGItoF8eMgW7uyL7/FO2i3kUnajWWKGKJOrGpetQy
TB0QWI3Y/gG56BOiHvGpsKV429kOhs8dPF/bjG4bFCrjY56iQDr10qIIJznRGlgScDZPPtzqRLMa
6R/Y0REQsRqkZcRQud//H9LOqzluWNnWv4hVzOF1cpZsSU4vLNvbZs6Zv/58wMim7Ot9T926fkAB
3Q3MeDRDEo3Va1HnXOrq9h7owyq5aazIhSfZor6kmJHYYWcPDhMx1V2YoOXqwndjUT8/VA8mSQPO
7WOqe8RwipzqodLS6kHTOmMfmBXQdTm7N5rp4FcgG97MdkYPYHLefYZckBXlxMYukSWy2nfLWnLp
cDAakprB+b5elFXdJc5TaHl/vaQMy8dhvOo8WNzDzJktmqMfPLUeKWJGLygQAvZ3sXrokSlRfyNc
36nUX83TsLf4u54B5QaXsBFa9lLwXhrl9MVdgRPxFM88ZUMHqsItK4pOc5g+CudYVk54H3ha5IGG
EfYSOC4EVySv7jOkcZmmOHOy5tCj3b6Zc49spno7pFl+/nvirE3hsYuVd3+tJYdWYV/JdFtHrbHQ
qk8RWpvVIbhFXRbcZA+wV4Buax3sfSCznGvjXRwybvDm5DpTWSpCl5n3hYz+vesmKXnTyDzJZiZ1
dkIZ2TzJHoJp0zFTspV0Zr/D5NA3zSCn4IQZBcXRiM0qq95TgZehNhZCPNZV+q1XFO0mrT1iclsw
tcZaOu5eES57w6yS8taDi4xdIjhxsndKCaUHeI3X2MWbaOETIkM6Cds/nMZcmAdTd78udhs8oQ6f
Vl5wyuOre+lZXsxDwxBU3QCFiXjXv9/XfZhTqkepobuVb8JyAp1PpM5g2HL9k2ysokCx/t4u1iGx
sRbUhJAtFLEZyBaEryeU7+Z0UN4sYFYlCYN0SJX7gvdJbxasR7heFRgaNjrM6GdTNHFcdmc5lL2l
+ctGnR60sWzE1ovj/2mBZdr9NfTR2xVQ2+VsfOrxkrFFRAFZzx5DNcwfYytndxUjKCEd5NsSNKgR
qS3gSIeX1j1RCjDnKzkGe/pqdKzwGaEFdSftoMe80zJjia2lsKVcRs5dYv4alsFINYbXHmc1+ax0
OScZpQWTmxknTxEAtaPrkDRQ+YZ9rHrjICMo4PLYc3vhoyNg7HlBdV1ppzWQKgcKfwEn6QWcpJsA
9ZRzSSmc7EpjKzyyt8TIKc24c0bkm5ZQaf7XMJIQlWWlVJ1vft9O72bPejTbbHiu2HCfSlOvt1Od
5l8D0+JICYAVqbMJkjdxBKUm/qfKAriaVNCvxW3rr5R2OkqwsUQhy6ZtXH9tWV62XWwStpxTVbfN
wG+tpeMOT/Y9P94bLl/9N6DnoO2TI8yL3+6BHVXcTQRjLgJX/smrPO/EztXMV7IrG7jYLSAEDZr2
d2tNmfZY6dbOWCIhO/WR4RQxnBshEysaOd2t2giAJWmB0m5GGENzCNXVOWiRzYmaW13C+yx7simn
jGrb3ATV4TevjuR3Lw0AOcDkbO5lsGoYyEEnIZyordM8jHn6IfY9B/LhFMipkk7ohvyyxRxlPUhH
KHr/zZ6N+Yf09xpJ/0zasry0Xplc4f5Prl3tbBqP1CekXq8m6ZyrYQZP0mjlERLaC8T+07CSMc0A
gppzT5Thcy+hPlCslfVtE+1lN+2sH26kF/s3NvlS8c8SXvCL7CukTMfRyCC6M71TJprR1mCkXMay
h04wuiR2c/jbrvTe6V+20Qr9k4LoE5ruIua+qrTKsZwjm36i9GQtPVU1qQdOlXvL1h5NMyw/tOSb
QxUgu52G5gtZj9buyg9BkKsoqA/g+tXig4aE/IM12E9yRly66bUueWgsTbK1dseFxqTk+hzmoX+W
vWwov0yBa+/kaJgq/xw0QJK5uf8KiX/3FtsAzBQ1HB/1CeFdHPfJch254l8v11Kts8nbTHDi/zFv
CX6dG6moUDjRTg2jYl/NZvBOUWtY6Csv/UT27rM1mtpPxLU9y+To1w3ip9RJ2s9en3CkE/fh+zB2
uWZasXK2Wzs9/7VOB+nXORxq+G74El80tXGOg1KSf4J2YNUinnOJkJeYrh2sgLs+BnoJFsGuP8aJ
4m1T2LpWDolyDkyzZAvvWHfpRMNh3dtmsckQTdW2Se0qx8UuJyxDGSZteWnYhznx0Gr7Y0mrnN++
wjLfiDmOaLPs0bcsCqFSxB0cWMn3cpiqZXbzsvQGcjYp112OmkUQorYVGi08XyMKXJoRjStItQYO
zv9oCvR60Xu14PZeSVc8aPBYy24ZZKjAVqTV3hj9qrC3xhCDcvOabhdpiSZKDsIn2XQmBBJo3b+T
o6CCAGeJGETYQETkzL8ieGoC/6gh761VebPh2DG41pIkqWpTHtv9YtxKI9SZ4XWShEipCJLG/x6z
zFliGkG7JB1xbAQHFaweDEKl8QJXSOJr5UvfoET3a/DLUymVssupjqIYRlz3jKDYxlA5rOVlcLkq
FhPMuKFwLLb7dVQ4zMknkS4uq7JZllocy7RlqSW4QLCJfG2Wc11v5ydq/ceVy4n7aU7Qi9EzJ+Cs
lZKi1PG7at3AVRJ2+vtROCHGcNedBjJbxo6KbZ2jRujdFkZfcawSnd1ajx6kNyr5i+QZNOZy6HAy
fzODUQgJqU/1tO2pj2lA0gFZEHLnbmFs/M4OjzlCF5fMgYWLPVGZbGQXYvGpWbkFyE7KUOtdO+Vj
s6oM9TX07l+myt4QCQ6Gib2KHJJlp5ppBISXKMV7l2rjm98a2vPEoefaSBzzCGpKew5rx4XtPvBR
nC6hClPNYW2L01cLydejZVTfq1l12a4KG5jGABBYVx9ncQ4rGzPQzGPUtt/lqBNntjI2onTnn7Fi
zWW67Ml1tUKpj7B0pecxGSrq13me0vgcHswawIy09RrVmq3ne/u5KpRbSZ3udmp71ObGoFyPTaad
ZtmkDQCnQsgJrqThjUv4C7g+TkHWv/ZkyJtoI4k+5YVaH0Dv1CddhVjyt9qglByUwyIqzhyLhGdp
aqUqYZNxdGaruaDg/6VPKINrm8o5ZdSBHiNZ+GbGqJVny3aC830B6VlWmXPorje/38bUNxyUz0G6
tqLyB0ep5RMnUNWToqRfOOvvL6YYaao1HoBMImUlIspKrxAV7DZQn8+PMl6rZoSIR0qkpFOx7Oad
3pK6F9PlJN9PNQBHaH3fX8BNs2uWW9T2G2W5HkiVrOzEK84yGBTBfNQnKoXk66MQoR4nl2NJiKud
3vjYNbVxdRTgsXLoBJAqzy1VOXJYeU6zUs3EueaBon58ndP3mnFVMnjG/cozPi5zeIiNH3XdfwxD
OC0jJ/2WgcF5KETDEab2EOqZtR2Feulik47MLNBJSFD5kUPZyJDQjJ5G0ImnxSR71IyONsmZZR3O
Dt2TnytvTPdInVpzf/TAuoq3IJvRMWFQz8P94Cvt2WLvWcI2oLdnfawP9hBMB1drW+hpMaW6bVC1
IseyK633OXK63XCICBS3arbhDP65a4t/TChUaj6TSDloHVsI2aR94IO6EuNGVfS7kXKXV/cS+Jdt
FjM6u/NeJ0u3aaT6XgOX//fSVuq5GdqefyxbUvpyMCb4Gyn2SjcJijOftM4buNOaiHTaQfFJc18g
RXY+QG1WX5sYyUBnTPNPuT+VWzegvJwtNkTPtbpyClXbeAKZjxR0frYEclP2pG0GiA6sWHhkU/zu
ySE0abg9K4WWZxA33mI4qjwzX+Cl7h61MOsfdc3yN8OA4s1is9UquDalv5emgaJLWGYFpasxueNR
GmUTQwyxtwF0CJ7r7nFp7Ke49YtH0JkOW0WLIs6iqT0A97xgFdvqNbNAs1Fiuomh1zyUnFZ/6Bo+
oSa2kBwWSszU/1Jd7Xft2RTDoQXBSoWwf5Fe2w2/DpM33eRUELAPWa1Xj9LnmuW+M+30vfRFSrsC
gZM+a57mvQzID8Pw4tnKcwRT3iOAzeZc+CBSxSiD2uDe67wUEQKtb47SMVpB/ejVbneASYvnERG8
OLpQOaqa2SF4QZiMBccW7LoAYMoSK1dHRK5KwvA+++4La+AYiqFtlSDwd94QwkOQBsWDbFQLaai5
RUBXDhE0fnU0ZQM1jaoGuyU4F14kJ4ZNmJRQz/1eJRm14iEIdW87dCUCQb8dcoY1kLWLFQcyJlPZ
2TBtH3kd+5hrqMYIXkpVSO0hy4VWsKS1XMaLG+FCCC/leGrb6tCYFC+HybwvOP+H5SnoH31D5/sm
ekZyjdEAfOBM+dUS+8Ugsj78gWSAcPRlW1PBAJiUbPHWV1Lq9GMPnkAIaI+D1zqPk2ioykUFuCY7
lmqR8xhmlvNoab6zb8fEWS02U1O0CxVOZ2mSU2UsNDarNtdDMIqsJp1aEET3l1lsy8t4PRXHPdw0
Zy90+iOF2RSnp+X80eaRe5OZHflIMXRho6Js33w39krzlJjOPlD1GaxJH5xTEKbrSA5NJ9mmXdAc
pDeqxq+xL47qQee8VHx7ZRTcKhDfsyFEtIKlq0bLd9ByRHs5nOMKFKUWelc51GoQn0r+MTfC7sad
Kr1PQp8F5mGYGrYyqjQsZVXX4PnlMHcg7NQR3DYrvrZ2WaC0AB3QsSmdfM9F13jisIErOUQC/4ls
6LchxP8GR+C4dpD6fvgr1oQnAC0WYvMUlXceHzcU73qbVp2Ncy8a2ZNNhBTV2alCv4IDHY8C3GrV
G0kL4SbDpG7eG14bfxyS1oufy7xrP5Zq90Prop3rVNW7clD1Z8rSgUfWDU+KUWg8j6A9NoE1+Hvp
jUz2+6iWGAAwCJ5Q/j4nPjCpRATX5BAfKQE/SaecH1ffU5fdkLSEZfw5qBUYrkW0UkLsP0Msr1qW
ukn5qb2XDcVXqhW+H6y+fE8x50wuSYXscvaTdO2mbFdz04QY9Xd82xd7I7Ssm+7oP/wMQbJx0NKH
oeBKyeMk7PigER860UjHmOf2MRizl9aufpnEhDx3y2ttx+t7fGcHpzicr52kKBXk87K3NO0/bFNm
/W9xy7Q45vtfKO24MdMgASvtw7gzmVQMi5pTvQl1GINoZK8vOSdZyfFfbrCg0SGM/Iu031eQU/6K
W2xvYkq4Onb8Hn5oaqXzkMELv3mlZYrs/f1ucpPc0Mhj3eq/BsoVl7VlnBEq1rbiqgJTNxoB68GF
VZpvbVLuLMEtLcdQm0SAhwE0LrZhNNAwejMWEztplHOWpnad+FSWg/IO4KD11Df5d6WwhosckXLV
d+zNrE3P9+YJ4ZBDlBTjJe9cDZUcKjUmO9bRN831B2mTTZ9bkFy6erGVw1KZwe5W/XwkZ8v3v6vD
D6ChIyrUtA6twCLfmd7UXZOk8ahTiYKTIphfWZTENQChcK4DMOhB+CB7ls7dptA62JH/dKAyRvbY
tz5Kuz1nMTQUIkRLfzYDB0lyjaxwQ8ghRp3LnGKjIEtt6H1hGVtPHBj431OESc5ZmxZnZ4zfRaaV
7ePfJmmv7DosV393RyrasfJB32dL/5ug36tJ239fsvS9X6u3ZbAH5ORutcHLr00a9RAtUGlQUmOy
iuw+/JED86SI6Cd/mU8G3FgfZ61oN77mpg9FAZMg5H76YbIr7cHmGW1j9125pnTf4/ChnS+hCTx7
V4eUEjmNM27eGGVXNkYAQL1vDR+4FphtsN36fFncExT33arz+ZjQTf66OCLoYVFiQ/NSzYr33G25
HENHKkdUSpjnppg/y5FshtIUX5qh3urNVLyXNjWCCKaeXX7cmHxEszmqjbbSZwoT9Cf6flaMbr3Y
sqx1V1MPWH1ZaEy++RoC5vdVKQc7USYXr+Qa0pZ7cMv66RjvpI2Ho2hd6VF7gGfkoSgnJD6QWXrf
e/Z4hTfzGosRZfLV+wkW/h2kafNGDmVDDv8HQPmY7CRhaWN5Dz4n3nKSNLVUW+9hNujXNcTQ1AmP
E0gyH2nGsdQfUtDxZjlHt1aMpF0PbfPMs8NJjlx1NkEp6lO1d5DcWknjvWlU/cHXkQozOpjmpC0c
VONmTvGqyep4a3tKdYtKi9NZqHkPqaMZN/7fLoBnR3vpbQ5Q1N4M/zOV2jqDDIVi7t485WZUfA0r
ClddWKkgO1KUbTJXzsWEoeTkNaq5d0iKPPbUQ26gYFE/WkX0jROu+qcT7xHXCHZcZ+q9Q/XcY+fp
9rqoAmx213mrgmfzS9d6J+m1lQTG+3TiK47WqH1QwUIeUyRuNoZe2xfK5n9AqRBSQKEh6S1MS7PY
bDjaD4XaUW9OhLSjqVb2cFn/mkbt5v/Pcv96VWkT75B9l74NQMrX4viyFU0nTl5lQ7HRJgbwe1lM
MiLQJ23X6Sp/UBErbXK+HFII+h68u3WUo2VdqmRyuED2BeVSpw5YuZBZzp6rPqVY1PkClb330HDC
NjV5dSh0NbrlQ0v1r2XY78gGoTzl+ZAroUO6QhbD+jJa3dOQ8A1WxmZtDZxxsss/3/lV31Ctyu7k
Zfq2rkxKZQSzqm5YNLInGhkyC3bWTmStozn7Oevl9MAVDZrrMey/Uaxyqiir/BhAbrSnvrw/VJEf
n5pW/WbxHTvkrgP9TuEUH0YKkPaeO09bOWzGtt8i1JTv5dCfh3ijWkZ8lENPF+RXCF2cJy6VHwKY
rCg3gnqrUlXliv4zuOYc+rVKdfWXUctfh7XIt8qhl3g+VGT9q1cOs8fS3E6B+qOfZw/mV1tFdSg1
wfq2eQI6emAHY2solvCf2WRKr17lSDZZmAkiC/1HPBh5th2do26T6CdtYFAOoxr3nnhYpzCmGjgE
otBMOkykHO5efmomJUoiOq0tfVvqA9yzv91eZRnlRq54X5bK2tWU+8q2RSpm3ad9cbKSDJ1A5GI3
M/jzb6oFCYPufVHmwdrOWhidutrNn4zE+IaIZ7YvgwCcThcUV9m4/theBvdBDqamqrrN4jSUQFtb
NRJLY1cNBwgNP/h5RTGhV+srT3eUWyvkPDgNCB7yFLYlSzPe2MsqD8zV4EI+GbUdeQPC5CwYaPvj
3KN0yfFF/LnT4ai0LfdrOwTc6JISnvieuoxuaHs4IwrvKzRBX7Wyr59MY0pOPCppWyieh68Jj8ep
4X01ydRxUluqYGF17b05uz/kPPYB3L4pO3k3UvHIeURnct+NrDslmTo+mZqtfaGiFO1OICJHuXWU
TcZWKHRKblNiNymbqKLsU20rBMJzx4VpuJyda+nZG7kJdWMh15YHa81v1YcmidWHovE/11GgHeVI
NtIZJ/5qoDbuutgNXTcvXWnMFVKVauN9sGdjvtp+NK16FVHBGZK5raeP7l4OM8V66fVijRormhiC
tsbU4pBPTQ8vspfMYdasZDcI3KRZLS7Vbdm01BrIcKa8CXztIvu3Mlvbg81xHi+xaAKyMPmmNoZP
TmF3e+lAfctH+iQqPtpmTsVhWYcNf+sB9JDshoJ2JxaiFuKGc7k3gsnnPr4HdRy5aWh9QYglMNMS
Fd3A56ax/QwdNEbhpVZIFaPnOuuHVmj3NMDluavHxqHNdP1F7f1XL9R38WkaUIbjOcFdUUsXfJud
ZF/HpvkThv1jE3ck+SBpYPvoH+3GKR5lIj/Vq3mlBnl4lsNAC8NtpUJN5ibOSzPO6CMl8xfbd8td
2o4kHz2n/iTsRaVPXyiZhZaVrzDHO+sKhNSpUMfok+kmkBl7zXM3wQKZRf0PaXazIdyXxriysoPN
Hu0EczdMzaJn/jmclHEQ8oW47917eAjcCulwyHN/z/lrnXu0hrxAvlrWDDznnUMdxL7OneGiBMWA
4D1SVtagPXRomZuI+WKT3kQdh4tsijp/VsbA2SdNbPtXaYMaBAyNXtYrOQOQSUR6Wqxa5XNy0Dj/
KRF/ReubmqQyHXbJ72Iu/oDOvJJeK4o/F43aHeZW06lqEDOisOUkqLQjqvR+B8oqMCh97IvVfmUb
myRQW/Y80JQ8hNQthxh7pU7sXQmfGWzXuqZugqD9WZak8pW0QieQuhcqKyDCkGLvUrc96YZXxxub
YMj4y+HmDsWvyzIyWqrEy97ikOvfl/5zmcUmQ5YZuQWzCr9d3lck3k0k5KFl9PJerVB/H5i5sdKU
ptqQYygeURjLHx3RA19AAZP9IC2ymUNU5OrBdt6Eemk7sR863Kf8XmGspozLmN9t5Uy5tOmq/W0i
lyVNZtaHKF5YJmnkKIx3c2wF3krjvnot3WGryaGcl5VpwXGmau7UgLJxyvz67hKBCF3emXx16n0d
Lvhzv18cXtv154ak4/1tmKoQAVM2CDk77zLSTp1HolS3Kvdd2njmFdzLSfpUYSoGB6IOY+LpSAyl
oy27YVtrnrfRY57D1+zg/FWDX6hBO/cY/qgPNuQ9F7kKV4XuHWo2ix/sX3uE1eXquMnBjTrr1lpF
yv014whUa1QgOjAb3OLZtG6y5wa1cQza9ukeJ6cEQ/qf3M/nQ8Y/g8Q3Mxx+Eoe2MaKVLVaVcctS
Ahc6OWVxur+kBldGRFXWZhCnjUPfBZTgleVBDtE6RwjYohRJDt0Mqo+6e0IwwD2jL+Hcm7+G0iFt
vRdHu3IKY5gHwf4Z8ZCu0Lep36ExV7+LYs68zFKn4muYaj5mGupM3tpkMHfBdpMOsHXIoYyTc9uY
Zw+TBPN97l/rNU3Y7suGWmwN1fOzWfSvjdc554GHBkrgYVqimOqXQ0iWVwghQMdpxU1R7+Auh3MC
msFKq4KNXOFNVy4ro6XHh0GEHxrSSLOKeBTim0hilhma8G3sXSiZJsk2WKill0Ombu5jqlDdyz1q
8gIYLOzw2xuPJScVYj6s52y/qRPkMTzlecWsfeU8U1XI8xWNlZQKMsyc+kHoo2unZCyjS0SdK+zz
xinO0l1AjvMQO5RVzWVlnTiztQ+BObxXjIEqa1iRV8bctzs2UNOXhCwC9afTJz2AE4FvSLur0/5u
z+16vtuHTH9jl/EzcJJ7vJl2yhVVRShZRuiThqq61UJdN03YHrflFJ1mob07OEgLaAjo7Rohtmuw
cTnwiwo30htAzXrx7YQblJhb5ZP9qCrRoROxSB+4JzfwP0BhOr9r7N5YNTWsPXDBrWDsNr4aWoc8
RtBH0JmblLjqjb5KYy+59VGZPqG49FDBJv4ZmFW+s4NGgWDNKz97VDKTPyop9kOjnQN/VBOzKyWa
9RXqagSEKkSABre+mwI7hKCIk/z6qtUKubQMeLYMljHSIYeyKR3q2P0ARZ4gFJwvS6DsKYLSuRi+
L8tLs1xksQ1h9KVzPqdjMe9qowm0XTXbFC0qbNc2CJFWa66jDY9RwmXFSXUZO4OreObF6Y4EUrb6
P2aBpYpPhmds7ovI9e5BZtJ/1BSjPsRGHN2Wxi5AUQ/TerFAjxTd4LFEK2GOrGdSksFR2pYQ2WtK
d177mqZsFoc2uUwjaxrsrT6j7lC82N0ou0UNsgP2po2Rmm/fheGQiuvK7qtbJ8Mp8Kf+5KnOayNt
cigdy/BNSFwp6erN+Pcyyuybax9ZrbX0LpP/61qOeGGlLcMDms1HqD3mfTQ64aoWFFotzP5QAbjl
plQ845yHHtRbkmorgTTqmnC+s56siGSvX08qKpfMUQv+KNOsn2UI9AMRzEoIMAVBaR3G1HF4eqyV
z8OgHamcg41bDUcOvwR3ubBXc/XDSGDqiOJQv5WteWrCbjco/SlurOJbmLkNd0lDeYlis9qMjTI8
2qoV7R24Nc4u0hPrLp1KpO10yO/b9mvWOPGLUSrOY0EhcQ7d24vPecxzEZykSzZQPwBpVht0A4nm
ueJd05grNHe/V2gFPyeI26JcoazlyELM6NkZ+ZG5SbeZeNbeOMbKVqLkKQi7/ikZs3jjZn67TzO7
f1KLIr5yBfwgnbIZA/+Ly9PiRY6g43D2jUntZqySFlqzmCsW85zwdbG5Sbs9ieDr1LUc+M0FzzCC
xKeHIRvMiRjCfLJ1Wn1fpbABRZEycBP+pcQjhXG0tIHY2QJfujiqpvyKzIsDxTJZACULOWUak0eJ
tAJl+FC1WfIoQVjC14iR9AVx/NCoqbqaWp46HKstOS5M1BVY/fK9U5jFe56lKZbI53wvh9JhFNQJ
x7Fzk6bG6uuL3jrP93gxKVCEXGrApied+jhdD2b7LfaC7ixDOMlwH9rZXi8TNLVdq1wkL41mrhKH
h+CkjHoLquDUP3qZ8hDXgcJmCeDnDcmy/pYNDef/akrRig+V595wqFlAo6je+75m8CH6zbqyQo7I
xM001RO4jWNkf8RINtJZiIgl7P9um3pU+MaG4t5E2Ra2Czshe2oXupHtFGfueRzD6gGNkmqNSmv2
/X+PyFhj/HONTqvQJDGK4FAlafvUTMonn/d4KcSozrvwMA+jtlYUs3kyirF9StJPupkm76XFQmME
JUNr2ElfNHnOzRzhSQqa9l0a68CaK/PG3hRl7qzvvw3cskNLiT+1jmfsGs+IjkWi2reOi4E9uP65
5jZXU65Ld5w9ZeuWACBRfXehw5wRW5pb/WWCeuk+1Htbf+l633kzXLwy+F9zc3J/Bzhvs1lvL7Lx
VJgPuOkWUDn+ssme2sF4QSrY5xQkFwDPKUNWV4VZcnM3dgJNGnfOIbON+TSXsGNLUvYOBSTuSc5z
r83KYeo7oPq5Hn1WK2MN6Wf4DeAkcLDIfdGdGInEEgxO0kPsakQ3a1D0WwKDDMVN/EwuWVBu7047
bp2jHagfQ0oaOOrxPxQNlwjPnrt9j4DNpvBm47kKzebM8Ue/kkMdcvDHqEkQ6amVbm0YHzW97J6k
r4ZgIVGq8CZHWjmVa/c2R1zKH+HAcc9ToiRrAADIi0z2dO2r2VgjtxR+cwxnx5OS9bFvS1hFdBiy
7EkJP5RCEEwEyJmJECapRxid5EweraNvc2Xt8smxPg7DUO77ZBsGUH/PIIbr/0QVOodTqykf7H74
Vlt18iBHqv6h6Vr1BUhd947DtWuaFih/dz4nmXoarOVQz4dsDxTY3oLT+5RRH3+sajufQdkr86EE
da2npIZU0VjhCOfU796YwZTBZmDYSYdstDK173EOhB9nSMPWy/y04RAF+aOugQHCD3dOjorW6Hbs
jOspuXmdqnPFTLX3MDUP66RsXD70OVg1Tm1Cx2WM69INirPdVZV772Z+WZw11yIF7ZQwMirfOwN2
bhJuBVJDIzDwibtUYQzI4nTt8KT7QjM8M+Pvqe+vST12P7O4fzQho/o8T/xgTKMqH1svKQ/9YJMj
1DL9ZsSVugk1Duzh7P4qJ03usYSF6IdjDdkqVPP6Je8RWq8dv1/VAQrgnA/2MIrym2smsz60id09
k5MQWmNg26W3LsKAQx7zu3Q6ReA98cFIl2yQO/+Afrd3lSPDbty14Q4gzsTSUBf/cy3prJTZ/XOt
CMET09C8qykmy7Vi/TlIM3Mj02691aWoG0Xta77uzbgfFXeddTAONeLZutXh/pjhgznAFWE9p1rs
7Ko+T7ateNbu4xrqW4UrcC+G6mjMN7LWnPsyUrRSfxqTd3KiXMyxyiMKHgP3PPwIBFVUa2XeWa6l
GuO/Xyl4KYOIW48R+Pcm0FsL6GiYRLuub7qV9Hh99eqWw3uMmjXaEZzHcZkcl+wsAviDVtpkcBmt
BaG5bqNtBoyVs8CU66sw+YL2XA21KUKWie49OosA1ypafJqhyFNd7bOlhsCM287fDUExfTFmuKd+
mbsKpl1pVp1/mv+IlovkIqf3R7Q0h3H8H6+A23hU3f7AzsnaJ7DRP5tT8L236+k7JCHvFQiIPph6
bFFcZalUbtZsf7p5XskIaBZ3Q+9RzemHJYD27qMRa+Pa4AT+ytMkzKuq0hZXOe7AjQ+CF8obvvNo
jWxXYf7Mg/KGroz7edBr1I4qstoO+dR9Dc/OyWk65dL3nr6di6F5hth8gFeuGb8XtSEuPOZPEkN7
WIdXXe7Nzz3AFvhJVDBe4lOzauAe/7CjoXZtzVJ9Dly4YAfLeo2PEIpa4he7iO9FvO8QL9eXH+if
8cvrBqzzV7x8P3/G/2N9+f5r8f6dqdiOHKA8G571IzS64XsHC/ScpOjDuCsq6SII/638QMpA/45+
+n/G2HROkNz2PHBa1gH2oHjnu/70Bb42qNhq5aOjw3lcCTvixdMXGHnW5m97TqHd3S7iZ9fsD2RP
2lWG4Mq5MZO6XqWZYp+rwXAQ8Oj1jfTIRjqWoezVjcGUv9xF3J26cIRvTKwqp03aYJEpC9UnZJ3h
ZcoS/XPZNy8up6o/4dvNFAe+sW4eDiMaNesRGpZdWno11H406GnVFzmUPdkoA8flgdk2MKFwS1Io
0Srn9iqbpPTaayQaOfSt0VpD8dJuFlttduSx5ThQ5nhnmMG8kvPkFOmYSlhlqemsofd31M/9bCD1
VgcvhWtFl35wtLt9iqE4GVMbOU0VRRL2BuatH6B/SdLsVDkdKuopaK69lyPcDXe7ciHRS92cQyny
bAj+u3x+GiO2N17BdsuZnlAHmZ9ctAsoKe0RXxQ2ym4mhF154Ihsyvxs/ZHitumpHT0ocIFlwHzs
1dU6GF0qClL9Jr12JOqsQIltNSOcnzqIuMRumIfJdm2ohvcpDqePGryEP9Pk0YHJMFjZNviIWdQJ
Qqu/7VKeW/QC2EGvdl90KtyGPcpz4Q0KKLHFNAakfGHiGg+qE4IM0CB2U6vyJEcjqZEH2asemr4a
732Fe+zG0lM+sxEgEDX8VA1lAaXnFZWJ1zovx2Jf9xOPzBDqrTmcHK8WZVs5XFAw/Rj9N78p1mM5
mfDdlso2ULPolGjD/L6xYihnIZY7jKrlbd02bHbuiGKspgTjhzYRhI9tHh71uBs/TG6srdgA5ugw
4J2rhDsKAnhmFo2olFTcMX43iEC+DtkfxSfFq+CjhwvoRhlU/9I43ZpnEU5NYo3LRhKgiSOG1NlD
etfnm3g0+C8ZjmDX/B/OzqtJbhxr039lYq6XsfTmi529SO8qM8tX6YYh1/QW9L9+HyLVKrVmoidi
byjiAGCW0pDAOa8pwBKTgl/bpdDfSmX2EBeJd6HgVh9N0CV4QykdfMkw3HDxZlE1sCNy19Xv5YHF
/cVQNaQMA7TLbnFkB0ylvAqQ2/dFCjEl0idkt/+cYkZVT94wfPsITYh07lSDhPbHZaiTYmzDk/E2
VSBMuUynNl9pPkbINWCcu2TSjVek+KtAbV4LSw/OLmKeCxlWEx0HDdN+01C1pN7vbrBgBzeVkFBc
KfoMV1bzfZ3UnrJq45o9UpGbm6nTsoubBPntkGF1gjE0Etg2UJRzAbJyqxr4sFmiHS9Z0NmwbzTn
ExLNm9IMiu9F37wVtTa8mI7arxU9Ficc3vpT0RTVqtfb5qmrMn9FiTzaCS2aXsgvAKMJasgXvTa+
hG77SQFrAk2QlhpYrG+y/tHMG/NJBTvFxzu95DjzXMPJe5CDqvkrA+dBWzgRSst63m4VdUg2lYl+
H9yX4dnovJPCc/ez7aKDaQyAc6II10komejSDX3zuRqh0BVO6t4PKIsdew0cwAhS+3NF8s3wnPIV
5f10FzhBtBWN1bzPJSM5AJdeNHDHvDvUna4/6lH10pJ33QbkAnb1LPzaeJr2NCOONkntRAdMfyFB
Ima1xOxL/zIof1S6Mn4DUMrdD774Q+g50c4oI2PnCl+9bwK0vREem76BH0JAS/laB24K7kbo18DB
tlp0DpazQB3yQsRHb1aQlgd/nNQT2J9sM87Qio/Y7cxFZNpt+ELdeqx5YKjxFjuGSdD5eR3eGxsj
VOzVqjIfDsHkkFr8/VS25UE3zeGgQiP590Fqo6iUnYN+OFhxxVUAMIZghJBKUAGZGZHWnYM6su7L
euiusfc5Ng1s1dMszE/B6D/IPsdrrPuw7NRdnYNJ7aEUxMvECs11V9gaNay5HaAyu+TWXCD7xnDP
ROOxdLdZhcrfWOrabqopSUNmd1gHa1R8xAT+GwPLrr0KEQH7V/uzbCF4215L2yXDnCf6WsbkYdZT
wKtAO2NkwqVkrPH1t0xTmsNthPWmZ8GBDMWElmgHd6sAa4F3zIx/rHTnnup9fElVD5OZ0L3PjMq5
zzOrOeCpHS1kM3AG/YKbIim8zp0+C60/DDpIF8VLpl2jmOaGRYf6DgAR+VNlLwblnsxTdz84VXJw
Ld1bBH7wh1km85Jv9rC2Hu2KtUlD3WwxoKD8rCdxuhJ+JXj9FCMAUIJ3jmDB4jhQ1tWsdo9tqAoq
tkV38We7AiRix8e2BSU4mkr2FgTYNjsOQnW2jboAPO/70hfJF1z8gkWXmRh79EiqJa7QMYOIgWY4
XfaEXCxeWG3s3Lck/tbjAPwQ2ri2aSoBGwPgwc7OdePYsejdBx1vo6vO9wjVbnbm1Cd30L+5FdlD
csFqkcciu4D7cTYzqYJyesTeTCU9giHb4LgW2iuD9oZ/QgLjkB+1g5BtEzrVN1Md92U+i/D7Fozh
dsLiIAvHhd1pzvNkY48btTWb6qCGIa0nK08E9RsIJJwhjALxYcOp38p0wV4oeBtVuzghJZIu5ajU
gfNtpC62I/MkJF9Wbpoji6qL7mwJv+Y3bddYoVbKixt6kCI9shOF3j1agbJUx1Nonbu0jPCsGfKD
joXSV6PMv1mqFb+rGvDFKHbxldVs6q5pOgGUtZG6yIL6LO16dET7HdutSmOh9qK7uDONTDJpJeMW
LGaHHH734M50XBnqkwB1lrTTD56blo8T3MUDJtPdoqqTbjeAidtgj6RekiaK0K/QzrIFUhZgynxA
ubDZJugT84QMzHhdGb2+UMrMfkCORV+Mg+1/6trqgguEGyx41NqzoC2vehflCcyRKo82uVHwpOyN
RAEcleLpqscOxIzGuSNNZUyrAMIV68T2dGtWna9vGgtBJpeyNB9DHG/cRFPVg5oIfLaQGV2kul/d
yUM2F29q3vnhFkzyHeo15kl2qpmJ+gg5snVlYeaRuqBCGjOIz6mRbWwF6fsRHBg/48K8xp1nXMOi
q84QDFF1/TMk5rMGhUl/GJ3jR3xIFHNpi67caFESoBONYefudjnuiGB3Rut2KXlhLEfbk6j7PzQx
oa0/hMX37Cx6t/muJFa7MN1qfHTryeN/avYHdrbeqm+KL6wAbFw0KCF3ah5SCYNiJ5sfHbcmxavE
E/ndb/HBbNVVjK72Sg77OBQFKQwzv8qI6WaluxpGrV3qppevB/+g6kH3IA+hy1vr6526l02UyjUU
f1HiGUT3oPAtfEDmMt8Grou7/DxLxlDThL2uxd5BjusbiC/J5G9uE+ZhhR7mGzH540rO6muze6hr
9QVL0uIkQ4OL12wn4rOcBHavwG0k3JVUKM5aTyJu1HCuNOqeZCyy/Nw99XclyIKNaRvBgbSy9qBN
yLvKEYMjvpDdUh+F6tb72hL9xm/wClaLeC+K0jIwedH9c9XA928964QqCRKueAmsLHMWqcKacIUM
bL0nb+m+2TxcotIxX8JIi089GLRl6dvumxEKboVqHbPLLqwXy8f+JHPDZVOAmNc0N9mLzNBO4NOi
bRzH/aVomnKN2qj6QLbeXppCxC9VFWnoy2To0tvjJwVDiK+ii/dlYhg829xxG/mTD6+EQxtyc/by
UWd3Qzbe9hHWT8d330rdZTN507FKOuc5Su11WE7E0V/ZahO6qVZuDO+5Tla6Q9bVJxOBC7lBCWSe
PhbAwsJyKC9tOdX3fth/ltNLV7dXmYUsu071OomyO5LNxt7zgJq35dCdDcfJ1yFuu09WpVlQWPPo
s7Bxj5ZbnrrfR11v/4HIwbNlJ8V7VBTVUhWa/pAPY7CRV+zZetyu6KDbelayHvOpwS6eqmGwgPZr
0Wcr7O70RGcTxRVzUBXfNCpe49fZe8bQQ/fdjgw+j942TkYWmo9hDwyjT5333gDKoqA+sDdRkX5U
g5RdJAIFU6nmGHrlNxRdkJvtkTtHu5QoOlCt7XLMv/huFWFA5bvLWqv1XeDR7LsUsaS+xzWZfA0Y
6sbcRgoW4bJ3SNihhUCyl7LXqCC1O1AL8fazjoqnuys0i4Mvabjm4a99qVqtwbQrU09WJNLLqJj5
TFUbnmaEWVno+1rY4zN7/fIQ6HG4lsCyv8ajOS6BaH+Nl6wX/lNcjleGsqYimVk7NY2DTeZpIRb0
RvwcdoaybRP0Dxw/Tp57XSkPto75pewttFRh3zHyRJp7PU/HTX1I7yZtLuI04ouEe5hKlx76HpmC
D/SHjFHvpBz/E/2hDGZ6kDEJEJEdwqIuIACHOgZCxx4ObXfuZFBGVmL9vXK5swvdxvKkfG9wvH6p
ZwF9koAonM1D0+9WsmkLUI0yU2COrXmWZ/p8hqD/ZVCm9CBDH/Eit5tt/3OW7KAg/mOq31i/zNLD
6Vs9CXOna1p8abPEWRXQfVZWicq6jMlDALVhp5cerlaQeC6i7loWuHD/4HmZy25KOv6HP6fgDrb1
qtY93sbJa/k+pMlmJq78ElRU3145E3iH1hKRsurMot7VCN0uUk+EGG7Or5DwCvLa8jq32fMrmGXn
rDJfI+9ktN69PWkw7bSh/uYZ38siHr5YZW4seRuyC6Vl6xBiELbRsdu9hFpi4ZEmnLWSeewstS5/
sdUOdk6lt7thbuZWjfRy4tYH2YuYQweUKexPoxrlL1abffLi3j7D6c5fzJitPL+qQxPytVFTXlVM
avkOhg95o9CMz7HiZY8why4ybrlFAUID0vCEo9K705er0bPzF2zfzWPZRz+m+xkSYxEq6mfDTv/j
9ABQy7s9FbfpiLCbx8Dx9KWTGaAxjMhfJh7ZnsQY2Qu4bfwq2jcPUaPnphbKNUgppGdu/NoaoXsg
xdPgaVMmrwO71o3qCNBSfCYLT7HFVh99HOaMOjwPDe7sA/rQOzFikaQEY7dqwtJ6mSL7jzLFnaJK
76Ems8SeSRjwNRaxXZxdwxxO0mlX+vHOIb7v2HFYf1r0/gzVFZ6FfRb7QFjrdl+n1UOMOrW6hRPQ
/NLEO6bdYxX1ULVqcQ6TGoah72UrwzRRQJwPWdZ+SpFL2Y9dhXHg2MTZRUNxfBk7TruRTTlOnTuy
UaeIWBv57QL1UK88IwWF1xnj0+CTRYgN8YYDYUWFfLRWoJHmhAKC22hyp3cDD7UXq0kXiZU0b6Zh
qwd/cJWlnBUEervMLGyiZa/6NiLv90aiJTplKU5qcLwbVu9xthqFXx5EpNor0prhpkt5gqMx0Nnw
GNmBOebttECoWwDIPYEfIkvSUf1PQpHtjVkmZ8Xa2100fc3zHY2yJdnH+NltEpBZeKV+zwRIPd/+
FgNDIG3sTI9Gjg3tMJjB0bTgsyEVEa0VB869VRf4FU2km6mmo49ofem5C1MaDJC2xDZhO/ils4e7
bZ9F5FUrb0z1t1q3LvKFzCjcJXAhsYbjQVqqE1CDwo8v8swW1TdFCR0KgX+JV3XjYWCPu3hG6nM3
KGw4O9XqTp0t+pM8a/P4x5nTW8pRjYCKM+Aj/NtQ3NH7W2/bzboqdkliMqFslrRhtvOwsrqVzXo+
oLtKj99kZznDRYpoMaZu+iSLX45ifmaplN/JLvwD8pWOv8VWdrIESW/XqiJPOWQD5eQw0YMrJnbW
CqMmoE0RbHYZ8+cz8u5rRdUpF+NSeItXvi52HdXbhRzxMSGNkJbynKECpfnnRaKMP8WNEPmZX0bG
5aykc82Vl2BHLjt+uTovaF6iWC3v2Uq0zyJ376KxAwkyt1wte1bUyDvLliOKb342a3KMWffs4OiO
12Q5nay5WYJnXlSm2wOdYKaKaM1SD7zu0Iqpe066cFxm+OTt5Vwy3lhLxua0k3MHlRv22Ifm9vY3
aCiM+B2uCXKuS5Fr0xpqupG9feJbQB9nf70KC846s7FQ7Pryxbfj3aTqzifbVOxVCvgB8lBYPsEf
vN7iqHKsEvbzJ3XImwfX1D/LuLxONArUOb1muto53OuumdxPQ2tq3G2b+hJGiXe2dcsmDaGhIdhk
w0oM2EpWbthfYWH2V2Wm59c8JifVA3L2M27pVriicGmxQmOE7AgsDbOKHAWWORSUquIh7DpecsxK
jjKWmUm84I5prap9EwP+1ljFrytPH/cJhc2nvpjum7rHJ6ghFzg6onuyHciIOASc+rl1C4WomdRo
zspWDF8NL/O0P8rm6Mf5OkjDceMnYBDdtrU3uWTuqKHfLsr5FPP4jVl34byEIdbO7B4NXG+5auIQ
EM6Mw9WmZJt50yEvHeW94ZZqZazI2VrvEBnl2wUi8r3JvB0masUzDwlxRCF2dtgljkbQ1xHXG1V7
tPq8CFfjNawq7RixzD4a8GTclgy5zk17YfVD/ZArubcLx3jYDnE6PmX68JXUv/01trmPoJfwWpRm
unFBXhxIpkdXJHCRk7ET+6ubP9jq0H5pdCx+Hd9Oz54GKEAIUK+Kk5lHtBHEwmfdw22Opjz4SW8e
58QMcP85+MupJ6NGW2Ub6sNoPs79jaUlS2/earK8X2JI4J/IX5vuqnfUaBUpirNqs8Y54+DdsueJ
+bWEZbXrDMMBX0NHYAkAo501QFLkZr2TQSpa7q3bCkPIJp7dLQaUulatht6JatjTA9651nY2lsLC
a2wy7sbDd8xdamwa4ukh8NhwIrJyli05geqhuhrmraqqlG3GwrZdVqmor3KIzzNsPxWavTBQA36w
5kOgI74R5Im3l02jC9JzqO5gPF+h3JPWr18s1BeCBcT5B5U/+T0MkgS7pKh4VOGurNUMi4ESVZa9
40/hnt1ScE69CD8kci+PYVApC374zaeuSn9cUacG8ucVBbpZW2/K1TVWofrO1BI0Leraf0OI+Xtt
G/U1hEmA3aP3IsOjoZJeySZv686jSsfYWnqkPbHbnjB91y0+a+Id+rirASz3AWcq8ZZnK/lvlJ76
wTbY8kKnc4oSLnY6/NrE3VJZUISyl9k4YbTUm/UpViCcbsb5tJutgORBaJWDdwhjSgRQmoUMfowx
UO7dWmWmLqOctKN0Btb0cZc3FKpifpMLC4zm8+ikOnWgCR5wUATrvm7cl8aev0HFK8Zi3jnooz9u
LUCbO8FqbxWabfE6VlnDrdXP94GvRCvX97uNUoG71j2curKOJ5Xfd1u+ssVbjuhJOyduTSgwq6RM
sP9EiPbeCpxkgbXZ9LkFScoTLEvv9SRJKZ8GsBV/SjXKMym4eFNlvPWw0WaV628+xnVxny0jOzOW
Od58fZv313E+pJVLHj0ov7cZGiCyJeNGEMEirUbWougv34Z5aV1dSutNjvoINyMLHEsvst1HR1WS
wIodAIzyavL1hNpp4F2NPPlc9sHa5NZwTsWAz1U7Rg85WJ6lboNCHWsADH1YVJ80rXnB9DL6nhtU
Q/WWu66nbfNWK9kCmsFBdwWmUor13RhD482rxpAMTjY86X0yrPKyMq8dEjAbXcTirtVhlOi9ORM6
+271gZfvwqFduqUHRY+CGRWWPhR3slvAB8UZpv8u2CBuK9LBSPEUCTZxxf3U2vjoaMC4cqUk957o
mL9hNMmnHTWHFjzeG8w8OTwmz7JPOhEua9EXO+5SyC6K2FyF8w1XHpomLsNbO7HqvF4YAib5P//x
v//v//k6/E/wvbiSSgmK/B95m12LKG/Ev/5pu//8R3kL77/965+mo7HapD7sGaqnO5ZmqvR//fwQ
ATr81z+1/+WyMu59HG2/pBqrmyHn/iQPlou0oq6IfVDUw51iGWa/0gptuNOK+Cy8vNl/jJVxtdSf
+aKSu3d9PherUiGeDc4TnijpjgJyupLNVrP0Y435Dm85vSAT/IvhxyfZ6oXvPEF7B2906zVYWSJ5
eZEdhT5AraoKdM1chLrMLl23jVG+BW7k7t0pbVayidZgvqzdLD4NZlm+tSsQ1dlbYlAMSictXcpB
atJ1K49U6N7Mo+fczc9TM9RXzfTLnRcU3UIzCujjMphXLnS10D/JFinV+lpryrjOhZes3Cqrr4XT
ff77z0W+779/Li4yn65rarrrOPpfP5exRA2F1GzzpUE5B0xdcV+OdXffK8WzNIU3cjBF+WTZG2kx
H3fqixzFbiJlM82OINDy7+XMmZEHq9NaPH2S70Dz6ns+cuJx0h5+jrLmTMnPkBrYJqq8arssg3h4
SdGtmHzKBbIFNhgySvQSNmn7kE8uZF7GBIovzrFlkhW5/pc3w/j9S2oYuqqZnqYapgYPz/zrmzHU
ftYEvWN9Hnx/bcxq2Np8YP/UsnjjzEKiyAdh8GewcodwVVPk+CUmR7fU+I9JoZhwxufZsi3PwgFx
YHXKSCFOBgJRTbshh5GyELCTcx2m6e3QDXmM6rkMQI5VVeQUGCXbQe2BDQ+6o5wj47chFIKfUSUJ
0EUQmroorBxWgoFd6d+/T4792/ukO+isqbYF7Vc3NE2df+y//Jjb3C9DRSUN68Qh9lNpixtbnesv
mR6/T0EsLvCF9JfQSNj4ivppqJThsR/9lRwEhAM1dDI0tylhw8rNZDEim/M+awt5xViX8yXcQelX
QBqNnbwizDJuzmXSnWTvGMWXBOWqqwaB8uCCEzoXhZ/vwhR5FmBh4AWtKToFXloswtiy2MgNFKWz
AUG91H6SI4LhFapI9yj7Q9SKeO3mLFuR1gQ87NX0MHrhiys8G5yl4Tzkqr31a0OZ9x/uiZI0VYW5
KZQ83iVJHLNMoeml1QArz8Nicm6ajU1BuWz0Y+hSnxzaF90FROckXf6QBOPEBg6DUCxlwfYGcfdN
i/LsKHt50LR3f/8JasbvX3U+Qu7GqmXzKhQXrPkj/uUjjDFOpJTp9u8OnnzbGgt2o1jAbe0Wfgam
vkGDP75rLQwA7Tq3yNGjlzQOOLsU9mhd/fyLrrrxQ1njK1ehfb93E6tZaEMMHsWDgqjCZ94KNcLj
vCi7NxWj3UWbGTiFY4j5CJV8nyp69zZhH7qbLHZ/IZySt8oAsDeVVn22TYS1SCvdppNVbvauYG/U
z1crWwrrnmtXdz2qRi8jWR05XZRTcSjh+qPbx7BqvgvnuIyeMjatr+6P1/Q8kRxdLzeXclRgwQPS
4q45ymsApfYdSjmKGw/LwTGMqw4x5Vqi2RLUAZmvnyFvVqQ3BrgeMiYPPgpeGxNS7m0qLHDtZFb2
q4r29ilAlnVXGBk0kfnsI/afzv5+nBPj4CWvgsXqj7PfrpJEnrUl49J0gXovOsXfxmEULVtfne7l
QcvCdGO1XbH6iAW4sq+6VjPWcprs6Ey9WpqZ020/Yo7lwrMY8Uq0+ukb6SNYdUKz+OUF6t4yhupu
snoI7iJyH5CNKJZ2Hrbvemc9sewMeXYrawLUPVS3OhtVJz79/fdbn5cTvz7WDMM2Me2GX8PtyXZl
/y9f79zGqi3Sm/AdfGuUHGxnJ4z8ibpQ89122601Cu2TGrjWMtQd41IhxbGvw8neghEqTgWiGYuC
/caChRlf8vmgoAayshM2kLKpi+b893+y4fz+JzuehSW0S03PNV3T+u1JbGtqEIWlEJ+mcVjF3iQu
4Xww0xKpeMdpdj3Ar0Wv+j9i6uDgDIAM5kLPzO7dycWRiiBZKo3KTJCzODGyrH8PSPMtMitT73qo
Bo/KmF2wWu3fy5oPSEeJapeFK9AWZZDrd2NTw1DE6DDeFinVaXt2583nHnkmD3KgkTc9cndR8V/W
iYb7242J/7jr2HCvbazLkcdXf1soAr7B2zKfVUtsbphWWhWnoSmCWf+fU2c+ZHpQnPwSqAoJ5f1v
cdmUIz7GyliKjSVCfiYSofNFfhv30fyYW3jk+ymGxFBJzf7BQBPhGFreO/nGCCNvc0TXxQmsjWsK
euchFJCXA4CbqwyxyBv23EknKK10yov0Kupvwo3MHSyW4UEtqx4M3tWKCy6pdHw3g7oF7DlPkBdR
/CpcZKUWHOVFKEyN5wTFSdkJzC1Z+2VvzqY9HcZGcXeMkqY7JvNBnjXYhC5gZ7fr3zryDImHhRxo
81NZ6hr807otHVg4ybQMjQhWXGpj2q0HDy1EoSd5qIZ3Ci3J463fbqJFbrjoAM0DkOjQ87w5FSlS
WXbVQAENQg2pF0M9pVr140zG5CGZe38bLGOyVzSms7cCQK39FJRH1WvzbT6m95ZWlkfn50F2Ti46
GZvCHMujbH90qzFMaMAEw6IdPWS6lUnZGPOTV5sPqj/tY63Nzu78HFaFhbNNk1/622OY3NoGjecW
aYy5dxYBg7mXL/rKyw/yIl2VqfdWu5F9clSUTfUesubIQmV+lv+nV8Xjbo+t7o9XjbNBXbqDhdFh
hvFz0aPrmsLUeRdeyuZbK70L9V73Ipu9Pirveq8i/glu69QNen7J8uYzsuTGGTEK8yzPbN9M7hzE
deyqNM+IzgXGQnbETcy+hrz7WjY/DnJGDR30I6Syq1u0WgK6sumVO1Nr4HDoubsJVVu5k7GPQzhb
PAdllB7STk2OQP8RDp3P5EEo+N8u5KnLRm0DpfISt2F6ioMc4Lxb5muXj2FVx2W9Rls8AYwGjXyD
Mjr1svaPoCqA3fVd/iia2U1jxKLq1hRte++hNqYbpl8srbxWEB0qO2QsGRx6fYtp7XRSIBzfBaZF
QXe03IXfmMbrMOj2mpLjtJXNAk3RhTmNyaUKRfBSs2LRvNR8TaexA+fwl1l2d83IrbPcbOJlXeri
C7/mw9ha0atvF/W26PGtLYqwhAgXPcgBEETGhRP69nWIvO5olQXM48Erv7CJnC/gloq7yk2QDuCR
9Ws7mtNCdvh+eW8Ku3nu/KAElAoPNclJekWufpADrAoquwLOpnORYS6XSeab3VPvOWvXh9oRN2a9
mXP3n4cVfKvk85hQ92LJbOz8SDdfTKFtZXfsJiSBbB+jj762125oDYc5J0G5CMaKEirHShJVBnWV
O2DuZT43KJN9KMqMcr7XHIci+JHn1Yfu2yCc8h7pxPFcVxVJTnZu72L2qo8a5QJMa3wY8XlZlmw9
d0muDw865Kz71jzJPhmpNafcpk2I7/g8gOzLvWninYYUa7gXOD9tElUr3kbMfOV7YQ9ttwybSZyz
tNJghlvW7e2Fv73K8yJ/1wx+1Ih5qfshHKpHC504OTPXcCOjUEYqU3hAts3AW3vDGH4ixXv7IHQf
bk7vQu0zkPi5qGmVY84FnkrpYMrlJpRIUVFeoyZeebeTUZ4gQHY7+dk1qv8/Y/79JbhOLjDDZlnw
8RJKoFv/5bGs//tTGUE7Q9V1z3QM2/v9qWxZQeNldjs84xjjXpK0vaD6U71rLbK6HdDOrWzmoP3s
Ws99GN2Wsexbv3of+5VfBEqX8PY45TKHR0NtUYnJpP15ppiOxypjjLfy7NZb2f9l1wq68a8rrHll
ZViO7aCr7dqu8fueh72DqEpSL09m3cPXg6yr1oa2c7Ctu519xLz/EJPjvOKC2PBiVDKwmEBN031k
Dd0Bc6Z40aeef+j0cj/mU2xs8flwNjC8QcnJNqJWeKGkQCmH9L3Dr3lliNo5VB48REs8xg5O6CXc
yD2mxBm3Z5rx2H1DtFW7UgExqBVG3+QoJVCyteEigCibtf/klKX9WnYsRjrh1jZyiHkFRSUqX/WW
9YcIG2Rj52ZUFqvA8OunIJvMe35/rPm04nUaHQTbCg+h3pCdnpv46TYEAH7pHdc5Of6wka0xab2L
PKtbV4WcgAxn4sBax/GGwYqdvQO89/cfg+X8mYuszlNvY+XctOVpLIPdgFlBFBgU1w1sx4NIrVir
9OUrTj3OcojL9CD/J7HnPUCCMa85+lLPXZMvZNhG5mQJFGUAqJ871nuZRZ/DeMq+RlP8btaFybJ/
8PmCom5join7NA+IeE48R1bFra73yNHMy6XbqVxD6WPCJ6uNrViaBn/Ex8Kq1trSX34spSA2ItVC
UW2L2Fq2caOp2rMed59KL7w3jMj4XFp+AtEqMM6GEZbnoBI8hOaONpzOmIc1z56aB3snqrtN1XPD
EfFX2Z/6Q7ieUpwszEadJV38fm2w/D+nKeuKXvPKz7oXv1Ic6mAD6RZmyYqyknHe9WWMqvjbTMHc
9q0jtk7pKW8hmFc5IEV2bq33Rn1AliF+yiMSNPMF1cCsl+44uXeADoyLKDv8sOaO1u+DBQB45V73
hX+csqxa2ZnlXeOexDh0xhdRFwLWQxk8W+wNykAbXzvHKU9jjf1ZNubjK9nhaNNERk4ij96ohI+p
oBh3lr01pRLHzF8BZw/nGrUVtiSMSqJp2o6BAoa6jabXJm6TpYpq1lFOcrxg3cL4wCO9V65OjgC1
fGHS5XvHC7uVnIRWa7pqfNfew4QQd3UMpHMaJ9BK2JAfRRQbzx9N5OV+NKvSr49ShU32yqbsjWpS
DnJuM4uyRVXw5MMniFMPd7FpNqyKgg5LMnnKo6+bZe0rzABBfyjrf+uTwxTfWhuJre4CZZ/kvm+9
VYOoQfrBU0nD1ATVoc0qePY+LWZGi19ifhc58bEcfesxmdyHWzz1bLJuOHy5GIvcs5r+LuOCJcky
E+CIqHWk16wpZy/O0f2kjKg8ZaFrXmwsws45aqmFGsPG7VqqEXB6107eOIfbKTJXzkG2/SYQAD8m
oLU8ZMHQmnf5CPtNVCh83WJVZd9F6qQc0N8QF0dqi82xQLsfBQpa3CxYvkIg6+LoS42TqhP70feu
r7YInBfhosxw7PDSeFG2F3bGFn46SQwQLpi+i9G/2LXbf0G069tUF9q7PpkDZAJ4MYOmhQvEJWDn
+o4DEyllB0Hdy+M5pPrQ8DroSfJUDpJnAjPQle262VLGlJpM+0IJuUYmr6GYTbSF9veH7P6Y5/Yo
FoYYbSAJlQ0LD3UEStRJsFbsyjyzx8WFTNG0fe7F7Z3PumztWaF4VELWyi6S/Z8gmFz8AHmrhbIK
8q67FUWiuRYiCyKy+BEEmXYMpwb0JWWTZkTRxjayYtHVg3PXzAeSfc28hZ8T5jELEWrgOpe/Qrzo
DkEo3rRZ1lEevBmA0AbZHb4SylGG5FA7hEvmQ49cfYx1QgRLNSvcpXFtrXR9DC561kyI3tkjgpap
edfEarfGUiN/Qk5Pp2RvBF+MwdgNgjX0oktKbNxT+2sxJDNxRzOfvQjOlLxSHWg/rlTMus6Grehb
W6mtOxJahYUZlTs3Upahd1k/pfBB+iraCEeZ5VTocVIzpnyJrO8ySFSyJnGz4yQ7DfNZrFXZKSjr
ZlcgXHo7C3/GfustAtGv/x93Z7YbN5J161dp1D11GByDwN//BZM5Z2q2ZPuGsGWZ8zzz6c9H2V1t
y9Wug/aNcYSCULJkWUmRETv2XutbKgogRAzqwaE3mrkv/xtaiPUVk3cvH768M3WZW+svX4QhytTg
8/C3ZGKJVSHK6LrHsZdKPX2UpqMdpNE1nmahkEBmh6EgpDvAlCu7lqkOvnn5BDaK0hucTh6qIHQe
6pQQNssYQSshcMyHftq8fIjRdQ+A0rwHCRYj62BulGLa78BAc6mpvouo8d+T9RCtsmLxNSh6TRR0
lJ9w8yZHHbcuWXBBfyMcUjvDENGLmkoOkkuHKVh6Te0QGXuZ14///qOX/5PVYHjRAkFV4YSJJJMn
ggwkh37GbRhUzJW2fPjyZy/vZoIBYZli1lllEk8PQuObWieYRiQ1iWXDkmz18vG8fDw2wfD1Y3bx
f30cZPWjoeZYBXL1rdr4N1mt5p85IOL1y03OSxpVR2JYt7LDSRjKMjpadhacOzkOa0Np6zddkSOa
wxD83H1M06T4nGtYOupak28Ulr01xL32HAy1dijsLNmmVVfdcupEGZhV6cceTu/L3xJ9eRVMrFYZ
as0VS+v2550/zfy+W2nbtuHYmkpb2DFNXeV2+r4ZT48y7KVa+k/ExKGamvXgmNHrC9Tqs9YEzccs
mddvTRJxnmJyGVZJdJ40iJqiQY2gmCICsD3uAahBCq18nYqsuIziutl3jqfbZbTNyoJIv/w2Tdqr
Qg+Mg8qg9UC3AA5UUaarqO/07WyowZpTk+EV6oRZYEyJvgr5dgzesQZuukdhKIZHyPjo0rdrt+it
aCfr9Z6uaggNRxystIuvbRVSLz70t5pAk5/rb+PnStJHn4s3MCydrSExPmtWXwCck/lJFb7YZnX3
RnFm+GaBMD0kOuZOdgTFMY9VjnZ8R9MDGIA2NFfmBMDP71FXRJjPj4pqV0cTY6Wbg3feZJrEYueD
tZNhuvJNUWwU3VY3g5/qm9l86mAN73taLWub/vjKxP+4oQNOJEddUnub3d6fo3THCL/eODMBiolJ
io51Yg4MelGJ+JGbghlPYmL9zip3VKP5bsBrHitAXyeI7C6qAKSIWmKvc9Epay1vy82k481JwsHe
EhlceSo+DoAxSFCVQfuQFDh9eiuv1nng566iVGSiBFp5GxslwmVNO+N9187YKzwy+jpALuTdZPF4
GIfOOQI+hZfQVP36JREwYda6SkeNliM4SAhoVb3HvuNho3tjEZ+7n8FfoPEqXWukYxDP3VOmVvop
KZqPQahv7ZCayaqKmDzVnlh0uuFBG2SnTDcexphY5qBVbS8xcf1StQSrWDgtyFmrYcZyz6kuO6EB
yk4Vi/QU4hXtZHesl3Cx0CjvTbPNDma0t4RvHGlfX6Gmt96y9u5DSSYEcQUE9J4L3YofayXdCnsY
YOFFzapgHHljaBY7nuGmoa1cW2UINxLwJgP22O37vj131mFW9WG9mAA3sMDPXSrnc1jgb1Zs03th
AJQ+cGoVOBzZuYZ5KKv4gRjY4exPNGUTpHZS1P6um7QbyXnUZUmWe9yOeMm18U7EdXf58k6zMVyN
VQ65M6z1Y1Op+lGfGnyKun0qsWZfDVYce5NFVoOwoVfHM1lo/kxcyzmopPmAZcyVYXgkTsk/KJky
7ienf5chOzkb2pgsFjOYQLEC90KHR86JPiUVuyu8vkZX5c9S245Usl6m2atI0Z/UoVprkcb2Mo3j
Wc2z67bhdecd1mq0NajqJr31EmAOFO3hmoaFs00Du/DwXnvWGHywNL3/m2VNfH/cZlUzhWnj4QTm
7ECO0l8NNDAw5LZTO/knANbaYzEVjx3IKbtX5qu0JdiblZb6Ssbr0o9R5PRm+Rncjr0N2dHAKyWk
LiTJIXEMr4v6CbEBz/bfrLzfD7L5EW2DboDmIDdlEmEbrwbZQtXSOqvK+HkEKAcJAFTpoBY3VSoK
UNfTsNNs4EslfaBVydlxk4rG1QfoYi/u43JGzBdPsAj0dKMLq9kwcOHYErXZTaHmDiHCBJDMy1qb
J0O0cqxUXxuZCTqsCB/bSf27K/59l+blimNEFqYUPAyG1F8NdellAm0x6uxThg/igFXLOtae9Iif
iGG5pcjoYTz5bj7Fiku71icwISUJQZMgd025+vnFdcR37ZaXn4Y4B5y1jiMYNr+W/Iwa61bPgvLJ
4RSCXJI0yE4pnnsZxsy5p9abDYd0wBiBpxzlZ11Jnrq2HU8dAfP7wpDbSrU5s9A23FEbjgefxE3M
m5G9EWEFjmLGhNb14Vs9ztXLZg4vId8JNLt9dM46Ld12AHzM9Uv7A8Lto1JEvquV8X3UkV04zc46
KIcMEGJqbmtVf4xS+LCxgdnDsBLMJsuAIe6cjsuFdrmrLHUtgn6fZY22Ck21X02BqEH82ebVy4e1
RRh9M9jHIIHs1+UZQSpAZPH3fXbaKNyaUftOy2ccWWVx+xJYrAXiMETKHZaC+CHhqXWFdD5mBR4j
ferUowXHZpcHbCCk7MZb09fqI09K7cSMcLvPRAhdsR5k27ZO19OA7bT2k+6kqW27EoMD60Utj23V
teeUuEaPGL1uhc05cRNVRvSJxDXMFYX5TQTguJnmzz///YsfqhruREZ4Jk++odm2fFXVFBgs7coM
8k8kZY3XPYFnUPmWGC/mOnfkHXEsKumqa8vdWVZFeGOyFvz8Z9B+uAeX2S8aFW5EnZHq6zmwUOxm
NOhnfBJF+gQMsj2h3kgxpWSBazoITF+G01pSnxF6bDmBBftwEiORuSWBwEMhN5GpfYRn0p1HGNso
SiflmCJFiqdc9QZ4N6d5gCb88x9bvGpVvixM0EkMR2rCWWahr55kkXCcNIPQ/kQ0DakQifnB6QaN
VByBttAPqn1uW0hk5vbBDNf09vcwF/T3BWmDbN2Q/8GXUoSUw6XSly7dV+eApi91YyK6PBgoK8Hv
jFJYinuE1+p6CosdsnLVa5sA3hmSNR/yqdVkHtglaz8Gc+PROZXbQdLrG9oUeWYGZhim20IHSB99
Zcw39oCJm/AKzMVWmq8r30fAGUT9Cfcn8xzGyBtFgWTcFTEhtfH0kVwpjuplR0mrTB3BFKO9KUwZ
cg4teq+J+2o9+JOzCTp9ExZmfaMPbebCELHXI7i/jW8YMRWJQ7VqBgPdvbk9FzXpdrVBertfUrg6
8QfbPoRN9VExDPPMym56igL1W0h4w1U6AP2Oo4lemH9f0KnaD0b0uaPuc2DVLLXzOO1x7pa7siE4
iImuuqViEAestxFe4ydVhwaOrlCve3B8RRvurWXWZnDcBpobAaYNiYQbgnE94HxgCzDzOweYw87p
u2fsZUpGUQPwQSDNuy4bKtUrBEic79TxGB786eRoZbILq0EQCGREM92SfGVW6WoiMeFat0nYwpUG
F5uwK4KDnVi5icjFNBAwALAR2RFML7VhLrxg+AyjILtrCsPaGX0zr1pa0KopruFiLHQ01XeLuW3+
ZhsQf7HHGoZkI6D97uDWeSWq61Tf4bm0/U9WHYVUUz1Bw7bibBIUSBuhRh1D576/tCyzJwhZgAWO
g2ORAsmgeNiMRn/XL5zSxkH9zy/l50/ajwsEFYBjOggOhKXZP+hSdW0ginsckuch6q7iXBd3wgHT
X5txsPJZt72pq9PrFhMFOol+JbRJd0dcuqvWpIRRdMIAmkYU78EMJhx4bf1Qo966s4d7p5Afp2Aq
7wNm/n8nFnFe763UKrrGJEbXpWPw5H1/YrRE1BDSa6fPSoBedsaJNRT2mzaN2bhwPW6sURvdUPGL
vcOx0B0wHt9hUr62U+eQC8vcvxymepXo3GZEr5fvtQHIXtFx3hFgbdygBfraDs1ZF+U+pnG4FTJQ
XGkULUW/7xzqYVZd3W+2EMWeJpRi7/REIlxp63Oc+fWW3nByn/U1bTNWn7YbH3/+m3ulYHtZIqXB
4U2qpmapVHHfX4I56wZObkn8LDOtWTuJFbCf+PM72cgbPSqTozUKa90HAzlW8OW68aBMjXnMxnpd
LXAxZQjP+qjWJ5MsZmzx4q1N3sW1TsI8oNNeaY2HkorQm6pwwbb4kVs1ab+iqWK5dFyqyzn333dq
x6Lmc6gyleGNL1nd6g6Ewc9fK/fPD79v9D9soZrkJrWE9eohqofMbMi5zZ9TkwzFrgT/0oahA5+/
D+w98ZI9oRuJh04mPztzcGe04We/momxVTVzkxpOcH55Vzi0dhH8am5joqwkgifuuuSGpcrfl7J5
B7l9PCm0e2WbrSOlvoTDPq4L5sMYusPLJT/m2kCnHHFv7UikIwojVQyCRUz9MsnfRfYeEg/B3CP4
F2S0uaO7Zil3Zq7qbyqLjCJm9HpC+CBZBgmOl56QJLbVpEM3k2fBqrTZS+h77fwgDlcdrCG3CfJl
+MERC19KlruTYSmwkLKWhmBSXik5eKV2EUsHmUOSNQuFi5aGH8zslAdlSiuPEcUV+sXiUhvv23aO
dhw5A5rz1oCZLCeMMO7TVZvDWJv1NxQoSDyb4ZlM46NT1SDAWK1hCLgMFZOrlKLOnRG0rmNASW62
4Dsss4ZwXuWXVJDOUVpFdGSIRVJNYpg7EfrjgZDrz2PUaUwdcnHwFxC0r+XPYVdVx4Y+pgtrZDyV
wH38CpxtiyVoZCncmJQpoLdoeKjksiytUMNcOnB9T9JsUR3HvsaLEKcPllGDwl3A3Zqk54ZmaJ/n
4tiEU3M2+s8M6NurlOrBbTnRYhEZtkteyUPSVwe/pkdcTB9lqgQnDj3EuwTAAGqkdW48IVamN64e
zeWdrlouYOfyFPjlx2SsnmvD5hUW5iV+cOPW6ECt2pgwB+ysV0TPHcPRzJ7yrj4bFjCLVgbXA3i+
azyWq0ZktwBnis92wF5oXdLbtx9zMVvuxOjhmKva5WgK7W4S4XaSZXI9cOLBKjG1O5Yl+ttDOEAe
C6VrotfbWRGtf1yNbMYl0ToxW/mxb8PpHHS0qmbpNNcB2MS/qS/tH2pc2xKmbnJ+tIlD/kEJ3QO0
5a4zumcL6tQqCSfKnoxAdel0rKGUDFdSVtyQzUYjAoKE10DIE2EcHkiCZmtF81M2RuY2TeBUxCa8
gvd0PWwXdb2zT+KlQ0Udz/53AiybHhcHDUtccFYZcSRWPgCN8i1X08HoBMMkPUF28IrQnemkNu+T
NN/piD5v9QQaWF0QZYLo3dzEhfhsmIM8xKq+BXmk782RGRCuh+Rd1vSpZ/Bg2EUXcjDn3xqyyNyM
aFK2hhElO0JIi+OAFj9ZMMF5QwxHF2tihU82Y/KFXWOM12pOPFo458+jRGlkjX27DXwGSslyC/t1
dNnH/XReuITtXNZfTvX/5zuzSfNiPnkit5ABYdi++vB/74uM//5n+Tt/fs33f+N/z9ETE8nic/vT
r9o+F5cfsufm9Rd9953517/+dN6H9sN3H6zzNmqnm+65nm6fmy5t/2WaWb7y//WT/3h++S73U/n8
zz8+fMqi3Iuato6e2j++fmox2QjdWiQNf9pyln/h66eXl/DPP3Yfhg9R9Bd/5flD0/7zD0WYxgWH
DZwxOhur+cc/MBe9/LmlXmiGRZmBOtW0VZ3dKS/qNvznH5p2wemKHoqpsrAjJqdQaUAd8ykhLxwa
2uxZOkIxPiP++Ndr/2oY+vJL+2sDkdCXLe4bSS+ZxtI0cFKz2WNWMSQ/37eKdaS+6RLKo92pZazs
0intCDwqwEHmAjpEojym4OndcsiPou2MNxJZgEty23RIstLZQvx+INpDQAfIGQ9EhMSTQDkeWhVA
VVJhIFdJa7Q40m97p/FXYyuyddniNO70jOaySYUllfykJ819VAJvaiOEI61ymOhiHVQ/HTyFAVDr
KCU5XiDDiP9RdqzbzToYmh1nSuu9dCCFIJZAT+Cwn0iAnbtoGe1P+YDqkvictUNdfj2Pde6C62q9
IgQUmMjupgr6eDWzb2+6IU3ctonlue2C9dxYb6o89DSnuauKcWdYfrkmb86kC2Guxy7YoUSZsRrZ
jZvbLpZQeNZsGBvupXqlQm3BrGAzN7B7lZESMdpNPzw1dYm6uzTo7JKAnZWweQfF+tia06PMjfoS
uumNZtTlVd8CZkwZpQxVkt1MkA+Q6dvQ1mPHcIs2Mm+HMvaMym4fG+l/rkqEelbiZJuRcR+ZMGm5
jphhVJnwkkUypzndtFZFA/qKxJ64R71nGuBFRr9H6lKRGo5dqCjGzwXj7Cvy094qkXrdQOW6zUya
dF3SBHck3mxa2xpXIYjFc8+ckbYPA3TaRJ+xnA/HKFSf4taxLms7DT0fhYkX0DTZVfMMnMemCmkJ
ZaQVWV3Thoz+5kBkLYXpqxvZsqTNw6Gq6Kdfar1vtOnobowYD5N1l1eQAVW/25l6Z64XZe8a7pm/
N0XZrvl3wyyN36vmwmFh2iupE76M0nunKD0FFYBnDcV2SHpxY3MS9/DdIxJaskiDe1GUwDonGRzs
sr+JErXfziG9ynTEkigARwyduExFUu5pbALooDM/TjAJh8rGPztzCqjsyNNh2556h8MnznFVaZpL
gErbcKL8YdYTraw2fbLLBGLd3Dw2zMgZmjz0JNnchqVY9/PwXsvywAOaHcBVtFZdoxcEtU+3jSHp
4HXIhO1g0O7rlLznXFfhc2Mcv/tmkfu6lHzrPdTU74+gdFEM1V4WISkBOxrm69NSiRos8NUyv7Oh
CHgE6thQWqb10If6WQ84lfvmY07IylV6YlDdH+NJuR7L/n2rIqhJopJYYUCd6BDqJ7PDIGmnPVur
wFkyLUVdop0jEYFPlhrMmuVdsEgy2YzndVMO4hCPAzJEv1spHTIuOKd7cFfyEI0fQTQlh7TsH5tE
kbs4jRB54VtVI5voIZk91At/DQ3sG60sxJGrlJ8UTd/KLrAPKVhsPajGa1MSPmSM2hZoSnSwSgHc
nrHxyo5m4c52+W5Qm1Oalvk262ZlawD8hXyMSaZu15UzQpSV5btIbeS1NRgHxHPZjhz5T7nVnRiO
IpBjcZvAwGyzXhD6l8d4boLhhN3cw1dgr1umrZ6Of4jRa7kJ4xKWWYwoCzOFc5zoenQDuLooLNAg
g7E6UC4AM0ekps4RVHRaSHprbkNt2GeRvRJwMhFz9kxkYuetbXZPBSauJNT9U2m8yZoiQrTZ75O2
UVdpwzE90BMSVMPbVkKSB9RDwMUQ03zvAnWXOd02NnKvaXPQ0GpTe3GqXPYhPJEkns1jaYk3sJOv
OgOEv4ryyAP1SDxTEw0bh6nULooa9F2hnXE3T0d1rrWVhpHdK3HxV2liXJJTZtfTcFRCyU5CKhOV
UDkdq4jTcakVB9sqPWIiu70B4sV3mLeD2ho3lU1qVI643A1E2XEYMcw7KbtdiR/5ME3Bue+Jo+ZB
/9RaiebWGmmwneZEK18mT3nYgG9JGVzTskvhi5+5r1YSxoKmzcmpYsIQAvg4diwmWjnn52GY8s0k
xMYH2rKpmjm5GqcbPcyMa7+LABf45pY6dF53k1luLXyEGD54Z3P0KquuOnAkqRYWQLmDP5O7jtme
jRSb1DzI97oWBRsVFepGlER7SS3Z0f0GA2M2W5hvhpsP2rij2HSYCwfJQW+g0WgB7KZ5wdjO9MKC
JDiFIIxdTZbXrdU8kbI+/I3+kxbmdwsvY3WJ8pOOtC70l6GU/n0FAavPZ/5nK7cx4bMoMaAdaDnV
ucNY2sMquJ8do75JKnmYxoGxid05q7lbhYod7XlYsLYlznQco9nkvMbjleX9Q1A35Uqwve/7YPwE
Hdm8i7IDMPaSw9CpwQqXmtVB5opFbmNprrOybIlnAgQU4jOsZPl2dIzEq+ax2w8mdzKmt2g1tJN2
QlUYrS3mYVdqS8qSFsBX5nE80YyOOVE07TrTBLgNPX+2fL07hkEnXdrqrVuUfn+cNSKqEeNO5Pac
KrTOG8Ago2uEPt9/jOK1qWr0klfgzj6OmR7skN1nZL0wbivGdEcv70AqBywcQOLrQemjFQeh6YS3
HkRBq2jriQfrpJfCWbUq3ZEYRSt7T2psW9AYXje22aaFjwtnXDGP1aQ+9Fn4vi+jj5YSOFsyZsm0
slA6CEgJzP2R4kOTa0jmCFtr3gA/lmubnv7KifLhUNOvjEtOUDMP8NGipegGvd5vIr8d0CW2xnnI
9dKVUwYvwpmoy8wkOEYBv952jGl1jGnMApAAHuM3qkWQq5wyObfIZby6SPNVEQzJSQbJp4IGzLaa
CGZ3wg3nW2inutLcarHandLKutfzFe3p7CRyucVpkJ262Q6uX97txr77/PPNy1puyn9XC8tNqy/G
bFVa0GbwRi1T1m+qhaESjUIGuX/b+KPjOX3gHH2rdIAc4qNXDe2hrLMdbfXxtjef4tmZaBHAL0cm
wpi/+qD6+lbJ02StqClVsDZyStYKbQMVaDwxrWyR99/SGIsPY2spW8hRN4oJOVHm8B+lo4a3ZWbn
q8hRo61B3l9UNdnalFq/wqbprBxZ956xENcrQNnAQ+p5M0djetIC5EmZNfhbfoyPVjQIWCnIWEhO
IspDP/fjTe7b8jT6VoM7sLNdGm6wI/20pojml2ZB0HQYUc72LHaDjvqNSpBU1GENYK29xjSTkTKX
2lsbHmoVdcrm5xfeWM4Try68sZxt6Auruq2Zr1YLwl2bWoSBfZtac7seYzFeVqRJb94a3exf56Mz
b1UDzRhw/81ATrWjhMeiibpTCf5gYQ/Ht1lxiThKWVdtOm3wIVpel5QPqq+ax74Cowsp1LlcCBvs
K7pbSGFe5rXKZDxMcZ4byR7lfErPo8SdBR+CzEXgA4XZl0eAZsm9UM2rNJHvgAYUh7kPwxWB4Dnw
WelChGru2sBvgBMBE6RK3hMW5R9+fo1off/FRaKDTt+ABohmvL5IQ1ZHNVY185YakR0zTrSrSNwA
uOsOddirW/7Nt5YWJyurH7uD2s0jx5W4X1W9MPYZhBdgp7jUk6ZrqX3HYQVijrLWIOaytMtqDX1G
QB4SRwuB2lklEYGeM8l82MysPZKv/gDv92xX8WPRqcauaE5h1p9UYkU3TRmSxQKaz5VgOForc7ZO
Y3+cFlwKq+J8b4P/qUfd2Zc6zFDsxaBOM0+UcnJrNZ6J2C1he0nAT0LG02VqsMgl0cJripqNQpoB
SU6FcajaXJ6A90Zu4w8d2v+J1KLkMsbN+ZYjt0lG3eMLAybqDOwACVFMUF29bgqNe1UgL9CTGTVz
Qw+HQoKF5BAwM1vFjJeu0BH1btijg9HGjaEQj1Y1Qlk5ZQzarTLfWgOP5cBZZ016ssk8D8GJUTTB
bshgjce5JY7FHt0Z5BaHtDyFoulaGANgN6euPYUQxvNQTystDCOvKaxT0UFaiGZ1o7S+zay9si5n
CDVeTNT6yTGjt53esGw05LgUyUdtHNsPMtFWUbsgxE1f7jJqQiTL9jX8n09wqCcwkm7LhNDLM8N0
RVcb25cdyAjz60UsfyL94TIipCAdhLyqK6XeIN0q1obmzXnaADknMEpVrEPhIK+ELnogWarAgElk
gK0ciDzYE48UPOhJBqZ1iqYb4qoOtcUsP5rUR7D24s0w0kxL68bLR2Xi1KmAmtZQu/Y9tqFWkfkx
lvZ1W77JNGxpVcUpB+vwRjMdIPgNK0+QbSOtR+hD7zcjFv3IkBDjQzo826KzPbWgu1lGNR4cNA/3
enQIIyU8VYRJbcomjVAj86FEMG1naPuLDBbhSBXHI8WxVwMxKZ2Ke4bLTmLLiWoppbfd3un6BPMe
lo9rtwQNT2OAiVdX5d9MF1jMXj/Fjm5wHBXQtF8aNsv04Zs9RuYi6xp6wbcmEeyrkYROrzQ7+9DQ
UblkU7qdrSWavs6NKztR7rTQN12tAhOQDmO1neg246C3qCg43Y26WR/12MBv6l8rWY5uK87vTTwC
WjvfQLoLd5E+OTQbQu2NIxtjFUkLSS9Y6G2hlfdtLM2t2rBvv6yzes3EN0oXjZgPDwia+0D0g/8J
EfetmurOfRDkm4Jf82Wf+OgK0WeBTh3rFXumXOOyK1daL8ctFS7TbUfpsCGJdNMMDaxzxfJ3Pjyf
1RhaMwu437opU+FameSRjCtJW5sMvi6rMrfEUf4lc8LsiBMkZZajkzO7Zh5072x4BnGczHivEeLh
gSdRfdTMVV7e9Hlr0pApwjc6Yfe7hMg3SHVjfJ/5dxb+4jWHIOUMjDfdO0aT7rsFRl75rG6qHdz0
At+275D7k8Fmi30LfRIZoFdUio+NBd4gnLTkZAEa3/ehkXnBpMZrcoWfMqbtt7S+rVUTRsHR1skX
LYsd85jhiAOuuUUmPtG5cWyv7Mdq0UIot61gJkwPYds4EHAik50ryjuMBxzoRjFTzUdKtUnTfptT
7LmZnfmXZMwRgQ0rZBUCINrKsM7ctlXyy2ZM6GsMykPUF2Q/LIPzehKscRahkLhwb4HJm8dcu1fV
EAln0cPn8jsiWckfWHdW6EU69hA4Kaj+OgceLjKVzAWPza1TVe1alh3NaCfI3TCIH8M4IM9hVHUv
7RgA5bTZ3SJ1OMM2SP5ja7rhOnhmkzwNeAzvCmshRyOFPURl3lxZaeqCmIhX7VBlT8K4Ysf1P2Dn
mzy/5YkMxJDukyLSaSiS1GVkySVRLQcco+kbBAUfadgIpAV81FbO0Qnm26pK9UNKM/M+zdtkHQii
EKzogbBv7apBunDthzCqyzqBXdeoiC3VTPIrdJJbBoAjWDCO30by2a+Hj1YlrZv4QdOVAB3DMG/G
XRvrxU2kfCJPDTp2TQZCmEJECuxc3069yRyA0NY3xpxmW7qI1VqJ02KbAERhpm494A6wvLBlryR5
xvJ8hCx6yP47NhnR4nMW3aeTVq7aMY/3gZm/KYOi23ZA3g6let/rNSUPQrl3ss92VX1uZ8z4MxSN
TVu0n4Qek0+YaYvjdILlQWRaIMLoUqXBfTOQM24qvbUJDCVneS2nh8TntqM4CvFsvoVEws2D1drL
TJGvJlZxyKg5tq38XTlm9sqwbJtYZvPUk51ybZM87Co9bpbSqO86pkub1KkUFCQO8OYO777j057s
o5GajEzjQwD8NscotZbUUKtOOtk2y3FO5kEfwhATIeEYdrVC1WNfx2ZJz6H+RJ9CuwyD0vHGKMLc
mYTzBu0/pIjeaFYtnLIoaOX9Lqc2ul1YeUo+E1xihG9iv1XWZYB3oq131TTEtMHM7GiVE2Ug5ye3
Uwx/lymSuKE6qD09Fv2tKDeZahZrtW1gSIKGnd2s9q9Hk8ap0efpnkwb+FOG7h9IMKm5UJAIbQEb
Pm8ijVUHulhbDXdBkaZnTU7jVkc6mSHrdl/K5sn80KZlvefwfgexPllNk4MVUwHJE0Ve6kzbsiO8
EMj4Bm+AetIqYpTBEngD2WurogD3ZE3+SRmq+XLok8B1ysXZaxgUs6qQu1nokChspOnNO1vM2k7N
pnHvCIqEpI1x8Ub2gIa2wq5htpAMMxWOF9wETXe4aM41D0vNXKobLtNyJLs11z+nVTCvE6KrHo0p
vwrqUHONsmJNQ/99m9TWxnEeBIkBbyW9c8ImTNUdw67ZWdTuX3bK/28mS98MoX4YLf05bFnGQi+Y
tvviv/uif01x/vobfTereiq6vF0mXwwF828HT6TsfHPU+PM7vczJfvYd0g+M07pPDLN058JEXGiD
MPrjH2mRB1//XHGcC+40XWPy5Ly8cXBjJvbNtflPr/7nL+zH8d2P3+e7H/0/Dups20Gv892c7uVb
/fjqX32Lf796Q1ygrWb0zOz55Y2S7duLYGsXNqYCyTz3d3v1CEIX+covvXzdvmD276hon768fH7H
3718eUF/0kJ3Kv68PL/XPYBQZtGi/dpVkBeAghi+2vafr/Lbq+DICx1dm+Qx+fIk0Dv6za6Cs7Rd
fu0iGBcvFgM073++yG8vghDiwrIME2Wl9a8n5Te7CKr6ZYn6InD4yWL4H5cDncedF8lonJni8vbq
eZDWhTRofKOF/nKRGNP/XhcBKaP25fb876+CoV3w6hAIiK/3O6vsd7eCyrJB881gzfxyGX63qyAc
85cXBTQcDppx/T9cBEe7wIxB34n98eXtt9sgaEJ8uT3/+zuB/UEzDQuJ2tfn4dX2KIRzYSFbYQj/
ddX43e4ESdv/V1dGCiEVmBoWsT8f+m8fB9u8MNAsGjDnvnz+t7sTaIRS3P3a9oAKyaGvxSTky+3+
+k5QzQvTsPFK/XZloiN02u2//OpVY7FifV33WWK/uwVsamVUW9L+eov8dreABp/0V1eDpVhGNk1m
15cKQKX/+e1V4MQgUVdziX7XJRGI5TLN/qV7QZMXdHcpm3Wu57cvX7IjSFJTsfl9eUR+uycBFPPC
Yv6ll0+JhEB4udX/+lGQ+gXkMDygGApe3n67q6AtJd4vXgUeBR535Jpfl/zlIPrtvWDzqCwyqaVg
fnn7/a4CQ9lfXRYN9cKgAmLo8fXgxKv89irwRNiqozPGFn/unNx8v1ELQTBz/fKr+e+LJMPgeOiw
7hlfX+Wre0EI48IyHSw2xpe157d6/XKhjv/SisBdIHjtOCa+ngZevX7pXGCssrgN/l0//W53AaHs
v3gV6KNRJWPQ/3oRltr7u2fBuqCNxIqAxPvl7csS9BvdC+i5fr2LIP4vc2ey3LYRhOFX4ROwQAwW
8uKqlHywklKSyuJUjiMSFlGkCBUgL8rT55sFNGaIxImah6F9suSf4LCnl783fGEzdxlLa1+Rm4iL
oAifYVq89XDCl9ApQH+srxBAU8bPXP9inlbbKDjXjA6BzP/ceecpnQI2XmodDLnI2AI6HmKFUHIV
4NpodHBmIbmrsGLXqtQsqGxJVTqRoynmmWqCzQpmYUUn70isJ/jxYbmE+rAolwrmgHSd1/pRyFRt
ljnkLRXlnjlI7hQoWquk3IGh0pRZ7mF0ylQIIA2oh8tov/FOg9M5CamAnDYlqVEsKoTATi3xwUBs
DoolcxnYhpon5xnlfDdSO6AgTYwKLCNfoK7wi8m7MMwl1eggKwupAkT2oQZVWVawIYHsEzyZ6Wwk
3dzHT84JwBNauYcShQWFQsGVpCntK9IAmAZ6/uBNbRd6Wg4xa6g3UsaQsGhthkLU6/mwaF2SWs1w
mI3bbF7JOUFsajAUlyg4MhmlHPb4HPtEqoDgiIQayobZHfaV4imI7QCKUFUss8kKHxZwrFONYJIp
NQPRiRFTlQWMlCN1X68RCBEZll5w4z1BGFlDdvshDKUy7OIYPKWmF1hVJrwRBVw5mn+1gSK0r8g9
XmVciQJ+tTKty4l9fhS61CVUJErom6qZUOpkPbILNXQJHdo0THifKT3XyKhtqRSoZbUuqxXs4KwU
GAKVPAO1KT7zmNwpKJqPnYC+XiNgIxnmtKGSZ2SNQr2IdSCARh+w73O8K6ndiJUZWCmykYZAVHzR
pZq3DjWnhAFlpaS7MJvk9ILCgkv9RWwklSfsgiQwsK9IL6wzUu2q5qD8KTn/PKGIEetdSLUj1oGV
odQj0tg/dwqksKg9MeyUdyXcGyZ0CgT74hyjKpaU3Kl6xf7k8d5P/SV28S0ZkoMsmKkHqWkE6gWl
GgEpgEfm06Ed7SvUi9wAeGbTfDyqhNROAe4rl0ZQxl/MFdPKsnkKzZbk1RCJeZVe1FBAbwilwHhK
bB6ESHeXIEPWp7dgA8HMJciyMcJ2rmlKuqDAxRGeQqGgEJmsQQ3P/F2wGpGEiy90SunjE9lKhQDn
YL2hAs07w1ksBHW9ZKLR2tTuuuNJkkySsukKIWCwA0bhq/GfXgWcA1PDjRSkSqawysDX0L/eXUYh
rNErGzJK5+86OAVDN9OxwMpapzHSCxpglNxDvf4UCBoYhp3zJ4qcaVZguEHFYBlvNf9HFdp/0Brn
zheW9xx3tuelbYbJSLZv/sLYGHIJ4Bs+zPg109IS/KIZ1+agm/P4tjdBCbetKJn8cKwwse/j/7v/
gJdvHbzX+KnGf3zXNr3utwwxsm/tH9ONgfvuqO/1o56243A5+U6+PsnFlLlznPQN4OEQ4Zp8nBi3
b//qTiGwbRyQAx/0adDD+Ih2ip4twZYi3+hj+6HrT23w1K6yWYzNRtxe77rpU7tKWTkyE2S3zy1z
9gNw268kBX/bHJk/2DdTZFflLEb2wxAX3YfFDU23j/fhsbtCWum7sH+kb3fB9+nLMqXIzJjsH8JH
9hWPUuR/nvh41kivu+q3O70PBNAXpEkf+PbIPir2VE2FhCIsQ1KIoVk0oiMtUtj6KTFy9zkUC1eK
I4X94VI3uaYxMTAAH7eHl/FMrdpzhTNSaCaEtMPFMbuqFCn2HVs5A+1BCv4a5uVO9y9HfdpNj8Nn
0eWPPAx6S7dx8/wcyHTu8tRi/HbL+AYdtta6HKgcGlvAwoJAsn1thRx7GFr+Pj21waG7vOU10LuP
fQxtkoFi6I5V6qEOyVc2tSRF/rG573XkPfneBzn0Jx3aLdL3JikoB/68eKcfn4Z9G5p18E2i5Rr4
3zf90ASaCp7SMPfXAL9rvrTbwIx5EvQa4H92/WF8TBsfuLIsMbQZvLy40QylayNJdEm+67zBW/bO
RXefZAH8qBT+p30bnrir5xfDHo54JGFUQ/u34fLE0H3zEE8vsPSYFPjn5nQaXo6fdBQm5I5+ksL/
su92zeJ2uLBtro9ECv+rGfM9K4imCukKYZ97g0tB9EVO0uf/jdNvhqEJXArP9sixv4RRpa9Rl+L+
/qz3o0AbneLZeins+6Z/xLIFyI7wESO3RDaRePsBEFLoPzR2h+1n4dX0uTwxOJPvF+/nHt5lTMX4
7bDtGMkTeG4+My/GfunYEPAQfJuuu/7fkeeYpnPT0yX/NM5DmftvIblmfmN7bHT/5m8AAAD//w==
</cx:binary>
              </cx:geoCache>
            </cx:geography>
          </cx:layoutPr>
          <cx:valueColors>
            <cx:minColor>
              <a:schemeClr val="bg1">
                <a:lumMod val="75000"/>
              </a:schemeClr>
            </cx:minColor>
            <cx:midColor>
              <a:schemeClr val="accent5">
                <a:lumMod val="75000"/>
              </a:schemeClr>
            </cx:midColor>
            <cx:maxColor>
              <a:schemeClr val="accent1">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396240</xdr:colOff>
      <xdr:row>1</xdr:row>
      <xdr:rowOff>175260</xdr:rowOff>
    </xdr:from>
    <xdr:to>
      <xdr:col>12</xdr:col>
      <xdr:colOff>91440</xdr:colOff>
      <xdr:row>16</xdr:row>
      <xdr:rowOff>175260</xdr:rowOff>
    </xdr:to>
    <xdr:graphicFrame macro="">
      <xdr:nvGraphicFramePr>
        <xdr:cNvPr id="2" name="Chart 1">
          <a:extLst>
            <a:ext uri="{FF2B5EF4-FFF2-40B4-BE49-F238E27FC236}">
              <a16:creationId xmlns:a16="http://schemas.microsoft.com/office/drawing/2014/main" id="{F9C17981-71AD-8CE2-832B-DDFECE9A97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327660</xdr:colOff>
      <xdr:row>1</xdr:row>
      <xdr:rowOff>7620</xdr:rowOff>
    </xdr:from>
    <xdr:to>
      <xdr:col>16</xdr:col>
      <xdr:colOff>381000</xdr:colOff>
      <xdr:row>20</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C74DDF0-CA00-6DBE-4761-93BCC98D98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59680" y="190500"/>
              <a:ext cx="6758940" cy="34823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38100</xdr:colOff>
      <xdr:row>4</xdr:row>
      <xdr:rowOff>7620</xdr:rowOff>
    </xdr:from>
    <xdr:to>
      <xdr:col>8</xdr:col>
      <xdr:colOff>38100</xdr:colOff>
      <xdr:row>17</xdr:row>
      <xdr:rowOff>97155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5F8BE555-C14D-41CA-72F9-D257B0BAFE2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465320" y="7391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502920</xdr:colOff>
      <xdr:row>8</xdr:row>
      <xdr:rowOff>22860</xdr:rowOff>
    </xdr:from>
    <xdr:to>
      <xdr:col>4</xdr:col>
      <xdr:colOff>822960</xdr:colOff>
      <xdr:row>21</xdr:row>
      <xdr:rowOff>112395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A4057908-C375-B097-B3E5-C1FD2C6A489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225040" y="14859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426720</xdr:colOff>
      <xdr:row>5</xdr:row>
      <xdr:rowOff>99060</xdr:rowOff>
    </xdr:from>
    <xdr:to>
      <xdr:col>12</xdr:col>
      <xdr:colOff>426720</xdr:colOff>
      <xdr:row>19</xdr:row>
      <xdr:rowOff>5715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2D499AF6-09D4-A73A-FC17-ED4AFEC85D5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292340" y="10134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5</xdr:row>
      <xdr:rowOff>160020</xdr:rowOff>
    </xdr:from>
    <xdr:to>
      <xdr:col>11</xdr:col>
      <xdr:colOff>548640</xdr:colOff>
      <xdr:row>20</xdr:row>
      <xdr:rowOff>160020</xdr:rowOff>
    </xdr:to>
    <xdr:graphicFrame macro="">
      <xdr:nvGraphicFramePr>
        <xdr:cNvPr id="2" name="Chart 1">
          <a:extLst>
            <a:ext uri="{FF2B5EF4-FFF2-40B4-BE49-F238E27FC236}">
              <a16:creationId xmlns:a16="http://schemas.microsoft.com/office/drawing/2014/main" id="{3840254D-DE87-1907-C5BF-49605AAEE6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220980</xdr:colOff>
      <xdr:row>14</xdr:row>
      <xdr:rowOff>0</xdr:rowOff>
    </xdr:from>
    <xdr:to>
      <xdr:col>13</xdr:col>
      <xdr:colOff>525780</xdr:colOff>
      <xdr:row>29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D8F9545-B10B-FC6C-20A5-923CADB52D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7820" y="256032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5</xdr:row>
      <xdr:rowOff>160020</xdr:rowOff>
    </xdr:from>
    <xdr:to>
      <xdr:col>11</xdr:col>
      <xdr:colOff>594360</xdr:colOff>
      <xdr:row>20</xdr:row>
      <xdr:rowOff>160020</xdr:rowOff>
    </xdr:to>
    <xdr:graphicFrame macro="">
      <xdr:nvGraphicFramePr>
        <xdr:cNvPr id="4" name="Chart 3">
          <a:extLst>
            <a:ext uri="{FF2B5EF4-FFF2-40B4-BE49-F238E27FC236}">
              <a16:creationId xmlns:a16="http://schemas.microsoft.com/office/drawing/2014/main" id="{1CCAFE13-618E-70B0-C01C-90D1865E0C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68580</xdr:colOff>
      <xdr:row>18</xdr:row>
      <xdr:rowOff>175260</xdr:rowOff>
    </xdr:from>
    <xdr:to>
      <xdr:col>1</xdr:col>
      <xdr:colOff>579120</xdr:colOff>
      <xdr:row>22</xdr:row>
      <xdr:rowOff>152400</xdr:rowOff>
    </xdr:to>
    <xdr:graphicFrame macro="">
      <xdr:nvGraphicFramePr>
        <xdr:cNvPr id="2" name="Chart 1">
          <a:extLst>
            <a:ext uri="{FF2B5EF4-FFF2-40B4-BE49-F238E27FC236}">
              <a16:creationId xmlns:a16="http://schemas.microsoft.com/office/drawing/2014/main" id="{56A61915-5BC9-C391-21CA-7900172359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19</xdr:row>
      <xdr:rowOff>22860</xdr:rowOff>
    </xdr:from>
    <xdr:to>
      <xdr:col>4</xdr:col>
      <xdr:colOff>815340</xdr:colOff>
      <xdr:row>23</xdr:row>
      <xdr:rowOff>144780</xdr:rowOff>
    </xdr:to>
    <xdr:graphicFrame macro="">
      <xdr:nvGraphicFramePr>
        <xdr:cNvPr id="3" name="Chart 2">
          <a:extLst>
            <a:ext uri="{FF2B5EF4-FFF2-40B4-BE49-F238E27FC236}">
              <a16:creationId xmlns:a16="http://schemas.microsoft.com/office/drawing/2014/main" id="{82C86F52-B529-5133-E56D-0AAE56F2D7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xdr:colOff>
      <xdr:row>19</xdr:row>
      <xdr:rowOff>30480</xdr:rowOff>
    </xdr:from>
    <xdr:to>
      <xdr:col>7</xdr:col>
      <xdr:colOff>807720</xdr:colOff>
      <xdr:row>25</xdr:row>
      <xdr:rowOff>15240</xdr:rowOff>
    </xdr:to>
    <xdr:graphicFrame macro="">
      <xdr:nvGraphicFramePr>
        <xdr:cNvPr id="4" name="Chart 3">
          <a:extLst>
            <a:ext uri="{FF2B5EF4-FFF2-40B4-BE49-F238E27FC236}">
              <a16:creationId xmlns:a16="http://schemas.microsoft.com/office/drawing/2014/main" id="{3CE46937-0567-42ED-2302-8B1AC7F496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60960</xdr:colOff>
      <xdr:row>19</xdr:row>
      <xdr:rowOff>60960</xdr:rowOff>
    </xdr:from>
    <xdr:to>
      <xdr:col>10</xdr:col>
      <xdr:colOff>533400</xdr:colOff>
      <xdr:row>24</xdr:row>
      <xdr:rowOff>53340</xdr:rowOff>
    </xdr:to>
    <xdr:graphicFrame macro="">
      <xdr:nvGraphicFramePr>
        <xdr:cNvPr id="5" name="Chart 4">
          <a:extLst>
            <a:ext uri="{FF2B5EF4-FFF2-40B4-BE49-F238E27FC236}">
              <a16:creationId xmlns:a16="http://schemas.microsoft.com/office/drawing/2014/main" id="{3C0E8D12-CB78-CE03-2391-2D7643E89B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7620</xdr:colOff>
      <xdr:row>19</xdr:row>
      <xdr:rowOff>15240</xdr:rowOff>
    </xdr:from>
    <xdr:to>
      <xdr:col>13</xdr:col>
      <xdr:colOff>845820</xdr:colOff>
      <xdr:row>24</xdr:row>
      <xdr:rowOff>60960</xdr:rowOff>
    </xdr:to>
    <xdr:graphicFrame macro="">
      <xdr:nvGraphicFramePr>
        <xdr:cNvPr id="6" name="Chart 5">
          <a:extLst>
            <a:ext uri="{FF2B5EF4-FFF2-40B4-BE49-F238E27FC236}">
              <a16:creationId xmlns:a16="http://schemas.microsoft.com/office/drawing/2014/main" id="{D199F421-7C82-458C-20BA-EAF86F9BA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137160</xdr:colOff>
      <xdr:row>2</xdr:row>
      <xdr:rowOff>175260</xdr:rowOff>
    </xdr:from>
    <xdr:to>
      <xdr:col>4</xdr:col>
      <xdr:colOff>480060</xdr:colOff>
      <xdr:row>11</xdr:row>
      <xdr:rowOff>175260</xdr:rowOff>
    </xdr:to>
    <xdr:grpSp>
      <xdr:nvGrpSpPr>
        <xdr:cNvPr id="80" name="Group 79">
          <a:extLst>
            <a:ext uri="{FF2B5EF4-FFF2-40B4-BE49-F238E27FC236}">
              <a16:creationId xmlns:a16="http://schemas.microsoft.com/office/drawing/2014/main" id="{4D6973EA-B711-1F28-F4B6-2C5333E4E882}"/>
            </a:ext>
          </a:extLst>
        </xdr:cNvPr>
        <xdr:cNvGrpSpPr/>
      </xdr:nvGrpSpPr>
      <xdr:grpSpPr>
        <a:xfrm>
          <a:off x="137160" y="541020"/>
          <a:ext cx="2781300" cy="1645920"/>
          <a:chOff x="137160" y="541020"/>
          <a:chExt cx="2720340" cy="1645920"/>
        </a:xfrm>
      </xdr:grpSpPr>
      <xdr:sp macro="" textlink="">
        <xdr:nvSpPr>
          <xdr:cNvPr id="4" name="Rectangle: Rounded Corners 3">
            <a:extLst>
              <a:ext uri="{FF2B5EF4-FFF2-40B4-BE49-F238E27FC236}">
                <a16:creationId xmlns:a16="http://schemas.microsoft.com/office/drawing/2014/main" id="{57040A04-CB46-E002-86BF-53238C3E1E59}"/>
              </a:ext>
            </a:extLst>
          </xdr:cNvPr>
          <xdr:cNvSpPr/>
        </xdr:nvSpPr>
        <xdr:spPr>
          <a:xfrm>
            <a:off x="137160" y="861060"/>
            <a:ext cx="2720340" cy="1325880"/>
          </a:xfrm>
          <a:prstGeom prst="roundRect">
            <a:avLst>
              <a:gd name="adj" fmla="val 8046"/>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Rounded Corners 2">
            <a:extLst>
              <a:ext uri="{FF2B5EF4-FFF2-40B4-BE49-F238E27FC236}">
                <a16:creationId xmlns:a16="http://schemas.microsoft.com/office/drawing/2014/main" id="{47BD2180-D9A5-559B-7F6B-F0DBEADCDE51}"/>
              </a:ext>
            </a:extLst>
          </xdr:cNvPr>
          <xdr:cNvSpPr/>
        </xdr:nvSpPr>
        <xdr:spPr>
          <a:xfrm>
            <a:off x="155156" y="541020"/>
            <a:ext cx="2702344" cy="2971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Aptos" panose="020B0004020202020204" pitchFamily="34" charset="0"/>
                <a:cs typeface="Mongolian Baiti" panose="03000500000000000000" pitchFamily="66" charset="0"/>
              </a:rPr>
              <a:t>SALES</a:t>
            </a:r>
          </a:p>
        </xdr:txBody>
      </xdr:sp>
      <xdr:sp macro="" textlink="KPI!B18">
        <xdr:nvSpPr>
          <xdr:cNvPr id="5" name="Rectangle: Rounded Corners 4">
            <a:extLst>
              <a:ext uri="{FF2B5EF4-FFF2-40B4-BE49-F238E27FC236}">
                <a16:creationId xmlns:a16="http://schemas.microsoft.com/office/drawing/2014/main" id="{C199E909-CBD8-9D72-0B66-7CFAC0250F83}"/>
              </a:ext>
            </a:extLst>
          </xdr:cNvPr>
          <xdr:cNvSpPr/>
        </xdr:nvSpPr>
        <xdr:spPr>
          <a:xfrm>
            <a:off x="257111" y="906780"/>
            <a:ext cx="2423159" cy="266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7B5390C-09C2-4162-AF72-6FEA2008C561}" type="TxLink">
              <a:rPr lang="en-US" sz="1600" b="1" i="0" u="none" strike="noStrike">
                <a:solidFill>
                  <a:schemeClr val="bg1"/>
                </a:solidFill>
                <a:latin typeface="Aptos" panose="020B0004020202020204" pitchFamily="34" charset="0"/>
                <a:ea typeface="Calibri"/>
                <a:cs typeface="Mongolian Baiti" panose="03000500000000000000" pitchFamily="66" charset="0"/>
              </a:rPr>
              <a:pPr algn="ctr"/>
              <a:t> $22,97,200.86 </a:t>
            </a:fld>
            <a:endParaRPr lang="en-US" sz="1600" b="1">
              <a:solidFill>
                <a:schemeClr val="bg1"/>
              </a:solidFill>
              <a:latin typeface="Aptos" panose="020B0004020202020204" pitchFamily="34" charset="0"/>
              <a:cs typeface="Mongolian Baiti" panose="03000500000000000000" pitchFamily="66" charset="0"/>
            </a:endParaRPr>
          </a:p>
        </xdr:txBody>
      </xdr:sp>
      <xdr:sp macro="" textlink="KPI!B18">
        <xdr:nvSpPr>
          <xdr:cNvPr id="7" name="Rectangle: Rounded Corners 6">
            <a:extLst>
              <a:ext uri="{FF2B5EF4-FFF2-40B4-BE49-F238E27FC236}">
                <a16:creationId xmlns:a16="http://schemas.microsoft.com/office/drawing/2014/main" id="{33A216C7-F739-4E79-9DE0-51FF85FA1771}"/>
              </a:ext>
            </a:extLst>
          </xdr:cNvPr>
          <xdr:cNvSpPr/>
        </xdr:nvSpPr>
        <xdr:spPr>
          <a:xfrm>
            <a:off x="243840" y="1798320"/>
            <a:ext cx="244602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solidFill>
                  <a:schemeClr val="bg1"/>
                </a:solidFill>
                <a:latin typeface="Aptos" panose="020B0004020202020204" pitchFamily="34" charset="0"/>
                <a:cs typeface="Mongolian Baiti" panose="03000500000000000000" pitchFamily="66" charset="0"/>
              </a:rPr>
              <a:t>   YOY</a:t>
            </a:r>
            <a:r>
              <a:rPr lang="en-US" sz="1100" b="1" baseline="0">
                <a:solidFill>
                  <a:schemeClr val="bg1"/>
                </a:solidFill>
                <a:latin typeface="Aptos" panose="020B0004020202020204" pitchFamily="34" charset="0"/>
                <a:cs typeface="Mongolian Baiti" panose="03000500000000000000" pitchFamily="66" charset="0"/>
              </a:rPr>
              <a:t> </a:t>
            </a:r>
            <a:r>
              <a:rPr lang="en-US" sz="1400" b="1" baseline="0">
                <a:solidFill>
                  <a:schemeClr val="bg1"/>
                </a:solidFill>
                <a:latin typeface="Aptos" panose="020B0004020202020204" pitchFamily="34" charset="0"/>
                <a:cs typeface="Mongolian Baiti" panose="03000500000000000000" pitchFamily="66" charset="0"/>
              </a:rPr>
              <a:t>GROWTH</a:t>
            </a:r>
            <a:endParaRPr lang="en-US" sz="1200" b="1">
              <a:solidFill>
                <a:schemeClr val="bg1"/>
              </a:solidFill>
              <a:latin typeface="Aptos" panose="020B0004020202020204" pitchFamily="34" charset="0"/>
              <a:cs typeface="Mongolian Baiti" panose="03000500000000000000" pitchFamily="66" charset="0"/>
            </a:endParaRPr>
          </a:p>
        </xdr:txBody>
      </xdr:sp>
    </xdr:grpSp>
    <xdr:clientData/>
  </xdr:twoCellAnchor>
  <xdr:twoCellAnchor>
    <xdr:from>
      <xdr:col>4</xdr:col>
      <xdr:colOff>525780</xdr:colOff>
      <xdr:row>2</xdr:row>
      <xdr:rowOff>175260</xdr:rowOff>
    </xdr:from>
    <xdr:to>
      <xdr:col>9</xdr:col>
      <xdr:colOff>243840</xdr:colOff>
      <xdr:row>12</xdr:row>
      <xdr:rowOff>0</xdr:rowOff>
    </xdr:to>
    <xdr:grpSp>
      <xdr:nvGrpSpPr>
        <xdr:cNvPr id="81" name="Group 80">
          <a:extLst>
            <a:ext uri="{FF2B5EF4-FFF2-40B4-BE49-F238E27FC236}">
              <a16:creationId xmlns:a16="http://schemas.microsoft.com/office/drawing/2014/main" id="{2D8DF295-5EB2-EEB4-01BD-84E88E0C45AD}"/>
            </a:ext>
          </a:extLst>
        </xdr:cNvPr>
        <xdr:cNvGrpSpPr/>
      </xdr:nvGrpSpPr>
      <xdr:grpSpPr>
        <a:xfrm>
          <a:off x="2964180" y="541020"/>
          <a:ext cx="2766060" cy="1653540"/>
          <a:chOff x="2964180" y="541020"/>
          <a:chExt cx="2720340" cy="1653540"/>
        </a:xfrm>
      </xdr:grpSpPr>
      <xdr:sp macro="" textlink="">
        <xdr:nvSpPr>
          <xdr:cNvPr id="56" name="Rectangle: Rounded Corners 55">
            <a:extLst>
              <a:ext uri="{FF2B5EF4-FFF2-40B4-BE49-F238E27FC236}">
                <a16:creationId xmlns:a16="http://schemas.microsoft.com/office/drawing/2014/main" id="{EAE3A84C-C268-6DDD-608D-B7970DC5F980}"/>
              </a:ext>
            </a:extLst>
          </xdr:cNvPr>
          <xdr:cNvSpPr/>
        </xdr:nvSpPr>
        <xdr:spPr>
          <a:xfrm>
            <a:off x="2966936" y="541020"/>
            <a:ext cx="2702344" cy="2971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Aptos" panose="020B0004020202020204" pitchFamily="34" charset="0"/>
                <a:cs typeface="Mongolian Baiti" panose="03000500000000000000" pitchFamily="66" charset="0"/>
              </a:rPr>
              <a:t>PROFIT</a:t>
            </a:r>
          </a:p>
        </xdr:txBody>
      </xdr:sp>
      <xdr:sp macro="" textlink="">
        <xdr:nvSpPr>
          <xdr:cNvPr id="57" name="Rectangle: Rounded Corners 56">
            <a:extLst>
              <a:ext uri="{FF2B5EF4-FFF2-40B4-BE49-F238E27FC236}">
                <a16:creationId xmlns:a16="http://schemas.microsoft.com/office/drawing/2014/main" id="{B0384FCC-DB20-0806-F939-55EB9689E366}"/>
              </a:ext>
            </a:extLst>
          </xdr:cNvPr>
          <xdr:cNvSpPr/>
        </xdr:nvSpPr>
        <xdr:spPr>
          <a:xfrm>
            <a:off x="2964180" y="861060"/>
            <a:ext cx="2720340" cy="1333500"/>
          </a:xfrm>
          <a:prstGeom prst="roundRect">
            <a:avLst>
              <a:gd name="adj" fmla="val 638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8">
        <xdr:nvSpPr>
          <xdr:cNvPr id="58" name="Rectangle: Rounded Corners 57">
            <a:extLst>
              <a:ext uri="{FF2B5EF4-FFF2-40B4-BE49-F238E27FC236}">
                <a16:creationId xmlns:a16="http://schemas.microsoft.com/office/drawing/2014/main" id="{51154EAB-5F08-8623-D98B-5CD96686474F}"/>
              </a:ext>
            </a:extLst>
          </xdr:cNvPr>
          <xdr:cNvSpPr/>
        </xdr:nvSpPr>
        <xdr:spPr>
          <a:xfrm>
            <a:off x="3084132" y="914400"/>
            <a:ext cx="2423159" cy="266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DE58C71-801D-4476-8DA4-1BBFF436775B}" type="TxLink">
              <a:rPr lang="en-US" sz="1600" b="1" i="0" u="none" strike="noStrike">
                <a:solidFill>
                  <a:schemeClr val="bg1"/>
                </a:solidFill>
                <a:latin typeface="Aptos" panose="020B0004020202020204" pitchFamily="34" charset="0"/>
                <a:ea typeface="Calibri"/>
                <a:cs typeface="Calibri"/>
              </a:rPr>
              <a:t> $2,86,397.02 </a:t>
            </a:fld>
            <a:endParaRPr lang="en-US" sz="2400" b="1">
              <a:solidFill>
                <a:schemeClr val="bg1"/>
              </a:solidFill>
              <a:latin typeface="Aptos" panose="020B0004020202020204" pitchFamily="34" charset="0"/>
              <a:cs typeface="Mongolian Baiti" panose="03000500000000000000" pitchFamily="66" charset="0"/>
            </a:endParaRPr>
          </a:p>
        </xdr:txBody>
      </xdr:sp>
      <xdr:sp macro="" textlink="KPI!B18">
        <xdr:nvSpPr>
          <xdr:cNvPr id="59" name="Rectangle: Rounded Corners 58">
            <a:extLst>
              <a:ext uri="{FF2B5EF4-FFF2-40B4-BE49-F238E27FC236}">
                <a16:creationId xmlns:a16="http://schemas.microsoft.com/office/drawing/2014/main" id="{9DE03E76-8E4F-4FEE-B44F-6A873EEF8447}"/>
              </a:ext>
            </a:extLst>
          </xdr:cNvPr>
          <xdr:cNvSpPr/>
        </xdr:nvSpPr>
        <xdr:spPr>
          <a:xfrm>
            <a:off x="3070860" y="1836420"/>
            <a:ext cx="2438400"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solidFill>
                  <a:schemeClr val="bg1"/>
                </a:solidFill>
                <a:latin typeface="Aptos" panose="020B0004020202020204" pitchFamily="34" charset="0"/>
                <a:cs typeface="Mongolian Baiti" panose="03000500000000000000" pitchFamily="66" charset="0"/>
              </a:rPr>
              <a:t>   YOY</a:t>
            </a:r>
            <a:r>
              <a:rPr lang="en-US" sz="1100" b="1" baseline="0">
                <a:solidFill>
                  <a:schemeClr val="bg1"/>
                </a:solidFill>
                <a:latin typeface="Aptos" panose="020B0004020202020204" pitchFamily="34" charset="0"/>
                <a:cs typeface="Mongolian Baiti" panose="03000500000000000000" pitchFamily="66" charset="0"/>
              </a:rPr>
              <a:t> </a:t>
            </a:r>
            <a:r>
              <a:rPr lang="en-US" sz="1400" b="1" baseline="0">
                <a:solidFill>
                  <a:schemeClr val="bg1"/>
                </a:solidFill>
                <a:latin typeface="Aptos" panose="020B0004020202020204" pitchFamily="34" charset="0"/>
                <a:cs typeface="Mongolian Baiti" panose="03000500000000000000" pitchFamily="66" charset="0"/>
              </a:rPr>
              <a:t>GROWTH</a:t>
            </a:r>
            <a:endParaRPr lang="en-US" sz="1200" b="1">
              <a:solidFill>
                <a:schemeClr val="bg1"/>
              </a:solidFill>
              <a:latin typeface="Aptos" panose="020B0004020202020204" pitchFamily="34" charset="0"/>
              <a:cs typeface="Mongolian Baiti" panose="03000500000000000000" pitchFamily="66" charset="0"/>
            </a:endParaRPr>
          </a:p>
        </xdr:txBody>
      </xdr:sp>
    </xdr:grpSp>
    <xdr:clientData/>
  </xdr:twoCellAnchor>
  <xdr:twoCellAnchor>
    <xdr:from>
      <xdr:col>9</xdr:col>
      <xdr:colOff>304800</xdr:colOff>
      <xdr:row>2</xdr:row>
      <xdr:rowOff>167640</xdr:rowOff>
    </xdr:from>
    <xdr:to>
      <xdr:col>14</xdr:col>
      <xdr:colOff>15240</xdr:colOff>
      <xdr:row>12</xdr:row>
      <xdr:rowOff>0</xdr:rowOff>
    </xdr:to>
    <xdr:grpSp>
      <xdr:nvGrpSpPr>
        <xdr:cNvPr id="82" name="Group 81">
          <a:extLst>
            <a:ext uri="{FF2B5EF4-FFF2-40B4-BE49-F238E27FC236}">
              <a16:creationId xmlns:a16="http://schemas.microsoft.com/office/drawing/2014/main" id="{8CF7C50F-1B7C-50E5-20B7-3A080DF41651}"/>
            </a:ext>
          </a:extLst>
        </xdr:cNvPr>
        <xdr:cNvGrpSpPr/>
      </xdr:nvGrpSpPr>
      <xdr:grpSpPr>
        <a:xfrm>
          <a:off x="5791200" y="533400"/>
          <a:ext cx="2758440" cy="1661160"/>
          <a:chOff x="5791200" y="533400"/>
          <a:chExt cx="2720340" cy="1645920"/>
        </a:xfrm>
      </xdr:grpSpPr>
      <xdr:sp macro="" textlink="">
        <xdr:nvSpPr>
          <xdr:cNvPr id="61" name="Rectangle: Rounded Corners 60">
            <a:extLst>
              <a:ext uri="{FF2B5EF4-FFF2-40B4-BE49-F238E27FC236}">
                <a16:creationId xmlns:a16="http://schemas.microsoft.com/office/drawing/2014/main" id="{11C7A7AB-FA0E-C4D9-C72D-FF7C35E2A0CE}"/>
              </a:ext>
            </a:extLst>
          </xdr:cNvPr>
          <xdr:cNvSpPr/>
        </xdr:nvSpPr>
        <xdr:spPr>
          <a:xfrm>
            <a:off x="5809196" y="533400"/>
            <a:ext cx="2702344" cy="2971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Aptos" panose="020B0004020202020204" pitchFamily="34" charset="0"/>
                <a:cs typeface="Mongolian Baiti" panose="03000500000000000000" pitchFamily="66" charset="0"/>
              </a:rPr>
              <a:t>QUANTITY</a:t>
            </a:r>
          </a:p>
        </xdr:txBody>
      </xdr:sp>
      <xdr:sp macro="" textlink="">
        <xdr:nvSpPr>
          <xdr:cNvPr id="62" name="Rectangle: Rounded Corners 61">
            <a:extLst>
              <a:ext uri="{FF2B5EF4-FFF2-40B4-BE49-F238E27FC236}">
                <a16:creationId xmlns:a16="http://schemas.microsoft.com/office/drawing/2014/main" id="{DFD608AE-F900-CDF0-28BA-8A3DA8F634B5}"/>
              </a:ext>
            </a:extLst>
          </xdr:cNvPr>
          <xdr:cNvSpPr/>
        </xdr:nvSpPr>
        <xdr:spPr>
          <a:xfrm>
            <a:off x="5791200" y="845820"/>
            <a:ext cx="2720340" cy="1333500"/>
          </a:xfrm>
          <a:prstGeom prst="roundRect">
            <a:avLst>
              <a:gd name="adj" fmla="val 638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8">
        <xdr:nvSpPr>
          <xdr:cNvPr id="63" name="Rectangle: Rounded Corners 62">
            <a:extLst>
              <a:ext uri="{FF2B5EF4-FFF2-40B4-BE49-F238E27FC236}">
                <a16:creationId xmlns:a16="http://schemas.microsoft.com/office/drawing/2014/main" id="{D3AD4ACC-E811-E154-AA9C-60F812C79F9D}"/>
              </a:ext>
            </a:extLst>
          </xdr:cNvPr>
          <xdr:cNvSpPr/>
        </xdr:nvSpPr>
        <xdr:spPr>
          <a:xfrm>
            <a:off x="5926391" y="891540"/>
            <a:ext cx="2423159" cy="266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CB1493D-8C08-45D4-A9C5-E95B519C7E5A}" type="TxLink">
              <a:rPr lang="en-US" sz="1600" b="1" i="0" u="none" strike="noStrike">
                <a:solidFill>
                  <a:schemeClr val="bg1"/>
                </a:solidFill>
                <a:latin typeface="Aptos" panose="020B0004020202020204" pitchFamily="34" charset="0"/>
                <a:ea typeface="Calibri"/>
                <a:cs typeface="Calibri"/>
              </a:rPr>
              <a:t># 37873</a:t>
            </a:fld>
            <a:endParaRPr lang="en-US" sz="2400" b="1">
              <a:solidFill>
                <a:schemeClr val="bg1"/>
              </a:solidFill>
              <a:latin typeface="Aptos" panose="020B0004020202020204" pitchFamily="34" charset="0"/>
              <a:cs typeface="Mongolian Baiti" panose="03000500000000000000" pitchFamily="66" charset="0"/>
            </a:endParaRPr>
          </a:p>
        </xdr:txBody>
      </xdr:sp>
      <xdr:sp macro="" textlink="KPI!B18">
        <xdr:nvSpPr>
          <xdr:cNvPr id="64" name="Rectangle: Rounded Corners 63">
            <a:extLst>
              <a:ext uri="{FF2B5EF4-FFF2-40B4-BE49-F238E27FC236}">
                <a16:creationId xmlns:a16="http://schemas.microsoft.com/office/drawing/2014/main" id="{61A02439-CF08-0351-FA86-D4D2CB744868}"/>
              </a:ext>
            </a:extLst>
          </xdr:cNvPr>
          <xdr:cNvSpPr/>
        </xdr:nvSpPr>
        <xdr:spPr>
          <a:xfrm>
            <a:off x="5920740" y="1836420"/>
            <a:ext cx="243840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solidFill>
                  <a:schemeClr val="bg1"/>
                </a:solidFill>
                <a:latin typeface="Aptos" panose="020B0004020202020204" pitchFamily="34" charset="0"/>
                <a:cs typeface="Mongolian Baiti" panose="03000500000000000000" pitchFamily="66" charset="0"/>
              </a:rPr>
              <a:t> YOY</a:t>
            </a:r>
            <a:r>
              <a:rPr lang="en-US" sz="1100" b="1" baseline="0">
                <a:solidFill>
                  <a:schemeClr val="bg1"/>
                </a:solidFill>
                <a:latin typeface="Aptos" panose="020B0004020202020204" pitchFamily="34" charset="0"/>
                <a:cs typeface="Mongolian Baiti" panose="03000500000000000000" pitchFamily="66" charset="0"/>
              </a:rPr>
              <a:t> </a:t>
            </a:r>
            <a:r>
              <a:rPr lang="en-US" sz="1400" b="1" baseline="0">
                <a:solidFill>
                  <a:schemeClr val="bg1"/>
                </a:solidFill>
                <a:latin typeface="Aptos" panose="020B0004020202020204" pitchFamily="34" charset="0"/>
                <a:cs typeface="Mongolian Baiti" panose="03000500000000000000" pitchFamily="66" charset="0"/>
              </a:rPr>
              <a:t>GROWTH</a:t>
            </a:r>
            <a:endParaRPr lang="en-US" sz="1200" b="1">
              <a:solidFill>
                <a:schemeClr val="bg1"/>
              </a:solidFill>
              <a:latin typeface="Aptos" panose="020B0004020202020204" pitchFamily="34" charset="0"/>
              <a:cs typeface="Mongolian Baiti" panose="03000500000000000000" pitchFamily="66" charset="0"/>
            </a:endParaRPr>
          </a:p>
        </xdr:txBody>
      </xdr:sp>
    </xdr:grpSp>
    <xdr:clientData/>
  </xdr:twoCellAnchor>
  <xdr:twoCellAnchor>
    <xdr:from>
      <xdr:col>14</xdr:col>
      <xdr:colOff>60960</xdr:colOff>
      <xdr:row>2</xdr:row>
      <xdr:rowOff>175260</xdr:rowOff>
    </xdr:from>
    <xdr:to>
      <xdr:col>18</xdr:col>
      <xdr:colOff>411480</xdr:colOff>
      <xdr:row>12</xdr:row>
      <xdr:rowOff>7620</xdr:rowOff>
    </xdr:to>
    <xdr:grpSp>
      <xdr:nvGrpSpPr>
        <xdr:cNvPr id="65" name="Group 64">
          <a:extLst>
            <a:ext uri="{FF2B5EF4-FFF2-40B4-BE49-F238E27FC236}">
              <a16:creationId xmlns:a16="http://schemas.microsoft.com/office/drawing/2014/main" id="{CCBC784B-E0DF-387D-5768-DFB331FE487D}"/>
            </a:ext>
          </a:extLst>
        </xdr:cNvPr>
        <xdr:cNvGrpSpPr/>
      </xdr:nvGrpSpPr>
      <xdr:grpSpPr>
        <a:xfrm>
          <a:off x="8595360" y="541020"/>
          <a:ext cx="2788920" cy="1661160"/>
          <a:chOff x="263370" y="579120"/>
          <a:chExt cx="2114070" cy="1645920"/>
        </a:xfrm>
      </xdr:grpSpPr>
      <xdr:sp macro="" textlink="">
        <xdr:nvSpPr>
          <xdr:cNvPr id="66" name="Rectangle: Rounded Corners 65">
            <a:extLst>
              <a:ext uri="{FF2B5EF4-FFF2-40B4-BE49-F238E27FC236}">
                <a16:creationId xmlns:a16="http://schemas.microsoft.com/office/drawing/2014/main" id="{3EDB8969-1965-84C6-D3E6-9E19363D542A}"/>
              </a:ext>
            </a:extLst>
          </xdr:cNvPr>
          <xdr:cNvSpPr/>
        </xdr:nvSpPr>
        <xdr:spPr>
          <a:xfrm>
            <a:off x="265524" y="579120"/>
            <a:ext cx="2111916" cy="2971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Aptos" panose="020B0004020202020204" pitchFamily="34" charset="0"/>
                <a:cs typeface="Mongolian Baiti" panose="03000500000000000000" pitchFamily="66" charset="0"/>
              </a:rPr>
              <a:t>NO</a:t>
            </a:r>
            <a:r>
              <a:rPr lang="en-US" sz="1400" b="1" baseline="0">
                <a:latin typeface="Aptos" panose="020B0004020202020204" pitchFamily="34" charset="0"/>
                <a:cs typeface="Mongolian Baiti" panose="03000500000000000000" pitchFamily="66" charset="0"/>
              </a:rPr>
              <a:t> OF ORDERS</a:t>
            </a:r>
            <a:endParaRPr lang="en-US" sz="1400" b="1">
              <a:latin typeface="Aptos" panose="020B0004020202020204" pitchFamily="34" charset="0"/>
              <a:cs typeface="Mongolian Baiti" panose="03000500000000000000" pitchFamily="66" charset="0"/>
            </a:endParaRPr>
          </a:p>
        </xdr:txBody>
      </xdr:sp>
      <xdr:sp macro="" textlink="">
        <xdr:nvSpPr>
          <xdr:cNvPr id="67" name="Rectangle: Rounded Corners 66">
            <a:extLst>
              <a:ext uri="{FF2B5EF4-FFF2-40B4-BE49-F238E27FC236}">
                <a16:creationId xmlns:a16="http://schemas.microsoft.com/office/drawing/2014/main" id="{C9E59A97-03AE-F2F1-0700-2D5F18F058EB}"/>
              </a:ext>
            </a:extLst>
          </xdr:cNvPr>
          <xdr:cNvSpPr/>
        </xdr:nvSpPr>
        <xdr:spPr>
          <a:xfrm>
            <a:off x="263370" y="891540"/>
            <a:ext cx="2114070" cy="1333500"/>
          </a:xfrm>
          <a:prstGeom prst="roundRect">
            <a:avLst>
              <a:gd name="adj" fmla="val 638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8">
        <xdr:nvSpPr>
          <xdr:cNvPr id="68" name="Rectangle: Rounded Corners 67">
            <a:extLst>
              <a:ext uri="{FF2B5EF4-FFF2-40B4-BE49-F238E27FC236}">
                <a16:creationId xmlns:a16="http://schemas.microsoft.com/office/drawing/2014/main" id="{EBDFF20F-4892-9C06-5650-376D75B41041}"/>
              </a:ext>
            </a:extLst>
          </xdr:cNvPr>
          <xdr:cNvSpPr/>
        </xdr:nvSpPr>
        <xdr:spPr>
          <a:xfrm>
            <a:off x="351158" y="944880"/>
            <a:ext cx="1893729" cy="266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1738A82-98E3-4A6A-B5FB-9EB490C62435}" type="TxLink">
              <a:rPr lang="en-US" sz="1600" b="1" i="0" u="none" strike="noStrike">
                <a:solidFill>
                  <a:schemeClr val="bg1"/>
                </a:solidFill>
                <a:latin typeface="Aptos" panose="020B0004020202020204" pitchFamily="34" charset="0"/>
                <a:ea typeface="Calibri"/>
                <a:cs typeface="Calibri"/>
              </a:rPr>
              <a:t># 9994</a:t>
            </a:fld>
            <a:endParaRPr lang="en-US" sz="2400" b="1">
              <a:solidFill>
                <a:schemeClr val="bg1"/>
              </a:solidFill>
              <a:latin typeface="Aptos" panose="020B0004020202020204" pitchFamily="34" charset="0"/>
              <a:cs typeface="Mongolian Baiti" panose="03000500000000000000" pitchFamily="66" charset="0"/>
            </a:endParaRPr>
          </a:p>
        </xdr:txBody>
      </xdr:sp>
      <xdr:sp macro="" textlink="KPI!B18">
        <xdr:nvSpPr>
          <xdr:cNvPr id="69" name="Rectangle: Rounded Corners 68">
            <a:extLst>
              <a:ext uri="{FF2B5EF4-FFF2-40B4-BE49-F238E27FC236}">
                <a16:creationId xmlns:a16="http://schemas.microsoft.com/office/drawing/2014/main" id="{1E2B9638-6B25-CB07-91F8-13FACBB5FF41}"/>
              </a:ext>
            </a:extLst>
          </xdr:cNvPr>
          <xdr:cNvSpPr/>
        </xdr:nvSpPr>
        <xdr:spPr>
          <a:xfrm>
            <a:off x="376518" y="1882140"/>
            <a:ext cx="1875865"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solidFill>
                  <a:schemeClr val="bg1"/>
                </a:solidFill>
                <a:latin typeface="Aptos" panose="020B0004020202020204" pitchFamily="34" charset="0"/>
                <a:cs typeface="Mongolian Baiti" panose="03000500000000000000" pitchFamily="66" charset="0"/>
              </a:rPr>
              <a:t>  YOY</a:t>
            </a:r>
            <a:r>
              <a:rPr lang="en-US" sz="1100" b="1" baseline="0">
                <a:solidFill>
                  <a:schemeClr val="bg1"/>
                </a:solidFill>
                <a:latin typeface="Aptos" panose="020B0004020202020204" pitchFamily="34" charset="0"/>
                <a:cs typeface="Mongolian Baiti" panose="03000500000000000000" pitchFamily="66" charset="0"/>
              </a:rPr>
              <a:t> </a:t>
            </a:r>
            <a:r>
              <a:rPr lang="en-US" sz="1400" b="1" baseline="0">
                <a:solidFill>
                  <a:schemeClr val="bg1"/>
                </a:solidFill>
                <a:latin typeface="Aptos" panose="020B0004020202020204" pitchFamily="34" charset="0"/>
                <a:cs typeface="Mongolian Baiti" panose="03000500000000000000" pitchFamily="66" charset="0"/>
              </a:rPr>
              <a:t>GROWTH</a:t>
            </a:r>
            <a:endParaRPr lang="en-US" sz="1200" b="1">
              <a:solidFill>
                <a:schemeClr val="bg1"/>
              </a:solidFill>
              <a:latin typeface="Aptos" panose="020B0004020202020204" pitchFamily="34" charset="0"/>
              <a:cs typeface="Mongolian Baiti" panose="03000500000000000000" pitchFamily="66" charset="0"/>
            </a:endParaRPr>
          </a:p>
        </xdr:txBody>
      </xdr:sp>
    </xdr:grpSp>
    <xdr:clientData/>
  </xdr:twoCellAnchor>
  <xdr:twoCellAnchor>
    <xdr:from>
      <xdr:col>18</xdr:col>
      <xdr:colOff>464820</xdr:colOff>
      <xdr:row>2</xdr:row>
      <xdr:rowOff>175260</xdr:rowOff>
    </xdr:from>
    <xdr:to>
      <xdr:col>23</xdr:col>
      <xdr:colOff>137160</xdr:colOff>
      <xdr:row>12</xdr:row>
      <xdr:rowOff>7620</xdr:rowOff>
    </xdr:to>
    <xdr:grpSp>
      <xdr:nvGrpSpPr>
        <xdr:cNvPr id="70" name="Group 69">
          <a:extLst>
            <a:ext uri="{FF2B5EF4-FFF2-40B4-BE49-F238E27FC236}">
              <a16:creationId xmlns:a16="http://schemas.microsoft.com/office/drawing/2014/main" id="{540D1DB2-585E-BBF0-8043-EFBDCA57D9E9}"/>
            </a:ext>
          </a:extLst>
        </xdr:cNvPr>
        <xdr:cNvGrpSpPr/>
      </xdr:nvGrpSpPr>
      <xdr:grpSpPr>
        <a:xfrm>
          <a:off x="11437620" y="541020"/>
          <a:ext cx="2720340" cy="1661160"/>
          <a:chOff x="251460" y="579120"/>
          <a:chExt cx="2125980" cy="1645920"/>
        </a:xfrm>
      </xdr:grpSpPr>
      <xdr:sp macro="" textlink="">
        <xdr:nvSpPr>
          <xdr:cNvPr id="71" name="Rectangle: Rounded Corners 70">
            <a:extLst>
              <a:ext uri="{FF2B5EF4-FFF2-40B4-BE49-F238E27FC236}">
                <a16:creationId xmlns:a16="http://schemas.microsoft.com/office/drawing/2014/main" id="{A5A3430B-9CAA-7AF4-6370-AA61B7E41359}"/>
              </a:ext>
            </a:extLst>
          </xdr:cNvPr>
          <xdr:cNvSpPr/>
        </xdr:nvSpPr>
        <xdr:spPr>
          <a:xfrm>
            <a:off x="265524" y="579120"/>
            <a:ext cx="2111916" cy="2971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Aptos" panose="020B0004020202020204" pitchFamily="34" charset="0"/>
                <a:cs typeface="Mongolian Baiti" panose="03000500000000000000" pitchFamily="66" charset="0"/>
              </a:rPr>
              <a:t>PROFIT</a:t>
            </a:r>
            <a:r>
              <a:rPr lang="en-US" sz="1400" b="1" baseline="0">
                <a:latin typeface="Aptos" panose="020B0004020202020204" pitchFamily="34" charset="0"/>
                <a:cs typeface="Mongolian Baiti" panose="03000500000000000000" pitchFamily="66" charset="0"/>
              </a:rPr>
              <a:t> MARGIN</a:t>
            </a:r>
            <a:endParaRPr lang="en-US" sz="1400" b="1">
              <a:latin typeface="Aptos" panose="020B0004020202020204" pitchFamily="34" charset="0"/>
              <a:cs typeface="Mongolian Baiti" panose="03000500000000000000" pitchFamily="66" charset="0"/>
            </a:endParaRPr>
          </a:p>
        </xdr:txBody>
      </xdr:sp>
      <xdr:sp macro="" textlink="">
        <xdr:nvSpPr>
          <xdr:cNvPr id="72" name="Rectangle: Rounded Corners 71">
            <a:extLst>
              <a:ext uri="{FF2B5EF4-FFF2-40B4-BE49-F238E27FC236}">
                <a16:creationId xmlns:a16="http://schemas.microsoft.com/office/drawing/2014/main" id="{5DA25162-AD4F-47CE-DD24-A8BBB9A5C939}"/>
              </a:ext>
            </a:extLst>
          </xdr:cNvPr>
          <xdr:cNvSpPr/>
        </xdr:nvSpPr>
        <xdr:spPr>
          <a:xfrm>
            <a:off x="251460" y="891540"/>
            <a:ext cx="2125980" cy="1333500"/>
          </a:xfrm>
          <a:prstGeom prst="roundRect">
            <a:avLst>
              <a:gd name="adj" fmla="val 5909"/>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8">
        <xdr:nvSpPr>
          <xdr:cNvPr id="73" name="Rectangle: Rounded Corners 72">
            <a:extLst>
              <a:ext uri="{FF2B5EF4-FFF2-40B4-BE49-F238E27FC236}">
                <a16:creationId xmlns:a16="http://schemas.microsoft.com/office/drawing/2014/main" id="{23BDDCAA-8916-09EA-AA19-BBB61B2D78CF}"/>
              </a:ext>
            </a:extLst>
          </xdr:cNvPr>
          <xdr:cNvSpPr/>
        </xdr:nvSpPr>
        <xdr:spPr>
          <a:xfrm>
            <a:off x="357113" y="967740"/>
            <a:ext cx="1893729" cy="266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00707E7-24FC-4623-987E-0F23608FD9AB}" type="TxLink">
              <a:rPr lang="en-US" sz="1600" b="1" i="0" u="none" strike="noStrike">
                <a:solidFill>
                  <a:schemeClr val="bg1"/>
                </a:solidFill>
                <a:latin typeface="Aptos" panose="020B0004020202020204" pitchFamily="34" charset="0"/>
                <a:ea typeface="Calibri"/>
                <a:cs typeface="Calibri"/>
              </a:rPr>
              <a:t>12.47%</a:t>
            </a:fld>
            <a:endParaRPr lang="en-US" sz="2400" b="1">
              <a:solidFill>
                <a:schemeClr val="bg1"/>
              </a:solidFill>
              <a:latin typeface="Aptos" panose="020B0004020202020204" pitchFamily="34" charset="0"/>
              <a:cs typeface="Mongolian Baiti" panose="03000500000000000000" pitchFamily="66" charset="0"/>
            </a:endParaRPr>
          </a:p>
        </xdr:txBody>
      </xdr:sp>
      <xdr:sp macro="" textlink="KPI!B18">
        <xdr:nvSpPr>
          <xdr:cNvPr id="74" name="Rectangle: Rounded Corners 73">
            <a:extLst>
              <a:ext uri="{FF2B5EF4-FFF2-40B4-BE49-F238E27FC236}">
                <a16:creationId xmlns:a16="http://schemas.microsoft.com/office/drawing/2014/main" id="{6DD5D189-80E7-19DC-2931-D3FCF32D704C}"/>
              </a:ext>
            </a:extLst>
          </xdr:cNvPr>
          <xdr:cNvSpPr/>
        </xdr:nvSpPr>
        <xdr:spPr>
          <a:xfrm>
            <a:off x="382473" y="1873831"/>
            <a:ext cx="1887775" cy="2819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solidFill>
                  <a:schemeClr val="bg1"/>
                </a:solidFill>
                <a:latin typeface="Aptos" panose="020B0004020202020204" pitchFamily="34" charset="0"/>
                <a:cs typeface="Mongolian Baiti" panose="03000500000000000000" pitchFamily="66" charset="0"/>
              </a:rPr>
              <a:t>  YOY</a:t>
            </a:r>
            <a:r>
              <a:rPr lang="en-US" sz="1100" b="1" baseline="0">
                <a:solidFill>
                  <a:schemeClr val="bg1"/>
                </a:solidFill>
                <a:latin typeface="Aptos" panose="020B0004020202020204" pitchFamily="34" charset="0"/>
                <a:cs typeface="Mongolian Baiti" panose="03000500000000000000" pitchFamily="66" charset="0"/>
              </a:rPr>
              <a:t> </a:t>
            </a:r>
            <a:r>
              <a:rPr lang="en-US" sz="1400" b="1" baseline="0">
                <a:solidFill>
                  <a:schemeClr val="bg1"/>
                </a:solidFill>
                <a:latin typeface="Aptos" panose="020B0004020202020204" pitchFamily="34" charset="0"/>
                <a:cs typeface="Mongolian Baiti" panose="03000500000000000000" pitchFamily="66" charset="0"/>
              </a:rPr>
              <a:t>GROWTH</a:t>
            </a:r>
            <a:endParaRPr lang="en-US" sz="1200" b="1">
              <a:solidFill>
                <a:schemeClr val="bg1"/>
              </a:solidFill>
              <a:latin typeface="Aptos" panose="020B0004020202020204" pitchFamily="34" charset="0"/>
              <a:cs typeface="Mongolian Baiti" panose="03000500000000000000" pitchFamily="66" charset="0"/>
            </a:endParaRPr>
          </a:p>
        </xdr:txBody>
      </xdr:sp>
    </xdr:grpSp>
    <xdr:clientData/>
  </xdr:twoCellAnchor>
  <xdr:twoCellAnchor>
    <xdr:from>
      <xdr:col>0</xdr:col>
      <xdr:colOff>144780</xdr:colOff>
      <xdr:row>0</xdr:row>
      <xdr:rowOff>99060</xdr:rowOff>
    </xdr:from>
    <xdr:to>
      <xdr:col>23</xdr:col>
      <xdr:colOff>152400</xdr:colOff>
      <xdr:row>2</xdr:row>
      <xdr:rowOff>83820</xdr:rowOff>
    </xdr:to>
    <xdr:sp macro="" textlink="">
      <xdr:nvSpPr>
        <xdr:cNvPr id="2" name="Rectangle: Rounded Corners 1">
          <a:extLst>
            <a:ext uri="{FF2B5EF4-FFF2-40B4-BE49-F238E27FC236}">
              <a16:creationId xmlns:a16="http://schemas.microsoft.com/office/drawing/2014/main" id="{6477CA0A-C2ED-92AF-00E8-5B7F9AEF4E09}"/>
            </a:ext>
          </a:extLst>
        </xdr:cNvPr>
        <xdr:cNvSpPr/>
      </xdr:nvSpPr>
      <xdr:spPr>
        <a:xfrm>
          <a:off x="144780" y="99060"/>
          <a:ext cx="14028420" cy="350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Arial Black" panose="020B0A04020102020204" pitchFamily="34" charset="0"/>
            </a:rPr>
            <a:t>ECOMMERCE SALES ANALYSIS DASHBOARD</a:t>
          </a:r>
        </a:p>
      </xdr:txBody>
    </xdr:sp>
    <xdr:clientData/>
  </xdr:twoCellAnchor>
  <xdr:twoCellAnchor>
    <xdr:from>
      <xdr:col>0</xdr:col>
      <xdr:colOff>480060</xdr:colOff>
      <xdr:row>6</xdr:row>
      <xdr:rowOff>121920</xdr:rowOff>
    </xdr:from>
    <xdr:to>
      <xdr:col>4</xdr:col>
      <xdr:colOff>0</xdr:colOff>
      <xdr:row>9</xdr:row>
      <xdr:rowOff>114300</xdr:rowOff>
    </xdr:to>
    <xdr:graphicFrame macro="">
      <xdr:nvGraphicFramePr>
        <xdr:cNvPr id="6" name="Chart 5">
          <a:extLst>
            <a:ext uri="{FF2B5EF4-FFF2-40B4-BE49-F238E27FC236}">
              <a16:creationId xmlns:a16="http://schemas.microsoft.com/office/drawing/2014/main" id="{5BC49DBD-9602-4EC3-9442-46B401F61C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205740</xdr:colOff>
      <xdr:row>6</xdr:row>
      <xdr:rowOff>137160</xdr:rowOff>
    </xdr:from>
    <xdr:to>
      <xdr:col>8</xdr:col>
      <xdr:colOff>396240</xdr:colOff>
      <xdr:row>9</xdr:row>
      <xdr:rowOff>167640</xdr:rowOff>
    </xdr:to>
    <xdr:graphicFrame macro="">
      <xdr:nvGraphicFramePr>
        <xdr:cNvPr id="75" name="Chart 74">
          <a:extLst>
            <a:ext uri="{FF2B5EF4-FFF2-40B4-BE49-F238E27FC236}">
              <a16:creationId xmlns:a16="http://schemas.microsoft.com/office/drawing/2014/main" id="{22F0BBC2-E525-4AB6-96D2-9A2E4AC9B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38100</xdr:colOff>
      <xdr:row>6</xdr:row>
      <xdr:rowOff>121920</xdr:rowOff>
    </xdr:from>
    <xdr:to>
      <xdr:col>13</xdr:col>
      <xdr:colOff>182880</xdr:colOff>
      <xdr:row>9</xdr:row>
      <xdr:rowOff>114300</xdr:rowOff>
    </xdr:to>
    <xdr:graphicFrame macro="">
      <xdr:nvGraphicFramePr>
        <xdr:cNvPr id="77" name="Chart 76">
          <a:extLst>
            <a:ext uri="{FF2B5EF4-FFF2-40B4-BE49-F238E27FC236}">
              <a16:creationId xmlns:a16="http://schemas.microsoft.com/office/drawing/2014/main" id="{4906EE3C-EE46-4260-B858-8F19242D30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449580</xdr:colOff>
      <xdr:row>6</xdr:row>
      <xdr:rowOff>144780</xdr:rowOff>
    </xdr:from>
    <xdr:to>
      <xdr:col>17</xdr:col>
      <xdr:colOff>571500</xdr:colOff>
      <xdr:row>9</xdr:row>
      <xdr:rowOff>137160</xdr:rowOff>
    </xdr:to>
    <xdr:graphicFrame macro="">
      <xdr:nvGraphicFramePr>
        <xdr:cNvPr id="78" name="Chart 77">
          <a:extLst>
            <a:ext uri="{FF2B5EF4-FFF2-40B4-BE49-F238E27FC236}">
              <a16:creationId xmlns:a16="http://schemas.microsoft.com/office/drawing/2014/main" id="{30B8623F-1B82-42C6-B8BC-90A504CEF9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304800</xdr:colOff>
      <xdr:row>6</xdr:row>
      <xdr:rowOff>152400</xdr:rowOff>
    </xdr:from>
    <xdr:to>
      <xdr:col>22</xdr:col>
      <xdr:colOff>342900</xdr:colOff>
      <xdr:row>9</xdr:row>
      <xdr:rowOff>83820</xdr:rowOff>
    </xdr:to>
    <xdr:graphicFrame macro="">
      <xdr:nvGraphicFramePr>
        <xdr:cNvPr id="79" name="Chart 78">
          <a:extLst>
            <a:ext uri="{FF2B5EF4-FFF2-40B4-BE49-F238E27FC236}">
              <a16:creationId xmlns:a16="http://schemas.microsoft.com/office/drawing/2014/main" id="{5FFD289D-2791-43B8-91A3-C2710EB135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517549</xdr:colOff>
          <xdr:row>10</xdr:row>
          <xdr:rowOff>7620</xdr:rowOff>
        </xdr:from>
        <xdr:to>
          <xdr:col>4</xdr:col>
          <xdr:colOff>129844</xdr:colOff>
          <xdr:row>11</xdr:row>
          <xdr:rowOff>60960</xdr:rowOff>
        </xdr:to>
        <xdr:pic>
          <xdr:nvPicPr>
            <xdr:cNvPr id="88" name="Picture 87">
              <a:extLst>
                <a:ext uri="{FF2B5EF4-FFF2-40B4-BE49-F238E27FC236}">
                  <a16:creationId xmlns:a16="http://schemas.microsoft.com/office/drawing/2014/main" id="{C030E373-53E9-0E69-EA90-5CE6525BCB1A}"/>
                </a:ext>
              </a:extLst>
            </xdr:cNvPr>
            <xdr:cNvPicPr>
              <a:picLocks noChangeAspect="1" noChangeArrowheads="1"/>
              <a:extLst>
                <a:ext uri="{84589F7E-364E-4C9E-8A38-B11213B215E9}">
                  <a14:cameraTool cellRange="'KPY YOY'!$B$9" spid="_x0000_s10296"/>
                </a:ext>
              </a:extLst>
            </xdr:cNvPicPr>
          </xdr:nvPicPr>
          <xdr:blipFill>
            <a:blip xmlns:r="http://schemas.openxmlformats.org/officeDocument/2006/relationships" r:embed="rId6"/>
            <a:srcRect/>
            <a:stretch>
              <a:fillRect/>
            </a:stretch>
          </xdr:blipFill>
          <xdr:spPr bwMode="auto">
            <a:xfrm>
              <a:off x="1736749" y="1836420"/>
              <a:ext cx="831495" cy="236220"/>
            </a:xfrm>
            <a:prstGeom prst="rect">
              <a:avLst/>
            </a:prstGeom>
            <a:noFill/>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53340</xdr:colOff>
          <xdr:row>10</xdr:row>
          <xdr:rowOff>40610</xdr:rowOff>
        </xdr:from>
        <xdr:to>
          <xdr:col>13</xdr:col>
          <xdr:colOff>320040</xdr:colOff>
          <xdr:row>11</xdr:row>
          <xdr:rowOff>106679</xdr:rowOff>
        </xdr:to>
        <xdr:pic>
          <xdr:nvPicPr>
            <xdr:cNvPr id="89" name="Picture 88">
              <a:extLst>
                <a:ext uri="{FF2B5EF4-FFF2-40B4-BE49-F238E27FC236}">
                  <a16:creationId xmlns:a16="http://schemas.microsoft.com/office/drawing/2014/main" id="{E70876EA-0AA6-B13E-3508-9762A9398305}"/>
                </a:ext>
              </a:extLst>
            </xdr:cNvPr>
            <xdr:cNvPicPr>
              <a:picLocks noChangeAspect="1" noChangeArrowheads="1"/>
              <a:extLst>
                <a:ext uri="{84589F7E-364E-4C9E-8A38-B11213B215E9}">
                  <a14:cameraTool cellRange="'KPY YOY'!$D$9" spid="_x0000_s10297"/>
                </a:ext>
              </a:extLst>
            </xdr:cNvPicPr>
          </xdr:nvPicPr>
          <xdr:blipFill>
            <a:blip xmlns:r="http://schemas.openxmlformats.org/officeDocument/2006/relationships" r:embed="rId7"/>
            <a:srcRect/>
            <a:stretch>
              <a:fillRect/>
            </a:stretch>
          </xdr:blipFill>
          <xdr:spPr bwMode="auto">
            <a:xfrm>
              <a:off x="7368540" y="1869410"/>
              <a:ext cx="876300" cy="24894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304800</xdr:colOff>
          <xdr:row>10</xdr:row>
          <xdr:rowOff>30481</xdr:rowOff>
        </xdr:from>
        <xdr:to>
          <xdr:col>8</xdr:col>
          <xdr:colOff>543764</xdr:colOff>
          <xdr:row>11</xdr:row>
          <xdr:rowOff>91441</xdr:rowOff>
        </xdr:to>
        <xdr:pic>
          <xdr:nvPicPr>
            <xdr:cNvPr id="91" name="Picture 90">
              <a:extLst>
                <a:ext uri="{FF2B5EF4-FFF2-40B4-BE49-F238E27FC236}">
                  <a16:creationId xmlns:a16="http://schemas.microsoft.com/office/drawing/2014/main" id="{5E754ADD-E37B-D967-A7D2-58C72577C450}"/>
                </a:ext>
              </a:extLst>
            </xdr:cNvPr>
            <xdr:cNvPicPr>
              <a:picLocks noChangeAspect="1" noChangeArrowheads="1"/>
              <a:extLst>
                <a:ext uri="{84589F7E-364E-4C9E-8A38-B11213B215E9}">
                  <a14:cameraTool cellRange="'KPY YOY'!$C$9" spid="_x0000_s10298"/>
                </a:ext>
              </a:extLst>
            </xdr:cNvPicPr>
          </xdr:nvPicPr>
          <xdr:blipFill>
            <a:blip xmlns:r="http://schemas.openxmlformats.org/officeDocument/2006/relationships" r:embed="rId8"/>
            <a:srcRect/>
            <a:stretch>
              <a:fillRect/>
            </a:stretch>
          </xdr:blipFill>
          <xdr:spPr bwMode="auto">
            <a:xfrm>
              <a:off x="4572000" y="1859281"/>
              <a:ext cx="848564" cy="2438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495300</xdr:colOff>
          <xdr:row>10</xdr:row>
          <xdr:rowOff>64592</xdr:rowOff>
        </xdr:from>
        <xdr:to>
          <xdr:col>18</xdr:col>
          <xdr:colOff>76200</xdr:colOff>
          <xdr:row>11</xdr:row>
          <xdr:rowOff>121920</xdr:rowOff>
        </xdr:to>
        <xdr:pic>
          <xdr:nvPicPr>
            <xdr:cNvPr id="92" name="Picture 91">
              <a:extLst>
                <a:ext uri="{FF2B5EF4-FFF2-40B4-BE49-F238E27FC236}">
                  <a16:creationId xmlns:a16="http://schemas.microsoft.com/office/drawing/2014/main" id="{7BE7F675-E252-13EE-2D00-2AC18E5F4249}"/>
                </a:ext>
              </a:extLst>
            </xdr:cNvPr>
            <xdr:cNvPicPr>
              <a:picLocks noChangeAspect="1" noChangeArrowheads="1"/>
              <a:extLst>
                <a:ext uri="{84589F7E-364E-4C9E-8A38-B11213B215E9}">
                  <a14:cameraTool cellRange="'KPY YOY'!$E$9" spid="_x0000_s10299"/>
                </a:ext>
              </a:extLst>
            </xdr:cNvPicPr>
          </xdr:nvPicPr>
          <xdr:blipFill>
            <a:blip xmlns:r="http://schemas.openxmlformats.org/officeDocument/2006/relationships" r:embed="rId9"/>
            <a:srcRect/>
            <a:stretch>
              <a:fillRect/>
            </a:stretch>
          </xdr:blipFill>
          <xdr:spPr bwMode="auto">
            <a:xfrm>
              <a:off x="10248900" y="1893392"/>
              <a:ext cx="800100" cy="24020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266700</xdr:colOff>
          <xdr:row>10</xdr:row>
          <xdr:rowOff>41434</xdr:rowOff>
        </xdr:from>
        <xdr:to>
          <xdr:col>22</xdr:col>
          <xdr:colOff>426720</xdr:colOff>
          <xdr:row>11</xdr:row>
          <xdr:rowOff>99060</xdr:rowOff>
        </xdr:to>
        <xdr:pic>
          <xdr:nvPicPr>
            <xdr:cNvPr id="93" name="Picture 92">
              <a:extLst>
                <a:ext uri="{FF2B5EF4-FFF2-40B4-BE49-F238E27FC236}">
                  <a16:creationId xmlns:a16="http://schemas.microsoft.com/office/drawing/2014/main" id="{65592734-6143-1B6A-B388-D2D36C0CD28B}"/>
                </a:ext>
              </a:extLst>
            </xdr:cNvPr>
            <xdr:cNvPicPr>
              <a:picLocks noChangeAspect="1" noChangeArrowheads="1"/>
              <a:extLst>
                <a:ext uri="{84589F7E-364E-4C9E-8A38-B11213B215E9}">
                  <a14:cameraTool cellRange="'KPY YOY'!$F$9" spid="_x0000_s10300"/>
                </a:ext>
              </a:extLst>
            </xdr:cNvPicPr>
          </xdr:nvPicPr>
          <xdr:blipFill>
            <a:blip xmlns:r="http://schemas.openxmlformats.org/officeDocument/2006/relationships" r:embed="rId10"/>
            <a:srcRect/>
            <a:stretch>
              <a:fillRect/>
            </a:stretch>
          </xdr:blipFill>
          <xdr:spPr bwMode="auto">
            <a:xfrm>
              <a:off x="13068300" y="1870234"/>
              <a:ext cx="769620" cy="24050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205740</xdr:colOff>
      <xdr:row>12</xdr:row>
      <xdr:rowOff>99060</xdr:rowOff>
    </xdr:from>
    <xdr:to>
      <xdr:col>23</xdr:col>
      <xdr:colOff>181535</xdr:colOff>
      <xdr:row>23</xdr:row>
      <xdr:rowOff>137160</xdr:rowOff>
    </xdr:to>
    <xdr:grpSp>
      <xdr:nvGrpSpPr>
        <xdr:cNvPr id="108" name="Group 107">
          <a:extLst>
            <a:ext uri="{FF2B5EF4-FFF2-40B4-BE49-F238E27FC236}">
              <a16:creationId xmlns:a16="http://schemas.microsoft.com/office/drawing/2014/main" id="{83E3257E-9138-7924-5D4F-3BD4C6B8D879}"/>
            </a:ext>
          </a:extLst>
        </xdr:cNvPr>
        <xdr:cNvGrpSpPr/>
      </xdr:nvGrpSpPr>
      <xdr:grpSpPr>
        <a:xfrm>
          <a:off x="205740" y="2293620"/>
          <a:ext cx="13996595" cy="2049780"/>
          <a:chOff x="167640" y="2293620"/>
          <a:chExt cx="13996595" cy="2049780"/>
        </a:xfrm>
      </xdr:grpSpPr>
      <xdr:sp macro="" textlink="">
        <xdr:nvSpPr>
          <xdr:cNvPr id="94" name="Rectangle: Rounded Corners 93">
            <a:extLst>
              <a:ext uri="{FF2B5EF4-FFF2-40B4-BE49-F238E27FC236}">
                <a16:creationId xmlns:a16="http://schemas.microsoft.com/office/drawing/2014/main" id="{FDDE92A5-FF19-AA5F-1BAD-2A0B3C195DB0}"/>
              </a:ext>
            </a:extLst>
          </xdr:cNvPr>
          <xdr:cNvSpPr/>
        </xdr:nvSpPr>
        <xdr:spPr>
          <a:xfrm>
            <a:off x="167640" y="2293620"/>
            <a:ext cx="3878580" cy="2049780"/>
          </a:xfrm>
          <a:prstGeom prst="roundRect">
            <a:avLst>
              <a:gd name="adj" fmla="val 663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5" name="Rectangle: Rounded Corners 94">
            <a:extLst>
              <a:ext uri="{FF2B5EF4-FFF2-40B4-BE49-F238E27FC236}">
                <a16:creationId xmlns:a16="http://schemas.microsoft.com/office/drawing/2014/main" id="{085E918A-7EDC-280E-54CD-67A91BCD145F}"/>
              </a:ext>
            </a:extLst>
          </xdr:cNvPr>
          <xdr:cNvSpPr/>
        </xdr:nvSpPr>
        <xdr:spPr>
          <a:xfrm>
            <a:off x="4152900" y="2293620"/>
            <a:ext cx="6309359" cy="2049780"/>
          </a:xfrm>
          <a:prstGeom prst="roundRect">
            <a:avLst>
              <a:gd name="adj" fmla="val 663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6" name="Rectangle: Rounded Corners 95">
            <a:extLst>
              <a:ext uri="{FF2B5EF4-FFF2-40B4-BE49-F238E27FC236}">
                <a16:creationId xmlns:a16="http://schemas.microsoft.com/office/drawing/2014/main" id="{4F075BE4-4497-F90D-EF98-C44DDFFD6D02}"/>
              </a:ext>
            </a:extLst>
          </xdr:cNvPr>
          <xdr:cNvSpPr/>
        </xdr:nvSpPr>
        <xdr:spPr>
          <a:xfrm>
            <a:off x="10546080" y="2311550"/>
            <a:ext cx="3618155" cy="2029160"/>
          </a:xfrm>
          <a:prstGeom prst="roundRect">
            <a:avLst>
              <a:gd name="adj" fmla="val 663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175260</xdr:colOff>
      <xdr:row>24</xdr:row>
      <xdr:rowOff>68580</xdr:rowOff>
    </xdr:from>
    <xdr:to>
      <xdr:col>23</xdr:col>
      <xdr:colOff>143435</xdr:colOff>
      <xdr:row>36</xdr:row>
      <xdr:rowOff>47625</xdr:rowOff>
    </xdr:to>
    <xdr:grpSp>
      <xdr:nvGrpSpPr>
        <xdr:cNvPr id="107" name="Group 106">
          <a:extLst>
            <a:ext uri="{FF2B5EF4-FFF2-40B4-BE49-F238E27FC236}">
              <a16:creationId xmlns:a16="http://schemas.microsoft.com/office/drawing/2014/main" id="{B28712C5-B4DA-448A-60A1-207B4AC71F8C}"/>
            </a:ext>
          </a:extLst>
        </xdr:cNvPr>
        <xdr:cNvGrpSpPr/>
      </xdr:nvGrpSpPr>
      <xdr:grpSpPr>
        <a:xfrm>
          <a:off x="175260" y="4457700"/>
          <a:ext cx="13988975" cy="2173605"/>
          <a:chOff x="175260" y="4457700"/>
          <a:chExt cx="13988975" cy="2057400"/>
        </a:xfrm>
      </xdr:grpSpPr>
      <xdr:sp macro="" textlink="">
        <xdr:nvSpPr>
          <xdr:cNvPr id="97" name="Rectangle: Rounded Corners 96">
            <a:extLst>
              <a:ext uri="{FF2B5EF4-FFF2-40B4-BE49-F238E27FC236}">
                <a16:creationId xmlns:a16="http://schemas.microsoft.com/office/drawing/2014/main" id="{9D9A024E-A1CD-06EE-CD83-248031E724B9}"/>
              </a:ext>
            </a:extLst>
          </xdr:cNvPr>
          <xdr:cNvSpPr/>
        </xdr:nvSpPr>
        <xdr:spPr>
          <a:xfrm>
            <a:off x="175260" y="4457700"/>
            <a:ext cx="5547360" cy="2049780"/>
          </a:xfrm>
          <a:prstGeom prst="roundRect">
            <a:avLst>
              <a:gd name="adj" fmla="val 663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8" name="Rectangle: Rounded Corners 97">
            <a:extLst>
              <a:ext uri="{FF2B5EF4-FFF2-40B4-BE49-F238E27FC236}">
                <a16:creationId xmlns:a16="http://schemas.microsoft.com/office/drawing/2014/main" id="{4B0E2EF2-BFD2-7AF6-092A-6E1EA60199F1}"/>
              </a:ext>
            </a:extLst>
          </xdr:cNvPr>
          <xdr:cNvSpPr/>
        </xdr:nvSpPr>
        <xdr:spPr>
          <a:xfrm>
            <a:off x="5798821" y="4465320"/>
            <a:ext cx="5135880" cy="2049780"/>
          </a:xfrm>
          <a:prstGeom prst="roundRect">
            <a:avLst>
              <a:gd name="adj" fmla="val 663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9" name="Rectangle: Rounded Corners 98">
            <a:extLst>
              <a:ext uri="{FF2B5EF4-FFF2-40B4-BE49-F238E27FC236}">
                <a16:creationId xmlns:a16="http://schemas.microsoft.com/office/drawing/2014/main" id="{04EB1AD7-FD4F-0480-9B7C-7189869D647A}"/>
              </a:ext>
            </a:extLst>
          </xdr:cNvPr>
          <xdr:cNvSpPr/>
        </xdr:nvSpPr>
        <xdr:spPr>
          <a:xfrm>
            <a:off x="11071860" y="4475630"/>
            <a:ext cx="3092375" cy="2029160"/>
          </a:xfrm>
          <a:prstGeom prst="roundRect">
            <a:avLst>
              <a:gd name="adj" fmla="val 663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525780</xdr:colOff>
      <xdr:row>25</xdr:row>
      <xdr:rowOff>22860</xdr:rowOff>
    </xdr:from>
    <xdr:to>
      <xdr:col>4</xdr:col>
      <xdr:colOff>457200</xdr:colOff>
      <xdr:row>26</xdr:row>
      <xdr:rowOff>152400</xdr:rowOff>
    </xdr:to>
    <xdr:sp macro="" textlink="">
      <xdr:nvSpPr>
        <xdr:cNvPr id="100" name="Rectangle: Rounded Corners 99">
          <a:extLst>
            <a:ext uri="{FF2B5EF4-FFF2-40B4-BE49-F238E27FC236}">
              <a16:creationId xmlns:a16="http://schemas.microsoft.com/office/drawing/2014/main" id="{5C47647A-6059-1C40-162C-DB5252CF3BC3}"/>
            </a:ext>
          </a:extLst>
        </xdr:cNvPr>
        <xdr:cNvSpPr/>
      </xdr:nvSpPr>
      <xdr:spPr>
        <a:xfrm>
          <a:off x="525780" y="4594860"/>
          <a:ext cx="2369820" cy="31242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latin typeface="Aptos" panose="020B0004020202020204" pitchFamily="34" charset="0"/>
            </a:rPr>
            <a:t>SALES</a:t>
          </a:r>
          <a:r>
            <a:rPr lang="en-US" sz="1200" b="1" baseline="0">
              <a:latin typeface="Aptos" panose="020B0004020202020204" pitchFamily="34" charset="0"/>
            </a:rPr>
            <a:t> AND PROFIT ANALYSIS</a:t>
          </a:r>
          <a:endParaRPr lang="en-US" sz="1200" b="1">
            <a:latin typeface="Aptos" panose="020B0004020202020204" pitchFamily="34" charset="0"/>
          </a:endParaRPr>
        </a:p>
      </xdr:txBody>
    </xdr:sp>
    <xdr:clientData/>
  </xdr:twoCellAnchor>
  <xdr:twoCellAnchor>
    <xdr:from>
      <xdr:col>9</xdr:col>
      <xdr:colOff>563880</xdr:colOff>
      <xdr:row>25</xdr:row>
      <xdr:rowOff>30480</xdr:rowOff>
    </xdr:from>
    <xdr:to>
      <xdr:col>13</xdr:col>
      <xdr:colOff>0</xdr:colOff>
      <xdr:row>26</xdr:row>
      <xdr:rowOff>160020</xdr:rowOff>
    </xdr:to>
    <xdr:sp macro="" textlink="">
      <xdr:nvSpPr>
        <xdr:cNvPr id="101" name="Rectangle: Rounded Corners 100">
          <a:extLst>
            <a:ext uri="{FF2B5EF4-FFF2-40B4-BE49-F238E27FC236}">
              <a16:creationId xmlns:a16="http://schemas.microsoft.com/office/drawing/2014/main" id="{74EBC663-1FF8-EF47-1AF8-BB41BB06AA3A}"/>
            </a:ext>
          </a:extLst>
        </xdr:cNvPr>
        <xdr:cNvSpPr/>
      </xdr:nvSpPr>
      <xdr:spPr>
        <a:xfrm>
          <a:off x="6050280" y="4602480"/>
          <a:ext cx="1874520" cy="31242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t>CATEGORY</a:t>
          </a:r>
          <a:r>
            <a:rPr lang="en-US" sz="1200" b="1" baseline="0"/>
            <a:t> WISE PROFIT</a:t>
          </a:r>
          <a:endParaRPr lang="en-US" sz="1200" b="1"/>
        </a:p>
      </xdr:txBody>
    </xdr:sp>
    <xdr:clientData/>
  </xdr:twoCellAnchor>
  <xdr:twoCellAnchor>
    <xdr:from>
      <xdr:col>18</xdr:col>
      <xdr:colOff>365760</xdr:colOff>
      <xdr:row>25</xdr:row>
      <xdr:rowOff>15240</xdr:rowOff>
    </xdr:from>
    <xdr:to>
      <xdr:col>22</xdr:col>
      <xdr:colOff>7620</xdr:colOff>
      <xdr:row>26</xdr:row>
      <xdr:rowOff>144780</xdr:rowOff>
    </xdr:to>
    <xdr:sp macro="" textlink="">
      <xdr:nvSpPr>
        <xdr:cNvPr id="102" name="Rectangle: Rounded Corners 101">
          <a:extLst>
            <a:ext uri="{FF2B5EF4-FFF2-40B4-BE49-F238E27FC236}">
              <a16:creationId xmlns:a16="http://schemas.microsoft.com/office/drawing/2014/main" id="{973F15CF-8D97-F437-FEAA-9E70DE3BD1DC}"/>
            </a:ext>
          </a:extLst>
        </xdr:cNvPr>
        <xdr:cNvSpPr/>
      </xdr:nvSpPr>
      <xdr:spPr>
        <a:xfrm>
          <a:off x="11338560" y="4587240"/>
          <a:ext cx="2080260" cy="31242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CATEGORY</a:t>
          </a:r>
          <a:r>
            <a:rPr lang="en-US" sz="1100" baseline="0"/>
            <a:t> WISE SALES SHARE %</a:t>
          </a:r>
          <a:endParaRPr lang="en-US" sz="1100"/>
        </a:p>
      </xdr:txBody>
    </xdr:sp>
    <xdr:clientData/>
  </xdr:twoCellAnchor>
  <xdr:twoCellAnchor>
    <xdr:from>
      <xdr:col>7</xdr:col>
      <xdr:colOff>320040</xdr:colOff>
      <xdr:row>13</xdr:row>
      <xdr:rowOff>0</xdr:rowOff>
    </xdr:from>
    <xdr:to>
      <xdr:col>12</xdr:col>
      <xdr:colOff>182880</xdr:colOff>
      <xdr:row>14</xdr:row>
      <xdr:rowOff>129540</xdr:rowOff>
    </xdr:to>
    <xdr:sp macro="" textlink="">
      <xdr:nvSpPr>
        <xdr:cNvPr id="103" name="Rectangle: Rounded Corners 102">
          <a:extLst>
            <a:ext uri="{FF2B5EF4-FFF2-40B4-BE49-F238E27FC236}">
              <a16:creationId xmlns:a16="http://schemas.microsoft.com/office/drawing/2014/main" id="{C212A3DE-9D59-5227-8447-E5BB3A6EBE36}"/>
            </a:ext>
          </a:extLst>
        </xdr:cNvPr>
        <xdr:cNvSpPr/>
      </xdr:nvSpPr>
      <xdr:spPr>
        <a:xfrm>
          <a:off x="4587240" y="2377440"/>
          <a:ext cx="2910840" cy="31242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SALES</a:t>
          </a:r>
          <a:r>
            <a:rPr lang="en-US" sz="1200" b="1" baseline="0"/>
            <a:t> BY STATE</a:t>
          </a:r>
          <a:endParaRPr lang="en-US" sz="1200" b="1"/>
        </a:p>
      </xdr:txBody>
    </xdr:sp>
    <xdr:clientData/>
  </xdr:twoCellAnchor>
  <xdr:twoCellAnchor>
    <xdr:from>
      <xdr:col>0</xdr:col>
      <xdr:colOff>342900</xdr:colOff>
      <xdr:row>12</xdr:row>
      <xdr:rowOff>167640</xdr:rowOff>
    </xdr:from>
    <xdr:to>
      <xdr:col>3</xdr:col>
      <xdr:colOff>464820</xdr:colOff>
      <xdr:row>14</xdr:row>
      <xdr:rowOff>114300</xdr:rowOff>
    </xdr:to>
    <xdr:sp macro="" textlink="">
      <xdr:nvSpPr>
        <xdr:cNvPr id="104" name="Rectangle: Rounded Corners 103">
          <a:extLst>
            <a:ext uri="{FF2B5EF4-FFF2-40B4-BE49-F238E27FC236}">
              <a16:creationId xmlns:a16="http://schemas.microsoft.com/office/drawing/2014/main" id="{34DF0662-6B71-CCE7-FC2D-01DD731A8939}"/>
            </a:ext>
          </a:extLst>
        </xdr:cNvPr>
        <xdr:cNvSpPr/>
      </xdr:nvSpPr>
      <xdr:spPr>
        <a:xfrm>
          <a:off x="342900" y="2362200"/>
          <a:ext cx="1950720" cy="31242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t>FILTERS</a:t>
          </a:r>
        </a:p>
      </xdr:txBody>
    </xdr:sp>
    <xdr:clientData/>
  </xdr:twoCellAnchor>
  <xdr:twoCellAnchor>
    <xdr:from>
      <xdr:col>17</xdr:col>
      <xdr:colOff>457200</xdr:colOff>
      <xdr:row>13</xdr:row>
      <xdr:rowOff>15240</xdr:rowOff>
    </xdr:from>
    <xdr:to>
      <xdr:col>20</xdr:col>
      <xdr:colOff>594360</xdr:colOff>
      <xdr:row>14</xdr:row>
      <xdr:rowOff>144780</xdr:rowOff>
    </xdr:to>
    <xdr:sp macro="" textlink="">
      <xdr:nvSpPr>
        <xdr:cNvPr id="105" name="Rectangle: Rounded Corners 104">
          <a:extLst>
            <a:ext uri="{FF2B5EF4-FFF2-40B4-BE49-F238E27FC236}">
              <a16:creationId xmlns:a16="http://schemas.microsoft.com/office/drawing/2014/main" id="{2B9E5B3E-90A5-E147-D4DD-03F65E209C40}"/>
            </a:ext>
          </a:extLst>
        </xdr:cNvPr>
        <xdr:cNvSpPr/>
      </xdr:nvSpPr>
      <xdr:spPr>
        <a:xfrm>
          <a:off x="10820400" y="2392680"/>
          <a:ext cx="1965960" cy="31242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t>TOP</a:t>
          </a:r>
          <a:r>
            <a:rPr lang="en-US" sz="1200" b="1" baseline="0"/>
            <a:t> 5 SUB CATEGORIES</a:t>
          </a:r>
          <a:endParaRPr lang="en-US" sz="1200" b="1"/>
        </a:p>
      </xdr:txBody>
    </xdr:sp>
    <xdr:clientData/>
  </xdr:twoCellAnchor>
  <xdr:twoCellAnchor>
    <xdr:from>
      <xdr:col>0</xdr:col>
      <xdr:colOff>373380</xdr:colOff>
      <xdr:row>27</xdr:row>
      <xdr:rowOff>15240</xdr:rowOff>
    </xdr:from>
    <xdr:to>
      <xdr:col>8</xdr:col>
      <xdr:colOff>586740</xdr:colOff>
      <xdr:row>34</xdr:row>
      <xdr:rowOff>152400</xdr:rowOff>
    </xdr:to>
    <xdr:graphicFrame macro="">
      <xdr:nvGraphicFramePr>
        <xdr:cNvPr id="109" name="Chart 108">
          <a:extLst>
            <a:ext uri="{FF2B5EF4-FFF2-40B4-BE49-F238E27FC236}">
              <a16:creationId xmlns:a16="http://schemas.microsoft.com/office/drawing/2014/main" id="{368B5010-E7AC-45EA-8BE5-D1405FE3D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137160</xdr:colOff>
      <xdr:row>27</xdr:row>
      <xdr:rowOff>45720</xdr:rowOff>
    </xdr:from>
    <xdr:to>
      <xdr:col>17</xdr:col>
      <xdr:colOff>350520</xdr:colOff>
      <xdr:row>35</xdr:row>
      <xdr:rowOff>68580</xdr:rowOff>
    </xdr:to>
    <mc:AlternateContent xmlns:mc="http://schemas.openxmlformats.org/markup-compatibility/2006">
      <mc:Choice xmlns:cx1="http://schemas.microsoft.com/office/drawing/2015/9/8/chartex" Requires="cx1">
        <xdr:graphicFrame macro="">
          <xdr:nvGraphicFramePr>
            <xdr:cNvPr id="110" name="Chart 109">
              <a:extLst>
                <a:ext uri="{FF2B5EF4-FFF2-40B4-BE49-F238E27FC236}">
                  <a16:creationId xmlns:a16="http://schemas.microsoft.com/office/drawing/2014/main" id="{F2EED35A-C5F8-4D2E-9A64-1085FC8CA7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233160" y="4983480"/>
              <a:ext cx="4480560" cy="1485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129540</xdr:colOff>
      <xdr:row>27</xdr:row>
      <xdr:rowOff>0</xdr:rowOff>
    </xdr:from>
    <xdr:to>
      <xdr:col>23</xdr:col>
      <xdr:colOff>83820</xdr:colOff>
      <xdr:row>35</xdr:row>
      <xdr:rowOff>167640</xdr:rowOff>
    </xdr:to>
    <xdr:graphicFrame macro="">
      <xdr:nvGraphicFramePr>
        <xdr:cNvPr id="111" name="Chart 110">
          <a:extLst>
            <a:ext uri="{FF2B5EF4-FFF2-40B4-BE49-F238E27FC236}">
              <a16:creationId xmlns:a16="http://schemas.microsoft.com/office/drawing/2014/main" id="{3E6754CE-E9A0-478A-A30D-DD7C97F99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411480</xdr:colOff>
      <xdr:row>14</xdr:row>
      <xdr:rowOff>121920</xdr:rowOff>
    </xdr:from>
    <xdr:to>
      <xdr:col>16</xdr:col>
      <xdr:colOff>114300</xdr:colOff>
      <xdr:row>23</xdr:row>
      <xdr:rowOff>114300</xdr:rowOff>
    </xdr:to>
    <mc:AlternateContent xmlns:mc="http://schemas.openxmlformats.org/markup-compatibility/2006">
      <mc:Choice xmlns:cx4="http://schemas.microsoft.com/office/drawing/2016/5/10/chartex" Requires="cx4">
        <xdr:graphicFrame macro="">
          <xdr:nvGraphicFramePr>
            <xdr:cNvPr id="112" name="Chart 111">
              <a:extLst>
                <a:ext uri="{FF2B5EF4-FFF2-40B4-BE49-F238E27FC236}">
                  <a16:creationId xmlns:a16="http://schemas.microsoft.com/office/drawing/2014/main" id="{3D161975-67B5-48FB-AD2E-0531E0666F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678680" y="2682240"/>
              <a:ext cx="5189220" cy="1638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480060</xdr:colOff>
      <xdr:row>14</xdr:row>
      <xdr:rowOff>137160</xdr:rowOff>
    </xdr:from>
    <xdr:to>
      <xdr:col>23</xdr:col>
      <xdr:colOff>68580</xdr:colOff>
      <xdr:row>23</xdr:row>
      <xdr:rowOff>114300</xdr:rowOff>
    </xdr:to>
    <xdr:graphicFrame macro="">
      <xdr:nvGraphicFramePr>
        <xdr:cNvPr id="113" name="Chart 112">
          <a:extLst>
            <a:ext uri="{FF2B5EF4-FFF2-40B4-BE49-F238E27FC236}">
              <a16:creationId xmlns:a16="http://schemas.microsoft.com/office/drawing/2014/main" id="{D619F8B4-06D6-4D30-A51B-381E8FF3BA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274320</xdr:colOff>
      <xdr:row>15</xdr:row>
      <xdr:rowOff>38101</xdr:rowOff>
    </xdr:from>
    <xdr:to>
      <xdr:col>2</xdr:col>
      <xdr:colOff>22860</xdr:colOff>
      <xdr:row>23</xdr:row>
      <xdr:rowOff>22861</xdr:rowOff>
    </xdr:to>
    <mc:AlternateContent xmlns:mc="http://schemas.openxmlformats.org/markup-compatibility/2006">
      <mc:Choice xmlns:a14="http://schemas.microsoft.com/office/drawing/2010/main" Requires="a14">
        <xdr:graphicFrame macro="">
          <xdr:nvGraphicFramePr>
            <xdr:cNvPr id="114" name="Year 1">
              <a:extLst>
                <a:ext uri="{FF2B5EF4-FFF2-40B4-BE49-F238E27FC236}">
                  <a16:creationId xmlns:a16="http://schemas.microsoft.com/office/drawing/2014/main" id="{D066AE00-5A86-4B0F-BAD4-9C1C824AB8E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74320" y="2781301"/>
              <a:ext cx="96774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274320</xdr:colOff>
      <xdr:row>15</xdr:row>
      <xdr:rowOff>60960</xdr:rowOff>
    </xdr:from>
    <xdr:to>
      <xdr:col>6</xdr:col>
      <xdr:colOff>289560</xdr:colOff>
      <xdr:row>23</xdr:row>
      <xdr:rowOff>0</xdr:rowOff>
    </xdr:to>
    <mc:AlternateContent xmlns:mc="http://schemas.openxmlformats.org/markup-compatibility/2006">
      <mc:Choice xmlns:a14="http://schemas.microsoft.com/office/drawing/2010/main" Requires="a14">
        <xdr:graphicFrame macro="">
          <xdr:nvGraphicFramePr>
            <xdr:cNvPr id="115" name="Segment 1">
              <a:extLst>
                <a:ext uri="{FF2B5EF4-FFF2-40B4-BE49-F238E27FC236}">
                  <a16:creationId xmlns:a16="http://schemas.microsoft.com/office/drawing/2014/main" id="{5284A2D4-71DB-407D-A901-22B2B124C37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2712720" y="2804160"/>
              <a:ext cx="1234440" cy="1402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114300</xdr:colOff>
      <xdr:row>15</xdr:row>
      <xdr:rowOff>38100</xdr:rowOff>
    </xdr:from>
    <xdr:to>
      <xdr:col>4</xdr:col>
      <xdr:colOff>76200</xdr:colOff>
      <xdr:row>23</xdr:row>
      <xdr:rowOff>15240</xdr:rowOff>
    </xdr:to>
    <mc:AlternateContent xmlns:mc="http://schemas.openxmlformats.org/markup-compatibility/2006">
      <mc:Choice xmlns:a14="http://schemas.microsoft.com/office/drawing/2010/main" Requires="a14">
        <xdr:graphicFrame macro="">
          <xdr:nvGraphicFramePr>
            <xdr:cNvPr id="116" name="Region 1">
              <a:extLst>
                <a:ext uri="{FF2B5EF4-FFF2-40B4-BE49-F238E27FC236}">
                  <a16:creationId xmlns:a16="http://schemas.microsoft.com/office/drawing/2014/main" id="{BB2695C4-724C-4571-98D0-C76470E45B2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33500" y="2781300"/>
              <a:ext cx="1181100" cy="1440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rag Yadav" refreshedDate="45158.917370601848" createdVersion="8" refreshedVersion="8" minRefreshableVersion="3" recordCount="9994" xr:uid="{D499BDA1-5A1D-42F9-9EFA-20AEFFE99A4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9262780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x v="0"/>
    <n v="2"/>
    <n v="0"/>
    <n v="41.913600000000002"/>
  </r>
  <r>
    <n v="2"/>
    <x v="0"/>
    <x v="0"/>
    <x v="0"/>
    <d v="2013-11-12T00:00:00"/>
    <s v="Second Class"/>
    <s v="CG-12520"/>
    <s v="Claire Gute"/>
    <x v="0"/>
    <s v="United States"/>
    <s v="Henderson"/>
    <x v="0"/>
    <n v="42420"/>
    <x v="0"/>
    <s v="FUR-CH-10000454"/>
    <x v="0"/>
    <x v="1"/>
    <s v="Hon Deluxe Fabric Upholstered Stacking Chairs, Rounded Back"/>
    <x v="1"/>
    <n v="3"/>
    <n v="0"/>
    <n v="219.58199999999997"/>
  </r>
  <r>
    <n v="3"/>
    <x v="1"/>
    <x v="0"/>
    <x v="1"/>
    <d v="2013-06-17T00:00:00"/>
    <s v="Second Class"/>
    <s v="DV-13045"/>
    <s v="Darrin Van Huff"/>
    <x v="1"/>
    <s v="United States"/>
    <s v="Los Angeles"/>
    <x v="1"/>
    <n v="90036"/>
    <x v="1"/>
    <s v="OFF-LA-10000240"/>
    <x v="1"/>
    <x v="2"/>
    <s v="Self-Adhesive Address Labels for Typewriters by Universal"/>
    <x v="2"/>
    <n v="2"/>
    <n v="0"/>
    <n v="6.8713999999999995"/>
  </r>
  <r>
    <n v="4"/>
    <x v="2"/>
    <x v="1"/>
    <x v="2"/>
    <d v="2012-10-18T00:00:00"/>
    <s v="Standard Class"/>
    <s v="SO-20335"/>
    <s v="Sean O'Donnell"/>
    <x v="0"/>
    <s v="United States"/>
    <s v="Fort Lauderdale"/>
    <x v="2"/>
    <n v="33311"/>
    <x v="0"/>
    <s v="FUR-TA-10000577"/>
    <x v="0"/>
    <x v="3"/>
    <s v="Bretford CR4500 Series Slim Rectangular Table"/>
    <x v="3"/>
    <n v="5"/>
    <n v="0.45"/>
    <n v="-383.03100000000006"/>
  </r>
  <r>
    <n v="5"/>
    <x v="2"/>
    <x v="1"/>
    <x v="2"/>
    <d v="2012-10-18T00:00:00"/>
    <s v="Standard Class"/>
    <s v="SO-20335"/>
    <s v="Sean O'Donnell"/>
    <x v="0"/>
    <s v="United States"/>
    <s v="Fort Lauderdale"/>
    <x v="2"/>
    <n v="33311"/>
    <x v="0"/>
    <s v="OFF-ST-10000760"/>
    <x v="1"/>
    <x v="4"/>
    <s v="Eldon Fold 'N Roll Cart System"/>
    <x v="4"/>
    <n v="2"/>
    <n v="0.2"/>
    <n v="2.5163999999999991"/>
  </r>
  <r>
    <n v="6"/>
    <x v="3"/>
    <x v="2"/>
    <x v="3"/>
    <d v="2011-06-14T00:00:00"/>
    <s v="Standard Class"/>
    <s v="BH-11710"/>
    <s v="Brosina Hoffman"/>
    <x v="0"/>
    <s v="United States"/>
    <s v="Los Angeles"/>
    <x v="1"/>
    <n v="90032"/>
    <x v="1"/>
    <s v="FUR-FU-10001487"/>
    <x v="0"/>
    <x v="5"/>
    <s v="Eldon Expressions Wood and Plastic Desk Accessories, Cherry Wood"/>
    <x v="5"/>
    <n v="7"/>
    <n v="0"/>
    <n v="14.169399999999996"/>
  </r>
  <r>
    <n v="7"/>
    <x v="3"/>
    <x v="2"/>
    <x v="3"/>
    <d v="2011-06-14T00:00:00"/>
    <s v="Standard Class"/>
    <s v="BH-11710"/>
    <s v="Brosina Hoffman"/>
    <x v="0"/>
    <s v="United States"/>
    <s v="Los Angeles"/>
    <x v="1"/>
    <n v="90032"/>
    <x v="1"/>
    <s v="OFF-AR-10002833"/>
    <x v="1"/>
    <x v="6"/>
    <s v="Newell 322"/>
    <x v="6"/>
    <n v="4"/>
    <n v="0"/>
    <n v="1.9656000000000002"/>
  </r>
  <r>
    <n v="8"/>
    <x v="3"/>
    <x v="2"/>
    <x v="3"/>
    <d v="2011-06-14T00:00:00"/>
    <s v="Standard Class"/>
    <s v="BH-11710"/>
    <s v="Brosina Hoffman"/>
    <x v="0"/>
    <s v="United States"/>
    <s v="Los Angeles"/>
    <x v="1"/>
    <n v="90032"/>
    <x v="1"/>
    <s v="TEC-PH-10002275"/>
    <x v="2"/>
    <x v="7"/>
    <s v="Mitel 5320 IP Phone VoIP phone"/>
    <x v="7"/>
    <n v="6"/>
    <n v="0.2"/>
    <n v="90.715200000000038"/>
  </r>
  <r>
    <n v="9"/>
    <x v="3"/>
    <x v="2"/>
    <x v="3"/>
    <d v="2011-06-14T00:00:00"/>
    <s v="Standard Class"/>
    <s v="BH-11710"/>
    <s v="Brosina Hoffman"/>
    <x v="0"/>
    <s v="United States"/>
    <s v="Los Angeles"/>
    <x v="1"/>
    <n v="90032"/>
    <x v="1"/>
    <s v="OFF-BI-10003910"/>
    <x v="1"/>
    <x v="8"/>
    <s v="DXL Angle-View Binders with Locking Rings by Samsill"/>
    <x v="8"/>
    <n v="3"/>
    <n v="0.2"/>
    <n v="5.7824999999999998"/>
  </r>
  <r>
    <n v="10"/>
    <x v="3"/>
    <x v="2"/>
    <x v="3"/>
    <d v="2011-06-14T00:00:00"/>
    <s v="Standard Class"/>
    <s v="BH-11710"/>
    <s v="Brosina Hoffman"/>
    <x v="0"/>
    <s v="United States"/>
    <s v="Los Angeles"/>
    <x v="1"/>
    <n v="90032"/>
    <x v="1"/>
    <s v="OFF-AP-10002892"/>
    <x v="1"/>
    <x v="9"/>
    <s v="Belkin F5C206VTEL 6 Outlet Surge"/>
    <x v="9"/>
    <n v="5"/>
    <n v="0"/>
    <n v="34.469999999999992"/>
  </r>
  <r>
    <n v="11"/>
    <x v="3"/>
    <x v="2"/>
    <x v="3"/>
    <d v="2011-06-14T00:00:00"/>
    <s v="Standard Class"/>
    <s v="BH-11710"/>
    <s v="Brosina Hoffman"/>
    <x v="0"/>
    <s v="United States"/>
    <s v="Los Angeles"/>
    <x v="1"/>
    <n v="90032"/>
    <x v="1"/>
    <s v="FUR-TA-10001539"/>
    <x v="0"/>
    <x v="3"/>
    <s v="Chromcraft Rectangular Conference Tables"/>
    <x v="10"/>
    <n v="9"/>
    <n v="0.2"/>
    <n v="85.309199999999805"/>
  </r>
  <r>
    <n v="12"/>
    <x v="3"/>
    <x v="2"/>
    <x v="3"/>
    <d v="2011-06-14T00:00:00"/>
    <s v="Standard Class"/>
    <s v="BH-11710"/>
    <s v="Brosina Hoffman"/>
    <x v="0"/>
    <s v="United States"/>
    <s v="Los Angeles"/>
    <x v="1"/>
    <n v="90032"/>
    <x v="1"/>
    <s v="TEC-PH-10002033"/>
    <x v="2"/>
    <x v="7"/>
    <s v="Konftel 250 Conference phone - Charcoal black"/>
    <x v="11"/>
    <n v="4"/>
    <n v="0.2"/>
    <n v="68.356800000000021"/>
  </r>
  <r>
    <n v="13"/>
    <x v="4"/>
    <x v="3"/>
    <x v="4"/>
    <d v="2014-04-21T00:00:00"/>
    <s v="Standard Class"/>
    <s v="AA-10480"/>
    <s v="Andrew Allen"/>
    <x v="0"/>
    <s v="United States"/>
    <s v="Concord"/>
    <x v="3"/>
    <n v="28027"/>
    <x v="0"/>
    <s v="OFF-PA-10002365"/>
    <x v="1"/>
    <x v="10"/>
    <s v="Xerox 1967"/>
    <x v="12"/>
    <n v="3"/>
    <n v="0.2"/>
    <n v="5.4432"/>
  </r>
  <r>
    <n v="14"/>
    <x v="5"/>
    <x v="0"/>
    <x v="5"/>
    <d v="2013-12-11T00:00:00"/>
    <s v="Standard Class"/>
    <s v="IM-15070"/>
    <s v="Irene Maddox"/>
    <x v="0"/>
    <s v="United States"/>
    <s v="Seattle"/>
    <x v="4"/>
    <n v="98103"/>
    <x v="1"/>
    <s v="OFF-BI-10003656"/>
    <x v="1"/>
    <x v="8"/>
    <s v="Fellowes PB200 Plastic Comb Binding Machine"/>
    <x v="13"/>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x v="14"/>
    <n v="5"/>
    <n v="0.8"/>
    <n v="-123.858"/>
  </r>
  <r>
    <n v="16"/>
    <x v="6"/>
    <x v="1"/>
    <x v="6"/>
    <d v="2012-11-26T00:00:00"/>
    <s v="Standard Class"/>
    <s v="HP-14815"/>
    <s v="Harold Pawlan"/>
    <x v="2"/>
    <s v="United States"/>
    <s v="Fort Worth"/>
    <x v="5"/>
    <n v="76106"/>
    <x v="2"/>
    <s v="OFF-BI-10000756"/>
    <x v="1"/>
    <x v="8"/>
    <s v="Storex DuraTech Recycled Plastic Frosted Binders"/>
    <x v="15"/>
    <n v="3"/>
    <n v="0.8"/>
    <n v="-3.8160000000000016"/>
  </r>
  <r>
    <n v="17"/>
    <x v="7"/>
    <x v="2"/>
    <x v="7"/>
    <d v="2011-11-18T00:00:00"/>
    <s v="Standard Class"/>
    <s v="PK-19075"/>
    <s v="Pete Kriz"/>
    <x v="0"/>
    <s v="United States"/>
    <s v="Madison"/>
    <x v="6"/>
    <n v="53711"/>
    <x v="2"/>
    <s v="OFF-ST-10004186"/>
    <x v="1"/>
    <x v="4"/>
    <s v="Stur-D-Stor Shelving, Vertical 5-Shelf: 72&quot;H x 36&quot;W x 18 1/2&quot;D"/>
    <x v="16"/>
    <n v="6"/>
    <n v="0"/>
    <n v="13.317599999999999"/>
  </r>
  <r>
    <n v="18"/>
    <x v="8"/>
    <x v="2"/>
    <x v="8"/>
    <d v="2011-05-15T00:00:00"/>
    <s v="Second Class"/>
    <s v="AG-10270"/>
    <s v="Alejandro Grove"/>
    <x v="0"/>
    <s v="United States"/>
    <s v="West Jordan"/>
    <x v="7"/>
    <n v="84084"/>
    <x v="1"/>
    <s v="OFF-ST-10000107"/>
    <x v="1"/>
    <x v="4"/>
    <s v="Fellowes Super Stor/Drawer"/>
    <x v="17"/>
    <n v="2"/>
    <n v="0"/>
    <n v="9.9899999999999949"/>
  </r>
  <r>
    <n v="19"/>
    <x v="9"/>
    <x v="2"/>
    <x v="9"/>
    <d v="2011-09-01T00:00:00"/>
    <s v="Second Class"/>
    <s v="ZD-21925"/>
    <s v="Zuschuss Donatelli"/>
    <x v="0"/>
    <s v="United States"/>
    <s v="San Francisco"/>
    <x v="1"/>
    <n v="94109"/>
    <x v="1"/>
    <s v="OFF-AR-10003056"/>
    <x v="1"/>
    <x v="6"/>
    <s v="Newell 341"/>
    <x v="18"/>
    <n v="2"/>
    <n v="0"/>
    <n v="2.4823999999999993"/>
  </r>
  <r>
    <n v="20"/>
    <x v="9"/>
    <x v="2"/>
    <x v="9"/>
    <d v="2011-09-01T00:00:00"/>
    <s v="Second Class"/>
    <s v="ZD-21925"/>
    <s v="Zuschuss Donatelli"/>
    <x v="0"/>
    <s v="United States"/>
    <s v="San Francisco"/>
    <x v="1"/>
    <n v="94109"/>
    <x v="1"/>
    <s v="TEC-PH-10001949"/>
    <x v="2"/>
    <x v="7"/>
    <s v="Cisco SPA 501G IP Phone"/>
    <x v="19"/>
    <n v="3"/>
    <n v="0.2"/>
    <n v="16.010999999999981"/>
  </r>
  <r>
    <n v="21"/>
    <x v="9"/>
    <x v="2"/>
    <x v="9"/>
    <d v="2011-09-01T00:00:00"/>
    <s v="Second Class"/>
    <s v="ZD-21925"/>
    <s v="Zuschuss Donatelli"/>
    <x v="0"/>
    <s v="United States"/>
    <s v="San Francisco"/>
    <x v="1"/>
    <n v="94109"/>
    <x v="1"/>
    <s v="OFF-BI-10002215"/>
    <x v="1"/>
    <x v="8"/>
    <s v="Wilson Jones Hanging View Binder, White, 1&quot;"/>
    <x v="20"/>
    <n v="4"/>
    <n v="0.2"/>
    <n v="7.3839999999999986"/>
  </r>
  <r>
    <n v="22"/>
    <x v="10"/>
    <x v="0"/>
    <x v="10"/>
    <d v="2013-12-14T00:00:00"/>
    <s v="Standard Class"/>
    <s v="KB-16585"/>
    <s v="Ken Black"/>
    <x v="1"/>
    <s v="United States"/>
    <s v="Fremont"/>
    <x v="8"/>
    <n v="68025"/>
    <x v="2"/>
    <s v="OFF-AR-10000246"/>
    <x v="1"/>
    <x v="6"/>
    <s v="Newell 318"/>
    <x v="21"/>
    <n v="7"/>
    <n v="0"/>
    <n v="5.0595999999999997"/>
  </r>
  <r>
    <n v="23"/>
    <x v="10"/>
    <x v="0"/>
    <x v="10"/>
    <d v="2013-12-14T00:00:00"/>
    <s v="Standard Class"/>
    <s v="KB-16585"/>
    <s v="Ken Black"/>
    <x v="1"/>
    <s v="United States"/>
    <s v="Fremont"/>
    <x v="8"/>
    <n v="68025"/>
    <x v="2"/>
    <s v="OFF-AP-10001492"/>
    <x v="1"/>
    <x v="9"/>
    <s v="Acco Six-Outlet Power Strip, 4' Cord Length"/>
    <x v="22"/>
    <n v="7"/>
    <n v="0"/>
    <n v="15.688400000000001"/>
  </r>
  <r>
    <n v="24"/>
    <x v="11"/>
    <x v="3"/>
    <x v="11"/>
    <d v="2014-07-19T00:00:00"/>
    <s v="Second Class"/>
    <s v="SF-20065"/>
    <s v="Sandra Flanagan"/>
    <x v="0"/>
    <s v="United States"/>
    <s v="Philadelphia"/>
    <x v="9"/>
    <n v="19140"/>
    <x v="3"/>
    <s v="FUR-CH-10002774"/>
    <x v="0"/>
    <x v="1"/>
    <s v="Global Deluxe Stacking Chair, Gray"/>
    <x v="23"/>
    <n v="2"/>
    <n v="0.3"/>
    <n v="-1.0196000000000005"/>
  </r>
  <r>
    <n v="25"/>
    <x v="12"/>
    <x v="1"/>
    <x v="12"/>
    <d v="2012-09-30T00:00:00"/>
    <s v="Standard Class"/>
    <s v="EB-13870"/>
    <s v="Emily Burns"/>
    <x v="0"/>
    <s v="United States"/>
    <s v="Orem"/>
    <x v="7"/>
    <n v="84057"/>
    <x v="1"/>
    <s v="FUR-TA-10000577"/>
    <x v="0"/>
    <x v="3"/>
    <s v="Bretford CR4500 Series Slim Rectangular Table"/>
    <x v="24"/>
    <n v="3"/>
    <n v="0"/>
    <n v="240.26490000000001"/>
  </r>
  <r>
    <n v="26"/>
    <x v="13"/>
    <x v="0"/>
    <x v="13"/>
    <d v="2013-01-20T00:00:00"/>
    <s v="Second Class"/>
    <s v="EH-13945"/>
    <s v="Eric Hoffmann"/>
    <x v="0"/>
    <s v="United States"/>
    <s v="Los Angeles"/>
    <x v="1"/>
    <n v="90049"/>
    <x v="1"/>
    <s v="OFF-BI-10001634"/>
    <x v="1"/>
    <x v="8"/>
    <s v="Wilson Jones Active Use Binders"/>
    <x v="25"/>
    <n v="2"/>
    <n v="0.2"/>
    <n v="4.2224000000000004"/>
  </r>
  <r>
    <n v="27"/>
    <x v="13"/>
    <x v="0"/>
    <x v="13"/>
    <d v="2013-01-20T00:00:00"/>
    <s v="Second Class"/>
    <s v="EH-13945"/>
    <s v="Eric Hoffmann"/>
    <x v="0"/>
    <s v="United States"/>
    <s v="Los Angeles"/>
    <x v="1"/>
    <n v="90049"/>
    <x v="1"/>
    <s v="TEC-AC-10003027"/>
    <x v="2"/>
    <x v="11"/>
    <s v="Imation 8GB Mini TravelDrive USB 2.0 Flash Drive"/>
    <x v="26"/>
    <n v="3"/>
    <n v="0"/>
    <n v="11.774100000000004"/>
  </r>
  <r>
    <n v="28"/>
    <x v="14"/>
    <x v="1"/>
    <x v="14"/>
    <d v="2012-09-21T00:00:00"/>
    <s v="Standard Class"/>
    <s v="TB-21520"/>
    <s v="Tracy Blumstein"/>
    <x v="0"/>
    <s v="United States"/>
    <s v="Philadelphia"/>
    <x v="9"/>
    <n v="19140"/>
    <x v="3"/>
    <s v="FUR-BO-10004834"/>
    <x v="0"/>
    <x v="0"/>
    <s v="Riverside Palais Royal Lawyers Bookcase, Royale Cherry Finish"/>
    <x v="27"/>
    <n v="7"/>
    <n v="0.5"/>
    <n v="-1665.0522000000001"/>
  </r>
  <r>
    <n v="29"/>
    <x v="14"/>
    <x v="1"/>
    <x v="14"/>
    <d v="2012-09-21T00:00:00"/>
    <s v="Standard Class"/>
    <s v="TB-21520"/>
    <s v="Tracy Blumstein"/>
    <x v="0"/>
    <s v="United States"/>
    <s v="Philadelphia"/>
    <x v="9"/>
    <n v="19140"/>
    <x v="3"/>
    <s v="OFF-BI-10000474"/>
    <x v="1"/>
    <x v="8"/>
    <s v="Avery Recycled Flexi-View Covers for Binding Systems"/>
    <x v="28"/>
    <n v="2"/>
    <n v="0.7"/>
    <n v="-7.0532000000000004"/>
  </r>
  <r>
    <n v="30"/>
    <x v="14"/>
    <x v="1"/>
    <x v="14"/>
    <d v="2012-09-21T00:00:00"/>
    <s v="Standard Class"/>
    <s v="TB-21520"/>
    <s v="Tracy Blumstein"/>
    <x v="0"/>
    <s v="United States"/>
    <s v="Philadelphia"/>
    <x v="9"/>
    <n v="19140"/>
    <x v="3"/>
    <s v="FUR-FU-10004848"/>
    <x v="0"/>
    <x v="5"/>
    <s v="Howard Miller 13-3/4&quot; Diameter Brushed Chrome Round Wall Clock"/>
    <x v="29"/>
    <n v="3"/>
    <n v="0.2"/>
    <n v="15.524999999999991"/>
  </r>
  <r>
    <n v="31"/>
    <x v="14"/>
    <x v="1"/>
    <x v="14"/>
    <d v="2012-09-21T00:00:00"/>
    <s v="Standard Class"/>
    <s v="TB-21520"/>
    <s v="Tracy Blumstein"/>
    <x v="0"/>
    <s v="United States"/>
    <s v="Philadelphia"/>
    <x v="9"/>
    <n v="19140"/>
    <x v="3"/>
    <s v="OFF-EN-10001509"/>
    <x v="1"/>
    <x v="12"/>
    <s v="Poly String Tie Envelopes"/>
    <x v="30"/>
    <n v="2"/>
    <n v="0.2"/>
    <n v="1.1015999999999997"/>
  </r>
  <r>
    <n v="32"/>
    <x v="14"/>
    <x v="1"/>
    <x v="14"/>
    <d v="2012-09-21T00:00:00"/>
    <s v="Standard Class"/>
    <s v="TB-21520"/>
    <s v="Tracy Blumstein"/>
    <x v="0"/>
    <s v="United States"/>
    <s v="Philadelphia"/>
    <x v="9"/>
    <n v="19140"/>
    <x v="3"/>
    <s v="OFF-AR-10004042"/>
    <x v="1"/>
    <x v="6"/>
    <s v="BOSTON Model 1800 Electric Pencil Sharpeners, Putty/Woodgrain"/>
    <x v="31"/>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x v="32"/>
    <n v="6"/>
    <n v="0.7"/>
    <n v="-5.7149999999999999"/>
  </r>
  <r>
    <n v="34"/>
    <x v="14"/>
    <x v="1"/>
    <x v="14"/>
    <d v="2012-09-21T00:00:00"/>
    <s v="Standard Class"/>
    <s v="TB-21520"/>
    <s v="Tracy Blumstein"/>
    <x v="0"/>
    <s v="United States"/>
    <s v="Philadelphia"/>
    <x v="9"/>
    <n v="19140"/>
    <x v="3"/>
    <s v="OFF-AR-10001683"/>
    <x v="1"/>
    <x v="6"/>
    <s v="Lumber Crayons"/>
    <x v="33"/>
    <n v="2"/>
    <n v="0.2"/>
    <n v="3.5460000000000007"/>
  </r>
  <r>
    <n v="35"/>
    <x v="15"/>
    <x v="3"/>
    <x v="15"/>
    <d v="2014-10-24T00:00:00"/>
    <s v="Second Class"/>
    <s v="MA-17560"/>
    <s v="Matt Abelman"/>
    <x v="2"/>
    <s v="United States"/>
    <s v="Houston"/>
    <x v="5"/>
    <n v="77095"/>
    <x v="2"/>
    <s v="OFF-PA-10000249"/>
    <x v="1"/>
    <x v="10"/>
    <s v="Staples"/>
    <x v="34"/>
    <n v="3"/>
    <n v="0.2"/>
    <n v="9.9467999999999979"/>
  </r>
  <r>
    <n v="36"/>
    <x v="16"/>
    <x v="0"/>
    <x v="16"/>
    <d v="2013-12-11T00:00:00"/>
    <s v="First Class"/>
    <s v="GH-14485"/>
    <s v="Gene Hale"/>
    <x v="1"/>
    <s v="United States"/>
    <s v="Richardson"/>
    <x v="5"/>
    <n v="75080"/>
    <x v="2"/>
    <s v="TEC-PH-10004977"/>
    <x v="2"/>
    <x v="7"/>
    <s v="GE 30524EE4"/>
    <x v="35"/>
    <n v="7"/>
    <n v="0.2"/>
    <n v="123.47369999999989"/>
  </r>
  <r>
    <n v="37"/>
    <x v="16"/>
    <x v="0"/>
    <x v="16"/>
    <d v="2013-12-11T00:00:00"/>
    <s v="First Class"/>
    <s v="GH-14485"/>
    <s v="Gene Hale"/>
    <x v="1"/>
    <s v="United States"/>
    <s v="Richardson"/>
    <x v="5"/>
    <n v="75080"/>
    <x v="2"/>
    <s v="FUR-FU-10003664"/>
    <x v="0"/>
    <x v="5"/>
    <s v="Electrix Architect's Clamp-On Swing Arm Lamp, Black"/>
    <x v="36"/>
    <n v="5"/>
    <n v="0.6"/>
    <n v="-147.96300000000002"/>
  </r>
  <r>
    <n v="38"/>
    <x v="17"/>
    <x v="1"/>
    <x v="17"/>
    <d v="2012-12-31T00:00:00"/>
    <s v="Standard Class"/>
    <s v="SN-20710"/>
    <s v="Steve Nguyen"/>
    <x v="2"/>
    <s v="United States"/>
    <s v="Houston"/>
    <x v="5"/>
    <n v="77041"/>
    <x v="2"/>
    <s v="OFF-EN-10002986"/>
    <x v="1"/>
    <x v="12"/>
    <s v="#10-4 1/8&quot; x 9 1/2&quot; Premium Diagonal Seam Envelopes"/>
    <x v="37"/>
    <n v="9"/>
    <n v="0.2"/>
    <n v="35.414999999999999"/>
  </r>
  <r>
    <n v="39"/>
    <x v="17"/>
    <x v="1"/>
    <x v="17"/>
    <d v="2012-12-31T00:00:00"/>
    <s v="Standard Class"/>
    <s v="SN-20710"/>
    <s v="Steve Nguyen"/>
    <x v="2"/>
    <s v="United States"/>
    <s v="Houston"/>
    <x v="5"/>
    <n v="77041"/>
    <x v="2"/>
    <s v="FUR-BO-10002545"/>
    <x v="0"/>
    <x v="0"/>
    <s v="Atlantic Metals Mobile 3-Shelf Bookcases, Custom Colors"/>
    <x v="38"/>
    <n v="3"/>
    <n v="0.32"/>
    <n v="-46.976400000000012"/>
  </r>
  <r>
    <n v="40"/>
    <x v="17"/>
    <x v="1"/>
    <x v="17"/>
    <d v="2012-12-31T00:00:00"/>
    <s v="Standard Class"/>
    <s v="SN-20710"/>
    <s v="Steve Nguyen"/>
    <x v="2"/>
    <s v="United States"/>
    <s v="Houston"/>
    <x v="5"/>
    <n v="77041"/>
    <x v="2"/>
    <s v="FUR-CH-10004218"/>
    <x v="0"/>
    <x v="1"/>
    <s v="Global Fabric Manager's Chair, Dark Gray"/>
    <x v="39"/>
    <n v="3"/>
    <n v="0.3"/>
    <n v="-15.146999999999991"/>
  </r>
  <r>
    <n v="41"/>
    <x v="17"/>
    <x v="1"/>
    <x v="17"/>
    <d v="2012-12-31T00:00:00"/>
    <s v="Standard Class"/>
    <s v="SN-20710"/>
    <s v="Steve Nguyen"/>
    <x v="2"/>
    <s v="United States"/>
    <s v="Houston"/>
    <x v="5"/>
    <n v="77041"/>
    <x v="2"/>
    <s v="TEC-PH-10000486"/>
    <x v="2"/>
    <x v="7"/>
    <s v="Plantronics HL10 Handset Lifter"/>
    <x v="40"/>
    <n v="4"/>
    <n v="0.2"/>
    <n v="41.756399999999957"/>
  </r>
  <r>
    <n v="42"/>
    <x v="18"/>
    <x v="3"/>
    <x v="18"/>
    <d v="2014-09-16T00:00:00"/>
    <s v="Standard Class"/>
    <s v="LC-16930"/>
    <s v="Linda Cazamias"/>
    <x v="1"/>
    <s v="United States"/>
    <s v="Naperville"/>
    <x v="10"/>
    <n v="60540"/>
    <x v="2"/>
    <s v="TEC-PH-10004093"/>
    <x v="2"/>
    <x v="7"/>
    <s v="Panasonic Kx-TS550"/>
    <x v="41"/>
    <n v="4"/>
    <n v="0.2"/>
    <n v="16.556399999999996"/>
  </r>
  <r>
    <n v="43"/>
    <x v="19"/>
    <x v="0"/>
    <x v="19"/>
    <d v="2013-07-23T00:00:00"/>
    <s v="Standard Class"/>
    <s v="RA-19885"/>
    <s v="Ruben Ausman"/>
    <x v="1"/>
    <s v="United States"/>
    <s v="Los Angeles"/>
    <x v="1"/>
    <n v="90049"/>
    <x v="1"/>
    <s v="OFF-ST-10003479"/>
    <x v="1"/>
    <x v="4"/>
    <s v="Eldon Base for stackable storage shelf, platinum"/>
    <x v="42"/>
    <n v="2"/>
    <n v="0"/>
    <n v="3.8939999999999912"/>
  </r>
  <r>
    <n v="44"/>
    <x v="20"/>
    <x v="3"/>
    <x v="20"/>
    <d v="2014-09-24T00:00:00"/>
    <s v="Standard Class"/>
    <s v="ES-14080"/>
    <s v="Erin Smith"/>
    <x v="1"/>
    <s v="United States"/>
    <s v="Melbourne"/>
    <x v="2"/>
    <n v="32935"/>
    <x v="0"/>
    <s v="OFF-ST-10003282"/>
    <x v="1"/>
    <x v="4"/>
    <s v="Advantus 10-Drawer Portable Organizer, Chrome Metal Frame, Smoke Drawers"/>
    <x v="43"/>
    <n v="2"/>
    <n v="0.2"/>
    <n v="9.5616000000000092"/>
  </r>
  <r>
    <n v="45"/>
    <x v="21"/>
    <x v="0"/>
    <x v="21"/>
    <d v="2013-03-14T00:00:00"/>
    <s v="First Class"/>
    <s v="ON-18715"/>
    <s v="Odella Nelson"/>
    <x v="1"/>
    <s v="United States"/>
    <s v="Eagan"/>
    <x v="11"/>
    <n v="55122"/>
    <x v="2"/>
    <s v="TEC-AC-10000171"/>
    <x v="2"/>
    <x v="11"/>
    <s v="Verbatim 25 GB 6x Blu-ray Single Layer Recordable Disc, 25/Pack"/>
    <x v="44"/>
    <n v="2"/>
    <n v="0"/>
    <n v="19.7714"/>
  </r>
  <r>
    <n v="46"/>
    <x v="21"/>
    <x v="0"/>
    <x v="21"/>
    <d v="2013-03-14T00:00:00"/>
    <s v="First Class"/>
    <s v="ON-18715"/>
    <s v="Odella Nelson"/>
    <x v="1"/>
    <s v="United States"/>
    <s v="Eagan"/>
    <x v="11"/>
    <n v="55122"/>
    <x v="2"/>
    <s v="OFF-BI-10003291"/>
    <x v="1"/>
    <x v="8"/>
    <s v="Wilson Jones Leather-Like Binders with DublLock Round Rings"/>
    <x v="45"/>
    <n v="2"/>
    <n v="0"/>
    <n v="8.2061999999999991"/>
  </r>
  <r>
    <n v="47"/>
    <x v="22"/>
    <x v="2"/>
    <x v="22"/>
    <d v="2011-10-25T00:00:00"/>
    <s v="Second Class"/>
    <s v="PO-18865"/>
    <s v="Patrick O'Donnell"/>
    <x v="0"/>
    <s v="United States"/>
    <s v="Westland"/>
    <x v="12"/>
    <n v="48185"/>
    <x v="2"/>
    <s v="OFF-ST-10001713"/>
    <x v="1"/>
    <x v="4"/>
    <s v="Gould Plastics 9-Pocket Panel Bin, 18-3/8w x 5-1/4d x 20-1/2h, Black"/>
    <x v="46"/>
    <n v="4"/>
    <n v="0"/>
    <n v="8.4783999999999935"/>
  </r>
  <r>
    <n v="48"/>
    <x v="23"/>
    <x v="0"/>
    <x v="23"/>
    <d v="2013-06-26T00:00:00"/>
    <s v="Standard Class"/>
    <s v="LH-16900"/>
    <s v="Lena Hernandez"/>
    <x v="0"/>
    <s v="United States"/>
    <s v="Dover"/>
    <x v="13"/>
    <n v="19901"/>
    <x v="3"/>
    <s v="TEC-AC-10002167"/>
    <x v="2"/>
    <x v="11"/>
    <s v="Imation 8gb Micro Traveldrive Usb 2.0 Flash Drive"/>
    <x v="47"/>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x v="24"/>
    <x v="1"/>
    <x v="24"/>
    <d v="2012-04-22T00:00:00"/>
    <s v="Standard Class"/>
    <s v="DP-13000"/>
    <s v="Darren Powers"/>
    <x v="0"/>
    <s v="United States"/>
    <s v="New Albany"/>
    <x v="14"/>
    <n v="47150"/>
    <x v="2"/>
    <s v="OFF-BI-10004410"/>
    <x v="1"/>
    <x v="8"/>
    <s v="C-Line Peel &amp; Stick Add-On Filing Pockets, 8-3/4 x 5-1/8, 10/Pack"/>
    <x v="49"/>
    <n v="6"/>
    <n v="0"/>
    <n v="17.9634"/>
  </r>
  <r>
    <n v="51"/>
    <x v="24"/>
    <x v="1"/>
    <x v="24"/>
    <d v="2012-04-22T00:00:00"/>
    <s v="Standard Class"/>
    <s v="DP-13000"/>
    <s v="Darren Powers"/>
    <x v="0"/>
    <s v="United States"/>
    <s v="New Albany"/>
    <x v="14"/>
    <n v="47150"/>
    <x v="2"/>
    <s v="OFF-LA-10002762"/>
    <x v="1"/>
    <x v="2"/>
    <s v="Avery 485"/>
    <x v="50"/>
    <n v="6"/>
    <n v="0"/>
    <n v="35.334599999999995"/>
  </r>
  <r>
    <n v="52"/>
    <x v="24"/>
    <x v="1"/>
    <x v="24"/>
    <d v="2012-04-22T00:00:00"/>
    <s v="Standard Class"/>
    <s v="DP-13000"/>
    <s v="Darren Powers"/>
    <x v="0"/>
    <s v="United States"/>
    <s v="New Albany"/>
    <x v="14"/>
    <n v="47150"/>
    <x v="2"/>
    <s v="FUR-FU-10001706"/>
    <x v="0"/>
    <x v="5"/>
    <s v="Longer-Life Soft White Bulbs"/>
    <x v="51"/>
    <n v="2"/>
    <n v="0"/>
    <n v="2.9567999999999999"/>
  </r>
  <r>
    <n v="53"/>
    <x v="24"/>
    <x v="1"/>
    <x v="24"/>
    <d v="2012-04-22T00:00:00"/>
    <s v="Standard Class"/>
    <s v="DP-13000"/>
    <s v="Darren Powers"/>
    <x v="0"/>
    <s v="United States"/>
    <s v="New Albany"/>
    <x v="14"/>
    <n v="47150"/>
    <x v="2"/>
    <s v="FUR-CH-10003061"/>
    <x v="0"/>
    <x v="1"/>
    <s v="Global Leather Task Chair, Black"/>
    <x v="52"/>
    <n v="1"/>
    <n v="0"/>
    <n v="17.098099999999988"/>
  </r>
  <r>
    <n v="54"/>
    <x v="25"/>
    <x v="0"/>
    <x v="25"/>
    <d v="2013-12-18T00:00:00"/>
    <s v="Standard Class"/>
    <s v="JM-15265"/>
    <s v="Janet Molinari"/>
    <x v="1"/>
    <s v="United States"/>
    <s v="New York City"/>
    <x v="15"/>
    <n v="10024"/>
    <x v="3"/>
    <s v="OFF-FA-10000304"/>
    <x v="1"/>
    <x v="13"/>
    <s v="Advantus Push Pins"/>
    <x v="53"/>
    <n v="7"/>
    <n v="0"/>
    <n v="6.2566000000000006"/>
  </r>
  <r>
    <n v="55"/>
    <x v="25"/>
    <x v="0"/>
    <x v="25"/>
    <d v="2013-12-18T00:00:00"/>
    <s v="Standard Class"/>
    <s v="JM-15265"/>
    <s v="Janet Molinari"/>
    <x v="1"/>
    <s v="United States"/>
    <s v="New York City"/>
    <x v="15"/>
    <n v="10024"/>
    <x v="3"/>
    <s v="TEC-PH-10002447"/>
    <x v="2"/>
    <x v="7"/>
    <s v="AT&amp;T CL83451 4-Handset Telephone"/>
    <x v="54"/>
    <n v="5"/>
    <n v="0"/>
    <n v="298.68549999999999"/>
  </r>
  <r>
    <n v="56"/>
    <x v="26"/>
    <x v="0"/>
    <x v="26"/>
    <d v="2013-06-19T00:00:00"/>
    <s v="First Class"/>
    <s v="TB-21055"/>
    <s v="Ted Butterfield"/>
    <x v="0"/>
    <s v="United States"/>
    <s v="Troy"/>
    <x v="15"/>
    <n v="12180"/>
    <x v="3"/>
    <s v="OFF-ST-10000604"/>
    <x v="1"/>
    <x v="4"/>
    <s v="Home/Office Personal File Carts"/>
    <x v="55"/>
    <n v="6"/>
    <n v="0"/>
    <n v="52.139999999999986"/>
  </r>
  <r>
    <n v="57"/>
    <x v="26"/>
    <x v="0"/>
    <x v="26"/>
    <d v="2013-06-19T00:00:00"/>
    <s v="First Class"/>
    <s v="TB-21055"/>
    <s v="Ted Butterfield"/>
    <x v="0"/>
    <s v="United States"/>
    <s v="Troy"/>
    <x v="15"/>
    <n v="12180"/>
    <x v="3"/>
    <s v="OFF-PA-10001569"/>
    <x v="1"/>
    <x v="10"/>
    <s v="Xerox 232"/>
    <x v="56"/>
    <n v="5"/>
    <n v="0"/>
    <n v="15.552000000000001"/>
  </r>
  <r>
    <n v="58"/>
    <x v="26"/>
    <x v="0"/>
    <x v="26"/>
    <d v="2013-06-19T00:00:00"/>
    <s v="First Class"/>
    <s v="TB-21055"/>
    <s v="Ted Butterfield"/>
    <x v="0"/>
    <s v="United States"/>
    <s v="Troy"/>
    <x v="15"/>
    <n v="12180"/>
    <x v="3"/>
    <s v="FUR-CH-10003968"/>
    <x v="0"/>
    <x v="1"/>
    <s v="Novimex Turbo Task Chair"/>
    <x v="57"/>
    <n v="5"/>
    <n v="0.1"/>
    <n v="7.0980000000000061"/>
  </r>
  <r>
    <n v="59"/>
    <x v="26"/>
    <x v="0"/>
    <x v="26"/>
    <d v="2013-06-19T00:00:00"/>
    <s v="First Class"/>
    <s v="TB-21055"/>
    <s v="Ted Butterfield"/>
    <x v="0"/>
    <s v="United States"/>
    <s v="Troy"/>
    <x v="15"/>
    <n v="12180"/>
    <x v="3"/>
    <s v="OFF-PA-10000587"/>
    <x v="1"/>
    <x v="10"/>
    <s v="Array Parchment Paper, Assorted Colors"/>
    <x v="58"/>
    <n v="2"/>
    <n v="0"/>
    <n v="6.9888000000000003"/>
  </r>
  <r>
    <n v="60"/>
    <x v="26"/>
    <x v="0"/>
    <x v="26"/>
    <d v="2013-06-19T00:00:00"/>
    <s v="First Class"/>
    <s v="TB-21055"/>
    <s v="Ted Butterfield"/>
    <x v="0"/>
    <s v="United States"/>
    <s v="Troy"/>
    <x v="15"/>
    <n v="12180"/>
    <x v="3"/>
    <s v="TEC-AC-10002167"/>
    <x v="2"/>
    <x v="11"/>
    <s v="Imation 8gb Micro Traveldrive Usb 2.0 Flash Drive"/>
    <x v="59"/>
    <n v="2"/>
    <n v="0"/>
    <n v="3.3000000000000007"/>
  </r>
  <r>
    <n v="61"/>
    <x v="26"/>
    <x v="0"/>
    <x v="26"/>
    <d v="2013-06-19T00:00:00"/>
    <s v="First Class"/>
    <s v="TB-21055"/>
    <s v="Ted Butterfield"/>
    <x v="0"/>
    <s v="United States"/>
    <s v="Troy"/>
    <x v="15"/>
    <n v="12180"/>
    <x v="3"/>
    <s v="OFF-BI-10001460"/>
    <x v="1"/>
    <x v="8"/>
    <s v="Plastic Binding Combs"/>
    <x v="60"/>
    <n v="4"/>
    <n v="0.2"/>
    <n v="16.361999999999998"/>
  </r>
  <r>
    <n v="62"/>
    <x v="26"/>
    <x v="0"/>
    <x v="26"/>
    <d v="2013-06-19T00:00:00"/>
    <s v="First Class"/>
    <s v="TB-21055"/>
    <s v="Ted Butterfield"/>
    <x v="0"/>
    <s v="United States"/>
    <s v="Troy"/>
    <x v="15"/>
    <n v="12180"/>
    <x v="3"/>
    <s v="OFF-AR-10001868"/>
    <x v="1"/>
    <x v="6"/>
    <s v="Prang Dustless Chalk Sticks"/>
    <x v="61"/>
    <n v="1"/>
    <n v="0"/>
    <n v="0.84"/>
  </r>
  <r>
    <n v="63"/>
    <x v="27"/>
    <x v="1"/>
    <x v="27"/>
    <d v="2012-11-30T00:00:00"/>
    <s v="Standard Class"/>
    <s v="KM-16720"/>
    <s v="Kunst Miller"/>
    <x v="0"/>
    <s v="United States"/>
    <s v="Los Angeles"/>
    <x v="1"/>
    <n v="90004"/>
    <x v="1"/>
    <s v="TEC-AC-10004633"/>
    <x v="2"/>
    <x v="11"/>
    <s v="Verbatim 25 GB 6x Blu-ray Single Layer Recordable Disc, 3/Pack"/>
    <x v="62"/>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x v="63"/>
    <n v="6"/>
    <n v="0.2"/>
    <n v="9.3612000000000002"/>
  </r>
  <r>
    <n v="65"/>
    <x v="27"/>
    <x v="1"/>
    <x v="27"/>
    <d v="2012-11-30T00:00:00"/>
    <s v="Standard Class"/>
    <s v="KM-16720"/>
    <s v="Kunst Miller"/>
    <x v="0"/>
    <s v="United States"/>
    <s v="Los Angeles"/>
    <x v="1"/>
    <n v="90004"/>
    <x v="1"/>
    <s v="OFF-PA-10003892"/>
    <x v="1"/>
    <x v="10"/>
    <s v="Xerox 1943"/>
    <x v="64"/>
    <n v="3"/>
    <n v="0"/>
    <n v="68.963099999999997"/>
  </r>
  <r>
    <n v="66"/>
    <x v="27"/>
    <x v="1"/>
    <x v="27"/>
    <d v="2012-11-30T00:00:00"/>
    <s v="Standard Class"/>
    <s v="KM-16720"/>
    <s v="Kunst Miller"/>
    <x v="0"/>
    <s v="United States"/>
    <s v="Los Angeles"/>
    <x v="1"/>
    <n v="90004"/>
    <x v="1"/>
    <s v="FUR-FU-10000397"/>
    <x v="0"/>
    <x v="5"/>
    <s v="Luxo Economy Swing Arm Lamp"/>
    <x v="65"/>
    <n v="4"/>
    <n v="0"/>
    <n v="22.332800000000006"/>
  </r>
  <r>
    <n v="67"/>
    <x v="28"/>
    <x v="1"/>
    <x v="28"/>
    <d v="2012-05-05T00:00:00"/>
    <s v="Standard Class"/>
    <s v="PS-18970"/>
    <s v="Paul Stevenson"/>
    <x v="2"/>
    <s v="United States"/>
    <s v="Chicago"/>
    <x v="10"/>
    <n v="60610"/>
    <x v="2"/>
    <s v="FUR-CH-10001146"/>
    <x v="0"/>
    <x v="1"/>
    <s v="Global Value Mid-Back Manager's Chair, Gray"/>
    <x v="66"/>
    <n v="5"/>
    <n v="0.3"/>
    <n v="-15.222500000000011"/>
  </r>
  <r>
    <n v="68"/>
    <x v="29"/>
    <x v="2"/>
    <x v="29"/>
    <d v="2011-12-10T00:00:00"/>
    <s v="Standard Class"/>
    <s v="BS-11590"/>
    <s v="Brendan Sweed"/>
    <x v="1"/>
    <s v="United States"/>
    <s v="Gilbert"/>
    <x v="16"/>
    <n v="85234"/>
    <x v="1"/>
    <s v="OFF-AR-10002671"/>
    <x v="1"/>
    <x v="6"/>
    <s v="Hunt BOSTON Model 1606 High-Volume Electric Pencil Sharpener, Beige"/>
    <x v="67"/>
    <n v="8"/>
    <n v="0.2"/>
    <n v="111.30239999999998"/>
  </r>
  <r>
    <n v="69"/>
    <x v="29"/>
    <x v="2"/>
    <x v="29"/>
    <d v="2011-12-10T00:00:00"/>
    <s v="Standard Class"/>
    <s v="BS-11590"/>
    <s v="Brendan Sweed"/>
    <x v="1"/>
    <s v="United States"/>
    <s v="Gilbert"/>
    <x v="16"/>
    <n v="85234"/>
    <x v="1"/>
    <s v="TEC-PH-10002726"/>
    <x v="2"/>
    <x v="7"/>
    <s v="netTALK DUO VoIP Telephone Service"/>
    <x v="68"/>
    <n v="4"/>
    <n v="0.2"/>
    <n v="62.988"/>
  </r>
  <r>
    <n v="70"/>
    <x v="30"/>
    <x v="0"/>
    <x v="30"/>
    <d v="2013-06-07T00:00:00"/>
    <s v="First Class"/>
    <s v="KD-16270"/>
    <s v="Karen Daniels"/>
    <x v="0"/>
    <s v="United States"/>
    <s v="Springfield"/>
    <x v="17"/>
    <n v="22153"/>
    <x v="0"/>
    <s v="OFF-PA-10000482"/>
    <x v="1"/>
    <x v="10"/>
    <s v="Snap-A-Way Black Print Carbonless Ruled Speed Letter, Triplicate"/>
    <x v="69"/>
    <n v="2"/>
    <n v="0"/>
    <n v="35.663599999999995"/>
  </r>
  <r>
    <n v="71"/>
    <x v="31"/>
    <x v="0"/>
    <x v="31"/>
    <d v="2013-09-24T00:00:00"/>
    <s v="Standard Class"/>
    <s v="HM-14980"/>
    <s v="Henry MacAllister"/>
    <x v="0"/>
    <s v="United States"/>
    <s v="New York City"/>
    <x v="15"/>
    <n v="10009"/>
    <x v="3"/>
    <s v="OFF-BI-10004654"/>
    <x v="1"/>
    <x v="8"/>
    <s v="Avery Binding System Hidden Tab Executive Style Index Sets"/>
    <x v="70"/>
    <n v="1"/>
    <n v="0.2"/>
    <n v="1.7309999999999999"/>
  </r>
  <r>
    <n v="72"/>
    <x v="32"/>
    <x v="3"/>
    <x v="32"/>
    <d v="2014-09-18T00:00:00"/>
    <s v="Second Class"/>
    <s v="TB-21520"/>
    <s v="Tracy Blumstein"/>
    <x v="0"/>
    <s v="United States"/>
    <s v="Jackson"/>
    <x v="12"/>
    <n v="49201"/>
    <x v="2"/>
    <s v="OFF-PA-10004675"/>
    <x v="1"/>
    <x v="10"/>
    <s v="Telephone Message Books with Fax/Mobile Section, 5 1/2&quot; x 3 3/16&quot;"/>
    <x v="71"/>
    <n v="3"/>
    <n v="0"/>
    <n v="8.7629999999999999"/>
  </r>
  <r>
    <n v="73"/>
    <x v="33"/>
    <x v="1"/>
    <x v="33"/>
    <d v="2012-05-02T00:00:00"/>
    <s v="Standard Class"/>
    <s v="JE-15745"/>
    <s v="Joel Eaton"/>
    <x v="0"/>
    <s v="United States"/>
    <s v="Memphis"/>
    <x v="18"/>
    <n v="38109"/>
    <x v="0"/>
    <s v="FUR-CH-10000513"/>
    <x v="0"/>
    <x v="1"/>
    <s v="High-Back Leather Manager's Chair"/>
    <x v="72"/>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x v="73"/>
    <n v="2"/>
    <n v="0.2"/>
    <n v="1.2129999999999974"/>
  </r>
  <r>
    <n v="75"/>
    <x v="33"/>
    <x v="1"/>
    <x v="33"/>
    <d v="2012-05-02T00:00:00"/>
    <s v="Standard Class"/>
    <s v="JE-15745"/>
    <s v="Joel Eaton"/>
    <x v="0"/>
    <s v="United States"/>
    <s v="Memphis"/>
    <x v="18"/>
    <n v="38109"/>
    <x v="0"/>
    <s v="OFF-ST-10004123"/>
    <x v="1"/>
    <x v="4"/>
    <s v="Safco Industrial Wire Shelving System"/>
    <x v="74"/>
    <n v="1"/>
    <n v="0.2"/>
    <n v="-18.196000000000002"/>
  </r>
  <r>
    <n v="76"/>
    <x v="34"/>
    <x v="3"/>
    <x v="34"/>
    <d v="2014-12-12T00:00:00"/>
    <s v="First Class"/>
    <s v="KB-16600"/>
    <s v="Ken Brennan"/>
    <x v="1"/>
    <s v="United States"/>
    <s v="Houston"/>
    <x v="5"/>
    <n v="77041"/>
    <x v="2"/>
    <s v="OFF-BI-10004182"/>
    <x v="1"/>
    <x v="8"/>
    <s v="Economy Binders"/>
    <x v="75"/>
    <n v="3"/>
    <n v="0.8"/>
    <n v="-1.9344000000000006"/>
  </r>
  <r>
    <n v="77"/>
    <x v="34"/>
    <x v="3"/>
    <x v="34"/>
    <d v="2014-12-12T00:00:00"/>
    <s v="First Class"/>
    <s v="KB-16600"/>
    <s v="Ken Brennan"/>
    <x v="1"/>
    <s v="United States"/>
    <s v="Houston"/>
    <x v="5"/>
    <n v="77041"/>
    <x v="2"/>
    <s v="FUR-FU-10000260"/>
    <x v="0"/>
    <x v="5"/>
    <s v="6&quot; Cubicle Wall Clock, Black"/>
    <x v="76"/>
    <n v="3"/>
    <n v="0.6"/>
    <n v="-5.8248000000000015"/>
  </r>
  <r>
    <n v="78"/>
    <x v="34"/>
    <x v="3"/>
    <x v="34"/>
    <d v="2014-12-12T00:00:00"/>
    <s v="First Class"/>
    <s v="KB-16600"/>
    <s v="Ken Brennan"/>
    <x v="1"/>
    <s v="United States"/>
    <s v="Houston"/>
    <x v="5"/>
    <n v="77041"/>
    <x v="2"/>
    <s v="OFF-ST-10000615"/>
    <x v="1"/>
    <x v="4"/>
    <s v="SimpliFile Personal File, Black Granite, 15w x 6-15/16d x 11-1/4h"/>
    <x v="77"/>
    <n v="3"/>
    <n v="0.2"/>
    <n v="2.724000000000002"/>
  </r>
  <r>
    <n v="79"/>
    <x v="35"/>
    <x v="2"/>
    <x v="35"/>
    <d v="2011-12-01T00:00:00"/>
    <s v="Second Class"/>
    <s v="JE-15745"/>
    <s v="Joel Eaton"/>
    <x v="0"/>
    <s v="United States"/>
    <s v="Houston"/>
    <x v="5"/>
    <n v="77070"/>
    <x v="2"/>
    <s v="FUR-FU-10003194"/>
    <x v="0"/>
    <x v="5"/>
    <s v="Eldon Expressions Desk Accessory, Wood Pencil Holder, Oak"/>
    <x v="78"/>
    <n v="5"/>
    <n v="0.6"/>
    <n v="-14.475000000000001"/>
  </r>
  <r>
    <n v="80"/>
    <x v="36"/>
    <x v="0"/>
    <x v="1"/>
    <d v="2013-06-16T00:00:00"/>
    <s v="First Class"/>
    <s v="SC-20770"/>
    <s v="Stewart Carmichael"/>
    <x v="1"/>
    <s v="United States"/>
    <s v="Decatur"/>
    <x v="19"/>
    <n v="35601"/>
    <x v="0"/>
    <s v="OFF-AP-10002118"/>
    <x v="1"/>
    <x v="9"/>
    <s v="1.7 Cubic Foot Compact &quot;Cube&quot; Office Refrigerators"/>
    <x v="79"/>
    <n v="1"/>
    <n v="0"/>
    <n v="56.20320000000001"/>
  </r>
  <r>
    <n v="81"/>
    <x v="36"/>
    <x v="0"/>
    <x v="1"/>
    <d v="2013-06-16T00:00:00"/>
    <s v="First Class"/>
    <s v="SC-20770"/>
    <s v="Stewart Carmichael"/>
    <x v="1"/>
    <s v="United States"/>
    <s v="Decatur"/>
    <x v="19"/>
    <n v="35601"/>
    <x v="0"/>
    <s v="OFF-BI-10002309"/>
    <x v="1"/>
    <x v="8"/>
    <s v="Avery Heavy-Duty EZD  Binder With Locking Rings"/>
    <x v="80"/>
    <n v="3"/>
    <n v="0"/>
    <n v="8.0351999999999997"/>
  </r>
  <r>
    <n v="82"/>
    <x v="37"/>
    <x v="2"/>
    <x v="36"/>
    <d v="2011-10-16T00:00:00"/>
    <s v="Standard Class"/>
    <s v="DN-13690"/>
    <s v="Duane Noonan"/>
    <x v="0"/>
    <s v="United States"/>
    <s v="San Francisco"/>
    <x v="1"/>
    <n v="94122"/>
    <x v="1"/>
    <s v="OFF-AR-10002053"/>
    <x v="1"/>
    <x v="6"/>
    <s v="Premium Writing Pencils, Soft, #2 by Central Association for the Blind"/>
    <x v="81"/>
    <n v="5"/>
    <n v="0"/>
    <n v="4.1720000000000006"/>
  </r>
  <r>
    <n v="83"/>
    <x v="37"/>
    <x v="2"/>
    <x v="36"/>
    <d v="2011-10-16T00:00:00"/>
    <s v="Standard Class"/>
    <s v="DN-13690"/>
    <s v="Duane Noonan"/>
    <x v="0"/>
    <s v="United States"/>
    <s v="San Francisco"/>
    <x v="1"/>
    <n v="94122"/>
    <x v="1"/>
    <s v="OFF-ST-10002370"/>
    <x v="1"/>
    <x v="4"/>
    <s v="Sortfiler Multipurpose Personal File Organizer, Black"/>
    <x v="82"/>
    <n v="1"/>
    <n v="0"/>
    <n v="6.2030999999999992"/>
  </r>
  <r>
    <n v="84"/>
    <x v="38"/>
    <x v="1"/>
    <x v="37"/>
    <d v="2012-09-08T00:00:00"/>
    <s v="Standard Class"/>
    <s v="JC-16105"/>
    <s v="Julie Creighton"/>
    <x v="1"/>
    <s v="United States"/>
    <s v="Durham"/>
    <x v="3"/>
    <n v="27707"/>
    <x v="0"/>
    <s v="OFF-EN-10000927"/>
    <x v="1"/>
    <x v="12"/>
    <s v="Jet-Pak Recycled Peel 'N' Seal Padded Mailers"/>
    <x v="83"/>
    <n v="7"/>
    <n v="0.2"/>
    <n v="62.807499999999976"/>
  </r>
  <r>
    <n v="85"/>
    <x v="39"/>
    <x v="3"/>
    <x v="38"/>
    <d v="2014-11-17T00:00:00"/>
    <s v="First Class"/>
    <s v="CS-12400"/>
    <s v="Christopher Schild"/>
    <x v="2"/>
    <s v="United States"/>
    <s v="Chicago"/>
    <x v="10"/>
    <n v="60623"/>
    <x v="2"/>
    <s v="OFF-ST-10003656"/>
    <x v="1"/>
    <x v="4"/>
    <s v="Safco Industrial Wire Shelving"/>
    <x v="84"/>
    <n v="3"/>
    <n v="0.2"/>
    <n v="-48.954900000000002"/>
  </r>
  <r>
    <n v="86"/>
    <x v="40"/>
    <x v="3"/>
    <x v="39"/>
    <d v="2014-05-31T00:00:00"/>
    <s v="Second Class"/>
    <s v="PO-18865"/>
    <s v="Patrick O'Donnell"/>
    <x v="0"/>
    <s v="United States"/>
    <s v="Columbia"/>
    <x v="20"/>
    <n v="29203"/>
    <x v="0"/>
    <s v="FUR-CH-10000863"/>
    <x v="0"/>
    <x v="1"/>
    <s v="Novimex Swivel Fabric Task Chair"/>
    <x v="85"/>
    <n v="2"/>
    <n v="0"/>
    <n v="33.215599999999995"/>
  </r>
  <r>
    <n v="87"/>
    <x v="41"/>
    <x v="3"/>
    <x v="40"/>
    <d v="2014-11-03T00:00:00"/>
    <s v="Standard Class"/>
    <s v="PG-18895"/>
    <s v="Paul Gonzalez"/>
    <x v="0"/>
    <s v="United States"/>
    <s v="Rochester"/>
    <x v="11"/>
    <n v="55901"/>
    <x v="2"/>
    <s v="TEC-AC-10001998"/>
    <x v="2"/>
    <x v="11"/>
    <s v="Logitech LS21 Speaker System - PC Multimedia - 2.1-CH - Wired"/>
    <x v="86"/>
    <n v="1"/>
    <n v="0"/>
    <n v="6.796599999999998"/>
  </r>
  <r>
    <n v="88"/>
    <x v="41"/>
    <x v="3"/>
    <x v="40"/>
    <d v="2014-11-03T00:00:00"/>
    <s v="Standard Class"/>
    <s v="PG-18895"/>
    <s v="Paul Gonzalez"/>
    <x v="0"/>
    <s v="United States"/>
    <s v="Rochester"/>
    <x v="11"/>
    <n v="55901"/>
    <x v="2"/>
    <s v="OFF-LA-10000134"/>
    <x v="1"/>
    <x v="2"/>
    <s v="Avery 511"/>
    <x v="51"/>
    <n v="2"/>
    <n v="0"/>
    <n v="2.9567999999999999"/>
  </r>
  <r>
    <n v="89"/>
    <x v="42"/>
    <x v="0"/>
    <x v="41"/>
    <d v="2013-04-11T00:00:00"/>
    <s v="Second Class"/>
    <s v="GM-14455"/>
    <s v="Gary Mitchum"/>
    <x v="2"/>
    <s v="United States"/>
    <s v="Houston"/>
    <x v="5"/>
    <n v="77095"/>
    <x v="2"/>
    <s v="OFF-ST-10003442"/>
    <x v="1"/>
    <x v="4"/>
    <s v="Eldon Portable Mobile Manager"/>
    <x v="87"/>
    <n v="7"/>
    <n v="0.2"/>
    <n v="13.857199999999999"/>
  </r>
  <r>
    <n v="90"/>
    <x v="43"/>
    <x v="0"/>
    <x v="42"/>
    <d v="2013-09-23T00:00:00"/>
    <s v="Standard Class"/>
    <s v="JS-15685"/>
    <s v="Jim Sink"/>
    <x v="1"/>
    <s v="United States"/>
    <s v="Los Angeles"/>
    <x v="1"/>
    <n v="90036"/>
    <x v="1"/>
    <s v="OFF-AR-10004930"/>
    <x v="1"/>
    <x v="6"/>
    <s v="Turquoise Lead Holder with Pocket Clip"/>
    <x v="88"/>
    <n v="3"/>
    <n v="0"/>
    <n v="6.6329999999999982"/>
  </r>
  <r>
    <n v="91"/>
    <x v="43"/>
    <x v="0"/>
    <x v="42"/>
    <d v="2013-09-23T00:00:00"/>
    <s v="Standard Class"/>
    <s v="JS-15685"/>
    <s v="Jim Sink"/>
    <x v="1"/>
    <s v="United States"/>
    <s v="Los Angeles"/>
    <x v="1"/>
    <n v="90036"/>
    <x v="1"/>
    <s v="TEC-PH-10004093"/>
    <x v="2"/>
    <x v="7"/>
    <s v="Panasonic Kx-TS550"/>
    <x v="89"/>
    <n v="2"/>
    <n v="0.2"/>
    <n v="8.2781999999999982"/>
  </r>
  <r>
    <n v="92"/>
    <x v="43"/>
    <x v="0"/>
    <x v="42"/>
    <d v="2013-09-23T00:00:00"/>
    <s v="Standard Class"/>
    <s v="JS-15685"/>
    <s v="Jim Sink"/>
    <x v="1"/>
    <s v="United States"/>
    <s v="Los Angeles"/>
    <x v="1"/>
    <n v="90036"/>
    <x v="1"/>
    <s v="OFF-PA-10000304"/>
    <x v="1"/>
    <x v="10"/>
    <s v="Xerox 1995"/>
    <x v="90"/>
    <n v="1"/>
    <n v="0"/>
    <n v="3.1104000000000003"/>
  </r>
  <r>
    <n v="93"/>
    <x v="44"/>
    <x v="1"/>
    <x v="43"/>
    <d v="2012-02-05T00:00:00"/>
    <s v="Second Class"/>
    <s v="KB-16315"/>
    <s v="Karl Braun"/>
    <x v="0"/>
    <s v="United States"/>
    <s v="Minneapolis"/>
    <x v="11"/>
    <n v="55407"/>
    <x v="2"/>
    <s v="OFF-PA-10003177"/>
    <x v="1"/>
    <x v="10"/>
    <s v="Xerox 1999"/>
    <x v="91"/>
    <n v="2"/>
    <n v="0"/>
    <n v="6.2208000000000006"/>
  </r>
  <r>
    <n v="94"/>
    <x v="44"/>
    <x v="1"/>
    <x v="43"/>
    <d v="2012-02-05T00:00:00"/>
    <s v="Second Class"/>
    <s v="KB-16315"/>
    <s v="Karl Braun"/>
    <x v="0"/>
    <s v="United States"/>
    <s v="Minneapolis"/>
    <x v="11"/>
    <n v="55407"/>
    <x v="2"/>
    <s v="FUR-FU-10003799"/>
    <x v="0"/>
    <x v="5"/>
    <s v="Seth Thomas 13 1/2&quot; Wall Clock"/>
    <x v="92"/>
    <n v="3"/>
    <n v="0"/>
    <n v="16.535399999999996"/>
  </r>
  <r>
    <n v="95"/>
    <x v="44"/>
    <x v="1"/>
    <x v="43"/>
    <d v="2012-02-05T00:00:00"/>
    <s v="Second Class"/>
    <s v="KB-16315"/>
    <s v="Karl Braun"/>
    <x v="0"/>
    <s v="United States"/>
    <s v="Minneapolis"/>
    <x v="11"/>
    <n v="55407"/>
    <x v="2"/>
    <s v="OFF-BI-10002852"/>
    <x v="1"/>
    <x v="8"/>
    <s v="Ibico Standard Transparent Covers"/>
    <x v="93"/>
    <n v="2"/>
    <n v="0"/>
    <n v="16.150400000000001"/>
  </r>
  <r>
    <n v="96"/>
    <x v="45"/>
    <x v="3"/>
    <x v="44"/>
    <d v="2014-11-13T00:00:00"/>
    <s v="Standard Class"/>
    <s v="RB-19705"/>
    <s v="Roger Barcio"/>
    <x v="2"/>
    <s v="United States"/>
    <s v="Portland"/>
    <x v="21"/>
    <n v="97206"/>
    <x v="1"/>
    <s v="OFF-BI-10004738"/>
    <x v="1"/>
    <x v="8"/>
    <s v="Flexible Leather- Look Classic Collection Ring Binder"/>
    <x v="94"/>
    <n v="1"/>
    <n v="0.7"/>
    <n v="-3.7880000000000003"/>
  </r>
  <r>
    <n v="97"/>
    <x v="46"/>
    <x v="3"/>
    <x v="45"/>
    <d v="2014-11-12T00:00:00"/>
    <s v="Second Class"/>
    <s v="PN-18775"/>
    <s v="Parhena Norris"/>
    <x v="2"/>
    <s v="United States"/>
    <s v="New York City"/>
    <x v="15"/>
    <n v="10009"/>
    <x v="3"/>
    <s v="FUR-FU-10000629"/>
    <x v="0"/>
    <x v="5"/>
    <s v="9-3/4 Diameter Round Wall Clock"/>
    <x v="95"/>
    <n v="7"/>
    <n v="0"/>
    <n v="40.5426"/>
  </r>
  <r>
    <n v="98"/>
    <x v="47"/>
    <x v="3"/>
    <x v="46"/>
    <d v="2014-06-21T00:00:00"/>
    <s v="First Class"/>
    <s v="KD-16345"/>
    <s v="Katherine Ducich"/>
    <x v="0"/>
    <s v="United States"/>
    <s v="San Francisco"/>
    <x v="1"/>
    <n v="94122"/>
    <x v="1"/>
    <s v="OFF-BI-10001721"/>
    <x v="1"/>
    <x v="8"/>
    <s v="Trimflex Flexible Post Binders"/>
    <x v="96"/>
    <n v="3"/>
    <n v="0.2"/>
    <n v="17.959199999999999"/>
  </r>
  <r>
    <n v="99"/>
    <x v="48"/>
    <x v="0"/>
    <x v="47"/>
    <d v="2013-09-12T00:00:00"/>
    <s v="Standard Class"/>
    <s v="ER-13855"/>
    <s v="Elpida Rittenbach"/>
    <x v="1"/>
    <s v="United States"/>
    <s v="Saint Paul"/>
    <x v="11"/>
    <n v="55106"/>
    <x v="2"/>
    <s v="OFF-AP-10000358"/>
    <x v="1"/>
    <x v="9"/>
    <s v="Fellowes Basic Home/Office Series Surge Protectors"/>
    <x v="42"/>
    <n v="6"/>
    <n v="0"/>
    <n v="22.585199999999993"/>
  </r>
  <r>
    <n v="100"/>
    <x v="49"/>
    <x v="0"/>
    <x v="48"/>
    <d v="2013-09-03T00:00:00"/>
    <s v="Standard Class"/>
    <s v="RB-19465"/>
    <s v="Rick Bensley"/>
    <x v="2"/>
    <s v="United States"/>
    <s v="Chicago"/>
    <x v="10"/>
    <n v="60610"/>
    <x v="2"/>
    <s v="OFF-PA-10003256"/>
    <x v="1"/>
    <x v="10"/>
    <s v="Avery Personal Creations Heavyweight Cards"/>
    <x v="97"/>
    <n v="7"/>
    <n v="0.2"/>
    <n v="22.618399999999994"/>
  </r>
  <r>
    <n v="101"/>
    <x v="49"/>
    <x v="0"/>
    <x v="48"/>
    <d v="2013-09-03T00:00:00"/>
    <s v="Standard Class"/>
    <s v="RB-19465"/>
    <s v="Rick Bensley"/>
    <x v="2"/>
    <s v="United States"/>
    <s v="Chicago"/>
    <x v="10"/>
    <n v="60610"/>
    <x v="2"/>
    <s v="TEC-AC-10001767"/>
    <x v="2"/>
    <x v="11"/>
    <s v="SanDisk Ultra 64 GB MicroSDHC Class 10 Memory Card"/>
    <x v="98"/>
    <n v="3"/>
    <n v="0.2"/>
    <n v="-10.797300000000011"/>
  </r>
  <r>
    <n v="102"/>
    <x v="49"/>
    <x v="0"/>
    <x v="48"/>
    <d v="2013-09-03T00:00:00"/>
    <s v="Standard Class"/>
    <s v="RB-19465"/>
    <s v="Rick Bensley"/>
    <x v="2"/>
    <s v="United States"/>
    <s v="Chicago"/>
    <x v="10"/>
    <n v="60610"/>
    <x v="2"/>
    <s v="OFF-BI-10002609"/>
    <x v="1"/>
    <x v="8"/>
    <s v="Avery Hidden Tab Dividers for Binding Systems"/>
    <x v="99"/>
    <n v="3"/>
    <n v="0.8"/>
    <n v="-3.0396000000000001"/>
  </r>
  <r>
    <n v="103"/>
    <x v="50"/>
    <x v="0"/>
    <x v="49"/>
    <d v="2013-12-05T00:00:00"/>
    <s v="Second Class"/>
    <s v="GZ-14470"/>
    <s v="Gary Zandusky"/>
    <x v="0"/>
    <s v="United States"/>
    <s v="Rochester"/>
    <x v="11"/>
    <n v="55901"/>
    <x v="2"/>
    <s v="OFF-PA-10004040"/>
    <x v="1"/>
    <x v="10"/>
    <s v="Universal Premium White Copier/Laser Paper (20Lb. and 87 Bright)"/>
    <x v="100"/>
    <n v="4"/>
    <n v="0"/>
    <n v="11.720800000000001"/>
  </r>
  <r>
    <n v="104"/>
    <x v="51"/>
    <x v="1"/>
    <x v="50"/>
    <d v="2012-11-17T00:00:00"/>
    <s v="Standard Class"/>
    <s v="LC-16870"/>
    <s v="Lena Cacioppo"/>
    <x v="0"/>
    <s v="United States"/>
    <s v="Aurora"/>
    <x v="22"/>
    <n v="80013"/>
    <x v="1"/>
    <s v="TEC-AC-10001552"/>
    <x v="2"/>
    <x v="11"/>
    <s v="Logitech K350 2.4Ghz Wireless Keyboard"/>
    <x v="101"/>
    <n v="6"/>
    <n v="0.2"/>
    <n v="-26.875800000000012"/>
  </r>
  <r>
    <n v="105"/>
    <x v="51"/>
    <x v="1"/>
    <x v="50"/>
    <d v="2012-11-17T00:00:00"/>
    <s v="Standard Class"/>
    <s v="LC-16870"/>
    <s v="Lena Cacioppo"/>
    <x v="0"/>
    <s v="United States"/>
    <s v="Aurora"/>
    <x v="22"/>
    <n v="80013"/>
    <x v="1"/>
    <s v="FUR-FU-10004006"/>
    <x v="0"/>
    <x v="5"/>
    <s v="Deflect-o DuraMat Lighweight, Studded, Beveled Mat for Low Pile Carpeting"/>
    <x v="102"/>
    <n v="3"/>
    <n v="0.2"/>
    <n v="-3.8385000000000105"/>
  </r>
  <r>
    <n v="106"/>
    <x v="51"/>
    <x v="1"/>
    <x v="50"/>
    <d v="2012-11-17T00:00:00"/>
    <s v="Standard Class"/>
    <s v="LC-16870"/>
    <s v="Lena Cacioppo"/>
    <x v="0"/>
    <s v="United States"/>
    <s v="Aurora"/>
    <x v="22"/>
    <n v="80013"/>
    <x v="1"/>
    <s v="OFF-BI-10002794"/>
    <x v="1"/>
    <x v="8"/>
    <s v="Avery Trapezoid Ring Binder, 3&quot; Capacity, Black, 1040 sheets"/>
    <x v="103"/>
    <n v="3"/>
    <n v="0.7"/>
    <n v="-25.817399999999999"/>
  </r>
  <r>
    <n v="107"/>
    <x v="52"/>
    <x v="3"/>
    <x v="51"/>
    <d v="2014-11-29T00:00:00"/>
    <s v="Standard Class"/>
    <s v="JM-15250"/>
    <s v="Janet Martin"/>
    <x v="0"/>
    <s v="United States"/>
    <s v="Charlotte"/>
    <x v="3"/>
    <n v="28205"/>
    <x v="0"/>
    <s v="TEC-AC-10003499"/>
    <x v="2"/>
    <x v="11"/>
    <s v="Memorex Mini Travel Drive 8 GB USB 2.0 Flash Drive"/>
    <x v="104"/>
    <n v="8"/>
    <n v="0.2"/>
    <n v="17.601600000000001"/>
  </r>
  <r>
    <n v="108"/>
    <x v="52"/>
    <x v="3"/>
    <x v="51"/>
    <d v="2014-11-29T00:00:00"/>
    <s v="Standard Class"/>
    <s v="JM-15250"/>
    <s v="Janet Martin"/>
    <x v="0"/>
    <s v="United States"/>
    <s v="Charlotte"/>
    <x v="3"/>
    <n v="28205"/>
    <x v="0"/>
    <s v="TEC-PH-10002844"/>
    <x v="2"/>
    <x v="7"/>
    <s v="Speck Products Candyshell Flip Case"/>
    <x v="105"/>
    <n v="1"/>
    <n v="0.2"/>
    <n v="2.0993999999999993"/>
  </r>
  <r>
    <n v="109"/>
    <x v="52"/>
    <x v="3"/>
    <x v="51"/>
    <d v="2014-11-29T00:00:00"/>
    <s v="Standard Class"/>
    <s v="JM-15250"/>
    <s v="Janet Martin"/>
    <x v="0"/>
    <s v="United States"/>
    <s v="Charlotte"/>
    <x v="3"/>
    <n v="28205"/>
    <x v="0"/>
    <s v="OFF-AR-10000390"/>
    <x v="1"/>
    <x v="6"/>
    <s v="Newell Chalk Holder"/>
    <x v="106"/>
    <n v="1"/>
    <n v="0.2"/>
    <n v="1.0737999999999999"/>
  </r>
  <r>
    <n v="110"/>
    <x v="53"/>
    <x v="1"/>
    <x v="52"/>
    <d v="2012-10-20T00:00:00"/>
    <s v="Standard Class"/>
    <s v="PA-19060"/>
    <s v="Pete Armstrong"/>
    <x v="2"/>
    <s v="United States"/>
    <s v="Orland Park"/>
    <x v="10"/>
    <n v="60462"/>
    <x v="2"/>
    <s v="TEC-AC-10000844"/>
    <x v="2"/>
    <x v="11"/>
    <s v="Logitech Gaming G510s - Keyboard"/>
    <x v="107"/>
    <n v="5"/>
    <n v="0.2"/>
    <n v="67.991999999999962"/>
  </r>
  <r>
    <n v="111"/>
    <x v="54"/>
    <x v="3"/>
    <x v="53"/>
    <d v="2014-12-31T00:00:00"/>
    <s v="Standard Class"/>
    <s v="CV-12805"/>
    <s v="Cynthia Voltz"/>
    <x v="1"/>
    <s v="United States"/>
    <s v="New York City"/>
    <x v="15"/>
    <n v="10035"/>
    <x v="3"/>
    <s v="FUR-FU-10001934"/>
    <x v="0"/>
    <x v="5"/>
    <s v="Magnifier Swing Arm Lamp"/>
    <x v="108"/>
    <n v="2"/>
    <n v="0"/>
    <n v="10.909600000000001"/>
  </r>
  <r>
    <n v="112"/>
    <x v="55"/>
    <x v="0"/>
    <x v="54"/>
    <d v="2013-11-11T00:00:00"/>
    <s v="Standard Class"/>
    <s v="CL-12565"/>
    <s v="Clay Ludtke"/>
    <x v="0"/>
    <s v="United States"/>
    <s v="Urbandale"/>
    <x v="23"/>
    <n v="50322"/>
    <x v="2"/>
    <s v="OFF-AR-10000380"/>
    <x v="1"/>
    <x v="6"/>
    <s v="Hunt PowerHouse Electric Pencil Sharpener, Blue"/>
    <x v="109"/>
    <n v="2"/>
    <n v="0"/>
    <n v="22.78799999999999"/>
  </r>
  <r>
    <n v="113"/>
    <x v="55"/>
    <x v="0"/>
    <x v="54"/>
    <d v="2013-11-11T00:00:00"/>
    <s v="Standard Class"/>
    <s v="CL-12565"/>
    <s v="Clay Ludtke"/>
    <x v="0"/>
    <s v="United States"/>
    <s v="Urbandale"/>
    <x v="23"/>
    <n v="50322"/>
    <x v="2"/>
    <s v="OFF-BI-10003981"/>
    <x v="1"/>
    <x v="8"/>
    <s v="Avery Durable Plastic 1&quot; Binders"/>
    <x v="77"/>
    <n v="6"/>
    <n v="0"/>
    <n v="13.3476"/>
  </r>
  <r>
    <n v="114"/>
    <x v="56"/>
    <x v="2"/>
    <x v="55"/>
    <d v="2011-08-27T00:00:00"/>
    <s v="Second Class"/>
    <s v="RC-19960"/>
    <s v="Ryan Crowe"/>
    <x v="0"/>
    <s v="United States"/>
    <s v="Columbus"/>
    <x v="24"/>
    <n v="43229"/>
    <x v="3"/>
    <s v="OFF-FA-10000621"/>
    <x v="1"/>
    <x v="13"/>
    <s v="OIC Colored Binder Clips, Assorted Sizes"/>
    <x v="110"/>
    <n v="14"/>
    <n v="0.2"/>
    <n v="14.534799999999997"/>
  </r>
  <r>
    <n v="115"/>
    <x v="56"/>
    <x v="2"/>
    <x v="55"/>
    <d v="2011-08-27T00:00:00"/>
    <s v="Second Class"/>
    <s v="RC-19960"/>
    <s v="Ryan Crowe"/>
    <x v="0"/>
    <s v="United States"/>
    <s v="Columbus"/>
    <x v="24"/>
    <n v="43229"/>
    <x v="3"/>
    <s v="OFF-EN-10002600"/>
    <x v="1"/>
    <x v="12"/>
    <s v="Redi-Strip #10 Envelopes, 4 1/8 x 9 1/2"/>
    <x v="111"/>
    <n v="2"/>
    <n v="0.2"/>
    <n v="1.6519999999999997"/>
  </r>
  <r>
    <n v="116"/>
    <x v="56"/>
    <x v="2"/>
    <x v="55"/>
    <d v="2011-08-27T00:00:00"/>
    <s v="Second Class"/>
    <s v="RC-19960"/>
    <s v="Ryan Crowe"/>
    <x v="0"/>
    <s v="United States"/>
    <s v="Columbus"/>
    <x v="24"/>
    <n v="43229"/>
    <x v="3"/>
    <s v="OFF-PA-10004965"/>
    <x v="1"/>
    <x v="10"/>
    <s v="Xerox 1921"/>
    <x v="112"/>
    <n v="3"/>
    <n v="0.2"/>
    <n v="7.4924999999999988"/>
  </r>
  <r>
    <n v="117"/>
    <x v="56"/>
    <x v="2"/>
    <x v="55"/>
    <d v="2011-08-27T00:00:00"/>
    <s v="Second Class"/>
    <s v="RC-19960"/>
    <s v="Ryan Crowe"/>
    <x v="0"/>
    <s v="United States"/>
    <s v="Columbus"/>
    <x v="24"/>
    <n v="43229"/>
    <x v="3"/>
    <s v="OFF-EN-10002504"/>
    <x v="1"/>
    <x v="12"/>
    <s v="Tyvek  Top-Opening Peel &amp; Seel Envelopes, Plain White"/>
    <x v="113"/>
    <n v="6"/>
    <n v="0.2"/>
    <n v="44.031599999999997"/>
  </r>
  <r>
    <n v="118"/>
    <x v="57"/>
    <x v="1"/>
    <x v="56"/>
    <d v="2012-03-06T00:00:00"/>
    <s v="Standard Class"/>
    <s v="DK-13090"/>
    <s v="Dave Kipp"/>
    <x v="0"/>
    <s v="United States"/>
    <s v="Seattle"/>
    <x v="4"/>
    <n v="98103"/>
    <x v="1"/>
    <s v="FUR-TA-10001768"/>
    <x v="0"/>
    <x v="3"/>
    <s v="Hon Racetrack Conference Tables"/>
    <x v="114"/>
    <n v="3"/>
    <n v="0"/>
    <n v="165.38129999999995"/>
  </r>
  <r>
    <n v="119"/>
    <x v="58"/>
    <x v="1"/>
    <x v="57"/>
    <d v="2012-04-10T00:00:00"/>
    <s v="Standard Class"/>
    <s v="GG-14650"/>
    <s v="Greg Guthrie"/>
    <x v="1"/>
    <s v="United States"/>
    <s v="Bristol"/>
    <x v="18"/>
    <n v="37620"/>
    <x v="0"/>
    <s v="OFF-BI-10003650"/>
    <x v="1"/>
    <x v="8"/>
    <s v="GBC DocuBind 300 Electric Binding Machine"/>
    <x v="115"/>
    <n v="1"/>
    <n v="0.7"/>
    <n v="-115.71559999999999"/>
  </r>
  <r>
    <n v="120"/>
    <x v="59"/>
    <x v="0"/>
    <x v="1"/>
    <d v="2013-06-16T00:00:00"/>
    <s v="First Class"/>
    <s v="SC-20725"/>
    <s v="Steven Cartwright"/>
    <x v="0"/>
    <s v="United States"/>
    <s v="Wilmington"/>
    <x v="13"/>
    <n v="19805"/>
    <x v="3"/>
    <s v="FUR-FU-10002157"/>
    <x v="0"/>
    <x v="5"/>
    <s v="Artistic Insta-Plaque"/>
    <x v="116"/>
    <n v="3"/>
    <n v="0"/>
    <n v="18.345599999999997"/>
  </r>
  <r>
    <n v="121"/>
    <x v="59"/>
    <x v="0"/>
    <x v="1"/>
    <d v="2013-06-16T00:00:00"/>
    <s v="First Class"/>
    <s v="SC-20725"/>
    <s v="Steven Cartwright"/>
    <x v="0"/>
    <s v="United States"/>
    <s v="Wilmington"/>
    <x v="13"/>
    <n v="19805"/>
    <x v="3"/>
    <s v="OFF-BI-10003910"/>
    <x v="1"/>
    <x v="8"/>
    <s v="DXL Angle-View Binders with Locking Rings by Samsill"/>
    <x v="117"/>
    <n v="4"/>
    <n v="0"/>
    <n v="13.878"/>
  </r>
  <r>
    <n v="122"/>
    <x v="59"/>
    <x v="0"/>
    <x v="1"/>
    <d v="2013-06-16T00:00:00"/>
    <s v="First Class"/>
    <s v="SC-20725"/>
    <s v="Steven Cartwright"/>
    <x v="0"/>
    <s v="United States"/>
    <s v="Wilmington"/>
    <x v="13"/>
    <n v="19805"/>
    <x v="3"/>
    <s v="OFF-ST-10000777"/>
    <x v="1"/>
    <x v="4"/>
    <s v="Companion Letter/Legal File, Black"/>
    <x v="118"/>
    <n v="6"/>
    <n v="0"/>
    <n v="63.436800000000005"/>
  </r>
  <r>
    <n v="123"/>
    <x v="59"/>
    <x v="0"/>
    <x v="1"/>
    <d v="2013-06-16T00:00:00"/>
    <s v="First Class"/>
    <s v="SC-20725"/>
    <s v="Steven Cartwright"/>
    <x v="0"/>
    <s v="United States"/>
    <s v="Wilmington"/>
    <x v="13"/>
    <n v="19805"/>
    <x v="3"/>
    <s v="OFF-EN-10002500"/>
    <x v="1"/>
    <x v="12"/>
    <s v="Globe Weis Peel &amp; Seel First Class Envelopes"/>
    <x v="119"/>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x v="60"/>
    <x v="2"/>
    <x v="58"/>
    <d v="2011-12-28T00:00:00"/>
    <s v="Second Class"/>
    <s v="AD-10180"/>
    <s v="Alan Dominguez"/>
    <x v="2"/>
    <s v="United States"/>
    <s v="Houston"/>
    <x v="5"/>
    <n v="77041"/>
    <x v="2"/>
    <s v="FUR-CH-10004063"/>
    <x v="0"/>
    <x v="1"/>
    <s v="Global Deluxe High-Back Manager's Chair"/>
    <x v="121"/>
    <n v="3"/>
    <n v="0.3"/>
    <n v="-8.5794000000000779"/>
  </r>
  <r>
    <n v="126"/>
    <x v="61"/>
    <x v="2"/>
    <x v="59"/>
    <d v="2011-09-25T00:00:00"/>
    <s v="Standard Class"/>
    <s v="PF-19165"/>
    <s v="Philip Fox"/>
    <x v="0"/>
    <s v="United States"/>
    <s v="Bloomington"/>
    <x v="10"/>
    <n v="61701"/>
    <x v="2"/>
    <s v="FUR-TA-10004534"/>
    <x v="0"/>
    <x v="3"/>
    <s v="Bevis 44 x 96 Conference Tables"/>
    <x v="122"/>
    <n v="6"/>
    <n v="0.5"/>
    <n v="-407.68200000000013"/>
  </r>
  <r>
    <n v="127"/>
    <x v="62"/>
    <x v="3"/>
    <x v="60"/>
    <d v="2014-11-13T00:00:00"/>
    <s v="Standard Class"/>
    <s v="TS-21610"/>
    <s v="Troy Staebel"/>
    <x v="0"/>
    <s v="United States"/>
    <s v="Phoenix"/>
    <x v="16"/>
    <n v="85023"/>
    <x v="1"/>
    <s v="OFF-BI-10003274"/>
    <x v="1"/>
    <x v="8"/>
    <s v="Avery Durable Slant Ring Binders, No Labels"/>
    <x v="123"/>
    <n v="2"/>
    <n v="0.7"/>
    <n v="-1.8308"/>
  </r>
  <r>
    <n v="128"/>
    <x v="62"/>
    <x v="3"/>
    <x v="60"/>
    <d v="2014-11-13T00:00:00"/>
    <s v="Standard Class"/>
    <s v="TS-21610"/>
    <s v="Troy Staebel"/>
    <x v="0"/>
    <s v="United States"/>
    <s v="Phoenix"/>
    <x v="16"/>
    <n v="85023"/>
    <x v="1"/>
    <s v="OFF-ST-10002974"/>
    <x v="1"/>
    <x v="4"/>
    <s v="Trav-L-File Heavy-Duty Shuttle II, Black"/>
    <x v="124"/>
    <n v="7"/>
    <n v="0.2"/>
    <n v="30.498999999999981"/>
  </r>
  <r>
    <n v="129"/>
    <x v="63"/>
    <x v="0"/>
    <x v="61"/>
    <d v="2013-11-11T00:00:00"/>
    <s v="Second Class"/>
    <s v="LS-16975"/>
    <s v="Lindsay Shagiari"/>
    <x v="2"/>
    <s v="United States"/>
    <s v="Los Angeles"/>
    <x v="1"/>
    <n v="90004"/>
    <x v="1"/>
    <s v="FUR-CH-10001146"/>
    <x v="0"/>
    <x v="1"/>
    <s v="Global Task Chair, Black"/>
    <x v="125"/>
    <n v="2"/>
    <n v="0.2"/>
    <n v="-9.1601999999999961"/>
  </r>
  <r>
    <n v="130"/>
    <x v="63"/>
    <x v="0"/>
    <x v="61"/>
    <d v="2013-11-11T00:00:00"/>
    <s v="Second Class"/>
    <s v="LS-16975"/>
    <s v="Lindsay Shagiari"/>
    <x v="2"/>
    <s v="United States"/>
    <s v="Los Angeles"/>
    <x v="1"/>
    <n v="90004"/>
    <x v="1"/>
    <s v="FUR-FU-10003773"/>
    <x v="0"/>
    <x v="5"/>
    <s v="Eldon Cleatmat Plus Chair Mats for High Pile Carpets"/>
    <x v="12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x v="127"/>
    <n v="5"/>
    <n v="0.4"/>
    <n v="-11.993999999999993"/>
  </r>
  <r>
    <n v="132"/>
    <x v="64"/>
    <x v="3"/>
    <x v="62"/>
    <d v="2014-02-06T00:00:00"/>
    <s v="First Class"/>
    <s v="DW-13585"/>
    <s v="Dorothy Wardle"/>
    <x v="1"/>
    <s v="United States"/>
    <s v="Columbus"/>
    <x v="24"/>
    <n v="43229"/>
    <x v="3"/>
    <s v="OFF-PA-10002377"/>
    <x v="1"/>
    <x v="10"/>
    <s v="Xerox 1916"/>
    <x v="128"/>
    <n v="2"/>
    <n v="0.2"/>
    <n v="29.363999999999997"/>
  </r>
  <r>
    <n v="133"/>
    <x v="64"/>
    <x v="3"/>
    <x v="62"/>
    <d v="2014-02-06T00:00:00"/>
    <s v="First Class"/>
    <s v="DW-13585"/>
    <s v="Dorothy Wardle"/>
    <x v="1"/>
    <s v="United States"/>
    <s v="Columbus"/>
    <x v="24"/>
    <n v="43229"/>
    <x v="3"/>
    <s v="OFF-FA-10002780"/>
    <x v="1"/>
    <x v="13"/>
    <s v="Staples"/>
    <x v="129"/>
    <n v="9"/>
    <n v="0.2"/>
    <n v="6.9731999999999976"/>
  </r>
  <r>
    <n v="134"/>
    <x v="65"/>
    <x v="0"/>
    <x v="63"/>
    <d v="2013-10-20T00:00:00"/>
    <s v="Standard Class"/>
    <s v="LC-16885"/>
    <s v="Lena Creighton"/>
    <x v="0"/>
    <s v="United States"/>
    <s v="Roseville"/>
    <x v="1"/>
    <n v="95661"/>
    <x v="1"/>
    <s v="OFF-PA-10001804"/>
    <x v="1"/>
    <x v="10"/>
    <s v="Xerox 195"/>
    <x v="130"/>
    <n v="3"/>
    <n v="0"/>
    <n v="9.6191999999999993"/>
  </r>
  <r>
    <n v="135"/>
    <x v="65"/>
    <x v="0"/>
    <x v="63"/>
    <d v="2013-10-20T00:00:00"/>
    <s v="Standard Class"/>
    <s v="LC-16885"/>
    <s v="Lena Creighton"/>
    <x v="0"/>
    <s v="United States"/>
    <s v="Roseville"/>
    <x v="1"/>
    <n v="95661"/>
    <x v="1"/>
    <s v="OFF-PA-10001736"/>
    <x v="1"/>
    <x v="10"/>
    <s v="Xerox 1880"/>
    <x v="131"/>
    <n v="1"/>
    <n v="0"/>
    <n v="16.656799999999997"/>
  </r>
  <r>
    <n v="136"/>
    <x v="65"/>
    <x v="0"/>
    <x v="63"/>
    <d v="2013-10-20T00:00:00"/>
    <s v="Standard Class"/>
    <s v="LC-16885"/>
    <s v="Lena Creighton"/>
    <x v="0"/>
    <s v="United States"/>
    <s v="Roseville"/>
    <x v="1"/>
    <n v="95661"/>
    <x v="1"/>
    <s v="OFF-AR-10001149"/>
    <x v="1"/>
    <x v="6"/>
    <s v="Sanford Colorific Colored Pencils, 12/Box"/>
    <x v="132"/>
    <n v="4"/>
    <n v="0"/>
    <n v="3.4559999999999995"/>
  </r>
  <r>
    <n v="137"/>
    <x v="65"/>
    <x v="0"/>
    <x v="63"/>
    <d v="2013-10-20T00:00:00"/>
    <s v="Standard Class"/>
    <s v="LC-16885"/>
    <s v="Lena Creighton"/>
    <x v="0"/>
    <s v="United States"/>
    <s v="Roseville"/>
    <x v="1"/>
    <n v="95661"/>
    <x v="1"/>
    <s v="OFF-FA-10002988"/>
    <x v="1"/>
    <x v="13"/>
    <s v="Ideal Clamps"/>
    <x v="133"/>
    <n v="2"/>
    <n v="0"/>
    <n v="1.9697999999999998"/>
  </r>
  <r>
    <n v="138"/>
    <x v="65"/>
    <x v="0"/>
    <x v="63"/>
    <d v="2013-10-20T00:00:00"/>
    <s v="Standard Class"/>
    <s v="LC-16885"/>
    <s v="Lena Creighton"/>
    <x v="0"/>
    <s v="United States"/>
    <s v="Roseville"/>
    <x v="1"/>
    <n v="95661"/>
    <x v="1"/>
    <s v="OFF-BI-10004781"/>
    <x v="1"/>
    <x v="8"/>
    <s v="GBC Wire Binding Strips"/>
    <x v="134"/>
    <n v="3"/>
    <n v="0.2"/>
    <n v="26.661599999999996"/>
  </r>
  <r>
    <n v="139"/>
    <x v="65"/>
    <x v="0"/>
    <x v="63"/>
    <d v="2013-10-20T00:00:00"/>
    <s v="Standard Class"/>
    <s v="LC-16885"/>
    <s v="Lena Creighton"/>
    <x v="0"/>
    <s v="United States"/>
    <s v="Roseville"/>
    <x v="1"/>
    <n v="95661"/>
    <x v="1"/>
    <s v="OFF-SU-10001218"/>
    <x v="1"/>
    <x v="14"/>
    <s v="Fiskars Softgrip Scissors"/>
    <x v="135"/>
    <n v="6"/>
    <n v="0"/>
    <n v="18.446400000000004"/>
  </r>
  <r>
    <n v="140"/>
    <x v="65"/>
    <x v="0"/>
    <x v="63"/>
    <d v="2013-10-20T00:00:00"/>
    <s v="Standard Class"/>
    <s v="LC-16885"/>
    <s v="Lena Creighton"/>
    <x v="0"/>
    <s v="United States"/>
    <s v="Roseville"/>
    <x v="1"/>
    <n v="95661"/>
    <x v="1"/>
    <s v="FUR-FU-10001706"/>
    <x v="0"/>
    <x v="5"/>
    <s v="Longer-Life Soft White Bulbs"/>
    <x v="136"/>
    <n v="14"/>
    <n v="0"/>
    <n v="20.697599999999998"/>
  </r>
  <r>
    <n v="141"/>
    <x v="66"/>
    <x v="0"/>
    <x v="64"/>
    <d v="2013-09-08T00:00:00"/>
    <s v="Second Class"/>
    <s v="JD-15895"/>
    <s v="Jonathan Doherty"/>
    <x v="1"/>
    <s v="United States"/>
    <s v="Philadelphia"/>
    <x v="9"/>
    <n v="19140"/>
    <x v="3"/>
    <s v="FUR-FU-10004848"/>
    <x v="0"/>
    <x v="5"/>
    <s v="Howard Miller 13-3/4&quot; Diameter Brushed Chrome Round Wall Clock"/>
    <x v="137"/>
    <n v="2"/>
    <n v="0.2"/>
    <n v="10.349999999999994"/>
  </r>
  <r>
    <n v="142"/>
    <x v="67"/>
    <x v="3"/>
    <x v="65"/>
    <d v="2014-09-24T00:00:00"/>
    <s v="Standard Class"/>
    <s v="SH-19975"/>
    <s v="Sally Hughsby"/>
    <x v="1"/>
    <s v="United States"/>
    <s v="San Francisco"/>
    <x v="1"/>
    <n v="94122"/>
    <x v="1"/>
    <s v="OFF-AR-10000940"/>
    <x v="1"/>
    <x v="6"/>
    <s v="Newell 343"/>
    <x v="138"/>
    <n v="3"/>
    <n v="0"/>
    <n v="2.3814000000000002"/>
  </r>
  <r>
    <n v="143"/>
    <x v="67"/>
    <x v="3"/>
    <x v="65"/>
    <d v="2014-09-24T00:00:00"/>
    <s v="Standard Class"/>
    <s v="SH-19975"/>
    <s v="Sally Hughsby"/>
    <x v="1"/>
    <s v="United States"/>
    <s v="San Francisco"/>
    <x v="1"/>
    <n v="94122"/>
    <x v="1"/>
    <s v="OFF-EN-10004030"/>
    <x v="1"/>
    <x v="12"/>
    <s v="Convenience Packs of Business Envelopes"/>
    <x v="139"/>
    <n v="3"/>
    <n v="0"/>
    <n v="5.1042000000000005"/>
  </r>
  <r>
    <n v="144"/>
    <x v="67"/>
    <x v="3"/>
    <x v="65"/>
    <d v="2014-09-24T00:00:00"/>
    <s v="Standard Class"/>
    <s v="SH-19975"/>
    <s v="Sally Hughsby"/>
    <x v="1"/>
    <s v="United States"/>
    <s v="San Francisco"/>
    <x v="1"/>
    <n v="94122"/>
    <x v="1"/>
    <s v="OFF-PA-10004327"/>
    <x v="1"/>
    <x v="10"/>
    <s v="Xerox 1911"/>
    <x v="140"/>
    <n v="3"/>
    <n v="0"/>
    <n v="68.975999999999999"/>
  </r>
  <r>
    <n v="145"/>
    <x v="68"/>
    <x v="3"/>
    <x v="66"/>
    <d v="2014-12-28T00:00:00"/>
    <s v="Standard Class"/>
    <s v="SG-20080"/>
    <s v="Sandra Glassco"/>
    <x v="0"/>
    <s v="United States"/>
    <s v="Independence"/>
    <x v="25"/>
    <n v="64055"/>
    <x v="2"/>
    <s v="OFF-AP-10001058"/>
    <x v="1"/>
    <x v="9"/>
    <s v="Sanyo 2.5 Cubic Foot Mid-Size Office Refrigerators"/>
    <x v="141"/>
    <n v="3"/>
    <n v="0"/>
    <n v="218.25179999999997"/>
  </r>
  <r>
    <n v="146"/>
    <x v="69"/>
    <x v="1"/>
    <x v="67"/>
    <d v="2012-09-12T00:00:00"/>
    <s v="Standard Class"/>
    <s v="HA-14920"/>
    <s v="Helen Andreada"/>
    <x v="0"/>
    <s v="United States"/>
    <s v="Pasadena"/>
    <x v="1"/>
    <n v="91104"/>
    <x v="1"/>
    <s v="OFF-ST-10003656"/>
    <x v="1"/>
    <x v="4"/>
    <s v="Safco Industrial Wire Shelving"/>
    <x v="142"/>
    <n v="7"/>
    <n v="0"/>
    <n v="20.157899999999998"/>
  </r>
  <r>
    <n v="147"/>
    <x v="70"/>
    <x v="2"/>
    <x v="68"/>
    <d v="2011-10-28T00:00:00"/>
    <s v="Standard Class"/>
    <s v="MG-17680"/>
    <s v="Maureen Gastineau"/>
    <x v="2"/>
    <s v="United States"/>
    <s v="Newark"/>
    <x v="24"/>
    <n v="43055"/>
    <x v="3"/>
    <s v="FUR-FU-10000521"/>
    <x v="0"/>
    <x v="5"/>
    <s v="Seth Thomas 14&quot; Putty-Colored Wall Clock"/>
    <x v="143"/>
    <n v="4"/>
    <n v="0.2"/>
    <n v="12.90959999999999"/>
  </r>
  <r>
    <n v="148"/>
    <x v="71"/>
    <x v="0"/>
    <x v="5"/>
    <d v="2013-12-10T00:00:00"/>
    <s v="Standard Class"/>
    <s v="JE-16165"/>
    <s v="Justin Ellison"/>
    <x v="1"/>
    <s v="United States"/>
    <s v="Franklin"/>
    <x v="6"/>
    <n v="53132"/>
    <x v="2"/>
    <s v="TEC-PH-10000215"/>
    <x v="2"/>
    <x v="7"/>
    <s v="Plantronics Cordless Phone Headset with In-line Volume - M214C"/>
    <x v="144"/>
    <n v="11"/>
    <n v="0"/>
    <n v="103.80150000000003"/>
  </r>
  <r>
    <n v="149"/>
    <x v="71"/>
    <x v="0"/>
    <x v="5"/>
    <d v="2013-12-10T00:00:00"/>
    <s v="Standard Class"/>
    <s v="JE-16165"/>
    <s v="Justin Ellison"/>
    <x v="1"/>
    <s v="United States"/>
    <s v="Franklin"/>
    <x v="6"/>
    <n v="53132"/>
    <x v="2"/>
    <s v="TEC-PH-10001448"/>
    <x v="2"/>
    <x v="7"/>
    <s v="Anker Astro 15000mAh USB Portable Charger"/>
    <x v="145"/>
    <n v="3"/>
    <n v="0"/>
    <n v="5.9987999999999815"/>
  </r>
  <r>
    <n v="150"/>
    <x v="71"/>
    <x v="0"/>
    <x v="5"/>
    <d v="2013-12-10T00:00:00"/>
    <s v="Standard Class"/>
    <s v="JE-16165"/>
    <s v="Justin Ellison"/>
    <x v="1"/>
    <s v="United States"/>
    <s v="Franklin"/>
    <x v="6"/>
    <n v="53132"/>
    <x v="2"/>
    <s v="FUR-CH-10000454"/>
    <x v="0"/>
    <x v="1"/>
    <s v="Hon Deluxe Fabric Upholstered Stacking Chairs, Rounded Back"/>
    <x v="146"/>
    <n v="8"/>
    <n v="0"/>
    <n v="585.55199999999991"/>
  </r>
  <r>
    <n v="151"/>
    <x v="71"/>
    <x v="0"/>
    <x v="5"/>
    <d v="2013-12-10T00:00:00"/>
    <s v="Standard Class"/>
    <s v="JE-16165"/>
    <s v="Justin Ellison"/>
    <x v="1"/>
    <s v="United States"/>
    <s v="Franklin"/>
    <x v="6"/>
    <n v="53132"/>
    <x v="2"/>
    <s v="OFF-BI-10002735"/>
    <x v="1"/>
    <x v="8"/>
    <s v="GBC Prestige Therm-A-Bind Covers"/>
    <x v="147"/>
    <n v="5"/>
    <n v="0"/>
    <n v="80.628500000000003"/>
  </r>
  <r>
    <n v="152"/>
    <x v="72"/>
    <x v="0"/>
    <x v="69"/>
    <d v="2013-03-17T00:00:00"/>
    <s v="First Class"/>
    <s v="TW-21025"/>
    <s v="Tamara Willingham"/>
    <x v="2"/>
    <s v="United States"/>
    <s v="Scottsdale"/>
    <x v="16"/>
    <n v="85254"/>
    <x v="1"/>
    <s v="OFF-AP-10000326"/>
    <x v="1"/>
    <x v="9"/>
    <s v="Belkin 7 Outlet SurgeMaster Surge Protector with Phone Protection"/>
    <x v="148"/>
    <n v="5"/>
    <n v="0.2"/>
    <n v="17.765999999999991"/>
  </r>
  <r>
    <n v="153"/>
    <x v="72"/>
    <x v="0"/>
    <x v="69"/>
    <d v="2013-03-17T00:00:00"/>
    <s v="First Class"/>
    <s v="TW-21025"/>
    <s v="Tamara Willingham"/>
    <x v="2"/>
    <s v="United States"/>
    <s v="Scottsdale"/>
    <x v="16"/>
    <n v="85254"/>
    <x v="1"/>
    <s v="TEC-PH-10001254"/>
    <x v="2"/>
    <x v="7"/>
    <s v="Jabra BIZ 2300 Duo QD Duo Corded Headset"/>
    <x v="149"/>
    <n v="2"/>
    <n v="0.2"/>
    <n v="15.238799999999991"/>
  </r>
  <r>
    <n v="154"/>
    <x v="73"/>
    <x v="1"/>
    <x v="70"/>
    <d v="2012-06-02T00:00:00"/>
    <s v="First Class"/>
    <s v="SP-20650"/>
    <s v="Stephanie Phelps"/>
    <x v="1"/>
    <s v="United States"/>
    <s v="San Jose"/>
    <x v="1"/>
    <n v="95123"/>
    <x v="1"/>
    <s v="OFF-PA-10001950"/>
    <x v="1"/>
    <x v="10"/>
    <s v="Southworth 25% Cotton Antique Laid Paper &amp; Envelopes"/>
    <x v="150"/>
    <n v="7"/>
    <n v="0"/>
    <n v="26.270999999999994"/>
  </r>
  <r>
    <n v="155"/>
    <x v="73"/>
    <x v="1"/>
    <x v="70"/>
    <d v="2012-06-02T00:00:00"/>
    <s v="First Class"/>
    <s v="SP-20650"/>
    <s v="Stephanie Phelps"/>
    <x v="1"/>
    <s v="United States"/>
    <s v="San Jose"/>
    <x v="1"/>
    <n v="95123"/>
    <x v="1"/>
    <s v="OFF-PA-10002254"/>
    <x v="1"/>
    <x v="10"/>
    <s v="Xerox 1883"/>
    <x v="151"/>
    <n v="4"/>
    <n v="0"/>
    <n v="48.539199999999994"/>
  </r>
  <r>
    <n v="156"/>
    <x v="73"/>
    <x v="1"/>
    <x v="70"/>
    <d v="2012-06-02T00:00:00"/>
    <s v="First Class"/>
    <s v="SP-20650"/>
    <s v="Stephanie Phelps"/>
    <x v="1"/>
    <s v="United States"/>
    <s v="San Jose"/>
    <x v="1"/>
    <n v="95123"/>
    <x v="1"/>
    <s v="OFF-ST-10001590"/>
    <x v="1"/>
    <x v="4"/>
    <s v="Tenex Personal Project File with Scoop Front Design, Black"/>
    <x v="152"/>
    <n v="6"/>
    <n v="0"/>
    <n v="21.028799999999997"/>
  </r>
  <r>
    <n v="157"/>
    <x v="74"/>
    <x v="1"/>
    <x v="71"/>
    <d v="2012-06-03T00:00:00"/>
    <s v="Standard Class"/>
    <s v="NK-18490"/>
    <s v="Neil Knudson"/>
    <x v="2"/>
    <s v="United States"/>
    <s v="Seattle"/>
    <x v="4"/>
    <n v="98105"/>
    <x v="1"/>
    <s v="OFF-AR-10001547"/>
    <x v="1"/>
    <x v="6"/>
    <s v="Newell 311"/>
    <x v="153"/>
    <n v="3"/>
    <n v="0"/>
    <n v="1.7901"/>
  </r>
  <r>
    <n v="158"/>
    <x v="75"/>
    <x v="2"/>
    <x v="72"/>
    <d v="2011-03-06T00:00:00"/>
    <s v="Second Class"/>
    <s v="DB-13060"/>
    <s v="Dave Brooks"/>
    <x v="0"/>
    <s v="United States"/>
    <s v="Seattle"/>
    <x v="4"/>
    <n v="98115"/>
    <x v="1"/>
    <s v="FUR-CH-10004063"/>
    <x v="0"/>
    <x v="1"/>
    <s v="Global Deluxe High-Back Manager's Chair"/>
    <x v="154"/>
    <n v="2"/>
    <n v="0.2"/>
    <n v="51.476399999999941"/>
  </r>
  <r>
    <n v="159"/>
    <x v="76"/>
    <x v="0"/>
    <x v="73"/>
    <d v="2013-11-25T00:00:00"/>
    <s v="Standard Class"/>
    <s v="NP-18670"/>
    <s v="Nora Paige"/>
    <x v="0"/>
    <s v="United States"/>
    <s v="Edmond"/>
    <x v="26"/>
    <n v="73034"/>
    <x v="2"/>
    <s v="OFF-LA-10002475"/>
    <x v="1"/>
    <x v="2"/>
    <s v="Avery 519"/>
    <x v="2"/>
    <n v="2"/>
    <n v="0"/>
    <n v="6.8713999999999995"/>
  </r>
  <r>
    <n v="160"/>
    <x v="76"/>
    <x v="0"/>
    <x v="73"/>
    <d v="2013-11-25T00:00:00"/>
    <s v="Standard Class"/>
    <s v="NP-18670"/>
    <s v="Nora Paige"/>
    <x v="0"/>
    <s v="United States"/>
    <s v="Edmond"/>
    <x v="26"/>
    <n v="73034"/>
    <x v="2"/>
    <s v="TEC-PH-10004536"/>
    <x v="2"/>
    <x v="7"/>
    <s v="Avaya 5420 Digital phone"/>
    <x v="155"/>
    <n v="7"/>
    <n v="0"/>
    <n v="236.23250000000002"/>
  </r>
  <r>
    <n v="161"/>
    <x v="77"/>
    <x v="0"/>
    <x v="74"/>
    <d v="2013-05-13T00:00:00"/>
    <s v="First Class"/>
    <s v="TT-21070"/>
    <s v="Ted Trevino"/>
    <x v="0"/>
    <s v="United States"/>
    <s v="Los Angeles"/>
    <x v="1"/>
    <n v="90045"/>
    <x v="1"/>
    <s v="OFF-PA-10002751"/>
    <x v="1"/>
    <x v="10"/>
    <s v="Xerox 1920"/>
    <x v="156"/>
    <n v="1"/>
    <n v="0"/>
    <n v="2.6909999999999998"/>
  </r>
  <r>
    <n v="162"/>
    <x v="78"/>
    <x v="1"/>
    <x v="75"/>
    <d v="2012-12-31T00:00:00"/>
    <s v="Second Class"/>
    <s v="EM-13960"/>
    <s v="Eric Murdock"/>
    <x v="0"/>
    <s v="United States"/>
    <s v="Philadelphia"/>
    <x v="9"/>
    <n v="19134"/>
    <x v="3"/>
    <s v="TEC-AC-10003657"/>
    <x v="2"/>
    <x v="11"/>
    <s v="Lenovo 17-Key USB Numeric Keypad"/>
    <x v="157"/>
    <n v="2"/>
    <n v="0.2"/>
    <n v="1.359599999999995"/>
  </r>
  <r>
    <n v="163"/>
    <x v="79"/>
    <x v="0"/>
    <x v="76"/>
    <d v="2013-11-21T00:00:00"/>
    <s v="Standard Class"/>
    <s v="RD-19900"/>
    <s v="Ruben Dartt"/>
    <x v="0"/>
    <s v="United States"/>
    <s v="Carlsbad"/>
    <x v="27"/>
    <n v="88220"/>
    <x v="1"/>
    <s v="OFF-EN-10001990"/>
    <x v="1"/>
    <x v="12"/>
    <s v="Staples"/>
    <x v="158"/>
    <n v="5"/>
    <n v="0"/>
    <n v="13.347999999999997"/>
  </r>
  <r>
    <n v="164"/>
    <x v="80"/>
    <x v="0"/>
    <x v="77"/>
    <d v="2013-11-12T00:00:00"/>
    <s v="Standard Class"/>
    <s v="MJ-17740"/>
    <s v="Max Jones"/>
    <x v="0"/>
    <s v="United States"/>
    <s v="Seattle"/>
    <x v="4"/>
    <n v="98115"/>
    <x v="1"/>
    <s v="OFF-BI-10004002"/>
    <x v="1"/>
    <x v="8"/>
    <s v="Wilson Jones International Size A4 Ring Binders"/>
    <x v="159"/>
    <n v="2"/>
    <n v="0.2"/>
    <n v="9.6879999999999988"/>
  </r>
  <r>
    <n v="165"/>
    <x v="81"/>
    <x v="2"/>
    <x v="78"/>
    <d v="2011-09-12T00:00:00"/>
    <s v="Standard Class"/>
    <s v="BM-11140"/>
    <s v="Becky Martin"/>
    <x v="0"/>
    <s v="United States"/>
    <s v="San Antonio"/>
    <x v="5"/>
    <n v="78207"/>
    <x v="2"/>
    <s v="OFF-AR-10004441"/>
    <x v="1"/>
    <x v="6"/>
    <s v="BIC Brite Liner Highlighters"/>
    <x v="160"/>
    <n v="3"/>
    <n v="0.2"/>
    <n v="2.7324000000000002"/>
  </r>
  <r>
    <n v="166"/>
    <x v="81"/>
    <x v="2"/>
    <x v="78"/>
    <d v="2011-09-12T00:00:00"/>
    <s v="Standard Class"/>
    <s v="BM-11140"/>
    <s v="Becky Martin"/>
    <x v="0"/>
    <s v="United States"/>
    <s v="San Antonio"/>
    <x v="5"/>
    <n v="78207"/>
    <x v="2"/>
    <s v="TEC-MA-10000822"/>
    <x v="2"/>
    <x v="15"/>
    <s v="Lexmark MX611dhe Monochrome Laser Printer"/>
    <x v="161"/>
    <n v="8"/>
    <n v="0.4"/>
    <n v="-1359.992000000002"/>
  </r>
  <r>
    <n v="167"/>
    <x v="81"/>
    <x v="2"/>
    <x v="78"/>
    <d v="2011-09-12T00:00:00"/>
    <s v="Standard Class"/>
    <s v="BM-11140"/>
    <s v="Becky Martin"/>
    <x v="0"/>
    <s v="United States"/>
    <s v="San Antonio"/>
    <x v="5"/>
    <n v="78207"/>
    <x v="2"/>
    <s v="OFF-ST-10000991"/>
    <x v="1"/>
    <x v="4"/>
    <s v="Space Solutions HD Industrial Steel Shelving."/>
    <x v="162"/>
    <n v="3"/>
    <n v="0.2"/>
    <n v="-58.634699999999995"/>
  </r>
  <r>
    <n v="168"/>
    <x v="81"/>
    <x v="2"/>
    <x v="78"/>
    <d v="2011-09-12T00:00:00"/>
    <s v="Standard Class"/>
    <s v="BM-11140"/>
    <s v="Becky Martin"/>
    <x v="0"/>
    <s v="United States"/>
    <s v="San Antonio"/>
    <x v="5"/>
    <n v="78207"/>
    <x v="2"/>
    <s v="FUR-CH-10004287"/>
    <x v="0"/>
    <x v="1"/>
    <s v="SAFCO Arco Folding Chair"/>
    <x v="163"/>
    <n v="9"/>
    <n v="0.3"/>
    <n v="-24.858000000000175"/>
  </r>
  <r>
    <n v="169"/>
    <x v="81"/>
    <x v="2"/>
    <x v="78"/>
    <d v="2011-09-12T00:00:00"/>
    <s v="Standard Class"/>
    <s v="BM-11140"/>
    <s v="Becky Martin"/>
    <x v="0"/>
    <s v="United States"/>
    <s v="San Antonio"/>
    <x v="5"/>
    <n v="78207"/>
    <x v="2"/>
    <s v="OFF-AR-10002656"/>
    <x v="1"/>
    <x v="6"/>
    <s v="Sanford Liquid Accent Highlighters"/>
    <x v="164"/>
    <n v="6"/>
    <n v="0.2"/>
    <n v="6.8135999999999974"/>
  </r>
  <r>
    <n v="170"/>
    <x v="81"/>
    <x v="2"/>
    <x v="78"/>
    <d v="2011-09-12T00:00:00"/>
    <s v="Standard Class"/>
    <s v="BM-11140"/>
    <s v="Becky Martin"/>
    <x v="0"/>
    <s v="United States"/>
    <s v="San Antonio"/>
    <x v="5"/>
    <n v="78207"/>
    <x v="2"/>
    <s v="OFF-AP-10002518"/>
    <x v="1"/>
    <x v="9"/>
    <s v="Kensington 7 Outlet MasterPiece Power Center"/>
    <x v="165"/>
    <n v="5"/>
    <n v="0.8"/>
    <n v="-453.84900000000005"/>
  </r>
  <r>
    <n v="171"/>
    <x v="81"/>
    <x v="2"/>
    <x v="78"/>
    <d v="2011-09-12T00:00:00"/>
    <s v="Standard Class"/>
    <s v="BM-11140"/>
    <s v="Becky Martin"/>
    <x v="0"/>
    <s v="United States"/>
    <s v="San Antonio"/>
    <x v="5"/>
    <n v="78207"/>
    <x v="2"/>
    <s v="TEC-PH-10003931"/>
    <x v="2"/>
    <x v="7"/>
    <s v="JBL Micro Wireless Portable Bluetooth Speaker"/>
    <x v="16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x v="167"/>
    <n v="3"/>
    <n v="0"/>
    <n v="9.841800000000001"/>
  </r>
  <r>
    <n v="173"/>
    <x v="82"/>
    <x v="2"/>
    <x v="79"/>
    <d v="2011-08-09T00:00:00"/>
    <s v="Standard Class"/>
    <s v="CS-12130"/>
    <s v="Chad Sievert"/>
    <x v="0"/>
    <s v="United States"/>
    <s v="Los Angeles"/>
    <x v="1"/>
    <n v="90004"/>
    <x v="1"/>
    <s v="OFF-PA-10001144"/>
    <x v="1"/>
    <x v="10"/>
    <s v="Xerox 1913"/>
    <x v="168"/>
    <n v="2"/>
    <n v="0"/>
    <n v="53.260799999999996"/>
  </r>
  <r>
    <n v="174"/>
    <x v="82"/>
    <x v="2"/>
    <x v="79"/>
    <d v="2011-08-09T00:00:00"/>
    <s v="Standard Class"/>
    <s v="CS-12130"/>
    <s v="Chad Sievert"/>
    <x v="0"/>
    <s v="United States"/>
    <s v="Los Angeles"/>
    <x v="1"/>
    <n v="90004"/>
    <x v="1"/>
    <s v="FUR-CH-10003817"/>
    <x v="0"/>
    <x v="1"/>
    <s v="Global Value Steno Chair, Gray"/>
    <x v="169"/>
    <n v="7"/>
    <n v="0.2"/>
    <n v="21.259"/>
  </r>
  <r>
    <n v="175"/>
    <x v="83"/>
    <x v="2"/>
    <x v="80"/>
    <d v="2011-09-19T00:00:00"/>
    <s v="Standard Class"/>
    <s v="JB-15400"/>
    <s v="Jennifer Braxton"/>
    <x v="1"/>
    <s v="United States"/>
    <s v="Chicago"/>
    <x v="10"/>
    <n v="60623"/>
    <x v="2"/>
    <s v="OFF-AP-10000891"/>
    <x v="1"/>
    <x v="9"/>
    <s v="Kensington 7 Outlet MasterPiece HOMEOFFICE Power Control Center"/>
    <x v="170"/>
    <n v="2"/>
    <n v="0.8"/>
    <n v="-131.12000000000003"/>
  </r>
  <r>
    <n v="176"/>
    <x v="83"/>
    <x v="2"/>
    <x v="80"/>
    <d v="2011-09-19T00:00:00"/>
    <s v="Standard Class"/>
    <s v="JB-15400"/>
    <s v="Jennifer Braxton"/>
    <x v="1"/>
    <s v="United States"/>
    <s v="Chicago"/>
    <x v="10"/>
    <n v="60623"/>
    <x v="2"/>
    <s v="OFF-LA-10003148"/>
    <x v="1"/>
    <x v="2"/>
    <s v="Avery 51"/>
    <x v="171"/>
    <n v="4"/>
    <n v="0.2"/>
    <n v="6.5519999999999987"/>
  </r>
  <r>
    <n v="177"/>
    <x v="84"/>
    <x v="3"/>
    <x v="81"/>
    <d v="2014-04-26T00:00:00"/>
    <s v="Second Class"/>
    <s v="SJ-20500"/>
    <s v="Shirley Jackson"/>
    <x v="0"/>
    <s v="United States"/>
    <s v="Houston"/>
    <x v="5"/>
    <n v="77036"/>
    <x v="2"/>
    <s v="OFF-AP-10002684"/>
    <x v="1"/>
    <x v="9"/>
    <s v="Acco 7-Outlet Masterpiece Power Center, Wihtout Fax/Phone Line Protection"/>
    <x v="172"/>
    <n v="4"/>
    <n v="0.8"/>
    <n v="-243.16000000000008"/>
  </r>
  <r>
    <n v="178"/>
    <x v="85"/>
    <x v="1"/>
    <x v="82"/>
    <d v="2012-11-23T00:00:00"/>
    <s v="Second Class"/>
    <s v="JE-15745"/>
    <s v="Joel Eaton"/>
    <x v="0"/>
    <s v="United States"/>
    <s v="Newark"/>
    <x v="24"/>
    <n v="43055"/>
    <x v="3"/>
    <s v="FUR-CH-10004698"/>
    <x v="0"/>
    <x v="1"/>
    <s v="Padded Folding Chairs, Black, 4/Carton"/>
    <x v="173"/>
    <n v="7"/>
    <n v="0.3"/>
    <n v="-11.337199999999939"/>
  </r>
  <r>
    <n v="179"/>
    <x v="85"/>
    <x v="1"/>
    <x v="82"/>
    <d v="2012-11-23T00:00:00"/>
    <s v="Second Class"/>
    <s v="JE-15745"/>
    <s v="Joel Eaton"/>
    <x v="0"/>
    <s v="United States"/>
    <s v="Newark"/>
    <x v="24"/>
    <n v="43055"/>
    <x v="3"/>
    <s v="OFF-SU-10002189"/>
    <x v="1"/>
    <x v="14"/>
    <s v="Acme Rosewood Handle Letter Opener"/>
    <x v="174"/>
    <n v="5"/>
    <n v="0.2"/>
    <n v="-3.771500000000001"/>
  </r>
  <r>
    <n v="180"/>
    <x v="86"/>
    <x v="1"/>
    <x v="83"/>
    <d v="2012-12-19T00:00:00"/>
    <s v="Standard Class"/>
    <s v="JK-15640"/>
    <s v="Jim Kriz"/>
    <x v="2"/>
    <s v="United States"/>
    <s v="New York City"/>
    <x v="15"/>
    <n v="10009"/>
    <x v="3"/>
    <s v="OFF-AR-10001940"/>
    <x v="1"/>
    <x v="6"/>
    <s v="Sanford Colorific Eraseable Coloring Pencils, 12 Count"/>
    <x v="175"/>
    <n v="1"/>
    <n v="0"/>
    <n v="1.4104000000000001"/>
  </r>
  <r>
    <n v="181"/>
    <x v="87"/>
    <x v="2"/>
    <x v="29"/>
    <d v="2011-12-09T00:00:00"/>
    <s v="Second Class"/>
    <s v="DK-13150"/>
    <s v="David Kendrick"/>
    <x v="1"/>
    <s v="United States"/>
    <s v="Decatur"/>
    <x v="10"/>
    <n v="62521"/>
    <x v="2"/>
    <s v="OFF-ST-10003455"/>
    <x v="1"/>
    <x v="4"/>
    <s v="Tenex File Box, Personal Filing Tote with Lid, Black"/>
    <x v="176"/>
    <n v="2"/>
    <n v="0.2"/>
    <n v="1.8612000000000002"/>
  </r>
  <r>
    <n v="182"/>
    <x v="87"/>
    <x v="2"/>
    <x v="29"/>
    <d v="2011-12-09T00:00:00"/>
    <s v="Second Class"/>
    <s v="DK-13150"/>
    <s v="David Kendrick"/>
    <x v="1"/>
    <s v="United States"/>
    <s v="Decatur"/>
    <x v="10"/>
    <n v="62521"/>
    <x v="2"/>
    <s v="TEC-AC-10004659"/>
    <x v="2"/>
    <x v="11"/>
    <s v="Imation Secure+ Hardware Encrypted USB 2.0 Flash Drive; 16GB"/>
    <x v="177"/>
    <n v="7"/>
    <n v="0.2"/>
    <n v="76.639499999999984"/>
  </r>
  <r>
    <n v="183"/>
    <x v="88"/>
    <x v="2"/>
    <x v="84"/>
    <d v="2011-11-24T00:00:00"/>
    <s v="Second Class"/>
    <s v="RM-19675"/>
    <s v="Robert Marley"/>
    <x v="2"/>
    <s v="United States"/>
    <s v="Monroe"/>
    <x v="28"/>
    <n v="71203"/>
    <x v="0"/>
    <s v="TEC-PH-10003273"/>
    <x v="2"/>
    <x v="7"/>
    <s v="AT&amp;T TR1909W"/>
    <x v="178"/>
    <n v="4"/>
    <n v="0"/>
    <n v="131.02960000000002"/>
  </r>
  <r>
    <n v="184"/>
    <x v="88"/>
    <x v="2"/>
    <x v="84"/>
    <d v="2011-11-24T00:00:00"/>
    <s v="Second Class"/>
    <s v="RM-19675"/>
    <s v="Robert Marley"/>
    <x v="2"/>
    <s v="United States"/>
    <s v="Monroe"/>
    <x v="28"/>
    <n v="71203"/>
    <x v="0"/>
    <s v="TEC-PH-10004896"/>
    <x v="2"/>
    <x v="7"/>
    <s v="Nokia Lumia 521 (T-Mobile)"/>
    <x v="179"/>
    <n v="5"/>
    <n v="0"/>
    <n v="41.986000000000004"/>
  </r>
  <r>
    <n v="185"/>
    <x v="88"/>
    <x v="2"/>
    <x v="84"/>
    <d v="2011-11-24T00:00:00"/>
    <s v="Second Class"/>
    <s v="RM-19675"/>
    <s v="Robert Marley"/>
    <x v="2"/>
    <s v="United States"/>
    <s v="Monroe"/>
    <x v="28"/>
    <n v="71203"/>
    <x v="0"/>
    <s v="TEC-AC-10002345"/>
    <x v="2"/>
    <x v="11"/>
    <s v="HP Standard 104 key PS/2 Keyboard"/>
    <x v="180"/>
    <n v="2"/>
    <n v="0"/>
    <n v="7.25"/>
  </r>
  <r>
    <n v="186"/>
    <x v="89"/>
    <x v="0"/>
    <x v="85"/>
    <d v="2013-12-03T00:00:00"/>
    <s v="Standard Class"/>
    <s v="SK-19990"/>
    <s v="Sally Knutson"/>
    <x v="0"/>
    <s v="United States"/>
    <s v="Fairfield"/>
    <x v="29"/>
    <n v="6824"/>
    <x v="3"/>
    <s v="OFF-BI-10001890"/>
    <x v="1"/>
    <x v="8"/>
    <s v="Avery Poly Binder Pockets"/>
    <x v="181"/>
    <n v="2"/>
    <n v="0"/>
    <n v="3.4367999999999999"/>
  </r>
  <r>
    <n v="187"/>
    <x v="90"/>
    <x v="2"/>
    <x v="86"/>
    <d v="2011-08-30T00:00:00"/>
    <s v="Standard Class"/>
    <s v="FM-14290"/>
    <s v="Frank Merwin"/>
    <x v="2"/>
    <s v="United States"/>
    <s v="Los Angeles"/>
    <x v="1"/>
    <n v="90032"/>
    <x v="1"/>
    <s v="TEC-AC-10002323"/>
    <x v="2"/>
    <x v="11"/>
    <s v="SanDisk Ultra 32 GB MicroSDHC Class 10 Memory Card"/>
    <x v="182"/>
    <n v="8"/>
    <n v="0"/>
    <n v="22.984000000000009"/>
  </r>
  <r>
    <n v="188"/>
    <x v="91"/>
    <x v="0"/>
    <x v="87"/>
    <d v="2013-07-23T00:00:00"/>
    <s v="Standard Class"/>
    <s v="AM-10360"/>
    <s v="Alice McCarthy"/>
    <x v="1"/>
    <s v="United States"/>
    <s v="Grand Prairie"/>
    <x v="5"/>
    <n v="75051"/>
    <x v="2"/>
    <s v="OFF-ST-10001328"/>
    <x v="1"/>
    <x v="4"/>
    <s v="Personal Filing Tote with Lid, Black/Gray"/>
    <x v="183"/>
    <n v="3"/>
    <n v="0.2"/>
    <n v="3.7224000000000004"/>
  </r>
  <r>
    <n v="189"/>
    <x v="91"/>
    <x v="0"/>
    <x v="87"/>
    <d v="2013-07-23T00:00:00"/>
    <s v="Standard Class"/>
    <s v="AM-10360"/>
    <s v="Alice McCarthy"/>
    <x v="1"/>
    <s v="United States"/>
    <s v="Grand Prairie"/>
    <x v="5"/>
    <n v="75051"/>
    <x v="2"/>
    <s v="OFF-PA-10001950"/>
    <x v="1"/>
    <x v="10"/>
    <s v="Southworth 25% Cotton Antique Laid Paper &amp; Envelopes"/>
    <x v="184"/>
    <n v="3"/>
    <n v="0.2"/>
    <n v="6.2549999999999963"/>
  </r>
  <r>
    <n v="190"/>
    <x v="92"/>
    <x v="1"/>
    <x v="88"/>
    <d v="2012-10-14T00:00:00"/>
    <s v="First Class"/>
    <s v="MP-17470"/>
    <s v="Mark Packer"/>
    <x v="2"/>
    <s v="United States"/>
    <s v="New York City"/>
    <x v="15"/>
    <n v="10035"/>
    <x v="3"/>
    <s v="FUR-BO-10002613"/>
    <x v="0"/>
    <x v="0"/>
    <s v="Atlantic Metals Mobile 4-Shelf Bookcases, Custom Colors"/>
    <x v="185"/>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x v="92"/>
    <x v="1"/>
    <x v="88"/>
    <d v="2012-10-14T00:00:00"/>
    <s v="First Class"/>
    <s v="MP-17470"/>
    <s v="Mark Packer"/>
    <x v="2"/>
    <s v="United States"/>
    <s v="New York City"/>
    <x v="15"/>
    <n v="10035"/>
    <x v="3"/>
    <s v="OFF-PA-10000061"/>
    <x v="1"/>
    <x v="10"/>
    <s v="Xerox 205"/>
    <x v="187"/>
    <n v="8"/>
    <n v="0"/>
    <n v="24.883200000000002"/>
  </r>
  <r>
    <n v="193"/>
    <x v="92"/>
    <x v="1"/>
    <x v="88"/>
    <d v="2012-10-14T00:00:00"/>
    <s v="First Class"/>
    <s v="MP-17470"/>
    <s v="Mark Packer"/>
    <x v="2"/>
    <s v="United States"/>
    <s v="New York City"/>
    <x v="15"/>
    <n v="10035"/>
    <x v="3"/>
    <s v="FUR-BO-10002545"/>
    <x v="0"/>
    <x v="0"/>
    <s v="Atlantic Metals Mobile 3-Shelf Bookcases, Custom Colors"/>
    <x v="188"/>
    <n v="3"/>
    <n v="0.2"/>
    <n v="46.976400000000012"/>
  </r>
  <r>
    <n v="194"/>
    <x v="92"/>
    <x v="1"/>
    <x v="88"/>
    <d v="2012-10-14T00:00:00"/>
    <s v="First Class"/>
    <s v="MP-17470"/>
    <s v="Mark Packer"/>
    <x v="2"/>
    <s v="United States"/>
    <s v="New York City"/>
    <x v="15"/>
    <n v="10035"/>
    <x v="3"/>
    <s v="OFF-AR-10003514"/>
    <x v="1"/>
    <x v="6"/>
    <s v="4009 Highlighters by Sanford"/>
    <x v="189"/>
    <n v="5"/>
    <n v="0"/>
    <n v="6.5669999999999984"/>
  </r>
  <r>
    <n v="195"/>
    <x v="93"/>
    <x v="1"/>
    <x v="89"/>
    <d v="2012-11-06T00:00:00"/>
    <s v="Standard Class"/>
    <s v="MZ-17515"/>
    <s v="Mary Zewe"/>
    <x v="1"/>
    <s v="United States"/>
    <s v="Redlands"/>
    <x v="1"/>
    <n v="92374"/>
    <x v="1"/>
    <s v="OFF-EN-10001509"/>
    <x v="1"/>
    <x v="12"/>
    <s v="Poly String Tie Envelopes"/>
    <x v="190"/>
    <n v="7"/>
    <n v="0"/>
    <n v="6.7115999999999989"/>
  </r>
  <r>
    <n v="196"/>
    <x v="94"/>
    <x v="2"/>
    <x v="90"/>
    <d v="2011-03-25T00:00:00"/>
    <s v="Standard Class"/>
    <s v="CB-12025"/>
    <s v="Cassandra Brandow"/>
    <x v="0"/>
    <s v="United States"/>
    <s v="Hamilton"/>
    <x v="24"/>
    <n v="45011"/>
    <x v="3"/>
    <s v="OFF-AR-10004685"/>
    <x v="1"/>
    <x v="6"/>
    <s v="Binney &amp; Smith Crayola Metallic Colored Pencils, 8-Color Set"/>
    <x v="191"/>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x v="192"/>
    <n v="3"/>
    <n v="0.2"/>
    <n v="1.5876000000000006"/>
  </r>
  <r>
    <n v="198"/>
    <x v="95"/>
    <x v="3"/>
    <x v="44"/>
    <d v="2014-11-14T00:00:00"/>
    <s v="Standard Class"/>
    <s v="VM-21685"/>
    <s v="Valerie Mitchum"/>
    <x v="2"/>
    <s v="United States"/>
    <s v="Westfield"/>
    <x v="30"/>
    <n v="7090"/>
    <x v="3"/>
    <s v="OFF-ST-10001414"/>
    <x v="1"/>
    <x v="4"/>
    <s v="Decoflex Hanging Personal Folder File"/>
    <x v="193"/>
    <n v="3"/>
    <n v="0"/>
    <n v="12.0276"/>
  </r>
  <r>
    <n v="199"/>
    <x v="96"/>
    <x v="3"/>
    <x v="91"/>
    <d v="2014-07-14T00:00:00"/>
    <s v="Standard Class"/>
    <s v="FH-14365"/>
    <s v="Fred Hopkins"/>
    <x v="1"/>
    <s v="United States"/>
    <s v="Philadelphia"/>
    <x v="9"/>
    <n v="19120"/>
    <x v="3"/>
    <s v="OFF-BI-10000343"/>
    <x v="1"/>
    <x v="8"/>
    <s v="Pressboard Covers with Storage Hooks, 9 1/2&quot; x 11&quot;, Light Blue"/>
    <x v="194"/>
    <n v="2"/>
    <n v="0.7"/>
    <n v="-2.2585999999999995"/>
  </r>
  <r>
    <n v="200"/>
    <x v="96"/>
    <x v="3"/>
    <x v="91"/>
    <d v="2014-07-14T00:00:00"/>
    <s v="Standard Class"/>
    <s v="FH-14365"/>
    <s v="Fred Hopkins"/>
    <x v="1"/>
    <s v="United States"/>
    <s v="Philadelphia"/>
    <x v="9"/>
    <n v="19120"/>
    <x v="3"/>
    <s v="OFF-PA-10002749"/>
    <x v="1"/>
    <x v="10"/>
    <s v="Wirebound Message Books, 5-1/2 x 4 Forms, 2 or 4 Forms per Page"/>
    <x v="195"/>
    <n v="3"/>
    <n v="0.2"/>
    <n v="5.8203000000000005"/>
  </r>
  <r>
    <n v="201"/>
    <x v="97"/>
    <x v="3"/>
    <x v="92"/>
    <d v="2014-06-30T00:00:00"/>
    <s v="Standard Class"/>
    <s v="MB-17305"/>
    <s v="Maria Bertelson"/>
    <x v="0"/>
    <s v="United States"/>
    <s v="Akron"/>
    <x v="24"/>
    <n v="44312"/>
    <x v="3"/>
    <s v="OFF-PA-10002666"/>
    <x v="1"/>
    <x v="10"/>
    <s v="Southworth 25% Cotton Linen-Finish Paper &amp; Envelopes"/>
    <x v="196"/>
    <n v="3"/>
    <n v="0.2"/>
    <n v="6.794999999999999"/>
  </r>
  <r>
    <n v="202"/>
    <x v="98"/>
    <x v="2"/>
    <x v="93"/>
    <d v="2011-08-05T00:00:00"/>
    <s v="First Class"/>
    <s v="BS-11755"/>
    <s v="Bruce Stewart"/>
    <x v="0"/>
    <s v="United States"/>
    <s v="Denver"/>
    <x v="22"/>
    <n v="80219"/>
    <x v="1"/>
    <s v="FUR-TA-10004289"/>
    <x v="0"/>
    <x v="3"/>
    <s v="BoxOffice By Design Rectangular and Half-Moon Meeting Room Tables"/>
    <x v="197"/>
    <n v="2"/>
    <n v="0.5"/>
    <n v="-161.875"/>
  </r>
  <r>
    <n v="203"/>
    <x v="98"/>
    <x v="2"/>
    <x v="93"/>
    <d v="2011-08-05T00:00:00"/>
    <s v="First Class"/>
    <s v="BS-11755"/>
    <s v="Bruce Stewart"/>
    <x v="0"/>
    <s v="United States"/>
    <s v="Denver"/>
    <x v="22"/>
    <n v="80219"/>
    <x v="1"/>
    <s v="OFF-AP-10003622"/>
    <x v="1"/>
    <x v="9"/>
    <s v="Bravo II Megaboss 12-Amp Hard Body Upright, Replacement Belts, 2 Belts per Pack"/>
    <x v="198"/>
    <n v="1"/>
    <n v="0.2"/>
    <n v="0.29249999999999987"/>
  </r>
  <r>
    <n v="204"/>
    <x v="99"/>
    <x v="3"/>
    <x v="94"/>
    <d v="2014-12-22T00:00:00"/>
    <s v="Second Class"/>
    <s v="LC-17140"/>
    <s v="Logan Currie"/>
    <x v="0"/>
    <s v="United States"/>
    <s v="Dallas"/>
    <x v="5"/>
    <n v="75220"/>
    <x v="2"/>
    <s v="OFF-AP-10003217"/>
    <x v="1"/>
    <x v="9"/>
    <s v="Eureka Sanitaire  Commercial Upright"/>
    <x v="199"/>
    <n v="2"/>
    <n v="0.8"/>
    <n v="-178.96680000000001"/>
  </r>
  <r>
    <n v="205"/>
    <x v="100"/>
    <x v="3"/>
    <x v="95"/>
    <d v="2014-06-08T00:00:00"/>
    <s v="Standard Class"/>
    <s v="HK-14890"/>
    <s v="Heather Kirkland"/>
    <x v="1"/>
    <s v="United States"/>
    <s v="Franklin"/>
    <x v="18"/>
    <n v="37064"/>
    <x v="0"/>
    <s v="FUR-FU-10002960"/>
    <x v="0"/>
    <x v="5"/>
    <s v="Eldon 200 Class Desk Accessories, Burgundy"/>
    <x v="200"/>
    <n v="7"/>
    <n v="0.2"/>
    <n v="9.6712000000000025"/>
  </r>
  <r>
    <n v="206"/>
    <x v="101"/>
    <x v="3"/>
    <x v="34"/>
    <d v="2014-12-15T00:00:00"/>
    <s v="Standard Class"/>
    <s v="LE-16810"/>
    <s v="Laurel Elliston"/>
    <x v="0"/>
    <s v="United States"/>
    <s v="Whittier"/>
    <x v="1"/>
    <n v="90604"/>
    <x v="1"/>
    <s v="TEC-PH-10001918"/>
    <x v="2"/>
    <x v="7"/>
    <s v="Nortel Business Series Terminal T7208 Digital phone"/>
    <x v="201"/>
    <n v="4"/>
    <n v="0.2"/>
    <n v="44.476800000000026"/>
  </r>
  <r>
    <n v="207"/>
    <x v="102"/>
    <x v="3"/>
    <x v="96"/>
    <d v="2014-12-08T00:00:00"/>
    <s v="Standard Class"/>
    <s v="JH-15985"/>
    <s v="Joseph Holt"/>
    <x v="0"/>
    <s v="United States"/>
    <s v="Saginaw"/>
    <x v="12"/>
    <n v="48601"/>
    <x v="2"/>
    <s v="OFF-ST-10000642"/>
    <x v="1"/>
    <x v="4"/>
    <s v="Tennsco Lockers, Gray"/>
    <x v="202"/>
    <n v="4"/>
    <n v="0"/>
    <n v="5.8743999999999943"/>
  </r>
  <r>
    <n v="208"/>
    <x v="102"/>
    <x v="3"/>
    <x v="96"/>
    <d v="2014-12-08T00:00:00"/>
    <s v="Standard Class"/>
    <s v="JH-15985"/>
    <s v="Joseph Holt"/>
    <x v="0"/>
    <s v="United States"/>
    <s v="Saginaw"/>
    <x v="12"/>
    <n v="48601"/>
    <x v="2"/>
    <s v="TEC-PH-10001700"/>
    <x v="2"/>
    <x v="7"/>
    <s v="Panasonic KX-TG6844B Expandable Digital Cordless Telephone"/>
    <x v="203"/>
    <n v="2"/>
    <n v="0"/>
    <n v="35.634600000000006"/>
  </r>
  <r>
    <n v="209"/>
    <x v="102"/>
    <x v="3"/>
    <x v="96"/>
    <d v="2014-12-08T00:00:00"/>
    <s v="Standard Class"/>
    <s v="JH-15985"/>
    <s v="Joseph Holt"/>
    <x v="0"/>
    <s v="United States"/>
    <s v="Saginaw"/>
    <x v="12"/>
    <n v="48601"/>
    <x v="2"/>
    <s v="OFF-BI-10003274"/>
    <x v="1"/>
    <x v="8"/>
    <s v="Avery Durable Slant Ring Binders, No Labels"/>
    <x v="204"/>
    <n v="4"/>
    <n v="0"/>
    <n v="7.4824000000000002"/>
  </r>
  <r>
    <n v="210"/>
    <x v="102"/>
    <x v="3"/>
    <x v="96"/>
    <d v="2014-12-08T00:00:00"/>
    <s v="Standard Class"/>
    <s v="JH-15985"/>
    <s v="Joseph Holt"/>
    <x v="0"/>
    <s v="United States"/>
    <s v="Saginaw"/>
    <x v="12"/>
    <n v="48601"/>
    <x v="2"/>
    <s v="OFF-FA-10000134"/>
    <x v="1"/>
    <x v="13"/>
    <s v="Advantus Push Pins, Aluminum Head"/>
    <x v="205"/>
    <n v="9"/>
    <n v="0"/>
    <n v="16.209899999999998"/>
  </r>
  <r>
    <n v="211"/>
    <x v="102"/>
    <x v="3"/>
    <x v="96"/>
    <d v="2014-12-08T00:00:00"/>
    <s v="Standard Class"/>
    <s v="JH-15985"/>
    <s v="Joseph Holt"/>
    <x v="0"/>
    <s v="United States"/>
    <s v="Saginaw"/>
    <x v="12"/>
    <n v="48601"/>
    <x v="2"/>
    <s v="OFF-ST-10001522"/>
    <x v="1"/>
    <x v="4"/>
    <s v="Gould Plastics 18-Pocket Panel Bin, 34w x 5-1/4d x 20-1/2h"/>
    <x v="206"/>
    <n v="1"/>
    <n v="0"/>
    <n v="3.6795999999999935"/>
  </r>
  <r>
    <n v="212"/>
    <x v="103"/>
    <x v="1"/>
    <x v="97"/>
    <d v="2012-02-13T00:00:00"/>
    <s v="Second Class"/>
    <s v="MS-17980"/>
    <s v="Michael Stewart"/>
    <x v="1"/>
    <s v="United States"/>
    <s v="Dallas"/>
    <x v="5"/>
    <n v="75220"/>
    <x v="2"/>
    <s v="TEC-AC-10001266"/>
    <x v="2"/>
    <x v="11"/>
    <s v="Memorex Micro Travel Drive 8 GB"/>
    <x v="207"/>
    <n v="2"/>
    <n v="0.2"/>
    <n v="6.4999999999999991"/>
  </r>
  <r>
    <n v="213"/>
    <x v="104"/>
    <x v="1"/>
    <x v="98"/>
    <d v="2012-01-09T00:00:00"/>
    <s v="Standard Class"/>
    <s v="VW-21775"/>
    <s v="Victoria Wilson"/>
    <x v="1"/>
    <s v="United States"/>
    <s v="Medina"/>
    <x v="24"/>
    <n v="44256"/>
    <x v="3"/>
    <s v="OFF-LA-10004544"/>
    <x v="1"/>
    <x v="2"/>
    <s v="Avery 505"/>
    <x v="208"/>
    <n v="2"/>
    <n v="0.2"/>
    <n v="8.879999999999999"/>
  </r>
  <r>
    <n v="214"/>
    <x v="104"/>
    <x v="1"/>
    <x v="98"/>
    <d v="2012-01-09T00:00:00"/>
    <s v="Standard Class"/>
    <s v="VW-21775"/>
    <s v="Victoria Wilson"/>
    <x v="1"/>
    <s v="United States"/>
    <s v="Medina"/>
    <x v="24"/>
    <n v="44256"/>
    <x v="3"/>
    <s v="FUR-BO-10004695"/>
    <x v="0"/>
    <x v="0"/>
    <s v="O'Sullivan 2-Door Barrister Bookcase in Odessa Pine"/>
    <x v="209"/>
    <n v="5"/>
    <n v="0.5"/>
    <n v="-244.32300000000006"/>
  </r>
  <r>
    <n v="215"/>
    <x v="104"/>
    <x v="1"/>
    <x v="98"/>
    <d v="2012-01-09T00:00:00"/>
    <s v="Standard Class"/>
    <s v="VW-21775"/>
    <s v="Victoria Wilson"/>
    <x v="1"/>
    <s v="United States"/>
    <s v="Medina"/>
    <x v="24"/>
    <n v="44256"/>
    <x v="3"/>
    <s v="TEC-PH-10002844"/>
    <x v="2"/>
    <x v="7"/>
    <s v="Speck Products Candyshell Flip Case"/>
    <x v="210"/>
    <n v="3"/>
    <n v="0.4"/>
    <n v="-14.695800000000006"/>
  </r>
  <r>
    <n v="216"/>
    <x v="104"/>
    <x v="1"/>
    <x v="98"/>
    <d v="2012-01-09T00:00:00"/>
    <s v="Standard Class"/>
    <s v="VW-21775"/>
    <s v="Victoria Wilson"/>
    <x v="1"/>
    <s v="United States"/>
    <s v="Medina"/>
    <x v="24"/>
    <n v="44256"/>
    <x v="3"/>
    <s v="TEC-MA-10000864"/>
    <x v="2"/>
    <x v="15"/>
    <s v="Cisco 9971 IP Video Phone Charcoal"/>
    <x v="211"/>
    <n v="9"/>
    <n v="0.7"/>
    <n v="-950.40000000000009"/>
  </r>
  <r>
    <n v="217"/>
    <x v="104"/>
    <x v="1"/>
    <x v="98"/>
    <d v="2012-01-09T00:00:00"/>
    <s v="Standard Class"/>
    <s v="VW-21775"/>
    <s v="Victoria Wilson"/>
    <x v="1"/>
    <s v="United States"/>
    <s v="Medina"/>
    <x v="24"/>
    <n v="44256"/>
    <x v="3"/>
    <s v="TEC-AC-10000109"/>
    <x v="2"/>
    <x v="11"/>
    <s v="Sony Micro Vault Click 16 GB USB 2.0 Flash Drive"/>
    <x v="212"/>
    <n v="2"/>
    <n v="0.2"/>
    <n v="4.4792000000000058"/>
  </r>
  <r>
    <n v="218"/>
    <x v="105"/>
    <x v="0"/>
    <x v="99"/>
    <d v="2013-11-02T00:00:00"/>
    <s v="Standard Class"/>
    <s v="JH-15910"/>
    <s v="Jonathan Howell"/>
    <x v="0"/>
    <s v="United States"/>
    <s v="Los Angeles"/>
    <x v="1"/>
    <n v="90032"/>
    <x v="1"/>
    <s v="OFF-ST-10001328"/>
    <x v="1"/>
    <x v="4"/>
    <s v="Personal Filing Tote with Lid, Black/Gray"/>
    <x v="213"/>
    <n v="6"/>
    <n v="0"/>
    <n v="26.056800000000003"/>
  </r>
  <r>
    <n v="219"/>
    <x v="105"/>
    <x v="0"/>
    <x v="99"/>
    <d v="2013-11-02T00:00:00"/>
    <s v="Standard Class"/>
    <s v="JH-15910"/>
    <s v="Jonathan Howell"/>
    <x v="0"/>
    <s v="United States"/>
    <s v="Los Angeles"/>
    <x v="1"/>
    <n v="90032"/>
    <x v="1"/>
    <s v="TEC-PH-10002563"/>
    <x v="2"/>
    <x v="7"/>
    <s v="Adtran 1202752G1"/>
    <x v="214"/>
    <n v="3"/>
    <n v="0.2"/>
    <n v="22.678200000000018"/>
  </r>
  <r>
    <n v="220"/>
    <x v="106"/>
    <x v="1"/>
    <x v="100"/>
    <d v="2012-12-27T00:00:00"/>
    <s v="First Class"/>
    <s v="JB-15925"/>
    <s v="Joni Blumstein"/>
    <x v="0"/>
    <s v="United States"/>
    <s v="Dublin"/>
    <x v="24"/>
    <n v="43017"/>
    <x v="3"/>
    <s v="OFF-FA-10000585"/>
    <x v="1"/>
    <x v="13"/>
    <s v="OIC Bulk Pack Metal Binder Clips"/>
    <x v="215"/>
    <n v="2"/>
    <n v="0.2"/>
    <n v="1.8147999999999997"/>
  </r>
  <r>
    <n v="221"/>
    <x v="106"/>
    <x v="1"/>
    <x v="100"/>
    <d v="2012-12-27T00:00:00"/>
    <s v="First Class"/>
    <s v="JB-15925"/>
    <s v="Joni Blumstein"/>
    <x v="0"/>
    <s v="United States"/>
    <s v="Dublin"/>
    <x v="24"/>
    <n v="43017"/>
    <x v="3"/>
    <s v="OFF-PA-10004000"/>
    <x v="1"/>
    <x v="10"/>
    <s v="While You Were Out Pads, 50 per Pad, 4 x 5 1/4, Green Cycle"/>
    <x v="216"/>
    <n v="6"/>
    <n v="0.2"/>
    <n v="8.2302"/>
  </r>
  <r>
    <n v="222"/>
    <x v="106"/>
    <x v="1"/>
    <x v="100"/>
    <d v="2012-12-27T00:00:00"/>
    <s v="First Class"/>
    <s v="JB-15925"/>
    <s v="Joni Blumstein"/>
    <x v="0"/>
    <s v="United States"/>
    <s v="Dublin"/>
    <x v="24"/>
    <n v="43017"/>
    <x v="3"/>
    <s v="OFF-BI-10002852"/>
    <x v="1"/>
    <x v="8"/>
    <s v="Ibico Standard Transparent Covers"/>
    <x v="217"/>
    <n v="4"/>
    <n v="0.7"/>
    <n v="-13.843199999999996"/>
  </r>
  <r>
    <n v="223"/>
    <x v="106"/>
    <x v="1"/>
    <x v="100"/>
    <d v="2012-12-27T00:00:00"/>
    <s v="First Class"/>
    <s v="JB-15925"/>
    <s v="Joni Blumstein"/>
    <x v="0"/>
    <s v="United States"/>
    <s v="Dublin"/>
    <x v="24"/>
    <n v="43017"/>
    <x v="3"/>
    <s v="FUR-FU-10000087"/>
    <x v="0"/>
    <x v="5"/>
    <s v="Executive Impressions 14&quot; Two-Color Numerals Wall Clock"/>
    <x v="218"/>
    <n v="4"/>
    <n v="0.2"/>
    <n v="19.084800000000005"/>
  </r>
  <r>
    <n v="224"/>
    <x v="106"/>
    <x v="1"/>
    <x v="100"/>
    <d v="2012-12-27T00:00:00"/>
    <s v="First Class"/>
    <s v="JB-15925"/>
    <s v="Joni Blumstein"/>
    <x v="0"/>
    <s v="United States"/>
    <s v="Dublin"/>
    <x v="24"/>
    <n v="43017"/>
    <x v="3"/>
    <s v="TEC-MA-10001148"/>
    <x v="2"/>
    <x v="15"/>
    <s v="Swingline SM12-08 MicroCut Jam Free Shredder"/>
    <x v="219"/>
    <n v="4"/>
    <n v="0.7"/>
    <n v="-383.99040000000002"/>
  </r>
  <r>
    <n v="225"/>
    <x v="106"/>
    <x v="1"/>
    <x v="100"/>
    <d v="2012-12-27T00:00:00"/>
    <s v="First Class"/>
    <s v="JB-15925"/>
    <s v="Joni Blumstein"/>
    <x v="0"/>
    <s v="United States"/>
    <s v="Dublin"/>
    <x v="24"/>
    <n v="43017"/>
    <x v="3"/>
    <s v="OFF-AR-10001958"/>
    <x v="1"/>
    <x v="6"/>
    <s v="Stanley Bostitch Contemporary Electric Pencil Sharpeners"/>
    <x v="220"/>
    <n v="2"/>
    <n v="0.2"/>
    <n v="2.7168000000000001"/>
  </r>
  <r>
    <n v="226"/>
    <x v="107"/>
    <x v="1"/>
    <x v="101"/>
    <d v="2012-08-16T00:00:00"/>
    <s v="Standard Class"/>
    <s v="DS-13180"/>
    <s v="David Smith"/>
    <x v="1"/>
    <s v="United States"/>
    <s v="Detroit"/>
    <x v="12"/>
    <n v="48227"/>
    <x v="2"/>
    <s v="OFF-AR-10001026"/>
    <x v="1"/>
    <x v="6"/>
    <s v="Sanford Uni-Blazer View Highlighters, Chisel Tip, Yellow"/>
    <x v="221"/>
    <n v="1"/>
    <n v="0"/>
    <n v="0.96800000000000019"/>
  </r>
  <r>
    <n v="227"/>
    <x v="107"/>
    <x v="1"/>
    <x v="101"/>
    <d v="2012-08-16T00:00:00"/>
    <s v="Standard Class"/>
    <s v="DS-13180"/>
    <s v="David Smith"/>
    <x v="1"/>
    <s v="United States"/>
    <s v="Detroit"/>
    <x v="12"/>
    <n v="48227"/>
    <x v="2"/>
    <s v="FUR-TA-10003748"/>
    <x v="0"/>
    <x v="3"/>
    <s v="Bevis 36 x 72 Conference Tables"/>
    <x v="222"/>
    <n v="5"/>
    <n v="0"/>
    <n v="136.93899999999999"/>
  </r>
  <r>
    <n v="228"/>
    <x v="107"/>
    <x v="1"/>
    <x v="101"/>
    <d v="2012-08-16T00:00:00"/>
    <s v="Standard Class"/>
    <s v="DS-13180"/>
    <s v="David Smith"/>
    <x v="1"/>
    <s v="United States"/>
    <s v="Detroit"/>
    <x v="12"/>
    <n v="48227"/>
    <x v="2"/>
    <s v="OFF-ST-10002485"/>
    <x v="1"/>
    <x v="4"/>
    <s v="Rogers Deluxe File Chest"/>
    <x v="223"/>
    <n v="1"/>
    <n v="0"/>
    <n v="0.21979999999999933"/>
  </r>
  <r>
    <n v="229"/>
    <x v="108"/>
    <x v="1"/>
    <x v="102"/>
    <d v="2012-03-04T00:00:00"/>
    <s v="Standard Class"/>
    <s v="VD-21670"/>
    <s v="Valerie Dominguez"/>
    <x v="0"/>
    <s v="United States"/>
    <s v="Columbia"/>
    <x v="18"/>
    <n v="38401"/>
    <x v="0"/>
    <s v="FUR-CH-10004860"/>
    <x v="0"/>
    <x v="1"/>
    <s v="Global Low Back Tilter Chair"/>
    <x v="224"/>
    <n v="2"/>
    <n v="0.2"/>
    <n v="-28.274400000000021"/>
  </r>
  <r>
    <n v="230"/>
    <x v="108"/>
    <x v="1"/>
    <x v="102"/>
    <d v="2012-03-04T00:00:00"/>
    <s v="Standard Class"/>
    <s v="VD-21670"/>
    <s v="Valerie Dominguez"/>
    <x v="0"/>
    <s v="United States"/>
    <s v="Columbia"/>
    <x v="18"/>
    <n v="38401"/>
    <x v="0"/>
    <s v="FUR-CH-10004477"/>
    <x v="0"/>
    <x v="1"/>
    <s v="Global Push Button Manager's Chair, Indigo"/>
    <x v="225"/>
    <n v="8"/>
    <n v="0.2"/>
    <n v="43.840799999999973"/>
  </r>
  <r>
    <n v="231"/>
    <x v="109"/>
    <x v="2"/>
    <x v="103"/>
    <d v="2011-09-17T00:00:00"/>
    <s v="Standard Class"/>
    <s v="EA-14035"/>
    <s v="Erin Ashbrook"/>
    <x v="1"/>
    <s v="United States"/>
    <s v="Charlotte"/>
    <x v="3"/>
    <n v="28205"/>
    <x v="0"/>
    <s v="OFF-BI-10001679"/>
    <x v="1"/>
    <x v="8"/>
    <s v="GBC Instant Index System for Binding Systems"/>
    <x v="226"/>
    <n v="7"/>
    <n v="0.7"/>
    <n v="-12.431999999999999"/>
  </r>
  <r>
    <n v="232"/>
    <x v="110"/>
    <x v="3"/>
    <x v="104"/>
    <d v="2014-04-13T00:00:00"/>
    <s v="Standard Class"/>
    <s v="CS-12400"/>
    <s v="Christopher Schild"/>
    <x v="2"/>
    <s v="United States"/>
    <s v="Tampa"/>
    <x v="2"/>
    <n v="33614"/>
    <x v="0"/>
    <s v="FUR-TA-10001705"/>
    <x v="0"/>
    <x v="3"/>
    <s v="Bush Advantage Collection Round Conference Table"/>
    <x v="227"/>
    <n v="2"/>
    <n v="0.45"/>
    <n v="-102.04800000000003"/>
  </r>
  <r>
    <n v="233"/>
    <x v="110"/>
    <x v="3"/>
    <x v="104"/>
    <d v="2014-04-13T00:00:00"/>
    <s v="Standard Class"/>
    <s v="CS-12400"/>
    <s v="Christopher Schild"/>
    <x v="2"/>
    <s v="United States"/>
    <s v="Tampa"/>
    <x v="2"/>
    <n v="33614"/>
    <x v="0"/>
    <s v="FUR-TA-10003473"/>
    <x v="0"/>
    <x v="3"/>
    <s v="Bretford Rectangular Conference Table Tops"/>
    <x v="228"/>
    <n v="3"/>
    <n v="0.45"/>
    <n v="-248.24579999999992"/>
  </r>
  <r>
    <n v="234"/>
    <x v="110"/>
    <x v="3"/>
    <x v="104"/>
    <d v="2014-04-13T00:00:00"/>
    <s v="Standard Class"/>
    <s v="CS-12400"/>
    <s v="Christopher Schild"/>
    <x v="2"/>
    <s v="United States"/>
    <s v="Tampa"/>
    <x v="2"/>
    <n v="33614"/>
    <x v="0"/>
    <s v="OFF-BI-10001679"/>
    <x v="1"/>
    <x v="8"/>
    <s v="GBC Instant Index System for Binding Systems"/>
    <x v="229"/>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x v="230"/>
    <n v="3"/>
    <n v="0.2"/>
    <n v="0"/>
  </r>
  <r>
    <n v="236"/>
    <x v="110"/>
    <x v="3"/>
    <x v="104"/>
    <d v="2014-04-13T00:00:00"/>
    <s v="Standard Class"/>
    <s v="CS-12400"/>
    <s v="Christopher Schild"/>
    <x v="2"/>
    <s v="United States"/>
    <s v="Tampa"/>
    <x v="2"/>
    <n v="33614"/>
    <x v="0"/>
    <s v="TEC-AC-10003832"/>
    <x v="2"/>
    <x v="11"/>
    <s v="Logitech P710e Mobile Speakerphone"/>
    <x v="231"/>
    <n v="3"/>
    <n v="0.2"/>
    <n v="-7.724700000000098"/>
  </r>
  <r>
    <n v="237"/>
    <x v="111"/>
    <x v="3"/>
    <x v="105"/>
    <d v="2014-11-17T00:00:00"/>
    <s v="Standard Class"/>
    <s v="DB-13120"/>
    <s v="David Bremer"/>
    <x v="1"/>
    <s v="United States"/>
    <s v="Santa Clara"/>
    <x v="1"/>
    <n v="95051"/>
    <x v="1"/>
    <s v="OFF-PA-10002479"/>
    <x v="1"/>
    <x v="10"/>
    <s v="Xerox 4200 Series MultiUse Premium Copy Paper (20Lb. and 84 Bright)"/>
    <x v="232"/>
    <n v="2"/>
    <n v="0"/>
    <n v="4.7519999999999998"/>
  </r>
  <r>
    <n v="238"/>
    <x v="112"/>
    <x v="0"/>
    <x v="30"/>
    <d v="2013-06-10T00:00:00"/>
    <s v="Second Class"/>
    <s v="KL-16645"/>
    <s v="Ken Lonsdale"/>
    <x v="0"/>
    <s v="United States"/>
    <s v="Chicago"/>
    <x v="10"/>
    <n v="60610"/>
    <x v="2"/>
    <s v="OFF-PA-10003349"/>
    <x v="1"/>
    <x v="10"/>
    <s v="Xerox 1957"/>
    <x v="233"/>
    <n v="5"/>
    <n v="0.2"/>
    <n v="9.3960000000000008"/>
  </r>
  <r>
    <n v="239"/>
    <x v="112"/>
    <x v="0"/>
    <x v="30"/>
    <d v="2013-06-10T00:00:00"/>
    <s v="Second Class"/>
    <s v="KL-16645"/>
    <s v="Ken Lonsdale"/>
    <x v="0"/>
    <s v="United States"/>
    <s v="Chicago"/>
    <x v="10"/>
    <n v="60610"/>
    <x v="2"/>
    <s v="FUR-FU-10000576"/>
    <x v="0"/>
    <x v="5"/>
    <s v="Luxo Professional Fluorescent Magnifier Lamp with Clamp-Mount Base"/>
    <x v="234"/>
    <n v="5"/>
    <n v="0.6"/>
    <n v="-356.72799999999995"/>
  </r>
  <r>
    <n v="240"/>
    <x v="112"/>
    <x v="0"/>
    <x v="30"/>
    <d v="2013-06-10T00:00:00"/>
    <s v="Second Class"/>
    <s v="KL-16645"/>
    <s v="Ken Lonsdale"/>
    <x v="0"/>
    <s v="United States"/>
    <s v="Chicago"/>
    <x v="10"/>
    <n v="60610"/>
    <x v="2"/>
    <s v="FUR-FU-10004351"/>
    <x v="0"/>
    <x v="5"/>
    <s v="Staples"/>
    <x v="235"/>
    <n v="3"/>
    <n v="0.6"/>
    <n v="-4.6751999999999985"/>
  </r>
  <r>
    <n v="241"/>
    <x v="112"/>
    <x v="0"/>
    <x v="30"/>
    <d v="2013-06-10T00:00:00"/>
    <s v="Second Class"/>
    <s v="KL-16645"/>
    <s v="Ken Lonsdale"/>
    <x v="0"/>
    <s v="United States"/>
    <s v="Chicago"/>
    <x v="10"/>
    <n v="60610"/>
    <x v="2"/>
    <s v="TEC-PH-10000011"/>
    <x v="2"/>
    <x v="7"/>
    <s v="PureGear Roll-On Screen Protector"/>
    <x v="236"/>
    <n v="2"/>
    <n v="0.2"/>
    <n v="11.194399999999998"/>
  </r>
  <r>
    <n v="242"/>
    <x v="112"/>
    <x v="0"/>
    <x v="30"/>
    <d v="2013-06-10T00:00:00"/>
    <s v="Second Class"/>
    <s v="KL-16645"/>
    <s v="Ken Lonsdale"/>
    <x v="0"/>
    <s v="United States"/>
    <s v="Chicago"/>
    <x v="10"/>
    <n v="60610"/>
    <x v="2"/>
    <s v="FUR-TA-10002607"/>
    <x v="0"/>
    <x v="3"/>
    <s v="KI Conference Tables"/>
    <x v="237"/>
    <n v="5"/>
    <n v="0.5"/>
    <n v="-120.51299999999998"/>
  </r>
  <r>
    <n v="243"/>
    <x v="112"/>
    <x v="0"/>
    <x v="30"/>
    <d v="2013-06-10T00:00:00"/>
    <s v="Second Class"/>
    <s v="KL-16645"/>
    <s v="Ken Lonsdale"/>
    <x v="0"/>
    <s v="United States"/>
    <s v="Chicago"/>
    <x v="10"/>
    <n v="60610"/>
    <x v="2"/>
    <s v="FUR-FU-10002505"/>
    <x v="0"/>
    <x v="5"/>
    <s v="Eldon 100 Class Desk Accessories"/>
    <x v="238"/>
    <n v="3"/>
    <n v="0.6"/>
    <n v="-2.8307999999999995"/>
  </r>
  <r>
    <n v="244"/>
    <x v="112"/>
    <x v="0"/>
    <x v="30"/>
    <d v="2013-06-10T00:00:00"/>
    <s v="Second Class"/>
    <s v="KL-16645"/>
    <s v="Ken Lonsdale"/>
    <x v="0"/>
    <s v="United States"/>
    <s v="Chicago"/>
    <x v="10"/>
    <n v="60610"/>
    <x v="2"/>
    <s v="OFF-AR-10004685"/>
    <x v="1"/>
    <x v="6"/>
    <s v="Binney &amp; Smith Crayola Metallic Colored Pencils, 8-Color Set"/>
    <x v="191"/>
    <n v="2"/>
    <n v="0.2"/>
    <n v="1.2037999999999995"/>
  </r>
  <r>
    <n v="245"/>
    <x v="113"/>
    <x v="2"/>
    <x v="106"/>
    <d v="2011-06-06T00:00:00"/>
    <s v="Second Class"/>
    <s v="DW-13480"/>
    <s v="Dianna Wilson"/>
    <x v="2"/>
    <s v="United States"/>
    <s v="Lakeville"/>
    <x v="11"/>
    <n v="55044"/>
    <x v="2"/>
    <s v="FUR-CH-10004063"/>
    <x v="0"/>
    <x v="1"/>
    <s v="Global Deluxe High-Back Manager's Chair"/>
    <x v="239"/>
    <n v="7"/>
    <n v="0"/>
    <n v="580.53939999999989"/>
  </r>
  <r>
    <n v="246"/>
    <x v="113"/>
    <x v="2"/>
    <x v="106"/>
    <d v="2011-06-06T00:00:00"/>
    <s v="Second Class"/>
    <s v="DW-13480"/>
    <s v="Dianna Wilson"/>
    <x v="2"/>
    <s v="United States"/>
    <s v="Lakeville"/>
    <x v="11"/>
    <n v="55044"/>
    <x v="2"/>
    <s v="OFF-ST-10002276"/>
    <x v="1"/>
    <x v="4"/>
    <s v="Safco Steel Mobile File Cart"/>
    <x v="240"/>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x v="241"/>
    <n v="6"/>
    <n v="0"/>
    <n v="23.94"/>
  </r>
  <r>
    <n v="248"/>
    <x v="113"/>
    <x v="2"/>
    <x v="106"/>
    <d v="2011-06-06T00:00:00"/>
    <s v="Second Class"/>
    <s v="DW-13480"/>
    <s v="Dianna Wilson"/>
    <x v="2"/>
    <s v="United States"/>
    <s v="Lakeville"/>
    <x v="11"/>
    <n v="55044"/>
    <x v="2"/>
    <s v="OFF-AP-10002945"/>
    <x v="1"/>
    <x v="9"/>
    <s v="Honeywell Enviracaire Portable HEPA Air Cleaner for 17' x 22' Room"/>
    <x v="242"/>
    <n v="5"/>
    <n v="0"/>
    <n v="496.07249999999993"/>
  </r>
  <r>
    <n v="249"/>
    <x v="113"/>
    <x v="2"/>
    <x v="106"/>
    <d v="2011-06-06T00:00:00"/>
    <s v="Second Class"/>
    <s v="DW-13480"/>
    <s v="Dianna Wilson"/>
    <x v="2"/>
    <s v="United States"/>
    <s v="Lakeville"/>
    <x v="11"/>
    <n v="55044"/>
    <x v="2"/>
    <s v="OFF-PA-10000061"/>
    <x v="1"/>
    <x v="10"/>
    <s v="Xerox 205"/>
    <x v="243"/>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x v="244"/>
    <n v="2"/>
    <n v="0.2"/>
    <n v="28.137200000000007"/>
  </r>
  <r>
    <n v="251"/>
    <x v="115"/>
    <x v="0"/>
    <x v="108"/>
    <d v="2013-09-18T00:00:00"/>
    <s v="Standard Class"/>
    <s v="KC-16540"/>
    <s v="Kelly Collister"/>
    <x v="0"/>
    <s v="United States"/>
    <s v="San Diego"/>
    <x v="1"/>
    <n v="92037"/>
    <x v="1"/>
    <s v="OFF-PA-10004569"/>
    <x v="1"/>
    <x v="10"/>
    <s v="Wirebound Message Books, Two 4 1/4&quot; x 5&quot; Forms per Page"/>
    <x v="245"/>
    <n v="1"/>
    <n v="0"/>
    <n v="3.5766999999999998"/>
  </r>
  <r>
    <n v="252"/>
    <x v="115"/>
    <x v="0"/>
    <x v="108"/>
    <d v="2013-09-18T00:00:00"/>
    <s v="Standard Class"/>
    <s v="KC-16540"/>
    <s v="Kelly Collister"/>
    <x v="0"/>
    <s v="United States"/>
    <s v="San Diego"/>
    <x v="1"/>
    <n v="92037"/>
    <x v="1"/>
    <s v="TEC-AC-10003832"/>
    <x v="2"/>
    <x v="11"/>
    <s v="Logitech P710e Mobile Speakerphone"/>
    <x v="246"/>
    <n v="13"/>
    <n v="0"/>
    <n v="636.0002999999997"/>
  </r>
  <r>
    <n v="253"/>
    <x v="116"/>
    <x v="0"/>
    <x v="107"/>
    <d v="2013-12-14T00:00:00"/>
    <s v="First Class"/>
    <s v="DL-13315"/>
    <s v="Delfina Latchford"/>
    <x v="0"/>
    <s v="United States"/>
    <s v="New York City"/>
    <x v="15"/>
    <n v="10024"/>
    <x v="3"/>
    <s v="OFF-ST-10001228"/>
    <x v="1"/>
    <x v="4"/>
    <s v="Fellowes Personal Hanging Folder Files, Navy"/>
    <x v="247"/>
    <n v="6"/>
    <n v="0"/>
    <n v="22.562400000000004"/>
  </r>
  <r>
    <n v="254"/>
    <x v="116"/>
    <x v="0"/>
    <x v="107"/>
    <d v="2013-12-14T00:00:00"/>
    <s v="First Class"/>
    <s v="DL-13315"/>
    <s v="Delfina Latchford"/>
    <x v="0"/>
    <s v="United States"/>
    <s v="New York City"/>
    <x v="15"/>
    <n v="10024"/>
    <x v="3"/>
    <s v="OFF-EN-10003296"/>
    <x v="1"/>
    <x v="12"/>
    <s v="Tyvek Side-Opening Peel &amp; Seel Expanding Envelopes"/>
    <x v="248"/>
    <n v="4"/>
    <n v="0"/>
    <n v="162.864"/>
  </r>
  <r>
    <n v="255"/>
    <x v="117"/>
    <x v="1"/>
    <x v="109"/>
    <d v="2012-12-04T00:00:00"/>
    <s v="Standard Class"/>
    <s v="DR-12880"/>
    <s v="Dan Reichenbach"/>
    <x v="1"/>
    <s v="United States"/>
    <s v="Chicago"/>
    <x v="10"/>
    <n v="60623"/>
    <x v="2"/>
    <s v="FUR-FU-10002505"/>
    <x v="0"/>
    <x v="5"/>
    <s v="Eldon 100 Class Desk Accessories"/>
    <x v="249"/>
    <n v="9"/>
    <n v="0.6"/>
    <n v="-8.4923999999999982"/>
  </r>
  <r>
    <n v="256"/>
    <x v="117"/>
    <x v="1"/>
    <x v="109"/>
    <d v="2012-12-04T00:00:00"/>
    <s v="Standard Class"/>
    <s v="DR-12880"/>
    <s v="Dan Reichenbach"/>
    <x v="1"/>
    <s v="United States"/>
    <s v="Chicago"/>
    <x v="10"/>
    <n v="60623"/>
    <x v="2"/>
    <s v="OFF-ST-10004804"/>
    <x v="1"/>
    <x v="4"/>
    <s v="Belkin 19&quot; Vented Equipment Shelf, Black"/>
    <x v="250"/>
    <n v="2"/>
    <n v="0.2"/>
    <n v="-19.562399999999997"/>
  </r>
  <r>
    <n v="257"/>
    <x v="117"/>
    <x v="1"/>
    <x v="109"/>
    <d v="2012-12-04T00:00:00"/>
    <s v="Standard Class"/>
    <s v="DR-12880"/>
    <s v="Dan Reichenbach"/>
    <x v="1"/>
    <s v="United States"/>
    <s v="Chicago"/>
    <x v="10"/>
    <n v="60623"/>
    <x v="2"/>
    <s v="OFF-ST-10001590"/>
    <x v="1"/>
    <x v="4"/>
    <s v="Tenex Personal Project File with Scoop Front Design, Black"/>
    <x v="251"/>
    <n v="5"/>
    <n v="0.2"/>
    <n v="4.0439999999999969"/>
  </r>
  <r>
    <n v="258"/>
    <x v="117"/>
    <x v="1"/>
    <x v="109"/>
    <d v="2012-12-04T00:00:00"/>
    <s v="Standard Class"/>
    <s v="DR-12880"/>
    <s v="Dan Reichenbach"/>
    <x v="1"/>
    <s v="United States"/>
    <s v="Chicago"/>
    <x v="10"/>
    <n v="60623"/>
    <x v="2"/>
    <s v="TEC-PH-10001580"/>
    <x v="2"/>
    <x v="7"/>
    <s v="Logitech Mobile Speakerphone P710e - speaker phone"/>
    <x v="252"/>
    <n v="6"/>
    <n v="0.2"/>
    <n v="56.691599999999966"/>
  </r>
  <r>
    <n v="259"/>
    <x v="118"/>
    <x v="3"/>
    <x v="96"/>
    <d v="2014-12-04T00:00:00"/>
    <s v="Second Class"/>
    <s v="CC-12670"/>
    <s v="Craig Carreira"/>
    <x v="0"/>
    <s v="United States"/>
    <s v="New York City"/>
    <x v="15"/>
    <n v="10009"/>
    <x v="3"/>
    <s v="TEC-AC-10000290"/>
    <x v="2"/>
    <x v="11"/>
    <s v="Sabrent 4-Port USB 2.0 Hub"/>
    <x v="253"/>
    <n v="3"/>
    <n v="0"/>
    <n v="6.9258000000000006"/>
  </r>
  <r>
    <n v="260"/>
    <x v="118"/>
    <x v="3"/>
    <x v="96"/>
    <d v="2014-12-04T00:00:00"/>
    <s v="Second Class"/>
    <s v="CC-12670"/>
    <s v="Craig Carreira"/>
    <x v="0"/>
    <s v="United States"/>
    <s v="New York City"/>
    <x v="15"/>
    <n v="10009"/>
    <x v="3"/>
    <s v="OFF-ST-10002790"/>
    <x v="1"/>
    <x v="4"/>
    <s v="Safco Industrial Shelving"/>
    <x v="254"/>
    <n v="3"/>
    <n v="0"/>
    <n v="6.6465000000000174"/>
  </r>
  <r>
    <n v="261"/>
    <x v="118"/>
    <x v="3"/>
    <x v="96"/>
    <d v="2014-12-04T00:00:00"/>
    <s v="Second Class"/>
    <s v="CC-12670"/>
    <s v="Craig Carreira"/>
    <x v="0"/>
    <s v="United States"/>
    <s v="New York City"/>
    <x v="15"/>
    <n v="10009"/>
    <x v="3"/>
    <s v="OFF-BI-10003460"/>
    <x v="1"/>
    <x v="8"/>
    <s v="Acco 3-Hole Punch"/>
    <x v="255"/>
    <n v="5"/>
    <n v="0.2"/>
    <n v="6.1319999999999988"/>
  </r>
  <r>
    <n v="262"/>
    <x v="119"/>
    <x v="3"/>
    <x v="110"/>
    <d v="2014-06-13T00:00:00"/>
    <s v="Standard Class"/>
    <s v="Dl-13600"/>
    <s v="Dorris liebe"/>
    <x v="1"/>
    <s v="United States"/>
    <s v="Pasadena"/>
    <x v="5"/>
    <n v="77506"/>
    <x v="2"/>
    <s v="OFF-AP-10002203"/>
    <x v="1"/>
    <x v="9"/>
    <s v="Eureka Disposable Bags for Sanitaire Vibra Groomer I Upright Vac"/>
    <x v="256"/>
    <n v="2"/>
    <n v="0.8"/>
    <n v="-4.4660000000000002"/>
  </r>
  <r>
    <n v="263"/>
    <x v="120"/>
    <x v="2"/>
    <x v="111"/>
    <d v="2011-09-21T00:00:00"/>
    <s v="Second Class"/>
    <s v="SB-20290"/>
    <s v="Sean Braxton"/>
    <x v="1"/>
    <s v="United States"/>
    <s v="Houston"/>
    <x v="5"/>
    <n v="77036"/>
    <x v="2"/>
    <s v="TEC-MA-10000822"/>
    <x v="2"/>
    <x v="15"/>
    <s v="Lexmark MX611dhe Monochrome Laser Printer"/>
    <x v="257"/>
    <n v="3"/>
    <n v="0.4"/>
    <n v="-509.99700000000075"/>
  </r>
  <r>
    <n v="264"/>
    <x v="120"/>
    <x v="2"/>
    <x v="111"/>
    <d v="2011-09-21T00:00:00"/>
    <s v="Second Class"/>
    <s v="SB-20290"/>
    <s v="Sean Braxton"/>
    <x v="1"/>
    <s v="United States"/>
    <s v="Houston"/>
    <x v="5"/>
    <n v="77036"/>
    <x v="2"/>
    <s v="TEC-MA-10003353"/>
    <x v="2"/>
    <x v="15"/>
    <s v="Xerox WorkCentre 6505DN Laser Multifunction Printer"/>
    <x v="258"/>
    <n v="7"/>
    <n v="0.4"/>
    <n v="-251.99579999999992"/>
  </r>
  <r>
    <n v="265"/>
    <x v="121"/>
    <x v="0"/>
    <x v="112"/>
    <d v="2013-06-14T00:00:00"/>
    <s v="Standard Class"/>
    <s v="RC-19825"/>
    <s v="Roy Collins"/>
    <x v="0"/>
    <s v="United States"/>
    <s v="Chicago"/>
    <x v="10"/>
    <n v="60610"/>
    <x v="2"/>
    <s v="TEC-PH-10001433"/>
    <x v="2"/>
    <x v="7"/>
    <s v="Cisco Small Business SPA 502G VoIP phone"/>
    <x v="259"/>
    <n v="4"/>
    <n v="0.2"/>
    <n v="28.7196"/>
  </r>
  <r>
    <n v="266"/>
    <x v="122"/>
    <x v="1"/>
    <x v="113"/>
    <d v="2012-11-15T00:00:00"/>
    <s v="Standard Class"/>
    <s v="AH-10210"/>
    <s v="Alan Hwang"/>
    <x v="0"/>
    <s v="United States"/>
    <s v="Brentwood"/>
    <x v="1"/>
    <n v="94513"/>
    <x v="1"/>
    <s v="TEC-AC-10004469"/>
    <x v="2"/>
    <x v="11"/>
    <s v="Microsoft Sculpt Comfort Mouse"/>
    <x v="260"/>
    <n v="2"/>
    <n v="0"/>
    <n v="35.156000000000006"/>
  </r>
  <r>
    <n v="267"/>
    <x v="123"/>
    <x v="3"/>
    <x v="114"/>
    <d v="2014-06-21T00:00:00"/>
    <s v="Standard Class"/>
    <s v="CB-12535"/>
    <s v="Claudia Bergmann"/>
    <x v="1"/>
    <s v="United States"/>
    <s v="Chapel Hill"/>
    <x v="3"/>
    <n v="27514"/>
    <x v="0"/>
    <s v="OFF-AR-10003602"/>
    <x v="1"/>
    <x v="6"/>
    <s v="Quartet Omega Colored Chalk, 12/Pack"/>
    <x v="261"/>
    <n v="3"/>
    <n v="0.2"/>
    <n v="4.7303999999999995"/>
  </r>
  <r>
    <n v="268"/>
    <x v="124"/>
    <x v="0"/>
    <x v="115"/>
    <d v="2013-01-28T00:00:00"/>
    <s v="Standard Class"/>
    <s v="PG-18895"/>
    <s v="Paul Gonzalez"/>
    <x v="0"/>
    <s v="United States"/>
    <s v="Morristown"/>
    <x v="30"/>
    <n v="7960"/>
    <x v="3"/>
    <s v="OFF-FA-10003472"/>
    <x v="1"/>
    <x v="13"/>
    <s v="Bagged Rubber Bands"/>
    <x v="262"/>
    <n v="6"/>
    <n v="0"/>
    <n v="0.3024"/>
  </r>
  <r>
    <n v="269"/>
    <x v="125"/>
    <x v="3"/>
    <x v="34"/>
    <d v="2014-12-14T00:00:00"/>
    <s v="Standard Class"/>
    <s v="CA-12310"/>
    <s v="Christine Abelman"/>
    <x v="1"/>
    <s v="United States"/>
    <s v="Cincinnati"/>
    <x v="24"/>
    <n v="45231"/>
    <x v="3"/>
    <s v="OFF-ST-10004180"/>
    <x v="1"/>
    <x v="4"/>
    <s v="Safco Commercial Shelving"/>
    <x v="263"/>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x v="264"/>
    <n v="3"/>
    <n v="0.2"/>
    <n v="21.591000000000001"/>
  </r>
  <r>
    <n v="271"/>
    <x v="126"/>
    <x v="3"/>
    <x v="116"/>
    <d v="2015-01-03T00:00:00"/>
    <s v="Second Class"/>
    <s v="KH-16690"/>
    <s v="Kristen Hastings"/>
    <x v="1"/>
    <s v="United States"/>
    <s v="San Francisco"/>
    <x v="1"/>
    <n v="94110"/>
    <x v="1"/>
    <s v="OFF-ST-10003208"/>
    <x v="1"/>
    <x v="4"/>
    <s v="Adjustable Depth Letter/Legal Cart"/>
    <x v="265"/>
    <n v="4"/>
    <n v="0"/>
    <n v="210.4935999999999"/>
  </r>
  <r>
    <n v="272"/>
    <x v="127"/>
    <x v="1"/>
    <x v="117"/>
    <d v="2012-07-31T00:00:00"/>
    <s v="First Class"/>
    <s v="HA-14920"/>
    <s v="Helen Andreada"/>
    <x v="0"/>
    <s v="United States"/>
    <s v="San Francisco"/>
    <x v="1"/>
    <n v="94109"/>
    <x v="1"/>
    <s v="TEC-AC-10003628"/>
    <x v="2"/>
    <x v="11"/>
    <s v="Logitech 910-002974 M325 Wireless Mouse for Web Scrolling"/>
    <x v="266"/>
    <n v="7"/>
    <n v="0"/>
    <n v="92.369200000000021"/>
  </r>
  <r>
    <n v="273"/>
    <x v="127"/>
    <x v="1"/>
    <x v="117"/>
    <d v="2012-07-31T00:00:00"/>
    <s v="First Class"/>
    <s v="HA-14920"/>
    <s v="Helen Andreada"/>
    <x v="0"/>
    <s v="United States"/>
    <s v="San Francisco"/>
    <x v="1"/>
    <n v="94109"/>
    <x v="1"/>
    <s v="FUR-FU-10003274"/>
    <x v="0"/>
    <x v="5"/>
    <s v="Regeneration Desk Collection"/>
    <x v="267"/>
    <n v="3"/>
    <n v="0"/>
    <n v="2.3232000000000004"/>
  </r>
  <r>
    <n v="274"/>
    <x v="127"/>
    <x v="1"/>
    <x v="117"/>
    <d v="2012-07-31T00:00:00"/>
    <s v="First Class"/>
    <s v="HA-14920"/>
    <s v="Helen Andreada"/>
    <x v="0"/>
    <s v="United States"/>
    <s v="San Francisco"/>
    <x v="1"/>
    <n v="94109"/>
    <x v="1"/>
    <s v="OFF-BI-10002557"/>
    <x v="1"/>
    <x v="8"/>
    <s v="Presstex Flexible Ring Binders"/>
    <x v="268"/>
    <n v="3"/>
    <n v="0.2"/>
    <n v="4.0949999999999989"/>
  </r>
  <r>
    <n v="275"/>
    <x v="128"/>
    <x v="3"/>
    <x v="118"/>
    <d v="2014-09-18T00:00:00"/>
    <s v="First Class"/>
    <s v="BB-10990"/>
    <s v="Barry Blumstein"/>
    <x v="1"/>
    <s v="United States"/>
    <s v="Inglewood"/>
    <x v="1"/>
    <n v="90301"/>
    <x v="1"/>
    <s v="OFF-PA-10002615"/>
    <x v="1"/>
    <x v="10"/>
    <s v="Ampad Gold Fibre Wirebound Steno Books, 6&quot; x 9&quot;, Gregg Ruled"/>
    <x v="138"/>
    <n v="2"/>
    <n v="0"/>
    <n v="4.0571999999999999"/>
  </r>
  <r>
    <n v="276"/>
    <x v="128"/>
    <x v="3"/>
    <x v="118"/>
    <d v="2014-09-18T00:00:00"/>
    <s v="First Class"/>
    <s v="BB-10990"/>
    <s v="Barry Blumstein"/>
    <x v="1"/>
    <s v="United States"/>
    <s v="Inglewood"/>
    <x v="1"/>
    <n v="90301"/>
    <x v="1"/>
    <s v="OFF-AR-10001427"/>
    <x v="1"/>
    <x v="6"/>
    <s v="Newell 330"/>
    <x v="156"/>
    <n v="1"/>
    <n v="0"/>
    <n v="1.5548000000000002"/>
  </r>
  <r>
    <n v="277"/>
    <x v="129"/>
    <x v="3"/>
    <x v="119"/>
    <d v="2014-10-18T00:00:00"/>
    <s v="Standard Class"/>
    <s v="AG-10495"/>
    <s v="Andrew Gjertsen"/>
    <x v="1"/>
    <s v="United States"/>
    <s v="Philadelphia"/>
    <x v="9"/>
    <n v="19140"/>
    <x v="3"/>
    <s v="OFF-PA-10000673"/>
    <x v="1"/>
    <x v="10"/>
    <s v="Post-it “Important Message” Note Pad, Neon Colors, 50 Sheets/Pad"/>
    <x v="25"/>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x v="269"/>
    <n v="4"/>
    <n v="0.2"/>
    <n v="5.9071999999999987"/>
  </r>
  <r>
    <n v="279"/>
    <x v="129"/>
    <x v="3"/>
    <x v="119"/>
    <d v="2014-10-18T00:00:00"/>
    <s v="Standard Class"/>
    <s v="AG-10495"/>
    <s v="Andrew Gjertsen"/>
    <x v="1"/>
    <s v="United States"/>
    <s v="Philadelphia"/>
    <x v="9"/>
    <n v="19140"/>
    <x v="3"/>
    <s v="OFF-ST-10000876"/>
    <x v="1"/>
    <x v="4"/>
    <s v="Eldon Simplefile Box Office"/>
    <x v="270"/>
    <n v="6"/>
    <n v="0.2"/>
    <n v="5.9711999999999996"/>
  </r>
  <r>
    <n v="280"/>
    <x v="129"/>
    <x v="3"/>
    <x v="119"/>
    <d v="2014-10-18T00:00:00"/>
    <s v="Standard Class"/>
    <s v="AG-10495"/>
    <s v="Andrew Gjertsen"/>
    <x v="1"/>
    <s v="United States"/>
    <s v="Philadelphia"/>
    <x v="9"/>
    <n v="19140"/>
    <x v="3"/>
    <s v="OFF-LA-10002043"/>
    <x v="1"/>
    <x v="2"/>
    <s v="Avery 489"/>
    <x v="271"/>
    <n v="3"/>
    <n v="0.2"/>
    <n v="8.6940000000000008"/>
  </r>
  <r>
    <n v="281"/>
    <x v="130"/>
    <x v="1"/>
    <x v="120"/>
    <d v="2012-09-28T00:00:00"/>
    <s v="Second Class"/>
    <s v="SC-20725"/>
    <s v="Steven Cartwright"/>
    <x v="0"/>
    <s v="United States"/>
    <s v="Houston"/>
    <x v="5"/>
    <n v="77070"/>
    <x v="2"/>
    <s v="OFF-BI-10004967"/>
    <x v="1"/>
    <x v="8"/>
    <s v="Round Ring Binders"/>
    <x v="272"/>
    <n v="5"/>
    <n v="0.8"/>
    <n v="-3.4320000000000004"/>
  </r>
  <r>
    <n v="282"/>
    <x v="130"/>
    <x v="1"/>
    <x v="120"/>
    <d v="2012-09-28T00:00:00"/>
    <s v="Second Class"/>
    <s v="SC-20725"/>
    <s v="Steven Cartwright"/>
    <x v="0"/>
    <s v="United States"/>
    <s v="Houston"/>
    <x v="5"/>
    <n v="77070"/>
    <x v="2"/>
    <s v="TEC-PH-10001760"/>
    <x v="2"/>
    <x v="7"/>
    <s v="Bose SoundLink Bluetooth Speaker"/>
    <x v="273"/>
    <n v="7"/>
    <n v="0.2"/>
    <n v="376.11"/>
  </r>
  <r>
    <n v="283"/>
    <x v="131"/>
    <x v="1"/>
    <x v="121"/>
    <d v="2012-11-06T00:00:00"/>
    <s v="Standard Class"/>
    <s v="JO-15280"/>
    <s v="Jas O'Carroll"/>
    <x v="0"/>
    <s v="United States"/>
    <s v="Los Angeles"/>
    <x v="1"/>
    <n v="90004"/>
    <x v="1"/>
    <s v="FUR-TA-10002903"/>
    <x v="0"/>
    <x v="3"/>
    <s v="Bevis Round Bullnose 29&quot; High Table Top"/>
    <x v="274"/>
    <n v="5"/>
    <n v="0.2"/>
    <n v="51.942000000000007"/>
  </r>
  <r>
    <n v="284"/>
    <x v="132"/>
    <x v="1"/>
    <x v="120"/>
    <d v="2012-10-02T00:00:00"/>
    <s v="Standard Class"/>
    <s v="TB-21520"/>
    <s v="Tracy Blumstein"/>
    <x v="0"/>
    <s v="United States"/>
    <s v="Portland"/>
    <x v="21"/>
    <n v="97206"/>
    <x v="1"/>
    <s v="OFF-PA-10000474"/>
    <x v="1"/>
    <x v="10"/>
    <s v="Staples"/>
    <x v="275"/>
    <n v="5"/>
    <n v="0.2"/>
    <n v="47.843999999999994"/>
  </r>
  <r>
    <n v="285"/>
    <x v="132"/>
    <x v="1"/>
    <x v="120"/>
    <d v="2012-10-02T00:00:00"/>
    <s v="Standard Class"/>
    <s v="TB-21520"/>
    <s v="Tracy Blumstein"/>
    <x v="0"/>
    <s v="United States"/>
    <s v="Portland"/>
    <x v="21"/>
    <n v="97206"/>
    <x v="1"/>
    <s v="TEC-AC-10001956"/>
    <x v="2"/>
    <x v="11"/>
    <s v="Microsoft Arc Touch Mouse"/>
    <x v="276"/>
    <n v="5"/>
    <n v="0.2"/>
    <n v="47.959999999999987"/>
  </r>
  <r>
    <n v="286"/>
    <x v="132"/>
    <x v="1"/>
    <x v="120"/>
    <d v="2012-10-02T00:00:00"/>
    <s v="Standard Class"/>
    <s v="TB-21520"/>
    <s v="Tracy Blumstein"/>
    <x v="0"/>
    <s v="United States"/>
    <s v="Portland"/>
    <x v="21"/>
    <n v="97206"/>
    <x v="1"/>
    <s v="OFF-PA-10004100"/>
    <x v="1"/>
    <x v="10"/>
    <s v="Xerox 216"/>
    <x v="277"/>
    <n v="6"/>
    <n v="0.2"/>
    <n v="10.8864"/>
  </r>
  <r>
    <n v="287"/>
    <x v="133"/>
    <x v="0"/>
    <x v="122"/>
    <d v="2013-12-21T00:00:00"/>
    <s v="Second Class"/>
    <s v="AH-10195"/>
    <s v="Alan Haines"/>
    <x v="1"/>
    <s v="United States"/>
    <s v="Tamarac"/>
    <x v="2"/>
    <n v="33319"/>
    <x v="0"/>
    <s v="OFF-BI-10000778"/>
    <x v="1"/>
    <x v="8"/>
    <s v="GBC VeloBinder Electric Binding Machine"/>
    <x v="278"/>
    <n v="7"/>
    <n v="0.7"/>
    <n v="-169.3719999999999"/>
  </r>
  <r>
    <n v="288"/>
    <x v="133"/>
    <x v="0"/>
    <x v="122"/>
    <d v="2013-12-21T00:00:00"/>
    <s v="Second Class"/>
    <s v="AH-10195"/>
    <s v="Alan Haines"/>
    <x v="1"/>
    <s v="United States"/>
    <s v="Tamarac"/>
    <x v="2"/>
    <n v="33319"/>
    <x v="0"/>
    <s v="OFF-AP-10002684"/>
    <x v="1"/>
    <x v="9"/>
    <s v="Acco 7-Outlet Masterpiece Power Center, Wihtout Fax/Phone Line Protection"/>
    <x v="279"/>
    <n v="2"/>
    <n v="0.2"/>
    <n v="24.315999999999974"/>
  </r>
  <r>
    <n v="289"/>
    <x v="133"/>
    <x v="0"/>
    <x v="122"/>
    <d v="2013-12-21T00:00:00"/>
    <s v="Second Class"/>
    <s v="AH-10195"/>
    <s v="Alan Haines"/>
    <x v="1"/>
    <s v="United States"/>
    <s v="Tamarac"/>
    <x v="2"/>
    <n v="33319"/>
    <x v="0"/>
    <s v="OFF-SU-10000646"/>
    <x v="1"/>
    <x v="14"/>
    <s v="Premier Automatic Letter Opener"/>
    <x v="280"/>
    <n v="5"/>
    <n v="0.2"/>
    <n v="-204.31449999999995"/>
  </r>
  <r>
    <n v="290"/>
    <x v="134"/>
    <x v="0"/>
    <x v="73"/>
    <d v="2013-11-25T00:00:00"/>
    <s v="Second Class"/>
    <s v="NZ-18565"/>
    <s v="Nick Zandusky"/>
    <x v="2"/>
    <s v="United States"/>
    <s v="Columbus"/>
    <x v="24"/>
    <n v="43229"/>
    <x v="3"/>
    <s v="OFF-FA-10002983"/>
    <x v="1"/>
    <x v="13"/>
    <s v="Advantus SlideClip Paper Clips"/>
    <x v="281"/>
    <n v="7"/>
    <n v="0.2"/>
    <n v="6.6835999999999993"/>
  </r>
  <r>
    <n v="291"/>
    <x v="134"/>
    <x v="0"/>
    <x v="73"/>
    <d v="2013-11-25T00:00:00"/>
    <s v="Second Class"/>
    <s v="NZ-18565"/>
    <s v="Nick Zandusky"/>
    <x v="2"/>
    <s v="United States"/>
    <s v="Columbus"/>
    <x v="24"/>
    <n v="43229"/>
    <x v="3"/>
    <s v="OFF-LA-10004689"/>
    <x v="1"/>
    <x v="2"/>
    <s v="Avery 512"/>
    <x v="282"/>
    <n v="8"/>
    <n v="0.2"/>
    <n v="6.2423999999999999"/>
  </r>
  <r>
    <n v="292"/>
    <x v="134"/>
    <x v="0"/>
    <x v="73"/>
    <d v="2013-11-25T00:00:00"/>
    <s v="Second Class"/>
    <s v="NZ-18565"/>
    <s v="Nick Zandusky"/>
    <x v="2"/>
    <s v="United States"/>
    <s v="Columbus"/>
    <x v="24"/>
    <n v="43229"/>
    <x v="3"/>
    <s v="TEC-AC-10002001"/>
    <x v="2"/>
    <x v="11"/>
    <s v="Logitech Wireless Gaming Headset G930"/>
    <x v="283"/>
    <n v="2"/>
    <n v="0.2"/>
    <n v="54.396600000000007"/>
  </r>
  <r>
    <n v="293"/>
    <x v="134"/>
    <x v="0"/>
    <x v="73"/>
    <d v="2013-11-25T00:00:00"/>
    <s v="Second Class"/>
    <s v="NZ-18565"/>
    <s v="Nick Zandusky"/>
    <x v="2"/>
    <s v="United States"/>
    <s v="Columbus"/>
    <x v="24"/>
    <n v="43229"/>
    <x v="3"/>
    <s v="FUR-BO-10004709"/>
    <x v="0"/>
    <x v="0"/>
    <s v="Bush Westfield Collection Bookcases, Medium Cherry Finish"/>
    <x v="284"/>
    <n v="3"/>
    <n v="0.5"/>
    <n v="-48.703199999999995"/>
  </r>
  <r>
    <n v="294"/>
    <x v="135"/>
    <x v="2"/>
    <x v="58"/>
    <d v="2011-12-28T00:00:00"/>
    <s v="First Class"/>
    <s v="KL-16555"/>
    <s v="Kelly Lampkin"/>
    <x v="1"/>
    <s v="United States"/>
    <s v="Colorado Springs"/>
    <x v="22"/>
    <n v="80906"/>
    <x v="1"/>
    <s v="FUR-FU-10004091"/>
    <x v="0"/>
    <x v="5"/>
    <s v="Howard Miller 13&quot; Diameter Goldtone Round Wall Clock"/>
    <x v="285"/>
    <n v="8"/>
    <n v="0.2"/>
    <n v="78.859200000000001"/>
  </r>
  <r>
    <n v="295"/>
    <x v="135"/>
    <x v="2"/>
    <x v="58"/>
    <d v="2011-12-28T00:00:00"/>
    <s v="First Class"/>
    <s v="KL-16555"/>
    <s v="Kelly Lampkin"/>
    <x v="1"/>
    <s v="United States"/>
    <s v="Colorado Springs"/>
    <x v="22"/>
    <n v="80906"/>
    <x v="1"/>
    <s v="FUR-CH-10001891"/>
    <x v="0"/>
    <x v="1"/>
    <s v="Global Deluxe Office Fabric Chairs"/>
    <x v="286"/>
    <n v="3"/>
    <n v="0.2"/>
    <n v="20.155800000000013"/>
  </r>
  <r>
    <n v="296"/>
    <x v="135"/>
    <x v="2"/>
    <x v="58"/>
    <d v="2011-12-28T00:00:00"/>
    <s v="First Class"/>
    <s v="KL-16555"/>
    <s v="Kelly Lampkin"/>
    <x v="1"/>
    <s v="United States"/>
    <s v="Colorado Springs"/>
    <x v="22"/>
    <n v="80906"/>
    <x v="1"/>
    <s v="FUR-FU-10002918"/>
    <x v="0"/>
    <x v="5"/>
    <s v="Eldon ClusterMat Chair Mat with Cordless Antistatic Protection"/>
    <x v="287"/>
    <n v="3"/>
    <n v="0.2"/>
    <n v="-24.564599999999999"/>
  </r>
  <r>
    <n v="297"/>
    <x v="135"/>
    <x v="2"/>
    <x v="58"/>
    <d v="2011-12-28T00:00:00"/>
    <s v="First Class"/>
    <s v="KL-16555"/>
    <s v="Kelly Lampkin"/>
    <x v="1"/>
    <s v="United States"/>
    <s v="Colorado Springs"/>
    <x v="22"/>
    <n v="80906"/>
    <x v="1"/>
    <s v="OFF-BI-10004593"/>
    <x v="1"/>
    <x v="8"/>
    <s v="Ibico Laser Imprintable Binding System Covers"/>
    <x v="288"/>
    <n v="5"/>
    <n v="0.7"/>
    <n v="-62.88000000000001"/>
  </r>
  <r>
    <n v="298"/>
    <x v="135"/>
    <x v="2"/>
    <x v="58"/>
    <d v="2011-12-28T00:00:00"/>
    <s v="First Class"/>
    <s v="KL-16555"/>
    <s v="Kelly Lampkin"/>
    <x v="1"/>
    <s v="United States"/>
    <s v="Colorado Springs"/>
    <x v="22"/>
    <n v="80906"/>
    <x v="1"/>
    <s v="OFF-FA-10004854"/>
    <x v="1"/>
    <x v="13"/>
    <s v="Vinyl Coated Wire Paper Clips in Organizer Box, 800/Box"/>
    <x v="289"/>
    <n v="3"/>
    <n v="0.2"/>
    <n v="9.2987999999999964"/>
  </r>
  <r>
    <n v="299"/>
    <x v="136"/>
    <x v="0"/>
    <x v="99"/>
    <d v="2013-11-04T00:00:00"/>
    <s v="Standard Class"/>
    <s v="JD-15895"/>
    <s v="Jonathan Doherty"/>
    <x v="1"/>
    <s v="United States"/>
    <s v="Belleville"/>
    <x v="30"/>
    <n v="7109"/>
    <x v="3"/>
    <s v="OFF-PA-10002105"/>
    <x v="1"/>
    <x v="10"/>
    <s v="Xerox 223"/>
    <x v="56"/>
    <n v="5"/>
    <n v="0"/>
    <n v="15.552000000000001"/>
  </r>
  <r>
    <n v="300"/>
    <x v="136"/>
    <x v="0"/>
    <x v="99"/>
    <d v="2013-11-04T00:00:00"/>
    <s v="Standard Class"/>
    <s v="JD-15895"/>
    <s v="Jonathan Doherty"/>
    <x v="1"/>
    <s v="United States"/>
    <s v="Belleville"/>
    <x v="30"/>
    <n v="7109"/>
    <x v="3"/>
    <s v="OFF-ST-10002756"/>
    <x v="1"/>
    <x v="4"/>
    <s v="Tennsco Stur-D-Stor Boltless Shelving, 5 Shelves, 24&quot; Deep, Sand"/>
    <x v="290"/>
    <n v="8"/>
    <n v="0"/>
    <n v="10.824800000000096"/>
  </r>
  <r>
    <n v="301"/>
    <x v="136"/>
    <x v="0"/>
    <x v="99"/>
    <d v="2013-11-04T00:00:00"/>
    <s v="Standard Class"/>
    <s v="JD-15895"/>
    <s v="Jonathan Doherty"/>
    <x v="1"/>
    <s v="United States"/>
    <s v="Belleville"/>
    <x v="30"/>
    <n v="7109"/>
    <x v="3"/>
    <s v="OFF-PA-10004243"/>
    <x v="1"/>
    <x v="10"/>
    <s v="Xerox 1939"/>
    <x v="291"/>
    <n v="3"/>
    <n v="0"/>
    <n v="27.316799999999997"/>
  </r>
  <r>
    <n v="302"/>
    <x v="136"/>
    <x v="0"/>
    <x v="99"/>
    <d v="2013-11-04T00:00:00"/>
    <s v="Standard Class"/>
    <s v="JD-15895"/>
    <s v="Jonathan Doherty"/>
    <x v="1"/>
    <s v="United States"/>
    <s v="Belleville"/>
    <x v="30"/>
    <n v="7109"/>
    <x v="3"/>
    <s v="FUR-FU-10001861"/>
    <x v="0"/>
    <x v="5"/>
    <s v="Floodlight Indoor Halogen Bulbs, 1 Bulb per Pack, 60 Watts"/>
    <x v="292"/>
    <n v="4"/>
    <n v="0"/>
    <n v="38.023999999999994"/>
  </r>
  <r>
    <n v="303"/>
    <x v="136"/>
    <x v="0"/>
    <x v="99"/>
    <d v="2013-11-04T00:00:00"/>
    <s v="Standard Class"/>
    <s v="JD-15895"/>
    <s v="Jonathan Doherty"/>
    <x v="1"/>
    <s v="United States"/>
    <s v="Belleville"/>
    <x v="30"/>
    <n v="7109"/>
    <x v="3"/>
    <s v="OFF-BI-10002706"/>
    <x v="1"/>
    <x v="8"/>
    <s v="Avery Premier Heavy-Duty Binder with Round Locking Rings"/>
    <x v="293"/>
    <n v="1"/>
    <n v="0"/>
    <n v="6.5687999999999995"/>
  </r>
  <r>
    <n v="304"/>
    <x v="137"/>
    <x v="3"/>
    <x v="123"/>
    <d v="2014-11-24T00:00:00"/>
    <s v="Standard Class"/>
    <s v="JH-15910"/>
    <s v="Jonathan Howell"/>
    <x v="0"/>
    <s v="United States"/>
    <s v="Chicago"/>
    <x v="10"/>
    <n v="60623"/>
    <x v="2"/>
    <s v="FUR-TA-10002533"/>
    <x v="0"/>
    <x v="3"/>
    <s v="BPI Conference Tables"/>
    <x v="294"/>
    <n v="3"/>
    <n v="0.5"/>
    <n v="-131.44500000000005"/>
  </r>
  <r>
    <n v="305"/>
    <x v="138"/>
    <x v="1"/>
    <x v="124"/>
    <d v="2012-05-09T00:00:00"/>
    <s v="Second Class"/>
    <s v="AS-10225"/>
    <s v="Alan Schoenberger"/>
    <x v="1"/>
    <s v="United States"/>
    <s v="New York City"/>
    <x v="15"/>
    <n v="10024"/>
    <x v="3"/>
    <s v="FUR-FU-10002671"/>
    <x v="0"/>
    <x v="5"/>
    <s v="Electrix 20W Halogen Replacement Bulb for Zoom-In Desk Lamp"/>
    <x v="295"/>
    <n v="2"/>
    <n v="0"/>
    <n v="12.863999999999999"/>
  </r>
  <r>
    <n v="306"/>
    <x v="139"/>
    <x v="2"/>
    <x v="125"/>
    <d v="2012-01-04T00:00:00"/>
    <s v="Standard Class"/>
    <s v="KB-16600"/>
    <s v="Ken Brennan"/>
    <x v="1"/>
    <s v="United States"/>
    <s v="Taylor"/>
    <x v="12"/>
    <n v="48180"/>
    <x v="2"/>
    <s v="OFF-AR-10003651"/>
    <x v="1"/>
    <x v="6"/>
    <s v="Newell 350"/>
    <x v="296"/>
    <n v="3"/>
    <n v="0"/>
    <n v="2.8535999999999988"/>
  </r>
  <r>
    <n v="307"/>
    <x v="140"/>
    <x v="2"/>
    <x v="106"/>
    <d v="2011-06-06T00:00:00"/>
    <s v="Standard Class"/>
    <s v="CR-12625"/>
    <s v="Corey Roper"/>
    <x v="2"/>
    <s v="United States"/>
    <s v="Lakewood"/>
    <x v="30"/>
    <n v="8701"/>
    <x v="3"/>
    <s v="OFF-BI-10001072"/>
    <x v="1"/>
    <x v="8"/>
    <s v="GBC Clear Cover, 8-1/2 x 11, unpunched, 25 covers per pack"/>
    <x v="297"/>
    <n v="3"/>
    <n v="0"/>
    <n v="20.9208"/>
  </r>
  <r>
    <n v="308"/>
    <x v="140"/>
    <x v="2"/>
    <x v="106"/>
    <d v="2011-06-06T00:00:00"/>
    <s v="Standard Class"/>
    <s v="CR-12625"/>
    <s v="Corey Roper"/>
    <x v="2"/>
    <s v="United States"/>
    <s v="Lakewood"/>
    <x v="30"/>
    <n v="8701"/>
    <x v="3"/>
    <s v="OFF-AR-10002135"/>
    <x v="1"/>
    <x v="6"/>
    <s v="Boston Heavy-Duty Trimline Electric Pencil Sharpeners"/>
    <x v="298"/>
    <n v="6"/>
    <n v="0"/>
    <n v="83.867999999999967"/>
  </r>
  <r>
    <n v="309"/>
    <x v="141"/>
    <x v="3"/>
    <x v="4"/>
    <d v="2014-04-18T00:00:00"/>
    <s v="First Class"/>
    <s v="SH-20395"/>
    <s v="Shahid Hopkins"/>
    <x v="0"/>
    <s v="United States"/>
    <s v="Arlington"/>
    <x v="17"/>
    <n v="22204"/>
    <x v="0"/>
    <s v="OFF-AR-10002804"/>
    <x v="1"/>
    <x v="6"/>
    <s v="Faber Castell Col-Erase Pencils"/>
    <x v="299"/>
    <n v="1"/>
    <n v="0"/>
    <n v="2.0049000000000001"/>
  </r>
  <r>
    <n v="310"/>
    <x v="142"/>
    <x v="0"/>
    <x v="126"/>
    <d v="2013-09-15T00:00:00"/>
    <s v="Second Class"/>
    <s v="BP-11185"/>
    <s v="Ben Peterman"/>
    <x v="1"/>
    <s v="United States"/>
    <s v="Arvada"/>
    <x v="22"/>
    <n v="80004"/>
    <x v="1"/>
    <s v="FUR-FU-10001918"/>
    <x v="0"/>
    <x v="5"/>
    <s v="C-Line Cubicle Keepers Polyproplyene Holder With Velcro Backings"/>
    <x v="300"/>
    <n v="4"/>
    <n v="0.2"/>
    <n v="3.5948000000000011"/>
  </r>
  <r>
    <n v="311"/>
    <x v="142"/>
    <x v="0"/>
    <x v="126"/>
    <d v="2013-09-15T00:00:00"/>
    <s v="Second Class"/>
    <s v="BP-11185"/>
    <s v="Ben Peterman"/>
    <x v="1"/>
    <s v="United States"/>
    <s v="Arvada"/>
    <x v="22"/>
    <n v="80004"/>
    <x v="1"/>
    <s v="FUR-CH-10004086"/>
    <x v="0"/>
    <x v="1"/>
    <s v="Hon 4070 Series Pagoda Armless Upholstered Stacking Chairs"/>
    <x v="301"/>
    <n v="2"/>
    <n v="0.2"/>
    <n v="52.511399999999981"/>
  </r>
  <r>
    <n v="312"/>
    <x v="142"/>
    <x v="0"/>
    <x v="126"/>
    <d v="2013-09-15T00:00:00"/>
    <s v="Second Class"/>
    <s v="BP-11185"/>
    <s v="Ben Peterman"/>
    <x v="1"/>
    <s v="United States"/>
    <s v="Arvada"/>
    <x v="22"/>
    <n v="80004"/>
    <x v="1"/>
    <s v="FUR-FU-10001756"/>
    <x v="0"/>
    <x v="5"/>
    <s v="Eldon Expressions Desk Accessory, Wood Photo Frame, Mahogany"/>
    <x v="302"/>
    <n v="1"/>
    <n v="0.2"/>
    <n v="1.7135999999999978"/>
  </r>
  <r>
    <n v="313"/>
    <x v="142"/>
    <x v="0"/>
    <x v="126"/>
    <d v="2013-09-15T00:00:00"/>
    <s v="Second Class"/>
    <s v="BP-11185"/>
    <s v="Ben Peterman"/>
    <x v="1"/>
    <s v="United States"/>
    <s v="Arvada"/>
    <x v="22"/>
    <n v="80004"/>
    <x v="1"/>
    <s v="OFF-LA-10000634"/>
    <x v="1"/>
    <x v="2"/>
    <s v="Avery 509"/>
    <x v="303"/>
    <n v="3"/>
    <n v="0.2"/>
    <n v="2.0358000000000001"/>
  </r>
  <r>
    <n v="314"/>
    <x v="143"/>
    <x v="2"/>
    <x v="127"/>
    <d v="2011-10-03T00:00:00"/>
    <s v="Standard Class"/>
    <s v="TS-21205"/>
    <s v="Thomas Seio"/>
    <x v="1"/>
    <s v="United States"/>
    <s v="Hackensack"/>
    <x v="30"/>
    <n v="7601"/>
    <x v="3"/>
    <s v="FUR-FU-10001588"/>
    <x v="0"/>
    <x v="5"/>
    <s v="Deflect-o SuperTray Unbreakable Stackable Tray, Letter, Black"/>
    <x v="304"/>
    <n v="3"/>
    <n v="0"/>
    <n v="37.642200000000003"/>
  </r>
  <r>
    <n v="315"/>
    <x v="144"/>
    <x v="2"/>
    <x v="128"/>
    <d v="2011-08-16T00:00:00"/>
    <s v="Standard Class"/>
    <s v="AG-10525"/>
    <s v="Andy Gerbode"/>
    <x v="1"/>
    <s v="United States"/>
    <s v="Saint Petersburg"/>
    <x v="2"/>
    <n v="33710"/>
    <x v="0"/>
    <s v="TEC-PH-10002398"/>
    <x v="2"/>
    <x v="7"/>
    <s v="AT&amp;T 1070 Corded Phone"/>
    <x v="305"/>
    <n v="2"/>
    <n v="0.2"/>
    <n v="22.297999999999973"/>
  </r>
  <r>
    <n v="316"/>
    <x v="144"/>
    <x v="2"/>
    <x v="128"/>
    <d v="2011-08-16T00:00:00"/>
    <s v="Standard Class"/>
    <s v="AG-10525"/>
    <s v="Andy Gerbode"/>
    <x v="1"/>
    <s v="United States"/>
    <s v="Saint Petersburg"/>
    <x v="2"/>
    <n v="33710"/>
    <x v="0"/>
    <s v="OFF-PA-10001937"/>
    <x v="1"/>
    <x v="10"/>
    <s v="Xerox 21"/>
    <x v="12"/>
    <n v="3"/>
    <n v="0.2"/>
    <n v="5.4432"/>
  </r>
  <r>
    <n v="317"/>
    <x v="145"/>
    <x v="2"/>
    <x v="129"/>
    <d v="2011-12-30T00:00:00"/>
    <s v="First Class"/>
    <s v="SP-20860"/>
    <s v="Sung Pak"/>
    <x v="1"/>
    <s v="United States"/>
    <s v="Philadelphia"/>
    <x v="9"/>
    <n v="19143"/>
    <x v="3"/>
    <s v="OFF-AR-10003373"/>
    <x v="1"/>
    <x v="6"/>
    <s v="Boston School Pro Electric Pencil Sharpener, 1670"/>
    <x v="306"/>
    <n v="4"/>
    <n v="0.2"/>
    <n v="8.674399999999995"/>
  </r>
  <r>
    <n v="318"/>
    <x v="146"/>
    <x v="2"/>
    <x v="130"/>
    <d v="2011-11-09T00:00:00"/>
    <s v="Standard Class"/>
    <s v="NM-18445"/>
    <s v="Nathan Mautz"/>
    <x v="2"/>
    <s v="United States"/>
    <s v="New York City"/>
    <x v="15"/>
    <n v="10024"/>
    <x v="3"/>
    <s v="FUR-CH-10002602"/>
    <x v="0"/>
    <x v="1"/>
    <s v="DMI Arturo Collection Mission-style Design Wood Chair"/>
    <x v="307"/>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x v="308"/>
    <n v="2"/>
    <n v="0"/>
    <n v="1995.99"/>
  </r>
  <r>
    <n v="320"/>
    <x v="146"/>
    <x v="2"/>
    <x v="130"/>
    <d v="2011-11-09T00:00:00"/>
    <s v="Standard Class"/>
    <s v="NM-18445"/>
    <s v="Nathan Mautz"/>
    <x v="2"/>
    <s v="United States"/>
    <s v="New York City"/>
    <x v="15"/>
    <n v="10024"/>
    <x v="3"/>
    <s v="TEC-PH-10004093"/>
    <x v="2"/>
    <x v="7"/>
    <s v="Panasonic Kx-TS550"/>
    <x v="309"/>
    <n v="6"/>
    <n v="0"/>
    <n v="80.022599999999997"/>
  </r>
  <r>
    <n v="321"/>
    <x v="146"/>
    <x v="2"/>
    <x v="130"/>
    <d v="2011-11-09T00:00:00"/>
    <s v="Standard Class"/>
    <s v="NM-18445"/>
    <s v="Nathan Mautz"/>
    <x v="2"/>
    <s v="United States"/>
    <s v="New York City"/>
    <x v="15"/>
    <n v="10024"/>
    <x v="3"/>
    <s v="TEC-AC-10000892"/>
    <x v="2"/>
    <x v="11"/>
    <s v="NETGEAR N750 Dual Band Wi-Fi Gigabit Router"/>
    <x v="310"/>
    <n v="4"/>
    <n v="0"/>
    <n v="129.6"/>
  </r>
  <r>
    <n v="322"/>
    <x v="146"/>
    <x v="2"/>
    <x v="130"/>
    <d v="2011-11-09T00:00:00"/>
    <s v="Standard Class"/>
    <s v="NM-18445"/>
    <s v="Nathan Mautz"/>
    <x v="2"/>
    <s v="United States"/>
    <s v="New York City"/>
    <x v="15"/>
    <n v="10024"/>
    <x v="3"/>
    <s v="OFF-ST-10002974"/>
    <x v="1"/>
    <x v="4"/>
    <s v="Trav-L-File Heavy-Duty Shuttle II, Black"/>
    <x v="311"/>
    <n v="1"/>
    <n v="0"/>
    <n v="13.070999999999998"/>
  </r>
  <r>
    <n v="323"/>
    <x v="147"/>
    <x v="2"/>
    <x v="111"/>
    <d v="2011-09-24T00:00:00"/>
    <s v="Standard Class"/>
    <s v="FA-14230"/>
    <s v="Frank Atkinson"/>
    <x v="1"/>
    <s v="United States"/>
    <s v="Long Beach"/>
    <x v="1"/>
    <n v="90805"/>
    <x v="1"/>
    <s v="OFF-FA-10000624"/>
    <x v="1"/>
    <x v="13"/>
    <s v="OIC Binder Clips"/>
    <x v="181"/>
    <n v="2"/>
    <n v="0"/>
    <n v="3.58"/>
  </r>
  <r>
    <n v="324"/>
    <x v="148"/>
    <x v="0"/>
    <x v="131"/>
    <d v="2013-04-28T00:00:00"/>
    <s v="Standard Class"/>
    <s v="GK-14620"/>
    <s v="Grace Kelly"/>
    <x v="1"/>
    <s v="United States"/>
    <s v="Hesperia"/>
    <x v="1"/>
    <n v="92345"/>
    <x v="1"/>
    <s v="OFF-BI-10004593"/>
    <x v="1"/>
    <x v="8"/>
    <s v="Ibico Laser Imprintable Binding System Covers"/>
    <x v="312"/>
    <n v="6"/>
    <n v="0.2"/>
    <n v="81.744"/>
  </r>
  <r>
    <n v="325"/>
    <x v="148"/>
    <x v="0"/>
    <x v="131"/>
    <d v="2013-04-28T00:00:00"/>
    <s v="Standard Class"/>
    <s v="GK-14620"/>
    <s v="Grace Kelly"/>
    <x v="1"/>
    <s v="United States"/>
    <s v="Hesperia"/>
    <x v="1"/>
    <n v="92345"/>
    <x v="1"/>
    <s v="TEC-AC-10001908"/>
    <x v="2"/>
    <x v="11"/>
    <s v="Logitech Wireless Headset h800"/>
    <x v="313"/>
    <n v="1"/>
    <n v="0"/>
    <n v="34.996499999999997"/>
  </r>
  <r>
    <n v="326"/>
    <x v="149"/>
    <x v="3"/>
    <x v="132"/>
    <d v="2014-11-06T00:00:00"/>
    <s v="Second Class"/>
    <s v="DJ-13510"/>
    <s v="Don Jones"/>
    <x v="1"/>
    <s v="United States"/>
    <s v="Murfreesboro"/>
    <x v="18"/>
    <n v="37130"/>
    <x v="0"/>
    <s v="FUR-FU-10001967"/>
    <x v="0"/>
    <x v="5"/>
    <s v="Telescoping Adjustable Floor Lamp"/>
    <x v="314"/>
    <n v="1"/>
    <n v="0.2"/>
    <n v="0.99949999999999894"/>
  </r>
  <r>
    <n v="327"/>
    <x v="150"/>
    <x v="0"/>
    <x v="133"/>
    <d v="2013-09-02T00:00:00"/>
    <s v="First Class"/>
    <s v="PO-18850"/>
    <s v="Patrick O'Brill"/>
    <x v="0"/>
    <s v="United States"/>
    <s v="Philadelphia"/>
    <x v="9"/>
    <n v="19143"/>
    <x v="3"/>
    <s v="TEC-PH-10003645"/>
    <x v="2"/>
    <x v="7"/>
    <s v="Aastra 57i VoIP phone"/>
    <x v="315"/>
    <n v="3"/>
    <n v="0.4"/>
    <n v="-67.876199999999997"/>
  </r>
  <r>
    <n v="328"/>
    <x v="150"/>
    <x v="0"/>
    <x v="133"/>
    <d v="2013-09-02T00:00:00"/>
    <s v="First Class"/>
    <s v="PO-18850"/>
    <s v="Patrick O'Brill"/>
    <x v="0"/>
    <s v="United States"/>
    <s v="Philadelphia"/>
    <x v="9"/>
    <n v="19143"/>
    <x v="3"/>
    <s v="OFF-ST-10000675"/>
    <x v="1"/>
    <x v="4"/>
    <s v="File Shuttle II and Handi-File, Black"/>
    <x v="316"/>
    <n v="2"/>
    <n v="0.2"/>
    <n v="3.3889999999999993"/>
  </r>
  <r>
    <n v="329"/>
    <x v="150"/>
    <x v="0"/>
    <x v="133"/>
    <d v="2013-09-02T00:00:00"/>
    <s v="First Class"/>
    <s v="PO-18850"/>
    <s v="Patrick O'Brill"/>
    <x v="0"/>
    <s v="United States"/>
    <s v="Philadelphia"/>
    <x v="9"/>
    <n v="19143"/>
    <x v="3"/>
    <s v="FUR-CH-10003312"/>
    <x v="0"/>
    <x v="1"/>
    <s v="Hon 2090 “Pillow Soft” Series Mid Back Swivel/Tilt Chairs"/>
    <x v="317"/>
    <n v="4"/>
    <n v="0.3"/>
    <n v="-258.50160000000011"/>
  </r>
  <r>
    <n v="330"/>
    <x v="150"/>
    <x v="0"/>
    <x v="133"/>
    <d v="2013-09-02T00:00:00"/>
    <s v="First Class"/>
    <s v="PO-18850"/>
    <s v="Patrick O'Brill"/>
    <x v="0"/>
    <s v="United States"/>
    <s v="Philadelphia"/>
    <x v="9"/>
    <n v="19143"/>
    <x v="3"/>
    <s v="OFF-LA-10001074"/>
    <x v="1"/>
    <x v="2"/>
    <s v="Round Specialty Laser Printer Labels"/>
    <x v="318"/>
    <n v="10"/>
    <n v="0.2"/>
    <n v="33.830999999999989"/>
  </r>
  <r>
    <n v="331"/>
    <x v="150"/>
    <x v="0"/>
    <x v="133"/>
    <d v="2013-09-02T00:00:00"/>
    <s v="First Class"/>
    <s v="PO-18850"/>
    <s v="Patrick O'Brill"/>
    <x v="0"/>
    <s v="United States"/>
    <s v="Philadelphia"/>
    <x v="9"/>
    <n v="19143"/>
    <x v="3"/>
    <s v="OFF-BI-10001524"/>
    <x v="1"/>
    <x v="8"/>
    <s v="GBC Premium Transparent Covers with Diagonal Lined Pattern"/>
    <x v="319"/>
    <n v="6"/>
    <n v="0.7"/>
    <n v="-27.693600000000004"/>
  </r>
  <r>
    <n v="332"/>
    <x v="151"/>
    <x v="0"/>
    <x v="134"/>
    <d v="2013-04-30T00:00:00"/>
    <s v="Second Class"/>
    <s v="JL-15850"/>
    <s v="John Lucas"/>
    <x v="0"/>
    <s v="United States"/>
    <s v="Philadelphia"/>
    <x v="9"/>
    <n v="19134"/>
    <x v="3"/>
    <s v="TEC-PH-10004614"/>
    <x v="2"/>
    <x v="7"/>
    <s v="AT&amp;T 841000 Phone"/>
    <x v="320"/>
    <n v="2"/>
    <n v="0.4"/>
    <n v="-20.700000000000003"/>
  </r>
  <r>
    <n v="333"/>
    <x v="151"/>
    <x v="0"/>
    <x v="134"/>
    <d v="2013-04-30T00:00:00"/>
    <s v="Second Class"/>
    <s v="JL-15850"/>
    <s v="John Lucas"/>
    <x v="0"/>
    <s v="United States"/>
    <s v="Philadelphia"/>
    <x v="9"/>
    <n v="19134"/>
    <x v="3"/>
    <s v="OFF-BI-10001153"/>
    <x v="1"/>
    <x v="8"/>
    <s v="Ibico Recycled Grain-Textured Covers"/>
    <x v="321"/>
    <n v="2"/>
    <n v="0.7"/>
    <n v="-13.815999999999995"/>
  </r>
  <r>
    <n v="334"/>
    <x v="151"/>
    <x v="0"/>
    <x v="134"/>
    <d v="2013-04-30T00:00:00"/>
    <s v="Second Class"/>
    <s v="JL-15850"/>
    <s v="John Lucas"/>
    <x v="0"/>
    <s v="United States"/>
    <s v="Philadelphia"/>
    <x v="9"/>
    <n v="19134"/>
    <x v="3"/>
    <s v="OFF-BI-10001982"/>
    <x v="1"/>
    <x v="8"/>
    <s v="Wilson Jones Custom Binder Spines &amp; Labels"/>
    <x v="322"/>
    <n v="3"/>
    <n v="0.7"/>
    <n v="-3.4271999999999991"/>
  </r>
  <r>
    <n v="335"/>
    <x v="152"/>
    <x v="1"/>
    <x v="135"/>
    <d v="2012-09-04T00:00:00"/>
    <s v="Second Class"/>
    <s v="DB-13615"/>
    <s v="Doug Bickford"/>
    <x v="0"/>
    <s v="United States"/>
    <s v="Los Angeles"/>
    <x v="1"/>
    <n v="90045"/>
    <x v="1"/>
    <s v="OFF-BI-10001922"/>
    <x v="1"/>
    <x v="8"/>
    <s v="Storex Dura Pro Binders"/>
    <x v="323"/>
    <n v="1"/>
    <n v="0.2"/>
    <n v="1.6037999999999997"/>
  </r>
  <r>
    <n v="336"/>
    <x v="152"/>
    <x v="1"/>
    <x v="135"/>
    <d v="2012-09-04T00:00:00"/>
    <s v="Second Class"/>
    <s v="DB-13615"/>
    <s v="Doug Bickford"/>
    <x v="0"/>
    <s v="United States"/>
    <s v="Los Angeles"/>
    <x v="1"/>
    <n v="90045"/>
    <x v="1"/>
    <s v="TEC-CO-10001449"/>
    <x v="2"/>
    <x v="16"/>
    <s v="Hewlett Packard LaserJet 3310 Copier"/>
    <x v="324"/>
    <n v="2"/>
    <n v="0.2"/>
    <n v="335.99440000000004"/>
  </r>
  <r>
    <n v="337"/>
    <x v="152"/>
    <x v="1"/>
    <x v="135"/>
    <d v="2012-09-04T00:00:00"/>
    <s v="Second Class"/>
    <s v="DB-13615"/>
    <s v="Doug Bickford"/>
    <x v="0"/>
    <s v="United States"/>
    <s v="Los Angeles"/>
    <x v="1"/>
    <n v="90045"/>
    <x v="1"/>
    <s v="OFF-BI-10004140"/>
    <x v="1"/>
    <x v="8"/>
    <s v="Avery Non-Stick Binders"/>
    <x v="325"/>
    <n v="4"/>
    <n v="0.2"/>
    <n v="4.4899999999999984"/>
  </r>
  <r>
    <n v="338"/>
    <x v="153"/>
    <x v="2"/>
    <x v="136"/>
    <d v="2011-07-17T00:00:00"/>
    <s v="Standard Class"/>
    <s v="AC-10420"/>
    <s v="Alyssa Crouse"/>
    <x v="1"/>
    <s v="United States"/>
    <s v="San Francisco"/>
    <x v="1"/>
    <n v="94122"/>
    <x v="1"/>
    <s v="OFF-BI-10003314"/>
    <x v="1"/>
    <x v="8"/>
    <s v="Tuff Stuff Recycled Round Ring Binders"/>
    <x v="326"/>
    <n v="2"/>
    <n v="0.2"/>
    <n v="2.7956000000000003"/>
  </r>
  <r>
    <n v="339"/>
    <x v="153"/>
    <x v="2"/>
    <x v="136"/>
    <d v="2011-07-17T00:00:00"/>
    <s v="Standard Class"/>
    <s v="AC-10420"/>
    <s v="Alyssa Crouse"/>
    <x v="1"/>
    <s v="United States"/>
    <s v="San Francisco"/>
    <x v="1"/>
    <n v="94122"/>
    <x v="1"/>
    <s v="FUR-TA-10004575"/>
    <x v="0"/>
    <x v="3"/>
    <s v="Hon 5100 Series Wood Tables"/>
    <x v="327"/>
    <n v="3"/>
    <n v="0.2"/>
    <n v="-17.458800000000053"/>
  </r>
  <r>
    <n v="340"/>
    <x v="154"/>
    <x v="1"/>
    <x v="137"/>
    <d v="2012-06-26T00:00:00"/>
    <s v="Second Class"/>
    <s v="KL-16645"/>
    <s v="Ken Lonsdale"/>
    <x v="0"/>
    <s v="United States"/>
    <s v="Layton"/>
    <x v="7"/>
    <n v="84041"/>
    <x v="1"/>
    <s v="OFF-FA-10000490"/>
    <x v="1"/>
    <x v="13"/>
    <s v="OIC Binder Clips, Mini, 1/4&quot; Capacity, Black"/>
    <x v="328"/>
    <n v="4"/>
    <n v="0"/>
    <n v="2.3311999999999999"/>
  </r>
  <r>
    <n v="341"/>
    <x v="155"/>
    <x v="2"/>
    <x v="138"/>
    <d v="2011-04-17T00:00:00"/>
    <s v="Second Class"/>
    <s v="JD-15895"/>
    <s v="Jonathan Doherty"/>
    <x v="1"/>
    <s v="United States"/>
    <s v="Philadelphia"/>
    <x v="9"/>
    <n v="19140"/>
    <x v="3"/>
    <s v="OFF-AR-10000122"/>
    <x v="1"/>
    <x v="6"/>
    <s v="Newell 314"/>
    <x v="329"/>
    <n v="4"/>
    <n v="0.2"/>
    <n v="1.1159999999999979"/>
  </r>
  <r>
    <n v="342"/>
    <x v="155"/>
    <x v="2"/>
    <x v="138"/>
    <d v="2011-04-17T00:00:00"/>
    <s v="Second Class"/>
    <s v="JD-15895"/>
    <s v="Jonathan Doherty"/>
    <x v="1"/>
    <s v="United States"/>
    <s v="Philadelphia"/>
    <x v="9"/>
    <n v="19140"/>
    <x v="3"/>
    <s v="OFF-BI-10003656"/>
    <x v="1"/>
    <x v="8"/>
    <s v="Fellowes PB200 Plastic Comb Binding Machine"/>
    <x v="330"/>
    <n v="10"/>
    <n v="0.7"/>
    <n v="-407.97599999999989"/>
  </r>
  <r>
    <n v="343"/>
    <x v="155"/>
    <x v="2"/>
    <x v="138"/>
    <d v="2011-04-17T00:00:00"/>
    <s v="Second Class"/>
    <s v="JD-15895"/>
    <s v="Jonathan Doherty"/>
    <x v="1"/>
    <s v="United States"/>
    <s v="Philadelphia"/>
    <x v="9"/>
    <n v="19140"/>
    <x v="3"/>
    <s v="OFF-FA-10002780"/>
    <x v="1"/>
    <x v="13"/>
    <s v="Staples"/>
    <x v="331"/>
    <n v="13"/>
    <n v="0.2"/>
    <n v="10.072399999999996"/>
  </r>
  <r>
    <n v="344"/>
    <x v="155"/>
    <x v="2"/>
    <x v="138"/>
    <d v="2011-04-17T00:00:00"/>
    <s v="Second Class"/>
    <s v="JD-15895"/>
    <s v="Jonathan Doherty"/>
    <x v="1"/>
    <s v="United States"/>
    <s v="Philadelphia"/>
    <x v="9"/>
    <n v="19140"/>
    <x v="3"/>
    <s v="TEC-PH-10000702"/>
    <x v="2"/>
    <x v="7"/>
    <s v="Square Credit Card Reader, 4 1/2&quot; x 4 1/2&quot; x 1&quot;, White"/>
    <x v="332"/>
    <n v="12"/>
    <n v="0.4"/>
    <n v="8.3915999999999897"/>
  </r>
  <r>
    <n v="345"/>
    <x v="156"/>
    <x v="1"/>
    <x v="139"/>
    <d v="2012-12-24T00:00:00"/>
    <s v="Standard Class"/>
    <s v="CS-12130"/>
    <s v="Chad Sievert"/>
    <x v="0"/>
    <s v="United States"/>
    <s v="Austin"/>
    <x v="5"/>
    <n v="78745"/>
    <x v="2"/>
    <s v="OFF-ST-10000107"/>
    <x v="1"/>
    <x v="4"/>
    <s v="Fellowes Super Stor/Drawer"/>
    <x v="333"/>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x v="334"/>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x v="262"/>
    <n v="3"/>
    <n v="0"/>
    <n v="3.0996000000000006"/>
  </r>
  <r>
    <n v="348"/>
    <x v="158"/>
    <x v="3"/>
    <x v="141"/>
    <d v="2014-07-13T00:00:00"/>
    <s v="Standard Class"/>
    <s v="TD-20995"/>
    <s v="Tamara Dahlen"/>
    <x v="0"/>
    <s v="United States"/>
    <s v="Lowell"/>
    <x v="31"/>
    <n v="1852"/>
    <x v="3"/>
    <s v="OFF-PA-10000249"/>
    <x v="1"/>
    <x v="10"/>
    <s v="Staples"/>
    <x v="335"/>
    <n v="2"/>
    <n v="0"/>
    <n v="11.543199999999999"/>
  </r>
  <r>
    <n v="349"/>
    <x v="158"/>
    <x v="3"/>
    <x v="141"/>
    <d v="2014-07-13T00:00:00"/>
    <s v="Standard Class"/>
    <s v="TD-20995"/>
    <s v="Tamara Dahlen"/>
    <x v="0"/>
    <s v="United States"/>
    <s v="Lowell"/>
    <x v="31"/>
    <n v="1852"/>
    <x v="3"/>
    <s v="OFF-AR-10001374"/>
    <x v="1"/>
    <x v="6"/>
    <s v="BIC Brite Liner Highlighters, Chisel Tip"/>
    <x v="91"/>
    <n v="2"/>
    <n v="0"/>
    <n v="4.1471999999999998"/>
  </r>
  <r>
    <n v="350"/>
    <x v="159"/>
    <x v="0"/>
    <x v="142"/>
    <d v="2013-09-04T00:00:00"/>
    <s v="First Class"/>
    <s v="AB-10060"/>
    <s v="Adam Bellavance"/>
    <x v="2"/>
    <s v="United States"/>
    <s v="New York City"/>
    <x v="15"/>
    <n v="10009"/>
    <x v="3"/>
    <s v="TEC-AC-10000290"/>
    <x v="2"/>
    <x v="11"/>
    <s v="Sabrent 4-Port USB 2.0 Hub"/>
    <x v="336"/>
    <n v="1"/>
    <n v="0"/>
    <n v="2.3086000000000002"/>
  </r>
  <r>
    <n v="351"/>
    <x v="159"/>
    <x v="0"/>
    <x v="142"/>
    <d v="2013-09-04T00:00:00"/>
    <s v="First Class"/>
    <s v="AB-10060"/>
    <s v="Adam Bellavance"/>
    <x v="2"/>
    <s v="United States"/>
    <s v="New York City"/>
    <x v="15"/>
    <n v="10009"/>
    <x v="3"/>
    <s v="OFF-PA-10001970"/>
    <x v="1"/>
    <x v="10"/>
    <s v="Xerox 1881"/>
    <x v="335"/>
    <n v="2"/>
    <n v="0"/>
    <n v="11.543199999999999"/>
  </r>
  <r>
    <n v="352"/>
    <x v="159"/>
    <x v="0"/>
    <x v="142"/>
    <d v="2013-09-04T00:00:00"/>
    <s v="First Class"/>
    <s v="AB-10060"/>
    <s v="Adam Bellavance"/>
    <x v="2"/>
    <s v="United States"/>
    <s v="New York City"/>
    <x v="15"/>
    <n v="10009"/>
    <x v="3"/>
    <s v="OFF-BI-10002160"/>
    <x v="1"/>
    <x v="8"/>
    <s v="Acco Hanging Data Binders"/>
    <x v="337"/>
    <n v="1"/>
    <n v="0.2"/>
    <n v="1.0668"/>
  </r>
  <r>
    <n v="353"/>
    <x v="159"/>
    <x v="0"/>
    <x v="142"/>
    <d v="2013-09-04T00:00:00"/>
    <s v="First Class"/>
    <s v="AB-10060"/>
    <s v="Adam Bellavance"/>
    <x v="2"/>
    <s v="United States"/>
    <s v="New York City"/>
    <x v="15"/>
    <n v="10009"/>
    <x v="3"/>
    <s v="OFF-PA-10001970"/>
    <x v="1"/>
    <x v="10"/>
    <s v="Xerox 1881"/>
    <x v="338"/>
    <n v="4"/>
    <n v="0"/>
    <n v="23.086399999999998"/>
  </r>
  <r>
    <n v="354"/>
    <x v="159"/>
    <x v="0"/>
    <x v="142"/>
    <d v="2013-09-04T00:00:00"/>
    <s v="First Class"/>
    <s v="AB-10060"/>
    <s v="Adam Bellavance"/>
    <x v="2"/>
    <s v="United States"/>
    <s v="New York City"/>
    <x v="15"/>
    <n v="10009"/>
    <x v="3"/>
    <s v="OFF-BI-10004995"/>
    <x v="1"/>
    <x v="8"/>
    <s v="GBC DocuBind P400 Electric Binding System"/>
    <x v="339"/>
    <n v="4"/>
    <n v="0.2"/>
    <n v="1415.4295999999997"/>
  </r>
  <r>
    <n v="355"/>
    <x v="160"/>
    <x v="0"/>
    <x v="143"/>
    <d v="2013-04-14T00:00:00"/>
    <s v="Standard Class"/>
    <s v="JL-15505"/>
    <s v="Jeremy Lonsdale"/>
    <x v="0"/>
    <s v="United States"/>
    <s v="New York City"/>
    <x v="15"/>
    <n v="10035"/>
    <x v="3"/>
    <s v="FUR-BO-10002268"/>
    <x v="0"/>
    <x v="0"/>
    <s v="Sauder Barrister Bookcases"/>
    <x v="340"/>
    <n v="6"/>
    <n v="0.2"/>
    <n v="-4.8588000000000022"/>
  </r>
  <r>
    <n v="356"/>
    <x v="160"/>
    <x v="0"/>
    <x v="143"/>
    <d v="2013-04-14T00:00:00"/>
    <s v="Standard Class"/>
    <s v="JL-15505"/>
    <s v="Jeremy Lonsdale"/>
    <x v="0"/>
    <s v="United States"/>
    <s v="New York City"/>
    <x v="15"/>
    <n v="10035"/>
    <x v="3"/>
    <s v="OFF-EN-10001137"/>
    <x v="1"/>
    <x v="12"/>
    <s v="#10 Gummed Flap White Envelopes, 100/Box"/>
    <x v="341"/>
    <n v="2"/>
    <n v="0"/>
    <n v="3.7995999999999999"/>
  </r>
  <r>
    <n v="357"/>
    <x v="160"/>
    <x v="0"/>
    <x v="143"/>
    <d v="2013-04-14T00:00:00"/>
    <s v="Standard Class"/>
    <s v="JL-15505"/>
    <s v="Jeremy Lonsdale"/>
    <x v="0"/>
    <s v="United States"/>
    <s v="New York City"/>
    <x v="15"/>
    <n v="10035"/>
    <x v="3"/>
    <s v="OFF-AR-10002399"/>
    <x v="1"/>
    <x v="6"/>
    <s v="Dixon Prang Watercolor Pencils, 10-Color Set with Brush"/>
    <x v="342"/>
    <n v="4"/>
    <n v="0"/>
    <n v="6.9863999999999997"/>
  </r>
  <r>
    <n v="358"/>
    <x v="160"/>
    <x v="0"/>
    <x v="143"/>
    <d v="2013-04-14T00:00:00"/>
    <s v="Standard Class"/>
    <s v="JL-15505"/>
    <s v="Jeremy Lonsdale"/>
    <x v="0"/>
    <s v="United States"/>
    <s v="New York City"/>
    <x v="15"/>
    <n v="10035"/>
    <x v="3"/>
    <s v="OFF-PA-10002713"/>
    <x v="1"/>
    <x v="10"/>
    <s v="Adams Phone Message Book, 200 Message Capacity, 8 1/16” x 11”"/>
    <x v="343"/>
    <n v="5"/>
    <n v="0"/>
    <n v="15.823999999999998"/>
  </r>
  <r>
    <n v="359"/>
    <x v="161"/>
    <x v="0"/>
    <x v="131"/>
    <d v="2013-04-29T00:00:00"/>
    <s v="Standard Class"/>
    <s v="HK-14890"/>
    <s v="Heather Kirkland"/>
    <x v="1"/>
    <s v="United States"/>
    <s v="Charlotte"/>
    <x v="3"/>
    <n v="28205"/>
    <x v="0"/>
    <s v="OFF-PA-10002666"/>
    <x v="1"/>
    <x v="10"/>
    <s v="Southworth 25% Cotton Linen-Finish Paper &amp; Envelopes"/>
    <x v="344"/>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x v="345"/>
    <n v="8"/>
    <n v="0"/>
    <n v="168.4384"/>
  </r>
  <r>
    <n v="361"/>
    <x v="162"/>
    <x v="3"/>
    <x v="144"/>
    <d v="2014-03-12T00:00:00"/>
    <s v="First Class"/>
    <s v="VB-21745"/>
    <s v="Victoria Brennan"/>
    <x v="1"/>
    <s v="United States"/>
    <s v="Columbus"/>
    <x v="32"/>
    <n v="31907"/>
    <x v="0"/>
    <s v="OFF-LA-10001158"/>
    <x v="1"/>
    <x v="2"/>
    <s v="Avery Address/Shipping Labels for Typewriters, 4&quot; x 2&quot;"/>
    <x v="346"/>
    <n v="2"/>
    <n v="0"/>
    <n v="9.9359999999999999"/>
  </r>
  <r>
    <n v="362"/>
    <x v="163"/>
    <x v="3"/>
    <x v="145"/>
    <d v="2014-10-02T00:00:00"/>
    <s v="Standard Class"/>
    <s v="KW-16435"/>
    <s v="Katrina Willman"/>
    <x v="0"/>
    <s v="United States"/>
    <s v="New York City"/>
    <x v="15"/>
    <n v="10009"/>
    <x v="3"/>
    <s v="OFF-LA-10001158"/>
    <x v="1"/>
    <x v="2"/>
    <s v="Avery Address/Shipping Labels for Typewriters, 4&quot; x 2&quot;"/>
    <x v="346"/>
    <n v="2"/>
    <n v="0"/>
    <n v="9.9359999999999999"/>
  </r>
  <r>
    <n v="363"/>
    <x v="163"/>
    <x v="3"/>
    <x v="145"/>
    <d v="2014-10-02T00:00:00"/>
    <s v="Standard Class"/>
    <s v="KW-16435"/>
    <s v="Katrina Willman"/>
    <x v="0"/>
    <s v="United States"/>
    <s v="New York City"/>
    <x v="15"/>
    <n v="10009"/>
    <x v="3"/>
    <s v="FUR-CH-10000785"/>
    <x v="0"/>
    <x v="1"/>
    <s v="Global Ergonomic Managers Chair"/>
    <x v="347"/>
    <n v="3"/>
    <n v="0.1"/>
    <n v="86.870400000000004"/>
  </r>
  <r>
    <n v="364"/>
    <x v="163"/>
    <x v="3"/>
    <x v="145"/>
    <d v="2014-10-02T00:00:00"/>
    <s v="Standard Class"/>
    <s v="KW-16435"/>
    <s v="Katrina Willman"/>
    <x v="0"/>
    <s v="United States"/>
    <s v="New York City"/>
    <x v="15"/>
    <n v="10009"/>
    <x v="3"/>
    <s v="OFF-AR-10003732"/>
    <x v="1"/>
    <x v="6"/>
    <s v="Newell 333"/>
    <x v="348"/>
    <n v="2"/>
    <n v="0"/>
    <n v="1.4455999999999998"/>
  </r>
  <r>
    <n v="365"/>
    <x v="163"/>
    <x v="3"/>
    <x v="145"/>
    <d v="2014-10-02T00:00:00"/>
    <s v="Standard Class"/>
    <s v="KW-16435"/>
    <s v="Katrina Willman"/>
    <x v="0"/>
    <s v="United States"/>
    <s v="New York City"/>
    <x v="15"/>
    <n v="10009"/>
    <x v="3"/>
    <s v="FUR-FU-10000023"/>
    <x v="0"/>
    <x v="5"/>
    <s v="Eldon Wave Desk Accessories"/>
    <x v="349"/>
    <n v="8"/>
    <n v="0"/>
    <n v="20.732800000000001"/>
  </r>
  <r>
    <n v="366"/>
    <x v="164"/>
    <x v="2"/>
    <x v="146"/>
    <d v="2011-09-29T00:00:00"/>
    <s v="Standard Class"/>
    <s v="JD-16060"/>
    <s v="Julia Dunbar"/>
    <x v="0"/>
    <s v="United States"/>
    <s v="San Francisco"/>
    <x v="1"/>
    <n v="94109"/>
    <x v="1"/>
    <s v="OFF-ST-10001713"/>
    <x v="1"/>
    <x v="4"/>
    <s v="Gould Plastics 9-Pocket Panel Bin, 18-3/8w x 5-1/4d x 20-1/2h, Black"/>
    <x v="46"/>
    <n v="4"/>
    <n v="0"/>
    <n v="8.4783999999999935"/>
  </r>
  <r>
    <n v="367"/>
    <x v="165"/>
    <x v="0"/>
    <x v="147"/>
    <d v="2013-10-22T00:00:00"/>
    <s v="Same Day"/>
    <s v="MK-17905"/>
    <s v="Michael Kennedy"/>
    <x v="1"/>
    <s v="United States"/>
    <s v="Manchester"/>
    <x v="29"/>
    <n v="6040"/>
    <x v="3"/>
    <s v="OFF-BI-10002412"/>
    <x v="1"/>
    <x v="8"/>
    <s v="Wilson Jones “Snap” Scratch Pad Binder Tool for Ring Binders"/>
    <x v="350"/>
    <n v="4"/>
    <n v="0"/>
    <n v="10.44"/>
  </r>
  <r>
    <n v="368"/>
    <x v="165"/>
    <x v="0"/>
    <x v="147"/>
    <d v="2013-10-22T00:00:00"/>
    <s v="Same Day"/>
    <s v="MK-17905"/>
    <s v="Michael Kennedy"/>
    <x v="1"/>
    <s v="United States"/>
    <s v="Manchester"/>
    <x v="29"/>
    <n v="6040"/>
    <x v="3"/>
    <s v="OFF-SU-10001225"/>
    <x v="1"/>
    <x v="14"/>
    <s v="Staples"/>
    <x v="351"/>
    <n v="2"/>
    <n v="0"/>
    <n v="0.14719999999999978"/>
  </r>
  <r>
    <n v="369"/>
    <x v="165"/>
    <x v="0"/>
    <x v="147"/>
    <d v="2013-10-22T00:00:00"/>
    <s v="Same Day"/>
    <s v="MK-17905"/>
    <s v="Michael Kennedy"/>
    <x v="1"/>
    <s v="United States"/>
    <s v="Manchester"/>
    <x v="29"/>
    <n v="6040"/>
    <x v="3"/>
    <s v="OFF-ST-10002406"/>
    <x v="1"/>
    <x v="4"/>
    <s v="Pizazz Global Quick File"/>
    <x v="352"/>
    <n v="7"/>
    <n v="0"/>
    <n v="29.341200000000008"/>
  </r>
  <r>
    <n v="370"/>
    <x v="165"/>
    <x v="0"/>
    <x v="147"/>
    <d v="2013-10-22T00:00:00"/>
    <s v="Same Day"/>
    <s v="MK-17905"/>
    <s v="Michael Kennedy"/>
    <x v="1"/>
    <s v="United States"/>
    <s v="Manchester"/>
    <x v="29"/>
    <n v="6040"/>
    <x v="3"/>
    <s v="FUR-BO-10002545"/>
    <x v="0"/>
    <x v="0"/>
    <s v="Atlantic Metals Mobile 3-Shelf Bookcases, Custom Colors"/>
    <x v="353"/>
    <n v="4"/>
    <n v="0"/>
    <n v="271.41920000000005"/>
  </r>
  <r>
    <n v="371"/>
    <x v="166"/>
    <x v="3"/>
    <x v="148"/>
    <d v="2014-06-05T00:00:00"/>
    <s v="Standard Class"/>
    <s v="GT-14755"/>
    <s v="Guy Thornton"/>
    <x v="0"/>
    <s v="United States"/>
    <s v="Harlingen"/>
    <x v="5"/>
    <n v="78550"/>
    <x v="2"/>
    <s v="OFF-PA-10002036"/>
    <x v="1"/>
    <x v="10"/>
    <s v="Xerox 1930"/>
    <x v="233"/>
    <n v="5"/>
    <n v="0.2"/>
    <n v="9.3960000000000008"/>
  </r>
  <r>
    <n v="372"/>
    <x v="166"/>
    <x v="3"/>
    <x v="148"/>
    <d v="2014-06-05T00:00:00"/>
    <s v="Standard Class"/>
    <s v="GT-14755"/>
    <s v="Guy Thornton"/>
    <x v="0"/>
    <s v="United States"/>
    <s v="Harlingen"/>
    <x v="5"/>
    <n v="78550"/>
    <x v="2"/>
    <s v="OFF-ST-10002205"/>
    <x v="1"/>
    <x v="4"/>
    <s v="File Shuttle I and Handi-File"/>
    <x v="354"/>
    <n v="3"/>
    <n v="0.2"/>
    <n v="4.6746000000000016"/>
  </r>
  <r>
    <n v="373"/>
    <x v="167"/>
    <x v="2"/>
    <x v="149"/>
    <d v="2011-07-27T00:00:00"/>
    <s v="Standard Class"/>
    <s v="AG-10900"/>
    <s v="Arthur Gainer"/>
    <x v="0"/>
    <s v="United States"/>
    <s v="Tucson"/>
    <x v="16"/>
    <n v="85705"/>
    <x v="1"/>
    <s v="OFF-BI-10001982"/>
    <x v="1"/>
    <x v="8"/>
    <s v="Wilson Jones Custom Binder Spines &amp; Labels"/>
    <x v="355"/>
    <n v="5"/>
    <n v="0.7"/>
    <n v="-5.7119999999999997"/>
  </r>
  <r>
    <n v="374"/>
    <x v="167"/>
    <x v="2"/>
    <x v="149"/>
    <d v="2011-07-27T00:00:00"/>
    <s v="Standard Class"/>
    <s v="AG-10900"/>
    <s v="Arthur Gainer"/>
    <x v="0"/>
    <s v="United States"/>
    <s v="Tucson"/>
    <x v="16"/>
    <n v="85705"/>
    <x v="1"/>
    <s v="TEC-AC-10003911"/>
    <x v="2"/>
    <x v="11"/>
    <s v="NETGEAR AC1750 Dual Band Gigabit Smart WiFi Router"/>
    <x v="356"/>
    <n v="8"/>
    <n v="0.2"/>
    <n v="179.1887999999999"/>
  </r>
  <r>
    <n v="375"/>
    <x v="167"/>
    <x v="2"/>
    <x v="149"/>
    <d v="2011-07-27T00:00:00"/>
    <s v="Standard Class"/>
    <s v="AG-10900"/>
    <s v="Arthur Gainer"/>
    <x v="0"/>
    <s v="United States"/>
    <s v="Tucson"/>
    <x v="16"/>
    <n v="85705"/>
    <x v="1"/>
    <s v="OFF-AR-10000658"/>
    <x v="1"/>
    <x v="6"/>
    <s v="Newell 324"/>
    <x v="357"/>
    <n v="1"/>
    <n v="0.2"/>
    <n v="0.92399999999999993"/>
  </r>
  <r>
    <n v="376"/>
    <x v="167"/>
    <x v="2"/>
    <x v="149"/>
    <d v="2011-07-27T00:00:00"/>
    <s v="Standard Class"/>
    <s v="AG-10900"/>
    <s v="Arthur Gainer"/>
    <x v="0"/>
    <s v="United States"/>
    <s v="Tucson"/>
    <x v="16"/>
    <n v="85705"/>
    <x v="1"/>
    <s v="TEC-AC-10002076"/>
    <x v="2"/>
    <x v="11"/>
    <s v="Microsoft Natural Keyboard Elite"/>
    <x v="358"/>
    <n v="10"/>
    <n v="0.2"/>
    <n v="-29.940000000000012"/>
  </r>
  <r>
    <n v="377"/>
    <x v="168"/>
    <x v="0"/>
    <x v="150"/>
    <d v="2013-10-02T00:00:00"/>
    <s v="First Class"/>
    <s v="MM-18280"/>
    <s v="Muhammed MacIntyre"/>
    <x v="1"/>
    <s v="United States"/>
    <s v="Quincy"/>
    <x v="10"/>
    <n v="62301"/>
    <x v="2"/>
    <s v="OFF-PA-10003039"/>
    <x v="1"/>
    <x v="10"/>
    <s v="Xerox 1960"/>
    <x v="306"/>
    <n v="4"/>
    <n v="0.2"/>
    <n v="30.979999999999993"/>
  </r>
  <r>
    <n v="378"/>
    <x v="169"/>
    <x v="3"/>
    <x v="151"/>
    <d v="2014-09-02T00:00:00"/>
    <s v="Standard Class"/>
    <s v="AR-10405"/>
    <s v="Allen Rosenblatt"/>
    <x v="1"/>
    <s v="United States"/>
    <s v="Franklin"/>
    <x v="31"/>
    <n v="2038"/>
    <x v="3"/>
    <s v="FUR-TA-10004915"/>
    <x v="0"/>
    <x v="3"/>
    <s v="Office Impressions End Table, 20-1/2&quot;H x 24&quot;W x 20&quot;D"/>
    <x v="359"/>
    <n v="7"/>
    <n v="0.3"/>
    <n v="-297.68479999999983"/>
  </r>
  <r>
    <n v="379"/>
    <x v="170"/>
    <x v="1"/>
    <x v="152"/>
    <d v="2012-05-05T00:00:00"/>
    <s v="Standard Class"/>
    <s v="RA-19915"/>
    <s v="Russell Applegate"/>
    <x v="0"/>
    <s v="United States"/>
    <s v="Houston"/>
    <x v="5"/>
    <n v="77095"/>
    <x v="2"/>
    <s v="OFF-AP-10000696"/>
    <x v="1"/>
    <x v="9"/>
    <s v="Holmes Odor Grabber"/>
    <x v="360"/>
    <n v="3"/>
    <n v="0.8"/>
    <n v="-20.332200000000007"/>
  </r>
  <r>
    <n v="380"/>
    <x v="170"/>
    <x v="1"/>
    <x v="152"/>
    <d v="2012-05-05T00:00:00"/>
    <s v="Standard Class"/>
    <s v="RA-19915"/>
    <s v="Russell Applegate"/>
    <x v="0"/>
    <s v="United States"/>
    <s v="Houston"/>
    <x v="5"/>
    <n v="77095"/>
    <x v="2"/>
    <s v="OFF-ST-10003327"/>
    <x v="1"/>
    <x v="4"/>
    <s v="Akro-Mils 12-Gallon Tote"/>
    <x v="361"/>
    <n v="3"/>
    <n v="0.2"/>
    <n v="2.6810999999999954"/>
  </r>
  <r>
    <n v="381"/>
    <x v="170"/>
    <x v="1"/>
    <x v="152"/>
    <d v="2012-05-05T00:00:00"/>
    <s v="Standard Class"/>
    <s v="RA-19915"/>
    <s v="Russell Applegate"/>
    <x v="0"/>
    <s v="United States"/>
    <s v="Houston"/>
    <x v="5"/>
    <n v="77095"/>
    <x v="2"/>
    <s v="OFF-BI-10000309"/>
    <x v="1"/>
    <x v="8"/>
    <s v="GBC Twin Loop Wire Binding Elements, 9/16&quot; Spine, Black"/>
    <x v="362"/>
    <n v="4"/>
    <n v="0.8"/>
    <n v="-18.872800000000009"/>
  </r>
  <r>
    <n v="382"/>
    <x v="171"/>
    <x v="0"/>
    <x v="99"/>
    <d v="2013-10-30T00:00:00"/>
    <s v="First Class"/>
    <s v="AS-10285"/>
    <s v="Alejandro Savely"/>
    <x v="1"/>
    <s v="United States"/>
    <s v="San Francisco"/>
    <x v="1"/>
    <n v="94109"/>
    <x v="1"/>
    <s v="OFF-PA-10004734"/>
    <x v="1"/>
    <x v="10"/>
    <s v="Southworth Structures Collection"/>
    <x v="363"/>
    <n v="7"/>
    <n v="0"/>
    <n v="25.48"/>
  </r>
  <r>
    <n v="383"/>
    <x v="171"/>
    <x v="0"/>
    <x v="99"/>
    <d v="2013-10-30T00:00:00"/>
    <s v="First Class"/>
    <s v="AS-10285"/>
    <s v="Alejandro Savely"/>
    <x v="1"/>
    <s v="United States"/>
    <s v="San Francisco"/>
    <x v="1"/>
    <n v="94109"/>
    <x v="1"/>
    <s v="OFF-BI-10002225"/>
    <x v="1"/>
    <x v="8"/>
    <s v="Square Ring Data Binders, Rigid 75 Pt. Covers, 11&quot; x 14-7/8&quot;"/>
    <x v="364"/>
    <n v="3"/>
    <n v="0.2"/>
    <n v="17.337599999999998"/>
  </r>
  <r>
    <n v="384"/>
    <x v="172"/>
    <x v="1"/>
    <x v="153"/>
    <d v="2012-06-29T00:00:00"/>
    <s v="Second Class"/>
    <s v="LA-16780"/>
    <s v="Laura Armstrong"/>
    <x v="1"/>
    <s v="United States"/>
    <s v="Taylor"/>
    <x v="12"/>
    <n v="48180"/>
    <x v="2"/>
    <s v="TEC-AC-10004708"/>
    <x v="2"/>
    <x v="11"/>
    <s v="Sony 32GB Class 10 Micro SDHC R40 Memory Card"/>
    <x v="365"/>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x v="366"/>
    <n v="3"/>
    <n v="0.45"/>
    <n v="-157.00949999999997"/>
  </r>
  <r>
    <n v="386"/>
    <x v="173"/>
    <x v="1"/>
    <x v="154"/>
    <d v="2012-12-02T00:00:00"/>
    <s v="Standard Class"/>
    <s v="DO-13435"/>
    <s v="Denny Ordway"/>
    <x v="0"/>
    <s v="United States"/>
    <s v="Pembroke Pines"/>
    <x v="2"/>
    <n v="33024"/>
    <x v="0"/>
    <s v="TEC-AC-10002335"/>
    <x v="2"/>
    <x v="11"/>
    <s v="Logitech Media Keyboard K200"/>
    <x v="367"/>
    <n v="3"/>
    <n v="0.2"/>
    <n v="-1.049700000000005"/>
  </r>
  <r>
    <n v="387"/>
    <x v="174"/>
    <x v="1"/>
    <x v="155"/>
    <d v="2012-12-07T00:00:00"/>
    <s v="Standard Class"/>
    <s v="DK-13225"/>
    <s v="Dean Katz"/>
    <x v="1"/>
    <s v="United States"/>
    <s v="Philadelphia"/>
    <x v="9"/>
    <n v="19140"/>
    <x v="3"/>
    <s v="TEC-MA-10001681"/>
    <x v="2"/>
    <x v="15"/>
    <s v="Lexmark MarkNet N8150 Wireless Print Server"/>
    <x v="368"/>
    <n v="4"/>
    <n v="0.7"/>
    <n v="-337.63799999999981"/>
  </r>
  <r>
    <n v="388"/>
    <x v="174"/>
    <x v="1"/>
    <x v="155"/>
    <d v="2012-12-07T00:00:00"/>
    <s v="Standard Class"/>
    <s v="DK-13225"/>
    <s v="Dean Katz"/>
    <x v="1"/>
    <s v="United States"/>
    <s v="Philadelphia"/>
    <x v="9"/>
    <n v="19140"/>
    <x v="3"/>
    <s v="FUR-FU-10001935"/>
    <x v="0"/>
    <x v="5"/>
    <s v="3M Hangers With Command Adhesive"/>
    <x v="369"/>
    <n v="1"/>
    <n v="0.2"/>
    <n v="0.77700000000000025"/>
  </r>
  <r>
    <n v="389"/>
    <x v="175"/>
    <x v="2"/>
    <x v="156"/>
    <d v="2011-11-26T00:00:00"/>
    <s v="First Class"/>
    <s v="NG-18430"/>
    <s v="Nathan Gelder"/>
    <x v="0"/>
    <s v="United States"/>
    <s v="Cincinnati"/>
    <x v="24"/>
    <n v="45231"/>
    <x v="3"/>
    <s v="OFF-AR-10004757"/>
    <x v="1"/>
    <x v="6"/>
    <s v="Crayola Colored Pencils"/>
    <x v="370"/>
    <n v="1"/>
    <n v="0.2"/>
    <n v="0.42639999999999978"/>
  </r>
  <r>
    <n v="390"/>
    <x v="176"/>
    <x v="3"/>
    <x v="157"/>
    <d v="2014-12-16T00:00:00"/>
    <s v="Standard Class"/>
    <s v="MV-18190"/>
    <s v="Mike Vittorini"/>
    <x v="0"/>
    <s v="United States"/>
    <s v="New York City"/>
    <x v="15"/>
    <n v="10009"/>
    <x v="3"/>
    <s v="OFF-BI-10000050"/>
    <x v="1"/>
    <x v="8"/>
    <s v="Angle-D Binders with Locking Rings, Label Holders"/>
    <x v="371"/>
    <n v="4"/>
    <n v="0.2"/>
    <n v="7.8839999999999986"/>
  </r>
  <r>
    <n v="391"/>
    <x v="176"/>
    <x v="3"/>
    <x v="157"/>
    <d v="2014-12-16T00:00:00"/>
    <s v="Standard Class"/>
    <s v="MV-18190"/>
    <s v="Mike Vittorini"/>
    <x v="0"/>
    <s v="United States"/>
    <s v="New York City"/>
    <x v="15"/>
    <n v="10009"/>
    <x v="3"/>
    <s v="TEC-AC-10001998"/>
    <x v="2"/>
    <x v="11"/>
    <s v="Logitech LS21 Speaker System - PC Multimedia - 2.1-CH - Wired"/>
    <x v="372"/>
    <n v="2"/>
    <n v="0"/>
    <n v="13.593199999999996"/>
  </r>
  <r>
    <n v="392"/>
    <x v="177"/>
    <x v="2"/>
    <x v="158"/>
    <d v="2011-09-23T00:00:00"/>
    <s v="Second Class"/>
    <s v="JG-15115"/>
    <s v="Jack Garza"/>
    <x v="0"/>
    <s v="United States"/>
    <s v="Des Moines"/>
    <x v="4"/>
    <n v="98198"/>
    <x v="1"/>
    <s v="TEC-PH-10003012"/>
    <x v="2"/>
    <x v="7"/>
    <s v="Nortel Meridian M3904 Professional Digital phone"/>
    <x v="373"/>
    <n v="2"/>
    <n v="0.2"/>
    <n v="27.718199999999968"/>
  </r>
  <r>
    <n v="393"/>
    <x v="177"/>
    <x v="2"/>
    <x v="158"/>
    <d v="2011-09-23T00:00:00"/>
    <s v="Second Class"/>
    <s v="JG-15115"/>
    <s v="Jack Garza"/>
    <x v="0"/>
    <s v="United States"/>
    <s v="Des Moines"/>
    <x v="4"/>
    <n v="98198"/>
    <x v="1"/>
    <s v="TEC-CO-10002313"/>
    <x v="2"/>
    <x v="16"/>
    <s v="Canon PC1080F Personal Copier"/>
    <x v="374"/>
    <n v="3"/>
    <n v="0"/>
    <n v="701.98829999999998"/>
  </r>
  <r>
    <n v="394"/>
    <x v="178"/>
    <x v="2"/>
    <x v="159"/>
    <d v="2011-06-10T00:00:00"/>
    <s v="Second Class"/>
    <s v="BP-11095"/>
    <s v="Bart Pistole"/>
    <x v="1"/>
    <s v="United States"/>
    <s v="Peoria"/>
    <x v="10"/>
    <n v="61604"/>
    <x v="2"/>
    <s v="OFF-BI-10003982"/>
    <x v="1"/>
    <x v="8"/>
    <s v="Wilson Jones Century Plastic Molded Ring Binders"/>
    <x v="375"/>
    <n v="3"/>
    <n v="0.8"/>
    <n v="-20.5623"/>
  </r>
  <r>
    <n v="395"/>
    <x v="179"/>
    <x v="3"/>
    <x v="160"/>
    <d v="2014-07-06T00:00:00"/>
    <s v="Standard Class"/>
    <s v="VP-21730"/>
    <s v="Victor Preis"/>
    <x v="2"/>
    <s v="United States"/>
    <s v="Las Vegas"/>
    <x v="33"/>
    <n v="89115"/>
    <x v="1"/>
    <s v="OFF-BI-10004492"/>
    <x v="1"/>
    <x v="8"/>
    <s v="Tuf-Vin Binders"/>
    <x v="376"/>
    <n v="3"/>
    <n v="0.2"/>
    <n v="25.579799999999992"/>
  </r>
  <r>
    <n v="396"/>
    <x v="180"/>
    <x v="3"/>
    <x v="161"/>
    <d v="2014-10-20T00:00:00"/>
    <s v="Second Class"/>
    <s v="SS-20140"/>
    <s v="Saphhira Shifley"/>
    <x v="1"/>
    <s v="United States"/>
    <s v="Warwick"/>
    <x v="34"/>
    <n v="2886"/>
    <x v="3"/>
    <s v="OFF-ST-10000798"/>
    <x v="1"/>
    <x v="4"/>
    <s v="2300 Heavy-Duty Transfer File Systems by Perma"/>
    <x v="377"/>
    <n v="2"/>
    <n v="0"/>
    <n v="9.4923999999999964"/>
  </r>
  <r>
    <n v="397"/>
    <x v="180"/>
    <x v="3"/>
    <x v="161"/>
    <d v="2014-10-20T00:00:00"/>
    <s v="Second Class"/>
    <s v="SS-20140"/>
    <s v="Saphhira Shifley"/>
    <x v="1"/>
    <s v="United States"/>
    <s v="Warwick"/>
    <x v="34"/>
    <n v="2886"/>
    <x v="3"/>
    <s v="OFF-PA-10002552"/>
    <x v="1"/>
    <x v="10"/>
    <s v="Xerox 1958"/>
    <x v="91"/>
    <n v="2"/>
    <n v="0"/>
    <n v="6.2208000000000006"/>
  </r>
  <r>
    <n v="398"/>
    <x v="181"/>
    <x v="1"/>
    <x v="89"/>
    <d v="2012-11-04T00:00:00"/>
    <s v="Standard Class"/>
    <s v="HP-14815"/>
    <s v="Harold Pawlan"/>
    <x v="2"/>
    <s v="United States"/>
    <s v="Jackson"/>
    <x v="12"/>
    <n v="49201"/>
    <x v="2"/>
    <s v="OFF-SU-10002573"/>
    <x v="1"/>
    <x v="14"/>
    <s v="Acme 10&quot; Easy Grip Assistive Scissors"/>
    <x v="378"/>
    <n v="4"/>
    <n v="0"/>
    <n v="21.035999999999994"/>
  </r>
  <r>
    <n v="399"/>
    <x v="182"/>
    <x v="0"/>
    <x v="162"/>
    <d v="2013-09-11T00:00:00"/>
    <s v="Second Class"/>
    <s v="AG-10675"/>
    <s v="Anna Gayman"/>
    <x v="0"/>
    <s v="United States"/>
    <s v="Houston"/>
    <x v="5"/>
    <n v="77036"/>
    <x v="2"/>
    <s v="OFF-ST-10001580"/>
    <x v="1"/>
    <x v="4"/>
    <s v="Super Decoflex Portable Personal File"/>
    <x v="379"/>
    <n v="3"/>
    <n v="0.2"/>
    <n v="3.5951999999999984"/>
  </r>
  <r>
    <n v="400"/>
    <x v="182"/>
    <x v="0"/>
    <x v="162"/>
    <d v="2013-09-11T00:00:00"/>
    <s v="Second Class"/>
    <s v="AG-10675"/>
    <s v="Anna Gayman"/>
    <x v="0"/>
    <s v="United States"/>
    <s v="Houston"/>
    <x v="5"/>
    <n v="77036"/>
    <x v="2"/>
    <s v="FUR-BO-10004834"/>
    <x v="0"/>
    <x v="0"/>
    <s v="Riverside Palais Royal Lawyers Bookcase, Royale Cherry Finish"/>
    <x v="380"/>
    <n v="4"/>
    <n v="0.32"/>
    <n v="-317.15280000000007"/>
  </r>
  <r>
    <n v="401"/>
    <x v="182"/>
    <x v="0"/>
    <x v="162"/>
    <d v="2013-09-11T00:00:00"/>
    <s v="Second Class"/>
    <s v="AG-10675"/>
    <s v="Anna Gayman"/>
    <x v="0"/>
    <s v="United States"/>
    <s v="Houston"/>
    <x v="5"/>
    <n v="77036"/>
    <x v="2"/>
    <s v="OFF-ST-10000934"/>
    <x v="1"/>
    <x v="4"/>
    <s v="Contico 72&quot;H Heavy-Duty Storage System"/>
    <x v="381"/>
    <n v="4"/>
    <n v="0.2"/>
    <n v="-32.783999999999999"/>
  </r>
  <r>
    <n v="402"/>
    <x v="182"/>
    <x v="0"/>
    <x v="162"/>
    <d v="2013-09-11T00:00:00"/>
    <s v="Second Class"/>
    <s v="AG-10675"/>
    <s v="Anna Gayman"/>
    <x v="0"/>
    <s v="United States"/>
    <s v="Houston"/>
    <x v="5"/>
    <n v="77036"/>
    <x v="2"/>
    <s v="TEC-AC-10000158"/>
    <x v="2"/>
    <x v="11"/>
    <s v="Sony 64GB Class 10 Micro SDHC R40 Memory Card"/>
    <x v="382"/>
    <n v="2"/>
    <n v="0.2"/>
    <n v="0.71979999999999933"/>
  </r>
  <r>
    <n v="403"/>
    <x v="183"/>
    <x v="2"/>
    <x v="163"/>
    <d v="2011-12-26T00:00:00"/>
    <s v="First Class"/>
    <s v="LF-17185"/>
    <s v="Luke Foster"/>
    <x v="0"/>
    <s v="United States"/>
    <s v="Miami"/>
    <x v="2"/>
    <n v="33180"/>
    <x v="0"/>
    <s v="OFF-PA-10001947"/>
    <x v="1"/>
    <x v="10"/>
    <s v="Xerox 1974"/>
    <x v="383"/>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x v="384"/>
    <n v="6"/>
    <n v="0.2"/>
    <n v="9.7680000000000007"/>
  </r>
  <r>
    <n v="405"/>
    <x v="185"/>
    <x v="3"/>
    <x v="165"/>
    <d v="2014-12-30T00:00:00"/>
    <s v="Standard Class"/>
    <s v="RF-19840"/>
    <s v="Roy Französisch"/>
    <x v="0"/>
    <s v="United States"/>
    <s v="New York City"/>
    <x v="15"/>
    <n v="10024"/>
    <x v="3"/>
    <s v="OFF-AP-10004249"/>
    <x v="1"/>
    <x v="9"/>
    <s v="Staples"/>
    <x v="385"/>
    <n v="3"/>
    <n v="0"/>
    <n v="9.6956999999999987"/>
  </r>
  <r>
    <n v="406"/>
    <x v="186"/>
    <x v="3"/>
    <x v="166"/>
    <d v="2014-12-13T00:00:00"/>
    <s v="Standard Class"/>
    <s v="KH-16510"/>
    <s v="Keith Herrera"/>
    <x v="0"/>
    <s v="United States"/>
    <s v="San Francisco"/>
    <x v="1"/>
    <n v="94110"/>
    <x v="1"/>
    <s v="TEC-AC-10000158"/>
    <x v="2"/>
    <x v="11"/>
    <s v="Sony 64GB Class 10 Micro SDHC R40 Memory Card"/>
    <x v="386"/>
    <n v="5"/>
    <n v="0"/>
    <n v="37.789500000000004"/>
  </r>
  <r>
    <n v="407"/>
    <x v="186"/>
    <x v="3"/>
    <x v="166"/>
    <d v="2014-12-13T00:00:00"/>
    <s v="Standard Class"/>
    <s v="KH-16510"/>
    <s v="Keith Herrera"/>
    <x v="0"/>
    <s v="United States"/>
    <s v="San Francisco"/>
    <x v="1"/>
    <n v="94110"/>
    <x v="1"/>
    <s v="TEC-CO-10004115"/>
    <x v="2"/>
    <x v="16"/>
    <s v="Sharp AL-1530CS Digital Copier"/>
    <x v="387"/>
    <n v="3"/>
    <n v="0.2"/>
    <n v="434.99130000000002"/>
  </r>
  <r>
    <n v="408"/>
    <x v="186"/>
    <x v="3"/>
    <x v="166"/>
    <d v="2014-12-13T00:00:00"/>
    <s v="Standard Class"/>
    <s v="KH-16510"/>
    <s v="Keith Herrera"/>
    <x v="0"/>
    <s v="United States"/>
    <s v="San Francisco"/>
    <x v="1"/>
    <n v="94110"/>
    <x v="1"/>
    <s v="OFF-PA-10003724"/>
    <x v="1"/>
    <x v="10"/>
    <s v="Wirebound Message Book, 4 per Page"/>
    <x v="388"/>
    <n v="5"/>
    <n v="0"/>
    <n v="13.3035"/>
  </r>
  <r>
    <n v="409"/>
    <x v="186"/>
    <x v="3"/>
    <x v="166"/>
    <d v="2014-12-13T00:00:00"/>
    <s v="Standard Class"/>
    <s v="KH-16510"/>
    <s v="Keith Herrera"/>
    <x v="0"/>
    <s v="United States"/>
    <s v="San Francisco"/>
    <x v="1"/>
    <n v="94110"/>
    <x v="1"/>
    <s v="FUR-TA-10002041"/>
    <x v="0"/>
    <x v="3"/>
    <s v="Bevis Round Conference Table Top, X-Base"/>
    <x v="389"/>
    <n v="7"/>
    <n v="0.2"/>
    <n v="-112.95269999999994"/>
  </r>
  <r>
    <n v="410"/>
    <x v="186"/>
    <x v="3"/>
    <x v="166"/>
    <d v="2014-12-13T00:00:00"/>
    <s v="Standard Class"/>
    <s v="KH-16510"/>
    <s v="Keith Herrera"/>
    <x v="0"/>
    <s v="United States"/>
    <s v="San Francisco"/>
    <x v="1"/>
    <n v="94110"/>
    <x v="1"/>
    <s v="OFF-PA-10002893"/>
    <x v="1"/>
    <x v="10"/>
    <s v="Wirebound Service Call Books, 5 1/2&quot; x 4&quot;"/>
    <x v="390"/>
    <n v="1"/>
    <n v="0"/>
    <n v="4.6463999999999999"/>
  </r>
  <r>
    <n v="411"/>
    <x v="186"/>
    <x v="3"/>
    <x v="166"/>
    <d v="2014-12-13T00:00:00"/>
    <s v="Standard Class"/>
    <s v="KH-16510"/>
    <s v="Keith Herrera"/>
    <x v="0"/>
    <s v="United States"/>
    <s v="San Francisco"/>
    <x v="1"/>
    <n v="94110"/>
    <x v="1"/>
    <s v="OFF-LA-10003766"/>
    <x v="1"/>
    <x v="2"/>
    <s v="Self-Adhesive Removable Labels"/>
    <x v="391"/>
    <n v="9"/>
    <n v="0"/>
    <n v="13.608000000000001"/>
  </r>
  <r>
    <n v="412"/>
    <x v="186"/>
    <x v="3"/>
    <x v="166"/>
    <d v="2014-12-13T00:00:00"/>
    <s v="Standard Class"/>
    <s v="KH-16510"/>
    <s v="Keith Herrera"/>
    <x v="0"/>
    <s v="United States"/>
    <s v="San Francisco"/>
    <x v="1"/>
    <n v="94110"/>
    <x v="1"/>
    <s v="OFF-PA-10001970"/>
    <x v="1"/>
    <x v="10"/>
    <s v="Xerox 1908"/>
    <x v="392"/>
    <n v="1"/>
    <n v="0"/>
    <n v="27.430199999999999"/>
  </r>
  <r>
    <n v="413"/>
    <x v="186"/>
    <x v="3"/>
    <x v="166"/>
    <d v="2014-12-13T00:00:00"/>
    <s v="Standard Class"/>
    <s v="KH-16510"/>
    <s v="Keith Herrera"/>
    <x v="0"/>
    <s v="United States"/>
    <s v="San Francisco"/>
    <x v="1"/>
    <n v="94110"/>
    <x v="1"/>
    <s v="FUR-BO-10001972"/>
    <x v="0"/>
    <x v="0"/>
    <s v="O'Sullivan 4-Shelf Bookcase in Odessa Pine"/>
    <x v="393"/>
    <n v="13"/>
    <n v="0.15"/>
    <n v="31.454799999999949"/>
  </r>
  <r>
    <n v="414"/>
    <x v="186"/>
    <x v="3"/>
    <x v="166"/>
    <d v="2014-12-13T00:00:00"/>
    <s v="Standard Class"/>
    <s v="KH-16510"/>
    <s v="Keith Herrera"/>
    <x v="0"/>
    <s v="United States"/>
    <s v="San Francisco"/>
    <x v="1"/>
    <n v="94110"/>
    <x v="1"/>
    <s v="FUR-CH-10003956"/>
    <x v="0"/>
    <x v="1"/>
    <s v="Novimex High-Tech Fabric Mesh Task Chair"/>
    <x v="394"/>
    <n v="2"/>
    <n v="0.2"/>
    <n v="-18.454800000000013"/>
  </r>
  <r>
    <n v="415"/>
    <x v="187"/>
    <x v="3"/>
    <x v="132"/>
    <d v="2014-11-08T00:00:00"/>
    <s v="Standard Class"/>
    <s v="KC-16675"/>
    <s v="Kimberly Carter"/>
    <x v="1"/>
    <s v="United States"/>
    <s v="Seattle"/>
    <x v="4"/>
    <n v="98105"/>
    <x v="1"/>
    <s v="OFF-PA-10000157"/>
    <x v="1"/>
    <x v="10"/>
    <s v="Xerox 191"/>
    <x v="395"/>
    <n v="7"/>
    <n v="0"/>
    <n v="65.734199999999987"/>
  </r>
  <r>
    <n v="416"/>
    <x v="187"/>
    <x v="3"/>
    <x v="132"/>
    <d v="2014-11-08T00:00:00"/>
    <s v="Standard Class"/>
    <s v="KC-16675"/>
    <s v="Kimberly Carter"/>
    <x v="1"/>
    <s v="United States"/>
    <s v="Seattle"/>
    <x v="4"/>
    <n v="98105"/>
    <x v="1"/>
    <s v="FUR-CH-10001891"/>
    <x v="0"/>
    <x v="1"/>
    <s v="Global Deluxe Office Fabric Chairs"/>
    <x v="396"/>
    <n v="4"/>
    <n v="0.2"/>
    <n v="26.874400000000023"/>
  </r>
  <r>
    <n v="417"/>
    <x v="188"/>
    <x v="3"/>
    <x v="92"/>
    <d v="2014-06-29T00:00:00"/>
    <s v="Standard Class"/>
    <s v="CJ-12010"/>
    <s v="Caroline Jumper"/>
    <x v="0"/>
    <s v="United States"/>
    <s v="Huntington Beach"/>
    <x v="1"/>
    <n v="92646"/>
    <x v="1"/>
    <s v="OFF-AR-10004344"/>
    <x v="1"/>
    <x v="6"/>
    <s v="Bulldog Vacuum Base Pencil Sharpener"/>
    <x v="397"/>
    <n v="8"/>
    <n v="0"/>
    <n v="25.898399999999995"/>
  </r>
  <r>
    <n v="418"/>
    <x v="189"/>
    <x v="0"/>
    <x v="167"/>
    <d v="2013-04-19T00:00:00"/>
    <s v="Standard Class"/>
    <s v="PB-19150"/>
    <s v="Philip Brown"/>
    <x v="0"/>
    <s v="United States"/>
    <s v="Los Angeles"/>
    <x v="1"/>
    <n v="90004"/>
    <x v="1"/>
    <s v="FUR-CH-10004886"/>
    <x v="0"/>
    <x v="1"/>
    <s v="Bevis Steel Folding Chairs"/>
    <x v="398"/>
    <n v="5"/>
    <n v="0.2"/>
    <n v="38.379999999999981"/>
  </r>
  <r>
    <n v="419"/>
    <x v="190"/>
    <x v="3"/>
    <x v="44"/>
    <d v="2014-11-11T00:00:00"/>
    <s v="Standard Class"/>
    <s v="VB-21745"/>
    <s v="Victoria Brennan"/>
    <x v="1"/>
    <s v="United States"/>
    <s v="Richmond"/>
    <x v="0"/>
    <n v="40475"/>
    <x v="0"/>
    <s v="OFF-PA-10003845"/>
    <x v="1"/>
    <x v="10"/>
    <s v="Xerox 1987"/>
    <x v="399"/>
    <n v="1"/>
    <n v="0"/>
    <n v="2.8322000000000003"/>
  </r>
  <r>
    <n v="420"/>
    <x v="191"/>
    <x v="3"/>
    <x v="168"/>
    <d v="2014-03-10T00:00:00"/>
    <s v="Standard Class"/>
    <s v="SP-20860"/>
    <s v="Sung Pak"/>
    <x v="1"/>
    <s v="United States"/>
    <s v="Los Angeles"/>
    <x v="1"/>
    <n v="90045"/>
    <x v="1"/>
    <s v="OFF-AR-10001573"/>
    <x v="1"/>
    <x v="6"/>
    <s v="American Pencil"/>
    <x v="400"/>
    <n v="4"/>
    <n v="0"/>
    <n v="2.702799999999999"/>
  </r>
  <r>
    <n v="421"/>
    <x v="191"/>
    <x v="3"/>
    <x v="168"/>
    <d v="2014-03-10T00:00:00"/>
    <s v="Standard Class"/>
    <s v="SP-20860"/>
    <s v="Sung Pak"/>
    <x v="1"/>
    <s v="United States"/>
    <s v="Los Angeles"/>
    <x v="1"/>
    <n v="90045"/>
    <x v="1"/>
    <s v="OFF-EN-10000483"/>
    <x v="1"/>
    <x v="12"/>
    <s v="White Envelopes, White Envelopes with Clear Poly Window"/>
    <x v="401"/>
    <n v="1"/>
    <n v="0"/>
    <n v="7.0149999999999988"/>
  </r>
  <r>
    <n v="422"/>
    <x v="192"/>
    <x v="2"/>
    <x v="169"/>
    <d v="2011-06-25T00:00:00"/>
    <s v="First Class"/>
    <s v="JE-15745"/>
    <s v="Joel Eaton"/>
    <x v="0"/>
    <s v="United States"/>
    <s v="Louisville"/>
    <x v="22"/>
    <n v="80027"/>
    <x v="1"/>
    <s v="TEC-AC-10004114"/>
    <x v="2"/>
    <x v="11"/>
    <s v="KeyTronic 6101 Series - Keyboard - Black"/>
    <x v="402"/>
    <n v="6"/>
    <n v="0.2"/>
    <n v="56.566200000000009"/>
  </r>
  <r>
    <n v="423"/>
    <x v="193"/>
    <x v="3"/>
    <x v="15"/>
    <d v="2014-10-24T00:00:00"/>
    <s v="Standard Class"/>
    <s v="MP-17965"/>
    <s v="Michael Paige"/>
    <x v="1"/>
    <s v="United States"/>
    <s v="Lawrence"/>
    <x v="31"/>
    <n v="1841"/>
    <x v="3"/>
    <s v="FUR-FU-10004712"/>
    <x v="0"/>
    <x v="5"/>
    <s v="Westinghouse Mesh Shade Clip-On Gooseneck Lamp, Black"/>
    <x v="403"/>
    <n v="4"/>
    <n v="0"/>
    <n v="14.705600000000004"/>
  </r>
  <r>
    <n v="424"/>
    <x v="193"/>
    <x v="3"/>
    <x v="15"/>
    <d v="2014-10-24T00:00:00"/>
    <s v="Standard Class"/>
    <s v="MP-17965"/>
    <s v="Michael Paige"/>
    <x v="1"/>
    <s v="United States"/>
    <s v="Lawrence"/>
    <x v="31"/>
    <n v="1841"/>
    <x v="3"/>
    <s v="OFF-ST-10000918"/>
    <x v="1"/>
    <x v="4"/>
    <s v="Crate-A-Files"/>
    <x v="404"/>
    <n v="3"/>
    <n v="0"/>
    <n v="8.5019999999999989"/>
  </r>
  <r>
    <n v="425"/>
    <x v="194"/>
    <x v="3"/>
    <x v="170"/>
    <d v="2014-08-24T00:00:00"/>
    <s v="Second Class"/>
    <s v="NF-18385"/>
    <s v="Natalie Fritzler"/>
    <x v="0"/>
    <s v="United States"/>
    <s v="Jackson"/>
    <x v="35"/>
    <n v="39212"/>
    <x v="0"/>
    <s v="FUR-CH-10000015"/>
    <x v="0"/>
    <x v="1"/>
    <s v="Hon Multipurpose Stacking Arm Chairs"/>
    <x v="405"/>
    <n v="4"/>
    <n v="0"/>
    <n v="225.26400000000001"/>
  </r>
  <r>
    <n v="426"/>
    <x v="195"/>
    <x v="3"/>
    <x v="51"/>
    <d v="2014-11-27T00:00:00"/>
    <s v="Second Class"/>
    <s v="JM-15265"/>
    <s v="Janet Molinari"/>
    <x v="1"/>
    <s v="United States"/>
    <s v="Canton"/>
    <x v="12"/>
    <n v="48187"/>
    <x v="2"/>
    <s v="FUR-FU-10003347"/>
    <x v="0"/>
    <x v="5"/>
    <s v="Coloredge Poster Frame"/>
    <x v="158"/>
    <n v="2"/>
    <n v="0"/>
    <n v="11.076000000000001"/>
  </r>
  <r>
    <n v="427"/>
    <x v="195"/>
    <x v="3"/>
    <x v="51"/>
    <d v="2014-11-27T00:00:00"/>
    <s v="Second Class"/>
    <s v="JM-15265"/>
    <s v="Janet Molinari"/>
    <x v="1"/>
    <s v="United States"/>
    <s v="Canton"/>
    <x v="12"/>
    <n v="48187"/>
    <x v="2"/>
    <s v="OFF-BI-10001543"/>
    <x v="1"/>
    <x v="8"/>
    <s v="GBC VeloBinder Manual Binding System"/>
    <x v="406"/>
    <n v="8"/>
    <n v="0"/>
    <n v="138.20160000000001"/>
  </r>
  <r>
    <n v="428"/>
    <x v="196"/>
    <x v="2"/>
    <x v="171"/>
    <d v="2011-09-13T00:00:00"/>
    <s v="First Class"/>
    <s v="SD-20485"/>
    <s v="Shirley Daniels"/>
    <x v="2"/>
    <s v="United States"/>
    <s v="New Rochelle"/>
    <x v="15"/>
    <n v="10801"/>
    <x v="3"/>
    <s v="TEC-MA-10000029"/>
    <x v="2"/>
    <x v="15"/>
    <s v="Epson WorkForce WF-2530 All-in-One Printer, Copier Scanner"/>
    <x v="407"/>
    <n v="1"/>
    <n v="0"/>
    <n v="30.095700000000001"/>
  </r>
  <r>
    <n v="429"/>
    <x v="197"/>
    <x v="3"/>
    <x v="172"/>
    <d v="2014-10-09T00:00:00"/>
    <s v="Standard Class"/>
    <s v="KH-16630"/>
    <s v="Ken Heidel"/>
    <x v="1"/>
    <s v="United States"/>
    <s v="San Antonio"/>
    <x v="5"/>
    <n v="78207"/>
    <x v="2"/>
    <s v="OFF-AR-10000369"/>
    <x v="1"/>
    <x v="6"/>
    <s v="Design Ebony Sketching Pencil"/>
    <x v="408"/>
    <n v="6"/>
    <n v="0.2"/>
    <n v="0.50039999999999996"/>
  </r>
  <r>
    <n v="430"/>
    <x v="198"/>
    <x v="0"/>
    <x v="173"/>
    <d v="2013-04-22T00:00:00"/>
    <s v="Standard Class"/>
    <s v="RB-19795"/>
    <s v="Ross Baird"/>
    <x v="2"/>
    <s v="United States"/>
    <s v="Gastonia"/>
    <x v="3"/>
    <n v="28052"/>
    <x v="0"/>
    <s v="OFF-BI-10004584"/>
    <x v="1"/>
    <x v="8"/>
    <s v="GBC ProClick 150 Presentation Binding System"/>
    <x v="409"/>
    <n v="2"/>
    <n v="0.7"/>
    <n v="-145.35079999999999"/>
  </r>
  <r>
    <n v="431"/>
    <x v="198"/>
    <x v="0"/>
    <x v="173"/>
    <d v="2013-04-22T00:00:00"/>
    <s v="Standard Class"/>
    <s v="RB-19795"/>
    <s v="Ross Baird"/>
    <x v="2"/>
    <s v="United States"/>
    <s v="Gastonia"/>
    <x v="3"/>
    <n v="28052"/>
    <x v="0"/>
    <s v="TEC-AC-10004659"/>
    <x v="2"/>
    <x v="11"/>
    <s v="Imation Secure+ Hardware Encrypted USB 2.0 Flash Drive; 16GB"/>
    <x v="177"/>
    <n v="7"/>
    <n v="0.2"/>
    <n v="76.639499999999984"/>
  </r>
  <r>
    <n v="432"/>
    <x v="198"/>
    <x v="0"/>
    <x v="173"/>
    <d v="2013-04-22T00:00:00"/>
    <s v="Standard Class"/>
    <s v="RB-19795"/>
    <s v="Ross Baird"/>
    <x v="2"/>
    <s v="United States"/>
    <s v="Gastonia"/>
    <x v="3"/>
    <n v="28052"/>
    <x v="0"/>
    <s v="TEC-AC-10004659"/>
    <x v="2"/>
    <x v="11"/>
    <s v="Imation Secure+ Hardware Encrypted USB 2.0 Flash Drive; 16GB"/>
    <x v="410"/>
    <n v="5"/>
    <n v="0.2"/>
    <n v="54.742499999999978"/>
  </r>
  <r>
    <n v="433"/>
    <x v="198"/>
    <x v="0"/>
    <x v="173"/>
    <d v="2013-04-22T00:00:00"/>
    <s v="Standard Class"/>
    <s v="RB-19795"/>
    <s v="Ross Baird"/>
    <x v="2"/>
    <s v="United States"/>
    <s v="Gastonia"/>
    <x v="3"/>
    <n v="28052"/>
    <x v="0"/>
    <s v="OFF-ST-10000617"/>
    <x v="1"/>
    <x v="4"/>
    <s v="Woodgrain Magazine Files by Perma"/>
    <x v="411"/>
    <n v="2"/>
    <n v="0.2"/>
    <n v="-0.7748000000000006"/>
  </r>
  <r>
    <n v="434"/>
    <x v="199"/>
    <x v="0"/>
    <x v="112"/>
    <d v="2013-06-08T00:00:00"/>
    <s v="First Class"/>
    <s v="DB-13060"/>
    <s v="Dave Brooks"/>
    <x v="0"/>
    <s v="United States"/>
    <s v="Lowell"/>
    <x v="31"/>
    <n v="1852"/>
    <x v="3"/>
    <s v="OFF-ST-10003306"/>
    <x v="1"/>
    <x v="4"/>
    <s v="Letter Size Cart"/>
    <x v="412"/>
    <n v="5"/>
    <n v="0"/>
    <n v="207.14699999999993"/>
  </r>
  <r>
    <n v="435"/>
    <x v="200"/>
    <x v="2"/>
    <x v="174"/>
    <d v="2011-12-25T00:00:00"/>
    <s v="Standard Class"/>
    <s v="MK-18160"/>
    <s v="Mike Kennedy"/>
    <x v="0"/>
    <s v="United States"/>
    <s v="Jacksonville"/>
    <x v="2"/>
    <n v="32216"/>
    <x v="0"/>
    <s v="OFF-BI-10000773"/>
    <x v="1"/>
    <x v="8"/>
    <s v="Insertable Tab Post Binder Dividers"/>
    <x v="413"/>
    <n v="2"/>
    <n v="0.7"/>
    <n v="-3.6891999999999996"/>
  </r>
  <r>
    <n v="436"/>
    <x v="200"/>
    <x v="2"/>
    <x v="174"/>
    <d v="2011-12-25T00:00:00"/>
    <s v="Standard Class"/>
    <s v="MK-18160"/>
    <s v="Mike Kennedy"/>
    <x v="0"/>
    <s v="United States"/>
    <s v="Jacksonville"/>
    <x v="2"/>
    <n v="32216"/>
    <x v="0"/>
    <s v="TEC-AC-10002600"/>
    <x v="2"/>
    <x v="11"/>
    <s v="Belkin QODE FastFit Bluetooth Keyboard"/>
    <x v="414"/>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x v="415"/>
    <n v="3"/>
    <n v="0.3"/>
    <n v="43.199100000000044"/>
  </r>
  <r>
    <n v="438"/>
    <x v="201"/>
    <x v="0"/>
    <x v="1"/>
    <d v="2013-06-15T00:00:00"/>
    <s v="Second Class"/>
    <s v="PO-19180"/>
    <s v="Philisse Overcash"/>
    <x v="2"/>
    <s v="United States"/>
    <s v="Chicago"/>
    <x v="10"/>
    <n v="60623"/>
    <x v="2"/>
    <s v="OFF-PA-10001970"/>
    <x v="1"/>
    <x v="10"/>
    <s v="Xerox 1908"/>
    <x v="416"/>
    <n v="7"/>
    <n v="0.2"/>
    <n v="113.63939999999998"/>
  </r>
  <r>
    <n v="439"/>
    <x v="202"/>
    <x v="3"/>
    <x v="175"/>
    <d v="2014-09-20T00:00:00"/>
    <s v="Standard Class"/>
    <s v="BB-11545"/>
    <s v="Brenda Bowman"/>
    <x v="1"/>
    <s v="United States"/>
    <s v="Houston"/>
    <x v="5"/>
    <n v="77070"/>
    <x v="2"/>
    <s v="OFF-PA-10002230"/>
    <x v="1"/>
    <x v="10"/>
    <s v="Xerox 1897"/>
    <x v="417"/>
    <n v="8"/>
    <n v="0.2"/>
    <n v="11.553600000000003"/>
  </r>
  <r>
    <n v="440"/>
    <x v="203"/>
    <x v="3"/>
    <x v="176"/>
    <d v="2014-01-24T00:00:00"/>
    <s v="Second Class"/>
    <s v="CV-12805"/>
    <s v="Cynthia Voltz"/>
    <x v="1"/>
    <s v="United States"/>
    <s v="New York City"/>
    <x v="15"/>
    <n v="10024"/>
    <x v="3"/>
    <s v="FUR-CH-10003396"/>
    <x v="0"/>
    <x v="1"/>
    <s v="Global Deluxe Steno Chair"/>
    <x v="418"/>
    <n v="3"/>
    <n v="0.1"/>
    <n v="2.3093999999999895"/>
  </r>
  <r>
    <n v="441"/>
    <x v="204"/>
    <x v="0"/>
    <x v="64"/>
    <d v="2013-09-08T00:00:00"/>
    <s v="Second Class"/>
    <s v="PK-19075"/>
    <s v="Pete Kriz"/>
    <x v="0"/>
    <s v="United States"/>
    <s v="Detroit"/>
    <x v="12"/>
    <n v="48227"/>
    <x v="2"/>
    <s v="FUR-FU-10000246"/>
    <x v="0"/>
    <x v="5"/>
    <s v="Aluminum Document Frame"/>
    <x v="419"/>
    <n v="1"/>
    <n v="0"/>
    <n v="3.6659999999999986"/>
  </r>
  <r>
    <n v="442"/>
    <x v="204"/>
    <x v="0"/>
    <x v="64"/>
    <d v="2013-09-08T00:00:00"/>
    <s v="Second Class"/>
    <s v="PK-19075"/>
    <s v="Pete Kriz"/>
    <x v="0"/>
    <s v="United States"/>
    <s v="Detroit"/>
    <x v="12"/>
    <n v="48227"/>
    <x v="2"/>
    <s v="OFF-ST-10000060"/>
    <x v="1"/>
    <x v="4"/>
    <s v="Fellowes Bankers Box Staxonsteel Drawer File/Stacking System"/>
    <x v="420"/>
    <n v="3"/>
    <n v="0"/>
    <n v="23.392800000000008"/>
  </r>
  <r>
    <n v="443"/>
    <x v="204"/>
    <x v="0"/>
    <x v="64"/>
    <d v="2013-09-08T00:00:00"/>
    <s v="Second Class"/>
    <s v="PK-19075"/>
    <s v="Pete Kriz"/>
    <x v="0"/>
    <s v="United States"/>
    <s v="Detroit"/>
    <x v="12"/>
    <n v="48227"/>
    <x v="2"/>
    <s v="OFF-ST-10003058"/>
    <x v="1"/>
    <x v="4"/>
    <s v="Eldon Mobile Mega Data Cart  Mega Stackable  Add-On Trays"/>
    <x v="421"/>
    <n v="3"/>
    <n v="0"/>
    <n v="20.575499999999998"/>
  </r>
  <r>
    <n v="444"/>
    <x v="204"/>
    <x v="0"/>
    <x v="64"/>
    <d v="2013-09-08T00:00:00"/>
    <s v="Second Class"/>
    <s v="PK-19075"/>
    <s v="Pete Kriz"/>
    <x v="0"/>
    <s v="United States"/>
    <s v="Detroit"/>
    <x v="12"/>
    <n v="48227"/>
    <x v="2"/>
    <s v="OFF-PA-10002222"/>
    <x v="1"/>
    <x v="10"/>
    <s v="Xerox Color Copier Paper, 11&quot; x 17&quot;, Ream"/>
    <x v="422"/>
    <n v="4"/>
    <n v="0"/>
    <n v="42.025599999999997"/>
  </r>
  <r>
    <n v="445"/>
    <x v="204"/>
    <x v="0"/>
    <x v="64"/>
    <d v="2013-09-08T00:00:00"/>
    <s v="Second Class"/>
    <s v="PK-19075"/>
    <s v="Pete Kriz"/>
    <x v="0"/>
    <s v="United States"/>
    <s v="Detroit"/>
    <x v="12"/>
    <n v="48227"/>
    <x v="2"/>
    <s v="FUR-CH-10002372"/>
    <x v="0"/>
    <x v="1"/>
    <s v="Office Star - Ergonomically Designed Knee Chair"/>
    <x v="423"/>
    <n v="3"/>
    <n v="0"/>
    <n v="29.152800000000013"/>
  </r>
  <r>
    <n v="446"/>
    <x v="204"/>
    <x v="0"/>
    <x v="64"/>
    <d v="2013-09-08T00:00:00"/>
    <s v="Second Class"/>
    <s v="PK-19075"/>
    <s v="Pete Kriz"/>
    <x v="0"/>
    <s v="United States"/>
    <s v="Detroit"/>
    <x v="12"/>
    <n v="48227"/>
    <x v="2"/>
    <s v="OFF-LA-10001317"/>
    <x v="1"/>
    <x v="2"/>
    <s v="Avery 520"/>
    <x v="424"/>
    <n v="7"/>
    <n v="0"/>
    <n v="10.584"/>
  </r>
  <r>
    <n v="447"/>
    <x v="205"/>
    <x v="3"/>
    <x v="177"/>
    <d v="2014-03-26T00:00:00"/>
    <s v="Second Class"/>
    <s v="TB-21595"/>
    <s v="Troy Blackwell"/>
    <x v="0"/>
    <s v="United States"/>
    <s v="Columbus"/>
    <x v="14"/>
    <n v="47201"/>
    <x v="2"/>
    <s v="FUR-FU-10000206"/>
    <x v="0"/>
    <x v="5"/>
    <s v="GE General Purpose, Extra Long Life, Showcase &amp; Floodlight Incandescent Bulbs"/>
    <x v="425"/>
    <n v="1"/>
    <n v="0"/>
    <n v="1.3676999999999999"/>
  </r>
  <r>
    <n v="448"/>
    <x v="206"/>
    <x v="0"/>
    <x v="178"/>
    <d v="2013-04-04T00:00:00"/>
    <s v="Second Class"/>
    <s v="RB-19360"/>
    <s v="Raymond Buch"/>
    <x v="0"/>
    <s v="United States"/>
    <s v="Auburn"/>
    <x v="15"/>
    <n v="13021"/>
    <x v="3"/>
    <s v="OFF-AR-10000588"/>
    <x v="1"/>
    <x v="6"/>
    <s v="Newell 345"/>
    <x v="426"/>
    <n v="3"/>
    <n v="0"/>
    <n v="15.475200000000001"/>
  </r>
  <r>
    <n v="449"/>
    <x v="206"/>
    <x v="0"/>
    <x v="178"/>
    <d v="2013-04-04T00:00:00"/>
    <s v="Second Class"/>
    <s v="RB-19360"/>
    <s v="Raymond Buch"/>
    <x v="0"/>
    <s v="United States"/>
    <s v="Auburn"/>
    <x v="15"/>
    <n v="13021"/>
    <x v="3"/>
    <s v="OFF-ST-10001469"/>
    <x v="1"/>
    <x v="4"/>
    <s v="Fellowes Bankers Box Recycled Super Stor/Drawer"/>
    <x v="427"/>
    <n v="3"/>
    <n v="0"/>
    <n v="9.716399999999993"/>
  </r>
  <r>
    <n v="450"/>
    <x v="206"/>
    <x v="0"/>
    <x v="178"/>
    <d v="2013-04-04T00:00:00"/>
    <s v="Second Class"/>
    <s v="RB-19360"/>
    <s v="Raymond Buch"/>
    <x v="0"/>
    <s v="United States"/>
    <s v="Auburn"/>
    <x v="15"/>
    <n v="13021"/>
    <x v="3"/>
    <s v="OFF-AR-10001953"/>
    <x v="1"/>
    <x v="6"/>
    <s v="Boston 1645 Deluxe Heavier-Duty Electric Pencil Sharpener"/>
    <x v="428"/>
    <n v="6"/>
    <n v="0"/>
    <n v="71.247600000000006"/>
  </r>
  <r>
    <n v="451"/>
    <x v="206"/>
    <x v="0"/>
    <x v="178"/>
    <d v="2013-04-04T00:00:00"/>
    <s v="Second Class"/>
    <s v="RB-19360"/>
    <s v="Raymond Buch"/>
    <x v="0"/>
    <s v="United States"/>
    <s v="Auburn"/>
    <x v="15"/>
    <n v="13021"/>
    <x v="3"/>
    <s v="OFF-AR-10003156"/>
    <x v="1"/>
    <x v="6"/>
    <s v="50 Colored Long Pencils"/>
    <x v="429"/>
    <n v="3"/>
    <n v="0"/>
    <n v="7.9248000000000012"/>
  </r>
  <r>
    <n v="452"/>
    <x v="206"/>
    <x v="0"/>
    <x v="178"/>
    <d v="2013-04-04T00:00:00"/>
    <s v="Second Class"/>
    <s v="RB-19360"/>
    <s v="Raymond Buch"/>
    <x v="0"/>
    <s v="United States"/>
    <s v="Auburn"/>
    <x v="15"/>
    <n v="13021"/>
    <x v="3"/>
    <s v="OFF-AR-10004974"/>
    <x v="1"/>
    <x v="6"/>
    <s v="Newell 342"/>
    <x v="296"/>
    <n v="3"/>
    <n v="0"/>
    <n v="2.8535999999999988"/>
  </r>
  <r>
    <n v="453"/>
    <x v="206"/>
    <x v="0"/>
    <x v="178"/>
    <d v="2013-04-04T00:00:00"/>
    <s v="Second Class"/>
    <s v="RB-19360"/>
    <s v="Raymond Buch"/>
    <x v="0"/>
    <s v="United States"/>
    <s v="Auburn"/>
    <x v="15"/>
    <n v="13021"/>
    <x v="3"/>
    <s v="TEC-PH-10002365"/>
    <x v="2"/>
    <x v="7"/>
    <s v="Belkin Grip Candy Sheer Case / Cover for iPhone 5 and 5S"/>
    <x v="430"/>
    <n v="4"/>
    <n v="0"/>
    <n v="9.1311999999999998"/>
  </r>
  <r>
    <n v="454"/>
    <x v="207"/>
    <x v="3"/>
    <x v="179"/>
    <d v="2014-10-25T00:00:00"/>
    <s v="Standard Class"/>
    <s v="EB-13705"/>
    <s v="Ed Braxton"/>
    <x v="1"/>
    <s v="United States"/>
    <s v="Akron"/>
    <x v="24"/>
    <n v="44312"/>
    <x v="3"/>
    <s v="FUR-TA-10001539"/>
    <x v="0"/>
    <x v="3"/>
    <s v="Chromcraft Rectangular Conference Tables"/>
    <x v="431"/>
    <n v="2"/>
    <n v="0.4"/>
    <n v="-75.830400000000054"/>
  </r>
  <r>
    <n v="455"/>
    <x v="207"/>
    <x v="3"/>
    <x v="179"/>
    <d v="2014-10-25T00:00:00"/>
    <s v="Standard Class"/>
    <s v="EB-13705"/>
    <s v="Ed Braxton"/>
    <x v="1"/>
    <s v="United States"/>
    <s v="Akron"/>
    <x v="24"/>
    <n v="44312"/>
    <x v="3"/>
    <s v="OFF-ST-10000142"/>
    <x v="1"/>
    <x v="4"/>
    <s v="Deluxe Rollaway Locking File with Drawer"/>
    <x v="432"/>
    <n v="2"/>
    <n v="0.2"/>
    <n v="66.540799999999962"/>
  </r>
  <r>
    <n v="456"/>
    <x v="208"/>
    <x v="0"/>
    <x v="180"/>
    <d v="2013-12-18T00:00:00"/>
    <s v="Standard Class"/>
    <s v="KH-16630"/>
    <s v="Ken Heidel"/>
    <x v="1"/>
    <s v="United States"/>
    <s v="Norman"/>
    <x v="26"/>
    <n v="73071"/>
    <x v="2"/>
    <s v="TEC-AC-10001772"/>
    <x v="2"/>
    <x v="11"/>
    <s v="Memorex Mini Travel Drive 16 GB USB 2.0 Flash Drive"/>
    <x v="433"/>
    <n v="4"/>
    <n v="0"/>
    <n v="24.913200000000003"/>
  </r>
  <r>
    <n v="457"/>
    <x v="209"/>
    <x v="2"/>
    <x v="181"/>
    <d v="2011-02-19T00:00:00"/>
    <s v="Standard Class"/>
    <s v="SC-20095"/>
    <s v="Sanjit Chand"/>
    <x v="0"/>
    <s v="United States"/>
    <s v="Concord"/>
    <x v="1"/>
    <n v="94521"/>
    <x v="1"/>
    <s v="FUR-CH-10000225"/>
    <x v="0"/>
    <x v="1"/>
    <s v="Global Geo Office Task Chair, Gray"/>
    <x v="434"/>
    <n v="2"/>
    <n v="0.2"/>
    <n v="-24.294000000000018"/>
  </r>
  <r>
    <n v="458"/>
    <x v="210"/>
    <x v="0"/>
    <x v="182"/>
    <d v="2013-10-02T00:00:00"/>
    <s v="Standard Class"/>
    <s v="NF-18385"/>
    <s v="Natalie Fritzler"/>
    <x v="0"/>
    <s v="United States"/>
    <s v="Decatur"/>
    <x v="10"/>
    <n v="62521"/>
    <x v="2"/>
    <s v="FUR-CH-10002331"/>
    <x v="0"/>
    <x v="1"/>
    <s v="Hon 4700 Series Mobuis Mid-Back Task Chairs with Adjustable Arms"/>
    <x v="435"/>
    <n v="3"/>
    <n v="0.3"/>
    <n v="-96.11460000000011"/>
  </r>
  <r>
    <n v="459"/>
    <x v="210"/>
    <x v="0"/>
    <x v="182"/>
    <d v="2013-10-02T00:00:00"/>
    <s v="Standard Class"/>
    <s v="NF-18385"/>
    <s v="Natalie Fritzler"/>
    <x v="0"/>
    <s v="United States"/>
    <s v="Decatur"/>
    <x v="10"/>
    <n v="62521"/>
    <x v="2"/>
    <s v="OFF-EN-10001415"/>
    <x v="1"/>
    <x v="12"/>
    <s v="Staples"/>
    <x v="436"/>
    <n v="2"/>
    <n v="0.2"/>
    <n v="3.3479999999999999"/>
  </r>
  <r>
    <n v="460"/>
    <x v="211"/>
    <x v="1"/>
    <x v="83"/>
    <d v="2012-12-22T00:00:00"/>
    <s v="Standard Class"/>
    <s v="JH-15985"/>
    <s v="Joseph Holt"/>
    <x v="0"/>
    <s v="United States"/>
    <s v="Seattle"/>
    <x v="4"/>
    <n v="98115"/>
    <x v="1"/>
    <s v="OFF-AP-10002472"/>
    <x v="1"/>
    <x v="9"/>
    <s v="3M Office Air Cleaner"/>
    <x v="437"/>
    <n v="4"/>
    <n v="0"/>
    <n v="36.372"/>
  </r>
  <r>
    <n v="461"/>
    <x v="211"/>
    <x v="1"/>
    <x v="83"/>
    <d v="2012-12-22T00:00:00"/>
    <s v="Standard Class"/>
    <s v="JH-15985"/>
    <s v="Joseph Holt"/>
    <x v="0"/>
    <s v="United States"/>
    <s v="Seattle"/>
    <x v="4"/>
    <n v="98115"/>
    <x v="1"/>
    <s v="TEC-AC-10004571"/>
    <x v="2"/>
    <x v="11"/>
    <s v="Logitech G700s Rechargeable Gaming Mouse"/>
    <x v="438"/>
    <n v="9"/>
    <n v="0"/>
    <n v="377.96220000000005"/>
  </r>
  <r>
    <n v="462"/>
    <x v="211"/>
    <x v="1"/>
    <x v="83"/>
    <d v="2012-12-22T00:00:00"/>
    <s v="Standard Class"/>
    <s v="JH-15985"/>
    <s v="Joseph Holt"/>
    <x v="0"/>
    <s v="United States"/>
    <s v="Seattle"/>
    <x v="4"/>
    <n v="98115"/>
    <x v="1"/>
    <s v="OFF-BI-10001098"/>
    <x v="1"/>
    <x v="8"/>
    <s v="Acco D-Ring Binder w/DublLock"/>
    <x v="96"/>
    <n v="3"/>
    <n v="0.2"/>
    <n v="18.600599999999996"/>
  </r>
  <r>
    <n v="463"/>
    <x v="212"/>
    <x v="0"/>
    <x v="183"/>
    <d v="2013-04-30T00:00:00"/>
    <s v="Standard Class"/>
    <s v="TN-21040"/>
    <s v="Tanja Norvell"/>
    <x v="2"/>
    <s v="United States"/>
    <s v="Phoenix"/>
    <x v="16"/>
    <n v="85023"/>
    <x v="1"/>
    <s v="FUR-FU-10000023"/>
    <x v="0"/>
    <x v="5"/>
    <s v="Eldon Wave Desk Accessories"/>
    <x v="439"/>
    <n v="5"/>
    <n v="0.2"/>
    <n v="7.0680000000000005"/>
  </r>
  <r>
    <n v="464"/>
    <x v="212"/>
    <x v="0"/>
    <x v="183"/>
    <d v="2013-04-30T00:00:00"/>
    <s v="Standard Class"/>
    <s v="TN-21040"/>
    <s v="Tanja Norvell"/>
    <x v="2"/>
    <s v="United States"/>
    <s v="Phoenix"/>
    <x v="16"/>
    <n v="85023"/>
    <x v="1"/>
    <s v="FUR-TA-10001889"/>
    <x v="0"/>
    <x v="3"/>
    <s v="Bush Advantage Collection Racetrack Conference Table"/>
    <x v="440"/>
    <n v="6"/>
    <n v="0.5"/>
    <n v="-814.4831999999999"/>
  </r>
  <r>
    <n v="465"/>
    <x v="212"/>
    <x v="0"/>
    <x v="183"/>
    <d v="2013-04-30T00:00:00"/>
    <s v="Standard Class"/>
    <s v="TN-21040"/>
    <s v="Tanja Norvell"/>
    <x v="2"/>
    <s v="United States"/>
    <s v="Phoenix"/>
    <x v="16"/>
    <n v="85023"/>
    <x v="1"/>
    <s v="OFF-BI-10000315"/>
    <x v="1"/>
    <x v="8"/>
    <s v="Poly Designer Cover &amp; Back"/>
    <x v="441"/>
    <n v="5"/>
    <n v="0.7"/>
    <n v="-20.888999999999989"/>
  </r>
  <r>
    <n v="466"/>
    <x v="212"/>
    <x v="0"/>
    <x v="183"/>
    <d v="2013-04-30T00:00:00"/>
    <s v="Standard Class"/>
    <s v="TN-21040"/>
    <s v="Tanja Norvell"/>
    <x v="2"/>
    <s v="United States"/>
    <s v="Phoenix"/>
    <x v="16"/>
    <n v="85023"/>
    <x v="1"/>
    <s v="OFF-SU-10003505"/>
    <x v="1"/>
    <x v="14"/>
    <s v="Premier Electric Letter Opener"/>
    <x v="442"/>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x v="443"/>
    <n v="2"/>
    <n v="0.2"/>
    <n v="5.8704000000000001"/>
  </r>
  <r>
    <n v="468"/>
    <x v="213"/>
    <x v="1"/>
    <x v="184"/>
    <d v="2012-01-24T00:00:00"/>
    <s v="Standard Class"/>
    <s v="JS-15940"/>
    <s v="Joni Sundaresam"/>
    <x v="2"/>
    <s v="United States"/>
    <s v="Park Ridge"/>
    <x v="10"/>
    <n v="60068"/>
    <x v="2"/>
    <s v="FUR-FU-10002918"/>
    <x v="0"/>
    <x v="5"/>
    <s v="Eldon ClusterMat Chair Mat with Cordless Antistatic Protection"/>
    <x v="444"/>
    <n v="7"/>
    <n v="0.6"/>
    <n v="-312.06139999999994"/>
  </r>
  <r>
    <n v="469"/>
    <x v="214"/>
    <x v="3"/>
    <x v="185"/>
    <d v="2014-04-05T00:00:00"/>
    <s v="Standard Class"/>
    <s v="DS-13180"/>
    <s v="David Smith"/>
    <x v="1"/>
    <s v="United States"/>
    <s v="Amarillo"/>
    <x v="5"/>
    <n v="79109"/>
    <x v="2"/>
    <s v="FUR-BO-10002824"/>
    <x v="0"/>
    <x v="0"/>
    <s v="Bush Mission Pointe Library"/>
    <x v="445"/>
    <n v="2"/>
    <n v="0.32"/>
    <n v="-36.235200000000006"/>
  </r>
  <r>
    <n v="470"/>
    <x v="215"/>
    <x v="0"/>
    <x v="186"/>
    <d v="2013-12-21T00:00:00"/>
    <s v="Second Class"/>
    <s v="CC-12670"/>
    <s v="Craig Carreira"/>
    <x v="0"/>
    <s v="United States"/>
    <s v="Chicago"/>
    <x v="10"/>
    <n v="60610"/>
    <x v="2"/>
    <s v="OFF-BI-10002194"/>
    <x v="1"/>
    <x v="8"/>
    <s v="Cardinal Hold-It CD Pocket"/>
    <x v="446"/>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x v="447"/>
    <n v="1"/>
    <n v="0"/>
    <n v="26.630399999999998"/>
  </r>
  <r>
    <n v="472"/>
    <x v="217"/>
    <x v="2"/>
    <x v="187"/>
    <d v="2011-11-11T00:00:00"/>
    <s v="Second Class"/>
    <s v="JP-15520"/>
    <s v="Jeremy Pistek"/>
    <x v="0"/>
    <s v="United States"/>
    <s v="San Francisco"/>
    <x v="1"/>
    <n v="94110"/>
    <x v="1"/>
    <s v="OFF-ST-10002743"/>
    <x v="1"/>
    <x v="4"/>
    <s v="SAFCO Boltless Steel Shelving"/>
    <x v="448"/>
    <n v="3"/>
    <n v="0"/>
    <n v="3.4091999999999842"/>
  </r>
  <r>
    <n v="473"/>
    <x v="217"/>
    <x v="2"/>
    <x v="187"/>
    <d v="2011-11-11T00:00:00"/>
    <s v="Second Class"/>
    <s v="JP-15520"/>
    <s v="Jeremy Pistek"/>
    <x v="0"/>
    <s v="United States"/>
    <s v="San Francisco"/>
    <x v="1"/>
    <n v="94110"/>
    <x v="1"/>
    <s v="FUR-BO-10001601"/>
    <x v="0"/>
    <x v="0"/>
    <s v="Sauder Mission Library with Doors, Fruitwood Finish"/>
    <x v="449"/>
    <n v="2"/>
    <n v="0.15"/>
    <n v="10.478399999999979"/>
  </r>
  <r>
    <n v="474"/>
    <x v="217"/>
    <x v="2"/>
    <x v="187"/>
    <d v="2011-11-11T00:00:00"/>
    <s v="Second Class"/>
    <s v="JP-15520"/>
    <s v="Jeremy Pistek"/>
    <x v="0"/>
    <s v="United States"/>
    <s v="San Francisco"/>
    <x v="1"/>
    <n v="94110"/>
    <x v="1"/>
    <s v="TEC-PH-10002680"/>
    <x v="2"/>
    <x v="7"/>
    <s v="Samsung Galaxy Note 3"/>
    <x v="450"/>
    <n v="4"/>
    <n v="0.2"/>
    <n v="87.995999999999924"/>
  </r>
  <r>
    <n v="475"/>
    <x v="217"/>
    <x v="2"/>
    <x v="187"/>
    <d v="2011-11-11T00:00:00"/>
    <s v="Second Class"/>
    <s v="JP-15520"/>
    <s v="Jeremy Pistek"/>
    <x v="0"/>
    <s v="United States"/>
    <s v="San Francisco"/>
    <x v="1"/>
    <n v="94110"/>
    <x v="1"/>
    <s v="OFF-ST-10001321"/>
    <x v="1"/>
    <x v="4"/>
    <s v="Decoflex Hanging Personal Folder File, Blue"/>
    <x v="451"/>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x v="452"/>
    <n v="7"/>
    <n v="0"/>
    <n v="28.818999999999996"/>
  </r>
  <r>
    <n v="477"/>
    <x v="217"/>
    <x v="2"/>
    <x v="187"/>
    <d v="2011-11-11T00:00:00"/>
    <s v="Second Class"/>
    <s v="JP-15520"/>
    <s v="Jeremy Pistek"/>
    <x v="0"/>
    <s v="United States"/>
    <s v="San Francisco"/>
    <x v="1"/>
    <n v="94110"/>
    <x v="1"/>
    <s v="OFF-PA-10003465"/>
    <x v="1"/>
    <x v="10"/>
    <s v="Xerox 1912"/>
    <x v="453"/>
    <n v="5"/>
    <n v="0"/>
    <n v="45.527999999999992"/>
  </r>
  <r>
    <n v="478"/>
    <x v="218"/>
    <x v="0"/>
    <x v="188"/>
    <d v="2013-07-20T00:00:00"/>
    <s v="Standard Class"/>
    <s v="KH-16690"/>
    <s v="Kristen Hastings"/>
    <x v="1"/>
    <s v="United States"/>
    <s v="Los Angeles"/>
    <x v="1"/>
    <n v="90008"/>
    <x v="1"/>
    <s v="TEC-PH-10000149"/>
    <x v="2"/>
    <x v="7"/>
    <s v="Cisco SPA525G2 IP Phone - Wireless"/>
    <x v="454"/>
    <n v="6"/>
    <n v="0.2"/>
    <n v="7.1819999999999951"/>
  </r>
  <r>
    <n v="479"/>
    <x v="219"/>
    <x v="0"/>
    <x v="189"/>
    <d v="2013-11-03T00:00:00"/>
    <s v="Standard Class"/>
    <s v="JE-15475"/>
    <s v="Jeremy Ellison"/>
    <x v="0"/>
    <s v="United States"/>
    <s v="Troy"/>
    <x v="15"/>
    <n v="12180"/>
    <x v="3"/>
    <s v="FUR-FU-10002671"/>
    <x v="0"/>
    <x v="5"/>
    <s v="Electrix 20W Halogen Replacement Bulb for Zoom-In Desk Lamp"/>
    <x v="455"/>
    <n v="3"/>
    <n v="0"/>
    <n v="19.295999999999999"/>
  </r>
  <r>
    <n v="480"/>
    <x v="220"/>
    <x v="0"/>
    <x v="190"/>
    <d v="2013-07-03T00:00:00"/>
    <s v="Standard Class"/>
    <s v="JG-15805"/>
    <s v="John Grady"/>
    <x v="1"/>
    <s v="United States"/>
    <s v="New York City"/>
    <x v="15"/>
    <n v="10024"/>
    <x v="3"/>
    <s v="OFF-AR-10003045"/>
    <x v="1"/>
    <x v="6"/>
    <s v="Prang Colored Pencils"/>
    <x v="456"/>
    <n v="5"/>
    <n v="0"/>
    <n v="6.6150000000000002"/>
  </r>
  <r>
    <n v="481"/>
    <x v="220"/>
    <x v="0"/>
    <x v="190"/>
    <d v="2013-07-03T00:00:00"/>
    <s v="Standard Class"/>
    <s v="JG-15805"/>
    <s v="John Grady"/>
    <x v="1"/>
    <s v="United States"/>
    <s v="New York City"/>
    <x v="15"/>
    <n v="10024"/>
    <x v="3"/>
    <s v="OFF-ST-10000689"/>
    <x v="1"/>
    <x v="4"/>
    <s v="Fellowes Strictly Business Drawer File, Letter/Legal Size"/>
    <x v="457"/>
    <n v="5"/>
    <n v="0"/>
    <n v="84.51"/>
  </r>
  <r>
    <n v="482"/>
    <x v="221"/>
    <x v="2"/>
    <x v="191"/>
    <d v="2011-10-10T00:00:00"/>
    <s v="Standard Class"/>
    <s v="XP-21865"/>
    <s v="Xylona Preis"/>
    <x v="0"/>
    <s v="United States"/>
    <s v="San Diego"/>
    <x v="1"/>
    <n v="92024"/>
    <x v="1"/>
    <s v="TEC-AC-10001445"/>
    <x v="2"/>
    <x v="11"/>
    <s v="Imation USB 2.0 Swivel Flash Drive USB flash drive - 4 GB - Pink"/>
    <x v="458"/>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x v="459"/>
    <n v="2"/>
    <n v="0"/>
    <n v="1.6688000000000001"/>
  </r>
  <r>
    <n v="484"/>
    <x v="222"/>
    <x v="2"/>
    <x v="192"/>
    <d v="2011-07-27T00:00:00"/>
    <s v="Standard Class"/>
    <s v="EM-14065"/>
    <s v="Erin Mull"/>
    <x v="0"/>
    <s v="United States"/>
    <s v="New York City"/>
    <x v="15"/>
    <n v="10024"/>
    <x v="3"/>
    <s v="TEC-AC-10002567"/>
    <x v="2"/>
    <x v="11"/>
    <s v="Logitech G602 Wireless Gaming Mouse"/>
    <x v="460"/>
    <n v="2"/>
    <n v="0"/>
    <n v="57.592799999999997"/>
  </r>
  <r>
    <n v="485"/>
    <x v="223"/>
    <x v="3"/>
    <x v="193"/>
    <d v="2014-06-14T00:00:00"/>
    <s v="First Class"/>
    <s v="MT-18070"/>
    <s v="Michelle Tran"/>
    <x v="2"/>
    <s v="United States"/>
    <s v="Los Angeles"/>
    <x v="1"/>
    <n v="90045"/>
    <x v="1"/>
    <s v="OFF-LA-10003923"/>
    <x v="1"/>
    <x v="2"/>
    <s v="Alphabetical Labels for Top Tab Filing"/>
    <x v="461"/>
    <n v="2"/>
    <n v="0"/>
    <n v="14.8"/>
  </r>
  <r>
    <n v="486"/>
    <x v="223"/>
    <x v="3"/>
    <x v="193"/>
    <d v="2014-06-14T00:00:00"/>
    <s v="First Class"/>
    <s v="MT-18070"/>
    <s v="Michelle Tran"/>
    <x v="2"/>
    <s v="United States"/>
    <s v="Los Angeles"/>
    <x v="1"/>
    <n v="90045"/>
    <x v="1"/>
    <s v="FUR-BO-10001337"/>
    <x v="0"/>
    <x v="0"/>
    <s v="O'Sullivan Living Dimensions 2-Shelf Bookcases"/>
    <x v="462"/>
    <n v="5"/>
    <n v="0.15"/>
    <n v="-30.24499999999999"/>
  </r>
  <r>
    <n v="487"/>
    <x v="223"/>
    <x v="3"/>
    <x v="193"/>
    <d v="2014-06-14T00:00:00"/>
    <s v="First Class"/>
    <s v="MT-18070"/>
    <s v="Michelle Tran"/>
    <x v="2"/>
    <s v="United States"/>
    <s v="Los Angeles"/>
    <x v="1"/>
    <n v="90045"/>
    <x v="1"/>
    <s v="TEC-PH-10001924"/>
    <x v="2"/>
    <x v="7"/>
    <s v="iHome FM Clock Radio with Lightning Dock"/>
    <x v="463"/>
    <n v="5"/>
    <n v="0.2"/>
    <n v="17.497500000000016"/>
  </r>
  <r>
    <n v="488"/>
    <x v="224"/>
    <x v="2"/>
    <x v="194"/>
    <d v="2011-10-31T00:00:00"/>
    <s v="First Class"/>
    <s v="SA-20830"/>
    <s v="Sue Ann Reed"/>
    <x v="0"/>
    <s v="United States"/>
    <s v="Chicago"/>
    <x v="10"/>
    <n v="60610"/>
    <x v="2"/>
    <s v="TEC-PH-10001363"/>
    <x v="2"/>
    <x v="7"/>
    <s v="Apple iPhone 5S"/>
    <x v="464"/>
    <n v="6"/>
    <n v="0.2"/>
    <n v="341.99399999999969"/>
  </r>
  <r>
    <n v="489"/>
    <x v="225"/>
    <x v="2"/>
    <x v="3"/>
    <d v="2011-06-13T00:00:00"/>
    <s v="Second Class"/>
    <s v="CW-11905"/>
    <s v="Carl Weiss"/>
    <x v="2"/>
    <s v="United States"/>
    <s v="Huntsville"/>
    <x v="5"/>
    <n v="77340"/>
    <x v="2"/>
    <s v="TEC-PH-10000376"/>
    <x v="2"/>
    <x v="7"/>
    <s v="Square Credit Card Reader"/>
    <x v="465"/>
    <n v="1"/>
    <n v="0.2"/>
    <n v="0.59940000000000015"/>
  </r>
  <r>
    <n v="490"/>
    <x v="225"/>
    <x v="2"/>
    <x v="3"/>
    <d v="2011-06-13T00:00:00"/>
    <s v="Second Class"/>
    <s v="CW-11905"/>
    <s v="Carl Weiss"/>
    <x v="2"/>
    <s v="United States"/>
    <s v="Huntsville"/>
    <x v="5"/>
    <n v="77340"/>
    <x v="2"/>
    <s v="TEC-AC-10000303"/>
    <x v="2"/>
    <x v="11"/>
    <s v="Logitech M510 Wireless Mouse"/>
    <x v="466"/>
    <n v="2"/>
    <n v="0.2"/>
    <n v="10.397399999999998"/>
  </r>
  <r>
    <n v="491"/>
    <x v="225"/>
    <x v="2"/>
    <x v="3"/>
    <d v="2011-06-13T00:00:00"/>
    <s v="Second Class"/>
    <s v="CW-11905"/>
    <s v="Carl Weiss"/>
    <x v="2"/>
    <s v="United States"/>
    <s v="Huntsville"/>
    <x v="5"/>
    <n v="77340"/>
    <x v="2"/>
    <s v="OFF-AR-10001953"/>
    <x v="1"/>
    <x v="6"/>
    <s v="Boston 1645 Deluxe Heavier-Duty Electric Pencil Sharpener"/>
    <x v="467"/>
    <n v="2"/>
    <n v="0.2"/>
    <n v="6.1572000000000031"/>
  </r>
  <r>
    <n v="492"/>
    <x v="226"/>
    <x v="2"/>
    <x v="80"/>
    <d v="2011-09-19T00:00:00"/>
    <s v="Standard Class"/>
    <s v="AJ-10960"/>
    <s v="Astrea Jones"/>
    <x v="0"/>
    <s v="United States"/>
    <s v="Rochester"/>
    <x v="15"/>
    <n v="14609"/>
    <x v="3"/>
    <s v="OFF-ST-10001809"/>
    <x v="1"/>
    <x v="4"/>
    <s v="Fellowes Officeware Wire Shelving"/>
    <x v="468"/>
    <n v="5"/>
    <n v="0"/>
    <n v="8.9829999999999899"/>
  </r>
  <r>
    <n v="493"/>
    <x v="226"/>
    <x v="2"/>
    <x v="80"/>
    <d v="2011-09-19T00:00:00"/>
    <s v="Standard Class"/>
    <s v="AJ-10960"/>
    <s v="Astrea Jones"/>
    <x v="0"/>
    <s v="United States"/>
    <s v="Rochester"/>
    <x v="15"/>
    <n v="14609"/>
    <x v="3"/>
    <s v="OFF-EN-10003845"/>
    <x v="1"/>
    <x v="12"/>
    <s v="Colored Envelopes"/>
    <x v="469"/>
    <n v="3"/>
    <n v="0"/>
    <n v="5.0921999999999992"/>
  </r>
  <r>
    <n v="494"/>
    <x v="227"/>
    <x v="0"/>
    <x v="195"/>
    <d v="2013-05-15T00:00:00"/>
    <s v="Standard Class"/>
    <s v="SS-20590"/>
    <s v="Sonia Sunley"/>
    <x v="0"/>
    <s v="United States"/>
    <s v="Seattle"/>
    <x v="4"/>
    <n v="98115"/>
    <x v="1"/>
    <s v="TEC-AC-10000991"/>
    <x v="2"/>
    <x v="11"/>
    <s v="Sony Micro Vault Click 8 GB USB 2.0 Flash Drive"/>
    <x v="470"/>
    <n v="2"/>
    <n v="0"/>
    <n v="13.157200000000003"/>
  </r>
  <r>
    <n v="495"/>
    <x v="228"/>
    <x v="0"/>
    <x v="196"/>
    <d v="2013-03-22T00:00:00"/>
    <s v="Second Class"/>
    <s v="RO-19780"/>
    <s v="Rose O'Brian"/>
    <x v="0"/>
    <s v="United States"/>
    <s v="Memphis"/>
    <x v="18"/>
    <n v="38109"/>
    <x v="0"/>
    <s v="FUR-TA-10001857"/>
    <x v="0"/>
    <x v="3"/>
    <s v="Balt Solid Wood Rectangular Table"/>
    <x v="471"/>
    <n v="3"/>
    <n v="0.4"/>
    <n v="-94.941000000000017"/>
  </r>
  <r>
    <n v="496"/>
    <x v="229"/>
    <x v="1"/>
    <x v="17"/>
    <d v="2012-12-31T00:00:00"/>
    <s v="Standard Class"/>
    <s v="MD-17350"/>
    <s v="Maribeth Dona"/>
    <x v="0"/>
    <s v="United States"/>
    <s v="Fayetteville"/>
    <x v="36"/>
    <n v="72701"/>
    <x v="0"/>
    <s v="OFF-EN-10001434"/>
    <x v="1"/>
    <x v="12"/>
    <s v="Strathmore #10 Envelopes, Ultimate White"/>
    <x v="472"/>
    <n v="2"/>
    <n v="0"/>
    <n v="51.655799999999999"/>
  </r>
  <r>
    <n v="497"/>
    <x v="230"/>
    <x v="0"/>
    <x v="197"/>
    <d v="2013-08-01T00:00:00"/>
    <s v="Standard Class"/>
    <s v="SC-20095"/>
    <s v="Sanjit Chand"/>
    <x v="0"/>
    <s v="United States"/>
    <s v="Costa Mesa"/>
    <x v="1"/>
    <n v="92627"/>
    <x v="1"/>
    <s v="OFF-BI-10002498"/>
    <x v="1"/>
    <x v="8"/>
    <s v="Clear Mylar Reinforcing Strips"/>
    <x v="473"/>
    <n v="8"/>
    <n v="0.2"/>
    <n v="40.370399999999997"/>
  </r>
  <r>
    <n v="498"/>
    <x v="230"/>
    <x v="0"/>
    <x v="197"/>
    <d v="2013-08-01T00:00:00"/>
    <s v="Standard Class"/>
    <s v="SC-20095"/>
    <s v="Sanjit Chand"/>
    <x v="0"/>
    <s v="United States"/>
    <s v="Costa Mesa"/>
    <x v="1"/>
    <n v="92627"/>
    <x v="1"/>
    <s v="FUR-FU-10004864"/>
    <x v="0"/>
    <x v="5"/>
    <s v="Howard Miller 14-1/2&quot; Diameter Chrome Round Wall Clock"/>
    <x v="474"/>
    <n v="4"/>
    <n v="0"/>
    <n v="81.843199999999996"/>
  </r>
  <r>
    <n v="499"/>
    <x v="230"/>
    <x v="0"/>
    <x v="197"/>
    <d v="2013-08-01T00:00:00"/>
    <s v="Standard Class"/>
    <s v="SC-20095"/>
    <s v="Sanjit Chand"/>
    <x v="0"/>
    <s v="United States"/>
    <s v="Costa Mesa"/>
    <x v="1"/>
    <n v="92627"/>
    <x v="1"/>
    <s v="FUR-CH-10002602"/>
    <x v="0"/>
    <x v="1"/>
    <s v="DMI Arturo Collection Mission-style Design Wood Chair"/>
    <x v="475"/>
    <n v="2"/>
    <n v="0.2"/>
    <n v="18.11760000000001"/>
  </r>
  <r>
    <n v="500"/>
    <x v="230"/>
    <x v="0"/>
    <x v="197"/>
    <d v="2013-08-01T00:00:00"/>
    <s v="Standard Class"/>
    <s v="SC-20095"/>
    <s v="Sanjit Chand"/>
    <x v="0"/>
    <s v="United States"/>
    <s v="Costa Mesa"/>
    <x v="1"/>
    <n v="92627"/>
    <x v="1"/>
    <s v="FUR-FU-10000073"/>
    <x v="0"/>
    <x v="5"/>
    <s v="Deflect-O Glasstique Clear Desk Accessories"/>
    <x v="476"/>
    <n v="9"/>
    <n v="0"/>
    <n v="22.868999999999996"/>
  </r>
  <r>
    <n v="501"/>
    <x v="231"/>
    <x v="0"/>
    <x v="198"/>
    <d v="2013-06-05T00:00:00"/>
    <s v="Standard Class"/>
    <s v="MY-17380"/>
    <s v="Maribeth Yedwab"/>
    <x v="1"/>
    <s v="United States"/>
    <s v="Parker"/>
    <x v="22"/>
    <n v="80134"/>
    <x v="1"/>
    <s v="OFF-BI-10001670"/>
    <x v="1"/>
    <x v="8"/>
    <s v="Vinyl Sectional Post Binders"/>
    <x v="477"/>
    <n v="2"/>
    <n v="0.7"/>
    <n v="-15.079999999999998"/>
  </r>
  <r>
    <n v="502"/>
    <x v="231"/>
    <x v="0"/>
    <x v="198"/>
    <d v="2013-06-05T00:00:00"/>
    <s v="Standard Class"/>
    <s v="MY-17380"/>
    <s v="Maribeth Yedwab"/>
    <x v="1"/>
    <s v="United States"/>
    <s v="Parker"/>
    <x v="22"/>
    <n v="80134"/>
    <x v="1"/>
    <s v="OFF-BI-10001658"/>
    <x v="1"/>
    <x v="8"/>
    <s v="GBC Standard Therm-A-Bind Covers"/>
    <x v="478"/>
    <n v="2"/>
    <n v="0.7"/>
    <n v="-11.961599999999997"/>
  </r>
  <r>
    <n v="503"/>
    <x v="231"/>
    <x v="0"/>
    <x v="198"/>
    <d v="2013-06-05T00:00:00"/>
    <s v="Standard Class"/>
    <s v="MY-17380"/>
    <s v="Maribeth Yedwab"/>
    <x v="1"/>
    <s v="United States"/>
    <s v="Parker"/>
    <x v="22"/>
    <n v="80134"/>
    <x v="1"/>
    <s v="FUR-CH-10001215"/>
    <x v="0"/>
    <x v="1"/>
    <s v="Global Troy Executive Leather Low-Back Tilter"/>
    <x v="479"/>
    <n v="2"/>
    <n v="0.2"/>
    <n v="50.097999999999985"/>
  </r>
  <r>
    <n v="504"/>
    <x v="231"/>
    <x v="0"/>
    <x v="198"/>
    <d v="2013-06-05T00:00:00"/>
    <s v="Standard Class"/>
    <s v="MY-17380"/>
    <s v="Maribeth Yedwab"/>
    <x v="1"/>
    <s v="United States"/>
    <s v="Parker"/>
    <x v="22"/>
    <n v="80134"/>
    <x v="1"/>
    <s v="OFF-BI-10000831"/>
    <x v="1"/>
    <x v="8"/>
    <s v="Storex Flexible Poly Binders with Double Pockets"/>
    <x v="480"/>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x v="481"/>
    <n v="1"/>
    <n v="0.2"/>
    <n v="11.8871"/>
  </r>
  <r>
    <n v="506"/>
    <x v="232"/>
    <x v="3"/>
    <x v="105"/>
    <d v="2014-11-16T00:00:00"/>
    <s v="Second Class"/>
    <s v="EB-13705"/>
    <s v="Ed Braxton"/>
    <x v="1"/>
    <s v="United States"/>
    <s v="New York City"/>
    <x v="15"/>
    <n v="10024"/>
    <x v="3"/>
    <s v="OFF-BI-10003274"/>
    <x v="1"/>
    <x v="8"/>
    <s v="Avery Durable Slant Ring Binders, No Labels"/>
    <x v="482"/>
    <n v="5"/>
    <n v="0.2"/>
    <n v="5.3729999999999993"/>
  </r>
  <r>
    <n v="507"/>
    <x v="233"/>
    <x v="1"/>
    <x v="199"/>
    <d v="2012-03-22T00:00:00"/>
    <s v="Standard Class"/>
    <s v="CM-12385"/>
    <s v="Christopher Martinez"/>
    <x v="0"/>
    <s v="United States"/>
    <s v="Atlanta"/>
    <x v="32"/>
    <n v="30318"/>
    <x v="0"/>
    <s v="OFF-AR-10001662"/>
    <x v="1"/>
    <x v="6"/>
    <s v="Rogers Handheld Barrel Pencil Sharpener"/>
    <x v="483"/>
    <n v="1"/>
    <n v="0"/>
    <n v="0.73980000000000024"/>
  </r>
  <r>
    <n v="508"/>
    <x v="233"/>
    <x v="1"/>
    <x v="199"/>
    <d v="2012-03-22T00:00:00"/>
    <s v="Standard Class"/>
    <s v="CM-12385"/>
    <s v="Christopher Martinez"/>
    <x v="0"/>
    <s v="United States"/>
    <s v="Atlanta"/>
    <x v="32"/>
    <n v="30318"/>
    <x v="0"/>
    <s v="OFF-AR-10003856"/>
    <x v="1"/>
    <x v="6"/>
    <s v="Newell 344"/>
    <x v="484"/>
    <n v="3"/>
    <n v="0"/>
    <n v="2.1683999999999997"/>
  </r>
  <r>
    <n v="509"/>
    <x v="233"/>
    <x v="1"/>
    <x v="199"/>
    <d v="2012-03-22T00:00:00"/>
    <s v="Standard Class"/>
    <s v="CM-12385"/>
    <s v="Christopher Martinez"/>
    <x v="0"/>
    <s v="United States"/>
    <s v="Atlanta"/>
    <x v="32"/>
    <n v="30318"/>
    <x v="0"/>
    <s v="OFF-ST-10001228"/>
    <x v="1"/>
    <x v="4"/>
    <s v="Personal File Boxes with Fold-Down Carry Handle"/>
    <x v="485"/>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x v="486"/>
    <n v="5"/>
    <n v="0"/>
    <n v="3177.4749999999999"/>
  </r>
  <r>
    <n v="511"/>
    <x v="234"/>
    <x v="3"/>
    <x v="200"/>
    <d v="2014-11-28T00:00:00"/>
    <s v="First Class"/>
    <s v="LS-17245"/>
    <s v="Lynn Smith"/>
    <x v="0"/>
    <s v="United States"/>
    <s v="Gladstone"/>
    <x v="25"/>
    <n v="64118"/>
    <x v="2"/>
    <s v="FUR-FU-10001290"/>
    <x v="0"/>
    <x v="5"/>
    <s v="Executive Impressions Supervisor Wall Clock"/>
    <x v="487"/>
    <n v="3"/>
    <n v="0"/>
    <n v="40.415999999999997"/>
  </r>
  <r>
    <n v="512"/>
    <x v="234"/>
    <x v="3"/>
    <x v="200"/>
    <d v="2014-11-28T00:00:00"/>
    <s v="First Class"/>
    <s v="LS-17245"/>
    <s v="Lynn Smith"/>
    <x v="0"/>
    <s v="United States"/>
    <s v="Gladstone"/>
    <x v="25"/>
    <n v="64118"/>
    <x v="2"/>
    <s v="TEC-AC-10002399"/>
    <x v="2"/>
    <x v="11"/>
    <s v="SanDisk Cruzer 32 GB USB Flash Drive"/>
    <x v="488"/>
    <n v="2"/>
    <n v="0"/>
    <n v="12.172799999999999"/>
  </r>
  <r>
    <n v="513"/>
    <x v="235"/>
    <x v="0"/>
    <x v="201"/>
    <d v="2013-10-24T00:00:00"/>
    <s v="First Class"/>
    <s v="LF-17185"/>
    <s v="Luke Foster"/>
    <x v="0"/>
    <s v="United States"/>
    <s v="Newark"/>
    <x v="24"/>
    <n v="43055"/>
    <x v="3"/>
    <s v="OFF-AR-10002053"/>
    <x v="1"/>
    <x v="6"/>
    <s v="Premium Writing Pencils, Soft, #2 by Central Association for the Blind"/>
    <x v="489"/>
    <n v="3"/>
    <n v="0.2"/>
    <n v="0.71520000000000028"/>
  </r>
  <r>
    <n v="514"/>
    <x v="236"/>
    <x v="3"/>
    <x v="202"/>
    <d v="2014-12-26T00:00:00"/>
    <s v="Standard Class"/>
    <s v="BN-11515"/>
    <s v="Bradley Nguyen"/>
    <x v="0"/>
    <s v="United States"/>
    <s v="Los Angeles"/>
    <x v="1"/>
    <n v="90049"/>
    <x v="1"/>
    <s v="OFF-AR-10003811"/>
    <x v="1"/>
    <x v="6"/>
    <s v="Newell 327"/>
    <x v="153"/>
    <n v="3"/>
    <n v="0"/>
    <n v="1.7901"/>
  </r>
  <r>
    <n v="515"/>
    <x v="236"/>
    <x v="3"/>
    <x v="202"/>
    <d v="2014-12-26T00:00:00"/>
    <s v="Standard Class"/>
    <s v="BN-11515"/>
    <s v="Bradley Nguyen"/>
    <x v="0"/>
    <s v="United States"/>
    <s v="Los Angeles"/>
    <x v="1"/>
    <n v="90049"/>
    <x v="1"/>
    <s v="OFF-AR-10001246"/>
    <x v="1"/>
    <x v="6"/>
    <s v="Newell 317"/>
    <x v="490"/>
    <n v="2"/>
    <n v="0"/>
    <n v="1.7051999999999996"/>
  </r>
  <r>
    <n v="516"/>
    <x v="237"/>
    <x v="3"/>
    <x v="203"/>
    <d v="2014-01-28T00:00:00"/>
    <s v="Standard Class"/>
    <s v="AD-10180"/>
    <s v="Alan Dominguez"/>
    <x v="2"/>
    <s v="United States"/>
    <s v="Great Falls"/>
    <x v="37"/>
    <n v="59405"/>
    <x v="1"/>
    <s v="TEC-CO-10003236"/>
    <x v="2"/>
    <x v="16"/>
    <s v="Canon Image Class D660 Copier"/>
    <x v="491"/>
    <n v="5"/>
    <n v="0"/>
    <n v="1379.9769999999999"/>
  </r>
  <r>
    <n v="517"/>
    <x v="237"/>
    <x v="3"/>
    <x v="203"/>
    <d v="2014-01-28T00:00:00"/>
    <s v="Standard Class"/>
    <s v="AD-10180"/>
    <s v="Alan Dominguez"/>
    <x v="2"/>
    <s v="United States"/>
    <s v="Great Falls"/>
    <x v="37"/>
    <n v="59405"/>
    <x v="1"/>
    <s v="OFF-ST-10004507"/>
    <x v="1"/>
    <x v="4"/>
    <s v="Advantus Rolling Storage Box"/>
    <x v="492"/>
    <n v="3"/>
    <n v="0"/>
    <n v="13.891499999999999"/>
  </r>
  <r>
    <n v="518"/>
    <x v="237"/>
    <x v="3"/>
    <x v="203"/>
    <d v="2014-01-28T00:00:00"/>
    <s v="Standard Class"/>
    <s v="AD-10180"/>
    <s v="Alan Dominguez"/>
    <x v="2"/>
    <s v="United States"/>
    <s v="Great Falls"/>
    <x v="37"/>
    <n v="59405"/>
    <x v="1"/>
    <s v="OFF-PA-10001667"/>
    <x v="1"/>
    <x v="10"/>
    <s v="Great White Multi-Use Recycled Paper (20Lb. and 84 Bright)"/>
    <x v="493"/>
    <n v="2"/>
    <n v="0"/>
    <n v="5.3819999999999997"/>
  </r>
  <r>
    <n v="519"/>
    <x v="237"/>
    <x v="3"/>
    <x v="203"/>
    <d v="2014-01-28T00:00:00"/>
    <s v="Standard Class"/>
    <s v="AD-10180"/>
    <s v="Alan Dominguez"/>
    <x v="2"/>
    <s v="United States"/>
    <s v="Great Falls"/>
    <x v="37"/>
    <n v="59405"/>
    <x v="1"/>
    <s v="OFF-ST-10004459"/>
    <x v="1"/>
    <x v="4"/>
    <s v="Tennsco Single-Tier Lockers"/>
    <x v="494"/>
    <n v="3"/>
    <n v="0"/>
    <n v="56.300999999999988"/>
  </r>
  <r>
    <n v="520"/>
    <x v="238"/>
    <x v="1"/>
    <x v="204"/>
    <d v="2012-03-26T00:00:00"/>
    <s v="Standard Class"/>
    <s v="DB-13210"/>
    <s v="Dean Braden"/>
    <x v="0"/>
    <s v="United States"/>
    <s v="Houston"/>
    <x v="5"/>
    <n v="77041"/>
    <x v="2"/>
    <s v="TEC-AC-10000171"/>
    <x v="2"/>
    <x v="11"/>
    <s v="Verbatim 25 GB 6x Blu-ray Single Layer Recordable Disc, 25/Pack"/>
    <x v="495"/>
    <n v="1"/>
    <n v="0.2"/>
    <n v="5.2877000000000001"/>
  </r>
  <r>
    <n v="521"/>
    <x v="238"/>
    <x v="1"/>
    <x v="204"/>
    <d v="2012-03-26T00:00:00"/>
    <s v="Standard Class"/>
    <s v="DB-13210"/>
    <s v="Dean Braden"/>
    <x v="0"/>
    <s v="United States"/>
    <s v="Houston"/>
    <x v="5"/>
    <n v="77041"/>
    <x v="2"/>
    <s v="OFF-ST-10000736"/>
    <x v="1"/>
    <x v="4"/>
    <s v="Carina Double Wide Media Storage Towers in Natural &amp; Black"/>
    <x v="434"/>
    <n v="2"/>
    <n v="0.2"/>
    <n v="-25.91360000000001"/>
  </r>
  <r>
    <n v="522"/>
    <x v="238"/>
    <x v="1"/>
    <x v="204"/>
    <d v="2012-03-26T00:00:00"/>
    <s v="Standard Class"/>
    <s v="DB-13210"/>
    <s v="Dean Braden"/>
    <x v="0"/>
    <s v="United States"/>
    <s v="Houston"/>
    <x v="5"/>
    <n v="77041"/>
    <x v="2"/>
    <s v="OFF-BI-10000285"/>
    <x v="1"/>
    <x v="8"/>
    <s v="XtraLife ClearVue Slant-D Ring Binders by Cardinal"/>
    <x v="496"/>
    <n v="9"/>
    <n v="0.8"/>
    <n v="-21.167999999999999"/>
  </r>
  <r>
    <n v="523"/>
    <x v="239"/>
    <x v="3"/>
    <x v="205"/>
    <d v="2014-01-26T00:00:00"/>
    <s v="First Class"/>
    <s v="MC-17605"/>
    <s v="Matt Connell"/>
    <x v="1"/>
    <s v="United States"/>
    <s v="Detroit"/>
    <x v="12"/>
    <n v="48234"/>
    <x v="2"/>
    <s v="FUR-TA-10001857"/>
    <x v="0"/>
    <x v="3"/>
    <s v="Balt Solid Wood Rectangular Table"/>
    <x v="497"/>
    <n v="2"/>
    <n v="0"/>
    <n v="21.097999999999985"/>
  </r>
  <r>
    <n v="524"/>
    <x v="240"/>
    <x v="0"/>
    <x v="206"/>
    <d v="2013-05-24T00:00:00"/>
    <s v="First Class"/>
    <s v="LH-17155"/>
    <s v="Logan Haushalter"/>
    <x v="0"/>
    <s v="United States"/>
    <s v="Los Angeles"/>
    <x v="1"/>
    <n v="90032"/>
    <x v="1"/>
    <s v="TEC-PH-10003555"/>
    <x v="2"/>
    <x v="7"/>
    <s v="Motorola HK250 Universal Bluetooth Headset"/>
    <x v="498"/>
    <n v="3"/>
    <n v="0.2"/>
    <n v="-12.414599999999997"/>
  </r>
  <r>
    <n v="525"/>
    <x v="240"/>
    <x v="0"/>
    <x v="206"/>
    <d v="2013-05-24T00:00:00"/>
    <s v="First Class"/>
    <s v="LH-17155"/>
    <s v="Logan Haushalter"/>
    <x v="0"/>
    <s v="United States"/>
    <s v="Los Angeles"/>
    <x v="1"/>
    <n v="90032"/>
    <x v="1"/>
    <s v="TEC-AC-10003832"/>
    <x v="2"/>
    <x v="11"/>
    <s v="Imation 16GB Mini TravelDrive USB 2.0 Flash Drive"/>
    <x v="499"/>
    <n v="2"/>
    <n v="0"/>
    <n v="27.166600000000003"/>
  </r>
  <r>
    <n v="526"/>
    <x v="241"/>
    <x v="1"/>
    <x v="207"/>
    <d v="2013-01-02T00:00:00"/>
    <s v="Standard Class"/>
    <s v="BD-11605"/>
    <s v="Brian Dahlen"/>
    <x v="0"/>
    <s v="United States"/>
    <s v="Lawrence"/>
    <x v="31"/>
    <n v="1841"/>
    <x v="3"/>
    <s v="OFF-FA-10002815"/>
    <x v="1"/>
    <x v="13"/>
    <s v="Staples"/>
    <x v="500"/>
    <n v="5"/>
    <n v="0"/>
    <n v="10.434000000000001"/>
  </r>
  <r>
    <n v="527"/>
    <x v="242"/>
    <x v="3"/>
    <x v="208"/>
    <d v="2014-10-27T00:00:00"/>
    <s v="Standard Class"/>
    <s v="PH-18790"/>
    <s v="Patricia Hirasaki"/>
    <x v="2"/>
    <s v="United States"/>
    <s v="Lakeland"/>
    <x v="2"/>
    <n v="33801"/>
    <x v="0"/>
    <s v="FUR-CH-10003379"/>
    <x v="0"/>
    <x v="1"/>
    <s v="Global Commerce Series High-Back Swivel/Tilt Chairs"/>
    <x v="501"/>
    <n v="3"/>
    <n v="0.2"/>
    <n v="42.746999999999986"/>
  </r>
  <r>
    <n v="528"/>
    <x v="242"/>
    <x v="3"/>
    <x v="208"/>
    <d v="2014-10-27T00:00:00"/>
    <s v="Standard Class"/>
    <s v="PH-18790"/>
    <s v="Patricia Hirasaki"/>
    <x v="2"/>
    <s v="United States"/>
    <s v="Lakeland"/>
    <x v="2"/>
    <n v="33801"/>
    <x v="0"/>
    <s v="FUR-FU-10001756"/>
    <x v="0"/>
    <x v="5"/>
    <s v="Eldon Expressions Desk Accessory, Wood Photo Frame, Mahogany"/>
    <x v="502"/>
    <n v="3"/>
    <n v="0.2"/>
    <n v="5.1407999999999916"/>
  </r>
  <r>
    <n v="529"/>
    <x v="243"/>
    <x v="1"/>
    <x v="37"/>
    <d v="2012-09-07T00:00:00"/>
    <s v="Standard Class"/>
    <s v="MG-18145"/>
    <s v="Mike Gockenbach"/>
    <x v="0"/>
    <s v="United States"/>
    <s v="Philadelphia"/>
    <x v="9"/>
    <n v="19134"/>
    <x v="3"/>
    <s v="OFF-ST-10004963"/>
    <x v="1"/>
    <x v="4"/>
    <s v="Eldon Gobal File Keepers"/>
    <x v="503"/>
    <n v="3"/>
    <n v="0.2"/>
    <n v="-7.2672000000000043"/>
  </r>
  <r>
    <n v="530"/>
    <x v="243"/>
    <x v="1"/>
    <x v="37"/>
    <d v="2012-09-07T00:00:00"/>
    <s v="Standard Class"/>
    <s v="MG-18145"/>
    <s v="Mike Gockenbach"/>
    <x v="0"/>
    <s v="United States"/>
    <s v="Philadelphia"/>
    <x v="9"/>
    <n v="19134"/>
    <x v="3"/>
    <s v="OFF-SU-10002881"/>
    <x v="1"/>
    <x v="14"/>
    <s v="Martin Yale Chadless Opener Electric Letter Opener"/>
    <x v="504"/>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x v="505"/>
    <n v="6"/>
    <n v="0.2"/>
    <n v="19.692"/>
  </r>
  <r>
    <n v="532"/>
    <x v="244"/>
    <x v="1"/>
    <x v="209"/>
    <d v="2012-11-09T00:00:00"/>
    <s v="Second Class"/>
    <s v="KB-16240"/>
    <s v="Karen Bern"/>
    <x v="1"/>
    <s v="United States"/>
    <s v="Los Angeles"/>
    <x v="1"/>
    <n v="90036"/>
    <x v="1"/>
    <s v="FUR-CH-10000595"/>
    <x v="0"/>
    <x v="1"/>
    <s v="Safco Contoured Stacking Chairs"/>
    <x v="506"/>
    <n v="1"/>
    <n v="0.2"/>
    <n v="11.919999999999987"/>
  </r>
  <r>
    <n v="533"/>
    <x v="245"/>
    <x v="3"/>
    <x v="210"/>
    <d v="2014-09-12T00:00:00"/>
    <s v="Standard Class"/>
    <s v="JC-15340"/>
    <s v="Jasper Cacioppo"/>
    <x v="0"/>
    <s v="United States"/>
    <s v="Los Angeles"/>
    <x v="1"/>
    <n v="90032"/>
    <x v="1"/>
    <s v="FUR-FU-10000448"/>
    <x v="0"/>
    <x v="5"/>
    <s v="Tenex Chairmats For Use With Carpeted Floors"/>
    <x v="507"/>
    <n v="3"/>
    <n v="0"/>
    <n v="2.3969999999999985"/>
  </r>
  <r>
    <n v="534"/>
    <x v="246"/>
    <x v="0"/>
    <x v="211"/>
    <d v="2013-06-02T00:00:00"/>
    <s v="Second Class"/>
    <s v="RL-19615"/>
    <s v="Rob Lucas"/>
    <x v="0"/>
    <s v="United States"/>
    <s v="Montgomery"/>
    <x v="19"/>
    <n v="36116"/>
    <x v="0"/>
    <s v="TEC-PH-10000984"/>
    <x v="2"/>
    <x v="7"/>
    <s v="Panasonic KX-TG9471B"/>
    <x v="508"/>
    <n v="5"/>
    <n v="0"/>
    <n v="274.38600000000008"/>
  </r>
  <r>
    <n v="535"/>
    <x v="246"/>
    <x v="0"/>
    <x v="211"/>
    <d v="2013-06-02T00:00:00"/>
    <s v="Second Class"/>
    <s v="RL-19615"/>
    <s v="Rob Lucas"/>
    <x v="0"/>
    <s v="United States"/>
    <s v="Montgomery"/>
    <x v="19"/>
    <n v="36116"/>
    <x v="0"/>
    <s v="OFF-BI-10002557"/>
    <x v="1"/>
    <x v="8"/>
    <s v="Presstex Flexible Ring Binders"/>
    <x v="509"/>
    <n v="5"/>
    <n v="0"/>
    <n v="11.375"/>
  </r>
  <r>
    <n v="536"/>
    <x v="247"/>
    <x v="0"/>
    <x v="212"/>
    <d v="2013-07-17T00:00:00"/>
    <s v="Standard Class"/>
    <s v="AA-10375"/>
    <s v="Allen Armold"/>
    <x v="0"/>
    <s v="United States"/>
    <s v="Mesa"/>
    <x v="16"/>
    <n v="85204"/>
    <x v="1"/>
    <s v="OFF-ST-10001325"/>
    <x v="1"/>
    <x v="4"/>
    <s v="Sterilite Officeware Hinged File Box"/>
    <x v="510"/>
    <n v="2"/>
    <n v="0.2"/>
    <n v="1.4672000000000001"/>
  </r>
  <r>
    <n v="537"/>
    <x v="248"/>
    <x v="3"/>
    <x v="213"/>
    <d v="2014-09-09T00:00:00"/>
    <s v="Second Class"/>
    <s v="EP-13915"/>
    <s v="Emily Phan"/>
    <x v="0"/>
    <s v="United States"/>
    <s v="Chicago"/>
    <x v="10"/>
    <n v="60653"/>
    <x v="2"/>
    <s v="OFF-BI-10002429"/>
    <x v="1"/>
    <x v="8"/>
    <s v="Premier Elliptical Ring Binder, Black"/>
    <x v="511"/>
    <n v="7"/>
    <n v="0.8"/>
    <n v="-68.185600000000022"/>
  </r>
  <r>
    <n v="538"/>
    <x v="249"/>
    <x v="1"/>
    <x v="155"/>
    <d v="2012-12-08T00:00:00"/>
    <s v="Standard Class"/>
    <s v="MP-17470"/>
    <s v="Mark Packer"/>
    <x v="2"/>
    <s v="United States"/>
    <s v="New York City"/>
    <x v="15"/>
    <n v="10009"/>
    <x v="3"/>
    <s v="OFF-BI-10004528"/>
    <x v="1"/>
    <x v="8"/>
    <s v="Cardinal Poly Pocket Divider Pockets for Ring Binders"/>
    <x v="512"/>
    <n v="4"/>
    <n v="0.2"/>
    <n v="3.359999999999999"/>
  </r>
  <r>
    <n v="539"/>
    <x v="250"/>
    <x v="1"/>
    <x v="214"/>
    <d v="2012-12-11T00:00:00"/>
    <s v="Standard Class"/>
    <s v="DK-12985"/>
    <s v="Darren Koutras"/>
    <x v="0"/>
    <s v="United States"/>
    <s v="Henderson"/>
    <x v="0"/>
    <n v="42420"/>
    <x v="0"/>
    <s v="OFF-AP-10001271"/>
    <x v="1"/>
    <x v="9"/>
    <s v="Eureka The Boss Cordless Rechargeable Stick Vac"/>
    <x v="513"/>
    <n v="3"/>
    <n v="0"/>
    <n v="41.293800000000005"/>
  </r>
  <r>
    <n v="540"/>
    <x v="250"/>
    <x v="1"/>
    <x v="214"/>
    <d v="2012-12-11T00:00:00"/>
    <s v="Standard Class"/>
    <s v="DK-12985"/>
    <s v="Darren Koutras"/>
    <x v="0"/>
    <s v="United States"/>
    <s v="Henderson"/>
    <x v="0"/>
    <n v="42420"/>
    <x v="0"/>
    <s v="FUR-CH-10002647"/>
    <x v="0"/>
    <x v="1"/>
    <s v="Situations Contoured Folding Chairs, 4/Set"/>
    <x v="514"/>
    <n v="4"/>
    <n v="0"/>
    <n v="70.980000000000018"/>
  </r>
  <r>
    <n v="541"/>
    <x v="251"/>
    <x v="2"/>
    <x v="215"/>
    <d v="2011-02-04T00:00:00"/>
    <s v="First Class"/>
    <s v="BD-11500"/>
    <s v="Bradley Drucker"/>
    <x v="0"/>
    <s v="United States"/>
    <s v="Green Bay"/>
    <x v="6"/>
    <n v="54302"/>
    <x v="2"/>
    <s v="TEC-AC-10001432"/>
    <x v="2"/>
    <x v="11"/>
    <s v="Enermax Aurora Lite Keyboard"/>
    <x v="515"/>
    <n v="6"/>
    <n v="0"/>
    <n v="206.31600000000006"/>
  </r>
  <r>
    <n v="542"/>
    <x v="252"/>
    <x v="0"/>
    <x v="216"/>
    <d v="2013-07-18T00:00:00"/>
    <s v="First Class"/>
    <s v="ES-14080"/>
    <s v="Erin Smith"/>
    <x v="1"/>
    <s v="United States"/>
    <s v="Tucson"/>
    <x v="16"/>
    <n v="85705"/>
    <x v="1"/>
    <s v="TEC-PH-10002262"/>
    <x v="2"/>
    <x v="7"/>
    <s v="LG Electronics Tone+ HBS-730 Bluetooth Headset"/>
    <x v="516"/>
    <n v="8"/>
    <n v="0.2"/>
    <n v="38.086400000000026"/>
  </r>
  <r>
    <n v="543"/>
    <x v="253"/>
    <x v="1"/>
    <x v="217"/>
    <d v="2012-12-23T00:00:00"/>
    <s v="Standard Class"/>
    <s v="LM-17065"/>
    <s v="Liz MacKendrick"/>
    <x v="0"/>
    <s v="United States"/>
    <s v="Springfield"/>
    <x v="24"/>
    <n v="45503"/>
    <x v="3"/>
    <s v="OFF-ST-10001809"/>
    <x v="1"/>
    <x v="4"/>
    <s v="Fellowes Officeware Wire Shelving"/>
    <x v="517"/>
    <n v="9"/>
    <n v="0.2"/>
    <n v="-145.52460000000002"/>
  </r>
  <r>
    <n v="544"/>
    <x v="254"/>
    <x v="2"/>
    <x v="218"/>
    <d v="2011-05-16T00:00:00"/>
    <s v="Standard Class"/>
    <s v="PG-18895"/>
    <s v="Paul Gonzalez"/>
    <x v="0"/>
    <s v="United States"/>
    <s v="Fort Worth"/>
    <x v="5"/>
    <n v="76106"/>
    <x v="2"/>
    <s v="TEC-AC-10001465"/>
    <x v="2"/>
    <x v="11"/>
    <s v="SanDisk Cruzer 64 GB USB Flash Drive"/>
    <x v="518"/>
    <n v="2"/>
    <n v="0.2"/>
    <n v="7.263999999999994"/>
  </r>
  <r>
    <n v="545"/>
    <x v="254"/>
    <x v="2"/>
    <x v="218"/>
    <d v="2011-05-16T00:00:00"/>
    <s v="Standard Class"/>
    <s v="PG-18895"/>
    <s v="Paul Gonzalez"/>
    <x v="0"/>
    <s v="United States"/>
    <s v="Fort Worth"/>
    <x v="5"/>
    <n v="76106"/>
    <x v="2"/>
    <s v="TEC-PH-10002597"/>
    <x v="2"/>
    <x v="7"/>
    <s v="Xblue XB-1670-86 X16 Small Office Telephone - Titanium"/>
    <x v="519"/>
    <n v="1"/>
    <n v="0.2"/>
    <n v="6.2995000000000019"/>
  </r>
  <r>
    <n v="546"/>
    <x v="254"/>
    <x v="2"/>
    <x v="218"/>
    <d v="2011-05-16T00:00:00"/>
    <s v="Standard Class"/>
    <s v="PG-18895"/>
    <s v="Paul Gonzalez"/>
    <x v="0"/>
    <s v="United States"/>
    <s v="Fort Worth"/>
    <x v="5"/>
    <n v="76106"/>
    <x v="2"/>
    <s v="FUR-FU-10000723"/>
    <x v="0"/>
    <x v="5"/>
    <s v="Deflect-o EconoMat Studded, No Bevel Mat for Low Pile Carpeting"/>
    <x v="520"/>
    <n v="4"/>
    <n v="0.6"/>
    <n v="-84.292799999999986"/>
  </r>
  <r>
    <n v="547"/>
    <x v="255"/>
    <x v="3"/>
    <x v="123"/>
    <d v="2014-11-23T00:00:00"/>
    <s v="First Class"/>
    <s v="AS-10135"/>
    <s v="Adrian Shami"/>
    <x v="2"/>
    <s v="United States"/>
    <s v="New York City"/>
    <x v="15"/>
    <n v="10035"/>
    <x v="3"/>
    <s v="OFF-BI-10000404"/>
    <x v="1"/>
    <x v="8"/>
    <s v="Avery Printable Repositionable Plastic Tabs"/>
    <x v="521"/>
    <n v="6"/>
    <n v="0.2"/>
    <n v="13.931999999999999"/>
  </r>
  <r>
    <n v="548"/>
    <x v="255"/>
    <x v="3"/>
    <x v="123"/>
    <d v="2014-11-23T00:00:00"/>
    <s v="First Class"/>
    <s v="AS-10135"/>
    <s v="Adrian Shami"/>
    <x v="2"/>
    <s v="United States"/>
    <s v="New York City"/>
    <x v="15"/>
    <n v="10035"/>
    <x v="3"/>
    <s v="OFF-PA-10002986"/>
    <x v="1"/>
    <x v="10"/>
    <s v="Xerox 1898"/>
    <x v="522"/>
    <n v="2"/>
    <n v="0"/>
    <n v="6.4127999999999998"/>
  </r>
  <r>
    <n v="549"/>
    <x v="256"/>
    <x v="1"/>
    <x v="219"/>
    <d v="2012-11-17T00:00:00"/>
    <s v="Second Class"/>
    <s v="DK-13225"/>
    <s v="Dean Katz"/>
    <x v="1"/>
    <s v="United States"/>
    <s v="Chicago"/>
    <x v="10"/>
    <n v="60653"/>
    <x v="2"/>
    <s v="OFF-ST-10000604"/>
    <x v="1"/>
    <x v="4"/>
    <s v="Home/Office Personal File Carts"/>
    <x v="523"/>
    <n v="9"/>
    <n v="0.2"/>
    <n v="15.641999999999982"/>
  </r>
  <r>
    <n v="550"/>
    <x v="256"/>
    <x v="1"/>
    <x v="219"/>
    <d v="2012-11-17T00:00:00"/>
    <s v="Second Class"/>
    <s v="DK-13225"/>
    <s v="Dean Katz"/>
    <x v="1"/>
    <s v="United States"/>
    <s v="Chicago"/>
    <x v="10"/>
    <n v="60653"/>
    <x v="2"/>
    <s v="OFF-BI-10004738"/>
    <x v="1"/>
    <x v="8"/>
    <s v="Flexible Leather- Look Classic Collection Ring Binder"/>
    <x v="524"/>
    <n v="3"/>
    <n v="0.8"/>
    <n v="-17.045999999999999"/>
  </r>
  <r>
    <n v="551"/>
    <x v="256"/>
    <x v="1"/>
    <x v="219"/>
    <d v="2012-11-17T00:00:00"/>
    <s v="Second Class"/>
    <s v="DK-13225"/>
    <s v="Dean Katz"/>
    <x v="1"/>
    <s v="United States"/>
    <s v="Chicago"/>
    <x v="10"/>
    <n v="60653"/>
    <x v="2"/>
    <s v="OFF-SU-10001935"/>
    <x v="1"/>
    <x v="14"/>
    <s v="Staples"/>
    <x v="525"/>
    <n v="5"/>
    <n v="0.2"/>
    <n v="-1.7440000000000015"/>
  </r>
  <r>
    <n v="552"/>
    <x v="257"/>
    <x v="0"/>
    <x v="173"/>
    <d v="2013-04-18T00:00:00"/>
    <s v="Second Class"/>
    <s v="BD-11320"/>
    <s v="Bill Donatelli"/>
    <x v="0"/>
    <s v="United States"/>
    <s v="San Francisco"/>
    <x v="1"/>
    <n v="94110"/>
    <x v="1"/>
    <s v="FUR-CH-10002024"/>
    <x v="0"/>
    <x v="1"/>
    <s v="HON 5400 Series Task Chairs for Big and Tall"/>
    <x v="526"/>
    <n v="2"/>
    <n v="0.2"/>
    <n v="0"/>
  </r>
  <r>
    <n v="553"/>
    <x v="258"/>
    <x v="3"/>
    <x v="220"/>
    <d v="2014-09-13T00:00:00"/>
    <s v="First Class"/>
    <s v="RC-19960"/>
    <s v="Ryan Crowe"/>
    <x v="0"/>
    <s v="United States"/>
    <s v="Jacksonville"/>
    <x v="2"/>
    <n v="32216"/>
    <x v="0"/>
    <s v="FUR-FU-10003039"/>
    <x v="0"/>
    <x v="5"/>
    <s v="Howard Miller 11-1/2&quot; Diameter Grantwood Wall Clock"/>
    <x v="527"/>
    <n v="1"/>
    <n v="0.2"/>
    <n v="6.0381999999999998"/>
  </r>
  <r>
    <n v="554"/>
    <x v="259"/>
    <x v="3"/>
    <x v="221"/>
    <d v="2014-11-29T00:00:00"/>
    <s v="Standard Class"/>
    <s v="GT-14710"/>
    <s v="Greg Tran"/>
    <x v="0"/>
    <s v="United States"/>
    <s v="Houston"/>
    <x v="5"/>
    <n v="77070"/>
    <x v="2"/>
    <s v="OFF-FA-10004248"/>
    <x v="1"/>
    <x v="13"/>
    <s v="Advantus T-Pin Paper Clips"/>
    <x v="528"/>
    <n v="3"/>
    <n v="0.2"/>
    <n v="2.5707"/>
  </r>
  <r>
    <n v="555"/>
    <x v="260"/>
    <x v="3"/>
    <x v="222"/>
    <d v="2014-07-04T00:00:00"/>
    <s v="Second Class"/>
    <s v="DK-13225"/>
    <s v="Dean Katz"/>
    <x v="1"/>
    <s v="United States"/>
    <s v="Anaheim"/>
    <x v="1"/>
    <n v="92804"/>
    <x v="1"/>
    <s v="OFF-ST-10001780"/>
    <x v="1"/>
    <x v="4"/>
    <s v="Tennsco 16-Compartment Lockers with Coat Rack"/>
    <x v="529"/>
    <n v="2"/>
    <n v="0"/>
    <n v="310.98720000000003"/>
  </r>
  <r>
    <n v="556"/>
    <x v="261"/>
    <x v="2"/>
    <x v="223"/>
    <d v="2011-03-07T00:00:00"/>
    <s v="Second Class"/>
    <s v="AJ-10945"/>
    <s v="Ashley Jarboe"/>
    <x v="0"/>
    <s v="United States"/>
    <s v="Wilmington"/>
    <x v="3"/>
    <n v="28403"/>
    <x v="0"/>
    <s v="OFF-AR-10003560"/>
    <x v="1"/>
    <x v="6"/>
    <s v="Zebra Zazzle Fluorescent Highlighters"/>
    <x v="530"/>
    <n v="4"/>
    <n v="0.2"/>
    <n v="3.4047999999999981"/>
  </r>
  <r>
    <n v="557"/>
    <x v="262"/>
    <x v="0"/>
    <x v="224"/>
    <d v="2013-06-16T00:00:00"/>
    <s v="Standard Class"/>
    <s v="OT-18730"/>
    <s v="Olvera Toch"/>
    <x v="0"/>
    <s v="United States"/>
    <s v="Los Angeles"/>
    <x v="1"/>
    <n v="90045"/>
    <x v="1"/>
    <s v="OFF-LA-10001297"/>
    <x v="1"/>
    <x v="2"/>
    <s v="Avery 473"/>
    <x v="346"/>
    <n v="2"/>
    <n v="0"/>
    <n v="9.9359999999999999"/>
  </r>
  <r>
    <n v="558"/>
    <x v="262"/>
    <x v="0"/>
    <x v="224"/>
    <d v="2013-06-16T00:00:00"/>
    <s v="Standard Class"/>
    <s v="OT-18730"/>
    <s v="Olvera Toch"/>
    <x v="0"/>
    <s v="United States"/>
    <s v="Los Angeles"/>
    <x v="1"/>
    <n v="90045"/>
    <x v="1"/>
    <s v="FUR-TA-10004256"/>
    <x v="0"/>
    <x v="3"/>
    <s v="Bretford “Just In Time” Height-Adjustable Multi-Task Work Tables"/>
    <x v="531"/>
    <n v="4"/>
    <n v="0.2"/>
    <n v="-217.04800000000017"/>
  </r>
  <r>
    <n v="559"/>
    <x v="262"/>
    <x v="0"/>
    <x v="224"/>
    <d v="2013-06-16T00:00:00"/>
    <s v="Standard Class"/>
    <s v="OT-18730"/>
    <s v="Olvera Toch"/>
    <x v="0"/>
    <s v="United States"/>
    <s v="Los Angeles"/>
    <x v="1"/>
    <n v="90045"/>
    <x v="1"/>
    <s v="OFF-PA-10003441"/>
    <x v="1"/>
    <x v="10"/>
    <s v="Xerox 226"/>
    <x v="56"/>
    <n v="5"/>
    <n v="0"/>
    <n v="15.552000000000001"/>
  </r>
  <r>
    <n v="560"/>
    <x v="263"/>
    <x v="3"/>
    <x v="225"/>
    <d v="2014-11-23T00:00:00"/>
    <s v="Second Class"/>
    <s v="LP-17080"/>
    <s v="Liz Pelletier"/>
    <x v="0"/>
    <s v="United States"/>
    <s v="San Francisco"/>
    <x v="1"/>
    <n v="94110"/>
    <x v="1"/>
    <s v="FUR-FU-10003347"/>
    <x v="0"/>
    <x v="5"/>
    <s v="Coloredge Poster Frame"/>
    <x v="532"/>
    <n v="3"/>
    <n v="0"/>
    <n v="16.614000000000001"/>
  </r>
  <r>
    <n v="561"/>
    <x v="263"/>
    <x v="3"/>
    <x v="225"/>
    <d v="2014-11-23T00:00:00"/>
    <s v="Second Class"/>
    <s v="LP-17080"/>
    <s v="Liz Pelletier"/>
    <x v="0"/>
    <s v="United States"/>
    <s v="San Francisco"/>
    <x v="1"/>
    <n v="94110"/>
    <x v="1"/>
    <s v="OFF-BI-10000069"/>
    <x v="1"/>
    <x v="8"/>
    <s v="GBC Prepunched Paper, 19-Hole, for Binding Systems, 24-lb"/>
    <x v="533"/>
    <n v="7"/>
    <n v="0.2"/>
    <n v="27.318199999999983"/>
  </r>
  <r>
    <n v="562"/>
    <x v="264"/>
    <x v="2"/>
    <x v="80"/>
    <d v="2011-09-18T00:00:00"/>
    <s v="Second Class"/>
    <s v="CA-12775"/>
    <s v="Cynthia Arntzen"/>
    <x v="0"/>
    <s v="United States"/>
    <s v="Tampa"/>
    <x v="2"/>
    <n v="33614"/>
    <x v="0"/>
    <s v="OFF-AP-10003914"/>
    <x v="1"/>
    <x v="9"/>
    <s v="Sanitaire Vibra Groomer IR Commercial Upright Vacuum, Replacement Belts"/>
    <x v="534"/>
    <n v="5"/>
    <n v="0.2"/>
    <n v="1.3000000000000007"/>
  </r>
  <r>
    <n v="563"/>
    <x v="264"/>
    <x v="2"/>
    <x v="80"/>
    <d v="2011-09-18T00:00:00"/>
    <s v="Second Class"/>
    <s v="CA-12775"/>
    <s v="Cynthia Arntzen"/>
    <x v="0"/>
    <s v="United States"/>
    <s v="Tampa"/>
    <x v="2"/>
    <n v="33614"/>
    <x v="0"/>
    <s v="FUR-FU-10004020"/>
    <x v="0"/>
    <x v="5"/>
    <s v="Advantus Panel Wall Acrylic Frame"/>
    <x v="535"/>
    <n v="3"/>
    <n v="0.2"/>
    <n v="3.7743000000000002"/>
  </r>
  <r>
    <n v="564"/>
    <x v="265"/>
    <x v="1"/>
    <x v="214"/>
    <d v="2012-12-09T00:00:00"/>
    <s v="First Class"/>
    <s v="JF-15490"/>
    <s v="Jeremy Farry"/>
    <x v="0"/>
    <s v="United States"/>
    <s v="Seattle"/>
    <x v="4"/>
    <n v="98105"/>
    <x v="1"/>
    <s v="OFF-FA-10003467"/>
    <x v="1"/>
    <x v="13"/>
    <s v="Alliance Big Bands Rubber Bands, 12/Pack"/>
    <x v="536"/>
    <n v="2"/>
    <n v="0"/>
    <n v="0"/>
  </r>
  <r>
    <n v="565"/>
    <x v="265"/>
    <x v="1"/>
    <x v="214"/>
    <d v="2012-12-09T00:00:00"/>
    <s v="First Class"/>
    <s v="JF-15490"/>
    <s v="Jeremy Farry"/>
    <x v="0"/>
    <s v="United States"/>
    <s v="Seattle"/>
    <x v="4"/>
    <n v="98105"/>
    <x v="1"/>
    <s v="OFF-LA-10000634"/>
    <x v="1"/>
    <x v="2"/>
    <s v="Avery 509"/>
    <x v="537"/>
    <n v="1"/>
    <n v="0"/>
    <n v="1.2005999999999999"/>
  </r>
  <r>
    <n v="566"/>
    <x v="266"/>
    <x v="3"/>
    <x v="226"/>
    <d v="2014-12-11T00:00:00"/>
    <s v="First Class"/>
    <s v="FP-14320"/>
    <s v="Frank Preis"/>
    <x v="0"/>
    <s v="United States"/>
    <s v="Los Angeles"/>
    <x v="1"/>
    <n v="90008"/>
    <x v="1"/>
    <s v="TEC-PH-10002496"/>
    <x v="2"/>
    <x v="7"/>
    <s v="Cisco SPA301"/>
    <x v="538"/>
    <n v="3"/>
    <n v="0.2"/>
    <n v="46.796999999999983"/>
  </r>
  <r>
    <n v="567"/>
    <x v="267"/>
    <x v="3"/>
    <x v="172"/>
    <d v="2014-10-09T00:00:00"/>
    <s v="Standard Class"/>
    <s v="EB-13840"/>
    <s v="Ellis Ballard"/>
    <x v="1"/>
    <s v="United States"/>
    <s v="Seattle"/>
    <x v="4"/>
    <n v="98105"/>
    <x v="1"/>
    <s v="OFF-PA-10004530"/>
    <x v="1"/>
    <x v="10"/>
    <s v="Personal Creations Ink Jet Cards and Labels"/>
    <x v="539"/>
    <n v="8"/>
    <n v="0"/>
    <n v="45.001600000000003"/>
  </r>
  <r>
    <n v="568"/>
    <x v="267"/>
    <x v="3"/>
    <x v="172"/>
    <d v="2014-10-09T00:00:00"/>
    <s v="Standard Class"/>
    <s v="EB-13840"/>
    <s v="Ellis Ballard"/>
    <x v="1"/>
    <s v="United States"/>
    <s v="Seattle"/>
    <x v="4"/>
    <n v="98105"/>
    <x v="1"/>
    <s v="OFF-BI-10001107"/>
    <x v="1"/>
    <x v="8"/>
    <s v="GBC White Gloss Covers, Plain Front"/>
    <x v="540"/>
    <n v="7"/>
    <n v="0.2"/>
    <n v="27.3672"/>
  </r>
  <r>
    <n v="569"/>
    <x v="267"/>
    <x v="3"/>
    <x v="172"/>
    <d v="2014-10-09T00:00:00"/>
    <s v="Standard Class"/>
    <s v="EB-13840"/>
    <s v="Ellis Ballard"/>
    <x v="1"/>
    <s v="United States"/>
    <s v="Seattle"/>
    <x v="4"/>
    <n v="98105"/>
    <x v="1"/>
    <s v="OFF-PA-10004451"/>
    <x v="1"/>
    <x v="10"/>
    <s v="Xerox 222"/>
    <x v="541"/>
    <n v="3"/>
    <n v="0"/>
    <n v="9.3312000000000008"/>
  </r>
  <r>
    <n v="570"/>
    <x v="267"/>
    <x v="3"/>
    <x v="172"/>
    <d v="2014-10-09T00:00:00"/>
    <s v="Standard Class"/>
    <s v="EB-13840"/>
    <s v="Ellis Ballard"/>
    <x v="1"/>
    <s v="United States"/>
    <s v="Seattle"/>
    <x v="4"/>
    <n v="98105"/>
    <x v="1"/>
    <s v="FUR-CH-10004997"/>
    <x v="0"/>
    <x v="1"/>
    <s v="Hon Every-Day Series Multi-Task Chairs"/>
    <x v="542"/>
    <n v="3"/>
    <n v="0.2"/>
    <n v="0"/>
  </r>
  <r>
    <n v="571"/>
    <x v="268"/>
    <x v="3"/>
    <x v="116"/>
    <d v="2015-01-05T00:00:00"/>
    <s v="Standard Class"/>
    <s v="JF-15415"/>
    <s v="Jennifer Ferguson"/>
    <x v="0"/>
    <s v="United States"/>
    <s v="New York City"/>
    <x v="15"/>
    <n v="10024"/>
    <x v="3"/>
    <s v="OFF-LA-10001297"/>
    <x v="1"/>
    <x v="2"/>
    <s v="Avery 473"/>
    <x v="543"/>
    <n v="7"/>
    <n v="0"/>
    <n v="34.775999999999996"/>
  </r>
  <r>
    <n v="572"/>
    <x v="268"/>
    <x v="3"/>
    <x v="116"/>
    <d v="2015-01-05T00:00:00"/>
    <s v="Standard Class"/>
    <s v="JF-15415"/>
    <s v="Jennifer Ferguson"/>
    <x v="0"/>
    <s v="United States"/>
    <s v="New York City"/>
    <x v="15"/>
    <n v="10024"/>
    <x v="3"/>
    <s v="OFF-FA-10000585"/>
    <x v="1"/>
    <x v="13"/>
    <s v="OIC Bulk Pack Metal Binder Clips"/>
    <x v="544"/>
    <n v="4"/>
    <n v="0"/>
    <n v="6.4215999999999998"/>
  </r>
  <r>
    <n v="573"/>
    <x v="268"/>
    <x v="3"/>
    <x v="116"/>
    <d v="2015-01-05T00:00:00"/>
    <s v="Standard Class"/>
    <s v="JF-15415"/>
    <s v="Jennifer Ferguson"/>
    <x v="0"/>
    <s v="United States"/>
    <s v="New York City"/>
    <x v="15"/>
    <n v="10024"/>
    <x v="3"/>
    <s v="OFF-BI-10001922"/>
    <x v="1"/>
    <x v="8"/>
    <s v="Storex Dura Pro Binders"/>
    <x v="545"/>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x v="546"/>
    <n v="3"/>
    <n v="0"/>
    <n v="4.0095000000000001"/>
  </r>
  <r>
    <n v="575"/>
    <x v="269"/>
    <x v="0"/>
    <x v="54"/>
    <d v="2013-11-08T00:00:00"/>
    <s v="Standard Class"/>
    <s v="SF-20200"/>
    <s v="Sarah Foster"/>
    <x v="0"/>
    <s v="United States"/>
    <s v="Marysville"/>
    <x v="4"/>
    <n v="98270"/>
    <x v="1"/>
    <s v="OFF-AR-10003394"/>
    <x v="1"/>
    <x v="6"/>
    <s v="Newell 332"/>
    <x v="138"/>
    <n v="3"/>
    <n v="0"/>
    <n v="2.3814000000000002"/>
  </r>
  <r>
    <n v="576"/>
    <x v="270"/>
    <x v="1"/>
    <x v="227"/>
    <d v="2012-09-22T00:00:00"/>
    <s v="Second Class"/>
    <s v="TG-21640"/>
    <s v="Trudy Glocke"/>
    <x v="0"/>
    <s v="United States"/>
    <s v="Long Beach"/>
    <x v="1"/>
    <n v="90805"/>
    <x v="1"/>
    <s v="OFF-PA-10004530"/>
    <x v="1"/>
    <x v="10"/>
    <s v="Personal Creations Ink Jet Cards and Labels"/>
    <x v="547"/>
    <n v="14"/>
    <n v="0"/>
    <n v="78.752800000000008"/>
  </r>
  <r>
    <n v="577"/>
    <x v="270"/>
    <x v="1"/>
    <x v="227"/>
    <d v="2012-09-22T00:00:00"/>
    <s v="Second Class"/>
    <s v="TG-21640"/>
    <s v="Trudy Glocke"/>
    <x v="0"/>
    <s v="United States"/>
    <s v="Long Beach"/>
    <x v="1"/>
    <n v="90805"/>
    <x v="1"/>
    <s v="OFF-PA-10001450"/>
    <x v="1"/>
    <x v="10"/>
    <s v="Rediform S.O.S. Phone Message Books"/>
    <x v="548"/>
    <n v="4"/>
    <n v="0"/>
    <n v="9.7608000000000015"/>
  </r>
  <r>
    <n v="578"/>
    <x v="270"/>
    <x v="1"/>
    <x v="227"/>
    <d v="2012-09-22T00:00:00"/>
    <s v="Second Class"/>
    <s v="TG-21640"/>
    <s v="Trudy Glocke"/>
    <x v="0"/>
    <s v="United States"/>
    <s v="Long Beach"/>
    <x v="1"/>
    <n v="90805"/>
    <x v="1"/>
    <s v="OFF-SU-10001574"/>
    <x v="1"/>
    <x v="14"/>
    <s v="Acme Value Line Scissors"/>
    <x v="549"/>
    <n v="2"/>
    <n v="0"/>
    <n v="2.1899999999999995"/>
  </r>
  <r>
    <n v="579"/>
    <x v="271"/>
    <x v="3"/>
    <x v="228"/>
    <d v="2014-07-27T00:00:00"/>
    <s v="Standard Class"/>
    <s v="CS-11950"/>
    <s v="Carlos Soltero"/>
    <x v="0"/>
    <s v="United States"/>
    <s v="Chicago"/>
    <x v="10"/>
    <n v="60610"/>
    <x v="2"/>
    <s v="OFF-ST-10002974"/>
    <x v="1"/>
    <x v="4"/>
    <s v="Trav-L-File Heavy-Duty Shuttle II, Black"/>
    <x v="550"/>
    <n v="2"/>
    <n v="0.2"/>
    <n v="8.7139999999999951"/>
  </r>
  <r>
    <n v="580"/>
    <x v="271"/>
    <x v="3"/>
    <x v="228"/>
    <d v="2014-07-27T00:00:00"/>
    <s v="Standard Class"/>
    <s v="CS-11950"/>
    <s v="Carlos Soltero"/>
    <x v="0"/>
    <s v="United States"/>
    <s v="Chicago"/>
    <x v="10"/>
    <n v="60610"/>
    <x v="2"/>
    <s v="FUR-FU-10001475"/>
    <x v="0"/>
    <x v="5"/>
    <s v="Contract Clock, 14&quot;, Brown"/>
    <x v="551"/>
    <n v="1"/>
    <n v="0.6"/>
    <n v="-5.7148000000000003"/>
  </r>
  <r>
    <n v="581"/>
    <x v="272"/>
    <x v="1"/>
    <x v="229"/>
    <d v="2012-09-14T00:00:00"/>
    <s v="Standard Class"/>
    <s v="CC-12145"/>
    <s v="Charles Crestani"/>
    <x v="0"/>
    <s v="United States"/>
    <s v="Los Angeles"/>
    <x v="1"/>
    <n v="90004"/>
    <x v="1"/>
    <s v="OFF-SU-10004498"/>
    <x v="1"/>
    <x v="14"/>
    <s v="Martin-Yale Premier Letter Opener"/>
    <x v="552"/>
    <n v="4"/>
    <n v="0"/>
    <n v="1.5456000000000003"/>
  </r>
  <r>
    <n v="582"/>
    <x v="273"/>
    <x v="3"/>
    <x v="96"/>
    <d v="2014-12-06T00:00:00"/>
    <s v="Standard Class"/>
    <s v="DV-13465"/>
    <s v="Dianna Vittorini"/>
    <x v="0"/>
    <s v="United States"/>
    <s v="Denver"/>
    <x v="22"/>
    <n v="80219"/>
    <x v="1"/>
    <s v="TEC-PH-10004977"/>
    <x v="2"/>
    <x v="7"/>
    <s v="GE 30524EE4"/>
    <x v="553"/>
    <n v="3"/>
    <n v="0.2"/>
    <n v="52.917299999999955"/>
  </r>
  <r>
    <n v="583"/>
    <x v="273"/>
    <x v="3"/>
    <x v="96"/>
    <d v="2014-12-06T00:00:00"/>
    <s v="Standard Class"/>
    <s v="DV-13465"/>
    <s v="Dianna Vittorini"/>
    <x v="0"/>
    <s v="United States"/>
    <s v="Denver"/>
    <x v="22"/>
    <n v="80219"/>
    <x v="1"/>
    <s v="TEC-PH-10000586"/>
    <x v="2"/>
    <x v="7"/>
    <s v="AT&amp;T SB67148 SynJ"/>
    <x v="554"/>
    <n v="2"/>
    <n v="0.2"/>
    <n v="9.2386000000000053"/>
  </r>
  <r>
    <n v="584"/>
    <x v="273"/>
    <x v="3"/>
    <x v="96"/>
    <d v="2014-12-06T00:00:00"/>
    <s v="Standard Class"/>
    <s v="DV-13465"/>
    <s v="Dianna Vittorini"/>
    <x v="0"/>
    <s v="United States"/>
    <s v="Denver"/>
    <x v="22"/>
    <n v="80219"/>
    <x v="1"/>
    <s v="OFF-AP-10000358"/>
    <x v="1"/>
    <x v="9"/>
    <s v="Fellowes Basic Home/Office Series Surge Protectors"/>
    <x v="555"/>
    <n v="3"/>
    <n v="0.2"/>
    <n v="3.5045999999999964"/>
  </r>
  <r>
    <n v="585"/>
    <x v="273"/>
    <x v="3"/>
    <x v="96"/>
    <d v="2014-12-06T00:00:00"/>
    <s v="Standard Class"/>
    <s v="DV-13465"/>
    <s v="Dianna Vittorini"/>
    <x v="0"/>
    <s v="United States"/>
    <s v="Denver"/>
    <x v="22"/>
    <n v="80219"/>
    <x v="1"/>
    <s v="OFF-BI-10002764"/>
    <x v="1"/>
    <x v="8"/>
    <s v="Recycled Pressboard Report Cover with Reinforced Top Hinge"/>
    <x v="556"/>
    <n v="7"/>
    <n v="0.7"/>
    <n v="-4.7480999999999973"/>
  </r>
  <r>
    <n v="586"/>
    <x v="273"/>
    <x v="3"/>
    <x v="96"/>
    <d v="2014-12-06T00:00:00"/>
    <s v="Standard Class"/>
    <s v="DV-13465"/>
    <s v="Dianna Vittorini"/>
    <x v="0"/>
    <s v="United States"/>
    <s v="Denver"/>
    <x v="22"/>
    <n v="80219"/>
    <x v="1"/>
    <s v="TEC-PH-10001254"/>
    <x v="2"/>
    <x v="7"/>
    <s v="Jabra BIZ 2300 Duo QD Duo Corded Headset"/>
    <x v="557"/>
    <n v="4"/>
    <n v="0.2"/>
    <n v="30.477599999999981"/>
  </r>
  <r>
    <n v="587"/>
    <x v="274"/>
    <x v="1"/>
    <x v="230"/>
    <d v="2012-07-09T00:00:00"/>
    <s v="Standard Class"/>
    <s v="BD-11725"/>
    <s v="Bruce Degenhardt"/>
    <x v="0"/>
    <s v="United States"/>
    <s v="Richmond"/>
    <x v="0"/>
    <n v="40475"/>
    <x v="0"/>
    <s v="FUR-CH-10003956"/>
    <x v="0"/>
    <x v="1"/>
    <s v="Novimex High-Tech Fabric Mesh Task Chair"/>
    <x v="558"/>
    <n v="1"/>
    <n v="0"/>
    <n v="4.968599999999995"/>
  </r>
  <r>
    <n v="588"/>
    <x v="274"/>
    <x v="1"/>
    <x v="230"/>
    <d v="2012-07-09T00:00:00"/>
    <s v="Standard Class"/>
    <s v="BD-11725"/>
    <s v="Bruce Degenhardt"/>
    <x v="0"/>
    <s v="United States"/>
    <s v="Richmond"/>
    <x v="0"/>
    <n v="40475"/>
    <x v="0"/>
    <s v="OFF-LA-10003930"/>
    <x v="1"/>
    <x v="2"/>
    <s v="Dot Matrix Printer Tape Reel Labels, White, 5000/Box"/>
    <x v="559"/>
    <n v="3"/>
    <n v="0"/>
    <n v="144.51570000000001"/>
  </r>
  <r>
    <n v="589"/>
    <x v="275"/>
    <x v="0"/>
    <x v="231"/>
    <d v="2013-03-25T00:00:00"/>
    <s v="Standard Class"/>
    <s v="ZC-21910"/>
    <s v="Zuschuss Carroll"/>
    <x v="0"/>
    <s v="United States"/>
    <s v="Salem"/>
    <x v="21"/>
    <n v="97301"/>
    <x v="1"/>
    <s v="TEC-PH-10003800"/>
    <x v="2"/>
    <x v="7"/>
    <s v="i.Sound Portable Power - 8000 mAh"/>
    <x v="560"/>
    <n v="2"/>
    <n v="0.2"/>
    <n v="-20.136200000000006"/>
  </r>
  <r>
    <n v="590"/>
    <x v="275"/>
    <x v="0"/>
    <x v="231"/>
    <d v="2013-03-25T00:00:00"/>
    <s v="Standard Class"/>
    <s v="ZC-21910"/>
    <s v="Zuschuss Carroll"/>
    <x v="0"/>
    <s v="United States"/>
    <s v="Salem"/>
    <x v="21"/>
    <n v="97301"/>
    <x v="1"/>
    <s v="OFF-PA-10002005"/>
    <x v="1"/>
    <x v="10"/>
    <s v="Xerox 225"/>
    <x v="561"/>
    <n v="4"/>
    <n v="0.2"/>
    <n v="7.2576000000000001"/>
  </r>
  <r>
    <n v="591"/>
    <x v="275"/>
    <x v="0"/>
    <x v="231"/>
    <d v="2013-03-25T00:00:00"/>
    <s v="Standard Class"/>
    <s v="ZC-21910"/>
    <s v="Zuschuss Carroll"/>
    <x v="0"/>
    <s v="United States"/>
    <s v="Salem"/>
    <x v="21"/>
    <n v="97301"/>
    <x v="1"/>
    <s v="OFF-BI-10002498"/>
    <x v="1"/>
    <x v="8"/>
    <s v="Clear Mylar Reinforcing Strips"/>
    <x v="562"/>
    <n v="3"/>
    <n v="0.7"/>
    <n v="-12.896100000000004"/>
  </r>
  <r>
    <n v="592"/>
    <x v="275"/>
    <x v="0"/>
    <x v="231"/>
    <d v="2013-03-25T00:00:00"/>
    <s v="Standard Class"/>
    <s v="ZC-21910"/>
    <s v="Zuschuss Carroll"/>
    <x v="0"/>
    <s v="United States"/>
    <s v="Salem"/>
    <x v="21"/>
    <n v="97301"/>
    <x v="1"/>
    <s v="OFF-PA-10004101"/>
    <x v="1"/>
    <x v="10"/>
    <s v="Xerox 1894"/>
    <x v="563"/>
    <n v="2"/>
    <n v="0.2"/>
    <n v="3.6288"/>
  </r>
  <r>
    <n v="593"/>
    <x v="276"/>
    <x v="2"/>
    <x v="232"/>
    <d v="2011-01-14T00:00:00"/>
    <s v="Standard Class"/>
    <s v="MS-17830"/>
    <s v="Melanie Seite"/>
    <x v="0"/>
    <s v="United States"/>
    <s v="Laredo"/>
    <x v="5"/>
    <n v="78041"/>
    <x v="2"/>
    <s v="OFF-AR-10004078"/>
    <x v="1"/>
    <x v="6"/>
    <s v="Newell 312"/>
    <x v="564"/>
    <n v="2"/>
    <n v="0.2"/>
    <n v="1.1679999999999997"/>
  </r>
  <r>
    <n v="594"/>
    <x v="276"/>
    <x v="2"/>
    <x v="232"/>
    <d v="2011-01-14T00:00:00"/>
    <s v="Standard Class"/>
    <s v="MS-17830"/>
    <s v="Melanie Seite"/>
    <x v="0"/>
    <s v="United States"/>
    <s v="Laredo"/>
    <x v="5"/>
    <n v="78041"/>
    <x v="2"/>
    <s v="TEC-AC-10001266"/>
    <x v="2"/>
    <x v="11"/>
    <s v="Memorex Micro Travel Drive 8 GB"/>
    <x v="565"/>
    <n v="3"/>
    <n v="0.2"/>
    <n v="9.7499999999999964"/>
  </r>
  <r>
    <n v="595"/>
    <x v="277"/>
    <x v="2"/>
    <x v="233"/>
    <d v="2011-08-15T00:00:00"/>
    <s v="Standard Class"/>
    <s v="LR-16915"/>
    <s v="Lena Radford"/>
    <x v="0"/>
    <s v="United States"/>
    <s v="San Diego"/>
    <x v="1"/>
    <n v="92024"/>
    <x v="1"/>
    <s v="OFF-AP-10004708"/>
    <x v="1"/>
    <x v="9"/>
    <s v="Fellowes Superior 10 Outlet Split Surge Protector"/>
    <x v="566"/>
    <n v="2"/>
    <n v="0"/>
    <n v="22.074799999999996"/>
  </r>
  <r>
    <n v="596"/>
    <x v="277"/>
    <x v="2"/>
    <x v="233"/>
    <d v="2011-08-15T00:00:00"/>
    <s v="Standard Class"/>
    <s v="LR-16915"/>
    <s v="Lena Radford"/>
    <x v="0"/>
    <s v="United States"/>
    <s v="San Diego"/>
    <x v="1"/>
    <n v="92024"/>
    <x v="1"/>
    <s v="TEC-CO-10004115"/>
    <x v="2"/>
    <x v="16"/>
    <s v="Sharp AL-1530CS Digital Copier"/>
    <x v="387"/>
    <n v="3"/>
    <n v="0.2"/>
    <n v="434.99130000000002"/>
  </r>
  <r>
    <n v="597"/>
    <x v="277"/>
    <x v="2"/>
    <x v="233"/>
    <d v="2011-08-15T00:00:00"/>
    <s v="Standard Class"/>
    <s v="LR-16915"/>
    <s v="Lena Radford"/>
    <x v="0"/>
    <s v="United States"/>
    <s v="San Diego"/>
    <x v="1"/>
    <n v="92024"/>
    <x v="1"/>
    <s v="TEC-PH-10002398"/>
    <x v="2"/>
    <x v="7"/>
    <s v="AT&amp;T 1070 Corded Phone"/>
    <x v="567"/>
    <n v="5"/>
    <n v="0.2"/>
    <n v="55.744999999999948"/>
  </r>
  <r>
    <n v="598"/>
    <x v="277"/>
    <x v="2"/>
    <x v="233"/>
    <d v="2011-08-15T00:00:00"/>
    <s v="Standard Class"/>
    <s v="LR-16915"/>
    <s v="Lena Radford"/>
    <x v="0"/>
    <s v="United States"/>
    <s v="San Diego"/>
    <x v="1"/>
    <n v="92024"/>
    <x v="1"/>
    <s v="FUR-FU-10001979"/>
    <x v="0"/>
    <x v="5"/>
    <s v="Dana Halogen Swing-Arm Architect Lamp"/>
    <x v="568"/>
    <n v="8"/>
    <n v="0"/>
    <n v="91.772800000000018"/>
  </r>
  <r>
    <n v="599"/>
    <x v="278"/>
    <x v="0"/>
    <x v="216"/>
    <d v="2013-07-17T00:00:00"/>
    <s v="First Class"/>
    <s v="TP-21130"/>
    <s v="Theone Pippenger"/>
    <x v="0"/>
    <s v="United States"/>
    <s v="Philadelphia"/>
    <x v="9"/>
    <n v="19134"/>
    <x v="3"/>
    <s v="OFF-SU-10004115"/>
    <x v="1"/>
    <x v="14"/>
    <s v="Acme Stainless Steel Office Snips"/>
    <x v="569"/>
    <n v="2"/>
    <n v="0.2"/>
    <n v="1.0178000000000007"/>
  </r>
  <r>
    <n v="600"/>
    <x v="279"/>
    <x v="0"/>
    <x v="87"/>
    <d v="2013-07-22T00:00:00"/>
    <s v="Standard Class"/>
    <s v="CK-12205"/>
    <s v="Chloris Kastensmidt"/>
    <x v="0"/>
    <s v="United States"/>
    <s v="Philadelphia"/>
    <x v="9"/>
    <n v="19120"/>
    <x v="3"/>
    <s v="TEC-PH-10001425"/>
    <x v="2"/>
    <x v="7"/>
    <s v="Mophie Juice Pack Helium for iPhone"/>
    <x v="570"/>
    <n v="3"/>
    <n v="0.4"/>
    <n v="-28.796400000000006"/>
  </r>
  <r>
    <n v="601"/>
    <x v="279"/>
    <x v="0"/>
    <x v="87"/>
    <d v="2013-07-22T00:00:00"/>
    <s v="Standard Class"/>
    <s v="CK-12205"/>
    <s v="Chloris Kastensmidt"/>
    <x v="0"/>
    <s v="United States"/>
    <s v="Philadelphia"/>
    <x v="9"/>
    <n v="19120"/>
    <x v="3"/>
    <s v="TEC-PH-10003963"/>
    <x v="2"/>
    <x v="7"/>
    <s v="GE 2-Jack Phone Line Splitter"/>
    <x v="571"/>
    <n v="4"/>
    <n v="0.4"/>
    <n v="-115.35440000000006"/>
  </r>
  <r>
    <n v="602"/>
    <x v="279"/>
    <x v="0"/>
    <x v="87"/>
    <d v="2013-07-22T00:00:00"/>
    <s v="Standard Class"/>
    <s v="CK-12205"/>
    <s v="Chloris Kastensmidt"/>
    <x v="0"/>
    <s v="United States"/>
    <s v="Philadelphia"/>
    <x v="9"/>
    <n v="19120"/>
    <x v="3"/>
    <s v="OFF-SU-10001574"/>
    <x v="1"/>
    <x v="14"/>
    <s v="Acme Value Line Scissors"/>
    <x v="572"/>
    <n v="2"/>
    <n v="0.2"/>
    <n v="0.72999999999999954"/>
  </r>
  <r>
    <n v="603"/>
    <x v="280"/>
    <x v="2"/>
    <x v="234"/>
    <d v="2011-03-19T00:00:00"/>
    <s v="Standard Class"/>
    <s v="AS-10240"/>
    <s v="Alan Shonely"/>
    <x v="0"/>
    <s v="United States"/>
    <s v="Tampa"/>
    <x v="2"/>
    <n v="33614"/>
    <x v="0"/>
    <s v="OFF-ST-10001490"/>
    <x v="1"/>
    <x v="4"/>
    <s v="Hot File 7-Pocket, Floor Stand"/>
    <x v="573"/>
    <n v="1"/>
    <n v="0.2"/>
    <n v="17.84699999999998"/>
  </r>
  <r>
    <n v="604"/>
    <x v="280"/>
    <x v="2"/>
    <x v="234"/>
    <d v="2011-03-19T00:00:00"/>
    <s v="Standard Class"/>
    <s v="AS-10240"/>
    <s v="Alan Shonely"/>
    <x v="0"/>
    <s v="United States"/>
    <s v="Tampa"/>
    <x v="2"/>
    <n v="33614"/>
    <x v="0"/>
    <s v="FUR-FU-10001756"/>
    <x v="0"/>
    <x v="5"/>
    <s v="Eldon Expressions Desk Accessory, Wood Photo Frame, Mahogany"/>
    <x v="502"/>
    <n v="3"/>
    <n v="0.2"/>
    <n v="5.1407999999999916"/>
  </r>
  <r>
    <n v="605"/>
    <x v="280"/>
    <x v="2"/>
    <x v="234"/>
    <d v="2011-03-19T00:00:00"/>
    <s v="Standard Class"/>
    <s v="AS-10240"/>
    <s v="Alan Shonely"/>
    <x v="0"/>
    <s v="United States"/>
    <s v="Tampa"/>
    <x v="2"/>
    <n v="33614"/>
    <x v="0"/>
    <s v="OFF-BI-10000773"/>
    <x v="1"/>
    <x v="8"/>
    <s v="Insertable Tab Post Binder Dividers"/>
    <x v="574"/>
    <n v="3"/>
    <n v="0.7"/>
    <n v="-5.5338000000000012"/>
  </r>
  <r>
    <n v="606"/>
    <x v="280"/>
    <x v="2"/>
    <x v="234"/>
    <d v="2011-03-19T00:00:00"/>
    <s v="Standard Class"/>
    <s v="AS-10240"/>
    <s v="Alan Shonely"/>
    <x v="0"/>
    <s v="United States"/>
    <s v="Tampa"/>
    <x v="2"/>
    <n v="33614"/>
    <x v="0"/>
    <s v="OFF-BI-10001543"/>
    <x v="1"/>
    <x v="8"/>
    <s v="GBC VeloBinder Manual Binding System"/>
    <x v="575"/>
    <n v="4"/>
    <n v="0.7"/>
    <n v="-31.671199999999999"/>
  </r>
  <r>
    <n v="607"/>
    <x v="280"/>
    <x v="2"/>
    <x v="234"/>
    <d v="2011-03-19T00:00:00"/>
    <s v="Standard Class"/>
    <s v="AS-10240"/>
    <s v="Alan Shonely"/>
    <x v="0"/>
    <s v="United States"/>
    <s v="Tampa"/>
    <x v="2"/>
    <n v="33614"/>
    <x v="0"/>
    <s v="OFF-PA-10002120"/>
    <x v="1"/>
    <x v="10"/>
    <s v="Xerox 1889"/>
    <x v="576"/>
    <n v="3"/>
    <n v="0.2"/>
    <n v="47.815200000000004"/>
  </r>
  <r>
    <n v="608"/>
    <x v="281"/>
    <x v="2"/>
    <x v="235"/>
    <d v="2011-05-27T00:00:00"/>
    <s v="Standard Class"/>
    <s v="AR-10510"/>
    <s v="Andrew Roberts"/>
    <x v="0"/>
    <s v="United States"/>
    <s v="Philadelphia"/>
    <x v="9"/>
    <n v="19134"/>
    <x v="3"/>
    <s v="OFF-BI-10000848"/>
    <x v="1"/>
    <x v="8"/>
    <s v="Angle-D Ring Binders"/>
    <x v="577"/>
    <n v="2"/>
    <n v="0.7"/>
    <n v="-2.6256000000000004"/>
  </r>
  <r>
    <n v="609"/>
    <x v="281"/>
    <x v="2"/>
    <x v="235"/>
    <d v="2011-05-27T00:00:00"/>
    <s v="Standard Class"/>
    <s v="AR-10510"/>
    <s v="Andrew Roberts"/>
    <x v="0"/>
    <s v="United States"/>
    <s v="Philadelphia"/>
    <x v="9"/>
    <n v="19134"/>
    <x v="3"/>
    <s v="OFF-AR-10001246"/>
    <x v="1"/>
    <x v="6"/>
    <s v="Newell 317"/>
    <x v="578"/>
    <n v="9"/>
    <n v="0.2"/>
    <n v="2.3813999999999984"/>
  </r>
  <r>
    <n v="610"/>
    <x v="281"/>
    <x v="2"/>
    <x v="235"/>
    <d v="2011-05-27T00:00:00"/>
    <s v="Standard Class"/>
    <s v="AR-10510"/>
    <s v="Andrew Roberts"/>
    <x v="0"/>
    <s v="United States"/>
    <s v="Philadelphia"/>
    <x v="9"/>
    <n v="19134"/>
    <x v="3"/>
    <s v="TEC-PH-10003092"/>
    <x v="2"/>
    <x v="7"/>
    <s v="Motorola L804"/>
    <x v="579"/>
    <n v="2"/>
    <n v="0.4"/>
    <n v="-10.117800000000003"/>
  </r>
  <r>
    <n v="611"/>
    <x v="282"/>
    <x v="0"/>
    <x v="236"/>
    <d v="2013-05-02T00:00:00"/>
    <s v="First Class"/>
    <s v="NB-18655"/>
    <s v="Nona Balk"/>
    <x v="1"/>
    <s v="United States"/>
    <s v="Dallas"/>
    <x v="5"/>
    <n v="75217"/>
    <x v="2"/>
    <s v="TEC-PH-10003012"/>
    <x v="2"/>
    <x v="7"/>
    <s v="Nortel Meridian M3904 Professional Digital phone"/>
    <x v="580"/>
    <n v="3"/>
    <n v="0.2"/>
    <n v="41.577299999999951"/>
  </r>
  <r>
    <n v="612"/>
    <x v="282"/>
    <x v="0"/>
    <x v="236"/>
    <d v="2013-05-02T00:00:00"/>
    <s v="First Class"/>
    <s v="NB-18655"/>
    <s v="Nona Balk"/>
    <x v="1"/>
    <s v="United States"/>
    <s v="Dallas"/>
    <x v="5"/>
    <n v="75217"/>
    <x v="2"/>
    <s v="OFF-LA-10004345"/>
    <x v="1"/>
    <x v="2"/>
    <s v="Avery 493"/>
    <x v="581"/>
    <n v="4"/>
    <n v="0.2"/>
    <n v="5.6955999999999989"/>
  </r>
  <r>
    <n v="613"/>
    <x v="283"/>
    <x v="0"/>
    <x v="108"/>
    <d v="2013-09-14T00:00:00"/>
    <s v="Second Class"/>
    <s v="GD-14590"/>
    <s v="Giulietta Dortch"/>
    <x v="1"/>
    <s v="United States"/>
    <s v="Philadelphia"/>
    <x v="9"/>
    <n v="19143"/>
    <x v="3"/>
    <s v="OFF-PA-10001204"/>
    <x v="1"/>
    <x v="10"/>
    <s v="Xerox 1972"/>
    <x v="582"/>
    <n v="2"/>
    <n v="0.2"/>
    <n v="2.6399999999999997"/>
  </r>
  <r>
    <n v="614"/>
    <x v="283"/>
    <x v="0"/>
    <x v="108"/>
    <d v="2013-09-14T00:00:00"/>
    <s v="Second Class"/>
    <s v="GD-14590"/>
    <s v="Giulietta Dortch"/>
    <x v="1"/>
    <s v="United States"/>
    <s v="Philadelphia"/>
    <x v="9"/>
    <n v="19143"/>
    <x v="3"/>
    <s v="TEC-PH-10004667"/>
    <x v="2"/>
    <x v="7"/>
    <s v="Cisco 8x8 Inc. 6753i IP Business Phone System"/>
    <x v="583"/>
    <n v="9"/>
    <n v="0.4"/>
    <n v="-157.93830000000008"/>
  </r>
  <r>
    <n v="615"/>
    <x v="284"/>
    <x v="3"/>
    <x v="237"/>
    <d v="2014-11-18T00:00:00"/>
    <s v="Second Class"/>
    <s v="CK-12595"/>
    <s v="Clytie Kelty"/>
    <x v="0"/>
    <s v="United States"/>
    <s v="Grove City"/>
    <x v="24"/>
    <n v="43123"/>
    <x v="3"/>
    <s v="TEC-PH-10000011"/>
    <x v="2"/>
    <x v="7"/>
    <s v="PureGear Roll-On Screen Protector"/>
    <x v="584"/>
    <n v="10"/>
    <n v="0.4"/>
    <n v="15.99199999999999"/>
  </r>
  <r>
    <n v="616"/>
    <x v="284"/>
    <x v="3"/>
    <x v="237"/>
    <d v="2014-11-18T00:00:00"/>
    <s v="Second Class"/>
    <s v="CK-12595"/>
    <s v="Clytie Kelty"/>
    <x v="0"/>
    <s v="United States"/>
    <s v="Grove City"/>
    <x v="24"/>
    <n v="43123"/>
    <x v="3"/>
    <s v="OFF-BI-10002949"/>
    <x v="1"/>
    <x v="8"/>
    <s v="Prestige Round Ring Binders"/>
    <x v="585"/>
    <n v="2"/>
    <n v="0.7"/>
    <n v="-2.7967999999999993"/>
  </r>
  <r>
    <n v="617"/>
    <x v="285"/>
    <x v="3"/>
    <x v="238"/>
    <d v="2014-08-24T00:00:00"/>
    <s v="Second Class"/>
    <s v="NG-18355"/>
    <s v="Nat Gilpin"/>
    <x v="1"/>
    <s v="United States"/>
    <s v="New York City"/>
    <x v="15"/>
    <n v="10011"/>
    <x v="3"/>
    <s v="FUR-FU-10003849"/>
    <x v="0"/>
    <x v="5"/>
    <s v="DAX Metal Frame, Desktop, Stepped-Edge"/>
    <x v="586"/>
    <n v="2"/>
    <n v="0"/>
    <n v="15.787199999999999"/>
  </r>
  <r>
    <n v="618"/>
    <x v="285"/>
    <x v="3"/>
    <x v="238"/>
    <d v="2014-08-24T00:00:00"/>
    <s v="Second Class"/>
    <s v="NG-18355"/>
    <s v="Nat Gilpin"/>
    <x v="1"/>
    <s v="United States"/>
    <s v="New York City"/>
    <x v="15"/>
    <n v="10011"/>
    <x v="3"/>
    <s v="FUR-FU-10000010"/>
    <x v="0"/>
    <x v="5"/>
    <s v="DAX Value U-Channel Document Frames, Easel Back"/>
    <x v="587"/>
    <n v="2"/>
    <n v="0"/>
    <n v="3.0813999999999995"/>
  </r>
  <r>
    <n v="619"/>
    <x v="285"/>
    <x v="3"/>
    <x v="238"/>
    <d v="2014-08-24T00:00:00"/>
    <s v="Second Class"/>
    <s v="NG-18355"/>
    <s v="Nat Gilpin"/>
    <x v="1"/>
    <s v="United States"/>
    <s v="New York City"/>
    <x v="15"/>
    <n v="10011"/>
    <x v="3"/>
    <s v="OFF-BI-10002824"/>
    <x v="1"/>
    <x v="8"/>
    <s v="Recycled Easel Ring Binders"/>
    <x v="588"/>
    <n v="9"/>
    <n v="0.2"/>
    <n v="33.569999999999986"/>
  </r>
  <r>
    <n v="620"/>
    <x v="285"/>
    <x v="3"/>
    <x v="238"/>
    <d v="2014-08-24T00:00:00"/>
    <s v="Second Class"/>
    <s v="NG-18355"/>
    <s v="Nat Gilpin"/>
    <x v="1"/>
    <s v="United States"/>
    <s v="New York City"/>
    <x v="15"/>
    <n v="10011"/>
    <x v="3"/>
    <s v="TEC-PH-10002538"/>
    <x v="2"/>
    <x v="7"/>
    <s v="Grandstream GXP1160 VoIP phone"/>
    <x v="589"/>
    <n v="1"/>
    <n v="0"/>
    <n v="10.993899999999996"/>
  </r>
  <r>
    <n v="621"/>
    <x v="285"/>
    <x v="3"/>
    <x v="238"/>
    <d v="2014-08-24T00:00:00"/>
    <s v="Second Class"/>
    <s v="NG-18355"/>
    <s v="Nat Gilpin"/>
    <x v="1"/>
    <s v="United States"/>
    <s v="New York City"/>
    <x v="15"/>
    <n v="10011"/>
    <x v="3"/>
    <s v="FUR-FU-10000521"/>
    <x v="0"/>
    <x v="5"/>
    <s v="Seth Thomas 14&quot; Putty-Colored Wall Clock"/>
    <x v="590"/>
    <n v="3"/>
    <n v="0"/>
    <n v="27.286199999999994"/>
  </r>
  <r>
    <n v="622"/>
    <x v="286"/>
    <x v="2"/>
    <x v="58"/>
    <d v="2011-12-31T00:00:00"/>
    <s v="Standard Class"/>
    <s v="CA-12265"/>
    <s v="Christina Anderson"/>
    <x v="0"/>
    <s v="United States"/>
    <s v="Chicago"/>
    <x v="10"/>
    <n v="60610"/>
    <x v="2"/>
    <s v="OFF-BI-10002103"/>
    <x v="1"/>
    <x v="8"/>
    <s v="Cardinal Slant-D Ring Binder, Heavy Gauge Vinyl"/>
    <x v="591"/>
    <n v="5"/>
    <n v="0.8"/>
    <n v="-14.773"/>
  </r>
  <r>
    <n v="623"/>
    <x v="287"/>
    <x v="1"/>
    <x v="239"/>
    <d v="2012-12-03T00:00:00"/>
    <s v="Standard Class"/>
    <s v="SF-20965"/>
    <s v="Sylvia Foulston"/>
    <x v="1"/>
    <s v="United States"/>
    <s v="Dearborn"/>
    <x v="12"/>
    <n v="48126"/>
    <x v="2"/>
    <s v="FUR-CH-10004853"/>
    <x v="0"/>
    <x v="1"/>
    <s v="Global Manager's Adjustable Task Chair, Storm"/>
    <x v="85"/>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x v="592"/>
    <n v="5"/>
    <n v="0.1"/>
    <n v="178.90100000000001"/>
  </r>
  <r>
    <n v="625"/>
    <x v="287"/>
    <x v="1"/>
    <x v="239"/>
    <d v="2012-12-03T00:00:00"/>
    <s v="Standard Class"/>
    <s v="SF-20965"/>
    <s v="Sylvia Foulston"/>
    <x v="1"/>
    <s v="United States"/>
    <s v="Dearborn"/>
    <x v="12"/>
    <n v="48126"/>
    <x v="2"/>
    <s v="OFF-ST-10001272"/>
    <x v="1"/>
    <x v="4"/>
    <s v="Mini 13-1/2 Capacity Data Binder Rack, Pearl"/>
    <x v="593"/>
    <n v="4"/>
    <n v="0"/>
    <n v="130.87"/>
  </r>
  <r>
    <n v="626"/>
    <x v="287"/>
    <x v="1"/>
    <x v="239"/>
    <d v="2012-12-03T00:00:00"/>
    <s v="Standard Class"/>
    <s v="SF-20965"/>
    <s v="Sylvia Foulston"/>
    <x v="1"/>
    <s v="United States"/>
    <s v="Dearborn"/>
    <x v="12"/>
    <n v="48126"/>
    <x v="2"/>
    <s v="OFF-AR-10004042"/>
    <x v="1"/>
    <x v="6"/>
    <s v="BOSTON Model 1800 Electric Pencil Sharpeners, Putty/Woodgrain"/>
    <x v="594"/>
    <n v="9"/>
    <n v="0"/>
    <n v="46.927799999999984"/>
  </r>
  <r>
    <n v="627"/>
    <x v="288"/>
    <x v="3"/>
    <x v="175"/>
    <d v="2014-09-20T00:00:00"/>
    <s v="Standard Class"/>
    <s v="MO-17800"/>
    <s v="Meg O'Connel"/>
    <x v="2"/>
    <s v="United States"/>
    <s v="New York City"/>
    <x v="15"/>
    <n v="10009"/>
    <x v="3"/>
    <s v="FUR-FU-10000221"/>
    <x v="0"/>
    <x v="5"/>
    <s v="Master Caster Door Stop, Brown"/>
    <x v="595"/>
    <n v="7"/>
    <n v="0"/>
    <n v="12.090399999999999"/>
  </r>
  <r>
    <n v="628"/>
    <x v="289"/>
    <x v="3"/>
    <x v="240"/>
    <d v="2014-05-24T00:00:00"/>
    <s v="Standard Class"/>
    <s v="AT-10735"/>
    <s v="Annie Thurman"/>
    <x v="0"/>
    <s v="United States"/>
    <s v="Seattle"/>
    <x v="4"/>
    <n v="98115"/>
    <x v="1"/>
    <s v="OFF-AP-10001563"/>
    <x v="1"/>
    <x v="9"/>
    <s v="Belkin Premiere Surge Master II 8-outlet surge protector"/>
    <x v="59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x v="597"/>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x v="598"/>
    <n v="3"/>
    <n v="0"/>
    <n v="6.0857999999999999"/>
  </r>
  <r>
    <n v="631"/>
    <x v="291"/>
    <x v="0"/>
    <x v="25"/>
    <d v="2013-12-14T00:00:00"/>
    <s v="Second Class"/>
    <s v="FM-14380"/>
    <s v="Fred McMath"/>
    <x v="0"/>
    <s v="United States"/>
    <s v="Aurora"/>
    <x v="22"/>
    <n v="80013"/>
    <x v="1"/>
    <s v="OFF-ST-10001963"/>
    <x v="1"/>
    <x v="4"/>
    <s v="Tennsco Regal Shelving Units"/>
    <x v="599"/>
    <n v="3"/>
    <n v="0.2"/>
    <n v="-51.719100000000012"/>
  </r>
  <r>
    <n v="632"/>
    <x v="291"/>
    <x v="0"/>
    <x v="25"/>
    <d v="2013-12-14T00:00:00"/>
    <s v="Second Class"/>
    <s v="FM-14380"/>
    <s v="Fred McMath"/>
    <x v="0"/>
    <s v="United States"/>
    <s v="Aurora"/>
    <x v="22"/>
    <n v="80013"/>
    <x v="1"/>
    <s v="TEC-AC-10001267"/>
    <x v="2"/>
    <x v="11"/>
    <s v="Imation 32GB Pocket Pro USB 3.0 Flash Drive - 32 GB - Black - 1 P ..."/>
    <x v="600"/>
    <n v="5"/>
    <n v="0.2"/>
    <n v="29.950000000000003"/>
  </r>
  <r>
    <n v="633"/>
    <x v="291"/>
    <x v="0"/>
    <x v="25"/>
    <d v="2013-12-14T00:00:00"/>
    <s v="Second Class"/>
    <s v="FM-14380"/>
    <s v="Fred McMath"/>
    <x v="0"/>
    <s v="United States"/>
    <s v="Aurora"/>
    <x v="22"/>
    <n v="80013"/>
    <x v="1"/>
    <s v="TEC-PH-10002103"/>
    <x v="2"/>
    <x v="7"/>
    <s v="Jabra SPEAK 410"/>
    <x v="601"/>
    <n v="4"/>
    <n v="0.2"/>
    <n v="30.076800000000006"/>
  </r>
  <r>
    <n v="634"/>
    <x v="292"/>
    <x v="3"/>
    <x v="241"/>
    <d v="2014-09-27T00:00:00"/>
    <s v="Second Class"/>
    <s v="BD-11605"/>
    <s v="Brian Dahlen"/>
    <x v="0"/>
    <s v="United States"/>
    <s v="Miami"/>
    <x v="2"/>
    <n v="33180"/>
    <x v="0"/>
    <s v="TEC-AC-10002857"/>
    <x v="2"/>
    <x v="11"/>
    <s v="Verbatim 25 GB 6x Blu-ray Single Layer Recordable Disc, 1/Pack"/>
    <x v="602"/>
    <n v="3"/>
    <n v="0.2"/>
    <n v="2.458499999999999"/>
  </r>
  <r>
    <n v="635"/>
    <x v="292"/>
    <x v="3"/>
    <x v="241"/>
    <d v="2014-09-27T00:00:00"/>
    <s v="Second Class"/>
    <s v="BD-11605"/>
    <s v="Brian Dahlen"/>
    <x v="0"/>
    <s v="United States"/>
    <s v="Miami"/>
    <x v="2"/>
    <n v="33180"/>
    <x v="0"/>
    <s v="OFF-LA-10003930"/>
    <x v="1"/>
    <x v="2"/>
    <s v="Dot Matrix Printer Tape Reel Labels, White, 5000/Box"/>
    <x v="603"/>
    <n v="3"/>
    <n v="0.2"/>
    <n v="85.529700000000005"/>
  </r>
  <r>
    <n v="636"/>
    <x v="293"/>
    <x v="1"/>
    <x v="242"/>
    <d v="2012-10-09T00:00:00"/>
    <s v="Second Class"/>
    <s v="DJ-13420"/>
    <s v="Denny Joy"/>
    <x v="1"/>
    <s v="United States"/>
    <s v="Warner Robins"/>
    <x v="32"/>
    <n v="31088"/>
    <x v="0"/>
    <s v="FUR-CH-10001482"/>
    <x v="0"/>
    <x v="1"/>
    <s v="Office Star - Mesh Screen back chair with Vinyl seat"/>
    <x v="604"/>
    <n v="3"/>
    <n v="0"/>
    <n v="43.223399999999984"/>
  </r>
  <r>
    <n v="637"/>
    <x v="294"/>
    <x v="0"/>
    <x v="243"/>
    <d v="2013-08-22T00:00:00"/>
    <s v="Standard Class"/>
    <s v="ME-17725"/>
    <s v="Max Engle"/>
    <x v="0"/>
    <s v="United States"/>
    <s v="Aurora"/>
    <x v="22"/>
    <n v="80013"/>
    <x v="1"/>
    <s v="OFF-BI-10001989"/>
    <x v="1"/>
    <x v="8"/>
    <s v="Premium Transparent Presentation Covers by GBC"/>
    <x v="605"/>
    <n v="3"/>
    <n v="0.7"/>
    <n v="-13.846800000000002"/>
  </r>
  <r>
    <n v="638"/>
    <x v="294"/>
    <x v="0"/>
    <x v="243"/>
    <d v="2013-08-22T00:00:00"/>
    <s v="Standard Class"/>
    <s v="ME-17725"/>
    <s v="Max Engle"/>
    <x v="0"/>
    <s v="United States"/>
    <s v="Aurora"/>
    <x v="22"/>
    <n v="80013"/>
    <x v="1"/>
    <s v="OFF-AP-10003287"/>
    <x v="1"/>
    <x v="9"/>
    <s v="Tripp Lite TLP810NET Broadband Surge for Modem/Fax"/>
    <x v="606"/>
    <n v="3"/>
    <n v="0.2"/>
    <n v="12.232799999999997"/>
  </r>
  <r>
    <n v="639"/>
    <x v="295"/>
    <x v="0"/>
    <x v="244"/>
    <d v="2013-05-26T00:00:00"/>
    <s v="Standard Class"/>
    <s v="RB-19465"/>
    <s v="Rick Bensley"/>
    <x v="2"/>
    <s v="United States"/>
    <s v="Vallejo"/>
    <x v="1"/>
    <n v="94591"/>
    <x v="1"/>
    <s v="FUR-FU-10000576"/>
    <x v="0"/>
    <x v="5"/>
    <s v="Luxo Professional Fluorescent Magnifier Lamp with Clamp-Mount Base"/>
    <x v="607"/>
    <n v="5"/>
    <n v="0"/>
    <n v="272.79200000000003"/>
  </r>
  <r>
    <n v="640"/>
    <x v="295"/>
    <x v="0"/>
    <x v="244"/>
    <d v="2013-05-26T00:00:00"/>
    <s v="Standard Class"/>
    <s v="RB-19465"/>
    <s v="Rick Bensley"/>
    <x v="2"/>
    <s v="United States"/>
    <s v="Vallejo"/>
    <x v="1"/>
    <n v="94591"/>
    <x v="1"/>
    <s v="OFF-BI-10004728"/>
    <x v="1"/>
    <x v="8"/>
    <s v="Wilson Jones Turn Tabs Binder Tool for Ring Binders"/>
    <x v="608"/>
    <n v="4"/>
    <n v="0.2"/>
    <n v="5.0128000000000004"/>
  </r>
  <r>
    <n v="641"/>
    <x v="296"/>
    <x v="0"/>
    <x v="122"/>
    <d v="2013-12-23T00:00:00"/>
    <s v="Standard Class"/>
    <s v="JD-16150"/>
    <s v="Justin Deggeller"/>
    <x v="1"/>
    <s v="United States"/>
    <s v="Minneapolis"/>
    <x v="11"/>
    <n v="55407"/>
    <x v="2"/>
    <s v="FUR-FU-10000732"/>
    <x v="0"/>
    <x v="5"/>
    <s v="Eldon 200 Class Desk Accessories"/>
    <x v="609"/>
    <n v="3"/>
    <n v="0"/>
    <n v="6.0287999999999995"/>
  </r>
  <r>
    <n v="642"/>
    <x v="297"/>
    <x v="3"/>
    <x v="245"/>
    <d v="2014-08-04T00:00:00"/>
    <s v="Second Class"/>
    <s v="JL-15835"/>
    <s v="John Lee"/>
    <x v="0"/>
    <s v="United States"/>
    <s v="Mission Viejo"/>
    <x v="1"/>
    <n v="92691"/>
    <x v="1"/>
    <s v="OFF-ST-10000585"/>
    <x v="1"/>
    <x v="4"/>
    <s v="Economy Rollaway Files"/>
    <x v="610"/>
    <n v="2"/>
    <n v="0"/>
    <n v="85.903999999999996"/>
  </r>
  <r>
    <n v="643"/>
    <x v="297"/>
    <x v="3"/>
    <x v="245"/>
    <d v="2014-08-04T00:00:00"/>
    <s v="Second Class"/>
    <s v="JL-15835"/>
    <s v="John Lee"/>
    <x v="0"/>
    <s v="United States"/>
    <s v="Mission Viejo"/>
    <x v="1"/>
    <n v="92691"/>
    <x v="1"/>
    <s v="OFF-LA-10002787"/>
    <x v="1"/>
    <x v="2"/>
    <s v="Avery 480"/>
    <x v="611"/>
    <n v="7"/>
    <n v="0"/>
    <n v="12.599999999999998"/>
  </r>
  <r>
    <n v="644"/>
    <x v="298"/>
    <x v="3"/>
    <x v="193"/>
    <d v="2014-06-16T00:00:00"/>
    <s v="Standard Class"/>
    <s v="SC-20305"/>
    <s v="Sean Christensen"/>
    <x v="0"/>
    <s v="United States"/>
    <s v="Rochester Hills"/>
    <x v="12"/>
    <n v="48307"/>
    <x v="2"/>
    <s v="TEC-AC-10003832"/>
    <x v="2"/>
    <x v="11"/>
    <s v="Imation 16GB Mini TravelDrive USB 2.0 Flash Drive"/>
    <x v="612"/>
    <n v="4"/>
    <n v="0"/>
    <n v="54.333200000000005"/>
  </r>
  <r>
    <n v="645"/>
    <x v="299"/>
    <x v="3"/>
    <x v="246"/>
    <d v="2014-07-26T00:00:00"/>
    <s v="Standard Class"/>
    <s v="TW-21025"/>
    <s v="Tamara Willingham"/>
    <x v="2"/>
    <s v="United States"/>
    <s v="Plainfield"/>
    <x v="30"/>
    <n v="7060"/>
    <x v="3"/>
    <s v="OFF-PA-10001934"/>
    <x v="1"/>
    <x v="10"/>
    <s v="Xerox 1993"/>
    <x v="90"/>
    <n v="1"/>
    <n v="0"/>
    <n v="3.1752000000000002"/>
  </r>
  <r>
    <n v="646"/>
    <x v="300"/>
    <x v="3"/>
    <x v="247"/>
    <d v="2015-01-06T00:00:00"/>
    <s v="Standard Class"/>
    <s v="CC-12430"/>
    <s v="Chuck Clark"/>
    <x v="2"/>
    <s v="United States"/>
    <s v="Columbus"/>
    <x v="14"/>
    <n v="47201"/>
    <x v="2"/>
    <s v="OFF-AP-10002457"/>
    <x v="1"/>
    <x v="9"/>
    <s v="Eureka The Boss Plus 12-Amp Hard Box Upright Vacuum, Red"/>
    <x v="613"/>
    <n v="2"/>
    <n v="0"/>
    <n v="56.510999999999996"/>
  </r>
  <r>
    <n v="647"/>
    <x v="301"/>
    <x v="0"/>
    <x v="178"/>
    <d v="2013-04-09T00:00:00"/>
    <s v="Standard Class"/>
    <s v="BB-10990"/>
    <s v="Barry Blumstein"/>
    <x v="1"/>
    <s v="United States"/>
    <s v="Sierra Vista"/>
    <x v="16"/>
    <n v="85635"/>
    <x v="1"/>
    <s v="OFF-FA-10003112"/>
    <x v="1"/>
    <x v="13"/>
    <s v="Staples"/>
    <x v="614"/>
    <n v="5"/>
    <n v="0.2"/>
    <n v="9.8624999999999972"/>
  </r>
  <r>
    <n v="648"/>
    <x v="301"/>
    <x v="0"/>
    <x v="178"/>
    <d v="2013-04-09T00:00:00"/>
    <s v="Standard Class"/>
    <s v="BB-10990"/>
    <s v="Barry Blumstein"/>
    <x v="1"/>
    <s v="United States"/>
    <s v="Sierra Vista"/>
    <x v="16"/>
    <n v="85635"/>
    <x v="1"/>
    <s v="OFF-AP-10002350"/>
    <x v="1"/>
    <x v="9"/>
    <s v="Belkin F9H710-06 7 Outlet SurgeMaster Surge Protector"/>
    <x v="615"/>
    <n v="2"/>
    <n v="0.2"/>
    <n v="3.0143999999999993"/>
  </r>
  <r>
    <n v="649"/>
    <x v="302"/>
    <x v="0"/>
    <x v="25"/>
    <d v="2013-12-17T00:00:00"/>
    <s v="Second Class"/>
    <s v="AR-10825"/>
    <s v="Anthony Rawles"/>
    <x v="1"/>
    <s v="United States"/>
    <s v="Vancouver"/>
    <x v="4"/>
    <n v="98661"/>
    <x v="1"/>
    <s v="FUR-FU-10001935"/>
    <x v="0"/>
    <x v="5"/>
    <s v="3M Hangers With Command Adhesive"/>
    <x v="616"/>
    <n v="4"/>
    <n v="0"/>
    <n v="6.0680000000000014"/>
  </r>
  <r>
    <n v="650"/>
    <x v="302"/>
    <x v="0"/>
    <x v="25"/>
    <d v="2013-12-17T00:00:00"/>
    <s v="Second Class"/>
    <s v="AR-10825"/>
    <s v="Anthony Rawles"/>
    <x v="1"/>
    <s v="United States"/>
    <s v="Vancouver"/>
    <x v="4"/>
    <n v="98661"/>
    <x v="1"/>
    <s v="TEC-PH-10003273"/>
    <x v="2"/>
    <x v="7"/>
    <s v="AT&amp;T TR1909W"/>
    <x v="214"/>
    <n v="3"/>
    <n v="0.2"/>
    <n v="22.678200000000018"/>
  </r>
  <r>
    <n v="651"/>
    <x v="302"/>
    <x v="0"/>
    <x v="25"/>
    <d v="2013-12-17T00:00:00"/>
    <s v="Second Class"/>
    <s v="AR-10825"/>
    <s v="Anthony Rawles"/>
    <x v="1"/>
    <s v="United States"/>
    <s v="Vancouver"/>
    <x v="4"/>
    <n v="98661"/>
    <x v="1"/>
    <s v="TEC-AC-10001142"/>
    <x v="2"/>
    <x v="11"/>
    <s v="First Data FD10 PIN Pad"/>
    <x v="617"/>
    <n v="4"/>
    <n v="0"/>
    <n v="31.599999999999966"/>
  </r>
  <r>
    <n v="652"/>
    <x v="303"/>
    <x v="0"/>
    <x v="248"/>
    <d v="2013-10-30T00:00:00"/>
    <s v="Standard Class"/>
    <s v="SR-20740"/>
    <s v="Steven Roelle"/>
    <x v="2"/>
    <s v="United States"/>
    <s v="New York City"/>
    <x v="15"/>
    <n v="10024"/>
    <x v="3"/>
    <s v="OFF-PA-10000482"/>
    <x v="1"/>
    <x v="10"/>
    <s v="Snap-A-Way Black Print Carbonless Ruled Speed Letter, Triplicate"/>
    <x v="618"/>
    <n v="10"/>
    <n v="0"/>
    <n v="178.31799999999998"/>
  </r>
  <r>
    <n v="653"/>
    <x v="304"/>
    <x v="3"/>
    <x v="249"/>
    <d v="2014-06-24T00:00:00"/>
    <s v="Standard Class"/>
    <s v="AR-10405"/>
    <s v="Allen Rosenblatt"/>
    <x v="1"/>
    <s v="United States"/>
    <s v="New York City"/>
    <x v="15"/>
    <n v="10035"/>
    <x v="3"/>
    <s v="OFF-PA-10003892"/>
    <x v="1"/>
    <x v="10"/>
    <s v="Xerox 1943"/>
    <x v="619"/>
    <n v="2"/>
    <n v="0"/>
    <n v="45.975399999999993"/>
  </r>
  <r>
    <n v="654"/>
    <x v="304"/>
    <x v="3"/>
    <x v="249"/>
    <d v="2014-06-24T00:00:00"/>
    <s v="Standard Class"/>
    <s v="AR-10405"/>
    <s v="Allen Rosenblatt"/>
    <x v="1"/>
    <s v="United States"/>
    <s v="New York City"/>
    <x v="15"/>
    <n v="10035"/>
    <x v="3"/>
    <s v="TEC-AC-10001101"/>
    <x v="2"/>
    <x v="11"/>
    <s v="Sony 16GB Class 10 Micro SDHC R40 Memory Card"/>
    <x v="620"/>
    <n v="8"/>
    <n v="0"/>
    <n v="10.311999999999998"/>
  </r>
  <r>
    <n v="655"/>
    <x v="305"/>
    <x v="0"/>
    <x v="250"/>
    <d v="2013-08-29T00:00:00"/>
    <s v="Standard Class"/>
    <s v="CR-12730"/>
    <s v="Craig Reiter"/>
    <x v="0"/>
    <s v="United States"/>
    <s v="Columbus"/>
    <x v="24"/>
    <n v="43229"/>
    <x v="3"/>
    <s v="OFF-AP-10002439"/>
    <x v="1"/>
    <x v="9"/>
    <s v="Tripp Lite Isotel 8 Ultra 8 Outlet Metal Surge"/>
    <x v="621"/>
    <n v="2"/>
    <n v="0.2"/>
    <n v="8.5163999999999938"/>
  </r>
  <r>
    <n v="656"/>
    <x v="305"/>
    <x v="0"/>
    <x v="250"/>
    <d v="2013-08-29T00:00:00"/>
    <s v="Standard Class"/>
    <s v="CR-12730"/>
    <s v="Craig Reiter"/>
    <x v="0"/>
    <s v="United States"/>
    <s v="Columbus"/>
    <x v="24"/>
    <n v="43229"/>
    <x v="3"/>
    <s v="OFF-BI-10002827"/>
    <x v="1"/>
    <x v="8"/>
    <s v="Avery Durable Poly Binders"/>
    <x v="622"/>
    <n v="2"/>
    <n v="0.7"/>
    <n v="-2.6543999999999999"/>
  </r>
  <r>
    <n v="657"/>
    <x v="305"/>
    <x v="0"/>
    <x v="250"/>
    <d v="2013-08-29T00:00:00"/>
    <s v="Standard Class"/>
    <s v="CR-12730"/>
    <s v="Craig Reiter"/>
    <x v="0"/>
    <s v="United States"/>
    <s v="Columbus"/>
    <x v="24"/>
    <n v="43229"/>
    <x v="3"/>
    <s v="OFF-EN-10002230"/>
    <x v="1"/>
    <x v="12"/>
    <s v="Airmail Envelopes"/>
    <x v="623"/>
    <n v="2"/>
    <n v="0.2"/>
    <n v="45.322199999999995"/>
  </r>
  <r>
    <n v="658"/>
    <x v="306"/>
    <x v="0"/>
    <x v="251"/>
    <d v="2013-09-20T00:00:00"/>
    <s v="Same Day"/>
    <s v="EH-14125"/>
    <s v="Eugene Hildebrand"/>
    <x v="2"/>
    <s v="United States"/>
    <s v="Aurora"/>
    <x v="10"/>
    <n v="60505"/>
    <x v="2"/>
    <s v="FUR-CH-10001215"/>
    <x v="0"/>
    <x v="1"/>
    <s v="Global Troy Executive Leather Low-Back Tilter"/>
    <x v="624"/>
    <n v="2"/>
    <n v="0.3"/>
    <n v="-50.098000000000013"/>
  </r>
  <r>
    <n v="659"/>
    <x v="306"/>
    <x v="0"/>
    <x v="251"/>
    <d v="2013-09-20T00:00:00"/>
    <s v="Same Day"/>
    <s v="EH-14125"/>
    <s v="Eugene Hildebrand"/>
    <x v="2"/>
    <s v="United States"/>
    <s v="Aurora"/>
    <x v="10"/>
    <n v="60505"/>
    <x v="2"/>
    <s v="OFF-BI-10004654"/>
    <x v="1"/>
    <x v="8"/>
    <s v="Avery Binding System Hidden Tab Executive Style Index Sets"/>
    <x v="625"/>
    <n v="2"/>
    <n v="0.8"/>
    <n v="-3.4619999999999997"/>
  </r>
  <r>
    <n v="660"/>
    <x v="307"/>
    <x v="1"/>
    <x v="252"/>
    <d v="2012-08-28T00:00:00"/>
    <s v="Standard Class"/>
    <s v="CB-12025"/>
    <s v="Cassandra Brandow"/>
    <x v="0"/>
    <s v="United States"/>
    <s v="Arlington"/>
    <x v="5"/>
    <n v="76017"/>
    <x v="2"/>
    <s v="OFF-ST-10001490"/>
    <x v="1"/>
    <x v="4"/>
    <s v="Hot File 7-Pocket, Floor Stand"/>
    <x v="626"/>
    <n v="7"/>
    <n v="0.2"/>
    <n v="124.92899999999986"/>
  </r>
  <r>
    <n v="661"/>
    <x v="307"/>
    <x v="1"/>
    <x v="252"/>
    <d v="2012-08-28T00:00:00"/>
    <s v="Standard Class"/>
    <s v="CB-12025"/>
    <s v="Cassandra Brandow"/>
    <x v="0"/>
    <s v="United States"/>
    <s v="Arlington"/>
    <x v="5"/>
    <n v="76017"/>
    <x v="2"/>
    <s v="OFF-ST-10001511"/>
    <x v="1"/>
    <x v="4"/>
    <s v="Space Solutions Commercial Steel Shelving"/>
    <x v="627"/>
    <n v="14"/>
    <n v="0.2"/>
    <n v="-135.7650000000001"/>
  </r>
  <r>
    <n v="662"/>
    <x v="307"/>
    <x v="1"/>
    <x v="252"/>
    <d v="2012-08-28T00:00:00"/>
    <s v="Standard Class"/>
    <s v="CB-12025"/>
    <s v="Cassandra Brandow"/>
    <x v="0"/>
    <s v="United States"/>
    <s v="Arlington"/>
    <x v="5"/>
    <n v="76017"/>
    <x v="2"/>
    <s v="FUR-TA-10001768"/>
    <x v="0"/>
    <x v="3"/>
    <s v="Hon Racetrack Conference Tables"/>
    <x v="628"/>
    <n v="5"/>
    <n v="0.3"/>
    <n v="-118.12950000000006"/>
  </r>
  <r>
    <n v="663"/>
    <x v="307"/>
    <x v="1"/>
    <x v="252"/>
    <d v="2012-08-28T00:00:00"/>
    <s v="Standard Class"/>
    <s v="CB-12025"/>
    <s v="Cassandra Brandow"/>
    <x v="0"/>
    <s v="United States"/>
    <s v="Arlington"/>
    <x v="5"/>
    <n v="76017"/>
    <x v="2"/>
    <s v="OFF-BI-10003981"/>
    <x v="1"/>
    <x v="8"/>
    <s v="Avery Durable Plastic 1&quot; Binders"/>
    <x v="629"/>
    <n v="3"/>
    <n v="0.8"/>
    <n v="-4.2222000000000008"/>
  </r>
  <r>
    <n v="664"/>
    <x v="308"/>
    <x v="0"/>
    <x v="253"/>
    <d v="2013-03-31T00:00:00"/>
    <s v="Standard Class"/>
    <s v="SP-20545"/>
    <s v="Sibella Parks"/>
    <x v="1"/>
    <s v="United States"/>
    <s v="New York City"/>
    <x v="15"/>
    <n v="10011"/>
    <x v="3"/>
    <s v="OFF-ST-10001522"/>
    <x v="1"/>
    <x v="4"/>
    <s v="Gould Plastics 18-Pocket Panel Bin, 34w x 5-1/4d x 20-1/2h"/>
    <x v="630"/>
    <n v="5"/>
    <n v="0"/>
    <n v="18.397999999999968"/>
  </r>
  <r>
    <n v="665"/>
    <x v="309"/>
    <x v="0"/>
    <x v="254"/>
    <d v="2013-11-05T00:00:00"/>
    <s v="Same Day"/>
    <s v="RC-19825"/>
    <s v="Roy Collins"/>
    <x v="0"/>
    <s v="United States"/>
    <s v="Louisville"/>
    <x v="0"/>
    <n v="40214"/>
    <x v="0"/>
    <s v="OFF-FA-10000621"/>
    <x v="1"/>
    <x v="13"/>
    <s v="OIC Colored Binder Clips, Assorted Sizes"/>
    <x v="631"/>
    <n v="3"/>
    <n v="0"/>
    <n v="5.2625999999999999"/>
  </r>
  <r>
    <n v="666"/>
    <x v="310"/>
    <x v="3"/>
    <x v="110"/>
    <d v="2014-06-11T00:00:00"/>
    <s v="Second Class"/>
    <s v="TH-21235"/>
    <s v="Tiffany House"/>
    <x v="1"/>
    <s v="United States"/>
    <s v="Dallas"/>
    <x v="5"/>
    <n v="75081"/>
    <x v="2"/>
    <s v="OFF-SU-10004231"/>
    <x v="1"/>
    <x v="14"/>
    <s v="Acme Tagit Stainless Steel Antibacterial Scissors"/>
    <x v="632"/>
    <n v="3"/>
    <n v="0.2"/>
    <n v="2.0789999999999997"/>
  </r>
  <r>
    <n v="667"/>
    <x v="310"/>
    <x v="3"/>
    <x v="110"/>
    <d v="2014-06-11T00:00:00"/>
    <s v="Second Class"/>
    <s v="TH-21235"/>
    <s v="Tiffany House"/>
    <x v="1"/>
    <s v="United States"/>
    <s v="Dallas"/>
    <x v="5"/>
    <n v="75081"/>
    <x v="2"/>
    <s v="OFF-PA-10000474"/>
    <x v="1"/>
    <x v="10"/>
    <s v="Staples"/>
    <x v="633"/>
    <n v="3"/>
    <n v="0.2"/>
    <n v="28.706399999999991"/>
  </r>
  <r>
    <n v="668"/>
    <x v="310"/>
    <x v="3"/>
    <x v="110"/>
    <d v="2014-06-11T00:00:00"/>
    <s v="Second Class"/>
    <s v="TH-21235"/>
    <s v="Tiffany House"/>
    <x v="1"/>
    <s v="United States"/>
    <s v="Dallas"/>
    <x v="5"/>
    <n v="75081"/>
    <x v="2"/>
    <s v="TEC-PH-10004042"/>
    <x v="2"/>
    <x v="7"/>
    <s v="ClearOne Communications CHAT 70 OC Speaker Phone"/>
    <x v="634"/>
    <n v="3"/>
    <n v="0.2"/>
    <n v="28.618200000000002"/>
  </r>
  <r>
    <n v="669"/>
    <x v="311"/>
    <x v="2"/>
    <x v="163"/>
    <d v="2011-12-26T00:00:00"/>
    <s v="First Class"/>
    <s v="RP-19390"/>
    <s v="Resi Pölking"/>
    <x v="0"/>
    <s v="United States"/>
    <s v="Cleveland"/>
    <x v="24"/>
    <n v="44105"/>
    <x v="3"/>
    <s v="FUR-FU-10003096"/>
    <x v="0"/>
    <x v="5"/>
    <s v="Master Giant Foot Doorstop, Safety Yellow"/>
    <x v="635"/>
    <n v="5"/>
    <n v="0.2"/>
    <n v="8.7285000000000004"/>
  </r>
  <r>
    <n v="670"/>
    <x v="312"/>
    <x v="3"/>
    <x v="255"/>
    <d v="2014-06-14T00:00:00"/>
    <s v="Standard Class"/>
    <s v="MO-17800"/>
    <s v="Meg O'Connel"/>
    <x v="2"/>
    <s v="United States"/>
    <s v="Chicago"/>
    <x v="10"/>
    <n v="60653"/>
    <x v="2"/>
    <s v="FUR-FU-10002759"/>
    <x v="0"/>
    <x v="5"/>
    <s v="12-1/2 Diameter Round Wall Clock"/>
    <x v="112"/>
    <n v="3"/>
    <n v="0.6"/>
    <n v="-14.385599999999997"/>
  </r>
  <r>
    <n v="671"/>
    <x v="312"/>
    <x v="3"/>
    <x v="255"/>
    <d v="2014-06-14T00:00:00"/>
    <s v="Standard Class"/>
    <s v="MO-17800"/>
    <s v="Meg O'Connel"/>
    <x v="2"/>
    <s v="United States"/>
    <s v="Chicago"/>
    <x v="10"/>
    <n v="60653"/>
    <x v="2"/>
    <s v="FUR-TA-10000688"/>
    <x v="0"/>
    <x v="3"/>
    <s v="Chromcraft Bull-Nose Wood Round Conference Table Top, Wood Base"/>
    <x v="636"/>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x v="637"/>
    <n v="8"/>
    <n v="0.2"/>
    <n v="11.359999999999998"/>
  </r>
  <r>
    <n v="673"/>
    <x v="313"/>
    <x v="3"/>
    <x v="140"/>
    <d v="2014-06-23T00:00:00"/>
    <s v="Standard Class"/>
    <s v="TD-20995"/>
    <s v="Tamara Dahlen"/>
    <x v="0"/>
    <s v="United States"/>
    <s v="Quincy"/>
    <x v="10"/>
    <n v="62301"/>
    <x v="2"/>
    <s v="OFF-AR-10001954"/>
    <x v="1"/>
    <x v="6"/>
    <s v="Newell 331"/>
    <x v="638"/>
    <n v="5"/>
    <n v="0.2"/>
    <n v="1.7115"/>
  </r>
  <r>
    <n v="674"/>
    <x v="314"/>
    <x v="3"/>
    <x v="256"/>
    <d v="2014-12-09T00:00:00"/>
    <s v="First Class"/>
    <s v="RB-19570"/>
    <s v="Rob Beeghly"/>
    <x v="0"/>
    <s v="United States"/>
    <s v="Columbus"/>
    <x v="14"/>
    <n v="47201"/>
    <x v="2"/>
    <s v="OFF-AP-10004532"/>
    <x v="1"/>
    <x v="9"/>
    <s v="Kensington 6 Outlet Guardian Standard Surge Protector"/>
    <x v="639"/>
    <n v="3"/>
    <n v="0"/>
    <n v="16.588799999999999"/>
  </r>
  <r>
    <n v="675"/>
    <x v="314"/>
    <x v="3"/>
    <x v="256"/>
    <d v="2014-12-09T00:00:00"/>
    <s v="First Class"/>
    <s v="RB-19570"/>
    <s v="Rob Beeghly"/>
    <x v="0"/>
    <s v="United States"/>
    <s v="Columbus"/>
    <x v="14"/>
    <n v="47201"/>
    <x v="2"/>
    <s v="OFF-PA-10002137"/>
    <x v="1"/>
    <x v="10"/>
    <s v="Southworth 100% Résumé Paper, 24lb."/>
    <x v="640"/>
    <n v="5"/>
    <n v="0"/>
    <n v="17.504999999999995"/>
  </r>
  <r>
    <n v="676"/>
    <x v="314"/>
    <x v="3"/>
    <x v="256"/>
    <d v="2014-12-09T00:00:00"/>
    <s v="First Class"/>
    <s v="RB-19570"/>
    <s v="Rob Beeghly"/>
    <x v="0"/>
    <s v="United States"/>
    <s v="Columbus"/>
    <x v="14"/>
    <n v="47201"/>
    <x v="2"/>
    <s v="TEC-AC-10003832"/>
    <x v="2"/>
    <x v="11"/>
    <s v="Imation 16GB Mini TravelDrive USB 2.0 Flash Drive"/>
    <x v="641"/>
    <n v="3"/>
    <n v="0"/>
    <n v="40.749900000000004"/>
  </r>
  <r>
    <n v="677"/>
    <x v="315"/>
    <x v="3"/>
    <x v="257"/>
    <d v="2014-03-24T00:00:00"/>
    <s v="Standard Class"/>
    <s v="CD-11980"/>
    <s v="Carol Darley"/>
    <x v="0"/>
    <s v="United States"/>
    <s v="Tyler"/>
    <x v="5"/>
    <n v="75701"/>
    <x v="2"/>
    <s v="OFF-AP-10000804"/>
    <x v="1"/>
    <x v="9"/>
    <s v="Hoover Portapower Portable Vacuum"/>
    <x v="642"/>
    <n v="3"/>
    <n v="0.8"/>
    <n v="-7.3920000000000021"/>
  </r>
  <r>
    <n v="678"/>
    <x v="315"/>
    <x v="3"/>
    <x v="257"/>
    <d v="2014-03-24T00:00:00"/>
    <s v="Standard Class"/>
    <s v="CD-11980"/>
    <s v="Carol Darley"/>
    <x v="0"/>
    <s v="United States"/>
    <s v="Tyler"/>
    <x v="5"/>
    <n v="75701"/>
    <x v="2"/>
    <s v="TEC-AC-10003614"/>
    <x v="2"/>
    <x v="11"/>
    <s v="Verbatim 25 GB 6x Blu-ray Single Layer Recordable Disc, 10/Pack"/>
    <x v="643"/>
    <n v="3"/>
    <n v="0.2"/>
    <n v="4.5200999999999958"/>
  </r>
  <r>
    <n v="679"/>
    <x v="315"/>
    <x v="3"/>
    <x v="257"/>
    <d v="2014-03-24T00:00:00"/>
    <s v="Standard Class"/>
    <s v="CD-11980"/>
    <s v="Carol Darley"/>
    <x v="0"/>
    <s v="United States"/>
    <s v="Tyler"/>
    <x v="5"/>
    <n v="75701"/>
    <x v="2"/>
    <s v="FUR-FU-10003553"/>
    <x v="0"/>
    <x v="5"/>
    <s v="Howard Miller 13-1/2&quot; Diameter Rosebrook Wall Clock"/>
    <x v="644"/>
    <n v="3"/>
    <n v="0.6"/>
    <n v="-41.261999999999972"/>
  </r>
  <r>
    <n v="680"/>
    <x v="315"/>
    <x v="3"/>
    <x v="257"/>
    <d v="2014-03-24T00:00:00"/>
    <s v="Standard Class"/>
    <s v="CD-11980"/>
    <s v="Carol Darley"/>
    <x v="0"/>
    <s v="United States"/>
    <s v="Tyler"/>
    <x v="5"/>
    <n v="75701"/>
    <x v="2"/>
    <s v="OFF-BI-10004632"/>
    <x v="1"/>
    <x v="8"/>
    <s v="Ibico Hi-Tech Manual Binding System"/>
    <x v="645"/>
    <n v="3"/>
    <n v="0.8"/>
    <n v="-320.23950000000013"/>
  </r>
  <r>
    <n v="681"/>
    <x v="316"/>
    <x v="0"/>
    <x v="258"/>
    <d v="2013-11-25T00:00:00"/>
    <s v="Standard Class"/>
    <s v="DJ-13630"/>
    <s v="Doug Jacobs"/>
    <x v="0"/>
    <s v="United States"/>
    <s v="New York City"/>
    <x v="15"/>
    <n v="10024"/>
    <x v="3"/>
    <s v="OFF-BI-10003305"/>
    <x v="1"/>
    <x v="8"/>
    <s v="Avery Hanging File Binders"/>
    <x v="646"/>
    <n v="3"/>
    <n v="0.2"/>
    <n v="4.6643999999999988"/>
  </r>
  <r>
    <n v="682"/>
    <x v="316"/>
    <x v="0"/>
    <x v="258"/>
    <d v="2013-11-25T00:00:00"/>
    <s v="Standard Class"/>
    <s v="DJ-13630"/>
    <s v="Doug Jacobs"/>
    <x v="0"/>
    <s v="United States"/>
    <s v="New York City"/>
    <x v="15"/>
    <n v="10024"/>
    <x v="3"/>
    <s v="OFF-ST-10002583"/>
    <x v="1"/>
    <x v="4"/>
    <s v="Fellowes Neat Ideas Storage Cubes"/>
    <x v="647"/>
    <n v="2"/>
    <n v="0"/>
    <n v="2.598399999999998"/>
  </r>
  <r>
    <n v="683"/>
    <x v="316"/>
    <x v="0"/>
    <x v="258"/>
    <d v="2013-11-25T00:00:00"/>
    <s v="Standard Class"/>
    <s v="DJ-13630"/>
    <s v="Doug Jacobs"/>
    <x v="0"/>
    <s v="United States"/>
    <s v="New York City"/>
    <x v="15"/>
    <n v="10024"/>
    <x v="3"/>
    <s v="OFF-ST-10004507"/>
    <x v="1"/>
    <x v="4"/>
    <s v="Advantus Rolling Storage Box"/>
    <x v="648"/>
    <n v="4"/>
    <n v="0"/>
    <n v="18.521999999999998"/>
  </r>
  <r>
    <n v="684"/>
    <x v="317"/>
    <x v="3"/>
    <x v="259"/>
    <d v="2014-11-05T00:00:00"/>
    <s v="Same Day"/>
    <s v="GT-14635"/>
    <s v="Grant Thornton"/>
    <x v="1"/>
    <s v="United States"/>
    <s v="Burlington"/>
    <x v="3"/>
    <n v="27217"/>
    <x v="0"/>
    <s v="TEC-MA-10004125"/>
    <x v="2"/>
    <x v="15"/>
    <s v="Cubify CubeX 3D Printer Triple Head Print"/>
    <x v="649"/>
    <n v="4"/>
    <n v="0.5"/>
    <n v="-3839.9903999999988"/>
  </r>
  <r>
    <n v="685"/>
    <x v="317"/>
    <x v="3"/>
    <x v="259"/>
    <d v="2014-11-05T00:00:00"/>
    <s v="Same Day"/>
    <s v="GT-14635"/>
    <s v="Grant Thornton"/>
    <x v="1"/>
    <s v="United States"/>
    <s v="Burlington"/>
    <x v="3"/>
    <n v="27217"/>
    <x v="0"/>
    <s v="OFF-AP-10002457"/>
    <x v="1"/>
    <x v="9"/>
    <s v="Eureka The Boss Plus 12-Amp Hard Box Upright Vacuum, Red"/>
    <x v="650"/>
    <n v="2"/>
    <n v="0.2"/>
    <n v="14.650999999999989"/>
  </r>
  <r>
    <n v="686"/>
    <x v="318"/>
    <x v="2"/>
    <x v="260"/>
    <d v="2011-07-08T00:00:00"/>
    <s v="First Class"/>
    <s v="MC-17845"/>
    <s v="Michael Chen"/>
    <x v="0"/>
    <s v="United States"/>
    <s v="Jackson"/>
    <x v="35"/>
    <n v="39212"/>
    <x v="0"/>
    <s v="TEC-AC-10003911"/>
    <x v="2"/>
    <x v="11"/>
    <s v="NETGEAR AC1750 Dual Band Gigabit Smart WiFi Router"/>
    <x v="651"/>
    <n v="3"/>
    <n v="0"/>
    <n v="163.18979999999999"/>
  </r>
  <r>
    <n v="687"/>
    <x v="318"/>
    <x v="2"/>
    <x v="260"/>
    <d v="2011-07-08T00:00:00"/>
    <s v="First Class"/>
    <s v="MC-17845"/>
    <s v="Michael Chen"/>
    <x v="0"/>
    <s v="United States"/>
    <s v="Jackson"/>
    <x v="35"/>
    <n v="39212"/>
    <x v="0"/>
    <s v="OFF-LA-10001934"/>
    <x v="1"/>
    <x v="2"/>
    <s v="Avery 516"/>
    <x v="2"/>
    <n v="2"/>
    <n v="0"/>
    <n v="6.8713999999999995"/>
  </r>
  <r>
    <n v="688"/>
    <x v="318"/>
    <x v="2"/>
    <x v="260"/>
    <d v="2011-07-08T00:00:00"/>
    <s v="First Class"/>
    <s v="MC-17845"/>
    <s v="Michael Chen"/>
    <x v="0"/>
    <s v="United States"/>
    <s v="Jackson"/>
    <x v="35"/>
    <n v="39212"/>
    <x v="0"/>
    <s v="OFF-PA-10000304"/>
    <x v="1"/>
    <x v="10"/>
    <s v="Xerox 1995"/>
    <x v="541"/>
    <n v="3"/>
    <n v="0"/>
    <n v="9.3312000000000008"/>
  </r>
  <r>
    <n v="689"/>
    <x v="319"/>
    <x v="3"/>
    <x v="53"/>
    <d v="2014-12-30T00:00:00"/>
    <s v="Standard Class"/>
    <s v="RA-19285"/>
    <s v="Ralph Arnett"/>
    <x v="0"/>
    <s v="United States"/>
    <s v="New York City"/>
    <x v="15"/>
    <n v="10035"/>
    <x v="3"/>
    <s v="FUR-BO-10004015"/>
    <x v="0"/>
    <x v="0"/>
    <s v="Bush Andora Bookcase, Maple/Graphite Gray Finish"/>
    <x v="652"/>
    <n v="2"/>
    <n v="0.2"/>
    <n v="4.7995999999999768"/>
  </r>
  <r>
    <n v="690"/>
    <x v="320"/>
    <x v="2"/>
    <x v="261"/>
    <d v="2011-06-23T00:00:00"/>
    <s v="Second Class"/>
    <s v="NP-18325"/>
    <s v="Naresj Patel"/>
    <x v="0"/>
    <s v="United States"/>
    <s v="Waynesboro"/>
    <x v="17"/>
    <n v="22980"/>
    <x v="0"/>
    <s v="FUR-FU-10004071"/>
    <x v="0"/>
    <x v="5"/>
    <s v="Luxo Professional Magnifying Clamp-On Fluorescent Lamps"/>
    <x v="653"/>
    <n v="1"/>
    <n v="0"/>
    <n v="14.561400000000006"/>
  </r>
  <r>
    <n v="691"/>
    <x v="320"/>
    <x v="2"/>
    <x v="261"/>
    <d v="2011-06-23T00:00:00"/>
    <s v="Second Class"/>
    <s v="NP-18325"/>
    <s v="Naresj Patel"/>
    <x v="0"/>
    <s v="United States"/>
    <s v="Waynesboro"/>
    <x v="17"/>
    <n v="22980"/>
    <x v="0"/>
    <s v="TEC-PH-10002033"/>
    <x v="2"/>
    <x v="7"/>
    <s v="Konftel 250 Conference phone - Charcoal black"/>
    <x v="654"/>
    <n v="1"/>
    <n v="0"/>
    <n v="74.053200000000004"/>
  </r>
  <r>
    <n v="692"/>
    <x v="320"/>
    <x v="2"/>
    <x v="261"/>
    <d v="2011-06-23T00:00:00"/>
    <s v="Second Class"/>
    <s v="NP-18325"/>
    <s v="Naresj Patel"/>
    <x v="0"/>
    <s v="United States"/>
    <s v="Waynesboro"/>
    <x v="17"/>
    <n v="22980"/>
    <x v="0"/>
    <s v="OFF-ST-10002444"/>
    <x v="1"/>
    <x v="4"/>
    <s v="Recycled Eldon Regeneration Jumbo File"/>
    <x v="655"/>
    <n v="3"/>
    <n v="0"/>
    <n v="10.315199999999999"/>
  </r>
  <r>
    <n v="693"/>
    <x v="321"/>
    <x v="1"/>
    <x v="262"/>
    <d v="2012-04-02T00:00:00"/>
    <s v="Standard Class"/>
    <s v="AB-10165"/>
    <s v="Alan Barnes"/>
    <x v="0"/>
    <s v="United States"/>
    <s v="Los Angeles"/>
    <x v="1"/>
    <n v="90036"/>
    <x v="1"/>
    <s v="TEC-AC-10002253"/>
    <x v="2"/>
    <x v="11"/>
    <s v="Imation Bio 8GB USB Flash Drive Imation Corp"/>
    <x v="656"/>
    <n v="1"/>
    <n v="0"/>
    <n v="24.936000000000007"/>
  </r>
  <r>
    <n v="694"/>
    <x v="321"/>
    <x v="1"/>
    <x v="262"/>
    <d v="2012-04-02T00:00:00"/>
    <s v="Standard Class"/>
    <s v="AB-10165"/>
    <s v="Alan Barnes"/>
    <x v="0"/>
    <s v="United States"/>
    <s v="Los Angeles"/>
    <x v="1"/>
    <n v="90036"/>
    <x v="1"/>
    <s v="OFF-PA-10000743"/>
    <x v="1"/>
    <x v="10"/>
    <s v="Xerox 1977"/>
    <x v="657"/>
    <n v="5"/>
    <n v="0"/>
    <n v="16.032"/>
  </r>
  <r>
    <n v="695"/>
    <x v="322"/>
    <x v="1"/>
    <x v="263"/>
    <d v="2012-05-17T00:00:00"/>
    <s v="First Class"/>
    <s v="JO-15550"/>
    <s v="Jesus Ocampo"/>
    <x v="2"/>
    <s v="United States"/>
    <s v="Chester"/>
    <x v="9"/>
    <n v="19013"/>
    <x v="3"/>
    <s v="OFF-AR-10003373"/>
    <x v="1"/>
    <x v="6"/>
    <s v="Boston School Pro Electric Pencil Sharpener, 1670"/>
    <x v="658"/>
    <n v="8"/>
    <n v="0.2"/>
    <n v="17.34879999999999"/>
  </r>
  <r>
    <n v="696"/>
    <x v="322"/>
    <x v="1"/>
    <x v="263"/>
    <d v="2012-05-17T00:00:00"/>
    <s v="First Class"/>
    <s v="JO-15550"/>
    <s v="Jesus Ocampo"/>
    <x v="2"/>
    <s v="United States"/>
    <s v="Chester"/>
    <x v="9"/>
    <n v="19013"/>
    <x v="3"/>
    <s v="OFF-LA-10002312"/>
    <x v="1"/>
    <x v="2"/>
    <s v="Avery 490"/>
    <x v="659"/>
    <n v="4"/>
    <n v="0.2"/>
    <n v="17.759999999999998"/>
  </r>
  <r>
    <n v="697"/>
    <x v="322"/>
    <x v="1"/>
    <x v="263"/>
    <d v="2012-05-17T00:00:00"/>
    <s v="First Class"/>
    <s v="JO-15550"/>
    <s v="Jesus Ocampo"/>
    <x v="2"/>
    <s v="United States"/>
    <s v="Chester"/>
    <x v="9"/>
    <n v="19013"/>
    <x v="3"/>
    <s v="OFF-EN-10000927"/>
    <x v="1"/>
    <x v="12"/>
    <s v="Jet-Pak Recycled Peel 'N' Seal Padded Mailers"/>
    <x v="83"/>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x v="660"/>
    <n v="4"/>
    <n v="0.2"/>
    <n v="31.751200000000001"/>
  </r>
  <r>
    <n v="699"/>
    <x v="322"/>
    <x v="1"/>
    <x v="263"/>
    <d v="2012-05-17T00:00:00"/>
    <s v="First Class"/>
    <s v="JO-15550"/>
    <s v="Jesus Ocampo"/>
    <x v="2"/>
    <s v="United States"/>
    <s v="Chester"/>
    <x v="9"/>
    <n v="19013"/>
    <x v="3"/>
    <s v="OFF-AR-10001118"/>
    <x v="1"/>
    <x v="6"/>
    <s v="Binney &amp; Smith Crayola Metallic Crayons, 16-Color Pack"/>
    <x v="661"/>
    <n v="1"/>
    <n v="0.2"/>
    <n v="0.8088000000000003"/>
  </r>
  <r>
    <n v="700"/>
    <x v="322"/>
    <x v="1"/>
    <x v="263"/>
    <d v="2012-05-17T00:00:00"/>
    <s v="First Class"/>
    <s v="JO-15550"/>
    <s v="Jesus Ocampo"/>
    <x v="2"/>
    <s v="United States"/>
    <s v="Chester"/>
    <x v="9"/>
    <n v="19013"/>
    <x v="3"/>
    <s v="OFF-BI-10001575"/>
    <x v="1"/>
    <x v="8"/>
    <s v="GBC Linen Binding Covers"/>
    <x v="662"/>
    <n v="2"/>
    <n v="0.7"/>
    <n v="-13.6312"/>
  </r>
  <r>
    <n v="701"/>
    <x v="322"/>
    <x v="1"/>
    <x v="263"/>
    <d v="2012-05-17T00:00:00"/>
    <s v="First Class"/>
    <s v="JO-15550"/>
    <s v="Jesus Ocampo"/>
    <x v="2"/>
    <s v="United States"/>
    <s v="Chester"/>
    <x v="9"/>
    <n v="19013"/>
    <x v="3"/>
    <s v="OFF-BI-10001982"/>
    <x v="1"/>
    <x v="8"/>
    <s v="Wilson Jones Custom Binder Spines &amp; Labels"/>
    <x v="322"/>
    <n v="3"/>
    <n v="0.7"/>
    <n v="-3.4271999999999991"/>
  </r>
  <r>
    <n v="702"/>
    <x v="323"/>
    <x v="3"/>
    <x v="264"/>
    <d v="2014-09-09T00:00:00"/>
    <s v="Standard Class"/>
    <s v="Dl-13600"/>
    <s v="Dorris liebe"/>
    <x v="1"/>
    <s v="United States"/>
    <s v="Cleveland"/>
    <x v="24"/>
    <n v="44105"/>
    <x v="3"/>
    <s v="FUR-FU-10002960"/>
    <x v="0"/>
    <x v="5"/>
    <s v="Eldon 200 Class Desk Accessories, Burgundy"/>
    <x v="663"/>
    <n v="3"/>
    <n v="0.2"/>
    <n v="4.1448"/>
  </r>
  <r>
    <n v="703"/>
    <x v="324"/>
    <x v="0"/>
    <x v="254"/>
    <d v="2013-11-09T00:00:00"/>
    <s v="Second Class"/>
    <s v="AS-10285"/>
    <s v="Alejandro Savely"/>
    <x v="1"/>
    <s v="United States"/>
    <s v="Seattle"/>
    <x v="4"/>
    <n v="98103"/>
    <x v="1"/>
    <s v="FUR-FU-10003394"/>
    <x v="0"/>
    <x v="5"/>
    <s v="Tenex &quot;The Solids&quot; Textured Chair Mats"/>
    <x v="664"/>
    <n v="3"/>
    <n v="0"/>
    <n v="35.679599999999979"/>
  </r>
  <r>
    <n v="704"/>
    <x v="325"/>
    <x v="1"/>
    <x v="265"/>
    <d v="2012-04-14T00:00:00"/>
    <s v="Standard Class"/>
    <s v="JK-15370"/>
    <s v="Jay Kimmel"/>
    <x v="0"/>
    <s v="United States"/>
    <s v="Long Beach"/>
    <x v="1"/>
    <n v="90805"/>
    <x v="1"/>
    <s v="FUR-TA-10002774"/>
    <x v="0"/>
    <x v="3"/>
    <s v="Laminate Occasional Tables"/>
    <x v="665"/>
    <n v="3"/>
    <n v="0.2"/>
    <n v="-13.871700000000047"/>
  </r>
  <r>
    <n v="705"/>
    <x v="326"/>
    <x v="2"/>
    <x v="171"/>
    <d v="2011-09-17T00:00:00"/>
    <s v="Standard Class"/>
    <s v="BN-11470"/>
    <s v="Brad Norvell"/>
    <x v="1"/>
    <s v="United States"/>
    <s v="Cary"/>
    <x v="3"/>
    <n v="27511"/>
    <x v="0"/>
    <s v="OFF-PA-10001800"/>
    <x v="1"/>
    <x v="10"/>
    <s v="Xerox 220"/>
    <x v="563"/>
    <n v="2"/>
    <n v="0.2"/>
    <n v="3.6288"/>
  </r>
  <r>
    <n v="706"/>
    <x v="326"/>
    <x v="2"/>
    <x v="171"/>
    <d v="2011-09-17T00:00:00"/>
    <s v="Standard Class"/>
    <s v="BN-11470"/>
    <s v="Brad Norvell"/>
    <x v="1"/>
    <s v="United States"/>
    <s v="Cary"/>
    <x v="3"/>
    <n v="27511"/>
    <x v="0"/>
    <s v="OFF-AP-10001469"/>
    <x v="1"/>
    <x v="9"/>
    <s v="Fellowes 8 Outlet Superior Workstation Surge Protector"/>
    <x v="666"/>
    <n v="5"/>
    <n v="0.2"/>
    <n v="18.769499999999987"/>
  </r>
  <r>
    <n v="707"/>
    <x v="326"/>
    <x v="2"/>
    <x v="171"/>
    <d v="2011-09-17T00:00:00"/>
    <s v="Standard Class"/>
    <s v="BN-11470"/>
    <s v="Brad Norvell"/>
    <x v="1"/>
    <s v="United States"/>
    <s v="Cary"/>
    <x v="3"/>
    <n v="27511"/>
    <x v="0"/>
    <s v="TEC-AC-10002399"/>
    <x v="2"/>
    <x v="11"/>
    <s v="SanDisk Cruzer 32 GB USB Flash Drive"/>
    <x v="667"/>
    <n v="1"/>
    <n v="0.2"/>
    <n v="2.2823999999999991"/>
  </r>
  <r>
    <n v="708"/>
    <x v="327"/>
    <x v="2"/>
    <x v="266"/>
    <d v="2011-12-04T00:00:00"/>
    <s v="First Class"/>
    <s v="DP-13165"/>
    <s v="David Philippe"/>
    <x v="0"/>
    <s v="United States"/>
    <s v="New York City"/>
    <x v="15"/>
    <n v="10035"/>
    <x v="3"/>
    <s v="TEC-AC-10003628"/>
    <x v="2"/>
    <x v="11"/>
    <s v="Logitech 910-002974 M325 Wireless Mouse for Web Scrolling"/>
    <x v="668"/>
    <n v="4"/>
    <n v="0"/>
    <n v="52.78240000000001"/>
  </r>
  <r>
    <n v="709"/>
    <x v="327"/>
    <x v="2"/>
    <x v="266"/>
    <d v="2011-12-04T00:00:00"/>
    <s v="First Class"/>
    <s v="DP-13165"/>
    <s v="David Philippe"/>
    <x v="0"/>
    <s v="United States"/>
    <s v="New York City"/>
    <x v="15"/>
    <n v="10035"/>
    <x v="3"/>
    <s v="FUR-BO-10003272"/>
    <x v="0"/>
    <x v="0"/>
    <s v="O'Sullivan Living Dimensions 5-Shelf Bookcases"/>
    <x v="669"/>
    <n v="5"/>
    <n v="0.2"/>
    <n v="-110.49000000000007"/>
  </r>
  <r>
    <n v="710"/>
    <x v="327"/>
    <x v="2"/>
    <x v="266"/>
    <d v="2011-12-04T00:00:00"/>
    <s v="First Class"/>
    <s v="DP-13165"/>
    <s v="David Philippe"/>
    <x v="0"/>
    <s v="United States"/>
    <s v="New York City"/>
    <x v="15"/>
    <n v="10035"/>
    <x v="3"/>
    <s v="OFF-BI-10000050"/>
    <x v="1"/>
    <x v="8"/>
    <s v="Angle-D Binders with Locking Rings, Label Holders"/>
    <x v="670"/>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x v="447"/>
    <n v="1"/>
    <n v="0"/>
    <n v="26.630399999999998"/>
  </r>
  <r>
    <n v="712"/>
    <x v="329"/>
    <x v="3"/>
    <x v="213"/>
    <d v="2014-09-08T00:00:00"/>
    <s v="Standard Class"/>
    <s v="AP-10915"/>
    <s v="Arthur Prichep"/>
    <x v="0"/>
    <s v="United States"/>
    <s v="Palm Coast"/>
    <x v="2"/>
    <n v="32137"/>
    <x v="0"/>
    <s v="OFF-EN-10001219"/>
    <x v="1"/>
    <x v="12"/>
    <s v="#10- 4 1/8&quot; x 9 1/2&quot; Security-Tint Envelopes"/>
    <x v="671"/>
    <n v="4"/>
    <n v="0.2"/>
    <n v="8.8623999999999992"/>
  </r>
  <r>
    <n v="713"/>
    <x v="330"/>
    <x v="3"/>
    <x v="240"/>
    <d v="2014-05-25T00:00:00"/>
    <s v="Standard Class"/>
    <s v="RS-19765"/>
    <s v="Roland Schwarz"/>
    <x v="1"/>
    <s v="United States"/>
    <s v="Mount Vernon"/>
    <x v="15"/>
    <n v="10550"/>
    <x v="3"/>
    <s v="OFF-AP-10001154"/>
    <x v="1"/>
    <x v="9"/>
    <s v="Bionaire Personal Warm Mist Humidifier/Vaporizer"/>
    <x v="672"/>
    <n v="6"/>
    <n v="0"/>
    <n v="109.72260000000001"/>
  </r>
  <r>
    <n v="714"/>
    <x v="330"/>
    <x v="3"/>
    <x v="240"/>
    <d v="2014-05-25T00:00:00"/>
    <s v="Standard Class"/>
    <s v="RS-19765"/>
    <s v="Roland Schwarz"/>
    <x v="1"/>
    <s v="United States"/>
    <s v="Mount Vernon"/>
    <x v="15"/>
    <n v="10550"/>
    <x v="3"/>
    <s v="TEC-PH-10003012"/>
    <x v="2"/>
    <x v="7"/>
    <s v="Nortel Meridian M3904 Professional Digital phone"/>
    <x v="673"/>
    <n v="2"/>
    <n v="0"/>
    <n v="89.314199999999971"/>
  </r>
  <r>
    <n v="715"/>
    <x v="330"/>
    <x v="3"/>
    <x v="240"/>
    <d v="2014-05-25T00:00:00"/>
    <s v="Standard Class"/>
    <s v="RS-19765"/>
    <s v="Roland Schwarz"/>
    <x v="1"/>
    <s v="United States"/>
    <s v="Mount Vernon"/>
    <x v="15"/>
    <n v="10550"/>
    <x v="3"/>
    <s v="TEC-AC-10001606"/>
    <x v="2"/>
    <x v="11"/>
    <s v="Logitech Wireless Performance Mouse MX for PC and Mac"/>
    <x v="674"/>
    <n v="3"/>
    <n v="0"/>
    <n v="113.98860000000001"/>
  </r>
  <r>
    <n v="716"/>
    <x v="331"/>
    <x v="2"/>
    <x v="268"/>
    <d v="2011-07-06T00:00:00"/>
    <s v="Second Class"/>
    <s v="Dl-13600"/>
    <s v="Dorris liebe"/>
    <x v="1"/>
    <s v="United States"/>
    <s v="Seattle"/>
    <x v="4"/>
    <n v="98105"/>
    <x v="1"/>
    <s v="OFF-BI-10003355"/>
    <x v="1"/>
    <x v="8"/>
    <s v="Cardinal Holdit Business Card Pockets"/>
    <x v="548"/>
    <n v="5"/>
    <n v="0.2"/>
    <n v="6.9719999999999995"/>
  </r>
  <r>
    <n v="717"/>
    <x v="332"/>
    <x v="2"/>
    <x v="269"/>
    <d v="2011-01-15T00:00:00"/>
    <s v="First Class"/>
    <s v="SV-20365"/>
    <s v="Seth Vernon"/>
    <x v="0"/>
    <s v="United States"/>
    <s v="Dover"/>
    <x v="13"/>
    <n v="19901"/>
    <x v="3"/>
    <s v="FUR-FU-10000010"/>
    <x v="0"/>
    <x v="5"/>
    <s v="DAX Value U-Channel Document Frames, Easel Back"/>
    <x v="587"/>
    <n v="2"/>
    <n v="0"/>
    <n v="3.0813999999999995"/>
  </r>
  <r>
    <n v="718"/>
    <x v="333"/>
    <x v="3"/>
    <x v="241"/>
    <d v="2014-09-30T00:00:00"/>
    <s v="Standard Class"/>
    <s v="KC-16540"/>
    <s v="Kelly Collister"/>
    <x v="0"/>
    <s v="United States"/>
    <s v="Newark"/>
    <x v="24"/>
    <n v="43055"/>
    <x v="3"/>
    <s v="FUR-FU-10002253"/>
    <x v="0"/>
    <x v="5"/>
    <s v="Howard Miller 13&quot; Diameter Pewter Finish Round Wall Clock"/>
    <x v="675"/>
    <n v="3"/>
    <n v="0.2"/>
    <n v="24.475800000000007"/>
  </r>
  <r>
    <n v="719"/>
    <x v="334"/>
    <x v="2"/>
    <x v="270"/>
    <d v="2011-06-07T00:00:00"/>
    <s v="Standard Class"/>
    <s v="CK-12325"/>
    <s v="Christine Kargatis"/>
    <x v="2"/>
    <s v="United States"/>
    <s v="Orem"/>
    <x v="7"/>
    <n v="84057"/>
    <x v="1"/>
    <s v="OFF-BI-10001658"/>
    <x v="1"/>
    <x v="8"/>
    <s v="GBC Standard Therm-A-Bind Covers"/>
    <x v="676"/>
    <n v="3"/>
    <n v="0.2"/>
    <n v="19.4376"/>
  </r>
  <r>
    <n v="720"/>
    <x v="334"/>
    <x v="2"/>
    <x v="270"/>
    <d v="2011-06-07T00:00:00"/>
    <s v="Standard Class"/>
    <s v="CK-12325"/>
    <s v="Christine Kargatis"/>
    <x v="2"/>
    <s v="United States"/>
    <s v="Orem"/>
    <x v="7"/>
    <n v="84057"/>
    <x v="1"/>
    <s v="FUR-FU-10000246"/>
    <x v="0"/>
    <x v="5"/>
    <s v="Aluminum Document Frame"/>
    <x v="677"/>
    <n v="6"/>
    <n v="0"/>
    <n v="21.995999999999992"/>
  </r>
  <r>
    <n v="721"/>
    <x v="335"/>
    <x v="0"/>
    <x v="271"/>
    <d v="2013-02-18T00:00:00"/>
    <s v="Standard Class"/>
    <s v="RD-19810"/>
    <s v="Ross DeVincentis"/>
    <x v="2"/>
    <s v="United States"/>
    <s v="Los Angeles"/>
    <x v="1"/>
    <n v="90045"/>
    <x v="1"/>
    <s v="OFF-PA-10004092"/>
    <x v="1"/>
    <x v="10"/>
    <s v="Tops Green Bar Computer Printout Paper"/>
    <x v="678"/>
    <n v="3"/>
    <n v="0"/>
    <n v="73.41"/>
  </r>
  <r>
    <n v="722"/>
    <x v="336"/>
    <x v="0"/>
    <x v="272"/>
    <d v="2013-12-20T00:00:00"/>
    <s v="Standard Class"/>
    <s v="MP-17965"/>
    <s v="Michael Paige"/>
    <x v="1"/>
    <s v="United States"/>
    <s v="Detroit"/>
    <x v="12"/>
    <n v="48205"/>
    <x v="2"/>
    <s v="FUR-TA-10000198"/>
    <x v="0"/>
    <x v="3"/>
    <s v="Chromcraft Bull-Nose Wood Oval Conference Tables &amp; Bases"/>
    <x v="679"/>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x v="680"/>
    <n v="3"/>
    <n v="0"/>
    <n v="80.019899999999993"/>
  </r>
  <r>
    <n v="724"/>
    <x v="337"/>
    <x v="2"/>
    <x v="273"/>
    <d v="2011-10-13T00:00:00"/>
    <s v="Standard Class"/>
    <s v="MR-17545"/>
    <s v="Mathew Reese"/>
    <x v="2"/>
    <s v="United States"/>
    <s v="Philadelphia"/>
    <x v="9"/>
    <n v="19140"/>
    <x v="3"/>
    <s v="FUR-FU-10000222"/>
    <x v="0"/>
    <x v="5"/>
    <s v="Seth Thomas 16&quot; Steel Case Clock"/>
    <x v="681"/>
    <n v="5"/>
    <n v="0.2"/>
    <n v="21.112000000000002"/>
  </r>
  <r>
    <n v="725"/>
    <x v="338"/>
    <x v="0"/>
    <x v="274"/>
    <d v="2013-07-13T00:00:00"/>
    <s v="Standard Class"/>
    <s v="SC-20695"/>
    <s v="Steve Chapman"/>
    <x v="1"/>
    <s v="United States"/>
    <s v="Hialeah"/>
    <x v="2"/>
    <n v="33012"/>
    <x v="0"/>
    <s v="OFF-SU-10004664"/>
    <x v="1"/>
    <x v="14"/>
    <s v="Acme Softgrip Scissors"/>
    <x v="682"/>
    <n v="7"/>
    <n v="0.2"/>
    <n v="5.1281999999999996"/>
  </r>
  <r>
    <n v="726"/>
    <x v="339"/>
    <x v="3"/>
    <x v="118"/>
    <d v="2014-09-21T00:00:00"/>
    <s v="Standard Class"/>
    <s v="JF-15355"/>
    <s v="Jay Fein"/>
    <x v="0"/>
    <s v="United States"/>
    <s v="Austin"/>
    <x v="5"/>
    <n v="78745"/>
    <x v="2"/>
    <s v="OFF-EN-10001141"/>
    <x v="1"/>
    <x v="12"/>
    <s v="Manila Recycled Extra-Heavyweight Clasp Envelopes, 6&quot; x 9&quot;"/>
    <x v="683"/>
    <n v="2"/>
    <n v="0.2"/>
    <n v="6.3684000000000003"/>
  </r>
  <r>
    <n v="727"/>
    <x v="339"/>
    <x v="3"/>
    <x v="118"/>
    <d v="2014-09-21T00:00:00"/>
    <s v="Standard Class"/>
    <s v="JF-15355"/>
    <s v="Jay Fein"/>
    <x v="0"/>
    <s v="United States"/>
    <s v="Austin"/>
    <x v="5"/>
    <n v="78745"/>
    <x v="2"/>
    <s v="TEC-PH-10002170"/>
    <x v="2"/>
    <x v="7"/>
    <s v="ClearSounds CSC500 Amplified Spirit Phone Corded phone"/>
    <x v="684"/>
    <n v="1"/>
    <n v="0.2"/>
    <n v="5.5992000000000015"/>
  </r>
  <r>
    <n v="728"/>
    <x v="340"/>
    <x v="0"/>
    <x v="275"/>
    <d v="2013-12-07T00:00:00"/>
    <s v="First Class"/>
    <s v="EG-13900"/>
    <s v="Emily Grady"/>
    <x v="0"/>
    <s v="United States"/>
    <s v="Oceanside"/>
    <x v="15"/>
    <n v="11572"/>
    <x v="3"/>
    <s v="OFF-PA-10001954"/>
    <x v="1"/>
    <x v="10"/>
    <s v="Xerox 1964"/>
    <x v="685"/>
    <n v="8"/>
    <n v="0"/>
    <n v="84.051199999999994"/>
  </r>
  <r>
    <n v="729"/>
    <x v="340"/>
    <x v="0"/>
    <x v="275"/>
    <d v="2013-12-07T00:00:00"/>
    <s v="First Class"/>
    <s v="EG-13900"/>
    <s v="Emily Grady"/>
    <x v="0"/>
    <s v="United States"/>
    <s v="Oceanside"/>
    <x v="15"/>
    <n v="11572"/>
    <x v="3"/>
    <s v="FUR-TA-10002228"/>
    <x v="0"/>
    <x v="3"/>
    <s v="Bevis Traditional Conference Table Top, Plinth Base"/>
    <x v="686"/>
    <n v="2"/>
    <n v="0.4"/>
    <n v="-153.34560000000005"/>
  </r>
  <r>
    <n v="730"/>
    <x v="340"/>
    <x v="0"/>
    <x v="275"/>
    <d v="2013-12-07T00:00:00"/>
    <s v="First Class"/>
    <s v="EG-13900"/>
    <s v="Emily Grady"/>
    <x v="0"/>
    <s v="United States"/>
    <s v="Oceanside"/>
    <x v="15"/>
    <n v="11572"/>
    <x v="3"/>
    <s v="OFF-ST-10004634"/>
    <x v="1"/>
    <x v="4"/>
    <s v="Personal Folder Holder, Ebony"/>
    <x v="687"/>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x v="688"/>
    <n v="3"/>
    <n v="0.1"/>
    <n v="102.49980000000001"/>
  </r>
  <r>
    <n v="732"/>
    <x v="340"/>
    <x v="0"/>
    <x v="275"/>
    <d v="2013-12-07T00:00:00"/>
    <s v="First Class"/>
    <s v="EG-13900"/>
    <s v="Emily Grady"/>
    <x v="0"/>
    <s v="United States"/>
    <s v="Oceanside"/>
    <x v="15"/>
    <n v="11572"/>
    <x v="3"/>
    <s v="OFF-LA-10001317"/>
    <x v="1"/>
    <x v="2"/>
    <s v="Avery 520"/>
    <x v="689"/>
    <n v="2"/>
    <n v="0"/>
    <n v="3.024"/>
  </r>
  <r>
    <n v="733"/>
    <x v="341"/>
    <x v="3"/>
    <x v="276"/>
    <d v="2014-01-26T00:00:00"/>
    <s v="Standard Class"/>
    <s v="DS-13030"/>
    <s v="Darrin Sayre"/>
    <x v="2"/>
    <s v="United States"/>
    <s v="Seattle"/>
    <x v="4"/>
    <n v="98115"/>
    <x v="1"/>
    <s v="OFF-ST-10000736"/>
    <x v="1"/>
    <x v="4"/>
    <s v="Carina Double Wide Media Storage Towers in Natural &amp; Black"/>
    <x v="423"/>
    <n v="3"/>
    <n v="0"/>
    <n v="9.7175999999999902"/>
  </r>
  <r>
    <n v="734"/>
    <x v="341"/>
    <x v="3"/>
    <x v="276"/>
    <d v="2014-01-26T00:00:00"/>
    <s v="Standard Class"/>
    <s v="DS-13030"/>
    <s v="Darrin Sayre"/>
    <x v="2"/>
    <s v="United States"/>
    <s v="Seattle"/>
    <x v="4"/>
    <n v="98115"/>
    <x v="1"/>
    <s v="TEC-AC-10003610"/>
    <x v="2"/>
    <x v="11"/>
    <s v="Logitech Illuminated - Keyboard"/>
    <x v="690"/>
    <n v="3"/>
    <n v="0"/>
    <n v="86.385600000000011"/>
  </r>
  <r>
    <n v="735"/>
    <x v="341"/>
    <x v="3"/>
    <x v="276"/>
    <d v="2014-01-26T00:00:00"/>
    <s v="Standard Class"/>
    <s v="DS-13030"/>
    <s v="Darrin Sayre"/>
    <x v="2"/>
    <s v="United States"/>
    <s v="Seattle"/>
    <x v="4"/>
    <n v="98115"/>
    <x v="1"/>
    <s v="OFF-BI-10003982"/>
    <x v="1"/>
    <x v="8"/>
    <s v="Wilson Jones Century Plastic Molded Ring Binders"/>
    <x v="691"/>
    <n v="6"/>
    <n v="0.2"/>
    <n v="33.647399999999998"/>
  </r>
  <r>
    <n v="736"/>
    <x v="341"/>
    <x v="3"/>
    <x v="276"/>
    <d v="2014-01-26T00:00:00"/>
    <s v="Standard Class"/>
    <s v="DS-13030"/>
    <s v="Darrin Sayre"/>
    <x v="2"/>
    <s v="United States"/>
    <s v="Seattle"/>
    <x v="4"/>
    <n v="98115"/>
    <x v="1"/>
    <s v="OFF-BI-10003291"/>
    <x v="1"/>
    <x v="8"/>
    <s v="Wilson Jones Leather-Like Binders with DublLock Round Rings"/>
    <x v="692"/>
    <n v="4"/>
    <n v="0.2"/>
    <n v="9.4283999999999963"/>
  </r>
  <r>
    <n v="737"/>
    <x v="341"/>
    <x v="3"/>
    <x v="276"/>
    <d v="2014-01-26T00:00:00"/>
    <s v="Standard Class"/>
    <s v="DS-13030"/>
    <s v="Darrin Sayre"/>
    <x v="2"/>
    <s v="United States"/>
    <s v="Seattle"/>
    <x v="4"/>
    <n v="98115"/>
    <x v="1"/>
    <s v="FUR-BO-10001619"/>
    <x v="0"/>
    <x v="0"/>
    <s v="O'Sullivan Cherrywood Estates Traditional Bookcase"/>
    <x v="693"/>
    <n v="1"/>
    <n v="0"/>
    <n v="18.695599999999999"/>
  </r>
  <r>
    <n v="738"/>
    <x v="341"/>
    <x v="3"/>
    <x v="276"/>
    <d v="2014-01-26T00:00:00"/>
    <s v="Standard Class"/>
    <s v="DS-13030"/>
    <s v="Darrin Sayre"/>
    <x v="2"/>
    <s v="United States"/>
    <s v="Seattle"/>
    <x v="4"/>
    <n v="98115"/>
    <x v="1"/>
    <s v="OFF-BI-10000138"/>
    <x v="1"/>
    <x v="8"/>
    <s v="Acco Translucent Poly Ring Binders"/>
    <x v="694"/>
    <n v="5"/>
    <n v="0.2"/>
    <n v="6.5519999999999996"/>
  </r>
  <r>
    <n v="739"/>
    <x v="342"/>
    <x v="2"/>
    <x v="78"/>
    <d v="2011-09-12T00:00:00"/>
    <s v="Standard Class"/>
    <s v="GZ-14470"/>
    <s v="Gary Zandusky"/>
    <x v="0"/>
    <s v="United States"/>
    <s v="San Francisco"/>
    <x v="1"/>
    <n v="94110"/>
    <x v="1"/>
    <s v="TEC-AC-10001383"/>
    <x v="2"/>
    <x v="11"/>
    <s v="Logitech Wireless Touch Keyboard K400"/>
    <x v="695"/>
    <n v="2"/>
    <n v="0"/>
    <n v="8.4965999999999937"/>
  </r>
  <r>
    <n v="740"/>
    <x v="343"/>
    <x v="2"/>
    <x v="277"/>
    <d v="2011-01-09T00:00:00"/>
    <s v="Standard Class"/>
    <s v="PO-19195"/>
    <s v="Phillina Ober"/>
    <x v="2"/>
    <s v="United States"/>
    <s v="Naperville"/>
    <x v="10"/>
    <n v="60540"/>
    <x v="2"/>
    <s v="OFF-LA-10003223"/>
    <x v="1"/>
    <x v="2"/>
    <s v="Avery 508"/>
    <x v="696"/>
    <n v="3"/>
    <n v="0.2"/>
    <n v="4.2716999999999992"/>
  </r>
  <r>
    <n v="741"/>
    <x v="343"/>
    <x v="2"/>
    <x v="277"/>
    <d v="2011-01-09T00:00:00"/>
    <s v="Standard Class"/>
    <s v="PO-19195"/>
    <s v="Phillina Ober"/>
    <x v="2"/>
    <s v="United States"/>
    <s v="Naperville"/>
    <x v="10"/>
    <n v="60540"/>
    <x v="2"/>
    <s v="OFF-ST-10002743"/>
    <x v="1"/>
    <x v="4"/>
    <s v="SAFCO Boltless Steel Shelving"/>
    <x v="697"/>
    <n v="3"/>
    <n v="0.2"/>
    <n v="-64.774800000000013"/>
  </r>
  <r>
    <n v="742"/>
    <x v="343"/>
    <x v="2"/>
    <x v="277"/>
    <d v="2011-01-09T00:00:00"/>
    <s v="Standard Class"/>
    <s v="PO-19195"/>
    <s v="Phillina Ober"/>
    <x v="2"/>
    <s v="United States"/>
    <s v="Naperville"/>
    <x v="10"/>
    <n v="60540"/>
    <x v="2"/>
    <s v="OFF-BI-10004094"/>
    <x v="1"/>
    <x v="8"/>
    <s v="GBC Standard Plastic Binding Systems Combs"/>
    <x v="698"/>
    <n v="2"/>
    <n v="0.8"/>
    <n v="-5.4870000000000001"/>
  </r>
  <r>
    <n v="743"/>
    <x v="344"/>
    <x v="0"/>
    <x v="278"/>
    <d v="2013-09-02T00:00:00"/>
    <s v="Standard Class"/>
    <s v="SS-20875"/>
    <s v="Sung Shariari"/>
    <x v="0"/>
    <s v="United States"/>
    <s v="Dallas"/>
    <x v="5"/>
    <n v="75220"/>
    <x v="2"/>
    <s v="OFF-SU-10004498"/>
    <x v="1"/>
    <x v="14"/>
    <s v="Martin-Yale Premier Letter Opener"/>
    <x v="699"/>
    <n v="5"/>
    <n v="0.2"/>
    <n v="-10.948000000000002"/>
  </r>
  <r>
    <n v="744"/>
    <x v="344"/>
    <x v="0"/>
    <x v="278"/>
    <d v="2013-09-02T00:00:00"/>
    <s v="Standard Class"/>
    <s v="SS-20875"/>
    <s v="Sung Shariari"/>
    <x v="0"/>
    <s v="United States"/>
    <s v="Dallas"/>
    <x v="5"/>
    <n v="75220"/>
    <x v="2"/>
    <s v="OFF-PA-10002615"/>
    <x v="1"/>
    <x v="10"/>
    <s v="Ampad Gold Fibre Wirebound Steno Books, 6&quot; x 9&quot;, Gregg Ruled"/>
    <x v="700"/>
    <n v="1"/>
    <n v="0.2"/>
    <n v="1.1465999999999998"/>
  </r>
  <r>
    <n v="745"/>
    <x v="344"/>
    <x v="0"/>
    <x v="278"/>
    <d v="2013-09-02T00:00:00"/>
    <s v="Standard Class"/>
    <s v="SS-20875"/>
    <s v="Sung Shariari"/>
    <x v="0"/>
    <s v="United States"/>
    <s v="Dallas"/>
    <x v="5"/>
    <n v="75220"/>
    <x v="2"/>
    <s v="OFF-PA-10004971"/>
    <x v="1"/>
    <x v="10"/>
    <s v="Xerox 196"/>
    <x v="701"/>
    <n v="1"/>
    <n v="0.2"/>
    <n v="1.6762000000000001"/>
  </r>
  <r>
    <n v="746"/>
    <x v="344"/>
    <x v="0"/>
    <x v="278"/>
    <d v="2013-09-02T00:00:00"/>
    <s v="Standard Class"/>
    <s v="SS-20875"/>
    <s v="Sung Shariari"/>
    <x v="0"/>
    <s v="United States"/>
    <s v="Dallas"/>
    <x v="5"/>
    <n v="75220"/>
    <x v="2"/>
    <s v="OFF-SU-10004261"/>
    <x v="1"/>
    <x v="14"/>
    <s v="Fiskars 8&quot; Scissors, 2/Pack"/>
    <x v="702"/>
    <n v="4"/>
    <n v="0.2"/>
    <n v="6.2063999999999897"/>
  </r>
  <r>
    <n v="747"/>
    <x v="345"/>
    <x v="2"/>
    <x v="279"/>
    <d v="2011-05-27T00:00:00"/>
    <s v="Same Day"/>
    <s v="MH-17785"/>
    <s v="Maya Herman"/>
    <x v="1"/>
    <s v="United States"/>
    <s v="San Diego"/>
    <x v="1"/>
    <n v="92105"/>
    <x v="1"/>
    <s v="FUR-TA-10002607"/>
    <x v="0"/>
    <x v="3"/>
    <s v="KI Conference Tables"/>
    <x v="703"/>
    <n v="10"/>
    <n v="0.2"/>
    <n v="-28.355999999999952"/>
  </r>
  <r>
    <n v="748"/>
    <x v="345"/>
    <x v="2"/>
    <x v="279"/>
    <d v="2011-05-27T00:00:00"/>
    <s v="Same Day"/>
    <s v="MH-17785"/>
    <s v="Maya Herman"/>
    <x v="1"/>
    <s v="United States"/>
    <s v="San Diego"/>
    <x v="1"/>
    <n v="92105"/>
    <x v="1"/>
    <s v="OFF-ST-10001809"/>
    <x v="1"/>
    <x v="4"/>
    <s v="Fellowes Officeware Wire Shelving"/>
    <x v="704"/>
    <n v="4"/>
    <n v="0"/>
    <n v="7.1863999999999919"/>
  </r>
  <r>
    <n v="749"/>
    <x v="346"/>
    <x v="0"/>
    <x v="231"/>
    <d v="2013-03-23T00:00:00"/>
    <s v="Second Class"/>
    <s v="PB-19105"/>
    <s v="Peter Bühler"/>
    <x v="0"/>
    <s v="United States"/>
    <s v="Evanston"/>
    <x v="10"/>
    <n v="60201"/>
    <x v="2"/>
    <s v="TEC-PH-10000004"/>
    <x v="2"/>
    <x v="7"/>
    <s v="Belkin iPhone and iPad Lightning Cable"/>
    <x v="705"/>
    <n v="1"/>
    <n v="0.2"/>
    <n v="0.89939999999999909"/>
  </r>
  <r>
    <n v="750"/>
    <x v="347"/>
    <x v="3"/>
    <x v="280"/>
    <d v="2014-10-07T00:00:00"/>
    <s v="Standard Class"/>
    <s v="RF-19735"/>
    <s v="Roland Fjeld"/>
    <x v="0"/>
    <s v="United States"/>
    <s v="Trenton"/>
    <x v="12"/>
    <n v="48183"/>
    <x v="2"/>
    <s v="OFF-BI-10003638"/>
    <x v="1"/>
    <x v="8"/>
    <s v="GBC Durable Plastic Covers"/>
    <x v="706"/>
    <n v="3"/>
    <n v="0"/>
    <n v="26.702999999999999"/>
  </r>
  <r>
    <n v="751"/>
    <x v="347"/>
    <x v="3"/>
    <x v="280"/>
    <d v="2014-10-07T00:00:00"/>
    <s v="Standard Class"/>
    <s v="RF-19735"/>
    <s v="Roland Fjeld"/>
    <x v="0"/>
    <s v="United States"/>
    <s v="Trenton"/>
    <x v="12"/>
    <n v="48183"/>
    <x v="2"/>
    <s v="FUR-FU-10003577"/>
    <x v="0"/>
    <x v="5"/>
    <s v="Nu-Dell Leatherette Frames"/>
    <x v="707"/>
    <n v="11"/>
    <n v="0"/>
    <n v="56.7864"/>
  </r>
  <r>
    <n v="752"/>
    <x v="347"/>
    <x v="3"/>
    <x v="280"/>
    <d v="2014-10-07T00:00:00"/>
    <s v="Standard Class"/>
    <s v="RF-19735"/>
    <s v="Roland Fjeld"/>
    <x v="0"/>
    <s v="United States"/>
    <s v="Trenton"/>
    <x v="12"/>
    <n v="48183"/>
    <x v="2"/>
    <s v="OFF-AR-10003478"/>
    <x v="1"/>
    <x v="6"/>
    <s v="Avery Hi-Liter EverBold Pen Style Fluorescent Highlighters, 4/Pack"/>
    <x v="708"/>
    <n v="7"/>
    <n v="0"/>
    <n v="22.792000000000002"/>
  </r>
  <r>
    <n v="753"/>
    <x v="347"/>
    <x v="3"/>
    <x v="280"/>
    <d v="2014-10-07T00:00:00"/>
    <s v="Standard Class"/>
    <s v="RF-19735"/>
    <s v="Roland Fjeld"/>
    <x v="0"/>
    <s v="United States"/>
    <s v="Trenton"/>
    <x v="12"/>
    <n v="48183"/>
    <x v="2"/>
    <s v="OFF-BI-10000546"/>
    <x v="1"/>
    <x v="8"/>
    <s v="Avery Durable Binders"/>
    <x v="709"/>
    <n v="1"/>
    <n v="0"/>
    <n v="1.4112"/>
  </r>
  <r>
    <n v="754"/>
    <x v="348"/>
    <x v="0"/>
    <x v="281"/>
    <d v="2013-04-10T00:00:00"/>
    <s v="First Class"/>
    <s v="YC-21895"/>
    <s v="Yoseph Carroll"/>
    <x v="1"/>
    <s v="United States"/>
    <s v="San Francisco"/>
    <x v="1"/>
    <n v="94110"/>
    <x v="1"/>
    <s v="TEC-CO-10002095"/>
    <x v="2"/>
    <x v="16"/>
    <s v="Hewlett Packard 610 Color Digital Copier / Printer"/>
    <x v="387"/>
    <n v="3"/>
    <n v="0.2"/>
    <n v="374.99249999999995"/>
  </r>
  <r>
    <n v="755"/>
    <x v="349"/>
    <x v="1"/>
    <x v="214"/>
    <d v="2012-12-12T00:00:00"/>
    <s v="Standard Class"/>
    <s v="MS-17830"/>
    <s v="Melanie Seite"/>
    <x v="0"/>
    <s v="United States"/>
    <s v="Los Angeles"/>
    <x v="1"/>
    <n v="90036"/>
    <x v="1"/>
    <s v="FUR-FU-10002759"/>
    <x v="0"/>
    <x v="5"/>
    <s v="12-1/2 Diameter Round Wall Clock"/>
    <x v="710"/>
    <n v="4"/>
    <n v="0"/>
    <n v="28.7712"/>
  </r>
  <r>
    <n v="756"/>
    <x v="350"/>
    <x v="0"/>
    <x v="31"/>
    <d v="2013-09-23T00:00:00"/>
    <s v="Standard Class"/>
    <s v="NB-18655"/>
    <s v="Nona Balk"/>
    <x v="1"/>
    <s v="United States"/>
    <s v="Jacksonville"/>
    <x v="2"/>
    <n v="32216"/>
    <x v="0"/>
    <s v="FUR-TA-10001095"/>
    <x v="0"/>
    <x v="3"/>
    <s v="Chromcraft Round Conference Tables"/>
    <x v="711"/>
    <n v="4"/>
    <n v="0.45"/>
    <n v="-167.3184"/>
  </r>
  <r>
    <n v="757"/>
    <x v="351"/>
    <x v="2"/>
    <x v="282"/>
    <d v="2012-01-02T00:00:00"/>
    <s v="Standard Class"/>
    <s v="DC-13285"/>
    <s v="Debra Catini"/>
    <x v="0"/>
    <s v="United States"/>
    <s v="Cottage Grove"/>
    <x v="11"/>
    <n v="55016"/>
    <x v="2"/>
    <s v="OFF-ST-10002444"/>
    <x v="1"/>
    <x v="4"/>
    <s v="Recycled Eldon Regeneration Jumbo File"/>
    <x v="335"/>
    <n v="2"/>
    <n v="0"/>
    <n v="6.8767999999999994"/>
  </r>
  <r>
    <n v="758"/>
    <x v="351"/>
    <x v="2"/>
    <x v="282"/>
    <d v="2012-01-02T00:00:00"/>
    <s v="Standard Class"/>
    <s v="DC-13285"/>
    <s v="Debra Catini"/>
    <x v="0"/>
    <s v="United States"/>
    <s v="Cottage Grove"/>
    <x v="11"/>
    <n v="55016"/>
    <x v="2"/>
    <s v="TEC-AC-10001267"/>
    <x v="2"/>
    <x v="11"/>
    <s v="Imation 32GB Pocket Pro USB 3.0 Flash Drive - 32 GB - Black - 1 P ..."/>
    <x v="712"/>
    <n v="4"/>
    <n v="0"/>
    <n v="47.92"/>
  </r>
  <r>
    <n v="759"/>
    <x v="352"/>
    <x v="3"/>
    <x v="283"/>
    <d v="2014-07-29T00:00:00"/>
    <s v="Standard Class"/>
    <s v="CP-12340"/>
    <s v="Christine Phan"/>
    <x v="1"/>
    <s v="United States"/>
    <s v="New York City"/>
    <x v="15"/>
    <n v="10009"/>
    <x v="3"/>
    <s v="OFF-BI-10000848"/>
    <x v="1"/>
    <x v="8"/>
    <s v="Angle-D Ring Binders"/>
    <x v="535"/>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x v="354"/>
    <x v="1"/>
    <x v="284"/>
    <d v="2012-09-05T00:00:00"/>
    <s v="Standard Class"/>
    <s v="AR-10510"/>
    <s v="Andrew Roberts"/>
    <x v="0"/>
    <s v="United States"/>
    <s v="Los Angeles"/>
    <x v="1"/>
    <n v="90004"/>
    <x v="1"/>
    <s v="OFF-PA-10003441"/>
    <x v="1"/>
    <x v="10"/>
    <s v="Xerox 226"/>
    <x v="713"/>
    <n v="9"/>
    <n v="0"/>
    <n v="27.993600000000001"/>
  </r>
  <r>
    <n v="762"/>
    <x v="355"/>
    <x v="3"/>
    <x v="132"/>
    <d v="2014-11-08T00:00:00"/>
    <s v="Standard Class"/>
    <s v="JC-16105"/>
    <s v="Julie Creighton"/>
    <x v="1"/>
    <s v="United States"/>
    <s v="Atlanta"/>
    <x v="32"/>
    <n v="30318"/>
    <x v="0"/>
    <s v="OFF-LA-10004484"/>
    <x v="1"/>
    <x v="2"/>
    <s v="Avery 476"/>
    <x v="714"/>
    <n v="3"/>
    <n v="0"/>
    <n v="5.6993999999999998"/>
  </r>
  <r>
    <n v="763"/>
    <x v="356"/>
    <x v="1"/>
    <x v="285"/>
    <d v="2012-02-13T00:00:00"/>
    <s v="Standard Class"/>
    <s v="LH-17020"/>
    <s v="Lisa Hazard"/>
    <x v="0"/>
    <s v="United States"/>
    <s v="Columbus"/>
    <x v="24"/>
    <n v="43229"/>
    <x v="3"/>
    <s v="TEC-PH-10003931"/>
    <x v="2"/>
    <x v="7"/>
    <s v="JBL Micro Wireless Portable Bluetooth Speaker"/>
    <x v="715"/>
    <n v="3"/>
    <n v="0.4"/>
    <n v="-26.995499999999993"/>
  </r>
  <r>
    <n v="764"/>
    <x v="357"/>
    <x v="2"/>
    <x v="286"/>
    <d v="2011-01-16T00:00:00"/>
    <s v="Second Class"/>
    <s v="CS-12250"/>
    <s v="Chris Selesnick"/>
    <x v="1"/>
    <s v="United States"/>
    <s v="Bossier City"/>
    <x v="28"/>
    <n v="71111"/>
    <x v="0"/>
    <s v="OFF-EN-10001990"/>
    <x v="1"/>
    <x v="12"/>
    <s v="Staples"/>
    <x v="716"/>
    <n v="2"/>
    <n v="0"/>
    <n v="5.3391999999999991"/>
  </r>
  <r>
    <n v="765"/>
    <x v="357"/>
    <x v="2"/>
    <x v="286"/>
    <d v="2011-01-16T00:00:00"/>
    <s v="Second Class"/>
    <s v="CS-12250"/>
    <s v="Chris Selesnick"/>
    <x v="1"/>
    <s v="United States"/>
    <s v="Bossier City"/>
    <x v="28"/>
    <n v="71111"/>
    <x v="0"/>
    <s v="OFF-EN-10001532"/>
    <x v="1"/>
    <x v="12"/>
    <s v="Brown Kraft Recycled Envelopes"/>
    <x v="717"/>
    <n v="3"/>
    <n v="0"/>
    <n v="25.47"/>
  </r>
  <r>
    <n v="766"/>
    <x v="357"/>
    <x v="2"/>
    <x v="286"/>
    <d v="2011-01-16T00:00:00"/>
    <s v="Second Class"/>
    <s v="CS-12250"/>
    <s v="Chris Selesnick"/>
    <x v="1"/>
    <s v="United States"/>
    <s v="Bossier City"/>
    <x v="28"/>
    <n v="71111"/>
    <x v="0"/>
    <s v="TEC-AC-10003174"/>
    <x v="2"/>
    <x v="11"/>
    <s v="Plantronics S12 Corded Telephone Headset System"/>
    <x v="718"/>
    <n v="6"/>
    <n v="0"/>
    <n v="258.69600000000003"/>
  </r>
  <r>
    <n v="767"/>
    <x v="357"/>
    <x v="2"/>
    <x v="286"/>
    <d v="2011-01-16T00:00:00"/>
    <s v="Second Class"/>
    <s v="CS-12250"/>
    <s v="Chris Selesnick"/>
    <x v="1"/>
    <s v="United States"/>
    <s v="Bossier City"/>
    <x v="28"/>
    <n v="71111"/>
    <x v="0"/>
    <s v="OFF-BI-10004187"/>
    <x v="1"/>
    <x v="8"/>
    <s v="Staples"/>
    <x v="719"/>
    <n v="3"/>
    <n v="0"/>
    <n v="2.7071999999999994"/>
  </r>
  <r>
    <n v="768"/>
    <x v="357"/>
    <x v="2"/>
    <x v="286"/>
    <d v="2011-01-16T00:00:00"/>
    <s v="Second Class"/>
    <s v="CS-12250"/>
    <s v="Chris Selesnick"/>
    <x v="1"/>
    <s v="United States"/>
    <s v="Bossier City"/>
    <x v="28"/>
    <n v="71111"/>
    <x v="0"/>
    <s v="OFF-ST-10000025"/>
    <x v="1"/>
    <x v="4"/>
    <s v="Fellowes Stor/Drawer Steel Plus Storage Drawers"/>
    <x v="720"/>
    <n v="6"/>
    <n v="0"/>
    <n v="34.354799999999955"/>
  </r>
  <r>
    <n v="769"/>
    <x v="358"/>
    <x v="2"/>
    <x v="287"/>
    <d v="2011-05-20T00:00:00"/>
    <s v="Standard Class"/>
    <s v="AJ-10795"/>
    <s v="Anthony Johnson"/>
    <x v="1"/>
    <s v="United States"/>
    <s v="Saint Petersburg"/>
    <x v="2"/>
    <n v="33710"/>
    <x v="0"/>
    <s v="FUR-FU-10004306"/>
    <x v="0"/>
    <x v="5"/>
    <s v="Electrix Halogen Magnifier Lamp"/>
    <x v="721"/>
    <n v="2"/>
    <n v="0.2"/>
    <n v="23.315999999999988"/>
  </r>
  <r>
    <n v="770"/>
    <x v="359"/>
    <x v="0"/>
    <x v="288"/>
    <d v="2013-05-25T00:00:00"/>
    <s v="Standard Class"/>
    <s v="LE-16810"/>
    <s v="Laurel Elliston"/>
    <x v="0"/>
    <s v="United States"/>
    <s v="Arlington"/>
    <x v="17"/>
    <n v="22204"/>
    <x v="0"/>
    <s v="FUR-CH-10003746"/>
    <x v="0"/>
    <x v="1"/>
    <s v="Hon 4070 Series Pagoda Round Back Stacking Chairs"/>
    <x v="722"/>
    <n v="2"/>
    <n v="0"/>
    <n v="179.74880000000002"/>
  </r>
  <r>
    <n v="771"/>
    <x v="360"/>
    <x v="3"/>
    <x v="289"/>
    <d v="2014-02-06T00:00:00"/>
    <s v="Standard Class"/>
    <s v="BV-11245"/>
    <s v="Benjamin Venier"/>
    <x v="1"/>
    <s v="United States"/>
    <s v="Des Moines"/>
    <x v="23"/>
    <n v="50315"/>
    <x v="2"/>
    <s v="OFF-BI-10001036"/>
    <x v="1"/>
    <x v="8"/>
    <s v="Cardinal EasyOpen D-Ring Binders"/>
    <x v="723"/>
    <n v="2"/>
    <n v="0"/>
    <n v="9.14"/>
  </r>
  <r>
    <n v="772"/>
    <x v="360"/>
    <x v="3"/>
    <x v="289"/>
    <d v="2014-02-06T00:00:00"/>
    <s v="Standard Class"/>
    <s v="BV-11245"/>
    <s v="Benjamin Venier"/>
    <x v="1"/>
    <s v="United States"/>
    <s v="Des Moines"/>
    <x v="23"/>
    <n v="50315"/>
    <x v="2"/>
    <s v="TEC-PH-10004614"/>
    <x v="2"/>
    <x v="7"/>
    <s v="AT&amp;T 841000 Phone"/>
    <x v="724"/>
    <n v="3"/>
    <n v="0"/>
    <n v="51.75"/>
  </r>
  <r>
    <n v="773"/>
    <x v="360"/>
    <x v="3"/>
    <x v="289"/>
    <d v="2014-02-06T00:00:00"/>
    <s v="Standard Class"/>
    <s v="BV-11245"/>
    <s v="Benjamin Venier"/>
    <x v="1"/>
    <s v="United States"/>
    <s v="Des Moines"/>
    <x v="23"/>
    <n v="50315"/>
    <x v="2"/>
    <s v="OFF-BI-10000301"/>
    <x v="1"/>
    <x v="8"/>
    <s v="GBC Instant Report Kit"/>
    <x v="725"/>
    <n v="5"/>
    <n v="0"/>
    <n v="16.175000000000001"/>
  </r>
  <r>
    <n v="774"/>
    <x v="360"/>
    <x v="3"/>
    <x v="289"/>
    <d v="2014-02-06T00:00:00"/>
    <s v="Standard Class"/>
    <s v="BV-11245"/>
    <s v="Benjamin Venier"/>
    <x v="1"/>
    <s v="United States"/>
    <s v="Des Moines"/>
    <x v="23"/>
    <n v="50315"/>
    <x v="2"/>
    <s v="OFF-BI-10003910"/>
    <x v="1"/>
    <x v="8"/>
    <s v="DXL Angle-View Binders with Locking Rings by Samsill"/>
    <x v="726"/>
    <n v="1"/>
    <n v="0"/>
    <n v="3.4695"/>
  </r>
  <r>
    <n v="775"/>
    <x v="360"/>
    <x v="3"/>
    <x v="289"/>
    <d v="2014-02-06T00:00:00"/>
    <s v="Standard Class"/>
    <s v="BV-11245"/>
    <s v="Benjamin Venier"/>
    <x v="1"/>
    <s v="United States"/>
    <s v="Des Moines"/>
    <x v="23"/>
    <n v="50315"/>
    <x v="2"/>
    <s v="OFF-AR-10004648"/>
    <x v="1"/>
    <x v="6"/>
    <s v="Boston 19500 Mighty Mite Electric Pencil Sharpener"/>
    <x v="727"/>
    <n v="2"/>
    <n v="0"/>
    <n v="10.881"/>
  </r>
  <r>
    <n v="776"/>
    <x v="360"/>
    <x v="3"/>
    <x v="289"/>
    <d v="2014-02-06T00:00:00"/>
    <s v="Standard Class"/>
    <s v="BV-11245"/>
    <s v="Benjamin Venier"/>
    <x v="1"/>
    <s v="United States"/>
    <s v="Des Moines"/>
    <x v="23"/>
    <n v="50315"/>
    <x v="2"/>
    <s v="FUR-FU-10002597"/>
    <x v="0"/>
    <x v="5"/>
    <s v="C-Line Magnetic Cubicle Keepers, Clear Polypropylene"/>
    <x v="728"/>
    <n v="7"/>
    <n v="0"/>
    <n v="14.523600000000002"/>
  </r>
  <r>
    <n v="777"/>
    <x v="361"/>
    <x v="2"/>
    <x v="290"/>
    <d v="2011-07-06T00:00:00"/>
    <s v="Standard Class"/>
    <s v="DL-12865"/>
    <s v="Dan Lawera"/>
    <x v="0"/>
    <s v="United States"/>
    <s v="Cincinnati"/>
    <x v="24"/>
    <n v="45231"/>
    <x v="3"/>
    <s v="OFF-AR-10003405"/>
    <x v="1"/>
    <x v="6"/>
    <s v="Dixon My First Ticonderoga Pencil, #2"/>
    <x v="729"/>
    <n v="7"/>
    <n v="0.2"/>
    <n v="3.6854999999999958"/>
  </r>
  <r>
    <n v="778"/>
    <x v="362"/>
    <x v="1"/>
    <x v="291"/>
    <d v="2012-08-23T00:00:00"/>
    <s v="First Class"/>
    <s v="NZ-18565"/>
    <s v="Nick Zandusky"/>
    <x v="2"/>
    <s v="United States"/>
    <s v="San Francisco"/>
    <x v="1"/>
    <n v="94110"/>
    <x v="1"/>
    <s v="FUR-CH-10002335"/>
    <x v="0"/>
    <x v="1"/>
    <s v="Hon GuestStacker Chair"/>
    <x v="730"/>
    <n v="3"/>
    <n v="0.2"/>
    <n v="40.800600000000003"/>
  </r>
  <r>
    <n v="779"/>
    <x v="362"/>
    <x v="1"/>
    <x v="291"/>
    <d v="2012-08-23T00:00:00"/>
    <s v="First Class"/>
    <s v="NZ-18565"/>
    <s v="Nick Zandusky"/>
    <x v="2"/>
    <s v="United States"/>
    <s v="San Francisco"/>
    <x v="1"/>
    <n v="94110"/>
    <x v="1"/>
    <s v="OFF-PA-10000157"/>
    <x v="1"/>
    <x v="10"/>
    <s v="Xerox 191"/>
    <x v="731"/>
    <n v="3"/>
    <n v="0"/>
    <n v="28.171799999999998"/>
  </r>
  <r>
    <n v="780"/>
    <x v="362"/>
    <x v="1"/>
    <x v="291"/>
    <d v="2012-08-23T00:00:00"/>
    <s v="First Class"/>
    <s v="NZ-18565"/>
    <s v="Nick Zandusky"/>
    <x v="2"/>
    <s v="United States"/>
    <s v="San Francisco"/>
    <x v="1"/>
    <n v="94110"/>
    <x v="1"/>
    <s v="OFF-PA-10001947"/>
    <x v="1"/>
    <x v="10"/>
    <s v="Xerox 1974"/>
    <x v="100"/>
    <n v="4"/>
    <n v="0"/>
    <n v="11.720800000000001"/>
  </r>
  <r>
    <n v="781"/>
    <x v="362"/>
    <x v="1"/>
    <x v="291"/>
    <d v="2012-08-23T00:00:00"/>
    <s v="First Class"/>
    <s v="NZ-18565"/>
    <s v="Nick Zandusky"/>
    <x v="2"/>
    <s v="United States"/>
    <s v="San Francisco"/>
    <x v="1"/>
    <n v="94110"/>
    <x v="1"/>
    <s v="OFF-PA-10003657"/>
    <x v="1"/>
    <x v="10"/>
    <s v="Xerox 1927"/>
    <x v="732"/>
    <n v="1"/>
    <n v="0"/>
    <n v="1.9259999999999997"/>
  </r>
  <r>
    <n v="782"/>
    <x v="363"/>
    <x v="1"/>
    <x v="292"/>
    <d v="2012-10-06T00:00:00"/>
    <s v="Second Class"/>
    <s v="BM-11785"/>
    <s v="Bryan Mills"/>
    <x v="0"/>
    <s v="United States"/>
    <s v="Columbus"/>
    <x v="24"/>
    <n v="43229"/>
    <x v="3"/>
    <s v="OFF-BI-10001098"/>
    <x v="1"/>
    <x v="8"/>
    <s v="Acco D-Ring Binder w/DublLock"/>
    <x v="733"/>
    <n v="5"/>
    <n v="0.7"/>
    <n v="-22.448999999999991"/>
  </r>
  <r>
    <n v="783"/>
    <x v="363"/>
    <x v="1"/>
    <x v="292"/>
    <d v="2012-10-06T00:00:00"/>
    <s v="Second Class"/>
    <s v="BM-11785"/>
    <s v="Bryan Mills"/>
    <x v="0"/>
    <s v="United States"/>
    <s v="Columbus"/>
    <x v="24"/>
    <n v="43229"/>
    <x v="3"/>
    <s v="TEC-AC-10002167"/>
    <x v="2"/>
    <x v="11"/>
    <s v="Imation 8gb Micro Traveldrive Usb 2.0 Flash Drive"/>
    <x v="73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x v="735"/>
    <n v="1"/>
    <n v="0.5"/>
    <n v="-15.615600000000001"/>
  </r>
  <r>
    <n v="785"/>
    <x v="363"/>
    <x v="1"/>
    <x v="292"/>
    <d v="2012-10-06T00:00:00"/>
    <s v="Second Class"/>
    <s v="BM-11785"/>
    <s v="Bryan Mills"/>
    <x v="0"/>
    <s v="United States"/>
    <s v="Columbus"/>
    <x v="24"/>
    <n v="43229"/>
    <x v="3"/>
    <s v="TEC-AC-10000057"/>
    <x v="2"/>
    <x v="11"/>
    <s v="Microsoft Natural Ergonomic Keyboard 4000"/>
    <x v="736"/>
    <n v="2"/>
    <n v="0.2"/>
    <n v="0.59979999999999656"/>
  </r>
  <r>
    <n v="786"/>
    <x v="364"/>
    <x v="1"/>
    <x v="293"/>
    <d v="2012-05-28T00:00:00"/>
    <s v="Standard Class"/>
    <s v="EA-14035"/>
    <s v="Erin Ashbrook"/>
    <x v="1"/>
    <s v="United States"/>
    <s v="Columbia"/>
    <x v="20"/>
    <n v="29203"/>
    <x v="0"/>
    <s v="OFF-EN-10000056"/>
    <x v="1"/>
    <x v="12"/>
    <s v="Cameo Buff Policy Envelopes"/>
    <x v="737"/>
    <n v="3"/>
    <n v="0"/>
    <n v="87.744299999999981"/>
  </r>
  <r>
    <n v="787"/>
    <x v="365"/>
    <x v="3"/>
    <x v="294"/>
    <d v="2014-03-22T00:00:00"/>
    <s v="Second Class"/>
    <s v="CL-12565"/>
    <s v="Clay Ludtke"/>
    <x v="0"/>
    <s v="United States"/>
    <s v="Lancaster"/>
    <x v="1"/>
    <n v="93534"/>
    <x v="1"/>
    <s v="OFF-BI-10000014"/>
    <x v="1"/>
    <x v="8"/>
    <s v="Heavy-Duty E-Z-D Binders"/>
    <x v="738"/>
    <n v="2"/>
    <n v="0.2"/>
    <n v="5.8914"/>
  </r>
  <r>
    <n v="788"/>
    <x v="366"/>
    <x v="1"/>
    <x v="295"/>
    <d v="2012-12-16T00:00:00"/>
    <s v="Standard Class"/>
    <s v="LT-17110"/>
    <s v="Liz Thompson"/>
    <x v="0"/>
    <s v="United States"/>
    <s v="Lancaster"/>
    <x v="1"/>
    <n v="93534"/>
    <x v="1"/>
    <s v="FUR-CH-10004675"/>
    <x v="0"/>
    <x v="1"/>
    <s v="Lifetime Advantage Folding Chairs, 4/Carton"/>
    <x v="739"/>
    <n v="2"/>
    <n v="0.2"/>
    <n v="34.89279999999998"/>
  </r>
  <r>
    <n v="789"/>
    <x v="367"/>
    <x v="1"/>
    <x v="153"/>
    <d v="2012-06-30T00:00:00"/>
    <s v="Standard Class"/>
    <s v="SA-20830"/>
    <s v="Sue Ann Reed"/>
    <x v="0"/>
    <s v="United States"/>
    <s v="Richmond"/>
    <x v="17"/>
    <n v="23223"/>
    <x v="0"/>
    <s v="OFF-BI-10001543"/>
    <x v="1"/>
    <x v="8"/>
    <s v="GBC VeloBinder Manual Binding System"/>
    <x v="740"/>
    <n v="4"/>
    <n v="0"/>
    <n v="69.100800000000007"/>
  </r>
  <r>
    <n v="790"/>
    <x v="367"/>
    <x v="1"/>
    <x v="153"/>
    <d v="2012-06-30T00:00:00"/>
    <s v="Standard Class"/>
    <s v="SA-20830"/>
    <s v="Sue Ann Reed"/>
    <x v="0"/>
    <s v="United States"/>
    <s v="Richmond"/>
    <x v="17"/>
    <n v="23223"/>
    <x v="0"/>
    <s v="OFF-ST-10001321"/>
    <x v="1"/>
    <x v="4"/>
    <s v="Decoflex Hanging Personal Folder File, Blue"/>
    <x v="741"/>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x v="742"/>
    <n v="8"/>
    <n v="0"/>
    <n v="21.089600000000001"/>
  </r>
  <r>
    <n v="792"/>
    <x v="367"/>
    <x v="1"/>
    <x v="153"/>
    <d v="2012-06-30T00:00:00"/>
    <s v="Standard Class"/>
    <s v="SA-20830"/>
    <s v="Sue Ann Reed"/>
    <x v="0"/>
    <s v="United States"/>
    <s v="Richmond"/>
    <x v="17"/>
    <n v="23223"/>
    <x v="0"/>
    <s v="FUR-CH-10003199"/>
    <x v="0"/>
    <x v="1"/>
    <s v="Office Star - Contemporary Task Swivel Chair"/>
    <x v="743"/>
    <n v="3"/>
    <n v="0"/>
    <n v="79.905599999999993"/>
  </r>
  <r>
    <n v="793"/>
    <x v="368"/>
    <x v="0"/>
    <x v="244"/>
    <d v="2013-05-21T00:00:00"/>
    <s v="Same Day"/>
    <s v="JK-15730"/>
    <s v="Joe Kamberova"/>
    <x v="0"/>
    <s v="United States"/>
    <s v="Asheville"/>
    <x v="3"/>
    <n v="28806"/>
    <x v="0"/>
    <s v="TEC-PH-10001530"/>
    <x v="2"/>
    <x v="7"/>
    <s v="Cisco Unified IP Phone 7945G VoIP phone"/>
    <x v="744"/>
    <n v="5"/>
    <n v="0.2"/>
    <n v="85.247500000000002"/>
  </r>
  <r>
    <n v="794"/>
    <x v="369"/>
    <x v="2"/>
    <x v="59"/>
    <d v="2011-09-26T00:00:00"/>
    <s v="Standard Class"/>
    <s v="ES-14020"/>
    <s v="Erica Smith"/>
    <x v="0"/>
    <s v="United States"/>
    <s v="San Francisco"/>
    <x v="1"/>
    <n v="94110"/>
    <x v="1"/>
    <s v="OFF-LA-10001569"/>
    <x v="1"/>
    <x v="2"/>
    <s v="Avery 499"/>
    <x v="745"/>
    <n v="2"/>
    <n v="0"/>
    <n v="4.5815999999999999"/>
  </r>
  <r>
    <n v="795"/>
    <x v="369"/>
    <x v="2"/>
    <x v="59"/>
    <d v="2011-09-26T00:00:00"/>
    <s v="Standard Class"/>
    <s v="ES-14020"/>
    <s v="Erica Smith"/>
    <x v="0"/>
    <s v="United States"/>
    <s v="San Francisco"/>
    <x v="1"/>
    <n v="94110"/>
    <x v="1"/>
    <s v="OFF-PA-10003724"/>
    <x v="1"/>
    <x v="10"/>
    <s v="Wirebound Message Book, 4 per Page"/>
    <x v="746"/>
    <n v="4"/>
    <n v="0"/>
    <n v="10.642799999999999"/>
  </r>
  <r>
    <n v="796"/>
    <x v="370"/>
    <x v="3"/>
    <x v="296"/>
    <d v="2014-09-27T00:00:00"/>
    <s v="Standard Class"/>
    <s v="RH-19495"/>
    <s v="Rick Hansen"/>
    <x v="0"/>
    <s v="United States"/>
    <s v="Rochester"/>
    <x v="11"/>
    <n v="55901"/>
    <x v="2"/>
    <s v="OFF-BI-10000546"/>
    <x v="1"/>
    <x v="8"/>
    <s v="Avery Durable Binders"/>
    <x v="171"/>
    <n v="7"/>
    <n v="0"/>
    <n v="9.8783999999999992"/>
  </r>
  <r>
    <n v="797"/>
    <x v="371"/>
    <x v="1"/>
    <x v="100"/>
    <d v="2012-12-26T00:00:00"/>
    <s v="First Class"/>
    <s v="DB-13120"/>
    <s v="David Bremer"/>
    <x v="1"/>
    <s v="United States"/>
    <s v="Rochester"/>
    <x v="15"/>
    <n v="14609"/>
    <x v="3"/>
    <s v="OFF-PA-10000176"/>
    <x v="1"/>
    <x v="10"/>
    <s v="Xerox 1887"/>
    <x v="747"/>
    <n v="7"/>
    <n v="0"/>
    <n v="63.739199999999997"/>
  </r>
  <r>
    <n v="798"/>
    <x v="371"/>
    <x v="1"/>
    <x v="100"/>
    <d v="2012-12-26T00:00:00"/>
    <s v="First Class"/>
    <s v="DB-13120"/>
    <s v="David Bremer"/>
    <x v="1"/>
    <s v="United States"/>
    <s v="Rochester"/>
    <x v="15"/>
    <n v="14609"/>
    <x v="3"/>
    <s v="OFF-PA-10002365"/>
    <x v="1"/>
    <x v="10"/>
    <s v="Xerox 1967"/>
    <x v="91"/>
    <n v="2"/>
    <n v="0"/>
    <n v="6.2208000000000006"/>
  </r>
  <r>
    <n v="799"/>
    <x v="371"/>
    <x v="1"/>
    <x v="100"/>
    <d v="2012-12-26T00:00:00"/>
    <s v="First Class"/>
    <s v="DB-13120"/>
    <s v="David Bremer"/>
    <x v="1"/>
    <s v="United States"/>
    <s v="Rochester"/>
    <x v="15"/>
    <n v="14609"/>
    <x v="3"/>
    <s v="OFF-LA-10002271"/>
    <x v="1"/>
    <x v="2"/>
    <s v="Smead Alpha-Z Color-Coded Second Alphabetical Labels and Starter Set"/>
    <x v="748"/>
    <n v="7"/>
    <n v="0"/>
    <n v="10.348799999999999"/>
  </r>
  <r>
    <n v="800"/>
    <x v="372"/>
    <x v="1"/>
    <x v="154"/>
    <d v="2012-12-03T00:00:00"/>
    <s v="Standard Class"/>
    <s v="CD-11920"/>
    <s v="Carlos Daly"/>
    <x v="0"/>
    <s v="United States"/>
    <s v="Lake Elsinore"/>
    <x v="1"/>
    <n v="92530"/>
    <x v="1"/>
    <s v="FUR-CH-10002647"/>
    <x v="0"/>
    <x v="1"/>
    <s v="Situations Contoured Folding Chairs, 4/Set"/>
    <x v="514"/>
    <n v="5"/>
    <n v="0.2"/>
    <n v="17.745000000000019"/>
  </r>
  <r>
    <n v="801"/>
    <x v="373"/>
    <x v="3"/>
    <x v="297"/>
    <d v="2014-02-24T00:00:00"/>
    <s v="First Class"/>
    <s v="HW-14935"/>
    <s v="Helen Wasserman"/>
    <x v="1"/>
    <s v="United States"/>
    <s v="San Diego"/>
    <x v="1"/>
    <n v="92105"/>
    <x v="1"/>
    <s v="FUR-FU-10004090"/>
    <x v="0"/>
    <x v="5"/>
    <s v="Executive Impressions 14&quot; Contract Wall Clock"/>
    <x v="749"/>
    <n v="1"/>
    <n v="0"/>
    <n v="7.3358999999999988"/>
  </r>
  <r>
    <n v="802"/>
    <x v="373"/>
    <x v="3"/>
    <x v="297"/>
    <d v="2014-02-24T00:00:00"/>
    <s v="First Class"/>
    <s v="HW-14935"/>
    <s v="Helen Wasserman"/>
    <x v="1"/>
    <s v="United States"/>
    <s v="San Diego"/>
    <x v="1"/>
    <n v="92105"/>
    <x v="1"/>
    <s v="TEC-PH-10001580"/>
    <x v="2"/>
    <x v="7"/>
    <s v="Logitech Mobile Speakerphone P710e - speaker phone"/>
    <x v="750"/>
    <n v="2"/>
    <n v="0.2"/>
    <n v="18.897199999999991"/>
  </r>
  <r>
    <n v="803"/>
    <x v="374"/>
    <x v="0"/>
    <x v="298"/>
    <d v="2013-08-24T00:00:00"/>
    <s v="Second Class"/>
    <s v="HW-14935"/>
    <s v="Helen Wasserman"/>
    <x v="1"/>
    <s v="United States"/>
    <s v="New York City"/>
    <x v="15"/>
    <n v="10024"/>
    <x v="3"/>
    <s v="OFF-AP-10000576"/>
    <x v="1"/>
    <x v="9"/>
    <s v="Belkin 7 Outlet SurgeMaster II"/>
    <x v="751"/>
    <n v="9"/>
    <n v="0"/>
    <n v="99.48960000000001"/>
  </r>
  <r>
    <n v="804"/>
    <x v="375"/>
    <x v="0"/>
    <x v="299"/>
    <d v="2013-03-18T00:00:00"/>
    <s v="Standard Class"/>
    <s v="MC-18130"/>
    <s v="Mike Caudle"/>
    <x v="1"/>
    <s v="United States"/>
    <s v="Monroe"/>
    <x v="28"/>
    <n v="71203"/>
    <x v="0"/>
    <s v="OFF-PA-10003953"/>
    <x v="1"/>
    <x v="10"/>
    <s v="Xerox 218"/>
    <x v="91"/>
    <n v="2"/>
    <n v="0"/>
    <n v="6.2208000000000006"/>
  </r>
  <r>
    <n v="805"/>
    <x v="376"/>
    <x v="3"/>
    <x v="300"/>
    <d v="2014-04-25T00:00:00"/>
    <s v="First Class"/>
    <s v="GM-14440"/>
    <s v="Gary McGarr"/>
    <x v="0"/>
    <s v="United States"/>
    <s v="San Francisco"/>
    <x v="1"/>
    <n v="94122"/>
    <x v="1"/>
    <s v="FUR-FU-10000794"/>
    <x v="0"/>
    <x v="5"/>
    <s v="Eldon Stackable Tray, Side-Load, Legal, Smoke"/>
    <x v="723"/>
    <n v="2"/>
    <n v="0"/>
    <n v="6.2151999999999994"/>
  </r>
  <r>
    <n v="806"/>
    <x v="377"/>
    <x v="2"/>
    <x v="301"/>
    <d v="2011-11-07T00:00:00"/>
    <s v="Standard Class"/>
    <s v="RA-19915"/>
    <s v="Russell Applegate"/>
    <x v="0"/>
    <s v="United States"/>
    <s v="Denver"/>
    <x v="22"/>
    <n v="80219"/>
    <x v="1"/>
    <s v="OFF-AR-10001897"/>
    <x v="1"/>
    <x v="6"/>
    <s v="Model L Table or Wall-Mount Pencil Sharpener"/>
    <x v="752"/>
    <n v="3"/>
    <n v="0.2"/>
    <n v="4.3176000000000005"/>
  </r>
  <r>
    <n v="807"/>
    <x v="377"/>
    <x v="2"/>
    <x v="301"/>
    <d v="2011-11-07T00:00:00"/>
    <s v="Standard Class"/>
    <s v="RA-19915"/>
    <s v="Russell Applegate"/>
    <x v="0"/>
    <s v="United States"/>
    <s v="Denver"/>
    <x v="22"/>
    <n v="80219"/>
    <x v="1"/>
    <s v="TEC-PH-10001795"/>
    <x v="2"/>
    <x v="7"/>
    <s v="ClearOne CHATAttach 160 - speaker phone"/>
    <x v="753"/>
    <n v="4"/>
    <n v="0.2"/>
    <n v="247.99599999999981"/>
  </r>
  <r>
    <n v="808"/>
    <x v="378"/>
    <x v="1"/>
    <x v="302"/>
    <d v="2012-02-05T00:00:00"/>
    <s v="First Class"/>
    <s v="AA-10375"/>
    <s v="Allen Armold"/>
    <x v="0"/>
    <s v="United States"/>
    <s v="Omaha"/>
    <x v="8"/>
    <n v="68104"/>
    <x v="2"/>
    <s v="FUR-FU-10003347"/>
    <x v="0"/>
    <x v="5"/>
    <s v="Coloredge Poster Frame"/>
    <x v="158"/>
    <n v="2"/>
    <n v="0"/>
    <n v="11.076000000000001"/>
  </r>
  <r>
    <n v="809"/>
    <x v="378"/>
    <x v="1"/>
    <x v="302"/>
    <d v="2012-02-05T00:00:00"/>
    <s v="First Class"/>
    <s v="AA-10375"/>
    <s v="Allen Armold"/>
    <x v="0"/>
    <s v="United States"/>
    <s v="Omaha"/>
    <x v="8"/>
    <n v="68104"/>
    <x v="2"/>
    <s v="TEC-AC-10004901"/>
    <x v="2"/>
    <x v="11"/>
    <s v="Kensington SlimBlade Notebook Wireless Mouse with Nano Receiver "/>
    <x v="145"/>
    <n v="3"/>
    <n v="0"/>
    <n v="50.989800000000002"/>
  </r>
  <r>
    <n v="810"/>
    <x v="379"/>
    <x v="2"/>
    <x v="303"/>
    <d v="2011-10-15T00:00:00"/>
    <s v="First Class"/>
    <s v="ZC-21910"/>
    <s v="Zuschuss Carroll"/>
    <x v="0"/>
    <s v="United States"/>
    <s v="Edmonds"/>
    <x v="4"/>
    <n v="98026"/>
    <x v="1"/>
    <s v="OFF-AR-10003190"/>
    <x v="1"/>
    <x v="6"/>
    <s v="Newell 32"/>
    <x v="132"/>
    <n v="4"/>
    <n v="0"/>
    <n v="3.2256"/>
  </r>
  <r>
    <n v="811"/>
    <x v="379"/>
    <x v="2"/>
    <x v="303"/>
    <d v="2011-10-15T00:00:00"/>
    <s v="First Class"/>
    <s v="ZC-21910"/>
    <s v="Zuschuss Carroll"/>
    <x v="0"/>
    <s v="United States"/>
    <s v="Edmonds"/>
    <x v="4"/>
    <n v="98026"/>
    <x v="1"/>
    <s v="FUR-TA-10002903"/>
    <x v="0"/>
    <x v="3"/>
    <s v="Bevis Round Bullnose 29&quot; High Table Top"/>
    <x v="754"/>
    <n v="5"/>
    <n v="0"/>
    <n v="311.65199999999999"/>
  </r>
  <r>
    <n v="812"/>
    <x v="379"/>
    <x v="2"/>
    <x v="303"/>
    <d v="2011-10-15T00:00:00"/>
    <s v="First Class"/>
    <s v="ZC-21910"/>
    <s v="Zuschuss Carroll"/>
    <x v="0"/>
    <s v="United States"/>
    <s v="Edmonds"/>
    <x v="4"/>
    <n v="98026"/>
    <x v="1"/>
    <s v="OFF-AP-10000240"/>
    <x v="1"/>
    <x v="9"/>
    <s v="Belkin F9G930V10-GRY 9 Outlet Surge"/>
    <x v="755"/>
    <n v="4"/>
    <n v="0"/>
    <n v="62.036799999999971"/>
  </r>
  <r>
    <n v="813"/>
    <x v="379"/>
    <x v="2"/>
    <x v="303"/>
    <d v="2011-10-15T00:00:00"/>
    <s v="First Class"/>
    <s v="ZC-21910"/>
    <s v="Zuschuss Carroll"/>
    <x v="0"/>
    <s v="United States"/>
    <s v="Edmonds"/>
    <x v="4"/>
    <n v="98026"/>
    <x v="1"/>
    <s v="TEC-AC-10001101"/>
    <x v="2"/>
    <x v="11"/>
    <s v="Sony 16GB Class 10 Micro SDHC R40 Memory Card"/>
    <x v="756"/>
    <n v="2"/>
    <n v="0"/>
    <n v="2.5779999999999994"/>
  </r>
  <r>
    <n v="814"/>
    <x v="380"/>
    <x v="3"/>
    <x v="304"/>
    <d v="2014-05-15T00:00:00"/>
    <s v="Same Day"/>
    <s v="PJ-19015"/>
    <s v="Pauline Johnson"/>
    <x v="0"/>
    <s v="United States"/>
    <s v="Santa Ana"/>
    <x v="1"/>
    <n v="92704"/>
    <x v="1"/>
    <s v="FUR-FU-10000794"/>
    <x v="0"/>
    <x v="5"/>
    <s v="Eldon Stackable Tray, Side-Load, Legal, Smoke"/>
    <x v="723"/>
    <n v="2"/>
    <n v="0"/>
    <n v="6.2151999999999994"/>
  </r>
  <r>
    <n v="815"/>
    <x v="380"/>
    <x v="3"/>
    <x v="304"/>
    <d v="2014-05-15T00:00:00"/>
    <s v="Same Day"/>
    <s v="PJ-19015"/>
    <s v="Pauline Johnson"/>
    <x v="0"/>
    <s v="United States"/>
    <s v="Santa Ana"/>
    <x v="1"/>
    <n v="92704"/>
    <x v="1"/>
    <s v="TEC-AC-10001838"/>
    <x v="2"/>
    <x v="11"/>
    <s v="Razer Tiamat Over Ear 7.1 Surround Sound PC Gaming Headset"/>
    <x v="757"/>
    <n v="7"/>
    <n v="0"/>
    <n v="601.96990000000005"/>
  </r>
  <r>
    <n v="816"/>
    <x v="381"/>
    <x v="1"/>
    <x v="305"/>
    <d v="2012-03-23T00:00:00"/>
    <s v="First Class"/>
    <s v="BW-11110"/>
    <s v="Bart Watters"/>
    <x v="1"/>
    <s v="United States"/>
    <s v="Milwaukee"/>
    <x v="6"/>
    <n v="53209"/>
    <x v="2"/>
    <s v="OFF-PA-10000061"/>
    <x v="1"/>
    <x v="10"/>
    <s v="Xerox 205"/>
    <x v="187"/>
    <n v="8"/>
    <n v="0"/>
    <n v="24.883200000000002"/>
  </r>
  <r>
    <n v="817"/>
    <x v="382"/>
    <x v="0"/>
    <x v="306"/>
    <d v="2013-09-20T00:00:00"/>
    <s v="Standard Class"/>
    <s v="DB-13210"/>
    <s v="Dean Braden"/>
    <x v="0"/>
    <s v="United States"/>
    <s v="Philadelphia"/>
    <x v="9"/>
    <n v="19140"/>
    <x v="3"/>
    <s v="OFF-PA-10003651"/>
    <x v="1"/>
    <x v="10"/>
    <s v="Xerox 1968"/>
    <x v="758"/>
    <n v="1"/>
    <n v="0.2"/>
    <n v="1.8703999999999998"/>
  </r>
  <r>
    <n v="818"/>
    <x v="383"/>
    <x v="2"/>
    <x v="307"/>
    <d v="2011-07-02T00:00:00"/>
    <s v="Standard Class"/>
    <s v="CA-12775"/>
    <s v="Cynthia Arntzen"/>
    <x v="0"/>
    <s v="United States"/>
    <s v="Philadelphia"/>
    <x v="9"/>
    <n v="19140"/>
    <x v="3"/>
    <s v="OFF-PA-10000304"/>
    <x v="1"/>
    <x v="10"/>
    <s v="Xerox 1995"/>
    <x v="759"/>
    <n v="8"/>
    <n v="0.2"/>
    <n v="14.5152"/>
  </r>
  <r>
    <n v="819"/>
    <x v="383"/>
    <x v="2"/>
    <x v="307"/>
    <d v="2011-07-02T00:00:00"/>
    <s v="Standard Class"/>
    <s v="CA-12775"/>
    <s v="Cynthia Arntzen"/>
    <x v="0"/>
    <s v="United States"/>
    <s v="Philadelphia"/>
    <x v="9"/>
    <n v="19140"/>
    <x v="3"/>
    <s v="OFF-BI-10003094"/>
    <x v="1"/>
    <x v="8"/>
    <s v="Self-Adhesive Ring Binder Labels"/>
    <x v="760"/>
    <n v="3"/>
    <n v="0.7"/>
    <n v="-2.4287999999999998"/>
  </r>
  <r>
    <n v="820"/>
    <x v="383"/>
    <x v="2"/>
    <x v="307"/>
    <d v="2011-07-02T00:00:00"/>
    <s v="Standard Class"/>
    <s v="CA-12775"/>
    <s v="Cynthia Arntzen"/>
    <x v="0"/>
    <s v="United States"/>
    <s v="Philadelphia"/>
    <x v="9"/>
    <n v="19140"/>
    <x v="3"/>
    <s v="FUR-CH-10001394"/>
    <x v="0"/>
    <x v="1"/>
    <s v="Global Leather Executive Chair"/>
    <x v="761"/>
    <n v="5"/>
    <n v="0.3"/>
    <n v="0"/>
  </r>
  <r>
    <n v="821"/>
    <x v="383"/>
    <x v="2"/>
    <x v="307"/>
    <d v="2011-07-02T00:00:00"/>
    <s v="Standard Class"/>
    <s v="CA-12775"/>
    <s v="Cynthia Arntzen"/>
    <x v="0"/>
    <s v="United States"/>
    <s v="Philadelphia"/>
    <x v="9"/>
    <n v="19140"/>
    <x v="3"/>
    <s v="OFF-BI-10004230"/>
    <x v="1"/>
    <x v="8"/>
    <s v="GBC Recycled Grain Textured Covers"/>
    <x v="762"/>
    <n v="3"/>
    <n v="0.7"/>
    <n v="-22.796399999999991"/>
  </r>
  <r>
    <n v="822"/>
    <x v="383"/>
    <x v="2"/>
    <x v="307"/>
    <d v="2011-07-02T00:00:00"/>
    <s v="Standard Class"/>
    <s v="CA-12775"/>
    <s v="Cynthia Arntzen"/>
    <x v="0"/>
    <s v="United States"/>
    <s v="Philadelphia"/>
    <x v="9"/>
    <n v="19140"/>
    <x v="3"/>
    <s v="OFF-PA-10003395"/>
    <x v="1"/>
    <x v="10"/>
    <s v="Xerox 1941"/>
    <x v="763"/>
    <n v="4"/>
    <n v="0.2"/>
    <n v="117.43199999999999"/>
  </r>
  <r>
    <n v="823"/>
    <x v="384"/>
    <x v="3"/>
    <x v="308"/>
    <d v="2014-06-28T00:00:00"/>
    <s v="Standard Class"/>
    <s v="TR-21325"/>
    <s v="Toby Ritter"/>
    <x v="0"/>
    <s v="United States"/>
    <s v="Belleville"/>
    <x v="30"/>
    <n v="7109"/>
    <x v="3"/>
    <s v="TEC-AC-10002402"/>
    <x v="2"/>
    <x v="11"/>
    <s v="Razer Kraken PRO Over Ear PC and Music Headset"/>
    <x v="764"/>
    <n v="3"/>
    <n v="0"/>
    <n v="71.990999999999985"/>
  </r>
  <r>
    <n v="824"/>
    <x v="384"/>
    <x v="3"/>
    <x v="308"/>
    <d v="2014-06-28T00:00:00"/>
    <s v="Standard Class"/>
    <s v="TR-21325"/>
    <s v="Toby Ritter"/>
    <x v="0"/>
    <s v="United States"/>
    <s v="Belleville"/>
    <x v="30"/>
    <n v="7109"/>
    <x v="3"/>
    <s v="OFF-LA-10003223"/>
    <x v="1"/>
    <x v="2"/>
    <s v="Avery 508"/>
    <x v="765"/>
    <n v="2"/>
    <n v="0"/>
    <n v="4.8117999999999999"/>
  </r>
  <r>
    <n v="825"/>
    <x v="385"/>
    <x v="2"/>
    <x v="309"/>
    <d v="2011-05-15T00:00:00"/>
    <s v="Standard Class"/>
    <s v="PG-18820"/>
    <s v="Patrick Gardner"/>
    <x v="0"/>
    <s v="United States"/>
    <s v="San Francisco"/>
    <x v="1"/>
    <n v="94110"/>
    <x v="1"/>
    <s v="TEC-AC-10003441"/>
    <x v="2"/>
    <x v="11"/>
    <s v="Kingston Digital DataTraveler 32GB USB 2.0"/>
    <x v="766"/>
    <n v="4"/>
    <n v="0"/>
    <n v="4.0679999999999978"/>
  </r>
  <r>
    <n v="826"/>
    <x v="385"/>
    <x v="2"/>
    <x v="309"/>
    <d v="2011-05-15T00:00:00"/>
    <s v="Standard Class"/>
    <s v="PG-18820"/>
    <s v="Patrick Gardner"/>
    <x v="0"/>
    <s v="United States"/>
    <s v="San Francisco"/>
    <x v="1"/>
    <n v="94110"/>
    <x v="1"/>
    <s v="TEC-AC-10000109"/>
    <x v="2"/>
    <x v="11"/>
    <s v="Sony Micro Vault Click 16 GB USB 2.0 Flash Drive"/>
    <x v="767"/>
    <n v="3"/>
    <n v="0"/>
    <n v="40.31280000000001"/>
  </r>
  <r>
    <n v="827"/>
    <x v="386"/>
    <x v="3"/>
    <x v="170"/>
    <d v="2014-08-29T00:00:00"/>
    <s v="Standard Class"/>
    <s v="GT-14710"/>
    <s v="Greg Tran"/>
    <x v="0"/>
    <s v="United States"/>
    <s v="Lakeville"/>
    <x v="11"/>
    <n v="55044"/>
    <x v="2"/>
    <s v="OFF-FA-10002280"/>
    <x v="1"/>
    <x v="13"/>
    <s v="Advantus Plastic Paper Clips"/>
    <x v="768"/>
    <n v="7"/>
    <n v="0"/>
    <n v="16.8"/>
  </r>
  <r>
    <n v="828"/>
    <x v="386"/>
    <x v="3"/>
    <x v="170"/>
    <d v="2014-08-29T00:00:00"/>
    <s v="Standard Class"/>
    <s v="GT-14710"/>
    <s v="Greg Tran"/>
    <x v="0"/>
    <s v="United States"/>
    <s v="Lakeville"/>
    <x v="11"/>
    <n v="55044"/>
    <x v="2"/>
    <s v="OFF-SU-10000381"/>
    <x v="1"/>
    <x v="14"/>
    <s v="Acme Forged Steel Scissors with Black Enamel Handles"/>
    <x v="769"/>
    <n v="4"/>
    <n v="0"/>
    <n v="10.799599999999998"/>
  </r>
  <r>
    <n v="829"/>
    <x v="386"/>
    <x v="3"/>
    <x v="170"/>
    <d v="2014-08-29T00:00:00"/>
    <s v="Standard Class"/>
    <s v="GT-14710"/>
    <s v="Greg Tran"/>
    <x v="0"/>
    <s v="United States"/>
    <s v="Lakeville"/>
    <x v="11"/>
    <n v="55044"/>
    <x v="2"/>
    <s v="OFF-EN-10004459"/>
    <x v="1"/>
    <x v="12"/>
    <s v="Security-Tint Envelopes"/>
    <x v="770"/>
    <n v="2"/>
    <n v="0"/>
    <n v="7.4871999999999996"/>
  </r>
  <r>
    <n v="830"/>
    <x v="387"/>
    <x v="3"/>
    <x v="114"/>
    <d v="2014-06-22T00:00:00"/>
    <s v="Second Class"/>
    <s v="JE-15745"/>
    <s v="Joel Eaton"/>
    <x v="0"/>
    <s v="United States"/>
    <s v="Florence"/>
    <x v="0"/>
    <n v="41042"/>
    <x v="0"/>
    <s v="FUR-CH-10000665"/>
    <x v="0"/>
    <x v="1"/>
    <s v="Global Airflow Leather Mesh Back Chair, Black"/>
    <x v="85"/>
    <n v="2"/>
    <n v="0"/>
    <n v="90.587999999999965"/>
  </r>
  <r>
    <n v="831"/>
    <x v="387"/>
    <x v="3"/>
    <x v="114"/>
    <d v="2014-06-22T00:00:00"/>
    <s v="Second Class"/>
    <s v="JE-15745"/>
    <s v="Joel Eaton"/>
    <x v="0"/>
    <s v="United States"/>
    <s v="Florence"/>
    <x v="0"/>
    <n v="41042"/>
    <x v="0"/>
    <s v="OFF-AP-10003884"/>
    <x v="1"/>
    <x v="9"/>
    <s v="Fellowes Smart Surge Ten-Outlet Protector, Platinum"/>
    <x v="771"/>
    <n v="3"/>
    <n v="0"/>
    <n v="50.584800000000008"/>
  </r>
  <r>
    <n v="832"/>
    <x v="387"/>
    <x v="3"/>
    <x v="114"/>
    <d v="2014-06-22T00:00:00"/>
    <s v="Second Class"/>
    <s v="JE-15745"/>
    <s v="Joel Eaton"/>
    <x v="0"/>
    <s v="United States"/>
    <s v="Florence"/>
    <x v="0"/>
    <n v="41042"/>
    <x v="0"/>
    <s v="TEC-PH-10001557"/>
    <x v="2"/>
    <x v="7"/>
    <s v="Pyle PMP37LED"/>
    <x v="772"/>
    <n v="2"/>
    <n v="0"/>
    <n v="51.834599999999995"/>
  </r>
  <r>
    <n v="833"/>
    <x v="387"/>
    <x v="3"/>
    <x v="114"/>
    <d v="2014-06-22T00:00:00"/>
    <s v="Second Class"/>
    <s v="JE-15745"/>
    <s v="Joel Eaton"/>
    <x v="0"/>
    <s v="United States"/>
    <s v="Florence"/>
    <x v="0"/>
    <n v="41042"/>
    <x v="0"/>
    <s v="TEC-PH-10002085"/>
    <x v="2"/>
    <x v="7"/>
    <s v="Clarity 53712"/>
    <x v="773"/>
    <n v="1"/>
    <n v="0"/>
    <n v="17.157400000000003"/>
  </r>
  <r>
    <n v="834"/>
    <x v="388"/>
    <x v="0"/>
    <x v="310"/>
    <d v="2013-07-28T00:00:00"/>
    <s v="Standard Class"/>
    <s v="JB-15400"/>
    <s v="Jennifer Braxton"/>
    <x v="1"/>
    <s v="United States"/>
    <s v="Tampa"/>
    <x v="2"/>
    <n v="33614"/>
    <x v="0"/>
    <s v="OFF-AR-10002956"/>
    <x v="1"/>
    <x v="6"/>
    <s v="Boston 16801 Nautilus Battery Pencil Sharpener"/>
    <x v="774"/>
    <n v="2"/>
    <n v="0.2"/>
    <n v="2.6411999999999995"/>
  </r>
  <r>
    <n v="835"/>
    <x v="388"/>
    <x v="0"/>
    <x v="310"/>
    <d v="2013-07-28T00:00:00"/>
    <s v="Standard Class"/>
    <s v="JB-15400"/>
    <s v="Jennifer Braxton"/>
    <x v="1"/>
    <s v="United States"/>
    <s v="Tampa"/>
    <x v="2"/>
    <n v="33614"/>
    <x v="0"/>
    <s v="OFF-AP-10003266"/>
    <x v="1"/>
    <x v="9"/>
    <s v="Holmes Replacement Filter for HEPA Air Cleaner, Large Room"/>
    <x v="775"/>
    <n v="2"/>
    <n v="0.2"/>
    <n v="6.5164"/>
  </r>
  <r>
    <n v="836"/>
    <x v="388"/>
    <x v="0"/>
    <x v="310"/>
    <d v="2013-07-28T00:00:00"/>
    <s v="Standard Class"/>
    <s v="JB-15400"/>
    <s v="Jennifer Braxton"/>
    <x v="1"/>
    <s v="United States"/>
    <s v="Tampa"/>
    <x v="2"/>
    <n v="33614"/>
    <x v="0"/>
    <s v="TEC-MA-10004002"/>
    <x v="2"/>
    <x v="15"/>
    <s v="Zebra GX420t Direct Thermal/Thermal Transfer Printer"/>
    <x v="776"/>
    <n v="1"/>
    <n v="0.5"/>
    <n v="-111.49950000000007"/>
  </r>
  <r>
    <n v="837"/>
    <x v="389"/>
    <x v="2"/>
    <x v="78"/>
    <d v="2011-09-13T00:00:00"/>
    <s v="Second Class"/>
    <s v="LH-17020"/>
    <s v="Lisa Hazard"/>
    <x v="0"/>
    <s v="United States"/>
    <s v="Tyler"/>
    <x v="5"/>
    <n v="75701"/>
    <x v="2"/>
    <s v="OFF-BI-10001071"/>
    <x v="1"/>
    <x v="8"/>
    <s v="GBC ProClick Punch Binding System"/>
    <x v="777"/>
    <n v="4"/>
    <n v="0.8"/>
    <n v="-79.335199999999986"/>
  </r>
  <r>
    <n v="838"/>
    <x v="390"/>
    <x v="3"/>
    <x v="259"/>
    <d v="2014-11-12T00:00:00"/>
    <s v="Standard Class"/>
    <s v="JL-15175"/>
    <s v="James Lanier"/>
    <x v="2"/>
    <s v="United States"/>
    <s v="Columbia"/>
    <x v="18"/>
    <n v="38401"/>
    <x v="0"/>
    <s v="OFF-PA-10001560"/>
    <x v="1"/>
    <x v="10"/>
    <s v="Adams Telephone Message Books, 5 1/4” x 11”"/>
    <x v="778"/>
    <n v="2"/>
    <n v="0.2"/>
    <n v="3.2615999999999996"/>
  </r>
  <r>
    <n v="839"/>
    <x v="391"/>
    <x v="0"/>
    <x v="311"/>
    <d v="2013-03-13T00:00:00"/>
    <s v="Standard Class"/>
    <s v="EB-13705"/>
    <s v="Ed Braxton"/>
    <x v="1"/>
    <s v="United States"/>
    <s v="Fort Worth"/>
    <x v="5"/>
    <n v="76106"/>
    <x v="2"/>
    <s v="TEC-PH-10002365"/>
    <x v="2"/>
    <x v="7"/>
    <s v="Belkin Grip Candy Sheer Case / Cover for iPhone 5 and 5S"/>
    <x v="779"/>
    <n v="3"/>
    <n v="0.2"/>
    <n v="1.5804"/>
  </r>
  <r>
    <n v="840"/>
    <x v="392"/>
    <x v="1"/>
    <x v="312"/>
    <d v="2012-11-25T00:00:00"/>
    <s v="Standard Class"/>
    <s v="BM-11650"/>
    <s v="Brian Moss"/>
    <x v="1"/>
    <s v="United States"/>
    <s v="New York City"/>
    <x v="15"/>
    <n v="10035"/>
    <x v="3"/>
    <s v="OFF-AR-10004648"/>
    <x v="1"/>
    <x v="6"/>
    <s v="Boston 19500 Mighty Mite Electric Pencil Sharpener"/>
    <x v="780"/>
    <n v="3"/>
    <n v="0"/>
    <n v="16.3215"/>
  </r>
  <r>
    <n v="841"/>
    <x v="392"/>
    <x v="1"/>
    <x v="312"/>
    <d v="2012-11-25T00:00:00"/>
    <s v="Standard Class"/>
    <s v="BM-11650"/>
    <s v="Brian Moss"/>
    <x v="1"/>
    <s v="United States"/>
    <s v="New York City"/>
    <x v="15"/>
    <n v="10035"/>
    <x v="3"/>
    <s v="OFF-AR-10002578"/>
    <x v="1"/>
    <x v="6"/>
    <s v="Newell 335"/>
    <x v="132"/>
    <n v="4"/>
    <n v="0"/>
    <n v="3.3407999999999998"/>
  </r>
  <r>
    <n v="842"/>
    <x v="392"/>
    <x v="1"/>
    <x v="312"/>
    <d v="2012-11-25T00:00:00"/>
    <s v="Standard Class"/>
    <s v="BM-11650"/>
    <s v="Brian Moss"/>
    <x v="1"/>
    <s v="United States"/>
    <s v="New York City"/>
    <x v="15"/>
    <n v="10035"/>
    <x v="3"/>
    <s v="FUR-BO-10001519"/>
    <x v="0"/>
    <x v="0"/>
    <s v="O'Sullivan 3-Shelf Heavy-Duty Bookcases"/>
    <x v="781"/>
    <n v="4"/>
    <n v="0.2"/>
    <n v="9.3024000000000058"/>
  </r>
  <r>
    <n v="843"/>
    <x v="393"/>
    <x v="0"/>
    <x v="77"/>
    <d v="2013-11-10T00:00:00"/>
    <s v="First Class"/>
    <s v="EM-14095"/>
    <s v="Eudokia Martin"/>
    <x v="1"/>
    <s v="United States"/>
    <s v="Los Angeles"/>
    <x v="1"/>
    <n v="90036"/>
    <x v="1"/>
    <s v="OFF-BI-10001294"/>
    <x v="1"/>
    <x v="8"/>
    <s v="Fellowes Binding Cases"/>
    <x v="782"/>
    <n v="4"/>
    <n v="0.2"/>
    <n v="11.699999999999996"/>
  </r>
  <r>
    <n v="844"/>
    <x v="393"/>
    <x v="0"/>
    <x v="77"/>
    <d v="2013-11-10T00:00:00"/>
    <s v="First Class"/>
    <s v="EM-14095"/>
    <s v="Eudokia Martin"/>
    <x v="1"/>
    <s v="United States"/>
    <s v="Los Angeles"/>
    <x v="1"/>
    <n v="90036"/>
    <x v="1"/>
    <s v="OFF-BI-10001636"/>
    <x v="1"/>
    <x v="8"/>
    <s v="Ibico Plastic and Wire Spiral Binding Combs"/>
    <x v="783"/>
    <n v="4"/>
    <n v="0.2"/>
    <n v="8.767199999999999"/>
  </r>
  <r>
    <n v="845"/>
    <x v="393"/>
    <x v="0"/>
    <x v="77"/>
    <d v="2013-11-10T00:00:00"/>
    <s v="First Class"/>
    <s v="EM-14095"/>
    <s v="Eudokia Martin"/>
    <x v="1"/>
    <s v="United States"/>
    <s v="Los Angeles"/>
    <x v="1"/>
    <n v="90036"/>
    <x v="1"/>
    <s v="OFF-SU-10002503"/>
    <x v="1"/>
    <x v="14"/>
    <s v="Acme Preferred Stainless Steel Scissors"/>
    <x v="716"/>
    <n v="2"/>
    <n v="0"/>
    <n v="3.2943999999999996"/>
  </r>
  <r>
    <n v="846"/>
    <x v="393"/>
    <x v="0"/>
    <x v="77"/>
    <d v="2013-11-10T00:00:00"/>
    <s v="First Class"/>
    <s v="EM-14095"/>
    <s v="Eudokia Martin"/>
    <x v="1"/>
    <s v="United States"/>
    <s v="Los Angeles"/>
    <x v="1"/>
    <n v="90036"/>
    <x v="1"/>
    <s v="OFF-LA-10004093"/>
    <x v="1"/>
    <x v="2"/>
    <s v="Avery 486"/>
    <x v="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x v="394"/>
    <x v="1"/>
    <x v="313"/>
    <d v="2012-10-17T00:00:00"/>
    <s v="Standard Class"/>
    <s v="AF-10885"/>
    <s v="Art Foster"/>
    <x v="0"/>
    <s v="United States"/>
    <s v="Louisville"/>
    <x v="0"/>
    <n v="40214"/>
    <x v="0"/>
    <s v="FUR-CH-10001891"/>
    <x v="0"/>
    <x v="1"/>
    <s v="Global Deluxe Office Fabric Chairs"/>
    <x v="785"/>
    <n v="3"/>
    <n v="0"/>
    <n v="77.743800000000022"/>
  </r>
  <r>
    <n v="849"/>
    <x v="395"/>
    <x v="3"/>
    <x v="314"/>
    <d v="2014-01-07T00:00:00"/>
    <s v="Standard Class"/>
    <s v="GA-14725"/>
    <s v="Guy Armstrong"/>
    <x v="0"/>
    <s v="United States"/>
    <s v="Lorain"/>
    <x v="24"/>
    <n v="44052"/>
    <x v="3"/>
    <s v="FUR-FU-10003878"/>
    <x v="0"/>
    <x v="5"/>
    <s v="Linden 10&quot; Round Wall Clock, Black"/>
    <x v="786"/>
    <n v="4"/>
    <n v="0.2"/>
    <n v="8.5567999999999991"/>
  </r>
  <r>
    <n v="850"/>
    <x v="396"/>
    <x v="2"/>
    <x v="315"/>
    <d v="2011-02-13T00:00:00"/>
    <s v="Standard Class"/>
    <s v="CK-12760"/>
    <s v="Cyma Kinney"/>
    <x v="1"/>
    <s v="United States"/>
    <s v="Linden"/>
    <x v="30"/>
    <n v="7036"/>
    <x v="3"/>
    <s v="TEC-AC-10000710"/>
    <x v="2"/>
    <x v="11"/>
    <s v="Maxell DVD-RAM Discs"/>
    <x v="787"/>
    <n v="7"/>
    <n v="0"/>
    <n v="49.604800000000012"/>
  </r>
  <r>
    <n v="851"/>
    <x v="397"/>
    <x v="0"/>
    <x v="23"/>
    <d v="2013-06-26T00:00:00"/>
    <s v="Second Class"/>
    <s v="DP-13105"/>
    <s v="Dave Poirier"/>
    <x v="1"/>
    <s v="United States"/>
    <s v="Salinas"/>
    <x v="1"/>
    <n v="93905"/>
    <x v="1"/>
    <s v="OFF-AR-10002335"/>
    <x v="1"/>
    <x v="6"/>
    <s v="DIXON Oriole Pencils"/>
    <x v="788"/>
    <n v="2"/>
    <n v="0"/>
    <n v="1.3416000000000001"/>
  </r>
  <r>
    <n v="852"/>
    <x v="397"/>
    <x v="0"/>
    <x v="23"/>
    <d v="2013-06-26T00:00:00"/>
    <s v="Second Class"/>
    <s v="DP-13105"/>
    <s v="Dave Poirier"/>
    <x v="1"/>
    <s v="United States"/>
    <s v="Salinas"/>
    <x v="1"/>
    <n v="93905"/>
    <x v="1"/>
    <s v="OFF-PA-10001870"/>
    <x v="1"/>
    <x v="10"/>
    <s v="Xerox 202"/>
    <x v="789"/>
    <n v="6"/>
    <n v="0"/>
    <n v="18.662400000000002"/>
  </r>
  <r>
    <n v="853"/>
    <x v="398"/>
    <x v="0"/>
    <x v="316"/>
    <d v="2013-06-05T00:00:00"/>
    <s v="Standard Class"/>
    <s v="VD-21670"/>
    <s v="Valerie Dominguez"/>
    <x v="0"/>
    <s v="United States"/>
    <s v="Jackson"/>
    <x v="35"/>
    <n v="39212"/>
    <x v="0"/>
    <s v="OFF-AR-10003373"/>
    <x v="1"/>
    <x v="6"/>
    <s v="Boston School Pro Electric Pencil Sharpener, 1670"/>
    <x v="790"/>
    <n v="6"/>
    <n v="0"/>
    <n v="50.187599999999996"/>
  </r>
  <r>
    <n v="854"/>
    <x v="399"/>
    <x v="0"/>
    <x v="317"/>
    <d v="2013-02-24T00:00:00"/>
    <s v="Standard Class"/>
    <s v="GT-14710"/>
    <s v="Greg Tran"/>
    <x v="0"/>
    <s v="United States"/>
    <s v="New York City"/>
    <x v="15"/>
    <n v="10035"/>
    <x v="3"/>
    <s v="FUR-FU-10004090"/>
    <x v="0"/>
    <x v="5"/>
    <s v="Executive Impressions 14&quot; Contract Wall Clock"/>
    <x v="791"/>
    <n v="2"/>
    <n v="0"/>
    <n v="14.671799999999998"/>
  </r>
  <r>
    <n v="855"/>
    <x v="399"/>
    <x v="0"/>
    <x v="317"/>
    <d v="2013-02-24T00:00:00"/>
    <s v="Standard Class"/>
    <s v="GT-14710"/>
    <s v="Greg Tran"/>
    <x v="0"/>
    <s v="United States"/>
    <s v="New York City"/>
    <x v="15"/>
    <n v="10035"/>
    <x v="3"/>
    <s v="OFF-ST-10000736"/>
    <x v="1"/>
    <x v="4"/>
    <s v="Carina Double Wide Media Storage Towers in Natural &amp; Black"/>
    <x v="423"/>
    <n v="3"/>
    <n v="0"/>
    <n v="9.7175999999999902"/>
  </r>
  <r>
    <n v="856"/>
    <x v="400"/>
    <x v="2"/>
    <x v="93"/>
    <d v="2011-08-08T00:00:00"/>
    <s v="Standard Class"/>
    <s v="BK-11260"/>
    <s v="Berenike Kampe"/>
    <x v="0"/>
    <s v="United States"/>
    <s v="New York City"/>
    <x v="15"/>
    <n v="10035"/>
    <x v="3"/>
    <s v="OFF-PA-10001019"/>
    <x v="1"/>
    <x v="10"/>
    <s v="Xerox 1884"/>
    <x v="792"/>
    <n v="2"/>
    <n v="0"/>
    <n v="18.781199999999998"/>
  </r>
  <r>
    <n v="857"/>
    <x v="400"/>
    <x v="2"/>
    <x v="93"/>
    <d v="2011-08-08T00:00:00"/>
    <s v="Standard Class"/>
    <s v="BK-11260"/>
    <s v="Berenike Kampe"/>
    <x v="0"/>
    <s v="United States"/>
    <s v="New York City"/>
    <x v="15"/>
    <n v="10035"/>
    <x v="3"/>
    <s v="OFF-SU-10002537"/>
    <x v="1"/>
    <x v="14"/>
    <s v="Acme Box Cutter Scissors"/>
    <x v="793"/>
    <n v="10"/>
    <n v="0"/>
    <n v="26.598000000000006"/>
  </r>
  <r>
    <n v="858"/>
    <x v="400"/>
    <x v="2"/>
    <x v="93"/>
    <d v="2011-08-08T00:00:00"/>
    <s v="Standard Class"/>
    <s v="BK-11260"/>
    <s v="Berenike Kampe"/>
    <x v="0"/>
    <s v="United States"/>
    <s v="New York City"/>
    <x v="15"/>
    <n v="10035"/>
    <x v="3"/>
    <s v="OFF-ST-10003221"/>
    <x v="1"/>
    <x v="4"/>
    <s v="Staples"/>
    <x v="794"/>
    <n v="2"/>
    <n v="0"/>
    <n v="5.7672000000000008"/>
  </r>
  <r>
    <n v="859"/>
    <x v="401"/>
    <x v="3"/>
    <x v="318"/>
    <d v="2014-04-16T00:00:00"/>
    <s v="Standard Class"/>
    <s v="SJ-20125"/>
    <s v="Sanjit Jacobs"/>
    <x v="2"/>
    <s v="United States"/>
    <s v="New Brunswick"/>
    <x v="30"/>
    <n v="8901"/>
    <x v="3"/>
    <s v="OFF-PA-10004569"/>
    <x v="1"/>
    <x v="10"/>
    <s v="Wirebound Message Books, Two 4 1/4&quot; x 5&quot; Forms per Page"/>
    <x v="245"/>
    <n v="1"/>
    <n v="0"/>
    <n v="3.5766999999999998"/>
  </r>
  <r>
    <n v="860"/>
    <x v="401"/>
    <x v="3"/>
    <x v="318"/>
    <d v="2014-04-16T00:00:00"/>
    <s v="Standard Class"/>
    <s v="SJ-20125"/>
    <s v="Sanjit Jacobs"/>
    <x v="2"/>
    <s v="United States"/>
    <s v="New Brunswick"/>
    <x v="30"/>
    <n v="8901"/>
    <x v="3"/>
    <s v="OFF-FA-10000624"/>
    <x v="1"/>
    <x v="13"/>
    <s v="OIC Binder Clips"/>
    <x v="181"/>
    <n v="2"/>
    <n v="0"/>
    <n v="3.58"/>
  </r>
  <r>
    <n v="861"/>
    <x v="402"/>
    <x v="2"/>
    <x v="3"/>
    <d v="2011-06-16T00:00:00"/>
    <s v="Standard Class"/>
    <s v="CM-12445"/>
    <s v="Chuck Magee"/>
    <x v="0"/>
    <s v="United States"/>
    <s v="San Francisco"/>
    <x v="1"/>
    <n v="94122"/>
    <x v="1"/>
    <s v="OFF-SU-10001225"/>
    <x v="1"/>
    <x v="14"/>
    <s v="Staples"/>
    <x v="351"/>
    <n v="2"/>
    <n v="0"/>
    <n v="0.14719999999999978"/>
  </r>
  <r>
    <n v="862"/>
    <x v="402"/>
    <x v="2"/>
    <x v="3"/>
    <d v="2011-06-16T00:00:00"/>
    <s v="Standard Class"/>
    <s v="CM-12445"/>
    <s v="Chuck Magee"/>
    <x v="0"/>
    <s v="United States"/>
    <s v="San Francisco"/>
    <x v="1"/>
    <n v="94122"/>
    <x v="1"/>
    <s v="OFF-AR-10003752"/>
    <x v="1"/>
    <x v="6"/>
    <s v="Deluxe Chalkboard Eraser Cleaner"/>
    <x v="795"/>
    <n v="2"/>
    <n v="0"/>
    <n v="10.625999999999999"/>
  </r>
  <r>
    <n v="863"/>
    <x v="403"/>
    <x v="0"/>
    <x v="319"/>
    <d v="2013-01-07T00:00:00"/>
    <s v="Second Class"/>
    <s v="AJ-10795"/>
    <s v="Anthony Johnson"/>
    <x v="1"/>
    <s v="United States"/>
    <s v="Jacksonville"/>
    <x v="2"/>
    <n v="32216"/>
    <x v="0"/>
    <s v="TEC-AC-10001714"/>
    <x v="2"/>
    <x v="11"/>
    <s v="Logitech MX Performance Wireless Mouse"/>
    <x v="796"/>
    <n v="6"/>
    <n v="0.2"/>
    <n v="40.687800000000003"/>
  </r>
  <r>
    <n v="864"/>
    <x v="403"/>
    <x v="0"/>
    <x v="319"/>
    <d v="2013-01-07T00:00:00"/>
    <s v="Second Class"/>
    <s v="AJ-10795"/>
    <s v="Anthony Johnson"/>
    <x v="1"/>
    <s v="United States"/>
    <s v="Jacksonville"/>
    <x v="2"/>
    <n v="32216"/>
    <x v="0"/>
    <s v="OFF-AR-10003958"/>
    <x v="1"/>
    <x v="6"/>
    <s v="Newell 337"/>
    <x v="797"/>
    <n v="2"/>
    <n v="0.2"/>
    <n v="0.59039999999999915"/>
  </r>
  <r>
    <n v="865"/>
    <x v="403"/>
    <x v="0"/>
    <x v="319"/>
    <d v="2013-01-07T00:00:00"/>
    <s v="Second Class"/>
    <s v="AJ-10795"/>
    <s v="Anthony Johnson"/>
    <x v="1"/>
    <s v="United States"/>
    <s v="Jacksonville"/>
    <x v="2"/>
    <n v="32216"/>
    <x v="0"/>
    <s v="TEC-PH-10002923"/>
    <x v="2"/>
    <x v="7"/>
    <s v="Logitech B530 USB Headset - headset - Full size, Binaural"/>
    <x v="798"/>
    <n v="2"/>
    <n v="0.2"/>
    <n v="5.1786000000000012"/>
  </r>
  <r>
    <n v="866"/>
    <x v="404"/>
    <x v="2"/>
    <x v="320"/>
    <d v="2011-01-16T00:00:00"/>
    <s v="Standard Class"/>
    <s v="AJ-10780"/>
    <s v="Anthony Jacobs"/>
    <x v="1"/>
    <s v="United States"/>
    <s v="Springfield"/>
    <x v="17"/>
    <n v="22153"/>
    <x v="0"/>
    <s v="OFF-LA-10004272"/>
    <x v="1"/>
    <x v="2"/>
    <s v="Avery 482"/>
    <x v="799"/>
    <n v="1"/>
    <n v="0"/>
    <n v="1.3583000000000001"/>
  </r>
  <r>
    <n v="867"/>
    <x v="404"/>
    <x v="2"/>
    <x v="320"/>
    <d v="2011-01-16T00:00:00"/>
    <s v="Standard Class"/>
    <s v="AJ-10780"/>
    <s v="Anthony Jacobs"/>
    <x v="1"/>
    <s v="United States"/>
    <s v="Springfield"/>
    <x v="17"/>
    <n v="22153"/>
    <x v="0"/>
    <s v="FUR-FU-10000965"/>
    <x v="0"/>
    <x v="5"/>
    <s v="Howard Miller 11-1/2&quot; Diameter Ridgewood Wall Clock"/>
    <x v="800"/>
    <n v="1"/>
    <n v="0"/>
    <n v="21.295400000000001"/>
  </r>
  <r>
    <n v="868"/>
    <x v="405"/>
    <x v="0"/>
    <x v="321"/>
    <d v="2013-10-03T00:00:00"/>
    <s v="First Class"/>
    <s v="LS-16945"/>
    <s v="Linda Southworth"/>
    <x v="1"/>
    <s v="United States"/>
    <s v="Philadelphia"/>
    <x v="9"/>
    <n v="19140"/>
    <x v="3"/>
    <s v="OFF-LA-10004853"/>
    <x v="1"/>
    <x v="2"/>
    <s v="Avery 483"/>
    <x v="801"/>
    <n v="4"/>
    <n v="0.2"/>
    <n v="5.1791999999999998"/>
  </r>
  <r>
    <n v="869"/>
    <x v="406"/>
    <x v="2"/>
    <x v="322"/>
    <d v="2011-04-10T00:00:00"/>
    <s v="Standard Class"/>
    <s v="GP-14740"/>
    <s v="Guy Phonely"/>
    <x v="1"/>
    <s v="United States"/>
    <s v="Lancaster"/>
    <x v="9"/>
    <n v="17602"/>
    <x v="3"/>
    <s v="OFF-BI-10003719"/>
    <x v="1"/>
    <x v="8"/>
    <s v="Large Capacity Hanging Post Binders"/>
    <x v="802"/>
    <n v="6"/>
    <n v="0.7"/>
    <n v="-35.927999999999997"/>
  </r>
  <r>
    <n v="870"/>
    <x v="407"/>
    <x v="0"/>
    <x v="323"/>
    <d v="2013-09-06T00:00:00"/>
    <s v="First Class"/>
    <s v="PK-18910"/>
    <s v="Paul Knutson"/>
    <x v="2"/>
    <s v="United States"/>
    <s v="Philadelphia"/>
    <x v="9"/>
    <n v="19143"/>
    <x v="3"/>
    <s v="OFF-BI-10000545"/>
    <x v="1"/>
    <x v="8"/>
    <s v="GBC Ibimaster 500 Manual ProClick Binding System"/>
    <x v="803"/>
    <n v="5"/>
    <n v="0.7"/>
    <n v="-760.98000000000025"/>
  </r>
  <r>
    <n v="871"/>
    <x v="407"/>
    <x v="0"/>
    <x v="323"/>
    <d v="2013-09-06T00:00:00"/>
    <s v="First Class"/>
    <s v="PK-18910"/>
    <s v="Paul Knutson"/>
    <x v="2"/>
    <s v="United States"/>
    <s v="Philadelphia"/>
    <x v="9"/>
    <n v="19143"/>
    <x v="3"/>
    <s v="TEC-PH-10002496"/>
    <x v="2"/>
    <x v="7"/>
    <s v="Cisco SPA301"/>
    <x v="804"/>
    <n v="3"/>
    <n v="0.4"/>
    <n v="-46.797000000000025"/>
  </r>
  <r>
    <n v="872"/>
    <x v="408"/>
    <x v="1"/>
    <x v="324"/>
    <d v="2012-10-20T00:00:00"/>
    <s v="First Class"/>
    <s v="TB-21520"/>
    <s v="Tracy Blumstein"/>
    <x v="0"/>
    <s v="United States"/>
    <s v="Concord"/>
    <x v="38"/>
    <n v="3301"/>
    <x v="3"/>
    <s v="OFF-PA-10003591"/>
    <x v="1"/>
    <x v="10"/>
    <s v="Southworth 100% Cotton The Best Paper"/>
    <x v="805"/>
    <n v="3"/>
    <n v="0"/>
    <n v="17.22"/>
  </r>
  <r>
    <n v="873"/>
    <x v="409"/>
    <x v="2"/>
    <x v="325"/>
    <d v="2011-12-15T00:00:00"/>
    <s v="Standard Class"/>
    <s v="SM-20005"/>
    <s v="Sally Matthias"/>
    <x v="0"/>
    <s v="United States"/>
    <s v="New York City"/>
    <x v="15"/>
    <n v="10009"/>
    <x v="3"/>
    <s v="OFF-PA-10004470"/>
    <x v="1"/>
    <x v="10"/>
    <s v="Adams Write n' Stick Phone Message Book, 11&quot; X 5 1/4&quot;, 200 Messages"/>
    <x v="716"/>
    <n v="2"/>
    <n v="0"/>
    <n v="5.2255999999999991"/>
  </r>
  <r>
    <n v="874"/>
    <x v="409"/>
    <x v="2"/>
    <x v="325"/>
    <d v="2011-12-15T00:00:00"/>
    <s v="Standard Class"/>
    <s v="SM-20005"/>
    <s v="Sally Matthias"/>
    <x v="0"/>
    <s v="United States"/>
    <s v="New York City"/>
    <x v="15"/>
    <n v="10009"/>
    <x v="3"/>
    <s v="OFF-BI-10000315"/>
    <x v="1"/>
    <x v="8"/>
    <s v="Poly Designer Cover &amp; Back"/>
    <x v="806"/>
    <n v="7"/>
    <n v="0.2"/>
    <n v="37.220399999999998"/>
  </r>
  <r>
    <n v="875"/>
    <x v="410"/>
    <x v="3"/>
    <x v="326"/>
    <d v="2014-08-30T00:00:00"/>
    <s v="Standard Class"/>
    <s v="GA-14725"/>
    <s v="Guy Armstrong"/>
    <x v="0"/>
    <s v="United States"/>
    <s v="Charlotte"/>
    <x v="3"/>
    <n v="28205"/>
    <x v="0"/>
    <s v="OFF-PA-10001790"/>
    <x v="1"/>
    <x v="10"/>
    <s v="Xerox 1910"/>
    <x v="807"/>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x v="808"/>
    <n v="3"/>
    <n v="0"/>
    <n v="64.518000000000001"/>
  </r>
  <r>
    <n v="877"/>
    <x v="411"/>
    <x v="0"/>
    <x v="327"/>
    <d v="2013-01-21T00:00:00"/>
    <s v="Standard Class"/>
    <s v="CC-12430"/>
    <s v="Chuck Clark"/>
    <x v="2"/>
    <s v="United States"/>
    <s v="Concord"/>
    <x v="38"/>
    <n v="3301"/>
    <x v="3"/>
    <s v="TEC-AC-10003628"/>
    <x v="2"/>
    <x v="11"/>
    <s v="Logitech 910-002974 M325 Wireless Mouse for Web Scrolling"/>
    <x v="809"/>
    <n v="1"/>
    <n v="0"/>
    <n v="13.195600000000002"/>
  </r>
  <r>
    <n v="878"/>
    <x v="411"/>
    <x v="0"/>
    <x v="327"/>
    <d v="2013-01-21T00:00:00"/>
    <s v="Standard Class"/>
    <s v="CC-12430"/>
    <s v="Chuck Clark"/>
    <x v="2"/>
    <s v="United States"/>
    <s v="Concord"/>
    <x v="38"/>
    <n v="3301"/>
    <x v="3"/>
    <s v="TEC-AC-10002049"/>
    <x v="2"/>
    <x v="11"/>
    <s v="Logitech G19 Programmable Gaming Keyboard"/>
    <x v="810"/>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x v="811"/>
    <n v="4"/>
    <n v="0.7"/>
    <n v="-4.1243999999999996"/>
  </r>
  <r>
    <n v="880"/>
    <x v="413"/>
    <x v="3"/>
    <x v="329"/>
    <d v="2014-12-03T00:00:00"/>
    <s v="Second Class"/>
    <s v="HP-14815"/>
    <s v="Harold Pawlan"/>
    <x v="2"/>
    <s v="United States"/>
    <s v="New York City"/>
    <x v="15"/>
    <n v="10024"/>
    <x v="3"/>
    <s v="OFF-BI-10003984"/>
    <x v="1"/>
    <x v="8"/>
    <s v="Lock-Up Easel 'Spel-Binder'"/>
    <x v="812"/>
    <n v="3"/>
    <n v="0.2"/>
    <n v="23.109299999999998"/>
  </r>
  <r>
    <n v="881"/>
    <x v="413"/>
    <x v="3"/>
    <x v="329"/>
    <d v="2014-12-03T00:00:00"/>
    <s v="Second Class"/>
    <s v="HP-14815"/>
    <s v="Harold Pawlan"/>
    <x v="2"/>
    <s v="United States"/>
    <s v="New York City"/>
    <x v="15"/>
    <n v="10024"/>
    <x v="3"/>
    <s v="FUR-CH-10004287"/>
    <x v="0"/>
    <x v="1"/>
    <s v="SAFCO Arco Folding Chair"/>
    <x v="813"/>
    <n v="5"/>
    <n v="0.1"/>
    <n v="262.38999999999987"/>
  </r>
  <r>
    <n v="882"/>
    <x v="414"/>
    <x v="1"/>
    <x v="330"/>
    <d v="2012-10-13T00:00:00"/>
    <s v="Standard Class"/>
    <s v="DK-13090"/>
    <s v="Dave Kipp"/>
    <x v="0"/>
    <s v="United States"/>
    <s v="Springfield"/>
    <x v="17"/>
    <n v="22153"/>
    <x v="0"/>
    <s v="OFF-ST-10001321"/>
    <x v="1"/>
    <x v="4"/>
    <s v="Decoflex Hanging Personal Folder File, Blue"/>
    <x v="117"/>
    <n v="2"/>
    <n v="0"/>
    <n v="8.3268000000000022"/>
  </r>
  <r>
    <n v="883"/>
    <x v="415"/>
    <x v="3"/>
    <x v="331"/>
    <d v="2014-12-24T00:00:00"/>
    <s v="Same Day"/>
    <s v="GZ-14470"/>
    <s v="Gary Zandusky"/>
    <x v="0"/>
    <s v="United States"/>
    <s v="San Francisco"/>
    <x v="1"/>
    <n v="94109"/>
    <x v="1"/>
    <s v="OFF-AR-10001118"/>
    <x v="1"/>
    <x v="6"/>
    <s v="Binney &amp; Smith Crayola Metallic Crayons, 16-Color Pack"/>
    <x v="814"/>
    <n v="4"/>
    <n v="0"/>
    <n v="5.9312000000000014"/>
  </r>
  <r>
    <n v="884"/>
    <x v="416"/>
    <x v="0"/>
    <x v="332"/>
    <d v="2013-10-25T00:00:00"/>
    <s v="First Class"/>
    <s v="PM-19135"/>
    <s v="Peter McVee"/>
    <x v="2"/>
    <s v="United States"/>
    <s v="Detroit"/>
    <x v="12"/>
    <n v="48227"/>
    <x v="2"/>
    <s v="FUR-FU-10000732"/>
    <x v="0"/>
    <x v="5"/>
    <s v="Eldon 200 Class Desk Accessories"/>
    <x v="815"/>
    <n v="5"/>
    <n v="0"/>
    <n v="10.047999999999998"/>
  </r>
  <r>
    <n v="885"/>
    <x v="417"/>
    <x v="2"/>
    <x v="333"/>
    <d v="2011-05-04T00:00:00"/>
    <s v="Standard Class"/>
    <s v="LL-16840"/>
    <s v="Lauren Leatherbury"/>
    <x v="0"/>
    <s v="United States"/>
    <s v="Rochester"/>
    <x v="15"/>
    <n v="14609"/>
    <x v="3"/>
    <s v="FUR-FU-10001424"/>
    <x v="0"/>
    <x v="5"/>
    <s v="Dax Clear Box Frame"/>
    <x v="45"/>
    <n v="2"/>
    <n v="0"/>
    <n v="5.936399999999999"/>
  </r>
  <r>
    <n v="886"/>
    <x v="418"/>
    <x v="1"/>
    <x v="334"/>
    <d v="2012-04-28T00:00:00"/>
    <s v="Second Class"/>
    <s v="JS-15595"/>
    <s v="Jill Stevenson"/>
    <x v="1"/>
    <s v="United States"/>
    <s v="Los Angeles"/>
    <x v="1"/>
    <n v="90045"/>
    <x v="1"/>
    <s v="OFF-BI-10002071"/>
    <x v="1"/>
    <x v="8"/>
    <s v="Fellowes Black Plastic Comb Bindings"/>
    <x v="816"/>
    <n v="3"/>
    <n v="0.2"/>
    <n v="4.5317999999999996"/>
  </r>
  <r>
    <n v="887"/>
    <x v="419"/>
    <x v="3"/>
    <x v="335"/>
    <d v="2014-07-03T00:00:00"/>
    <s v="Standard Class"/>
    <s v="OT-18730"/>
    <s v="Olvera Toch"/>
    <x v="0"/>
    <s v="United States"/>
    <s v="San Diego"/>
    <x v="1"/>
    <n v="92105"/>
    <x v="1"/>
    <s v="OFF-ST-10002486"/>
    <x v="1"/>
    <x v="4"/>
    <s v="Eldon Shelf Savers Cubes and Bins"/>
    <x v="817"/>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x v="818"/>
    <n v="7"/>
    <n v="0"/>
    <n v="18.453400000000002"/>
  </r>
  <r>
    <n v="889"/>
    <x v="421"/>
    <x v="2"/>
    <x v="337"/>
    <d v="2011-12-16T00:00:00"/>
    <s v="Standard Class"/>
    <s v="CK-12760"/>
    <s v="Cyma Kinney"/>
    <x v="1"/>
    <s v="United States"/>
    <s v="San Francisco"/>
    <x v="1"/>
    <n v="94122"/>
    <x v="1"/>
    <s v="OFF-PA-10003845"/>
    <x v="1"/>
    <x v="10"/>
    <s v="Xerox 1987"/>
    <x v="819"/>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x v="179"/>
    <n v="5"/>
    <n v="0"/>
    <n v="14.994999999999994"/>
  </r>
  <r>
    <n v="891"/>
    <x v="422"/>
    <x v="3"/>
    <x v="308"/>
    <d v="2014-06-27T00:00:00"/>
    <s v="Standard Class"/>
    <s v="JE-15475"/>
    <s v="Jeremy Ellison"/>
    <x v="0"/>
    <s v="United States"/>
    <s v="New Rochelle"/>
    <x v="15"/>
    <n v="10801"/>
    <x v="3"/>
    <s v="OFF-BI-10001098"/>
    <x v="1"/>
    <x v="8"/>
    <s v="Acco D-Ring Binder w/DublLock"/>
    <x v="96"/>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x v="820"/>
    <n v="1"/>
    <n v="0"/>
    <n v="2.0429999999999997"/>
  </r>
  <r>
    <n v="893"/>
    <x v="423"/>
    <x v="3"/>
    <x v="335"/>
    <d v="2014-06-28T00:00:00"/>
    <s v="First Class"/>
    <s v="TH-21550"/>
    <s v="Tracy Hopkins"/>
    <x v="2"/>
    <s v="United States"/>
    <s v="Detroit"/>
    <x v="12"/>
    <n v="48227"/>
    <x v="2"/>
    <s v="OFF-AR-10003158"/>
    <x v="1"/>
    <x v="6"/>
    <s v="Fluorescent Highlighters by Dixon"/>
    <x v="204"/>
    <n v="4"/>
    <n v="0"/>
    <n v="5.4127999999999989"/>
  </r>
  <r>
    <n v="894"/>
    <x v="423"/>
    <x v="3"/>
    <x v="335"/>
    <d v="2014-06-28T00:00:00"/>
    <s v="First Class"/>
    <s v="TH-21550"/>
    <s v="Tracy Hopkins"/>
    <x v="2"/>
    <s v="United States"/>
    <s v="Detroit"/>
    <x v="12"/>
    <n v="48227"/>
    <x v="2"/>
    <s v="TEC-PH-10002660"/>
    <x v="2"/>
    <x v="7"/>
    <s v="Nortel Networks T7316 E Nt8 B27"/>
    <x v="821"/>
    <n v="8"/>
    <n v="0"/>
    <n v="135.98000000000002"/>
  </r>
  <r>
    <n v="895"/>
    <x v="424"/>
    <x v="0"/>
    <x v="338"/>
    <d v="2013-11-13T00:00:00"/>
    <s v="First Class"/>
    <s v="PC-18745"/>
    <s v="Pamela Coakley"/>
    <x v="1"/>
    <s v="United States"/>
    <s v="San Francisco"/>
    <x v="1"/>
    <n v="94122"/>
    <x v="1"/>
    <s v="OFF-ST-10002205"/>
    <x v="1"/>
    <x v="4"/>
    <s v="File Shuttle I and Handi-File"/>
    <x v="822"/>
    <n v="7"/>
    <n v="0"/>
    <n v="42.071400000000011"/>
  </r>
  <r>
    <n v="896"/>
    <x v="424"/>
    <x v="0"/>
    <x v="338"/>
    <d v="2013-11-13T00:00:00"/>
    <s v="First Class"/>
    <s v="PC-18745"/>
    <s v="Pamela Coakley"/>
    <x v="1"/>
    <s v="United States"/>
    <s v="San Francisco"/>
    <x v="1"/>
    <n v="94122"/>
    <x v="1"/>
    <s v="OFF-BI-10003364"/>
    <x v="1"/>
    <x v="8"/>
    <s v="Binding Machine Supplies"/>
    <x v="823"/>
    <n v="3"/>
    <n v="0.2"/>
    <n v="24.502800000000001"/>
  </r>
  <r>
    <n v="897"/>
    <x v="425"/>
    <x v="0"/>
    <x v="339"/>
    <d v="2013-10-07T00:00:00"/>
    <s v="Second Class"/>
    <s v="HL-15040"/>
    <s v="Hunter Lopez"/>
    <x v="0"/>
    <s v="United States"/>
    <s v="Houston"/>
    <x v="5"/>
    <n v="77095"/>
    <x v="2"/>
    <s v="OFF-EN-10001099"/>
    <x v="1"/>
    <x v="12"/>
    <s v="Staples"/>
    <x v="824"/>
    <n v="2"/>
    <n v="0.2"/>
    <n v="5.0855999999999986"/>
  </r>
  <r>
    <n v="898"/>
    <x v="426"/>
    <x v="2"/>
    <x v="340"/>
    <d v="2011-09-15T00:00:00"/>
    <s v="Standard Class"/>
    <s v="MS-17365"/>
    <s v="Maribeth Schnelling"/>
    <x v="0"/>
    <s v="United States"/>
    <s v="Detroit"/>
    <x v="12"/>
    <n v="48227"/>
    <x v="2"/>
    <s v="OFF-LA-10003923"/>
    <x v="1"/>
    <x v="2"/>
    <s v="Alphabetical Labels for Top Tab Filing"/>
    <x v="825"/>
    <n v="7"/>
    <n v="0"/>
    <n v="51.800000000000004"/>
  </r>
  <r>
    <n v="899"/>
    <x v="427"/>
    <x v="3"/>
    <x v="341"/>
    <d v="2014-11-01T00:00:00"/>
    <s v="Second Class"/>
    <s v="GB-14530"/>
    <s v="George Bell"/>
    <x v="1"/>
    <s v="United States"/>
    <s v="Auburn"/>
    <x v="15"/>
    <n v="13021"/>
    <x v="3"/>
    <s v="OFF-PA-10002250"/>
    <x v="1"/>
    <x v="10"/>
    <s v="Things To Do Today Pad"/>
    <x v="826"/>
    <n v="8"/>
    <n v="0"/>
    <n v="22.540800000000001"/>
  </r>
  <r>
    <n v="900"/>
    <x v="428"/>
    <x v="0"/>
    <x v="342"/>
    <d v="2013-04-13T00:00:00"/>
    <s v="First Class"/>
    <s v="JR-16210"/>
    <s v="Justin Ritter"/>
    <x v="1"/>
    <s v="United States"/>
    <s v="Springfield"/>
    <x v="24"/>
    <n v="45503"/>
    <x v="3"/>
    <s v="OFF-BI-10004716"/>
    <x v="1"/>
    <x v="8"/>
    <s v="Wilson Jones Hanging Recycled Pressboard Data Binders"/>
    <x v="827"/>
    <n v="2"/>
    <n v="0.7"/>
    <n v="-6.5296000000000003"/>
  </r>
  <r>
    <n v="901"/>
    <x v="429"/>
    <x v="3"/>
    <x v="343"/>
    <d v="2014-11-14T00:00:00"/>
    <s v="First Class"/>
    <s v="TD-20995"/>
    <s v="Tamara Dahlen"/>
    <x v="0"/>
    <s v="United States"/>
    <s v="Garland"/>
    <x v="5"/>
    <n v="75043"/>
    <x v="2"/>
    <s v="OFF-LA-10001045"/>
    <x v="1"/>
    <x v="2"/>
    <s v="Permanent Self-Adhesive File Folder Labels for Typewriters by Universal"/>
    <x v="828"/>
    <n v="5"/>
    <n v="0.2"/>
    <n v="3.3929999999999989"/>
  </r>
  <r>
    <n v="902"/>
    <x v="429"/>
    <x v="3"/>
    <x v="343"/>
    <d v="2014-11-14T00:00:00"/>
    <s v="First Class"/>
    <s v="TD-20995"/>
    <s v="Tamara Dahlen"/>
    <x v="0"/>
    <s v="United States"/>
    <s v="Garland"/>
    <x v="5"/>
    <n v="75043"/>
    <x v="2"/>
    <s v="OFF-BI-10001510"/>
    <x v="1"/>
    <x v="8"/>
    <s v="Deluxe Heavy-Duty Vinyl Round Ring Binder"/>
    <x v="829"/>
    <n v="4"/>
    <n v="0.8"/>
    <n v="-32.088000000000008"/>
  </r>
  <r>
    <n v="903"/>
    <x v="430"/>
    <x v="3"/>
    <x v="175"/>
    <d v="2014-09-18T00:00:00"/>
    <s v="First Class"/>
    <s v="DB-13060"/>
    <s v="Dave Brooks"/>
    <x v="0"/>
    <s v="United States"/>
    <s v="Chicago"/>
    <x v="10"/>
    <n v="60653"/>
    <x v="2"/>
    <s v="TEC-PH-10004536"/>
    <x v="2"/>
    <x v="7"/>
    <s v="Avaya 5420 Digital phone"/>
    <x v="830"/>
    <n v="3"/>
    <n v="0.2"/>
    <n v="20.248499999999993"/>
  </r>
  <r>
    <n v="904"/>
    <x v="431"/>
    <x v="0"/>
    <x v="143"/>
    <d v="2013-04-13T00:00:00"/>
    <s v="Standard Class"/>
    <s v="LC-17140"/>
    <s v="Logan Currie"/>
    <x v="0"/>
    <s v="United States"/>
    <s v="Los Angeles"/>
    <x v="1"/>
    <n v="90032"/>
    <x v="1"/>
    <s v="OFF-PA-10002947"/>
    <x v="1"/>
    <x v="10"/>
    <s v="Xerox 1923"/>
    <x v="130"/>
    <n v="3"/>
    <n v="0"/>
    <n v="9.6191999999999993"/>
  </r>
  <r>
    <n v="905"/>
    <x v="431"/>
    <x v="0"/>
    <x v="143"/>
    <d v="2013-04-13T00:00:00"/>
    <s v="Standard Class"/>
    <s v="LC-17140"/>
    <s v="Logan Currie"/>
    <x v="0"/>
    <s v="United States"/>
    <s v="Los Angeles"/>
    <x v="1"/>
    <n v="90032"/>
    <x v="1"/>
    <s v="OFF-ST-10002583"/>
    <x v="1"/>
    <x v="4"/>
    <s v="Fellowes Neat Ideas Storage Cubes"/>
    <x v="647"/>
    <n v="2"/>
    <n v="0"/>
    <n v="2.598399999999998"/>
  </r>
  <r>
    <n v="906"/>
    <x v="431"/>
    <x v="0"/>
    <x v="143"/>
    <d v="2013-04-13T00:00:00"/>
    <s v="Standard Class"/>
    <s v="LC-17140"/>
    <s v="Logan Currie"/>
    <x v="0"/>
    <s v="United States"/>
    <s v="Los Angeles"/>
    <x v="1"/>
    <n v="90032"/>
    <x v="1"/>
    <s v="OFF-PA-10000019"/>
    <x v="1"/>
    <x v="10"/>
    <s v="Xerox 1931"/>
    <x v="91"/>
    <n v="2"/>
    <n v="0"/>
    <n v="6.2208000000000006"/>
  </r>
  <r>
    <n v="907"/>
    <x v="432"/>
    <x v="3"/>
    <x v="247"/>
    <d v="2015-01-04T00:00:00"/>
    <s v="Standard Class"/>
    <s v="PO-18865"/>
    <s v="Patrick O'Donnell"/>
    <x v="0"/>
    <s v="United States"/>
    <s v="New York City"/>
    <x v="15"/>
    <n v="10009"/>
    <x v="3"/>
    <s v="FUR-BO-10003441"/>
    <x v="0"/>
    <x v="0"/>
    <s v="Bush Westfield Collection Bookcases, Fully Assembled"/>
    <x v="831"/>
    <n v="4"/>
    <n v="0.2"/>
    <n v="12.117599999999968"/>
  </r>
  <r>
    <n v="908"/>
    <x v="432"/>
    <x v="3"/>
    <x v="247"/>
    <d v="2015-01-04T00:00:00"/>
    <s v="Standard Class"/>
    <s v="PO-18865"/>
    <s v="Patrick O'Donnell"/>
    <x v="0"/>
    <s v="United States"/>
    <s v="New York City"/>
    <x v="15"/>
    <n v="10009"/>
    <x v="3"/>
    <s v="TEC-PH-10004774"/>
    <x v="2"/>
    <x v="7"/>
    <s v="Gear Head AU3700S Headset"/>
    <x v="832"/>
    <n v="7"/>
    <n v="0"/>
    <n v="2.7278999999999964"/>
  </r>
  <r>
    <n v="909"/>
    <x v="432"/>
    <x v="3"/>
    <x v="247"/>
    <d v="2015-01-04T00:00:00"/>
    <s v="Standard Class"/>
    <s v="PO-18865"/>
    <s v="Patrick O'Donnell"/>
    <x v="0"/>
    <s v="United States"/>
    <s v="New York City"/>
    <x v="15"/>
    <n v="10009"/>
    <x v="3"/>
    <s v="OFF-BI-10003684"/>
    <x v="1"/>
    <x v="8"/>
    <s v="Wilson Jones Legal Size Ring Binders"/>
    <x v="833"/>
    <n v="3"/>
    <n v="0.2"/>
    <n v="19.791"/>
  </r>
  <r>
    <n v="910"/>
    <x v="433"/>
    <x v="3"/>
    <x v="264"/>
    <d v="2014-09-08T00:00:00"/>
    <s v="Standard Class"/>
    <s v="BE-11335"/>
    <s v="Bill Eplett"/>
    <x v="2"/>
    <s v="United States"/>
    <s v="Jackson"/>
    <x v="12"/>
    <n v="49201"/>
    <x v="2"/>
    <s v="TEC-PH-10001494"/>
    <x v="2"/>
    <x v="7"/>
    <s v="Polycom CX600 IP Phone VoIP phone"/>
    <x v="834"/>
    <n v="4"/>
    <n v="0"/>
    <n v="323.94600000000003"/>
  </r>
  <r>
    <n v="911"/>
    <x v="433"/>
    <x v="3"/>
    <x v="264"/>
    <d v="2014-09-08T00:00:00"/>
    <s v="Standard Class"/>
    <s v="BE-11335"/>
    <s v="Bill Eplett"/>
    <x v="2"/>
    <s v="United States"/>
    <s v="Jackson"/>
    <x v="12"/>
    <n v="49201"/>
    <x v="2"/>
    <s v="TEC-AC-10004666"/>
    <x v="2"/>
    <x v="11"/>
    <s v="Maxell iVDR EX 500GB Cartridge"/>
    <x v="835"/>
    <n v="7"/>
    <n v="0"/>
    <n v="829.37540000000024"/>
  </r>
  <r>
    <n v="912"/>
    <x v="433"/>
    <x v="3"/>
    <x v="264"/>
    <d v="2014-09-08T00:00:00"/>
    <s v="Standard Class"/>
    <s v="BE-11335"/>
    <s v="Bill Eplett"/>
    <x v="2"/>
    <s v="United States"/>
    <s v="Jackson"/>
    <x v="12"/>
    <n v="49201"/>
    <x v="2"/>
    <s v="OFF-ST-10003816"/>
    <x v="1"/>
    <x v="4"/>
    <s v="Fellowes High-Stak Drawer Files"/>
    <x v="836"/>
    <n v="2"/>
    <n v="0"/>
    <n v="81.047399999999982"/>
  </r>
  <r>
    <n v="913"/>
    <x v="434"/>
    <x v="1"/>
    <x v="70"/>
    <d v="2012-06-07T00:00:00"/>
    <s v="Standard Class"/>
    <s v="SC-20050"/>
    <s v="Sample Company A"/>
    <x v="2"/>
    <s v="United States"/>
    <s v="Norwich"/>
    <x v="29"/>
    <n v="6360"/>
    <x v="3"/>
    <s v="FUR-FU-10001935"/>
    <x v="0"/>
    <x v="5"/>
    <s v="3M Hangers With Command Adhesive"/>
    <x v="500"/>
    <n v="6"/>
    <n v="0"/>
    <n v="9.1020000000000021"/>
  </r>
  <r>
    <n v="914"/>
    <x v="435"/>
    <x v="3"/>
    <x v="344"/>
    <d v="2014-11-30T00:00:00"/>
    <s v="First Class"/>
    <s v="BM-11650"/>
    <s v="Brian Moss"/>
    <x v="1"/>
    <s v="United States"/>
    <s v="Milwaukee"/>
    <x v="6"/>
    <n v="53209"/>
    <x v="2"/>
    <s v="FUR-FU-10004091"/>
    <x v="0"/>
    <x v="5"/>
    <s v="Howard Miller 13&quot; Diameter Goldtone Round Wall Clock"/>
    <x v="837"/>
    <n v="1"/>
    <n v="0"/>
    <n v="19.2454"/>
  </r>
  <r>
    <n v="915"/>
    <x v="435"/>
    <x v="3"/>
    <x v="344"/>
    <d v="2014-11-30T00:00:00"/>
    <s v="First Class"/>
    <s v="BM-11650"/>
    <s v="Brian Moss"/>
    <x v="1"/>
    <s v="United States"/>
    <s v="Milwaukee"/>
    <x v="6"/>
    <n v="53209"/>
    <x v="2"/>
    <s v="TEC-AC-10001772"/>
    <x v="2"/>
    <x v="11"/>
    <s v="Memorex Mini Travel Drive 16 GB USB 2.0 Flash Drive"/>
    <x v="838"/>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x v="839"/>
    <n v="2"/>
    <n v="0.3"/>
    <n v="-18.556200000000018"/>
  </r>
  <r>
    <n v="917"/>
    <x v="436"/>
    <x v="2"/>
    <x v="345"/>
    <d v="2011-06-21T00:00:00"/>
    <s v="Standard Class"/>
    <s v="KL-16555"/>
    <s v="Kelly Lampkin"/>
    <x v="1"/>
    <s v="United States"/>
    <s v="San Antonio"/>
    <x v="5"/>
    <n v="78207"/>
    <x v="2"/>
    <s v="FUR-CH-10003379"/>
    <x v="0"/>
    <x v="1"/>
    <s v="Global Commerce Series High-Back Swivel/Tilt Chairs"/>
    <x v="840"/>
    <n v="4"/>
    <n v="0.3"/>
    <n v="-56.995999999999981"/>
  </r>
  <r>
    <n v="918"/>
    <x v="436"/>
    <x v="2"/>
    <x v="345"/>
    <d v="2011-06-21T00:00:00"/>
    <s v="Standard Class"/>
    <s v="KL-16555"/>
    <s v="Kelly Lampkin"/>
    <x v="1"/>
    <s v="United States"/>
    <s v="San Antonio"/>
    <x v="5"/>
    <n v="78207"/>
    <x v="2"/>
    <s v="OFF-BI-10002706"/>
    <x v="1"/>
    <x v="8"/>
    <s v="Avery Premier Heavy-Duty Binder with Round Locking Rings"/>
    <x v="841"/>
    <n v="3"/>
    <n v="0.8"/>
    <n v="-14.5656"/>
  </r>
  <r>
    <n v="919"/>
    <x v="437"/>
    <x v="0"/>
    <x v="346"/>
    <d v="2013-03-12T00:00:00"/>
    <s v="Standard Class"/>
    <s v="RW-19630"/>
    <s v="Rob Williams"/>
    <x v="1"/>
    <s v="United States"/>
    <s v="Dallas"/>
    <x v="5"/>
    <n v="75220"/>
    <x v="2"/>
    <s v="OFF-EN-10000056"/>
    <x v="1"/>
    <x v="12"/>
    <s v="Cameo Buff Policy Envelopes"/>
    <x v="842"/>
    <n v="3"/>
    <n v="0.2"/>
    <n v="50.40629999999998"/>
  </r>
  <r>
    <n v="920"/>
    <x v="437"/>
    <x v="0"/>
    <x v="346"/>
    <d v="2013-03-12T00:00:00"/>
    <s v="Standard Class"/>
    <s v="RW-19630"/>
    <s v="Rob Williams"/>
    <x v="1"/>
    <s v="United States"/>
    <s v="Dallas"/>
    <x v="5"/>
    <n v="75220"/>
    <x v="2"/>
    <s v="OFF-ST-10001558"/>
    <x v="1"/>
    <x v="4"/>
    <s v="Acco Perma 4000 Stacking Storage Drawers"/>
    <x v="843"/>
    <n v="1"/>
    <n v="0.2"/>
    <n v="-0.81199999999999983"/>
  </r>
  <r>
    <n v="921"/>
    <x v="438"/>
    <x v="2"/>
    <x v="29"/>
    <d v="2011-12-12T00:00:00"/>
    <s v="Standard Class"/>
    <s v="RC-19825"/>
    <s v="Roy Collins"/>
    <x v="0"/>
    <s v="United States"/>
    <s v="Alexandria"/>
    <x v="17"/>
    <n v="22304"/>
    <x v="0"/>
    <s v="OFF-ST-10002444"/>
    <x v="1"/>
    <x v="4"/>
    <s v="Recycled Eldon Regeneration Jumbo File"/>
    <x v="335"/>
    <n v="2"/>
    <n v="0"/>
    <n v="6.8767999999999994"/>
  </r>
  <r>
    <n v="922"/>
    <x v="439"/>
    <x v="1"/>
    <x v="347"/>
    <d v="2012-04-15T00:00:00"/>
    <s v="Standard Class"/>
    <s v="SE-20110"/>
    <s v="Sanjit Engle"/>
    <x v="0"/>
    <s v="United States"/>
    <s v="New York City"/>
    <x v="15"/>
    <n v="10009"/>
    <x v="3"/>
    <s v="TEC-AC-10002473"/>
    <x v="2"/>
    <x v="11"/>
    <s v="Maxell 4.7GB DVD-R"/>
    <x v="844"/>
    <n v="3"/>
    <n v="0"/>
    <n v="34.907399999999996"/>
  </r>
  <r>
    <n v="923"/>
    <x v="439"/>
    <x v="1"/>
    <x v="347"/>
    <d v="2012-04-15T00:00:00"/>
    <s v="Standard Class"/>
    <s v="SE-20110"/>
    <s v="Sanjit Engle"/>
    <x v="0"/>
    <s v="United States"/>
    <s v="New York City"/>
    <x v="15"/>
    <n v="10009"/>
    <x v="3"/>
    <s v="TEC-PH-10004531"/>
    <x v="2"/>
    <x v="7"/>
    <s v="OtterBox Commuter Series Case - iPhone 5 &amp; 5s"/>
    <x v="845"/>
    <n v="1"/>
    <n v="0"/>
    <n v="10.555199999999999"/>
  </r>
  <r>
    <n v="924"/>
    <x v="439"/>
    <x v="1"/>
    <x v="347"/>
    <d v="2012-04-15T00:00:00"/>
    <s v="Standard Class"/>
    <s v="SE-20110"/>
    <s v="Sanjit Engle"/>
    <x v="0"/>
    <s v="United States"/>
    <s v="New York City"/>
    <x v="15"/>
    <n v="10009"/>
    <x v="3"/>
    <s v="OFF-AP-10004487"/>
    <x v="1"/>
    <x v="9"/>
    <s v="Kensington 4 Outlet MasterPiece Compact Power Control Center"/>
    <x v="846"/>
    <n v="5"/>
    <n v="0"/>
    <n v="113.84799999999998"/>
  </r>
  <r>
    <n v="925"/>
    <x v="440"/>
    <x v="0"/>
    <x v="306"/>
    <d v="2013-09-21T00:00:00"/>
    <s v="Standard Class"/>
    <s v="AH-10075"/>
    <s v="Adam Hart"/>
    <x v="1"/>
    <s v="United States"/>
    <s v="New York City"/>
    <x v="15"/>
    <n v="10011"/>
    <x v="3"/>
    <s v="OFF-BI-10003650"/>
    <x v="1"/>
    <x v="8"/>
    <s v="GBC DocuBind 300 Electric Binding Machine"/>
    <x v="847"/>
    <n v="2"/>
    <n v="0.2"/>
    <n v="294.54879999999991"/>
  </r>
  <r>
    <n v="926"/>
    <x v="441"/>
    <x v="2"/>
    <x v="103"/>
    <d v="2011-09-16T00:00:00"/>
    <s v="First Class"/>
    <s v="JM-15535"/>
    <s v="Jessica Myrick"/>
    <x v="0"/>
    <s v="United States"/>
    <s v="Philadelphia"/>
    <x v="9"/>
    <n v="19143"/>
    <x v="3"/>
    <s v="OFF-PA-10003543"/>
    <x v="1"/>
    <x v="10"/>
    <s v="Xerox 1985"/>
    <x v="12"/>
    <n v="3"/>
    <n v="0.2"/>
    <n v="5.4432"/>
  </r>
  <r>
    <n v="927"/>
    <x v="441"/>
    <x v="2"/>
    <x v="103"/>
    <d v="2011-09-16T00:00:00"/>
    <s v="First Class"/>
    <s v="JM-15535"/>
    <s v="Jessica Myrick"/>
    <x v="0"/>
    <s v="United States"/>
    <s v="Philadelphia"/>
    <x v="9"/>
    <n v="19143"/>
    <x v="3"/>
    <s v="TEC-AC-10004353"/>
    <x v="2"/>
    <x v="11"/>
    <s v="Hypercom P1300 Pinpad"/>
    <x v="848"/>
    <n v="5"/>
    <n v="0.2"/>
    <n v="53.550000000000004"/>
  </r>
  <r>
    <n v="928"/>
    <x v="442"/>
    <x v="1"/>
    <x v="348"/>
    <d v="2012-10-09T00:00:00"/>
    <s v="Standard Class"/>
    <s v="JJ-15760"/>
    <s v="Joel Jenkins"/>
    <x v="2"/>
    <s v="United States"/>
    <s v="Springfield"/>
    <x v="17"/>
    <n v="22153"/>
    <x v="0"/>
    <s v="OFF-AR-10000658"/>
    <x v="1"/>
    <x v="6"/>
    <s v="Newell 324"/>
    <x v="849"/>
    <n v="4"/>
    <n v="0"/>
    <n v="12.936"/>
  </r>
  <r>
    <n v="929"/>
    <x v="442"/>
    <x v="1"/>
    <x v="348"/>
    <d v="2012-10-09T00:00:00"/>
    <s v="Standard Class"/>
    <s v="JJ-15760"/>
    <s v="Joel Jenkins"/>
    <x v="2"/>
    <s v="United States"/>
    <s v="Springfield"/>
    <x v="17"/>
    <n v="22153"/>
    <x v="0"/>
    <s v="OFF-AP-10000696"/>
    <x v="1"/>
    <x v="9"/>
    <s v="Holmes Odor Grabber"/>
    <x v="850"/>
    <n v="2"/>
    <n v="0"/>
    <n v="9.517199999999999"/>
  </r>
  <r>
    <n v="930"/>
    <x v="443"/>
    <x v="3"/>
    <x v="349"/>
    <d v="2014-04-18T00:00:00"/>
    <s v="First Class"/>
    <s v="AB-10165"/>
    <s v="Alan Barnes"/>
    <x v="0"/>
    <s v="United States"/>
    <s v="Toledo"/>
    <x v="24"/>
    <n v="43615"/>
    <x v="3"/>
    <s v="OFF-AR-10003560"/>
    <x v="1"/>
    <x v="6"/>
    <s v="Zebra Zazzle Fluorescent Highlighters"/>
    <x v="851"/>
    <n v="3"/>
    <n v="0.2"/>
    <n v="2.5535999999999985"/>
  </r>
  <r>
    <n v="931"/>
    <x v="443"/>
    <x v="3"/>
    <x v="349"/>
    <d v="2014-04-18T00:00:00"/>
    <s v="First Class"/>
    <s v="AB-10165"/>
    <s v="Alan Barnes"/>
    <x v="0"/>
    <s v="United States"/>
    <s v="Toledo"/>
    <x v="24"/>
    <n v="43615"/>
    <x v="3"/>
    <s v="OFF-AR-10001468"/>
    <x v="1"/>
    <x v="6"/>
    <s v="Sanford Prismacolor Professional Thick Lead Art Pencils, 36-Color Set"/>
    <x v="852"/>
    <n v="3"/>
    <n v="0.2"/>
    <n v="21.340800000000002"/>
  </r>
  <r>
    <n v="932"/>
    <x v="443"/>
    <x v="3"/>
    <x v="349"/>
    <d v="2014-04-18T00:00:00"/>
    <s v="First Class"/>
    <s v="AB-10165"/>
    <s v="Alan Barnes"/>
    <x v="0"/>
    <s v="United States"/>
    <s v="Toledo"/>
    <x v="24"/>
    <n v="43615"/>
    <x v="3"/>
    <s v="OFF-PA-10004971"/>
    <x v="1"/>
    <x v="10"/>
    <s v="Xerox 196"/>
    <x v="853"/>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x v="854"/>
    <n v="3"/>
    <n v="0.2"/>
    <n v="4.1147999999999998"/>
  </r>
  <r>
    <n v="934"/>
    <x v="445"/>
    <x v="0"/>
    <x v="23"/>
    <d v="2013-06-25T00:00:00"/>
    <s v="Standard Class"/>
    <s v="CG-12040"/>
    <s v="Catherine Glotzbach"/>
    <x v="2"/>
    <s v="United States"/>
    <s v="Philadelphia"/>
    <x v="9"/>
    <n v="19120"/>
    <x v="3"/>
    <s v="OFF-PA-10001745"/>
    <x v="1"/>
    <x v="10"/>
    <s v="Wirebound Message Books, 2 7/8&quot; x 5&quot;, 3 Forms per Page"/>
    <x v="855"/>
    <n v="8"/>
    <n v="0.2"/>
    <n v="15.206399999999997"/>
  </r>
  <r>
    <n v="935"/>
    <x v="445"/>
    <x v="0"/>
    <x v="23"/>
    <d v="2013-06-25T00:00:00"/>
    <s v="Standard Class"/>
    <s v="CG-12040"/>
    <s v="Catherine Glotzbach"/>
    <x v="2"/>
    <s v="United States"/>
    <s v="Philadelphia"/>
    <x v="9"/>
    <n v="19120"/>
    <x v="3"/>
    <s v="OFF-BI-10004826"/>
    <x v="1"/>
    <x v="8"/>
    <s v="JM Magazine Binder"/>
    <x v="856"/>
    <n v="6"/>
    <n v="0.7"/>
    <n v="-21.793199999999992"/>
  </r>
  <r>
    <n v="936"/>
    <x v="445"/>
    <x v="0"/>
    <x v="23"/>
    <d v="2013-06-25T00:00:00"/>
    <s v="Standard Class"/>
    <s v="CG-12040"/>
    <s v="Catherine Glotzbach"/>
    <x v="2"/>
    <s v="United States"/>
    <s v="Philadelphia"/>
    <x v="9"/>
    <n v="19120"/>
    <x v="3"/>
    <s v="OFF-PA-10001870"/>
    <x v="1"/>
    <x v="10"/>
    <s v="Xerox 202"/>
    <x v="12"/>
    <n v="3"/>
    <n v="0.2"/>
    <n v="5.4432"/>
  </r>
  <r>
    <n v="937"/>
    <x v="445"/>
    <x v="0"/>
    <x v="23"/>
    <d v="2013-06-25T00:00:00"/>
    <s v="Standard Class"/>
    <s v="CG-12040"/>
    <s v="Catherine Glotzbach"/>
    <x v="2"/>
    <s v="United States"/>
    <s v="Philadelphia"/>
    <x v="9"/>
    <n v="19120"/>
    <x v="3"/>
    <s v="OFF-AP-10001058"/>
    <x v="1"/>
    <x v="9"/>
    <s v="Sanyo 2.5 Cubic Foot Mid-Size Office Refrigerators"/>
    <x v="857"/>
    <n v="2"/>
    <n v="0.2"/>
    <n v="33.577199999999976"/>
  </r>
  <r>
    <n v="938"/>
    <x v="446"/>
    <x v="3"/>
    <x v="60"/>
    <d v="2014-11-07T00:00:00"/>
    <s v="First Class"/>
    <s v="RA-19885"/>
    <s v="Ruben Ausman"/>
    <x v="1"/>
    <s v="United States"/>
    <s v="Farmington"/>
    <x v="27"/>
    <n v="87401"/>
    <x v="1"/>
    <s v="TEC-AC-10003911"/>
    <x v="2"/>
    <x v="11"/>
    <s v="NETGEAR AC1750 Dual Band Gigabit Smart WiFi Router"/>
    <x v="858"/>
    <n v="1"/>
    <n v="0"/>
    <n v="54.396599999999992"/>
  </r>
  <r>
    <n v="939"/>
    <x v="447"/>
    <x v="1"/>
    <x v="350"/>
    <d v="2012-12-17T00:00:00"/>
    <s v="Standard Class"/>
    <s v="RP-19270"/>
    <s v="Rachel Payne"/>
    <x v="1"/>
    <s v="United States"/>
    <s v="Riverside"/>
    <x v="1"/>
    <n v="92503"/>
    <x v="1"/>
    <s v="OFF-PA-10000289"/>
    <x v="1"/>
    <x v="10"/>
    <s v="Xerox 213"/>
    <x v="91"/>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x v="85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x v="860"/>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x v="861"/>
    <n v="2"/>
    <n v="0.2"/>
    <n v="2.2098"/>
  </r>
  <r>
    <n v="943"/>
    <x v="449"/>
    <x v="0"/>
    <x v="180"/>
    <d v="2013-12-21T00:00:00"/>
    <s v="Standard Class"/>
    <s v="RW-19630"/>
    <s v="Rob Williams"/>
    <x v="1"/>
    <s v="United States"/>
    <s v="Torrance"/>
    <x v="1"/>
    <n v="90503"/>
    <x v="1"/>
    <s v="FUR-TA-10000577"/>
    <x v="0"/>
    <x v="3"/>
    <s v="Bretford CR4500 Series Slim Rectangular Table"/>
    <x v="862"/>
    <n v="4"/>
    <n v="0.2"/>
    <n v="41.785200000000032"/>
  </r>
  <r>
    <n v="944"/>
    <x v="450"/>
    <x v="1"/>
    <x v="352"/>
    <d v="2012-06-03T00:00:00"/>
    <s v="Standard Class"/>
    <s v="JL-15850"/>
    <s v="John Lucas"/>
    <x v="0"/>
    <s v="United States"/>
    <s v="Seattle"/>
    <x v="4"/>
    <n v="98105"/>
    <x v="1"/>
    <s v="OFF-PA-10004101"/>
    <x v="1"/>
    <x v="10"/>
    <s v="Xerox 1894"/>
    <x v="56"/>
    <n v="5"/>
    <n v="0"/>
    <n v="15.552000000000001"/>
  </r>
  <r>
    <n v="945"/>
    <x v="450"/>
    <x v="1"/>
    <x v="352"/>
    <d v="2012-06-03T00:00:00"/>
    <s v="Standard Class"/>
    <s v="JL-15850"/>
    <s v="John Lucas"/>
    <x v="0"/>
    <s v="United States"/>
    <s v="Seattle"/>
    <x v="4"/>
    <n v="98105"/>
    <x v="1"/>
    <s v="OFF-ST-10001496"/>
    <x v="1"/>
    <x v="4"/>
    <s v="Standard Rollaway File with Lock"/>
    <x v="863"/>
    <n v="3"/>
    <n v="0"/>
    <n v="140.54820000000001"/>
  </r>
  <r>
    <n v="946"/>
    <x v="450"/>
    <x v="1"/>
    <x v="352"/>
    <d v="2012-06-03T00:00:00"/>
    <s v="Standard Class"/>
    <s v="JL-15850"/>
    <s v="John Lucas"/>
    <x v="0"/>
    <s v="United States"/>
    <s v="Seattle"/>
    <x v="4"/>
    <n v="98105"/>
    <x v="1"/>
    <s v="OFF-BI-10002931"/>
    <x v="1"/>
    <x v="8"/>
    <s v="Avery Trapezoid Extra Heavy Duty 4&quot; Binders"/>
    <x v="864"/>
    <n v="5"/>
    <n v="0.2"/>
    <n v="62.91"/>
  </r>
  <r>
    <n v="947"/>
    <x v="451"/>
    <x v="1"/>
    <x v="353"/>
    <d v="2012-07-28T00:00:00"/>
    <s v="First Class"/>
    <s v="CA-12775"/>
    <s v="Cynthia Arntzen"/>
    <x v="0"/>
    <s v="United States"/>
    <s v="Mesa"/>
    <x v="16"/>
    <n v="85204"/>
    <x v="1"/>
    <s v="FUR-TA-10002356"/>
    <x v="0"/>
    <x v="3"/>
    <s v="Bevis Boat-Shaped Conference Table"/>
    <x v="865"/>
    <n v="3"/>
    <n v="0.5"/>
    <n v="-204.44580000000005"/>
  </r>
  <r>
    <n v="948"/>
    <x v="452"/>
    <x v="3"/>
    <x v="354"/>
    <d v="2014-12-03T00:00:00"/>
    <s v="Standard Class"/>
    <s v="RB-19795"/>
    <s v="Ross Baird"/>
    <x v="2"/>
    <s v="United States"/>
    <s v="Philadelphia"/>
    <x v="9"/>
    <n v="19120"/>
    <x v="3"/>
    <s v="FUR-FU-10003601"/>
    <x v="0"/>
    <x v="5"/>
    <s v="Deflect-o RollaMat Studded, Beveled Mat for Medium Pile Carpeting"/>
    <x v="866"/>
    <n v="7"/>
    <n v="0.2"/>
    <n v="-12.912200000000027"/>
  </r>
  <r>
    <n v="949"/>
    <x v="452"/>
    <x v="3"/>
    <x v="354"/>
    <d v="2014-12-03T00:00:00"/>
    <s v="Standard Class"/>
    <s v="RB-19795"/>
    <s v="Ross Baird"/>
    <x v="2"/>
    <s v="United States"/>
    <s v="Philadelphia"/>
    <x v="9"/>
    <n v="19120"/>
    <x v="3"/>
    <s v="FUR-FU-10000576"/>
    <x v="0"/>
    <x v="5"/>
    <s v="Luxo Professional Fluorescent Magnifier Lamp with Clamp-Mount Base"/>
    <x v="867"/>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x v="868"/>
    <n v="12"/>
    <n v="0.4"/>
    <n v="-619.59600000000012"/>
  </r>
  <r>
    <n v="951"/>
    <x v="452"/>
    <x v="3"/>
    <x v="354"/>
    <d v="2014-12-03T00:00:00"/>
    <s v="Standard Class"/>
    <s v="RB-19795"/>
    <s v="Ross Baird"/>
    <x v="2"/>
    <s v="United States"/>
    <s v="Philadelphia"/>
    <x v="9"/>
    <n v="19120"/>
    <x v="3"/>
    <s v="OFF-PA-10000788"/>
    <x v="1"/>
    <x v="10"/>
    <s v="Xerox 210"/>
    <x v="12"/>
    <n v="3"/>
    <n v="0.2"/>
    <n v="5.4432"/>
  </r>
  <r>
    <n v="952"/>
    <x v="452"/>
    <x v="3"/>
    <x v="354"/>
    <d v="2014-12-03T00:00:00"/>
    <s v="Standard Class"/>
    <s v="RB-19795"/>
    <s v="Ross Baird"/>
    <x v="2"/>
    <s v="United States"/>
    <s v="Philadelphia"/>
    <x v="9"/>
    <n v="19120"/>
    <x v="3"/>
    <s v="OFF-PA-10002479"/>
    <x v="1"/>
    <x v="10"/>
    <s v="Xerox 4200 Series MultiUse Premium Copy Paper (20Lb. and 84 Bright)"/>
    <x v="869"/>
    <n v="6"/>
    <n v="0.2"/>
    <n v="7.92"/>
  </r>
  <r>
    <n v="953"/>
    <x v="453"/>
    <x v="3"/>
    <x v="355"/>
    <d v="2014-04-08T00:00:00"/>
    <s v="Standard Class"/>
    <s v="KH-16360"/>
    <s v="Katherine Hughes"/>
    <x v="0"/>
    <s v="United States"/>
    <s v="Philadelphia"/>
    <x v="9"/>
    <n v="19143"/>
    <x v="3"/>
    <s v="FUR-FU-10001940"/>
    <x v="0"/>
    <x v="5"/>
    <s v="Staples"/>
    <x v="870"/>
    <n v="4"/>
    <n v="0.2"/>
    <n v="7.6416000000000022"/>
  </r>
  <r>
    <n v="954"/>
    <x v="454"/>
    <x v="3"/>
    <x v="116"/>
    <d v="2015-01-02T00:00:00"/>
    <s v="Standard Class"/>
    <s v="GH-14665"/>
    <s v="Greg Hansen"/>
    <x v="0"/>
    <s v="United States"/>
    <s v="Round Rock"/>
    <x v="5"/>
    <n v="78664"/>
    <x v="2"/>
    <s v="OFF-AR-10001958"/>
    <x v="1"/>
    <x v="6"/>
    <s v="Stanley Bostitch Contemporary Electric Pencil Sharpeners"/>
    <x v="220"/>
    <n v="2"/>
    <n v="0.2"/>
    <n v="2.7168000000000001"/>
  </r>
  <r>
    <n v="955"/>
    <x v="454"/>
    <x v="3"/>
    <x v="116"/>
    <d v="2015-01-02T00:00:00"/>
    <s v="Standard Class"/>
    <s v="GH-14665"/>
    <s v="Greg Hansen"/>
    <x v="0"/>
    <s v="United States"/>
    <s v="Round Rock"/>
    <x v="5"/>
    <n v="78664"/>
    <x v="2"/>
    <s v="FUR-BO-10004709"/>
    <x v="0"/>
    <x v="0"/>
    <s v="Bush Westfield Collection Bookcases, Medium Cherry Finish"/>
    <x v="871"/>
    <n v="2"/>
    <n v="0.32"/>
    <n v="-11.595999999999997"/>
  </r>
  <r>
    <n v="956"/>
    <x v="455"/>
    <x v="3"/>
    <x v="329"/>
    <d v="2014-12-05T00:00:00"/>
    <s v="Standard Class"/>
    <s v="SW-20275"/>
    <s v="Scott Williamson"/>
    <x v="0"/>
    <s v="United States"/>
    <s v="Jackson"/>
    <x v="35"/>
    <n v="39212"/>
    <x v="0"/>
    <s v="OFF-ST-10000604"/>
    <x v="1"/>
    <x v="4"/>
    <s v="Home/Office Personal File Carts"/>
    <x v="872"/>
    <n v="5"/>
    <n v="0"/>
    <n v="43.449999999999989"/>
  </r>
  <r>
    <n v="957"/>
    <x v="456"/>
    <x v="3"/>
    <x v="356"/>
    <d v="2014-05-19T00:00:00"/>
    <s v="Second Class"/>
    <s v="JA-15970"/>
    <s v="Joseph Airdo"/>
    <x v="0"/>
    <s v="United States"/>
    <s v="Phoenix"/>
    <x v="16"/>
    <n v="85023"/>
    <x v="1"/>
    <s v="TEC-PH-10002923"/>
    <x v="2"/>
    <x v="7"/>
    <s v="Logitech B530 USB Headset - headset - Full size, Binaural"/>
    <x v="873"/>
    <n v="1"/>
    <n v="0.2"/>
    <n v="2.5893000000000006"/>
  </r>
  <r>
    <n v="958"/>
    <x v="456"/>
    <x v="3"/>
    <x v="356"/>
    <d v="2014-05-19T00:00:00"/>
    <s v="Second Class"/>
    <s v="JA-15970"/>
    <s v="Joseph Airdo"/>
    <x v="0"/>
    <s v="United States"/>
    <s v="Phoenix"/>
    <x v="16"/>
    <n v="85023"/>
    <x v="1"/>
    <s v="OFF-BI-10004465"/>
    <x v="1"/>
    <x v="8"/>
    <s v="Avery Durable Slant Ring Binders"/>
    <x v="323"/>
    <n v="2"/>
    <n v="0.7"/>
    <n v="-3.1679999999999993"/>
  </r>
  <r>
    <n v="959"/>
    <x v="456"/>
    <x v="3"/>
    <x v="356"/>
    <d v="2014-05-19T00:00:00"/>
    <s v="Second Class"/>
    <s v="JA-15970"/>
    <s v="Joseph Airdo"/>
    <x v="0"/>
    <s v="United States"/>
    <s v="Phoenix"/>
    <x v="16"/>
    <n v="85023"/>
    <x v="1"/>
    <s v="OFF-PA-10002333"/>
    <x v="1"/>
    <x v="10"/>
    <s v="Universal Ultra Bright White Copier/Laser Paper, 8 1/2&quot; x 11&quot;, Ream"/>
    <x v="12"/>
    <n v="3"/>
    <n v="0.2"/>
    <n v="5.6375999999999999"/>
  </r>
  <r>
    <n v="960"/>
    <x v="457"/>
    <x v="1"/>
    <x v="357"/>
    <d v="2012-09-22T00:00:00"/>
    <s v="Same Day"/>
    <s v="DL-12925"/>
    <s v="Daniel Lacy"/>
    <x v="0"/>
    <s v="United States"/>
    <s v="Oceanside"/>
    <x v="1"/>
    <n v="92054"/>
    <x v="1"/>
    <s v="FUR-FU-10004188"/>
    <x v="0"/>
    <x v="5"/>
    <s v="Luxo Professional Combination Clamp-On Lamps"/>
    <x v="874"/>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x v="244"/>
    <n v="2"/>
    <n v="0.2"/>
    <n v="28.137200000000007"/>
  </r>
  <r>
    <n v="962"/>
    <x v="459"/>
    <x v="1"/>
    <x v="154"/>
    <d v="2012-12-01T00:00:00"/>
    <s v="Standard Class"/>
    <s v="TB-21190"/>
    <s v="Thomas Brumley"/>
    <x v="2"/>
    <s v="United States"/>
    <s v="Fayetteville"/>
    <x v="36"/>
    <n v="72701"/>
    <x v="0"/>
    <s v="OFF-BI-10000145"/>
    <x v="1"/>
    <x v="8"/>
    <s v="Zipper Ring Binder Pockets"/>
    <x v="875"/>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x v="876"/>
    <n v="2"/>
    <n v="0"/>
    <n v="10.94"/>
  </r>
  <r>
    <n v="964"/>
    <x v="461"/>
    <x v="2"/>
    <x v="358"/>
    <d v="2011-09-24T00:00:00"/>
    <s v="Second Class"/>
    <s v="MS-17365"/>
    <s v="Maribeth Schnelling"/>
    <x v="0"/>
    <s v="United States"/>
    <s v="Boca Raton"/>
    <x v="2"/>
    <n v="33433"/>
    <x v="0"/>
    <s v="OFF-LA-10001613"/>
    <x v="1"/>
    <x v="2"/>
    <s v="Avery File Folder Labels"/>
    <x v="877"/>
    <n v="2"/>
    <n v="0.2"/>
    <n v="1.6704000000000001"/>
  </r>
  <r>
    <n v="965"/>
    <x v="462"/>
    <x v="3"/>
    <x v="359"/>
    <d v="2014-04-12T00:00:00"/>
    <s v="First Class"/>
    <s v="BS-11800"/>
    <s v="Bryan Spruell"/>
    <x v="2"/>
    <s v="United States"/>
    <s v="New York City"/>
    <x v="15"/>
    <n v="10011"/>
    <x v="3"/>
    <s v="OFF-LA-10004055"/>
    <x v="1"/>
    <x v="2"/>
    <s v="Color-Coded Legal Exhibit Labels"/>
    <x v="765"/>
    <n v="2"/>
    <n v="0"/>
    <n v="4.8117999999999999"/>
  </r>
  <r>
    <n v="966"/>
    <x v="462"/>
    <x v="3"/>
    <x v="359"/>
    <d v="2014-04-12T00:00:00"/>
    <s v="First Class"/>
    <s v="BS-11800"/>
    <s v="Bryan Spruell"/>
    <x v="2"/>
    <s v="United States"/>
    <s v="New York City"/>
    <x v="15"/>
    <n v="10011"/>
    <x v="3"/>
    <s v="OFF-AR-10004344"/>
    <x v="1"/>
    <x v="6"/>
    <s v="Bulldog Vacuum Base Pencil Sharpener"/>
    <x v="878"/>
    <n v="3"/>
    <n v="0"/>
    <n v="9.7118999999999982"/>
  </r>
  <r>
    <n v="967"/>
    <x v="462"/>
    <x v="3"/>
    <x v="359"/>
    <d v="2014-04-12T00:00:00"/>
    <s v="First Class"/>
    <s v="BS-11800"/>
    <s v="Bryan Spruell"/>
    <x v="2"/>
    <s v="United States"/>
    <s v="New York City"/>
    <x v="15"/>
    <n v="10011"/>
    <x v="3"/>
    <s v="OFF-PA-10004621"/>
    <x v="1"/>
    <x v="10"/>
    <s v="Xerox 212"/>
    <x v="91"/>
    <n v="2"/>
    <n v="0"/>
    <n v="6.2208000000000006"/>
  </r>
  <r>
    <n v="968"/>
    <x v="462"/>
    <x v="3"/>
    <x v="359"/>
    <d v="2014-04-12T00:00:00"/>
    <s v="First Class"/>
    <s v="BS-11800"/>
    <s v="Bryan Spruell"/>
    <x v="2"/>
    <s v="United States"/>
    <s v="New York City"/>
    <x v="15"/>
    <n v="10011"/>
    <x v="3"/>
    <s v="OFF-PA-10001281"/>
    <x v="1"/>
    <x v="10"/>
    <s v="Computer Printout Paper with Letter-Trim Fine Perforations"/>
    <x v="879"/>
    <n v="4"/>
    <n v="0"/>
    <n v="91.967999999999989"/>
  </r>
  <r>
    <n v="969"/>
    <x v="462"/>
    <x v="3"/>
    <x v="359"/>
    <d v="2014-04-12T00:00:00"/>
    <s v="First Class"/>
    <s v="BS-11800"/>
    <s v="Bryan Spruell"/>
    <x v="2"/>
    <s v="United States"/>
    <s v="New York City"/>
    <x v="15"/>
    <n v="10011"/>
    <x v="3"/>
    <s v="OFF-LA-10001613"/>
    <x v="1"/>
    <x v="2"/>
    <s v="Avery File Folder Labels"/>
    <x v="880"/>
    <n v="3"/>
    <n v="0"/>
    <n v="4.2336"/>
  </r>
  <r>
    <n v="970"/>
    <x v="462"/>
    <x v="3"/>
    <x v="359"/>
    <d v="2014-04-12T00:00:00"/>
    <s v="First Class"/>
    <s v="BS-11800"/>
    <s v="Bryan Spruell"/>
    <x v="2"/>
    <s v="United States"/>
    <s v="New York City"/>
    <x v="15"/>
    <n v="10011"/>
    <x v="3"/>
    <s v="OFF-ST-10001097"/>
    <x v="1"/>
    <x v="4"/>
    <s v="Office Impressions Heavy Duty Welded Shelving &amp; Multimedia Storage Drawers"/>
    <x v="881"/>
    <n v="3"/>
    <n v="0"/>
    <n v="0"/>
  </r>
  <r>
    <n v="971"/>
    <x v="463"/>
    <x v="2"/>
    <x v="360"/>
    <d v="2011-01-19T00:00:00"/>
    <s v="Second Class"/>
    <s v="DL-13315"/>
    <s v="Delfina Latchford"/>
    <x v="0"/>
    <s v="United States"/>
    <s v="Philadelphia"/>
    <x v="9"/>
    <n v="19134"/>
    <x v="3"/>
    <s v="FUR-FU-10001095"/>
    <x v="0"/>
    <x v="5"/>
    <s v="DAX Black Cherry Wood-Tone Poster Frame"/>
    <x v="882"/>
    <n v="6"/>
    <n v="0.2"/>
    <n v="28.598399999999998"/>
  </r>
  <r>
    <n v="972"/>
    <x v="463"/>
    <x v="2"/>
    <x v="360"/>
    <d v="2011-01-19T00:00:00"/>
    <s v="Second Class"/>
    <s v="DL-13315"/>
    <s v="Delfina Latchford"/>
    <x v="0"/>
    <s v="United States"/>
    <s v="Philadelphia"/>
    <x v="9"/>
    <n v="19134"/>
    <x v="3"/>
    <s v="TEC-PH-10004614"/>
    <x v="2"/>
    <x v="7"/>
    <s v="AT&amp;T 841000 Phone"/>
    <x v="883"/>
    <n v="3"/>
    <n v="0.4"/>
    <n v="-31.050000000000011"/>
  </r>
  <r>
    <n v="973"/>
    <x v="463"/>
    <x v="2"/>
    <x v="360"/>
    <d v="2011-01-19T00:00:00"/>
    <s v="Second Class"/>
    <s v="DL-13315"/>
    <s v="Delfina Latchford"/>
    <x v="0"/>
    <s v="United States"/>
    <s v="Philadelphia"/>
    <x v="9"/>
    <n v="19134"/>
    <x v="3"/>
    <s v="OFF-BI-10001575"/>
    <x v="1"/>
    <x v="8"/>
    <s v="GBC Linen Binding Covers"/>
    <x v="662"/>
    <n v="2"/>
    <n v="0.7"/>
    <n v="-13.6312"/>
  </r>
  <r>
    <n v="974"/>
    <x v="463"/>
    <x v="2"/>
    <x v="360"/>
    <d v="2011-01-19T00:00:00"/>
    <s v="Second Class"/>
    <s v="DL-13315"/>
    <s v="Delfina Latchford"/>
    <x v="0"/>
    <s v="United States"/>
    <s v="Philadelphia"/>
    <x v="9"/>
    <n v="19134"/>
    <x v="3"/>
    <s v="OFF-LA-10001074"/>
    <x v="1"/>
    <x v="2"/>
    <s v="Round Specialty Laser Printer Labels"/>
    <x v="884"/>
    <n v="3"/>
    <n v="0.2"/>
    <n v="10.149299999999997"/>
  </r>
  <r>
    <n v="975"/>
    <x v="464"/>
    <x v="3"/>
    <x v="361"/>
    <d v="2014-10-09T00:00:00"/>
    <s v="Second Class"/>
    <s v="PO-19195"/>
    <s v="Phillina Ober"/>
    <x v="2"/>
    <s v="United States"/>
    <s v="New York City"/>
    <x v="15"/>
    <n v="10011"/>
    <x v="3"/>
    <s v="TEC-PH-10003555"/>
    <x v="2"/>
    <x v="7"/>
    <s v="Motorola HK250 Universal Bluetooth Headset"/>
    <x v="885"/>
    <n v="7"/>
    <n v="0"/>
    <n v="3.2186000000000092"/>
  </r>
  <r>
    <n v="976"/>
    <x v="464"/>
    <x v="3"/>
    <x v="361"/>
    <d v="2014-10-09T00:00:00"/>
    <s v="Second Class"/>
    <s v="PO-19195"/>
    <s v="Phillina Ober"/>
    <x v="2"/>
    <s v="United States"/>
    <s v="New York City"/>
    <x v="15"/>
    <n v="10011"/>
    <x v="3"/>
    <s v="OFF-BI-10004492"/>
    <x v="1"/>
    <x v="8"/>
    <s v="Tuf-Vin Binders"/>
    <x v="376"/>
    <n v="3"/>
    <n v="0.2"/>
    <n v="25.579799999999992"/>
  </r>
  <r>
    <n v="977"/>
    <x v="465"/>
    <x v="3"/>
    <x v="362"/>
    <d v="2014-07-16T00:00:00"/>
    <s v="Standard Class"/>
    <s v="TD-20995"/>
    <s v="Tamara Dahlen"/>
    <x v="0"/>
    <s v="United States"/>
    <s v="Portland"/>
    <x v="21"/>
    <n v="97206"/>
    <x v="1"/>
    <s v="OFF-BI-10002012"/>
    <x v="1"/>
    <x v="8"/>
    <s v="Wilson Jones Easy Flow II Sheet Lifters"/>
    <x v="886"/>
    <n v="2"/>
    <n v="0.7"/>
    <n v="-0.79200000000000004"/>
  </r>
  <r>
    <n v="978"/>
    <x v="466"/>
    <x v="3"/>
    <x v="363"/>
    <d v="2014-01-11T00:00:00"/>
    <s v="First Class"/>
    <s v="BW-11110"/>
    <s v="Bart Watters"/>
    <x v="1"/>
    <s v="United States"/>
    <s v="Detroit"/>
    <x v="12"/>
    <n v="48205"/>
    <x v="2"/>
    <s v="TEC-MA-10000822"/>
    <x v="2"/>
    <x v="15"/>
    <s v="Lexmark MX611dhe Monochrome Laser Printer"/>
    <x v="257"/>
    <n v="2"/>
    <n v="0.1"/>
    <n v="679.99599999999964"/>
  </r>
  <r>
    <n v="979"/>
    <x v="467"/>
    <x v="0"/>
    <x v="198"/>
    <d v="2013-06-01T00:00:00"/>
    <s v="First Class"/>
    <s v="RW-19690"/>
    <s v="Robert Waldorf"/>
    <x v="0"/>
    <s v="United States"/>
    <s v="Wilmington"/>
    <x v="3"/>
    <n v="28403"/>
    <x v="0"/>
    <s v="OFF-BI-10000848"/>
    <x v="1"/>
    <x v="8"/>
    <s v="Angle-D Ring Binders"/>
    <x v="577"/>
    <n v="2"/>
    <n v="0.7"/>
    <n v="-2.6256000000000004"/>
  </r>
  <r>
    <n v="980"/>
    <x v="468"/>
    <x v="1"/>
    <x v="364"/>
    <d v="2012-12-12T00:00:00"/>
    <s v="First Class"/>
    <s v="KB-16600"/>
    <s v="Ken Brennan"/>
    <x v="1"/>
    <s v="United States"/>
    <s v="Columbus"/>
    <x v="14"/>
    <n v="47201"/>
    <x v="2"/>
    <s v="OFF-PA-10004156"/>
    <x v="1"/>
    <x v="10"/>
    <s v="Xerox 188"/>
    <x v="887"/>
    <n v="3"/>
    <n v="0"/>
    <n v="16.669799999999999"/>
  </r>
  <r>
    <n v="981"/>
    <x v="469"/>
    <x v="0"/>
    <x v="339"/>
    <d v="2013-10-09T00:00:00"/>
    <s v="Standard Class"/>
    <s v="EB-13870"/>
    <s v="Emily Burns"/>
    <x v="0"/>
    <s v="United States"/>
    <s v="New York City"/>
    <x v="15"/>
    <n v="10035"/>
    <x v="3"/>
    <s v="FUR-CH-10003199"/>
    <x v="0"/>
    <x v="1"/>
    <s v="Office Star - Contemporary Task Swivel Chair"/>
    <x v="888"/>
    <n v="6"/>
    <n v="0.1"/>
    <n v="93.223199999999977"/>
  </r>
  <r>
    <n v="982"/>
    <x v="470"/>
    <x v="2"/>
    <x v="7"/>
    <d v="2011-11-14T00:00:00"/>
    <s v="Second Class"/>
    <s v="TZ-21580"/>
    <s v="Tracy Zic"/>
    <x v="0"/>
    <s v="United States"/>
    <s v="Louisville"/>
    <x v="22"/>
    <n v="80027"/>
    <x v="1"/>
    <s v="OFF-AR-10000034"/>
    <x v="1"/>
    <x v="6"/>
    <s v="BIC Brite Liner Grip Highlighters, Assorted, 5/Pack"/>
    <x v="889"/>
    <n v="1"/>
    <n v="0.2"/>
    <n v="0.80559999999999987"/>
  </r>
  <r>
    <n v="983"/>
    <x v="470"/>
    <x v="2"/>
    <x v="7"/>
    <d v="2011-11-14T00:00:00"/>
    <s v="Second Class"/>
    <s v="TZ-21580"/>
    <s v="Tracy Zic"/>
    <x v="0"/>
    <s v="United States"/>
    <s v="Louisville"/>
    <x v="22"/>
    <n v="80027"/>
    <x v="1"/>
    <s v="TEC-PH-10000560"/>
    <x v="2"/>
    <x v="7"/>
    <s v="Samsung Galaxy S III - 16GB - pebble blue (T-Mobile)"/>
    <x v="890"/>
    <n v="2"/>
    <n v="0.2"/>
    <n v="55.998400000000032"/>
  </r>
  <r>
    <n v="984"/>
    <x v="470"/>
    <x v="2"/>
    <x v="7"/>
    <d v="2011-11-14T00:00:00"/>
    <s v="Second Class"/>
    <s v="TZ-21580"/>
    <s v="Tracy Zic"/>
    <x v="0"/>
    <s v="United States"/>
    <s v="Louisville"/>
    <x v="22"/>
    <n v="80027"/>
    <x v="1"/>
    <s v="FUR-CH-10000665"/>
    <x v="0"/>
    <x v="1"/>
    <s v="Global Airflow Leather Mesh Back Chair, Black"/>
    <x v="891"/>
    <n v="5"/>
    <n v="0.2"/>
    <n v="75.489999999999924"/>
  </r>
  <r>
    <n v="985"/>
    <x v="471"/>
    <x v="3"/>
    <x v="365"/>
    <d v="2014-10-06T00:00:00"/>
    <s v="Standard Class"/>
    <s v="AS-10630"/>
    <s v="Ann Steele"/>
    <x v="2"/>
    <s v="United States"/>
    <s v="Pasadena"/>
    <x v="5"/>
    <n v="77506"/>
    <x v="2"/>
    <s v="OFF-LA-10001569"/>
    <x v="1"/>
    <x v="2"/>
    <s v="Avery 499"/>
    <x v="892"/>
    <n v="2"/>
    <n v="0.2"/>
    <n v="2.5895999999999999"/>
  </r>
  <r>
    <n v="986"/>
    <x v="471"/>
    <x v="3"/>
    <x v="365"/>
    <d v="2014-10-06T00:00:00"/>
    <s v="Standard Class"/>
    <s v="AS-10630"/>
    <s v="Ann Steele"/>
    <x v="2"/>
    <s v="United States"/>
    <s v="Pasadena"/>
    <x v="5"/>
    <n v="77506"/>
    <x v="2"/>
    <s v="OFF-EN-10000461"/>
    <x v="1"/>
    <x v="12"/>
    <s v="#10- 4 1/8&quot; x 9 1/2&quot; Recycled Envelopes"/>
    <x v="893"/>
    <n v="4"/>
    <n v="0.2"/>
    <n v="9.4391999999999996"/>
  </r>
  <r>
    <n v="987"/>
    <x v="471"/>
    <x v="3"/>
    <x v="365"/>
    <d v="2014-10-06T00:00:00"/>
    <s v="Standard Class"/>
    <s v="AS-10630"/>
    <s v="Ann Steele"/>
    <x v="2"/>
    <s v="United States"/>
    <s v="Pasadena"/>
    <x v="5"/>
    <n v="77506"/>
    <x v="2"/>
    <s v="TEC-MA-10003066"/>
    <x v="2"/>
    <x v="15"/>
    <s v="Wasp CCD Handheld Bar Code Reader"/>
    <x v="894"/>
    <n v="3"/>
    <n v="0.4"/>
    <n v="44.867999999999967"/>
  </r>
  <r>
    <n v="988"/>
    <x v="472"/>
    <x v="1"/>
    <x v="366"/>
    <d v="2012-03-10T00:00:00"/>
    <s v="Same Day"/>
    <s v="TS-21340"/>
    <s v="Toby Swindell"/>
    <x v="0"/>
    <s v="United States"/>
    <s v="Houston"/>
    <x v="5"/>
    <n v="77041"/>
    <x v="2"/>
    <s v="OFF-BI-10004022"/>
    <x v="1"/>
    <x v="8"/>
    <s v="Acco Suede Grain Vinyl Round Ring Binder"/>
    <x v="895"/>
    <n v="2"/>
    <n v="0.8"/>
    <n v="-1.8904000000000001"/>
  </r>
  <r>
    <n v="989"/>
    <x v="473"/>
    <x v="3"/>
    <x v="367"/>
    <d v="2014-05-27T00:00:00"/>
    <s v="Standard Class"/>
    <s v="JG-15805"/>
    <s v="John Grady"/>
    <x v="1"/>
    <s v="United States"/>
    <s v="Auburn"/>
    <x v="15"/>
    <n v="13021"/>
    <x v="3"/>
    <s v="FUR-FU-10004071"/>
    <x v="0"/>
    <x v="5"/>
    <s v="Luxo Professional Magnifying Clamp-On Fluorescent Lamps"/>
    <x v="896"/>
    <n v="5"/>
    <n v="0"/>
    <n v="72.807000000000031"/>
  </r>
  <r>
    <n v="990"/>
    <x v="473"/>
    <x v="3"/>
    <x v="367"/>
    <d v="2014-05-27T00:00:00"/>
    <s v="Standard Class"/>
    <s v="JG-15805"/>
    <s v="John Grady"/>
    <x v="1"/>
    <s v="United States"/>
    <s v="Auburn"/>
    <x v="15"/>
    <n v="13021"/>
    <x v="3"/>
    <s v="OFF-AR-10001988"/>
    <x v="1"/>
    <x v="6"/>
    <s v="Bulldog Table or Wall-Mount Pencil Sharpener"/>
    <x v="897"/>
    <n v="3"/>
    <n v="0"/>
    <n v="5.2112999999999996"/>
  </r>
  <r>
    <n v="991"/>
    <x v="474"/>
    <x v="1"/>
    <x v="368"/>
    <d v="2012-03-31T00:00:00"/>
    <s v="Second Class"/>
    <s v="SL-20155"/>
    <s v="Sara Luxemburg"/>
    <x v="2"/>
    <s v="United States"/>
    <s v="Jacksonville"/>
    <x v="2"/>
    <n v="32216"/>
    <x v="0"/>
    <s v="FUR-CH-10004086"/>
    <x v="0"/>
    <x v="1"/>
    <s v="Hon 4070 Series Pagoda Armless Upholstered Stacking Chairs"/>
    <x v="898"/>
    <n v="5"/>
    <n v="0.2"/>
    <n v="131.27849999999995"/>
  </r>
  <r>
    <n v="992"/>
    <x v="475"/>
    <x v="0"/>
    <x v="369"/>
    <d v="2013-09-12T00:00:00"/>
    <s v="First Class"/>
    <s v="TS-21610"/>
    <s v="Troy Staebel"/>
    <x v="0"/>
    <s v="United States"/>
    <s v="New York City"/>
    <x v="15"/>
    <n v="10024"/>
    <x v="3"/>
    <s v="OFF-BI-10001036"/>
    <x v="1"/>
    <x v="8"/>
    <s v="Cardinal EasyOpen D-Ring Binders"/>
    <x v="899"/>
    <n v="2"/>
    <n v="0.2"/>
    <n v="5.484"/>
  </r>
  <r>
    <n v="993"/>
    <x v="476"/>
    <x v="0"/>
    <x v="370"/>
    <d v="2013-08-28T00:00:00"/>
    <s v="First Class"/>
    <s v="RF-19735"/>
    <s v="Roland Fjeld"/>
    <x v="0"/>
    <s v="United States"/>
    <s v="San Jose"/>
    <x v="1"/>
    <n v="95123"/>
    <x v="1"/>
    <s v="OFF-FA-10002983"/>
    <x v="1"/>
    <x v="13"/>
    <s v="Advantus SlideClip Paper Clips"/>
    <x v="900"/>
    <n v="3"/>
    <n v="0"/>
    <n v="4.9104000000000001"/>
  </r>
  <r>
    <n v="994"/>
    <x v="476"/>
    <x v="0"/>
    <x v="370"/>
    <d v="2013-08-28T00:00:00"/>
    <s v="First Class"/>
    <s v="RF-19735"/>
    <s v="Roland Fjeld"/>
    <x v="0"/>
    <s v="United States"/>
    <s v="San Jose"/>
    <x v="1"/>
    <n v="95123"/>
    <x v="1"/>
    <s v="OFF-PA-10003625"/>
    <x v="1"/>
    <x v="10"/>
    <s v="Xerox 1979"/>
    <x v="901"/>
    <n v="5"/>
    <n v="0"/>
    <n v="69.704999999999998"/>
  </r>
  <r>
    <n v="995"/>
    <x v="477"/>
    <x v="2"/>
    <x v="371"/>
    <d v="2011-05-25T00:00:00"/>
    <s v="Standard Class"/>
    <s v="MW-18235"/>
    <s v="Mitch Willingham"/>
    <x v="1"/>
    <s v="United States"/>
    <s v="Virginia Beach"/>
    <x v="17"/>
    <n v="23464"/>
    <x v="0"/>
    <s v="OFF-BI-10003925"/>
    <x v="1"/>
    <x v="8"/>
    <s v="Fellowes PB300 Plastic Comb Binding Machine"/>
    <x v="902"/>
    <n v="7"/>
    <n v="0"/>
    <n v="1276.4871000000001"/>
  </r>
  <r>
    <n v="996"/>
    <x v="477"/>
    <x v="2"/>
    <x v="371"/>
    <d v="2011-05-25T00:00:00"/>
    <s v="Standard Class"/>
    <s v="MW-18235"/>
    <s v="Mitch Willingham"/>
    <x v="1"/>
    <s v="United States"/>
    <s v="Virginia Beach"/>
    <x v="17"/>
    <n v="23464"/>
    <x v="0"/>
    <s v="TEC-PH-10001530"/>
    <x v="2"/>
    <x v="7"/>
    <s v="Plantronics Voyager Pro Legend"/>
    <x v="903"/>
    <n v="3"/>
    <n v="0"/>
    <n v="173.0316"/>
  </r>
  <r>
    <n v="997"/>
    <x v="478"/>
    <x v="1"/>
    <x v="372"/>
    <d v="2012-11-03T00:00:00"/>
    <s v="Standard Class"/>
    <s v="RD-19585"/>
    <s v="Rob Dowd"/>
    <x v="0"/>
    <s v="United States"/>
    <s v="Henderson"/>
    <x v="0"/>
    <n v="42420"/>
    <x v="0"/>
    <s v="OFF-EN-10003862"/>
    <x v="1"/>
    <x v="12"/>
    <s v="Laser &amp; Ink Jet Business Envelopes"/>
    <x v="904"/>
    <n v="1"/>
    <n v="0"/>
    <n v="4.9081999999999999"/>
  </r>
  <r>
    <n v="998"/>
    <x v="478"/>
    <x v="1"/>
    <x v="372"/>
    <d v="2012-11-03T00:00:00"/>
    <s v="Standard Class"/>
    <s v="RD-19585"/>
    <s v="Rob Dowd"/>
    <x v="0"/>
    <s v="United States"/>
    <s v="Henderson"/>
    <x v="0"/>
    <n v="42420"/>
    <x v="0"/>
    <s v="OFF-ST-10004258"/>
    <x v="1"/>
    <x v="4"/>
    <s v="Portable Personal File Box"/>
    <x v="905"/>
    <n v="3"/>
    <n v="0"/>
    <n v="9.8901000000000039"/>
  </r>
  <r>
    <n v="999"/>
    <x v="478"/>
    <x v="1"/>
    <x v="372"/>
    <d v="2012-11-03T00:00:00"/>
    <s v="Standard Class"/>
    <s v="RD-19585"/>
    <s v="Rob Dowd"/>
    <x v="0"/>
    <s v="United States"/>
    <s v="Henderson"/>
    <x v="0"/>
    <n v="42420"/>
    <x v="0"/>
    <s v="FUR-FU-10002885"/>
    <x v="0"/>
    <x v="5"/>
    <s v="Magna Visual Magnetic Picture Hangers"/>
    <x v="906"/>
    <n v="5"/>
    <n v="0"/>
    <n v="9.1580000000000013"/>
  </r>
  <r>
    <n v="1000"/>
    <x v="478"/>
    <x v="1"/>
    <x v="372"/>
    <d v="2012-11-03T00:00:00"/>
    <s v="Standard Class"/>
    <s v="RD-19585"/>
    <s v="Rob Dowd"/>
    <x v="0"/>
    <s v="United States"/>
    <s v="Henderson"/>
    <x v="0"/>
    <n v="42420"/>
    <x v="0"/>
    <s v="FUR-FU-10001918"/>
    <x v="0"/>
    <x v="5"/>
    <s v="C-Line Cubicle Keepers Polyproplyene Holder With Velcro Backings"/>
    <x v="907"/>
    <n v="7"/>
    <n v="0"/>
    <n v="12.912900000000004"/>
  </r>
  <r>
    <n v="1001"/>
    <x v="479"/>
    <x v="0"/>
    <x v="373"/>
    <d v="2013-11-18T00:00:00"/>
    <s v="Standard Class"/>
    <s v="FM-14290"/>
    <s v="Frank Merwin"/>
    <x v="2"/>
    <s v="United States"/>
    <s v="Vancouver"/>
    <x v="4"/>
    <n v="98661"/>
    <x v="1"/>
    <s v="OFF-AR-10002956"/>
    <x v="1"/>
    <x v="6"/>
    <s v="Boston 16801 Nautilus Battery Pencil Sharpener"/>
    <x v="908"/>
    <n v="2"/>
    <n v="0"/>
    <n v="11.4452"/>
  </r>
  <r>
    <n v="1002"/>
    <x v="480"/>
    <x v="1"/>
    <x v="374"/>
    <d v="2012-07-31T00:00:00"/>
    <s v="Same Day"/>
    <s v="RH-19495"/>
    <s v="Rick Hansen"/>
    <x v="0"/>
    <s v="United States"/>
    <s v="New York City"/>
    <x v="15"/>
    <n v="10024"/>
    <x v="3"/>
    <s v="TEC-AC-10003033"/>
    <x v="2"/>
    <x v="11"/>
    <s v="Plantronics CS510 - Over-the-Head monaural Wireless Headset System"/>
    <x v="909"/>
    <n v="7"/>
    <n v="0"/>
    <n v="762.18449999999984"/>
  </r>
  <r>
    <n v="1003"/>
    <x v="480"/>
    <x v="1"/>
    <x v="374"/>
    <d v="2012-07-31T00:00:00"/>
    <s v="Same Day"/>
    <s v="RH-19495"/>
    <s v="Rick Hansen"/>
    <x v="0"/>
    <s v="United States"/>
    <s v="New York City"/>
    <x v="15"/>
    <n v="10024"/>
    <x v="3"/>
    <s v="FUR-TA-10002903"/>
    <x v="0"/>
    <x v="3"/>
    <s v="Bevis Round Bullnose 29&quot; High Table Top"/>
    <x v="910"/>
    <n v="7"/>
    <n v="0.4"/>
    <n v="-290.87520000000001"/>
  </r>
  <r>
    <n v="1004"/>
    <x v="480"/>
    <x v="1"/>
    <x v="374"/>
    <d v="2012-07-31T00:00:00"/>
    <s v="Same Day"/>
    <s v="RH-19495"/>
    <s v="Rick Hansen"/>
    <x v="0"/>
    <s v="United States"/>
    <s v="New York City"/>
    <x v="15"/>
    <n v="10024"/>
    <x v="3"/>
    <s v="OFF-PA-10004621"/>
    <x v="1"/>
    <x v="10"/>
    <s v="Xerox 212"/>
    <x v="541"/>
    <n v="3"/>
    <n v="0"/>
    <n v="9.3312000000000008"/>
  </r>
  <r>
    <n v="1005"/>
    <x v="481"/>
    <x v="1"/>
    <x v="375"/>
    <d v="2012-08-31T00:00:00"/>
    <s v="Standard Class"/>
    <s v="RA-19945"/>
    <s v="Ryan Akin"/>
    <x v="0"/>
    <s v="United States"/>
    <s v="Murrieta"/>
    <x v="1"/>
    <n v="92563"/>
    <x v="1"/>
    <s v="OFF-ST-10000046"/>
    <x v="1"/>
    <x v="4"/>
    <s v="Fellowes Super Stor/Drawer Files"/>
    <x v="911"/>
    <n v="3"/>
    <n v="0"/>
    <n v="92.083500000000015"/>
  </r>
  <r>
    <n v="1006"/>
    <x v="482"/>
    <x v="1"/>
    <x v="50"/>
    <d v="2012-11-17T00:00:00"/>
    <s v="Standard Class"/>
    <s v="JK-15730"/>
    <s v="Joe Kamberova"/>
    <x v="0"/>
    <s v="United States"/>
    <s v="Jacksonville"/>
    <x v="3"/>
    <n v="28540"/>
    <x v="0"/>
    <s v="OFF-PA-10001790"/>
    <x v="1"/>
    <x v="10"/>
    <s v="Xerox 1910"/>
    <x v="912"/>
    <n v="3"/>
    <n v="0.2"/>
    <n v="40.353599999999986"/>
  </r>
  <r>
    <n v="1007"/>
    <x v="483"/>
    <x v="1"/>
    <x v="376"/>
    <d v="2012-11-09T00:00:00"/>
    <s v="First Class"/>
    <s v="MT-17815"/>
    <s v="Meg Tillman"/>
    <x v="0"/>
    <s v="United States"/>
    <s v="Scottsdale"/>
    <x v="16"/>
    <n v="85254"/>
    <x v="1"/>
    <s v="OFF-EN-10002600"/>
    <x v="1"/>
    <x v="12"/>
    <s v="Redi-Strip #10 Envelopes, 4 1/8 x 9 1/2"/>
    <x v="913"/>
    <n v="3"/>
    <n v="0.2"/>
    <n v="2.4779999999999989"/>
  </r>
  <r>
    <n v="1008"/>
    <x v="483"/>
    <x v="1"/>
    <x v="376"/>
    <d v="2012-11-09T00:00:00"/>
    <s v="First Class"/>
    <s v="MT-17815"/>
    <s v="Meg Tillman"/>
    <x v="0"/>
    <s v="United States"/>
    <s v="Scottsdale"/>
    <x v="16"/>
    <n v="85254"/>
    <x v="1"/>
    <s v="OFF-BI-10002049"/>
    <x v="1"/>
    <x v="8"/>
    <s v="UniKeep View Case Binders"/>
    <x v="914"/>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x v="915"/>
    <n v="5"/>
    <n v="0"/>
    <n v="20.584999999999994"/>
  </r>
  <r>
    <n v="1010"/>
    <x v="485"/>
    <x v="3"/>
    <x v="378"/>
    <d v="2014-08-04T00:00:00"/>
    <s v="First Class"/>
    <s v="AT-10735"/>
    <s v="Annie Thurman"/>
    <x v="0"/>
    <s v="United States"/>
    <s v="Chicago"/>
    <x v="10"/>
    <n v="60653"/>
    <x v="2"/>
    <s v="TEC-PH-10003931"/>
    <x v="2"/>
    <x v="7"/>
    <s v="JBL Micro Wireless Portable Bluetooth Speaker"/>
    <x v="916"/>
    <n v="2"/>
    <n v="0.2"/>
    <n v="5.9990000000000023"/>
  </r>
  <r>
    <n v="1011"/>
    <x v="486"/>
    <x v="2"/>
    <x v="156"/>
    <d v="2011-11-26T00:00:00"/>
    <s v="First Class"/>
    <s v="VG-21790"/>
    <s v="Vivek Gonzalez"/>
    <x v="0"/>
    <s v="United States"/>
    <s v="San Diego"/>
    <x v="1"/>
    <n v="92037"/>
    <x v="1"/>
    <s v="FUR-FU-10001602"/>
    <x v="0"/>
    <x v="5"/>
    <s v="Eldon Delta Triangular Chair Mat, 52&quot; x 58&quot;, Clear"/>
    <x v="917"/>
    <n v="4"/>
    <n v="0"/>
    <n v="27.309599999999989"/>
  </r>
  <r>
    <n v="1012"/>
    <x v="487"/>
    <x v="3"/>
    <x v="46"/>
    <d v="2014-06-22T00:00:00"/>
    <s v="Second Class"/>
    <s v="PF-19165"/>
    <s v="Philip Fox"/>
    <x v="0"/>
    <s v="United States"/>
    <s v="Olympia"/>
    <x v="4"/>
    <n v="98502"/>
    <x v="1"/>
    <s v="FUR-FU-10004848"/>
    <x v="0"/>
    <x v="5"/>
    <s v="Howard Miller 13-3/4&quot; Diameter Brushed Chrome Round Wall Clock"/>
    <x v="918"/>
    <n v="3"/>
    <n v="0"/>
    <n v="46.574999999999996"/>
  </r>
  <r>
    <n v="1013"/>
    <x v="487"/>
    <x v="3"/>
    <x v="46"/>
    <d v="2014-06-22T00:00:00"/>
    <s v="Second Class"/>
    <s v="PF-19165"/>
    <s v="Philip Fox"/>
    <x v="0"/>
    <s v="United States"/>
    <s v="Olympia"/>
    <x v="4"/>
    <n v="98502"/>
    <x v="1"/>
    <s v="OFF-ST-10003722"/>
    <x v="1"/>
    <x v="4"/>
    <s v="Project Tote Personal File"/>
    <x v="919"/>
    <n v="1"/>
    <n v="0"/>
    <n v="4.068699999999998"/>
  </r>
  <r>
    <n v="1014"/>
    <x v="488"/>
    <x v="1"/>
    <x v="379"/>
    <d v="2012-12-24T00:00:00"/>
    <s v="Second Class"/>
    <s v="JS-15880"/>
    <s v="John Stevenson"/>
    <x v="0"/>
    <s v="United States"/>
    <s v="Seattle"/>
    <x v="4"/>
    <n v="98103"/>
    <x v="1"/>
    <s v="FUR-TA-10003748"/>
    <x v="0"/>
    <x v="3"/>
    <s v="Bevis 36 x 72 Conference Tables"/>
    <x v="920"/>
    <n v="13"/>
    <n v="0"/>
    <n v="356.04139999999995"/>
  </r>
  <r>
    <n v="1015"/>
    <x v="488"/>
    <x v="1"/>
    <x v="379"/>
    <d v="2012-12-24T00:00:00"/>
    <s v="Second Class"/>
    <s v="JS-15880"/>
    <s v="John Stevenson"/>
    <x v="0"/>
    <s v="United States"/>
    <s v="Seattle"/>
    <x v="4"/>
    <n v="98103"/>
    <x v="1"/>
    <s v="TEC-AC-10003198"/>
    <x v="2"/>
    <x v="11"/>
    <s v="Enermax Acrylux Wireless Keyboard"/>
    <x v="921"/>
    <n v="1"/>
    <n v="0"/>
    <n v="36.851999999999997"/>
  </r>
  <r>
    <n v="1016"/>
    <x v="489"/>
    <x v="1"/>
    <x v="14"/>
    <d v="2012-09-19T00:00:00"/>
    <s v="Second Class"/>
    <s v="MO-17800"/>
    <s v="Meg O'Connel"/>
    <x v="2"/>
    <s v="United States"/>
    <s v="Los Angeles"/>
    <x v="1"/>
    <n v="90036"/>
    <x v="1"/>
    <s v="OFF-PA-10004100"/>
    <x v="1"/>
    <x v="10"/>
    <s v="Xerox 216"/>
    <x v="56"/>
    <n v="5"/>
    <n v="0"/>
    <n v="15.552000000000001"/>
  </r>
  <r>
    <n v="1017"/>
    <x v="490"/>
    <x v="1"/>
    <x v="380"/>
    <d v="2012-07-10T00:00:00"/>
    <s v="Standard Class"/>
    <s v="KM-16225"/>
    <s v="Kalyca Meade"/>
    <x v="1"/>
    <s v="United States"/>
    <s v="New York City"/>
    <x v="15"/>
    <n v="10011"/>
    <x v="3"/>
    <s v="FUR-FU-10002191"/>
    <x v="0"/>
    <x v="5"/>
    <s v="G.E. Halogen Desk Lamp Bulbs"/>
    <x v="544"/>
    <n v="2"/>
    <n v="0"/>
    <n v="6.7008000000000001"/>
  </r>
  <r>
    <n v="1018"/>
    <x v="490"/>
    <x v="1"/>
    <x v="380"/>
    <d v="2012-07-10T00:00:00"/>
    <s v="Standard Class"/>
    <s v="KM-16225"/>
    <s v="Kalyca Meade"/>
    <x v="1"/>
    <s v="United States"/>
    <s v="New York City"/>
    <x v="15"/>
    <n v="10011"/>
    <x v="3"/>
    <s v="FUR-FU-10000965"/>
    <x v="0"/>
    <x v="5"/>
    <s v="Howard Miller 11-1/2&quot; Diameter Ridgewood Wall Clock"/>
    <x v="922"/>
    <n v="3"/>
    <n v="0"/>
    <n v="63.886200000000002"/>
  </r>
  <r>
    <n v="1019"/>
    <x v="490"/>
    <x v="1"/>
    <x v="380"/>
    <d v="2012-07-10T00:00:00"/>
    <s v="Standard Class"/>
    <s v="KM-16225"/>
    <s v="Kalyca Meade"/>
    <x v="1"/>
    <s v="United States"/>
    <s v="New York City"/>
    <x v="15"/>
    <n v="10011"/>
    <x v="3"/>
    <s v="TEC-PH-10004188"/>
    <x v="2"/>
    <x v="7"/>
    <s v="OtterBox Commuter Series Case - Samsung Galaxy S4"/>
    <x v="923"/>
    <n v="5"/>
    <n v="0"/>
    <n v="2.4990000000000023"/>
  </r>
  <r>
    <n v="1020"/>
    <x v="490"/>
    <x v="1"/>
    <x v="380"/>
    <d v="2012-07-10T00:00:00"/>
    <s v="Standard Class"/>
    <s v="KM-16225"/>
    <s v="Kalyca Meade"/>
    <x v="1"/>
    <s v="United States"/>
    <s v="New York City"/>
    <x v="15"/>
    <n v="10011"/>
    <x v="3"/>
    <s v="OFF-ST-10001526"/>
    <x v="1"/>
    <x v="4"/>
    <s v="Iceberg Mobile Mega Data/Printer Cart "/>
    <x v="924"/>
    <n v="5"/>
    <n v="0"/>
    <n v="156.42899999999997"/>
  </r>
  <r>
    <n v="1021"/>
    <x v="491"/>
    <x v="1"/>
    <x v="381"/>
    <d v="2012-05-03T00:00:00"/>
    <s v="Standard Class"/>
    <s v="GT-14710"/>
    <s v="Greg Tran"/>
    <x v="0"/>
    <s v="United States"/>
    <s v="Washington"/>
    <x v="40"/>
    <n v="20016"/>
    <x v="3"/>
    <s v="OFF-AR-10001166"/>
    <x v="1"/>
    <x v="6"/>
    <s v="Staples"/>
    <x v="925"/>
    <n v="3"/>
    <n v="0"/>
    <n v="8.8686000000000007"/>
  </r>
  <r>
    <n v="1022"/>
    <x v="491"/>
    <x v="1"/>
    <x v="381"/>
    <d v="2012-05-03T00:00:00"/>
    <s v="Standard Class"/>
    <s v="GT-14710"/>
    <s v="Greg Tran"/>
    <x v="0"/>
    <s v="United States"/>
    <s v="Washington"/>
    <x v="40"/>
    <n v="20016"/>
    <x v="3"/>
    <s v="FUR-CH-10000309"/>
    <x v="0"/>
    <x v="1"/>
    <s v="Global Comet Stacking Arm Chair"/>
    <x v="926"/>
    <n v="3"/>
    <n v="0"/>
    <n v="316.88249999999999"/>
  </r>
  <r>
    <n v="1023"/>
    <x v="491"/>
    <x v="1"/>
    <x v="381"/>
    <d v="2012-05-03T00:00:00"/>
    <s v="Standard Class"/>
    <s v="GT-14710"/>
    <s v="Greg Tran"/>
    <x v="0"/>
    <s v="United States"/>
    <s v="Washington"/>
    <x v="40"/>
    <n v="20016"/>
    <x v="3"/>
    <s v="TEC-MA-10004212"/>
    <x v="2"/>
    <x v="15"/>
    <s v="Cisco SPA525G2 5-Line IP Phone"/>
    <x v="927"/>
    <n v="8"/>
    <n v="0"/>
    <n v="648.56240000000003"/>
  </r>
  <r>
    <n v="1024"/>
    <x v="492"/>
    <x v="1"/>
    <x v="382"/>
    <d v="2012-06-20T00:00:00"/>
    <s v="Standard Class"/>
    <s v="PB-19150"/>
    <s v="Philip Brown"/>
    <x v="0"/>
    <s v="United States"/>
    <s v="Philadelphia"/>
    <x v="9"/>
    <n v="19134"/>
    <x v="3"/>
    <s v="OFF-EN-10003072"/>
    <x v="1"/>
    <x v="12"/>
    <s v="Peel &amp; Seel Envelopes"/>
    <x v="928"/>
    <n v="2"/>
    <n v="0.2"/>
    <n v="2.1728000000000001"/>
  </r>
  <r>
    <n v="1025"/>
    <x v="493"/>
    <x v="3"/>
    <x v="94"/>
    <d v="2014-12-21T00:00:00"/>
    <s v="First Class"/>
    <s v="HR-14770"/>
    <s v="Hallie Redmond"/>
    <x v="2"/>
    <s v="United States"/>
    <s v="Los Angeles"/>
    <x v="1"/>
    <n v="90045"/>
    <x v="1"/>
    <s v="OFF-BI-10000320"/>
    <x v="1"/>
    <x v="8"/>
    <s v="GBC Plastic Binding Combs"/>
    <x v="929"/>
    <n v="2"/>
    <n v="0.2"/>
    <n v="4.2804000000000002"/>
  </r>
  <r>
    <n v="1026"/>
    <x v="494"/>
    <x v="0"/>
    <x v="383"/>
    <d v="2013-01-13T00:00:00"/>
    <s v="Second Class"/>
    <s v="DE-13255"/>
    <s v="Deanra Eno"/>
    <x v="2"/>
    <s v="United States"/>
    <s v="Springfield"/>
    <x v="24"/>
    <n v="45503"/>
    <x v="3"/>
    <s v="OFF-PA-10001166"/>
    <x v="1"/>
    <x v="10"/>
    <s v="Xerox 2"/>
    <x v="12"/>
    <n v="3"/>
    <n v="0.2"/>
    <n v="5.4432"/>
  </r>
  <r>
    <n v="1027"/>
    <x v="494"/>
    <x v="0"/>
    <x v="383"/>
    <d v="2013-01-13T00:00:00"/>
    <s v="Second Class"/>
    <s v="DE-13255"/>
    <s v="Deanra Eno"/>
    <x v="2"/>
    <s v="United States"/>
    <s v="Springfield"/>
    <x v="24"/>
    <n v="45503"/>
    <x v="3"/>
    <s v="OFF-PA-10003656"/>
    <x v="1"/>
    <x v="10"/>
    <s v="Xerox 1935"/>
    <x v="930"/>
    <n v="3"/>
    <n v="0.2"/>
    <n v="20.576399999999996"/>
  </r>
  <r>
    <n v="1028"/>
    <x v="494"/>
    <x v="0"/>
    <x v="383"/>
    <d v="2013-01-13T00:00:00"/>
    <s v="Second Class"/>
    <s v="DE-13255"/>
    <s v="Deanra Eno"/>
    <x v="2"/>
    <s v="United States"/>
    <s v="Springfield"/>
    <x v="24"/>
    <n v="45503"/>
    <x v="3"/>
    <s v="TEC-PH-10000148"/>
    <x v="2"/>
    <x v="7"/>
    <s v="Cyber Acoustics AC-202b Speech Recognition Stereo Headset"/>
    <x v="931"/>
    <n v="2"/>
    <n v="0.4"/>
    <n v="-9.8724000000000007"/>
  </r>
  <r>
    <n v="1029"/>
    <x v="495"/>
    <x v="2"/>
    <x v="384"/>
    <d v="2011-07-15T00:00:00"/>
    <s v="Standard Class"/>
    <s v="LA-16780"/>
    <s v="Laura Armstrong"/>
    <x v="1"/>
    <s v="United States"/>
    <s v="Hackensack"/>
    <x v="30"/>
    <n v="7601"/>
    <x v="3"/>
    <s v="OFF-PA-10000474"/>
    <x v="1"/>
    <x v="10"/>
    <s v="Staples"/>
    <x v="932"/>
    <n v="5"/>
    <n v="0"/>
    <n v="83.283999999999992"/>
  </r>
  <r>
    <n v="1030"/>
    <x v="495"/>
    <x v="2"/>
    <x v="384"/>
    <d v="2011-07-15T00:00:00"/>
    <s v="Standard Class"/>
    <s v="LA-16780"/>
    <s v="Laura Armstrong"/>
    <x v="1"/>
    <s v="United States"/>
    <s v="Hackensack"/>
    <x v="30"/>
    <n v="7601"/>
    <x v="3"/>
    <s v="TEC-PH-10003885"/>
    <x v="2"/>
    <x v="7"/>
    <s v="Cisco SPA508G"/>
    <x v="933"/>
    <n v="3"/>
    <n v="0"/>
    <n v="57.41129999999999"/>
  </r>
  <r>
    <n v="1031"/>
    <x v="495"/>
    <x v="2"/>
    <x v="384"/>
    <d v="2011-07-15T00:00:00"/>
    <s v="Standard Class"/>
    <s v="LA-16780"/>
    <s v="Laura Armstrong"/>
    <x v="1"/>
    <s v="United States"/>
    <s v="Hackensack"/>
    <x v="30"/>
    <n v="7601"/>
    <x v="3"/>
    <s v="FUR-CH-10003379"/>
    <x v="0"/>
    <x v="1"/>
    <s v="Global Commerce Series High-Back Swivel/Tilt Chairs"/>
    <x v="934"/>
    <n v="3"/>
    <n v="0"/>
    <n v="213.73500000000001"/>
  </r>
  <r>
    <n v="1032"/>
    <x v="495"/>
    <x v="2"/>
    <x v="384"/>
    <d v="2011-07-15T00:00:00"/>
    <s v="Standard Class"/>
    <s v="LA-16780"/>
    <s v="Laura Armstrong"/>
    <x v="1"/>
    <s v="United States"/>
    <s v="Hackensack"/>
    <x v="30"/>
    <n v="7601"/>
    <x v="3"/>
    <s v="FUR-FU-10000629"/>
    <x v="0"/>
    <x v="5"/>
    <s v="9-3/4 Diameter Round Wall Clock"/>
    <x v="935"/>
    <n v="9"/>
    <n v="0"/>
    <n v="52.126200000000004"/>
  </r>
  <r>
    <n v="1033"/>
    <x v="495"/>
    <x v="2"/>
    <x v="384"/>
    <d v="2011-07-15T00:00:00"/>
    <s v="Standard Class"/>
    <s v="LA-16780"/>
    <s v="Laura Armstrong"/>
    <x v="1"/>
    <s v="United States"/>
    <s v="Hackensack"/>
    <x v="30"/>
    <n v="7601"/>
    <x v="3"/>
    <s v="OFF-LA-10001175"/>
    <x v="1"/>
    <x v="2"/>
    <s v="Avery 514"/>
    <x v="936"/>
    <n v="5"/>
    <n v="0"/>
    <n v="7.056"/>
  </r>
  <r>
    <n v="1034"/>
    <x v="496"/>
    <x v="0"/>
    <x v="73"/>
    <d v="2013-11-23T00:00:00"/>
    <s v="First Class"/>
    <s v="AG-10390"/>
    <s v="Allen Goldenen"/>
    <x v="0"/>
    <s v="United States"/>
    <s v="Cincinnati"/>
    <x v="24"/>
    <n v="45231"/>
    <x v="3"/>
    <s v="OFF-PA-10000955"/>
    <x v="1"/>
    <x v="10"/>
    <s v="Southworth 25% Cotton Granite Paper &amp; Envelopes"/>
    <x v="937"/>
    <n v="3"/>
    <n v="0.2"/>
    <n v="5.1011999999999995"/>
  </r>
  <r>
    <n v="1035"/>
    <x v="496"/>
    <x v="0"/>
    <x v="73"/>
    <d v="2013-11-23T00:00:00"/>
    <s v="First Class"/>
    <s v="AG-10390"/>
    <s v="Allen Goldenen"/>
    <x v="0"/>
    <s v="United States"/>
    <s v="Cincinnati"/>
    <x v="24"/>
    <n v="45231"/>
    <x v="3"/>
    <s v="OFF-BI-10003460"/>
    <x v="1"/>
    <x v="8"/>
    <s v="Acco 3-Hole Punch"/>
    <x v="938"/>
    <n v="2"/>
    <n v="0.7"/>
    <n v="-1.9272"/>
  </r>
  <r>
    <n v="1036"/>
    <x v="496"/>
    <x v="0"/>
    <x v="73"/>
    <d v="2013-11-23T00:00:00"/>
    <s v="First Class"/>
    <s v="AG-10390"/>
    <s v="Allen Goldenen"/>
    <x v="0"/>
    <s v="United States"/>
    <s v="Cincinnati"/>
    <x v="24"/>
    <n v="45231"/>
    <x v="3"/>
    <s v="OFF-BI-10000474"/>
    <x v="1"/>
    <x v="8"/>
    <s v="Avery Recycled Flexi-View Covers for Binding Systems"/>
    <x v="939"/>
    <n v="3"/>
    <n v="0.7"/>
    <n v="-10.579799999999999"/>
  </r>
  <r>
    <n v="1037"/>
    <x v="497"/>
    <x v="0"/>
    <x v="183"/>
    <d v="2013-04-27T00:00:00"/>
    <s v="Standard Class"/>
    <s v="EL-13735"/>
    <s v="Ed Ludwig"/>
    <x v="2"/>
    <s v="United States"/>
    <s v="Jefferson City"/>
    <x v="25"/>
    <n v="65109"/>
    <x v="2"/>
    <s v="FUR-FU-10003975"/>
    <x v="0"/>
    <x v="5"/>
    <s v="Eldon Advantage Chair Mats for Low to Medium Pile Carpets"/>
    <x v="940"/>
    <n v="2"/>
    <n v="0"/>
    <n v="8.6619999999999919"/>
  </r>
  <r>
    <n v="1038"/>
    <x v="498"/>
    <x v="1"/>
    <x v="385"/>
    <d v="2012-06-14T00:00:00"/>
    <s v="First Class"/>
    <s v="JJ-15445"/>
    <s v="Jennifer Jackson"/>
    <x v="0"/>
    <s v="United States"/>
    <s v="Los Angeles"/>
    <x v="1"/>
    <n v="90004"/>
    <x v="1"/>
    <s v="OFF-BI-10003707"/>
    <x v="1"/>
    <x v="8"/>
    <s v="Aluminum Screw Posts"/>
    <x v="941"/>
    <n v="3"/>
    <n v="0.2"/>
    <n v="13.734"/>
  </r>
  <r>
    <n v="1039"/>
    <x v="499"/>
    <x v="3"/>
    <x v="225"/>
    <d v="2014-11-22T00:00:00"/>
    <s v="First Class"/>
    <s v="JH-15430"/>
    <s v="Jennifer Halladay"/>
    <x v="0"/>
    <s v="United States"/>
    <s v="Burlington"/>
    <x v="3"/>
    <n v="27217"/>
    <x v="0"/>
    <s v="OFF-AR-10000203"/>
    <x v="1"/>
    <x v="6"/>
    <s v="Newell 336"/>
    <x v="942"/>
    <n v="7"/>
    <n v="0.2"/>
    <n v="2.696399999999997"/>
  </r>
  <r>
    <n v="1040"/>
    <x v="499"/>
    <x v="3"/>
    <x v="225"/>
    <d v="2014-11-22T00:00:00"/>
    <s v="First Class"/>
    <s v="JH-15430"/>
    <s v="Jennifer Halladay"/>
    <x v="0"/>
    <s v="United States"/>
    <s v="Burlington"/>
    <x v="3"/>
    <n v="27217"/>
    <x v="0"/>
    <s v="OFF-AR-10004790"/>
    <x v="1"/>
    <x v="6"/>
    <s v="Staples"/>
    <x v="943"/>
    <n v="3"/>
    <n v="0.2"/>
    <n v="1.7954999999999988"/>
  </r>
  <r>
    <n v="1041"/>
    <x v="500"/>
    <x v="0"/>
    <x v="231"/>
    <d v="2013-03-25T00:00:00"/>
    <s v="Standard Class"/>
    <s v="RD-19660"/>
    <s v="Robert Dilbeck"/>
    <x v="2"/>
    <s v="United States"/>
    <s v="Saint Peters"/>
    <x v="25"/>
    <n v="63376"/>
    <x v="2"/>
    <s v="FUR-TA-10001095"/>
    <x v="0"/>
    <x v="3"/>
    <s v="Chromcraft Round Conference Tables"/>
    <x v="944"/>
    <n v="4"/>
    <n v="0"/>
    <n v="146.40359999999998"/>
  </r>
  <r>
    <n v="1042"/>
    <x v="501"/>
    <x v="0"/>
    <x v="47"/>
    <d v="2013-09-10T00:00:00"/>
    <s v="Second Class"/>
    <s v="MO-17500"/>
    <s v="Mary O'Rourke"/>
    <x v="0"/>
    <s v="United States"/>
    <s v="New York City"/>
    <x v="15"/>
    <n v="10035"/>
    <x v="3"/>
    <s v="TEC-AC-10004761"/>
    <x v="2"/>
    <x v="11"/>
    <s v="Maxell 4.7GB DVD+RW 3/Pack"/>
    <x v="945"/>
    <n v="2"/>
    <n v="0"/>
    <n v="11.151"/>
  </r>
  <r>
    <n v="1043"/>
    <x v="501"/>
    <x v="0"/>
    <x v="47"/>
    <d v="2013-09-10T00:00:00"/>
    <s v="Second Class"/>
    <s v="MO-17500"/>
    <s v="Mary O'Rourke"/>
    <x v="0"/>
    <s v="United States"/>
    <s v="New York City"/>
    <x v="15"/>
    <n v="10035"/>
    <x v="3"/>
    <s v="FUR-BO-10001811"/>
    <x v="0"/>
    <x v="0"/>
    <s v="Atlantic Metals Mobile 5-Shelf Bookcases, Custom Colors"/>
    <x v="946"/>
    <n v="3"/>
    <n v="0.2"/>
    <n v="90.293999999999926"/>
  </r>
  <r>
    <n v="1044"/>
    <x v="502"/>
    <x v="3"/>
    <x v="362"/>
    <d v="2014-07-13T00:00:00"/>
    <s v="First Class"/>
    <s v="NS-18640"/>
    <s v="Noel Staavos"/>
    <x v="1"/>
    <s v="United States"/>
    <s v="Chicago"/>
    <x v="10"/>
    <n v="60610"/>
    <x v="2"/>
    <s v="OFF-AR-10001130"/>
    <x v="1"/>
    <x v="6"/>
    <s v="Quartet Alpha White Chalk, 12/Pack"/>
    <x v="947"/>
    <n v="5"/>
    <n v="0.2"/>
    <n v="2.9835000000000003"/>
  </r>
  <r>
    <n v="1045"/>
    <x v="502"/>
    <x v="3"/>
    <x v="362"/>
    <d v="2014-07-13T00:00:00"/>
    <s v="First Class"/>
    <s v="NS-18640"/>
    <s v="Noel Staavos"/>
    <x v="1"/>
    <s v="United States"/>
    <s v="Chicago"/>
    <x v="10"/>
    <n v="60610"/>
    <x v="2"/>
    <s v="OFF-AP-10000055"/>
    <x v="1"/>
    <x v="9"/>
    <s v="Belkin F9S820V06 8 Outlet Surge"/>
    <x v="948"/>
    <n v="9"/>
    <n v="0.8"/>
    <n v="-146.16000000000003"/>
  </r>
  <r>
    <n v="1046"/>
    <x v="503"/>
    <x v="3"/>
    <x v="386"/>
    <d v="2014-10-17T00:00:00"/>
    <s v="Standard Class"/>
    <s v="SN-20710"/>
    <s v="Steve Nguyen"/>
    <x v="2"/>
    <s v="United States"/>
    <s v="Rockford"/>
    <x v="10"/>
    <n v="61107"/>
    <x v="2"/>
    <s v="FUR-CH-10002304"/>
    <x v="0"/>
    <x v="1"/>
    <s v="Global Stack Chair without Arms, Black"/>
    <x v="949"/>
    <n v="14"/>
    <n v="0.3"/>
    <n v="-18.185999999999993"/>
  </r>
  <r>
    <n v="1047"/>
    <x v="504"/>
    <x v="0"/>
    <x v="387"/>
    <d v="2013-03-14T00:00:00"/>
    <s v="Standard Class"/>
    <s v="ZC-21910"/>
    <s v="Zuschuss Carroll"/>
    <x v="0"/>
    <s v="United States"/>
    <s v="Miami"/>
    <x v="2"/>
    <n v="33142"/>
    <x v="0"/>
    <s v="TEC-PH-10001530"/>
    <x v="2"/>
    <x v="7"/>
    <s v="Cisco Unified IP Phone 7945G VoIP phone"/>
    <x v="744"/>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x v="102"/>
    <n v="3"/>
    <n v="0.2"/>
    <n v="-3.8385000000000105"/>
  </r>
  <r>
    <n v="1049"/>
    <x v="505"/>
    <x v="2"/>
    <x v="279"/>
    <d v="2011-06-01T00:00:00"/>
    <s v="Second Class"/>
    <s v="LC-16885"/>
    <s v="Lena Creighton"/>
    <x v="0"/>
    <s v="United States"/>
    <s v="San Francisco"/>
    <x v="1"/>
    <n v="94109"/>
    <x v="1"/>
    <s v="TEC-PH-10000486"/>
    <x v="2"/>
    <x v="7"/>
    <s v="Plantronics HL10 Handset Lifter"/>
    <x v="950"/>
    <n v="12"/>
    <n v="0.2"/>
    <n v="125.2691999999999"/>
  </r>
  <r>
    <n v="1050"/>
    <x v="505"/>
    <x v="2"/>
    <x v="279"/>
    <d v="2011-06-01T00:00:00"/>
    <s v="Second Class"/>
    <s v="LC-16885"/>
    <s v="Lena Creighton"/>
    <x v="0"/>
    <s v="United States"/>
    <s v="San Francisco"/>
    <x v="1"/>
    <n v="94109"/>
    <x v="1"/>
    <s v="TEC-AC-10001606"/>
    <x v="2"/>
    <x v="11"/>
    <s v="Logitech Wireless Performance Mouse MX for PC and Mac"/>
    <x v="313"/>
    <n v="1"/>
    <n v="0"/>
    <n v="37.996200000000002"/>
  </r>
  <r>
    <n v="1051"/>
    <x v="506"/>
    <x v="1"/>
    <x v="230"/>
    <d v="2012-07-05T00:00:00"/>
    <s v="First Class"/>
    <s v="DG-13300"/>
    <s v="Deirdre Greer"/>
    <x v="1"/>
    <s v="United States"/>
    <s v="Philadelphia"/>
    <x v="9"/>
    <n v="19134"/>
    <x v="3"/>
    <s v="FUR-FU-10000293"/>
    <x v="0"/>
    <x v="5"/>
    <s v="Eldon Antistatic Chair Mats for Low to Medium Pile Carpets"/>
    <x v="951"/>
    <n v="2"/>
    <n v="0.2"/>
    <n v="-29.481200000000022"/>
  </r>
  <r>
    <n v="1052"/>
    <x v="506"/>
    <x v="1"/>
    <x v="230"/>
    <d v="2012-07-05T00:00:00"/>
    <s v="First Class"/>
    <s v="DG-13300"/>
    <s v="Deirdre Greer"/>
    <x v="1"/>
    <s v="United States"/>
    <s v="Philadelphia"/>
    <x v="9"/>
    <n v="19134"/>
    <x v="3"/>
    <s v="OFF-PA-10001307"/>
    <x v="1"/>
    <x v="10"/>
    <s v="Important Message Pads, 50 4-1/4 x 5-1/2 Forms per Pad"/>
    <x v="952"/>
    <n v="2"/>
    <n v="0.2"/>
    <n v="2.4359999999999995"/>
  </r>
  <r>
    <n v="1053"/>
    <x v="506"/>
    <x v="1"/>
    <x v="230"/>
    <d v="2012-07-05T00:00:00"/>
    <s v="First Class"/>
    <s v="DG-13300"/>
    <s v="Deirdre Greer"/>
    <x v="1"/>
    <s v="United States"/>
    <s v="Philadelphia"/>
    <x v="9"/>
    <n v="19134"/>
    <x v="3"/>
    <s v="FUR-FU-10004460"/>
    <x v="0"/>
    <x v="5"/>
    <s v="Howard Miller 12&quot; Round Wall Clock"/>
    <x v="953"/>
    <n v="9"/>
    <n v="0.2"/>
    <n v="56.577599999999961"/>
  </r>
  <r>
    <n v="1054"/>
    <x v="507"/>
    <x v="1"/>
    <x v="388"/>
    <d v="2012-04-08T00:00:00"/>
    <s v="Standard Class"/>
    <s v="NF-18595"/>
    <s v="Nicole Fjeld"/>
    <x v="2"/>
    <s v="United States"/>
    <s v="New York City"/>
    <x v="15"/>
    <n v="10009"/>
    <x v="3"/>
    <s v="OFF-AR-10000716"/>
    <x v="1"/>
    <x v="6"/>
    <s v="DIXON Ticonderoga Erasable Checking Pencils"/>
    <x v="954"/>
    <n v="2"/>
    <n v="0"/>
    <n v="4.3524000000000003"/>
  </r>
  <r>
    <n v="1055"/>
    <x v="507"/>
    <x v="1"/>
    <x v="388"/>
    <d v="2012-04-08T00:00:00"/>
    <s v="Standard Class"/>
    <s v="NF-18595"/>
    <s v="Nicole Fjeld"/>
    <x v="2"/>
    <s v="United States"/>
    <s v="New York City"/>
    <x v="15"/>
    <n v="10009"/>
    <x v="3"/>
    <s v="FUR-FU-10004622"/>
    <x v="0"/>
    <x v="5"/>
    <s v="Eldon Advantage Foldable Chair Mats for Low Pile Carpets"/>
    <x v="955"/>
    <n v="2"/>
    <n v="0"/>
    <n v="22.763999999999996"/>
  </r>
  <r>
    <n v="1056"/>
    <x v="507"/>
    <x v="1"/>
    <x v="388"/>
    <d v="2012-04-08T00:00:00"/>
    <s v="Standard Class"/>
    <s v="NF-18595"/>
    <s v="Nicole Fjeld"/>
    <x v="2"/>
    <s v="United States"/>
    <s v="New York City"/>
    <x v="15"/>
    <n v="10009"/>
    <x v="3"/>
    <s v="OFF-BI-10002735"/>
    <x v="1"/>
    <x v="8"/>
    <s v="GBC Prestige Therm-A-Bind Covers"/>
    <x v="956"/>
    <n v="3"/>
    <n v="0.2"/>
    <n v="27.791100000000004"/>
  </r>
  <r>
    <n v="1057"/>
    <x v="507"/>
    <x v="1"/>
    <x v="388"/>
    <d v="2012-04-08T00:00:00"/>
    <s v="Standard Class"/>
    <s v="NF-18595"/>
    <s v="Nicole Fjeld"/>
    <x v="2"/>
    <s v="United States"/>
    <s v="New York City"/>
    <x v="15"/>
    <n v="10009"/>
    <x v="3"/>
    <s v="OFF-BI-10003529"/>
    <x v="1"/>
    <x v="8"/>
    <s v="Avery Round Ring Poly Binders"/>
    <x v="957"/>
    <n v="4"/>
    <n v="0.2"/>
    <n v="3.2944"/>
  </r>
  <r>
    <n v="1058"/>
    <x v="508"/>
    <x v="3"/>
    <x v="389"/>
    <d v="2014-12-18T00:00:00"/>
    <s v="Standard Class"/>
    <s v="BP-11185"/>
    <s v="Ben Peterman"/>
    <x v="1"/>
    <s v="United States"/>
    <s v="San Diego"/>
    <x v="1"/>
    <n v="92037"/>
    <x v="1"/>
    <s v="OFF-BI-10001097"/>
    <x v="1"/>
    <x v="8"/>
    <s v="Avery Hole Reinforcements"/>
    <x v="958"/>
    <n v="4"/>
    <n v="0.2"/>
    <n v="7.2267999999999999"/>
  </r>
  <r>
    <n v="1059"/>
    <x v="508"/>
    <x v="3"/>
    <x v="389"/>
    <d v="2014-12-18T00:00:00"/>
    <s v="Standard Class"/>
    <s v="BP-11185"/>
    <s v="Ben Peterman"/>
    <x v="1"/>
    <s v="United States"/>
    <s v="San Diego"/>
    <x v="1"/>
    <n v="92037"/>
    <x v="1"/>
    <s v="OFF-BI-10001597"/>
    <x v="1"/>
    <x v="8"/>
    <s v="Wilson Jones Ledger-Size, Piano-Hinge Binder, 2&quot;, Blue"/>
    <x v="959"/>
    <n v="2"/>
    <n v="0.2"/>
    <n v="22.948799999999995"/>
  </r>
  <r>
    <n v="1060"/>
    <x v="509"/>
    <x v="0"/>
    <x v="390"/>
    <d v="2013-12-02T00:00:00"/>
    <s v="Standard Class"/>
    <s v="MG-17650"/>
    <s v="Matthew Grinstein"/>
    <x v="2"/>
    <s v="United States"/>
    <s v="Philadelphia"/>
    <x v="9"/>
    <n v="19143"/>
    <x v="3"/>
    <s v="OFF-FA-10001754"/>
    <x v="1"/>
    <x v="13"/>
    <s v="Stockwell Gold Paper Clips"/>
    <x v="960"/>
    <n v="3"/>
    <n v="0.2"/>
    <n v="1.6008"/>
  </r>
  <r>
    <n v="1061"/>
    <x v="510"/>
    <x v="1"/>
    <x v="391"/>
    <d v="2012-03-29T00:00:00"/>
    <s v="Standard Class"/>
    <s v="JD-16060"/>
    <s v="Julia Dunbar"/>
    <x v="0"/>
    <s v="United States"/>
    <s v="Houston"/>
    <x v="5"/>
    <n v="77095"/>
    <x v="2"/>
    <s v="FUR-CH-10003396"/>
    <x v="0"/>
    <x v="1"/>
    <s v="Global Deluxe Steno Chair"/>
    <x v="961"/>
    <n v="2"/>
    <n v="0.3"/>
    <n v="-29.252400000000009"/>
  </r>
  <r>
    <n v="1062"/>
    <x v="511"/>
    <x v="1"/>
    <x v="392"/>
    <d v="2012-04-21T00:00:00"/>
    <s v="Standard Class"/>
    <s v="TS-21160"/>
    <s v="Theresa Swint"/>
    <x v="1"/>
    <s v="United States"/>
    <s v="Toledo"/>
    <x v="24"/>
    <n v="43615"/>
    <x v="3"/>
    <s v="OFF-AP-10002350"/>
    <x v="1"/>
    <x v="9"/>
    <s v="Belkin F9H710-06 7 Outlet SurgeMaster Surge Protector"/>
    <x v="962"/>
    <n v="3"/>
    <n v="0.2"/>
    <n v="4.5215999999999994"/>
  </r>
  <r>
    <n v="1063"/>
    <x v="511"/>
    <x v="1"/>
    <x v="392"/>
    <d v="2012-04-21T00:00:00"/>
    <s v="Standard Class"/>
    <s v="TS-21160"/>
    <s v="Theresa Swint"/>
    <x v="1"/>
    <s v="United States"/>
    <s v="Toledo"/>
    <x v="24"/>
    <n v="43615"/>
    <x v="3"/>
    <s v="OFF-FA-10004838"/>
    <x v="1"/>
    <x v="13"/>
    <s v="Super Bands, 12/Pack"/>
    <x v="963"/>
    <n v="7"/>
    <n v="0.2"/>
    <n v="-2.2134"/>
  </r>
  <r>
    <n v="1064"/>
    <x v="511"/>
    <x v="1"/>
    <x v="392"/>
    <d v="2012-04-21T00:00:00"/>
    <s v="Standard Class"/>
    <s v="TS-21160"/>
    <s v="Theresa Swint"/>
    <x v="1"/>
    <s v="United States"/>
    <s v="Toledo"/>
    <x v="24"/>
    <n v="43615"/>
    <x v="3"/>
    <s v="OFF-AR-10004757"/>
    <x v="1"/>
    <x v="6"/>
    <s v="Crayola Colored Pencils"/>
    <x v="964"/>
    <n v="3"/>
    <n v="0.2"/>
    <n v="1.2791999999999994"/>
  </r>
  <r>
    <n v="1065"/>
    <x v="511"/>
    <x v="1"/>
    <x v="392"/>
    <d v="2012-04-21T00:00:00"/>
    <s v="Standard Class"/>
    <s v="TS-21160"/>
    <s v="Theresa Swint"/>
    <x v="1"/>
    <s v="United States"/>
    <s v="Toledo"/>
    <x v="24"/>
    <n v="43615"/>
    <x v="3"/>
    <s v="TEC-PH-10002115"/>
    <x v="2"/>
    <x v="7"/>
    <s v="Plantronics 81402"/>
    <x v="965"/>
    <n v="3"/>
    <n v="0.4"/>
    <n v="-27.715799999999994"/>
  </r>
  <r>
    <n v="1066"/>
    <x v="511"/>
    <x v="1"/>
    <x v="392"/>
    <d v="2012-04-21T00:00:00"/>
    <s v="Standard Class"/>
    <s v="TS-21160"/>
    <s v="Theresa Swint"/>
    <x v="1"/>
    <s v="United States"/>
    <s v="Toledo"/>
    <x v="24"/>
    <n v="43615"/>
    <x v="3"/>
    <s v="OFF-FA-10003059"/>
    <x v="1"/>
    <x v="13"/>
    <s v="Assorted Color Push Pins"/>
    <x v="966"/>
    <n v="1"/>
    <n v="0.2"/>
    <n v="0.2352999999999999"/>
  </r>
  <r>
    <n v="1067"/>
    <x v="511"/>
    <x v="1"/>
    <x v="392"/>
    <d v="2012-04-21T00:00:00"/>
    <s v="Standard Class"/>
    <s v="TS-21160"/>
    <s v="Theresa Swint"/>
    <x v="1"/>
    <s v="United States"/>
    <s v="Toledo"/>
    <x v="24"/>
    <n v="43615"/>
    <x v="3"/>
    <s v="OFF-BI-10004330"/>
    <x v="1"/>
    <x v="8"/>
    <s v="GBC Velobind Prepunched Cover Sets, Regency Series"/>
    <x v="967"/>
    <n v="5"/>
    <n v="0.7"/>
    <n v="-46.224999999999994"/>
  </r>
  <r>
    <n v="1068"/>
    <x v="512"/>
    <x v="0"/>
    <x v="393"/>
    <d v="2013-10-03T00:00:00"/>
    <s v="First Class"/>
    <s v="BD-11620"/>
    <s v="Brian DeCherney"/>
    <x v="0"/>
    <s v="United States"/>
    <s v="San Francisco"/>
    <x v="1"/>
    <n v="94122"/>
    <x v="1"/>
    <s v="FUR-CH-10001146"/>
    <x v="0"/>
    <x v="1"/>
    <s v="Global Value Mid-Back Manager's Chair, Gray"/>
    <x v="968"/>
    <n v="4"/>
    <n v="0.2"/>
    <n v="12.177999999999983"/>
  </r>
  <r>
    <n v="1069"/>
    <x v="513"/>
    <x v="3"/>
    <x v="394"/>
    <d v="2014-10-01T00:00:00"/>
    <s v="Second Class"/>
    <s v="CM-12160"/>
    <s v="Charles McCrossin"/>
    <x v="0"/>
    <s v="United States"/>
    <s v="Brownsville"/>
    <x v="5"/>
    <n v="78521"/>
    <x v="2"/>
    <s v="OFF-SU-10001935"/>
    <x v="1"/>
    <x v="14"/>
    <s v="Staples"/>
    <x v="969"/>
    <n v="1"/>
    <n v="0.2"/>
    <n v="-0.34880000000000033"/>
  </r>
  <r>
    <n v="1070"/>
    <x v="514"/>
    <x v="1"/>
    <x v="395"/>
    <d v="2012-07-29T00:00:00"/>
    <s v="Standard Class"/>
    <s v="RB-19795"/>
    <s v="Ross Baird"/>
    <x v="2"/>
    <s v="United States"/>
    <s v="Philadelphia"/>
    <x v="9"/>
    <n v="19143"/>
    <x v="3"/>
    <s v="OFF-BI-10001524"/>
    <x v="1"/>
    <x v="8"/>
    <s v="GBC Premium Transparent Covers with Diagonal Lined Pattern"/>
    <x v="970"/>
    <n v="4"/>
    <n v="0.7"/>
    <n v="-18.462400000000002"/>
  </r>
  <r>
    <n v="1071"/>
    <x v="515"/>
    <x v="1"/>
    <x v="312"/>
    <d v="2012-11-26T00:00:00"/>
    <s v="Standard Class"/>
    <s v="SN-20560"/>
    <s v="Skye Norling"/>
    <x v="2"/>
    <s v="United States"/>
    <s v="Los Angeles"/>
    <x v="1"/>
    <n v="90008"/>
    <x v="1"/>
    <s v="OFF-AR-10003732"/>
    <x v="1"/>
    <x v="6"/>
    <s v="Newell 333"/>
    <x v="21"/>
    <n v="7"/>
    <n v="0"/>
    <n v="5.0595999999999997"/>
  </r>
  <r>
    <n v="1072"/>
    <x v="516"/>
    <x v="0"/>
    <x v="236"/>
    <d v="2013-05-03T00:00:00"/>
    <s v="Standard Class"/>
    <s v="EH-14005"/>
    <s v="Erica Hernandez"/>
    <x v="2"/>
    <s v="United States"/>
    <s v="Denver"/>
    <x v="22"/>
    <n v="80219"/>
    <x v="1"/>
    <s v="OFF-PA-10001970"/>
    <x v="1"/>
    <x v="10"/>
    <s v="Xerox 1881"/>
    <x v="34"/>
    <n v="3"/>
    <n v="0.2"/>
    <n v="9.9467999999999979"/>
  </r>
  <r>
    <n v="1073"/>
    <x v="517"/>
    <x v="3"/>
    <x v="237"/>
    <d v="2014-11-20T00:00:00"/>
    <s v="Standard Class"/>
    <s v="FO-14305"/>
    <s v="Frank Olsen"/>
    <x v="0"/>
    <s v="United States"/>
    <s v="New York City"/>
    <x v="15"/>
    <n v="10035"/>
    <x v="3"/>
    <s v="OFF-BI-10003669"/>
    <x v="1"/>
    <x v="8"/>
    <s v="3M Organizer Strips"/>
    <x v="880"/>
    <n v="2"/>
    <n v="0.2"/>
    <n v="3.024"/>
  </r>
  <r>
    <n v="1074"/>
    <x v="518"/>
    <x v="0"/>
    <x v="396"/>
    <d v="2013-11-20T00:00:00"/>
    <s v="Standard Class"/>
    <s v="MS-17710"/>
    <s v="Maurice Satty"/>
    <x v="0"/>
    <s v="United States"/>
    <s v="Mesa"/>
    <x v="16"/>
    <n v="85204"/>
    <x v="1"/>
    <s v="OFF-BI-10003727"/>
    <x v="1"/>
    <x v="8"/>
    <s v="Avery Durable Slant Ring Binders With Label Holder"/>
    <x v="971"/>
    <n v="5"/>
    <n v="0.7"/>
    <n v="-4.5980000000000008"/>
  </r>
  <r>
    <n v="1075"/>
    <x v="518"/>
    <x v="0"/>
    <x v="396"/>
    <d v="2013-11-20T00:00:00"/>
    <s v="Standard Class"/>
    <s v="MS-17710"/>
    <s v="Maurice Satty"/>
    <x v="0"/>
    <s v="United States"/>
    <s v="Mesa"/>
    <x v="16"/>
    <n v="85204"/>
    <x v="1"/>
    <s v="OFF-BI-10004967"/>
    <x v="1"/>
    <x v="8"/>
    <s v="Round Ring Binders"/>
    <x v="972"/>
    <n v="7"/>
    <n v="0.7"/>
    <n v="-3.3487999999999998"/>
  </r>
  <r>
    <n v="1076"/>
    <x v="518"/>
    <x v="0"/>
    <x v="396"/>
    <d v="2013-11-20T00:00:00"/>
    <s v="Standard Class"/>
    <s v="MS-17710"/>
    <s v="Maurice Satty"/>
    <x v="0"/>
    <s v="United States"/>
    <s v="Mesa"/>
    <x v="16"/>
    <n v="85204"/>
    <x v="1"/>
    <s v="TEC-AC-10003447"/>
    <x v="2"/>
    <x v="11"/>
    <s v="Micropad Numeric Keypads"/>
    <x v="236"/>
    <n v="2"/>
    <n v="0.2"/>
    <n v="1.9989999999999979"/>
  </r>
  <r>
    <n v="1077"/>
    <x v="519"/>
    <x v="0"/>
    <x v="321"/>
    <d v="2013-10-01T00:00:00"/>
    <s v="First Class"/>
    <s v="CC-12100"/>
    <s v="Chad Cunningham"/>
    <x v="2"/>
    <s v="United States"/>
    <s v="Columbus"/>
    <x v="14"/>
    <n v="47201"/>
    <x v="2"/>
    <s v="OFF-AR-10000255"/>
    <x v="1"/>
    <x v="6"/>
    <s v="Newell 328"/>
    <x v="973"/>
    <n v="7"/>
    <n v="0"/>
    <n v="10.628799999999998"/>
  </r>
  <r>
    <n v="1078"/>
    <x v="520"/>
    <x v="3"/>
    <x v="397"/>
    <d v="2014-09-26T00:00:00"/>
    <s v="Second Class"/>
    <s v="DW-13540"/>
    <s v="Don Weiss"/>
    <x v="0"/>
    <s v="United States"/>
    <s v="Seattle"/>
    <x v="4"/>
    <n v="98105"/>
    <x v="1"/>
    <s v="OFF-AP-10002191"/>
    <x v="1"/>
    <x v="9"/>
    <s v="Belkin 8 Outlet SurgeMaster II Gold Surge Protector"/>
    <x v="668"/>
    <n v="2"/>
    <n v="0"/>
    <n v="33.588800000000006"/>
  </r>
  <r>
    <n v="1079"/>
    <x v="520"/>
    <x v="3"/>
    <x v="397"/>
    <d v="2014-09-26T00:00:00"/>
    <s v="Second Class"/>
    <s v="DW-13540"/>
    <s v="Don Weiss"/>
    <x v="0"/>
    <s v="United States"/>
    <s v="Seattle"/>
    <x v="4"/>
    <n v="98105"/>
    <x v="1"/>
    <s v="OFF-ST-10001325"/>
    <x v="1"/>
    <x v="4"/>
    <s v="Sterilite Officeware Hinged File Box"/>
    <x v="974"/>
    <n v="3"/>
    <n v="0"/>
    <n v="8.4888000000000012"/>
  </r>
  <r>
    <n v="1080"/>
    <x v="520"/>
    <x v="3"/>
    <x v="397"/>
    <d v="2014-09-26T00:00:00"/>
    <s v="Second Class"/>
    <s v="DW-13540"/>
    <s v="Don Weiss"/>
    <x v="0"/>
    <s v="United States"/>
    <s v="Seattle"/>
    <x v="4"/>
    <n v="98105"/>
    <x v="1"/>
    <s v="OFF-BI-10000404"/>
    <x v="1"/>
    <x v="8"/>
    <s v="Avery Printable Repositionable Plastic Tabs"/>
    <x v="975"/>
    <n v="1"/>
    <n v="0.2"/>
    <n v="2.3220000000000001"/>
  </r>
  <r>
    <n v="1081"/>
    <x v="521"/>
    <x v="1"/>
    <x v="239"/>
    <d v="2012-12-04T00:00:00"/>
    <s v="Standard Class"/>
    <s v="BT-11395"/>
    <s v="Bill Tyler"/>
    <x v="1"/>
    <s v="United States"/>
    <s v="Detroit"/>
    <x v="12"/>
    <n v="48227"/>
    <x v="2"/>
    <s v="OFF-PA-10000349"/>
    <x v="1"/>
    <x v="10"/>
    <s v="Staples"/>
    <x v="548"/>
    <n v="4"/>
    <n v="0"/>
    <n v="9.3624000000000009"/>
  </r>
  <r>
    <n v="1082"/>
    <x v="521"/>
    <x v="1"/>
    <x v="239"/>
    <d v="2012-12-04T00:00:00"/>
    <s v="Standard Class"/>
    <s v="BT-11395"/>
    <s v="Bill Tyler"/>
    <x v="1"/>
    <s v="United States"/>
    <s v="Detroit"/>
    <x v="12"/>
    <n v="48227"/>
    <x v="2"/>
    <s v="FUR-CH-10002880"/>
    <x v="0"/>
    <x v="1"/>
    <s v="Global High-Back Leather Tilter, Burgundy"/>
    <x v="976"/>
    <n v="9"/>
    <n v="0"/>
    <n v="121.76009999999994"/>
  </r>
  <r>
    <n v="1083"/>
    <x v="522"/>
    <x v="0"/>
    <x v="398"/>
    <d v="2013-03-06T00:00:00"/>
    <s v="Standard Class"/>
    <s v="KD-16270"/>
    <s v="Karen Daniels"/>
    <x v="0"/>
    <s v="United States"/>
    <s v="Yonkers"/>
    <x v="15"/>
    <n v="10701"/>
    <x v="3"/>
    <s v="FUR-TA-10001095"/>
    <x v="0"/>
    <x v="3"/>
    <s v="Chromcraft Round Conference Tables"/>
    <x v="977"/>
    <n v="8"/>
    <n v="0.4"/>
    <n v="-264.92079999999999"/>
  </r>
  <r>
    <n v="1084"/>
    <x v="522"/>
    <x v="0"/>
    <x v="398"/>
    <d v="2013-03-06T00:00:00"/>
    <s v="Standard Class"/>
    <s v="KD-16270"/>
    <s v="Karen Daniels"/>
    <x v="0"/>
    <s v="United States"/>
    <s v="Yonkers"/>
    <x v="15"/>
    <n v="10701"/>
    <x v="3"/>
    <s v="OFF-PA-10003127"/>
    <x v="1"/>
    <x v="10"/>
    <s v="Staples"/>
    <x v="978"/>
    <n v="1"/>
    <n v="0"/>
    <n v="12.134799999999998"/>
  </r>
  <r>
    <n v="1085"/>
    <x v="522"/>
    <x v="0"/>
    <x v="398"/>
    <d v="2013-03-06T00:00:00"/>
    <s v="Standard Class"/>
    <s v="KD-16270"/>
    <s v="Karen Daniels"/>
    <x v="0"/>
    <s v="United States"/>
    <s v="Yonkers"/>
    <x v="15"/>
    <n v="10701"/>
    <x v="3"/>
    <s v="OFF-ST-10003208"/>
    <x v="1"/>
    <x v="4"/>
    <s v="Adjustable Depth Letter/Legal Cart"/>
    <x v="979"/>
    <n v="2"/>
    <n v="0"/>
    <n v="105.24679999999995"/>
  </r>
  <r>
    <n v="1086"/>
    <x v="522"/>
    <x v="0"/>
    <x v="398"/>
    <d v="2013-03-06T00:00:00"/>
    <s v="Standard Class"/>
    <s v="KD-16270"/>
    <s v="Karen Daniels"/>
    <x v="0"/>
    <s v="United States"/>
    <s v="Yonkers"/>
    <x v="15"/>
    <n v="10701"/>
    <x v="3"/>
    <s v="TEC-MA-10003979"/>
    <x v="2"/>
    <x v="15"/>
    <s v="Ativa V4110MDD Micro-Cut Shredder"/>
    <x v="980"/>
    <n v="7"/>
    <n v="0"/>
    <n v="2400.9656999999997"/>
  </r>
  <r>
    <n v="1087"/>
    <x v="523"/>
    <x v="0"/>
    <x v="399"/>
    <d v="2013-08-13T00:00:00"/>
    <s v="Same Day"/>
    <s v="LC-16870"/>
    <s v="Lena Cacioppo"/>
    <x v="0"/>
    <s v="United States"/>
    <s v="Des Moines"/>
    <x v="23"/>
    <n v="50315"/>
    <x v="2"/>
    <s v="OFF-PA-10000029"/>
    <x v="1"/>
    <x v="10"/>
    <s v="Xerox 224"/>
    <x v="90"/>
    <n v="1"/>
    <n v="0"/>
    <n v="3.1104000000000003"/>
  </r>
  <r>
    <n v="1088"/>
    <x v="524"/>
    <x v="0"/>
    <x v="243"/>
    <d v="2013-08-21T00:00:00"/>
    <s v="Second Class"/>
    <s v="CY-12745"/>
    <s v="Craig Yedwab"/>
    <x v="1"/>
    <s v="United States"/>
    <s v="Oakland"/>
    <x v="1"/>
    <n v="94601"/>
    <x v="1"/>
    <s v="TEC-PH-10004896"/>
    <x v="2"/>
    <x v="7"/>
    <s v="Nokia Lumia 521 (T-Mobile)"/>
    <x v="981"/>
    <n v="3"/>
    <n v="0.2"/>
    <n v="7.1976000000000049"/>
  </r>
  <r>
    <n v="1089"/>
    <x v="524"/>
    <x v="0"/>
    <x v="243"/>
    <d v="2013-08-21T00:00:00"/>
    <s v="Second Class"/>
    <s v="CY-12745"/>
    <s v="Craig Yedwab"/>
    <x v="1"/>
    <s v="United States"/>
    <s v="Oakland"/>
    <x v="1"/>
    <n v="94601"/>
    <x v="1"/>
    <s v="OFF-LA-10000452"/>
    <x v="1"/>
    <x v="2"/>
    <s v="Avery 488"/>
    <x v="982"/>
    <n v="1"/>
    <n v="0"/>
    <n v="1.512"/>
  </r>
  <r>
    <n v="1090"/>
    <x v="525"/>
    <x v="3"/>
    <x v="400"/>
    <d v="2014-06-11T00:00:00"/>
    <s v="Standard Class"/>
    <s v="LW-16990"/>
    <s v="Lindsay Williams"/>
    <x v="1"/>
    <s v="United States"/>
    <s v="Monroe"/>
    <x v="3"/>
    <n v="28110"/>
    <x v="0"/>
    <s v="FUR-FU-10001967"/>
    <x v="0"/>
    <x v="5"/>
    <s v="Telescoping Adjustable Floor Lamp"/>
    <x v="236"/>
    <n v="2"/>
    <n v="0.2"/>
    <n v="1.9989999999999979"/>
  </r>
  <r>
    <n v="1091"/>
    <x v="525"/>
    <x v="3"/>
    <x v="400"/>
    <d v="2014-06-11T00:00:00"/>
    <s v="Standard Class"/>
    <s v="LW-16990"/>
    <s v="Lindsay Williams"/>
    <x v="1"/>
    <s v="United States"/>
    <s v="Monroe"/>
    <x v="3"/>
    <n v="28110"/>
    <x v="0"/>
    <s v="TEC-PH-10001819"/>
    <x v="2"/>
    <x v="7"/>
    <s v="Innergie mMini Combo Duo USB Travel Charging Kit"/>
    <x v="983"/>
    <n v="2"/>
    <n v="0.2"/>
    <n v="25.194399999999995"/>
  </r>
  <r>
    <n v="1092"/>
    <x v="526"/>
    <x v="1"/>
    <x v="401"/>
    <d v="2012-12-13T00:00:00"/>
    <s v="Standard Class"/>
    <s v="NP-18325"/>
    <s v="Naresj Patel"/>
    <x v="0"/>
    <s v="United States"/>
    <s v="San Diego"/>
    <x v="1"/>
    <n v="92105"/>
    <x v="1"/>
    <s v="OFF-AR-10002952"/>
    <x v="1"/>
    <x v="6"/>
    <s v="Stanley Contemporary Battery Pencil Sharpeners"/>
    <x v="984"/>
    <n v="9"/>
    <n v="0"/>
    <n v="33.641999999999996"/>
  </r>
  <r>
    <n v="1093"/>
    <x v="526"/>
    <x v="1"/>
    <x v="401"/>
    <d v="2012-12-13T00:00:00"/>
    <s v="Standard Class"/>
    <s v="NP-18325"/>
    <s v="Naresj Patel"/>
    <x v="0"/>
    <s v="United States"/>
    <s v="San Diego"/>
    <x v="1"/>
    <n v="92105"/>
    <x v="1"/>
    <s v="TEC-PH-10000576"/>
    <x v="2"/>
    <x v="7"/>
    <s v="AT&amp;T 1080 Corded phone"/>
    <x v="985"/>
    <n v="2"/>
    <n v="0.2"/>
    <n v="19.178600000000003"/>
  </r>
  <r>
    <n v="1094"/>
    <x v="527"/>
    <x v="1"/>
    <x v="17"/>
    <d v="2012-12-31T00:00:00"/>
    <s v="Standard Class"/>
    <s v="BT-11485"/>
    <s v="Brad Thomas"/>
    <x v="2"/>
    <s v="United States"/>
    <s v="Clinton"/>
    <x v="39"/>
    <n v="20735"/>
    <x v="3"/>
    <s v="OFF-PA-10000605"/>
    <x v="1"/>
    <x v="10"/>
    <s v="Xerox 1950"/>
    <x v="986"/>
    <n v="5"/>
    <n v="0"/>
    <n v="14.161000000000001"/>
  </r>
  <r>
    <n v="1095"/>
    <x v="527"/>
    <x v="1"/>
    <x v="17"/>
    <d v="2012-12-31T00:00:00"/>
    <s v="Standard Class"/>
    <s v="BT-11485"/>
    <s v="Brad Thomas"/>
    <x v="2"/>
    <s v="United States"/>
    <s v="Clinton"/>
    <x v="39"/>
    <n v="20735"/>
    <x v="3"/>
    <s v="OFF-AP-10002518"/>
    <x v="1"/>
    <x v="9"/>
    <s v="Kensington 7 Outlet MasterPiece Power Center"/>
    <x v="987"/>
    <n v="2"/>
    <n v="0"/>
    <n v="103.22839999999997"/>
  </r>
  <r>
    <n v="1096"/>
    <x v="528"/>
    <x v="3"/>
    <x v="276"/>
    <d v="2014-01-27T00:00:00"/>
    <s v="Standard Class"/>
    <s v="PS-19045"/>
    <s v="Penelope Sewall"/>
    <x v="2"/>
    <s v="United States"/>
    <s v="Charlotte"/>
    <x v="3"/>
    <n v="28205"/>
    <x v="0"/>
    <s v="OFF-ST-10004340"/>
    <x v="1"/>
    <x v="4"/>
    <s v="Fellowes Mobile File Cart, Black"/>
    <x v="988"/>
    <n v="7"/>
    <n v="0.2"/>
    <n v="30.468200000000024"/>
  </r>
  <r>
    <n v="1097"/>
    <x v="528"/>
    <x v="3"/>
    <x v="276"/>
    <d v="2014-01-27T00:00:00"/>
    <s v="Standard Class"/>
    <s v="PS-19045"/>
    <s v="Penelope Sewall"/>
    <x v="2"/>
    <s v="United States"/>
    <s v="Charlotte"/>
    <x v="3"/>
    <n v="28205"/>
    <x v="0"/>
    <s v="OFF-BI-10004001"/>
    <x v="1"/>
    <x v="8"/>
    <s v="GBC Recycled VeloBinder Covers"/>
    <x v="989"/>
    <n v="7"/>
    <n v="0.7"/>
    <n v="-28.627200000000009"/>
  </r>
  <r>
    <n v="1098"/>
    <x v="529"/>
    <x v="2"/>
    <x v="402"/>
    <d v="2011-06-28T00:00:00"/>
    <s v="First Class"/>
    <s v="NS-18640"/>
    <s v="Noel Staavos"/>
    <x v="1"/>
    <s v="United States"/>
    <s v="Los Angeles"/>
    <x v="1"/>
    <n v="90049"/>
    <x v="1"/>
    <s v="FUR-TA-10004147"/>
    <x v="0"/>
    <x v="3"/>
    <s v="Hon 4060 Series Tables"/>
    <x v="990"/>
    <n v="5"/>
    <n v="0.2"/>
    <n v="11.19599999999997"/>
  </r>
  <r>
    <n v="1099"/>
    <x v="530"/>
    <x v="0"/>
    <x v="403"/>
    <d v="2013-06-18T00:00:00"/>
    <s v="First Class"/>
    <s v="PV-18985"/>
    <s v="Paul Van Hugh"/>
    <x v="2"/>
    <s v="United States"/>
    <s v="San Francisco"/>
    <x v="1"/>
    <n v="94122"/>
    <x v="1"/>
    <s v="OFF-AR-10001545"/>
    <x v="1"/>
    <x v="6"/>
    <s v="Newell 326"/>
    <x v="991"/>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x v="992"/>
    <n v="3"/>
    <n v="0"/>
    <n v="4.1030999999999995"/>
  </r>
  <r>
    <n v="1101"/>
    <x v="530"/>
    <x v="0"/>
    <x v="403"/>
    <d v="2013-06-18T00:00:00"/>
    <s v="First Class"/>
    <s v="PV-18985"/>
    <s v="Paul Van Hugh"/>
    <x v="2"/>
    <s v="United States"/>
    <s v="San Francisco"/>
    <x v="1"/>
    <n v="94122"/>
    <x v="1"/>
    <s v="TEC-AC-10001013"/>
    <x v="2"/>
    <x v="11"/>
    <s v="Logitech ClearChat Comfort/USB Headset H390"/>
    <x v="993"/>
    <n v="1"/>
    <n v="0"/>
    <n v="9.6656999999999975"/>
  </r>
  <r>
    <n v="1102"/>
    <x v="530"/>
    <x v="0"/>
    <x v="403"/>
    <d v="2013-06-18T00:00:00"/>
    <s v="First Class"/>
    <s v="PV-18985"/>
    <s v="Paul Van Hugh"/>
    <x v="2"/>
    <s v="United States"/>
    <s v="San Francisco"/>
    <x v="1"/>
    <n v="94122"/>
    <x v="1"/>
    <s v="OFF-AR-10002255"/>
    <x v="1"/>
    <x v="6"/>
    <s v="Newell 346"/>
    <x v="880"/>
    <n v="3"/>
    <n v="0"/>
    <n v="2.5055999999999998"/>
  </r>
  <r>
    <n v="1103"/>
    <x v="531"/>
    <x v="3"/>
    <x v="81"/>
    <d v="2014-04-28T00:00:00"/>
    <s v="Standard Class"/>
    <s v="RP-19390"/>
    <s v="Resi Pölking"/>
    <x v="0"/>
    <s v="United States"/>
    <s v="Houston"/>
    <x v="5"/>
    <n v="77041"/>
    <x v="2"/>
    <s v="OFF-BI-10004140"/>
    <x v="1"/>
    <x v="8"/>
    <s v="Avery Non-Stick Binders"/>
    <x v="994"/>
    <n v="3"/>
    <n v="0.8"/>
    <n v="-4.7145000000000028"/>
  </r>
  <r>
    <n v="1104"/>
    <x v="531"/>
    <x v="3"/>
    <x v="81"/>
    <d v="2014-04-28T00:00:00"/>
    <s v="Standard Class"/>
    <s v="RP-19390"/>
    <s v="Resi Pölking"/>
    <x v="0"/>
    <s v="United States"/>
    <s v="Houston"/>
    <x v="5"/>
    <n v="77041"/>
    <x v="2"/>
    <s v="OFF-BI-10002049"/>
    <x v="1"/>
    <x v="8"/>
    <s v="UniKeep View Case Binders"/>
    <x v="995"/>
    <n v="3"/>
    <n v="0.8"/>
    <n v="-4.9878000000000018"/>
  </r>
  <r>
    <n v="1105"/>
    <x v="532"/>
    <x v="0"/>
    <x v="147"/>
    <d v="2013-10-28T00:00:00"/>
    <s v="Standard Class"/>
    <s v="NM-18520"/>
    <s v="Neoma Murray"/>
    <x v="0"/>
    <s v="United States"/>
    <s v="Riverside"/>
    <x v="1"/>
    <n v="92503"/>
    <x v="1"/>
    <s v="OFF-PA-10001892"/>
    <x v="1"/>
    <x v="10"/>
    <s v="Rediform Wirebound &quot;Phone Memo&quot; Message Book, 11 x 5-3/4"/>
    <x v="996"/>
    <n v="3"/>
    <n v="0"/>
    <n v="11.230799999999999"/>
  </r>
  <r>
    <n v="1106"/>
    <x v="533"/>
    <x v="0"/>
    <x v="258"/>
    <d v="2013-11-25T00:00:00"/>
    <s v="Standard Class"/>
    <s v="EH-13945"/>
    <s v="Eric Hoffmann"/>
    <x v="0"/>
    <s v="United States"/>
    <s v="Houston"/>
    <x v="5"/>
    <n v="77041"/>
    <x v="2"/>
    <s v="OFF-ST-10000642"/>
    <x v="1"/>
    <x v="4"/>
    <s v="Tennsco Lockers, Gray"/>
    <x v="997"/>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x v="998"/>
    <n v="2"/>
    <n v="0.6"/>
    <n v="-0.75660000000000016"/>
  </r>
  <r>
    <n v="1108"/>
    <x v="533"/>
    <x v="0"/>
    <x v="258"/>
    <d v="2013-11-25T00:00:00"/>
    <s v="Standard Class"/>
    <s v="EH-13945"/>
    <s v="Eric Hoffmann"/>
    <x v="0"/>
    <s v="United States"/>
    <s v="Houston"/>
    <x v="5"/>
    <n v="77041"/>
    <x v="2"/>
    <s v="OFF-BI-10003676"/>
    <x v="1"/>
    <x v="8"/>
    <s v="GBC Standard Recycled Report Covers, Clear Plastic Sheets"/>
    <x v="999"/>
    <n v="5"/>
    <n v="0.8"/>
    <n v="-17.248000000000008"/>
  </r>
  <r>
    <n v="1109"/>
    <x v="533"/>
    <x v="0"/>
    <x v="258"/>
    <d v="2013-11-25T00:00:00"/>
    <s v="Standard Class"/>
    <s v="EH-13945"/>
    <s v="Eric Hoffmann"/>
    <x v="0"/>
    <s v="United States"/>
    <s v="Houston"/>
    <x v="5"/>
    <n v="77041"/>
    <x v="2"/>
    <s v="OFF-FA-10003495"/>
    <x v="1"/>
    <x v="13"/>
    <s v="Staples"/>
    <x v="1000"/>
    <n v="12"/>
    <n v="0.2"/>
    <n v="21.888000000000002"/>
  </r>
  <r>
    <n v="1110"/>
    <x v="533"/>
    <x v="0"/>
    <x v="258"/>
    <d v="2013-11-25T00:00:00"/>
    <s v="Standard Class"/>
    <s v="EH-13945"/>
    <s v="Eric Hoffmann"/>
    <x v="0"/>
    <s v="United States"/>
    <s v="Houston"/>
    <x v="5"/>
    <n v="77041"/>
    <x v="2"/>
    <s v="OFF-EN-10003798"/>
    <x v="1"/>
    <x v="12"/>
    <s v="Recycled Interoffice Envelopes with Re-Use-A-Seal Closure, 10 x 13"/>
    <x v="1001"/>
    <n v="3"/>
    <n v="0.2"/>
    <n v="13.826699999999999"/>
  </r>
  <r>
    <n v="1111"/>
    <x v="533"/>
    <x v="0"/>
    <x v="258"/>
    <d v="2013-11-25T00:00:00"/>
    <s v="Standard Class"/>
    <s v="EH-13945"/>
    <s v="Eric Hoffmann"/>
    <x v="0"/>
    <s v="United States"/>
    <s v="Houston"/>
    <x v="5"/>
    <n v="77041"/>
    <x v="2"/>
    <s v="TEC-PH-10003589"/>
    <x v="2"/>
    <x v="7"/>
    <s v="invisibleSHIELD by ZAGG Smudge-Free Screen Protector"/>
    <x v="1002"/>
    <n v="5"/>
    <n v="0.2"/>
    <n v="25.185999999999996"/>
  </r>
  <r>
    <n v="1112"/>
    <x v="533"/>
    <x v="0"/>
    <x v="258"/>
    <d v="2013-11-25T00:00:00"/>
    <s v="Standard Class"/>
    <s v="EH-13945"/>
    <s v="Eric Hoffmann"/>
    <x v="0"/>
    <s v="United States"/>
    <s v="Houston"/>
    <x v="5"/>
    <n v="77041"/>
    <x v="2"/>
    <s v="OFF-PA-10004735"/>
    <x v="1"/>
    <x v="10"/>
    <s v="Xerox 1905"/>
    <x v="563"/>
    <n v="2"/>
    <n v="0.2"/>
    <n v="3.6288"/>
  </r>
  <r>
    <n v="1113"/>
    <x v="533"/>
    <x v="0"/>
    <x v="258"/>
    <d v="2013-11-25T00:00:00"/>
    <s v="Standard Class"/>
    <s v="EH-13945"/>
    <s v="Eric Hoffmann"/>
    <x v="0"/>
    <s v="United States"/>
    <s v="Houston"/>
    <x v="5"/>
    <n v="77041"/>
    <x v="2"/>
    <s v="OFF-BI-10002609"/>
    <x v="1"/>
    <x v="8"/>
    <s v="Avery Hidden Tab Dividers for Binding Systems"/>
    <x v="1003"/>
    <n v="2"/>
    <n v="0.8"/>
    <n v="-2.0264000000000002"/>
  </r>
  <r>
    <n v="1114"/>
    <x v="534"/>
    <x v="3"/>
    <x v="404"/>
    <d v="2014-12-24T00:00:00"/>
    <s v="Second Class"/>
    <s v="RA-19915"/>
    <s v="Russell Applegate"/>
    <x v="0"/>
    <s v="United States"/>
    <s v="Encinitas"/>
    <x v="1"/>
    <n v="92024"/>
    <x v="1"/>
    <s v="OFF-BI-10003364"/>
    <x v="1"/>
    <x v="8"/>
    <s v="Binding Machine Supplies"/>
    <x v="1004"/>
    <n v="2"/>
    <n v="0.2"/>
    <n v="16.3352"/>
  </r>
  <r>
    <n v="1115"/>
    <x v="534"/>
    <x v="3"/>
    <x v="404"/>
    <d v="2014-12-24T00:00:00"/>
    <s v="Second Class"/>
    <s v="RA-19915"/>
    <s v="Russell Applegate"/>
    <x v="0"/>
    <s v="United States"/>
    <s v="Encinitas"/>
    <x v="1"/>
    <n v="92024"/>
    <x v="1"/>
    <s v="FUR-BO-10002206"/>
    <x v="0"/>
    <x v="0"/>
    <s v="Bush Saratoga Collection 5-Shelf Bookcase, Hanover Cherry, *Special Order"/>
    <x v="1005"/>
    <n v="1"/>
    <n v="0.15"/>
    <n v="-12.688200000000002"/>
  </r>
  <r>
    <n v="1116"/>
    <x v="534"/>
    <x v="3"/>
    <x v="404"/>
    <d v="2014-12-24T00:00:00"/>
    <s v="Second Class"/>
    <s v="RA-19915"/>
    <s v="Russell Applegate"/>
    <x v="0"/>
    <s v="United States"/>
    <s v="Encinitas"/>
    <x v="1"/>
    <n v="92024"/>
    <x v="1"/>
    <s v="TEC-AC-10003610"/>
    <x v="2"/>
    <x v="11"/>
    <s v="Logitech Illuminated - Keyboard"/>
    <x v="1006"/>
    <n v="2"/>
    <n v="0"/>
    <n v="57.590400000000002"/>
  </r>
  <r>
    <n v="1117"/>
    <x v="535"/>
    <x v="0"/>
    <x v="405"/>
    <d v="2013-07-25T00:00:00"/>
    <s v="Second Class"/>
    <s v="DL-13495"/>
    <s v="Dionis Lloyd"/>
    <x v="1"/>
    <s v="United States"/>
    <s v="San Francisco"/>
    <x v="1"/>
    <n v="94110"/>
    <x v="1"/>
    <s v="OFF-LA-10003766"/>
    <x v="1"/>
    <x v="2"/>
    <s v="Self-Adhesive Removable Labels"/>
    <x v="689"/>
    <n v="2"/>
    <n v="0"/>
    <n v="3.024"/>
  </r>
  <r>
    <n v="1118"/>
    <x v="536"/>
    <x v="1"/>
    <x v="406"/>
    <d v="2012-09-08T00:00:00"/>
    <s v="Standard Class"/>
    <s v="CS-12355"/>
    <s v="Christine Sundaresam"/>
    <x v="0"/>
    <s v="United States"/>
    <s v="Roswell"/>
    <x v="32"/>
    <n v="30076"/>
    <x v="0"/>
    <s v="OFF-PA-10001970"/>
    <x v="1"/>
    <x v="10"/>
    <s v="Xerox 1908"/>
    <x v="1007"/>
    <n v="5"/>
    <n v="0"/>
    <n v="137.15100000000001"/>
  </r>
  <r>
    <n v="1119"/>
    <x v="536"/>
    <x v="1"/>
    <x v="406"/>
    <d v="2012-09-08T00:00:00"/>
    <s v="Standard Class"/>
    <s v="CS-12355"/>
    <s v="Christine Sundaresam"/>
    <x v="0"/>
    <s v="United States"/>
    <s v="Roswell"/>
    <x v="32"/>
    <n v="30076"/>
    <x v="0"/>
    <s v="TEC-AC-10002049"/>
    <x v="2"/>
    <x v="11"/>
    <s v="Logitech G19 Programmable Gaming Keyboard"/>
    <x v="1008"/>
    <n v="5"/>
    <n v="0"/>
    <n v="111.59099999999995"/>
  </r>
  <r>
    <n v="1120"/>
    <x v="536"/>
    <x v="1"/>
    <x v="406"/>
    <d v="2012-09-08T00:00:00"/>
    <s v="Standard Class"/>
    <s v="CS-12355"/>
    <s v="Christine Sundaresam"/>
    <x v="0"/>
    <s v="United States"/>
    <s v="Roswell"/>
    <x v="32"/>
    <n v="30076"/>
    <x v="0"/>
    <s v="OFF-PA-10000141"/>
    <x v="1"/>
    <x v="10"/>
    <s v="Ampad Evidence Wirebond Steno Books, 6&quot; x 9&quot;"/>
    <x v="1009"/>
    <n v="2"/>
    <n v="0"/>
    <n v="2.0491999999999999"/>
  </r>
  <r>
    <n v="1121"/>
    <x v="536"/>
    <x v="1"/>
    <x v="406"/>
    <d v="2012-09-08T00:00:00"/>
    <s v="Standard Class"/>
    <s v="CS-12355"/>
    <s v="Christine Sundaresam"/>
    <x v="0"/>
    <s v="United States"/>
    <s v="Roswell"/>
    <x v="32"/>
    <n v="30076"/>
    <x v="0"/>
    <s v="OFF-EN-10004459"/>
    <x v="1"/>
    <x v="12"/>
    <s v="Security-Tint Envelopes"/>
    <x v="770"/>
    <n v="2"/>
    <n v="0"/>
    <n v="7.4871999999999996"/>
  </r>
  <r>
    <n v="1122"/>
    <x v="537"/>
    <x v="2"/>
    <x v="407"/>
    <d v="2011-01-27T00:00:00"/>
    <s v="Standard Class"/>
    <s v="HL-15040"/>
    <s v="Hunter Lopez"/>
    <x v="0"/>
    <s v="United States"/>
    <s v="Jonesboro"/>
    <x v="36"/>
    <n v="72401"/>
    <x v="0"/>
    <s v="TEC-PH-10001061"/>
    <x v="2"/>
    <x v="7"/>
    <s v="Apple iPhone 5C"/>
    <x v="1010"/>
    <n v="7"/>
    <n v="0"/>
    <n v="181.98179999999999"/>
  </r>
  <r>
    <n v="1123"/>
    <x v="537"/>
    <x v="2"/>
    <x v="407"/>
    <d v="2011-01-27T00:00:00"/>
    <s v="Standard Class"/>
    <s v="HL-15040"/>
    <s v="Hunter Lopez"/>
    <x v="0"/>
    <s v="United States"/>
    <s v="Jonesboro"/>
    <x v="36"/>
    <n v="72401"/>
    <x v="0"/>
    <s v="OFF-AR-10002375"/>
    <x v="1"/>
    <x v="6"/>
    <s v="Newell 351"/>
    <x v="1011"/>
    <n v="7"/>
    <n v="0"/>
    <n v="6.6583999999999968"/>
  </r>
  <r>
    <n v="1124"/>
    <x v="537"/>
    <x v="2"/>
    <x v="407"/>
    <d v="2011-01-27T00:00:00"/>
    <s v="Standard Class"/>
    <s v="HL-15040"/>
    <s v="Hunter Lopez"/>
    <x v="0"/>
    <s v="United States"/>
    <s v="Jonesboro"/>
    <x v="36"/>
    <n v="72401"/>
    <x v="0"/>
    <s v="FUR-FU-10003194"/>
    <x v="0"/>
    <x v="5"/>
    <s v="Eldon Expressions Desk Accessory, Wood Pencil Holder, Oak"/>
    <x v="1012"/>
    <n v="4"/>
    <n v="0"/>
    <n v="11.579999999999998"/>
  </r>
  <r>
    <n v="1125"/>
    <x v="537"/>
    <x v="2"/>
    <x v="407"/>
    <d v="2011-01-27T00:00:00"/>
    <s v="Standard Class"/>
    <s v="HL-15040"/>
    <s v="Hunter Lopez"/>
    <x v="0"/>
    <s v="United States"/>
    <s v="Jonesboro"/>
    <x v="36"/>
    <n v="72401"/>
    <x v="0"/>
    <s v="OFF-AR-10003811"/>
    <x v="1"/>
    <x v="6"/>
    <s v="Newell 327"/>
    <x v="153"/>
    <n v="3"/>
    <n v="0"/>
    <n v="1.7901"/>
  </r>
  <r>
    <n v="1126"/>
    <x v="537"/>
    <x v="2"/>
    <x v="407"/>
    <d v="2011-01-27T00:00:00"/>
    <s v="Standard Class"/>
    <s v="HL-15040"/>
    <s v="Hunter Lopez"/>
    <x v="0"/>
    <s v="United States"/>
    <s v="Jonesboro"/>
    <x v="36"/>
    <n v="72401"/>
    <x v="0"/>
    <s v="OFF-EN-10001539"/>
    <x v="1"/>
    <x v="12"/>
    <s v="Staples"/>
    <x v="1013"/>
    <n v="3"/>
    <n v="0"/>
    <n v="10.969799999999999"/>
  </r>
  <r>
    <n v="1127"/>
    <x v="537"/>
    <x v="2"/>
    <x v="407"/>
    <d v="2011-01-27T00:00:00"/>
    <s v="Standard Class"/>
    <s v="HL-15040"/>
    <s v="Hunter Lopez"/>
    <x v="0"/>
    <s v="United States"/>
    <s v="Jonesboro"/>
    <x v="36"/>
    <n v="72401"/>
    <x v="0"/>
    <s v="FUR-CH-10002331"/>
    <x v="0"/>
    <x v="1"/>
    <s v="Hon 4700 Series Mobuis Mid-Back Task Chairs with Adjustable Arms"/>
    <x v="1014"/>
    <n v="3"/>
    <n v="0"/>
    <n v="224.2673999999999"/>
  </r>
  <r>
    <n v="1128"/>
    <x v="538"/>
    <x v="1"/>
    <x v="56"/>
    <d v="2012-03-07T00:00:00"/>
    <s v="Standard Class"/>
    <s v="PA-19060"/>
    <s v="Pete Armstrong"/>
    <x v="2"/>
    <s v="United States"/>
    <s v="Richmond"/>
    <x v="14"/>
    <n v="47374"/>
    <x v="2"/>
    <s v="OFF-AR-10003156"/>
    <x v="1"/>
    <x v="6"/>
    <s v="50 Colored Long Pencils"/>
    <x v="1015"/>
    <n v="1"/>
    <n v="0"/>
    <n v="2.6416000000000004"/>
  </r>
  <r>
    <n v="1129"/>
    <x v="538"/>
    <x v="1"/>
    <x v="56"/>
    <d v="2012-03-07T00:00:00"/>
    <s v="Standard Class"/>
    <s v="PA-19060"/>
    <s v="Pete Armstrong"/>
    <x v="2"/>
    <s v="United States"/>
    <s v="Richmond"/>
    <x v="14"/>
    <n v="47374"/>
    <x v="2"/>
    <s v="OFF-EN-10001532"/>
    <x v="1"/>
    <x v="12"/>
    <s v="Brown Kraft Recycled Envelopes"/>
    <x v="1016"/>
    <n v="6"/>
    <n v="0"/>
    <n v="50.94"/>
  </r>
  <r>
    <n v="1130"/>
    <x v="539"/>
    <x v="0"/>
    <x v="408"/>
    <d v="2013-04-17T00:00:00"/>
    <s v="Standard Class"/>
    <s v="BD-11605"/>
    <s v="Brian Dahlen"/>
    <x v="0"/>
    <s v="United States"/>
    <s v="Springfield"/>
    <x v="17"/>
    <n v="22153"/>
    <x v="0"/>
    <s v="FUR-TA-10004086"/>
    <x v="0"/>
    <x v="3"/>
    <s v="KI Adjustable-Height Table"/>
    <x v="1017"/>
    <n v="4"/>
    <n v="0"/>
    <n v="75.662399999999991"/>
  </r>
  <r>
    <n v="1131"/>
    <x v="539"/>
    <x v="0"/>
    <x v="408"/>
    <d v="2013-04-17T00:00:00"/>
    <s v="Standard Class"/>
    <s v="BD-11605"/>
    <s v="Brian Dahlen"/>
    <x v="0"/>
    <s v="United States"/>
    <s v="Springfield"/>
    <x v="17"/>
    <n v="22153"/>
    <x v="0"/>
    <s v="OFF-PA-10000100"/>
    <x v="1"/>
    <x v="10"/>
    <s v="Xerox 1945"/>
    <x v="1018"/>
    <n v="1"/>
    <n v="0"/>
    <n v="20.085100000000001"/>
  </r>
  <r>
    <n v="1132"/>
    <x v="539"/>
    <x v="0"/>
    <x v="408"/>
    <d v="2013-04-17T00:00:00"/>
    <s v="Standard Class"/>
    <s v="BD-11605"/>
    <s v="Brian Dahlen"/>
    <x v="0"/>
    <s v="United States"/>
    <s v="Springfield"/>
    <x v="17"/>
    <n v="22153"/>
    <x v="0"/>
    <s v="OFF-EN-10002500"/>
    <x v="1"/>
    <x v="12"/>
    <s v="Globe Weis Peel &amp; Seel First Class Envelopes"/>
    <x v="1019"/>
    <n v="5"/>
    <n v="0"/>
    <n v="28.754999999999995"/>
  </r>
  <r>
    <n v="1133"/>
    <x v="540"/>
    <x v="0"/>
    <x v="409"/>
    <d v="2013-12-08T00:00:00"/>
    <s v="First Class"/>
    <s v="GG-14650"/>
    <s v="Greg Guthrie"/>
    <x v="1"/>
    <s v="United States"/>
    <s v="Antioch"/>
    <x v="1"/>
    <n v="94509"/>
    <x v="1"/>
    <s v="OFF-PA-10004100"/>
    <x v="1"/>
    <x v="10"/>
    <s v="Xerox 216"/>
    <x v="541"/>
    <n v="3"/>
    <n v="0"/>
    <n v="9.3312000000000008"/>
  </r>
  <r>
    <n v="1134"/>
    <x v="541"/>
    <x v="0"/>
    <x v="410"/>
    <d v="2013-06-10T00:00:00"/>
    <s v="Standard Class"/>
    <s v="JS-15940"/>
    <s v="Joni Sundaresam"/>
    <x v="2"/>
    <s v="United States"/>
    <s v="Philadelphia"/>
    <x v="9"/>
    <n v="19134"/>
    <x v="3"/>
    <s v="OFF-ST-10003479"/>
    <x v="1"/>
    <x v="4"/>
    <s v="Eldon Base for stackable storage shelf, platinum"/>
    <x v="1020"/>
    <n v="4"/>
    <n v="0.2"/>
    <n v="-23.364000000000019"/>
  </r>
  <r>
    <n v="1135"/>
    <x v="541"/>
    <x v="0"/>
    <x v="410"/>
    <d v="2013-06-10T00:00:00"/>
    <s v="Standard Class"/>
    <s v="JS-15940"/>
    <s v="Joni Sundaresam"/>
    <x v="2"/>
    <s v="United States"/>
    <s v="Philadelphia"/>
    <x v="9"/>
    <n v="19134"/>
    <x v="3"/>
    <s v="OFF-LA-10000973"/>
    <x v="1"/>
    <x v="2"/>
    <s v="Avery 502"/>
    <x v="262"/>
    <n v="3"/>
    <n v="0.2"/>
    <n v="2.6459999999999995"/>
  </r>
  <r>
    <n v="1136"/>
    <x v="542"/>
    <x v="0"/>
    <x v="25"/>
    <d v="2013-12-12T00:00:00"/>
    <s v="Same Day"/>
    <s v="LR-16915"/>
    <s v="Lena Radford"/>
    <x v="0"/>
    <s v="United States"/>
    <s v="Homestead"/>
    <x v="2"/>
    <n v="33030"/>
    <x v="0"/>
    <s v="OFF-ST-10001476"/>
    <x v="1"/>
    <x v="4"/>
    <s v="Steel Personal Filing/Posting Tote"/>
    <x v="1021"/>
    <n v="3"/>
    <n v="0.2"/>
    <n v="7.4571000000000041"/>
  </r>
  <r>
    <n v="1137"/>
    <x v="543"/>
    <x v="0"/>
    <x v="396"/>
    <d v="2013-11-16T00:00:00"/>
    <s v="Second Class"/>
    <s v="FH-14275"/>
    <s v="Frank Hawley"/>
    <x v="1"/>
    <s v="United States"/>
    <s v="La Porte"/>
    <x v="14"/>
    <n v="46350"/>
    <x v="2"/>
    <s v="OFF-EN-10002831"/>
    <x v="1"/>
    <x v="12"/>
    <s v="Tyvek  Top-Opening Peel &amp; Seel  Envelopes, Gray"/>
    <x v="1022"/>
    <n v="8"/>
    <n v="0"/>
    <n v="129.38399999999999"/>
  </r>
  <r>
    <n v="1138"/>
    <x v="543"/>
    <x v="0"/>
    <x v="396"/>
    <d v="2013-11-16T00:00:00"/>
    <s v="Second Class"/>
    <s v="FH-14275"/>
    <s v="Frank Hawley"/>
    <x v="1"/>
    <s v="United States"/>
    <s v="La Porte"/>
    <x v="14"/>
    <n v="46350"/>
    <x v="2"/>
    <s v="OFF-AP-10002350"/>
    <x v="1"/>
    <x v="9"/>
    <s v="Belkin F9H710-06 7 Outlet SurgeMaster Surge Protector"/>
    <x v="1023"/>
    <n v="2"/>
    <n v="0"/>
    <n v="10.5504"/>
  </r>
  <r>
    <n v="1139"/>
    <x v="543"/>
    <x v="0"/>
    <x v="396"/>
    <d v="2013-11-16T00:00:00"/>
    <s v="Second Class"/>
    <s v="FH-14275"/>
    <s v="Frank Hawley"/>
    <x v="1"/>
    <s v="United States"/>
    <s v="La Porte"/>
    <x v="14"/>
    <n v="46350"/>
    <x v="2"/>
    <s v="OFF-PA-10001763"/>
    <x v="1"/>
    <x v="10"/>
    <s v="Xerox 1896"/>
    <x v="1024"/>
    <n v="2"/>
    <n v="0"/>
    <n v="8.9909999999999997"/>
  </r>
  <r>
    <n v="1140"/>
    <x v="543"/>
    <x v="0"/>
    <x v="396"/>
    <d v="2013-11-16T00:00:00"/>
    <s v="Second Class"/>
    <s v="FH-14275"/>
    <s v="Frank Hawley"/>
    <x v="1"/>
    <s v="United States"/>
    <s v="La Porte"/>
    <x v="14"/>
    <n v="46350"/>
    <x v="2"/>
    <s v="OFF-AR-10003394"/>
    <x v="1"/>
    <x v="6"/>
    <s v="Newell 332"/>
    <x v="1025"/>
    <n v="7"/>
    <n v="0"/>
    <n v="5.5566000000000004"/>
  </r>
  <r>
    <n v="1141"/>
    <x v="543"/>
    <x v="0"/>
    <x v="396"/>
    <d v="2013-11-16T00:00:00"/>
    <s v="Second Class"/>
    <s v="FH-14275"/>
    <s v="Frank Hawley"/>
    <x v="1"/>
    <s v="United States"/>
    <s v="La Porte"/>
    <x v="14"/>
    <n v="46350"/>
    <x v="2"/>
    <s v="OFF-BI-10002072"/>
    <x v="1"/>
    <x v="8"/>
    <s v="Cardinal Slant-D Ring Binders"/>
    <x v="1026"/>
    <n v="2"/>
    <n v="0"/>
    <n v="8.69"/>
  </r>
  <r>
    <n v="1142"/>
    <x v="544"/>
    <x v="2"/>
    <x v="411"/>
    <d v="2011-10-03T00:00:00"/>
    <s v="Standard Class"/>
    <s v="AP-10915"/>
    <s v="Arthur Prichep"/>
    <x v="0"/>
    <s v="United States"/>
    <s v="Los Angeles"/>
    <x v="1"/>
    <n v="90045"/>
    <x v="1"/>
    <s v="FUR-FU-10004188"/>
    <x v="0"/>
    <x v="5"/>
    <s v="Luxo Professional Combination Clamp-On Lamps"/>
    <x v="874"/>
    <n v="2"/>
    <n v="0"/>
    <n v="53.195999999999998"/>
  </r>
  <r>
    <n v="1143"/>
    <x v="544"/>
    <x v="2"/>
    <x v="411"/>
    <d v="2011-10-03T00:00:00"/>
    <s v="Standard Class"/>
    <s v="AP-10915"/>
    <s v="Arthur Prichep"/>
    <x v="0"/>
    <s v="United States"/>
    <s v="Los Angeles"/>
    <x v="1"/>
    <n v="90045"/>
    <x v="1"/>
    <s v="OFF-FA-10001561"/>
    <x v="1"/>
    <x v="13"/>
    <s v="Stockwell Push Pins"/>
    <x v="525"/>
    <n v="4"/>
    <n v="0"/>
    <n v="2.8776000000000002"/>
  </r>
  <r>
    <n v="1144"/>
    <x v="544"/>
    <x v="2"/>
    <x v="411"/>
    <d v="2011-10-03T00:00:00"/>
    <s v="Standard Class"/>
    <s v="AP-10915"/>
    <s v="Arthur Prichep"/>
    <x v="0"/>
    <s v="United States"/>
    <s v="Los Angeles"/>
    <x v="1"/>
    <n v="90045"/>
    <x v="1"/>
    <s v="OFF-PA-10002105"/>
    <x v="1"/>
    <x v="10"/>
    <s v="Xerox 223"/>
    <x v="90"/>
    <n v="1"/>
    <n v="0"/>
    <n v="3.1104000000000003"/>
  </r>
  <r>
    <n v="1145"/>
    <x v="544"/>
    <x v="2"/>
    <x v="411"/>
    <d v="2011-10-03T00:00:00"/>
    <s v="Standard Class"/>
    <s v="AP-10915"/>
    <s v="Arthur Prichep"/>
    <x v="0"/>
    <s v="United States"/>
    <s v="Los Angeles"/>
    <x v="1"/>
    <n v="90045"/>
    <x v="1"/>
    <s v="TEC-MA-10004241"/>
    <x v="2"/>
    <x v="15"/>
    <s v="Star Micronics TSP800 TSP847IIU Receipt Printer"/>
    <x v="1027"/>
    <n v="2"/>
    <n v="0.2"/>
    <n v="223.05399999999995"/>
  </r>
  <r>
    <n v="1146"/>
    <x v="544"/>
    <x v="2"/>
    <x v="411"/>
    <d v="2011-10-03T00:00:00"/>
    <s v="Standard Class"/>
    <s v="AP-10915"/>
    <s v="Arthur Prichep"/>
    <x v="0"/>
    <s v="United States"/>
    <s v="Los Angeles"/>
    <x v="1"/>
    <n v="90045"/>
    <x v="1"/>
    <s v="OFF-ST-10004340"/>
    <x v="1"/>
    <x v="4"/>
    <s v="Fellowes Mobile File Cart, Black"/>
    <x v="1028"/>
    <n v="1"/>
    <n v="0"/>
    <n v="16.788600000000002"/>
  </r>
  <r>
    <n v="1147"/>
    <x v="545"/>
    <x v="1"/>
    <x v="388"/>
    <d v="2012-04-04T00:00:00"/>
    <s v="Same Day"/>
    <s v="NC-18340"/>
    <s v="Nat Carroll"/>
    <x v="0"/>
    <s v="United States"/>
    <s v="Lansing"/>
    <x v="12"/>
    <n v="48911"/>
    <x v="2"/>
    <s v="OFF-AP-10003849"/>
    <x v="1"/>
    <x v="9"/>
    <s v="Hoover Shoulder Vac Commercial Portable Vacuum"/>
    <x v="1029"/>
    <n v="2"/>
    <n v="0.1"/>
    <n v="107.34599999999996"/>
  </r>
  <r>
    <n v="1148"/>
    <x v="545"/>
    <x v="1"/>
    <x v="388"/>
    <d v="2012-04-04T00:00:00"/>
    <s v="Same Day"/>
    <s v="NC-18340"/>
    <s v="Nat Carroll"/>
    <x v="0"/>
    <s v="United States"/>
    <s v="Lansing"/>
    <x v="12"/>
    <n v="48911"/>
    <x v="2"/>
    <s v="OFF-FA-10000735"/>
    <x v="1"/>
    <x v="13"/>
    <s v="Staples"/>
    <x v="572"/>
    <n v="2"/>
    <n v="0"/>
    <n v="2.6279999999999997"/>
  </r>
  <r>
    <n v="1149"/>
    <x v="545"/>
    <x v="1"/>
    <x v="388"/>
    <d v="2012-04-04T00:00:00"/>
    <s v="Same Day"/>
    <s v="NC-18340"/>
    <s v="Nat Carroll"/>
    <x v="0"/>
    <s v="United States"/>
    <s v="Lansing"/>
    <x v="12"/>
    <n v="48911"/>
    <x v="2"/>
    <s v="OFF-BI-10003350"/>
    <x v="1"/>
    <x v="8"/>
    <s v="Acco Expandable Hanging Binders"/>
    <x v="1030"/>
    <n v="2"/>
    <n v="0"/>
    <n v="5.8695999999999993"/>
  </r>
  <r>
    <n v="1150"/>
    <x v="545"/>
    <x v="1"/>
    <x v="388"/>
    <d v="2012-04-04T00:00:00"/>
    <s v="Same Day"/>
    <s v="NC-18340"/>
    <s v="Nat Carroll"/>
    <x v="0"/>
    <s v="United States"/>
    <s v="Lansing"/>
    <x v="12"/>
    <n v="48911"/>
    <x v="2"/>
    <s v="TEC-PH-10000307"/>
    <x v="2"/>
    <x v="7"/>
    <s v="Shocksock Galaxy S4 Armband"/>
    <x v="1031"/>
    <n v="1"/>
    <n v="0"/>
    <n v="0.43799999999999883"/>
  </r>
  <r>
    <n v="1151"/>
    <x v="545"/>
    <x v="1"/>
    <x v="388"/>
    <d v="2012-04-04T00:00:00"/>
    <s v="Same Day"/>
    <s v="NC-18340"/>
    <s v="Nat Carroll"/>
    <x v="0"/>
    <s v="United States"/>
    <s v="Lansing"/>
    <x v="12"/>
    <n v="48911"/>
    <x v="2"/>
    <s v="TEC-CO-10004202"/>
    <x v="2"/>
    <x v="16"/>
    <s v="Brother DCP1000 Digital 3 in 1 Multifunction Machine"/>
    <x v="1032"/>
    <n v="2"/>
    <n v="0"/>
    <n v="209.99299999999999"/>
  </r>
  <r>
    <n v="1152"/>
    <x v="546"/>
    <x v="1"/>
    <x v="412"/>
    <d v="2012-05-14T00:00:00"/>
    <s v="Standard Class"/>
    <s v="CB-12535"/>
    <s v="Claudia Bergmann"/>
    <x v="1"/>
    <s v="United States"/>
    <s v="Cuyahoga Falls"/>
    <x v="24"/>
    <n v="44221"/>
    <x v="3"/>
    <s v="FUR-FU-10001852"/>
    <x v="0"/>
    <x v="5"/>
    <s v="Eldon Regeneration Recycled Desk Accessories, Smoke"/>
    <x v="1033"/>
    <n v="6"/>
    <n v="0.2"/>
    <n v="1.2527999999999997"/>
  </r>
  <r>
    <n v="1153"/>
    <x v="547"/>
    <x v="3"/>
    <x v="413"/>
    <d v="2014-01-07T00:00:00"/>
    <s v="Standard Class"/>
    <s v="KL-16555"/>
    <s v="Kelly Lampkin"/>
    <x v="1"/>
    <s v="United States"/>
    <s v="Reno"/>
    <x v="33"/>
    <n v="89502"/>
    <x v="1"/>
    <s v="OFF-AR-10003759"/>
    <x v="1"/>
    <x v="6"/>
    <s v="Crayola Anti Dust Chalk, 12/Pack"/>
    <x v="1034"/>
    <n v="2"/>
    <n v="0"/>
    <n v="1.6379999999999999"/>
  </r>
  <r>
    <n v="1154"/>
    <x v="547"/>
    <x v="3"/>
    <x v="413"/>
    <d v="2014-01-07T00:00:00"/>
    <s v="Standard Class"/>
    <s v="KL-16555"/>
    <s v="Kelly Lampkin"/>
    <x v="1"/>
    <s v="United States"/>
    <s v="Reno"/>
    <x v="33"/>
    <n v="89502"/>
    <x v="1"/>
    <s v="OFF-BI-10003984"/>
    <x v="1"/>
    <x v="8"/>
    <s v="Lock-Up Easel 'Spel-Binder'"/>
    <x v="1035"/>
    <n v="7"/>
    <n v="0.2"/>
    <n v="53.921700000000008"/>
  </r>
  <r>
    <n v="1155"/>
    <x v="548"/>
    <x v="2"/>
    <x v="414"/>
    <d v="2011-12-21T00:00:00"/>
    <s v="First Class"/>
    <s v="PS-19045"/>
    <s v="Penelope Sewall"/>
    <x v="2"/>
    <s v="United States"/>
    <s v="Harrisonburg"/>
    <x v="17"/>
    <n v="22801"/>
    <x v="0"/>
    <s v="OFF-ST-10004337"/>
    <x v="1"/>
    <x v="4"/>
    <s v="SAFCO Commercial Wire Shelving, 72h"/>
    <x v="1036"/>
    <n v="2"/>
    <n v="0"/>
    <n v="0"/>
  </r>
  <r>
    <n v="1156"/>
    <x v="548"/>
    <x v="2"/>
    <x v="414"/>
    <d v="2011-12-21T00:00:00"/>
    <s v="First Class"/>
    <s v="PS-19045"/>
    <s v="Penelope Sewall"/>
    <x v="2"/>
    <s v="United States"/>
    <s v="Harrisonburg"/>
    <x v="17"/>
    <n v="22801"/>
    <x v="0"/>
    <s v="FUR-TA-10001932"/>
    <x v="0"/>
    <x v="3"/>
    <s v="Chromcraft 48&quot; x 96&quot; Racetrack Double Pedestal Table"/>
    <x v="1037"/>
    <n v="7"/>
    <n v="0"/>
    <n v="493.78559999999993"/>
  </r>
  <r>
    <n v="1157"/>
    <x v="548"/>
    <x v="2"/>
    <x v="414"/>
    <d v="2011-12-21T00:00:00"/>
    <s v="First Class"/>
    <s v="PS-19045"/>
    <s v="Penelope Sewall"/>
    <x v="2"/>
    <s v="United States"/>
    <s v="Harrisonburg"/>
    <x v="17"/>
    <n v="22801"/>
    <x v="0"/>
    <s v="OFF-BI-10003982"/>
    <x v="1"/>
    <x v="8"/>
    <s v="Wilson Jones Century Plastic Molded Ring Binders"/>
    <x v="1038"/>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x v="1039"/>
    <n v="2"/>
    <n v="0"/>
    <n v="100.12200000000001"/>
  </r>
  <r>
    <n v="1159"/>
    <x v="549"/>
    <x v="0"/>
    <x v="415"/>
    <d v="2013-07-08T00:00:00"/>
    <s v="Second Class"/>
    <s v="GB-14530"/>
    <s v="George Bell"/>
    <x v="1"/>
    <s v="United States"/>
    <s v="Los Angeles"/>
    <x v="1"/>
    <n v="90004"/>
    <x v="1"/>
    <s v="FUR-CH-10002126"/>
    <x v="0"/>
    <x v="1"/>
    <s v="Hon Deluxe Fabric Upholstered Stacking Chairs"/>
    <x v="1040"/>
    <n v="1"/>
    <n v="0.2"/>
    <n v="19.518400000000007"/>
  </r>
  <r>
    <n v="1160"/>
    <x v="550"/>
    <x v="3"/>
    <x v="222"/>
    <d v="2014-07-05T00:00:00"/>
    <s v="Standard Class"/>
    <s v="AA-10315"/>
    <s v="Alex Avila"/>
    <x v="0"/>
    <s v="United States"/>
    <s v="Minneapolis"/>
    <x v="11"/>
    <n v="55407"/>
    <x v="2"/>
    <s v="OFF-AP-10000576"/>
    <x v="1"/>
    <x v="9"/>
    <s v="Belkin 325VA UPS Surge Protector, 6'"/>
    <x v="1041"/>
    <n v="3"/>
    <n v="0"/>
    <n v="90.735000000000014"/>
  </r>
  <r>
    <n v="1161"/>
    <x v="550"/>
    <x v="3"/>
    <x v="222"/>
    <d v="2014-07-05T00:00:00"/>
    <s v="Standard Class"/>
    <s v="AA-10315"/>
    <s v="Alex Avila"/>
    <x v="0"/>
    <s v="United States"/>
    <s v="Minneapolis"/>
    <x v="11"/>
    <n v="55407"/>
    <x v="2"/>
    <s v="OFF-BI-10004654"/>
    <x v="1"/>
    <x v="8"/>
    <s v="Avery Binding System Hidden Tab Executive Style Index Sets"/>
    <x v="1042"/>
    <n v="2"/>
    <n v="0"/>
    <n v="5.77"/>
  </r>
  <r>
    <n v="1162"/>
    <x v="551"/>
    <x v="2"/>
    <x v="416"/>
    <d v="2011-09-05T00:00:00"/>
    <s v="Second Class"/>
    <s v="LT-16765"/>
    <s v="Larry Tron"/>
    <x v="0"/>
    <s v="United States"/>
    <s v="Escondido"/>
    <x v="1"/>
    <n v="92025"/>
    <x v="1"/>
    <s v="OFF-AR-10004042"/>
    <x v="1"/>
    <x v="6"/>
    <s v="BOSTON Model 1800 Electric Pencil Sharpeners, Putty/Woodgrain"/>
    <x v="1043"/>
    <n v="3"/>
    <n v="0"/>
    <n v="15.642599999999995"/>
  </r>
  <r>
    <n v="1163"/>
    <x v="552"/>
    <x v="2"/>
    <x v="223"/>
    <d v="2011-03-08T00:00:00"/>
    <s v="Standard Class"/>
    <s v="AP-10720"/>
    <s v="Anne Pryor"/>
    <x v="2"/>
    <s v="United States"/>
    <s v="New York City"/>
    <x v="15"/>
    <n v="10035"/>
    <x v="3"/>
    <s v="TEC-PH-10004700"/>
    <x v="2"/>
    <x v="7"/>
    <s v="PowerGen Dual USB Car Charger"/>
    <x v="1044"/>
    <n v="1"/>
    <n v="0"/>
    <n v="4.5953999999999997"/>
  </r>
  <r>
    <n v="1164"/>
    <x v="552"/>
    <x v="2"/>
    <x v="223"/>
    <d v="2011-03-08T00:00:00"/>
    <s v="Standard Class"/>
    <s v="AP-10720"/>
    <s v="Anne Pryor"/>
    <x v="2"/>
    <s v="United States"/>
    <s v="New York City"/>
    <x v="15"/>
    <n v="10035"/>
    <x v="3"/>
    <s v="OFF-BI-10004593"/>
    <x v="1"/>
    <x v="8"/>
    <s v="Ibico Laser Imprintable Binding System Covers"/>
    <x v="1045"/>
    <n v="3"/>
    <n v="0.2"/>
    <n v="40.872"/>
  </r>
  <r>
    <n v="1165"/>
    <x v="552"/>
    <x v="2"/>
    <x v="223"/>
    <d v="2011-03-08T00:00:00"/>
    <s v="Standard Class"/>
    <s v="AP-10720"/>
    <s v="Anne Pryor"/>
    <x v="2"/>
    <s v="United States"/>
    <s v="New York City"/>
    <x v="15"/>
    <n v="10035"/>
    <x v="3"/>
    <s v="OFF-BI-10003429"/>
    <x v="1"/>
    <x v="8"/>
    <s v="Cardinal HOLDit! Binder Insert Strips,Extra Strips"/>
    <x v="1046"/>
    <n v="5"/>
    <n v="0.2"/>
    <n v="9.1785000000000014"/>
  </r>
  <r>
    <n v="1166"/>
    <x v="553"/>
    <x v="2"/>
    <x v="417"/>
    <d v="2011-05-08T00:00:00"/>
    <s v="Standard Class"/>
    <s v="PM-18940"/>
    <s v="Paul MacIntyre"/>
    <x v="0"/>
    <s v="United States"/>
    <s v="Jackson"/>
    <x v="12"/>
    <n v="49201"/>
    <x v="2"/>
    <s v="OFF-BI-10001294"/>
    <x v="1"/>
    <x v="8"/>
    <s v="Fellowes Binding Cases"/>
    <x v="1047"/>
    <n v="4"/>
    <n v="0"/>
    <n v="21.059999999999995"/>
  </r>
  <r>
    <n v="1167"/>
    <x v="554"/>
    <x v="1"/>
    <x v="121"/>
    <d v="2012-11-02T00:00:00"/>
    <s v="Same Day"/>
    <s v="KC-16540"/>
    <s v="Kelly Collister"/>
    <x v="0"/>
    <s v="United States"/>
    <s v="Seattle"/>
    <x v="4"/>
    <n v="98115"/>
    <x v="1"/>
    <s v="TEC-AC-10001552"/>
    <x v="2"/>
    <x v="11"/>
    <s v="Logitech K350 2.4Ghz Wireless Keyboard"/>
    <x v="1048"/>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x v="1049"/>
    <n v="2"/>
    <n v="0"/>
    <n v="33.938800000000001"/>
  </r>
  <r>
    <n v="1169"/>
    <x v="555"/>
    <x v="3"/>
    <x v="166"/>
    <d v="2014-12-11T00:00:00"/>
    <s v="Second Class"/>
    <s v="DL-13315"/>
    <s v="Delfina Latchford"/>
    <x v="0"/>
    <s v="United States"/>
    <s v="New York City"/>
    <x v="15"/>
    <n v="10035"/>
    <x v="3"/>
    <s v="OFF-ST-10004123"/>
    <x v="1"/>
    <x v="4"/>
    <s v="Safco Industrial Wire Shelving System"/>
    <x v="1050"/>
    <n v="3"/>
    <n v="0"/>
    <n v="0"/>
  </r>
  <r>
    <n v="1170"/>
    <x v="555"/>
    <x v="3"/>
    <x v="166"/>
    <d v="2014-12-11T00:00:00"/>
    <s v="Second Class"/>
    <s v="DL-13315"/>
    <s v="Delfina Latchford"/>
    <x v="0"/>
    <s v="United States"/>
    <s v="New York City"/>
    <x v="15"/>
    <n v="10035"/>
    <x v="3"/>
    <s v="OFF-PA-10003172"/>
    <x v="1"/>
    <x v="10"/>
    <s v="Xerox 1996"/>
    <x v="541"/>
    <n v="3"/>
    <n v="0"/>
    <n v="9.3312000000000008"/>
  </r>
  <r>
    <n v="1171"/>
    <x v="555"/>
    <x v="3"/>
    <x v="166"/>
    <d v="2014-12-11T00:00:00"/>
    <s v="Second Class"/>
    <s v="DL-13315"/>
    <s v="Delfina Latchford"/>
    <x v="0"/>
    <s v="United States"/>
    <s v="New York City"/>
    <x v="15"/>
    <n v="10035"/>
    <x v="3"/>
    <s v="OFF-ST-10002352"/>
    <x v="1"/>
    <x v="4"/>
    <s v="Iris Project Case"/>
    <x v="1051"/>
    <n v="4"/>
    <n v="0"/>
    <n v="8.299199999999999"/>
  </r>
  <r>
    <n v="1172"/>
    <x v="556"/>
    <x v="2"/>
    <x v="418"/>
    <d v="2011-03-14T00:00:00"/>
    <s v="Standard Class"/>
    <s v="SW-20275"/>
    <s v="Scott Williamson"/>
    <x v="0"/>
    <s v="United States"/>
    <s v="Royal Oak"/>
    <x v="12"/>
    <n v="48073"/>
    <x v="2"/>
    <s v="OFF-PA-10002259"/>
    <x v="1"/>
    <x v="10"/>
    <s v="Geographics Note Cards, Blank, White, 8 1/2&quot; x 11&quot;"/>
    <x v="1052"/>
    <n v="2"/>
    <n v="0"/>
    <n v="10.7424"/>
  </r>
  <r>
    <n v="1173"/>
    <x v="557"/>
    <x v="2"/>
    <x v="419"/>
    <d v="2011-04-25T00:00:00"/>
    <s v="Standard Class"/>
    <s v="AA-10375"/>
    <s v="Allen Armold"/>
    <x v="0"/>
    <s v="United States"/>
    <s v="Los Angeles"/>
    <x v="1"/>
    <n v="90008"/>
    <x v="1"/>
    <s v="OFF-BI-10002976"/>
    <x v="1"/>
    <x v="8"/>
    <s v="ACCOHIDE Binder by Acco"/>
    <x v="1053"/>
    <n v="5"/>
    <n v="0.2"/>
    <n v="5.5754999999999999"/>
  </r>
  <r>
    <n v="1174"/>
    <x v="558"/>
    <x v="1"/>
    <x v="420"/>
    <d v="2012-10-26T00:00:00"/>
    <s v="Standard Class"/>
    <s v="LT-17110"/>
    <s v="Liz Thompson"/>
    <x v="0"/>
    <s v="United States"/>
    <s v="Bloomington"/>
    <x v="10"/>
    <n v="61701"/>
    <x v="2"/>
    <s v="OFF-BI-10000301"/>
    <x v="1"/>
    <x v="8"/>
    <s v="GBC Instant Report Kit"/>
    <x v="1054"/>
    <n v="4"/>
    <n v="0.8"/>
    <n v="-7.7640000000000011"/>
  </r>
  <r>
    <n v="1175"/>
    <x v="559"/>
    <x v="1"/>
    <x v="421"/>
    <d v="2012-08-25T00:00:00"/>
    <s v="First Class"/>
    <s v="DP-13105"/>
    <s v="Dave Poirier"/>
    <x v="1"/>
    <s v="United States"/>
    <s v="New York City"/>
    <x v="15"/>
    <n v="10035"/>
    <x v="3"/>
    <s v="OFF-BI-10003694"/>
    <x v="1"/>
    <x v="8"/>
    <s v="Avery 3 1/2&quot; Diskette Storage Pages, 10/Pack"/>
    <x v="1055"/>
    <n v="6"/>
    <n v="0.2"/>
    <n v="16.2864"/>
  </r>
  <r>
    <n v="1176"/>
    <x v="560"/>
    <x v="0"/>
    <x v="48"/>
    <d v="2013-09-04T00:00:00"/>
    <s v="Standard Class"/>
    <s v="AB-10060"/>
    <s v="Adam Bellavance"/>
    <x v="2"/>
    <s v="United States"/>
    <s v="Concord"/>
    <x v="38"/>
    <n v="3301"/>
    <x v="3"/>
    <s v="OFF-SU-10000381"/>
    <x v="1"/>
    <x v="14"/>
    <s v="Acme Forged Steel Scissors with Black Enamel Handles"/>
    <x v="1056"/>
    <n v="3"/>
    <n v="0"/>
    <n v="8.0996999999999986"/>
  </r>
  <r>
    <n v="1177"/>
    <x v="561"/>
    <x v="2"/>
    <x v="422"/>
    <d v="2011-12-30T00:00:00"/>
    <s v="Second Class"/>
    <s v="AT-10435"/>
    <s v="Alyssa Tate"/>
    <x v="2"/>
    <s v="United States"/>
    <s v="Los Angeles"/>
    <x v="1"/>
    <n v="90004"/>
    <x v="1"/>
    <s v="OFF-LA-10004425"/>
    <x v="1"/>
    <x v="2"/>
    <s v="Staples"/>
    <x v="1057"/>
    <n v="4"/>
    <n v="0"/>
    <n v="5.4332000000000003"/>
  </r>
  <r>
    <n v="1178"/>
    <x v="562"/>
    <x v="0"/>
    <x v="49"/>
    <d v="2013-12-06T00:00:00"/>
    <s v="Standard Class"/>
    <s v="JE-15745"/>
    <s v="Joel Eaton"/>
    <x v="0"/>
    <s v="United States"/>
    <s v="Rockville"/>
    <x v="39"/>
    <n v="20852"/>
    <x v="3"/>
    <s v="FUR-CH-10001270"/>
    <x v="0"/>
    <x v="1"/>
    <s v="Harbour Creations Steel Folding Chair"/>
    <x v="1058"/>
    <n v="2"/>
    <n v="0"/>
    <n v="51.749999999999986"/>
  </r>
  <r>
    <n v="1179"/>
    <x v="562"/>
    <x v="0"/>
    <x v="49"/>
    <d v="2013-12-06T00:00:00"/>
    <s v="Standard Class"/>
    <s v="JE-15745"/>
    <s v="Joel Eaton"/>
    <x v="0"/>
    <s v="United States"/>
    <s v="Rockville"/>
    <x v="39"/>
    <n v="20852"/>
    <x v="3"/>
    <s v="TEC-PH-10003931"/>
    <x v="2"/>
    <x v="7"/>
    <s v="JBL Micro Wireless Portable Bluetooth Speaker"/>
    <x v="690"/>
    <n v="3"/>
    <n v="0"/>
    <n v="44.992500000000007"/>
  </r>
  <r>
    <n v="1180"/>
    <x v="563"/>
    <x v="0"/>
    <x v="423"/>
    <d v="2013-04-28T00:00:00"/>
    <s v="Second Class"/>
    <s v="CA-12055"/>
    <s v="Cathy Armstrong"/>
    <x v="2"/>
    <s v="United States"/>
    <s v="Houston"/>
    <x v="5"/>
    <n v="77070"/>
    <x v="2"/>
    <s v="TEC-AC-10003174"/>
    <x v="2"/>
    <x v="11"/>
    <s v="Plantronics S12 Corded Telephone Headset System"/>
    <x v="1059"/>
    <n v="3"/>
    <n v="0.2"/>
    <n v="64.674000000000007"/>
  </r>
  <r>
    <n v="1181"/>
    <x v="564"/>
    <x v="2"/>
    <x v="261"/>
    <d v="2011-06-25T00:00:00"/>
    <s v="Standard Class"/>
    <s v="DB-13060"/>
    <s v="Dave Brooks"/>
    <x v="0"/>
    <s v="United States"/>
    <s v="Lakewood"/>
    <x v="30"/>
    <n v="8701"/>
    <x v="3"/>
    <s v="TEC-PH-10004539"/>
    <x v="2"/>
    <x v="7"/>
    <s v="Wireless Extenders zBoost YX545 SOHO Signal Booster"/>
    <x v="1060"/>
    <n v="7"/>
    <n v="0"/>
    <n v="357.19110000000001"/>
  </r>
  <r>
    <n v="1182"/>
    <x v="564"/>
    <x v="2"/>
    <x v="261"/>
    <d v="2011-06-25T00:00:00"/>
    <s v="Standard Class"/>
    <s v="DB-13060"/>
    <s v="Dave Brooks"/>
    <x v="0"/>
    <s v="United States"/>
    <s v="Lakewood"/>
    <x v="30"/>
    <n v="8701"/>
    <x v="3"/>
    <s v="OFF-AR-10001919"/>
    <x v="1"/>
    <x v="6"/>
    <s v="OIC #2 Pencils, Medium Soft"/>
    <x v="1061"/>
    <n v="2"/>
    <n v="0"/>
    <n v="1.0903999999999998"/>
  </r>
  <r>
    <n v="1183"/>
    <x v="565"/>
    <x v="3"/>
    <x v="424"/>
    <d v="2014-01-16T00:00:00"/>
    <s v="First Class"/>
    <s v="RB-19570"/>
    <s v="Rob Beeghly"/>
    <x v="0"/>
    <s v="United States"/>
    <s v="Jacksonville"/>
    <x v="3"/>
    <n v="28540"/>
    <x v="0"/>
    <s v="OFF-EN-10002504"/>
    <x v="1"/>
    <x v="12"/>
    <s v="Tyvek  Top-Opening Peel &amp; Seel Envelopes, Plain White"/>
    <x v="1062"/>
    <n v="1"/>
    <n v="0.2"/>
    <n v="7.3385999999999996"/>
  </r>
  <r>
    <n v="1184"/>
    <x v="565"/>
    <x v="3"/>
    <x v="424"/>
    <d v="2014-01-16T00:00:00"/>
    <s v="First Class"/>
    <s v="RB-19570"/>
    <s v="Rob Beeghly"/>
    <x v="0"/>
    <s v="United States"/>
    <s v="Jacksonville"/>
    <x v="3"/>
    <n v="28540"/>
    <x v="0"/>
    <s v="TEC-PH-10003655"/>
    <x v="2"/>
    <x v="7"/>
    <s v="Sannysis Cute Owl Design Soft Skin Case Cover for Samsung Galaxy S4"/>
    <x v="1063"/>
    <n v="5"/>
    <n v="0.2"/>
    <n v="0.69300000000000006"/>
  </r>
  <r>
    <n v="1185"/>
    <x v="566"/>
    <x v="2"/>
    <x v="156"/>
    <d v="2011-11-30T00:00:00"/>
    <s v="Standard Class"/>
    <s v="HR-14830"/>
    <s v="Harold Ryan"/>
    <x v="1"/>
    <s v="United States"/>
    <s v="Seattle"/>
    <x v="4"/>
    <n v="98103"/>
    <x v="1"/>
    <s v="OFF-BI-10004656"/>
    <x v="1"/>
    <x v="8"/>
    <s v="Peel &amp; Stick Add-On Corner Pockets"/>
    <x v="1064"/>
    <n v="7"/>
    <n v="0.2"/>
    <n v="4.2335999999999991"/>
  </r>
  <r>
    <n v="1186"/>
    <x v="566"/>
    <x v="2"/>
    <x v="156"/>
    <d v="2011-11-30T00:00:00"/>
    <s v="Standard Class"/>
    <s v="HR-14830"/>
    <s v="Harold Ryan"/>
    <x v="1"/>
    <s v="United States"/>
    <s v="Seattle"/>
    <x v="4"/>
    <n v="98103"/>
    <x v="1"/>
    <s v="OFF-ST-10002344"/>
    <x v="1"/>
    <x v="4"/>
    <s v="Carina 42&quot;Hx23 3/4&quot;W Media Storage Unit"/>
    <x v="1065"/>
    <n v="6"/>
    <n v="0"/>
    <n v="9.7176000000000329"/>
  </r>
  <r>
    <n v="1187"/>
    <x v="566"/>
    <x v="2"/>
    <x v="156"/>
    <d v="2011-11-30T00:00:00"/>
    <s v="Standard Class"/>
    <s v="HR-14830"/>
    <s v="Harold Ryan"/>
    <x v="1"/>
    <s v="United States"/>
    <s v="Seattle"/>
    <x v="4"/>
    <n v="98103"/>
    <x v="1"/>
    <s v="OFF-PA-10001800"/>
    <x v="1"/>
    <x v="10"/>
    <s v="Xerox 220"/>
    <x v="243"/>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x v="1066"/>
    <n v="2"/>
    <n v="0"/>
    <n v="53.346599999999995"/>
  </r>
  <r>
    <n v="1189"/>
    <x v="567"/>
    <x v="3"/>
    <x v="425"/>
    <d v="2014-03-01T00:00:00"/>
    <s v="Second Class"/>
    <s v="BT-11530"/>
    <s v="Bradley Talbott"/>
    <x v="2"/>
    <s v="United States"/>
    <s v="Los Angeles"/>
    <x v="1"/>
    <n v="90036"/>
    <x v="1"/>
    <s v="OFF-AP-10004532"/>
    <x v="1"/>
    <x v="9"/>
    <s v="Kensington 6 Outlet Guardian Standard Surge Protector"/>
    <x v="1067"/>
    <n v="4"/>
    <n v="0"/>
    <n v="22.118400000000001"/>
  </r>
  <r>
    <n v="1190"/>
    <x v="567"/>
    <x v="3"/>
    <x v="425"/>
    <d v="2014-03-01T00:00:00"/>
    <s v="Second Class"/>
    <s v="BT-11530"/>
    <s v="Bradley Talbott"/>
    <x v="2"/>
    <s v="United States"/>
    <s v="Los Angeles"/>
    <x v="1"/>
    <n v="90036"/>
    <x v="1"/>
    <s v="TEC-PH-10004447"/>
    <x v="2"/>
    <x v="7"/>
    <s v="Toshiba IPT2010-SD IP Telephone"/>
    <x v="1068"/>
    <n v="8"/>
    <n v="0.2"/>
    <n v="66.715199999999982"/>
  </r>
  <r>
    <n v="1191"/>
    <x v="567"/>
    <x v="3"/>
    <x v="425"/>
    <d v="2014-03-01T00:00:00"/>
    <s v="Second Class"/>
    <s v="BT-11530"/>
    <s v="Bradley Talbott"/>
    <x v="2"/>
    <s v="United States"/>
    <s v="Los Angeles"/>
    <x v="1"/>
    <n v="90036"/>
    <x v="1"/>
    <s v="FUR-CH-10003973"/>
    <x v="0"/>
    <x v="1"/>
    <s v="GuestStacker Chair with Chrome Finish Legs"/>
    <x v="1069"/>
    <n v="3"/>
    <n v="0.2"/>
    <n v="89.222400000000022"/>
  </r>
  <r>
    <n v="1192"/>
    <x v="567"/>
    <x v="3"/>
    <x v="425"/>
    <d v="2014-03-01T00:00:00"/>
    <s v="Second Class"/>
    <s v="BT-11530"/>
    <s v="Bradley Talbott"/>
    <x v="2"/>
    <s v="United States"/>
    <s v="Los Angeles"/>
    <x v="1"/>
    <n v="90036"/>
    <x v="1"/>
    <s v="OFF-PA-10001970"/>
    <x v="1"/>
    <x v="10"/>
    <s v="Xerox 1908"/>
    <x v="1070"/>
    <n v="4"/>
    <n v="0"/>
    <n v="109.7208"/>
  </r>
  <r>
    <n v="1193"/>
    <x v="567"/>
    <x v="3"/>
    <x v="425"/>
    <d v="2014-03-01T00:00:00"/>
    <s v="Second Class"/>
    <s v="BT-11530"/>
    <s v="Bradley Talbott"/>
    <x v="2"/>
    <s v="United States"/>
    <s v="Los Angeles"/>
    <x v="1"/>
    <n v="90036"/>
    <x v="1"/>
    <s v="OFF-PA-10000682"/>
    <x v="1"/>
    <x v="10"/>
    <s v="Xerox 1924"/>
    <x v="1071"/>
    <n v="4"/>
    <n v="0"/>
    <n v="11.328800000000001"/>
  </r>
  <r>
    <n v="1194"/>
    <x v="568"/>
    <x v="1"/>
    <x v="426"/>
    <d v="2012-09-15T00:00:00"/>
    <s v="Same Day"/>
    <s v="NG-18355"/>
    <s v="Nat Gilpin"/>
    <x v="1"/>
    <s v="United States"/>
    <s v="Coral Springs"/>
    <x v="2"/>
    <n v="33065"/>
    <x v="0"/>
    <s v="OFF-PA-10001937"/>
    <x v="1"/>
    <x v="10"/>
    <s v="Xerox 21"/>
    <x v="12"/>
    <n v="3"/>
    <n v="0.2"/>
    <n v="5.4432"/>
  </r>
  <r>
    <n v="1195"/>
    <x v="568"/>
    <x v="1"/>
    <x v="426"/>
    <d v="2012-09-15T00:00:00"/>
    <s v="Same Day"/>
    <s v="NG-18355"/>
    <s v="Nat Gilpin"/>
    <x v="1"/>
    <s v="United States"/>
    <s v="Coral Springs"/>
    <x v="2"/>
    <n v="33065"/>
    <x v="0"/>
    <s v="FUR-FU-10002268"/>
    <x v="0"/>
    <x v="5"/>
    <s v="Ultra Door Push Plate"/>
    <x v="581"/>
    <n v="4"/>
    <n v="0.2"/>
    <n v="2.553199999999999"/>
  </r>
  <r>
    <n v="1196"/>
    <x v="568"/>
    <x v="1"/>
    <x v="426"/>
    <d v="2012-09-15T00:00:00"/>
    <s v="Same Day"/>
    <s v="NG-18355"/>
    <s v="Nat Gilpin"/>
    <x v="1"/>
    <s v="United States"/>
    <s v="Coral Springs"/>
    <x v="2"/>
    <n v="33065"/>
    <x v="0"/>
    <s v="OFF-ST-10001321"/>
    <x v="1"/>
    <x v="4"/>
    <s v="Decoflex Hanging Personal Folder File, Blue"/>
    <x v="1072"/>
    <n v="2"/>
    <n v="0.2"/>
    <n v="2.1588000000000021"/>
  </r>
  <r>
    <n v="1197"/>
    <x v="568"/>
    <x v="1"/>
    <x v="426"/>
    <d v="2012-09-15T00:00:00"/>
    <s v="Same Day"/>
    <s v="NG-18355"/>
    <s v="Nat Gilpin"/>
    <x v="1"/>
    <s v="United States"/>
    <s v="Coral Springs"/>
    <x v="2"/>
    <n v="33065"/>
    <x v="0"/>
    <s v="FUR-FU-10003394"/>
    <x v="0"/>
    <x v="5"/>
    <s v="Tenex &quot;The Solids&quot; Textured Chair Mats"/>
    <x v="1073"/>
    <n v="1"/>
    <n v="0.2"/>
    <n v="-2.098800000000006"/>
  </r>
  <r>
    <n v="1198"/>
    <x v="569"/>
    <x v="0"/>
    <x v="143"/>
    <d v="2013-04-13T00:00:00"/>
    <s v="Standard Class"/>
    <s v="ZC-21910"/>
    <s v="Zuschuss Carroll"/>
    <x v="0"/>
    <s v="United States"/>
    <s v="Houston"/>
    <x v="5"/>
    <n v="77041"/>
    <x v="2"/>
    <s v="TEC-AC-10001990"/>
    <x v="2"/>
    <x v="11"/>
    <s v="Kensington Orbit Wireless Mobile Trackball for PC and Mac"/>
    <x v="1074"/>
    <n v="9"/>
    <n v="0.2"/>
    <n v="64.789199999999951"/>
  </r>
  <r>
    <n v="1199"/>
    <x v="569"/>
    <x v="0"/>
    <x v="143"/>
    <d v="2013-04-13T00:00:00"/>
    <s v="Standard Class"/>
    <s v="ZC-21910"/>
    <s v="Zuschuss Carroll"/>
    <x v="0"/>
    <s v="United States"/>
    <s v="Houston"/>
    <x v="5"/>
    <n v="77041"/>
    <x v="2"/>
    <s v="FUR-CH-10004540"/>
    <x v="0"/>
    <x v="1"/>
    <s v="Global Chrome Stack Chair"/>
    <x v="1075"/>
    <n v="4"/>
    <n v="0.3"/>
    <n v="-4.1135999999999981"/>
  </r>
  <r>
    <n v="1200"/>
    <x v="569"/>
    <x v="0"/>
    <x v="143"/>
    <d v="2013-04-13T00:00:00"/>
    <s v="Standard Class"/>
    <s v="ZC-21910"/>
    <s v="Zuschuss Carroll"/>
    <x v="0"/>
    <s v="United States"/>
    <s v="Houston"/>
    <x v="5"/>
    <n v="77041"/>
    <x v="2"/>
    <s v="OFF-BI-10004995"/>
    <x v="1"/>
    <x v="8"/>
    <s v="GBC DocuBind P400 Electric Binding System"/>
    <x v="1076"/>
    <n v="4"/>
    <n v="0.8"/>
    <n v="-1850.9464000000007"/>
  </r>
  <r>
    <n v="1201"/>
    <x v="570"/>
    <x v="0"/>
    <x v="427"/>
    <d v="2013-07-25T00:00:00"/>
    <s v="Standard Class"/>
    <s v="LS-16945"/>
    <s v="Linda Southworth"/>
    <x v="1"/>
    <s v="United States"/>
    <s v="Denver"/>
    <x v="22"/>
    <n v="80219"/>
    <x v="1"/>
    <s v="FUR-CH-10002335"/>
    <x v="0"/>
    <x v="1"/>
    <s v="Hon GuestStacker Chair"/>
    <x v="730"/>
    <n v="3"/>
    <n v="0.2"/>
    <n v="40.800600000000003"/>
  </r>
  <r>
    <n v="1202"/>
    <x v="570"/>
    <x v="0"/>
    <x v="427"/>
    <d v="2013-07-25T00:00:00"/>
    <s v="Standard Class"/>
    <s v="LS-16945"/>
    <s v="Linda Southworth"/>
    <x v="1"/>
    <s v="United States"/>
    <s v="Denver"/>
    <x v="22"/>
    <n v="80219"/>
    <x v="1"/>
    <s v="OFF-BI-10004967"/>
    <x v="1"/>
    <x v="8"/>
    <s v="Round Ring Binders"/>
    <x v="1077"/>
    <n v="3"/>
    <n v="0.7"/>
    <n v="-1.4352"/>
  </r>
  <r>
    <n v="1203"/>
    <x v="570"/>
    <x v="0"/>
    <x v="427"/>
    <d v="2013-07-25T00:00:00"/>
    <s v="Standard Class"/>
    <s v="LS-16945"/>
    <s v="Linda Southworth"/>
    <x v="1"/>
    <s v="United States"/>
    <s v="Denver"/>
    <x v="22"/>
    <n v="80219"/>
    <x v="1"/>
    <s v="FUR-CH-10002331"/>
    <x v="0"/>
    <x v="1"/>
    <s v="Hon 4700 Series Mobuis Mid-Back Task Chairs with Adjustable Arms"/>
    <x v="1078"/>
    <n v="3"/>
    <n v="0.2"/>
    <n v="10.679399999999873"/>
  </r>
  <r>
    <n v="1204"/>
    <x v="570"/>
    <x v="0"/>
    <x v="427"/>
    <d v="2013-07-25T00:00:00"/>
    <s v="Standard Class"/>
    <s v="LS-16945"/>
    <s v="Linda Southworth"/>
    <x v="1"/>
    <s v="United States"/>
    <s v="Denver"/>
    <x v="22"/>
    <n v="80219"/>
    <x v="1"/>
    <s v="OFF-ST-10002292"/>
    <x v="1"/>
    <x v="4"/>
    <s v="Sauder Facets Collection Locker/File Cabinet, Sky Alder Finish"/>
    <x v="1079"/>
    <n v="2"/>
    <n v="0.2"/>
    <n v="0"/>
  </r>
  <r>
    <n v="1205"/>
    <x v="570"/>
    <x v="0"/>
    <x v="427"/>
    <d v="2013-07-25T00:00:00"/>
    <s v="Standard Class"/>
    <s v="LS-16945"/>
    <s v="Linda Southworth"/>
    <x v="1"/>
    <s v="United States"/>
    <s v="Denver"/>
    <x v="22"/>
    <n v="80219"/>
    <x v="1"/>
    <s v="OFF-ST-10000689"/>
    <x v="1"/>
    <x v="4"/>
    <s v="Fellowes Strictly Business Drawer File, Letter/Legal Size"/>
    <x v="1080"/>
    <n v="3"/>
    <n v="0.2"/>
    <n v="-33.804000000000002"/>
  </r>
  <r>
    <n v="1206"/>
    <x v="571"/>
    <x v="3"/>
    <x v="378"/>
    <d v="2014-08-05T00:00:00"/>
    <s v="First Class"/>
    <s v="LH-16750"/>
    <s v="Larry Hughes"/>
    <x v="0"/>
    <s v="United States"/>
    <s v="Charlotte"/>
    <x v="3"/>
    <n v="28205"/>
    <x v="0"/>
    <s v="TEC-PH-10002660"/>
    <x v="2"/>
    <x v="7"/>
    <s v="Nortel Networks T7316 E Nt8 B27"/>
    <x v="1081"/>
    <n v="5"/>
    <n v="0.2"/>
    <n v="16.997500000000016"/>
  </r>
  <r>
    <n v="1207"/>
    <x v="572"/>
    <x v="0"/>
    <x v="216"/>
    <d v="2013-07-19T00:00:00"/>
    <s v="Second Class"/>
    <s v="SW-20755"/>
    <s v="Steven Ward"/>
    <x v="1"/>
    <s v="United States"/>
    <s v="New York City"/>
    <x v="15"/>
    <n v="10009"/>
    <x v="3"/>
    <s v="OFF-ST-10004634"/>
    <x v="1"/>
    <x v="4"/>
    <s v="Personal Folder Holder, Ebony"/>
    <x v="1082"/>
    <n v="1"/>
    <n v="0"/>
    <n v="3.3629999999999995"/>
  </r>
  <r>
    <n v="1208"/>
    <x v="572"/>
    <x v="0"/>
    <x v="216"/>
    <d v="2013-07-19T00:00:00"/>
    <s v="Second Class"/>
    <s v="SW-20755"/>
    <s v="Steven Ward"/>
    <x v="1"/>
    <s v="United States"/>
    <s v="New York City"/>
    <x v="15"/>
    <n v="10009"/>
    <x v="3"/>
    <s v="OFF-BI-10002160"/>
    <x v="1"/>
    <x v="8"/>
    <s v="Acco Hanging Data Binders"/>
    <x v="1083"/>
    <n v="3"/>
    <n v="0.2"/>
    <n v="3.2003999999999997"/>
  </r>
  <r>
    <n v="1209"/>
    <x v="572"/>
    <x v="0"/>
    <x v="216"/>
    <d v="2013-07-19T00:00:00"/>
    <s v="Second Class"/>
    <s v="SW-20755"/>
    <s v="Steven Ward"/>
    <x v="1"/>
    <s v="United States"/>
    <s v="New York City"/>
    <x v="15"/>
    <n v="10009"/>
    <x v="3"/>
    <s v="OFF-FA-10002988"/>
    <x v="1"/>
    <x v="13"/>
    <s v="Ideal Clamps"/>
    <x v="1084"/>
    <n v="7"/>
    <n v="0"/>
    <n v="6.8942999999999994"/>
  </r>
  <r>
    <n v="1210"/>
    <x v="572"/>
    <x v="0"/>
    <x v="216"/>
    <d v="2013-07-19T00:00:00"/>
    <s v="Second Class"/>
    <s v="SW-20755"/>
    <s v="Steven Ward"/>
    <x v="1"/>
    <s v="United States"/>
    <s v="New York City"/>
    <x v="15"/>
    <n v="10009"/>
    <x v="3"/>
    <s v="OFF-AR-10004999"/>
    <x v="1"/>
    <x v="6"/>
    <s v="Newell 315"/>
    <x v="1085"/>
    <n v="7"/>
    <n v="0"/>
    <n v="10.465"/>
  </r>
  <r>
    <n v="1211"/>
    <x v="572"/>
    <x v="0"/>
    <x v="216"/>
    <d v="2013-07-19T00:00:00"/>
    <s v="Second Class"/>
    <s v="SW-20755"/>
    <s v="Steven Ward"/>
    <x v="1"/>
    <s v="United States"/>
    <s v="New York City"/>
    <x v="15"/>
    <n v="10009"/>
    <x v="3"/>
    <s v="OFF-BI-10001031"/>
    <x v="1"/>
    <x v="8"/>
    <s v="Pressboard Data Binders by Wilson Jones"/>
    <x v="1086"/>
    <n v="2"/>
    <n v="0.2"/>
    <n v="2.8835999999999995"/>
  </r>
  <r>
    <n v="1212"/>
    <x v="572"/>
    <x v="0"/>
    <x v="216"/>
    <d v="2013-07-19T00:00:00"/>
    <s v="Second Class"/>
    <s v="SW-20755"/>
    <s v="Steven Ward"/>
    <x v="1"/>
    <s v="United States"/>
    <s v="New York City"/>
    <x v="15"/>
    <n v="10009"/>
    <x v="3"/>
    <s v="FUR-BO-10004695"/>
    <x v="0"/>
    <x v="0"/>
    <s v="O'Sullivan 2-Door Barrister Bookcase in Odessa Pine"/>
    <x v="1087"/>
    <n v="4"/>
    <n v="0.2"/>
    <n v="21.717599999999948"/>
  </r>
  <r>
    <n v="1213"/>
    <x v="573"/>
    <x v="3"/>
    <x v="428"/>
    <d v="2014-09-14T00:00:00"/>
    <s v="Standard Class"/>
    <s v="SP-20620"/>
    <s v="Stefania Perrino"/>
    <x v="1"/>
    <s v="United States"/>
    <s v="Philadelphia"/>
    <x v="9"/>
    <n v="19134"/>
    <x v="3"/>
    <s v="FUR-CH-10004860"/>
    <x v="0"/>
    <x v="1"/>
    <s v="Global Low Back Tilter Chair"/>
    <x v="1088"/>
    <n v="2"/>
    <n v="0.3"/>
    <n v="-48.470400000000019"/>
  </r>
  <r>
    <n v="1214"/>
    <x v="573"/>
    <x v="3"/>
    <x v="428"/>
    <d v="2014-09-14T00:00:00"/>
    <s v="Standard Class"/>
    <s v="SP-20620"/>
    <s v="Stefania Perrino"/>
    <x v="1"/>
    <s v="United States"/>
    <s v="Philadelphia"/>
    <x v="9"/>
    <n v="19134"/>
    <x v="3"/>
    <s v="OFF-BI-10002432"/>
    <x v="1"/>
    <x v="8"/>
    <s v="Wilson Jones Standard D-Ring Binders"/>
    <x v="1089"/>
    <n v="2"/>
    <n v="0.7"/>
    <n v="-2.3275999999999994"/>
  </r>
  <r>
    <n v="1215"/>
    <x v="573"/>
    <x v="3"/>
    <x v="428"/>
    <d v="2014-09-14T00:00:00"/>
    <s v="Standard Class"/>
    <s v="SP-20620"/>
    <s v="Stefania Perrino"/>
    <x v="1"/>
    <s v="United States"/>
    <s v="Philadelphia"/>
    <x v="9"/>
    <n v="19134"/>
    <x v="3"/>
    <s v="OFF-BI-10000069"/>
    <x v="1"/>
    <x v="8"/>
    <s v="GBC Prepunched Paper, 19-Hole, for Binding Systems, 24-lb"/>
    <x v="1090"/>
    <n v="1"/>
    <n v="0.7"/>
    <n v="-3.6024000000000012"/>
  </r>
  <r>
    <n v="1216"/>
    <x v="573"/>
    <x v="3"/>
    <x v="428"/>
    <d v="2014-09-14T00:00:00"/>
    <s v="Standard Class"/>
    <s v="SP-20620"/>
    <s v="Stefania Perrino"/>
    <x v="1"/>
    <s v="United States"/>
    <s v="Philadelphia"/>
    <x v="9"/>
    <n v="19134"/>
    <x v="3"/>
    <s v="OFF-AR-10003602"/>
    <x v="1"/>
    <x v="6"/>
    <s v="Quartet Omega Colored Chalk, 12/Pack"/>
    <x v="1091"/>
    <n v="1"/>
    <n v="0.2"/>
    <n v="1.5767999999999998"/>
  </r>
  <r>
    <n v="1217"/>
    <x v="573"/>
    <x v="3"/>
    <x v="428"/>
    <d v="2014-09-14T00:00:00"/>
    <s v="Standard Class"/>
    <s v="SP-20620"/>
    <s v="Stefania Perrino"/>
    <x v="1"/>
    <s v="United States"/>
    <s v="Philadelphia"/>
    <x v="9"/>
    <n v="19134"/>
    <x v="3"/>
    <s v="TEC-AC-10004469"/>
    <x v="2"/>
    <x v="11"/>
    <s v="Microsoft Sculpt Comfort Mouse"/>
    <x v="1092"/>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x v="1093"/>
    <n v="2"/>
    <n v="0.2"/>
    <n v="1.7024000000000008"/>
  </r>
  <r>
    <n v="1219"/>
    <x v="573"/>
    <x v="3"/>
    <x v="428"/>
    <d v="2014-09-14T00:00:00"/>
    <s v="Standard Class"/>
    <s v="SP-20620"/>
    <s v="Stefania Perrino"/>
    <x v="1"/>
    <s v="United States"/>
    <s v="Philadelphia"/>
    <x v="9"/>
    <n v="19134"/>
    <x v="3"/>
    <s v="TEC-AC-10003174"/>
    <x v="2"/>
    <x v="11"/>
    <s v="Plantronics S12 Corded Telephone Headset System"/>
    <x v="1059"/>
    <n v="3"/>
    <n v="0.2"/>
    <n v="64.674000000000007"/>
  </r>
  <r>
    <n v="1220"/>
    <x v="573"/>
    <x v="3"/>
    <x v="428"/>
    <d v="2014-09-14T00:00:00"/>
    <s v="Standard Class"/>
    <s v="SP-20620"/>
    <s v="Stefania Perrino"/>
    <x v="1"/>
    <s v="United States"/>
    <s v="Philadelphia"/>
    <x v="9"/>
    <n v="19134"/>
    <x v="3"/>
    <s v="TEC-PH-10002200"/>
    <x v="2"/>
    <x v="7"/>
    <s v="Samsung Galaxy Note 2"/>
    <x v="1094"/>
    <n v="7"/>
    <n v="0.4"/>
    <n v="-386.3915999999997"/>
  </r>
  <r>
    <n v="1221"/>
    <x v="574"/>
    <x v="2"/>
    <x v="136"/>
    <d v="2011-07-16T00:00:00"/>
    <s v="Standard Class"/>
    <s v="BF-11170"/>
    <s v="Ben Ferrer"/>
    <x v="2"/>
    <s v="United States"/>
    <s v="Los Angeles"/>
    <x v="1"/>
    <n v="90036"/>
    <x v="1"/>
    <s v="OFF-ST-10000107"/>
    <x v="1"/>
    <x v="4"/>
    <s v="Fellowes Super Stor/Drawer"/>
    <x v="1095"/>
    <n v="9"/>
    <n v="0"/>
    <n v="44.954999999999977"/>
  </r>
  <r>
    <n v="1222"/>
    <x v="574"/>
    <x v="2"/>
    <x v="136"/>
    <d v="2011-07-16T00:00:00"/>
    <s v="Standard Class"/>
    <s v="BF-11170"/>
    <s v="Ben Ferrer"/>
    <x v="2"/>
    <s v="United States"/>
    <s v="Los Angeles"/>
    <x v="1"/>
    <n v="90036"/>
    <x v="1"/>
    <s v="TEC-PH-10000439"/>
    <x v="2"/>
    <x v="7"/>
    <s v="GE DSL Phone Line Filter"/>
    <x v="1096"/>
    <n v="8"/>
    <n v="0.2"/>
    <n v="28.792799999999971"/>
  </r>
  <r>
    <n v="1223"/>
    <x v="575"/>
    <x v="0"/>
    <x v="429"/>
    <d v="2013-12-06T00:00:00"/>
    <s v="First Class"/>
    <s v="BM-11140"/>
    <s v="Becky Martin"/>
    <x v="0"/>
    <s v="United States"/>
    <s v="New York City"/>
    <x v="15"/>
    <n v="10024"/>
    <x v="3"/>
    <s v="FUR-FU-10001602"/>
    <x v="0"/>
    <x v="5"/>
    <s v="Eldon Delta Triangular Chair Mat, 52&quot; x 58&quot;, Clear"/>
    <x v="1097"/>
    <n v="3"/>
    <n v="0"/>
    <n v="20.482199999999992"/>
  </r>
  <r>
    <n v="1224"/>
    <x v="575"/>
    <x v="0"/>
    <x v="429"/>
    <d v="2013-12-06T00:00:00"/>
    <s v="First Class"/>
    <s v="BM-11140"/>
    <s v="Becky Martin"/>
    <x v="0"/>
    <s v="United States"/>
    <s v="New York City"/>
    <x v="15"/>
    <n v="10024"/>
    <x v="3"/>
    <s v="TEC-AC-10001432"/>
    <x v="2"/>
    <x v="11"/>
    <s v="Enermax Aurora Lite Keyboard"/>
    <x v="1098"/>
    <n v="1"/>
    <n v="0"/>
    <n v="34.38600000000001"/>
  </r>
  <r>
    <n v="1225"/>
    <x v="575"/>
    <x v="0"/>
    <x v="429"/>
    <d v="2013-12-06T00:00:00"/>
    <s v="First Class"/>
    <s v="BM-11140"/>
    <s v="Becky Martin"/>
    <x v="0"/>
    <s v="United States"/>
    <s v="New York City"/>
    <x v="15"/>
    <n v="10024"/>
    <x v="3"/>
    <s v="OFF-BI-10004656"/>
    <x v="1"/>
    <x v="8"/>
    <s v="Peel &amp; Stick Add-On Corner Pockets"/>
    <x v="1099"/>
    <n v="1"/>
    <n v="0.2"/>
    <n v="0.60479999999999989"/>
  </r>
  <r>
    <n v="1226"/>
    <x v="575"/>
    <x v="0"/>
    <x v="429"/>
    <d v="2013-12-06T00:00:00"/>
    <s v="First Class"/>
    <s v="BM-11140"/>
    <s v="Becky Martin"/>
    <x v="0"/>
    <s v="United States"/>
    <s v="New York City"/>
    <x v="15"/>
    <n v="10024"/>
    <x v="3"/>
    <s v="OFF-PA-10001685"/>
    <x v="1"/>
    <x v="10"/>
    <s v="Staples"/>
    <x v="1100"/>
    <n v="4"/>
    <n v="0"/>
    <n v="19.874400000000001"/>
  </r>
  <r>
    <n v="1227"/>
    <x v="575"/>
    <x v="0"/>
    <x v="429"/>
    <d v="2013-12-06T00:00:00"/>
    <s v="First Class"/>
    <s v="BM-11140"/>
    <s v="Becky Martin"/>
    <x v="0"/>
    <s v="United States"/>
    <s v="New York City"/>
    <x v="15"/>
    <n v="10024"/>
    <x v="3"/>
    <s v="OFF-ST-10001418"/>
    <x v="1"/>
    <x v="4"/>
    <s v="Carina Media Storage Towers in Natural &amp; Black"/>
    <x v="1101"/>
    <n v="3"/>
    <n v="0"/>
    <n v="3.6587999999999994"/>
  </r>
  <r>
    <n v="1228"/>
    <x v="575"/>
    <x v="0"/>
    <x v="429"/>
    <d v="2013-12-06T00:00:00"/>
    <s v="First Class"/>
    <s v="BM-11140"/>
    <s v="Becky Martin"/>
    <x v="0"/>
    <s v="United States"/>
    <s v="New York City"/>
    <x v="15"/>
    <n v="10024"/>
    <x v="3"/>
    <s v="OFF-ST-10000676"/>
    <x v="1"/>
    <x v="4"/>
    <s v="Fellowes Econo/Stor Drawers"/>
    <x v="1102"/>
    <n v="2"/>
    <n v="0"/>
    <n v="11.631599999999992"/>
  </r>
  <r>
    <n v="1229"/>
    <x v="576"/>
    <x v="3"/>
    <x v="44"/>
    <d v="2014-11-12T00:00:00"/>
    <s v="Standard Class"/>
    <s v="ZC-21910"/>
    <s v="Zuschuss Carroll"/>
    <x v="0"/>
    <s v="United States"/>
    <s v="Los Angeles"/>
    <x v="1"/>
    <n v="90045"/>
    <x v="1"/>
    <s v="OFF-EN-10001219"/>
    <x v="1"/>
    <x v="12"/>
    <s v="#10- 4 1/8&quot; x 9 1/2&quot; Security-Tint Envelopes"/>
    <x v="770"/>
    <n v="2"/>
    <n v="0"/>
    <n v="7.4871999999999996"/>
  </r>
  <r>
    <n v="1230"/>
    <x v="576"/>
    <x v="3"/>
    <x v="44"/>
    <d v="2014-11-12T00:00:00"/>
    <s v="Standard Class"/>
    <s v="ZC-21910"/>
    <s v="Zuschuss Carroll"/>
    <x v="0"/>
    <s v="United States"/>
    <s v="Los Angeles"/>
    <x v="1"/>
    <n v="90045"/>
    <x v="1"/>
    <s v="FUR-FU-10001424"/>
    <x v="0"/>
    <x v="5"/>
    <s v="Dax Clear Box Frame"/>
    <x v="992"/>
    <n v="1"/>
    <n v="0"/>
    <n v="2.9681999999999995"/>
  </r>
  <r>
    <n v="1231"/>
    <x v="576"/>
    <x v="3"/>
    <x v="44"/>
    <d v="2014-11-12T00:00:00"/>
    <s v="Standard Class"/>
    <s v="ZC-21910"/>
    <s v="Zuschuss Carroll"/>
    <x v="0"/>
    <s v="United States"/>
    <s v="Los Angeles"/>
    <x v="1"/>
    <n v="90045"/>
    <x v="1"/>
    <s v="OFF-AR-10001022"/>
    <x v="1"/>
    <x v="6"/>
    <s v="SANFORD Liquid Accent Tank-Style Highlighters"/>
    <x v="1103"/>
    <n v="2"/>
    <n v="0"/>
    <n v="1.7607999999999997"/>
  </r>
  <r>
    <n v="1232"/>
    <x v="577"/>
    <x v="1"/>
    <x v="89"/>
    <d v="2012-11-02T00:00:00"/>
    <s v="Second Class"/>
    <s v="KT-16480"/>
    <s v="Kean Thornton"/>
    <x v="0"/>
    <s v="United States"/>
    <s v="Buffalo"/>
    <x v="15"/>
    <n v="14215"/>
    <x v="3"/>
    <s v="OFF-AR-10000369"/>
    <x v="1"/>
    <x v="6"/>
    <s v="Design Ebony Sketching Pencil"/>
    <x v="1104"/>
    <n v="2"/>
    <n v="0"/>
    <n v="0.72279999999999989"/>
  </r>
  <r>
    <n v="1233"/>
    <x v="577"/>
    <x v="1"/>
    <x v="89"/>
    <d v="2012-11-02T00:00:00"/>
    <s v="Second Class"/>
    <s v="KT-16480"/>
    <s v="Kean Thornton"/>
    <x v="0"/>
    <s v="United States"/>
    <s v="Buffalo"/>
    <x v="15"/>
    <n v="14215"/>
    <x v="3"/>
    <s v="OFF-EN-10003055"/>
    <x v="1"/>
    <x v="12"/>
    <s v="Blue String-Tie &amp; Button Interoffice Envelopes, 10 x 13"/>
    <x v="1105"/>
    <n v="2"/>
    <n v="0"/>
    <n v="35.981999999999992"/>
  </r>
  <r>
    <n v="1234"/>
    <x v="578"/>
    <x v="0"/>
    <x v="198"/>
    <d v="2013-06-02T00:00:00"/>
    <s v="First Class"/>
    <s v="BG-11695"/>
    <s v="Brooke Gillingham"/>
    <x v="1"/>
    <s v="United States"/>
    <s v="Cincinnati"/>
    <x v="24"/>
    <n v="45231"/>
    <x v="3"/>
    <s v="TEC-CO-10001046"/>
    <x v="2"/>
    <x v="16"/>
    <s v="Canon Imageclass D680 Copier / Fax"/>
    <x v="1106"/>
    <n v="2"/>
    <n v="0.4"/>
    <n v="69.99899999999991"/>
  </r>
  <r>
    <n v="1235"/>
    <x v="579"/>
    <x v="0"/>
    <x v="99"/>
    <d v="2013-10-29T00:00:00"/>
    <s v="Same Day"/>
    <s v="PG-18820"/>
    <s v="Patrick Gardner"/>
    <x v="0"/>
    <s v="United States"/>
    <s v="Boynton Beach"/>
    <x v="2"/>
    <n v="33437"/>
    <x v="0"/>
    <s v="FUR-FU-10000076"/>
    <x v="0"/>
    <x v="5"/>
    <s v="24-Hour Round Wall Clock"/>
    <x v="1107"/>
    <n v="3"/>
    <n v="0.2"/>
    <n v="13.786200000000006"/>
  </r>
  <r>
    <n v="1236"/>
    <x v="579"/>
    <x v="0"/>
    <x v="99"/>
    <d v="2013-10-29T00:00:00"/>
    <s v="Same Day"/>
    <s v="PG-18820"/>
    <s v="Patrick Gardner"/>
    <x v="0"/>
    <s v="United States"/>
    <s v="Boynton Beach"/>
    <x v="2"/>
    <n v="33437"/>
    <x v="0"/>
    <s v="OFF-BI-10003719"/>
    <x v="1"/>
    <x v="8"/>
    <s v="Large Capacity Hanging Post Binders"/>
    <x v="1108"/>
    <n v="5"/>
    <n v="0.7"/>
    <n v="-29.940000000000012"/>
  </r>
  <r>
    <n v="1237"/>
    <x v="579"/>
    <x v="0"/>
    <x v="99"/>
    <d v="2013-10-29T00:00:00"/>
    <s v="Same Day"/>
    <s v="PG-18820"/>
    <s v="Patrick Gardner"/>
    <x v="0"/>
    <s v="United States"/>
    <s v="Boynton Beach"/>
    <x v="2"/>
    <n v="33437"/>
    <x v="0"/>
    <s v="FUR-FU-10003268"/>
    <x v="0"/>
    <x v="5"/>
    <s v="Eldon Radial Chair Mat for Low to Medium Pile Carpets"/>
    <x v="1109"/>
    <n v="2"/>
    <n v="0.2"/>
    <n v="0"/>
  </r>
  <r>
    <n v="1238"/>
    <x v="579"/>
    <x v="0"/>
    <x v="99"/>
    <d v="2013-10-29T00:00:00"/>
    <s v="Same Day"/>
    <s v="PG-18820"/>
    <s v="Patrick Gardner"/>
    <x v="0"/>
    <s v="United States"/>
    <s v="Boynton Beach"/>
    <x v="2"/>
    <n v="33437"/>
    <x v="0"/>
    <s v="FUR-FU-10003553"/>
    <x v="0"/>
    <x v="5"/>
    <s v="Howard Miller 13-1/2&quot; Diameter Rosebrook Wall Clock"/>
    <x v="1110"/>
    <n v="3"/>
    <n v="0.2"/>
    <n v="41.262"/>
  </r>
  <r>
    <n v="1239"/>
    <x v="580"/>
    <x v="2"/>
    <x v="430"/>
    <d v="2011-08-15T00:00:00"/>
    <s v="Standard Class"/>
    <s v="GM-14680"/>
    <s v="Greg Matthias"/>
    <x v="0"/>
    <s v="United States"/>
    <s v="Seattle"/>
    <x v="4"/>
    <n v="98105"/>
    <x v="1"/>
    <s v="FUR-FU-10003691"/>
    <x v="0"/>
    <x v="5"/>
    <s v="Eldon Image Series Desk Accessories, Ebony"/>
    <x v="1111"/>
    <n v="1"/>
    <n v="0"/>
    <n v="5.4340000000000002"/>
  </r>
  <r>
    <n v="1240"/>
    <x v="580"/>
    <x v="2"/>
    <x v="430"/>
    <d v="2011-08-15T00:00:00"/>
    <s v="Standard Class"/>
    <s v="GM-14680"/>
    <s v="Greg Matthias"/>
    <x v="0"/>
    <s v="United States"/>
    <s v="Seattle"/>
    <x v="4"/>
    <n v="98105"/>
    <x v="1"/>
    <s v="OFF-AR-10003903"/>
    <x v="1"/>
    <x v="6"/>
    <s v="Sanford 52201 APSCO Electric Pencil Sharpener"/>
    <x v="1112"/>
    <n v="1"/>
    <n v="0"/>
    <n v="10.652200000000001"/>
  </r>
  <r>
    <n v="1241"/>
    <x v="580"/>
    <x v="2"/>
    <x v="430"/>
    <d v="2011-08-15T00:00:00"/>
    <s v="Standard Class"/>
    <s v="GM-14680"/>
    <s v="Greg Matthias"/>
    <x v="0"/>
    <s v="United States"/>
    <s v="Seattle"/>
    <x v="4"/>
    <n v="98105"/>
    <x v="1"/>
    <s v="OFF-FA-10004854"/>
    <x v="1"/>
    <x v="13"/>
    <s v="Vinyl Coated Wire Paper Clips in Organizer Box, 800/Box"/>
    <x v="1113"/>
    <n v="2"/>
    <n v="0"/>
    <n v="10.7912"/>
  </r>
  <r>
    <n v="1242"/>
    <x v="581"/>
    <x v="0"/>
    <x v="48"/>
    <d v="2013-09-05T00:00:00"/>
    <s v="Standard Class"/>
    <s v="MO-17800"/>
    <s v="Meg O'Connel"/>
    <x v="2"/>
    <s v="United States"/>
    <s v="New York City"/>
    <x v="15"/>
    <n v="10024"/>
    <x v="3"/>
    <s v="TEC-PH-10003442"/>
    <x v="2"/>
    <x v="7"/>
    <s v="Samsung Replacement EH64AVFWE Premium Headset"/>
    <x v="1114"/>
    <n v="4"/>
    <n v="0"/>
    <n v="5.5"/>
  </r>
  <r>
    <n v="1243"/>
    <x v="582"/>
    <x v="0"/>
    <x v="431"/>
    <d v="2013-02-22T00:00:00"/>
    <s v="Standard Class"/>
    <s v="PG-18820"/>
    <s v="Patrick Gardner"/>
    <x v="0"/>
    <s v="United States"/>
    <s v="New York City"/>
    <x v="15"/>
    <n v="10009"/>
    <x v="3"/>
    <s v="OFF-BI-10004519"/>
    <x v="1"/>
    <x v="8"/>
    <s v="GBC DocuBind P100 Manual Binding Machine"/>
    <x v="1115"/>
    <n v="3"/>
    <n v="0.2"/>
    <n v="124.48499999999999"/>
  </r>
  <r>
    <n v="1244"/>
    <x v="582"/>
    <x v="0"/>
    <x v="431"/>
    <d v="2013-02-22T00:00:00"/>
    <s v="Standard Class"/>
    <s v="PG-18820"/>
    <s v="Patrick Gardner"/>
    <x v="0"/>
    <s v="United States"/>
    <s v="New York City"/>
    <x v="15"/>
    <n v="10009"/>
    <x v="3"/>
    <s v="OFF-FA-10000304"/>
    <x v="1"/>
    <x v="13"/>
    <s v="Advantus Push Pins"/>
    <x v="525"/>
    <n v="4"/>
    <n v="0"/>
    <n v="3.5752000000000006"/>
  </r>
  <r>
    <n v="1245"/>
    <x v="583"/>
    <x v="3"/>
    <x v="304"/>
    <d v="2014-05-22T00:00:00"/>
    <s v="Standard Class"/>
    <s v="EJ-14155"/>
    <s v="Eva Jacobs"/>
    <x v="0"/>
    <s v="United States"/>
    <s v="Gulfport"/>
    <x v="35"/>
    <n v="39503"/>
    <x v="0"/>
    <s v="OFF-EN-10004955"/>
    <x v="1"/>
    <x v="12"/>
    <s v="Fashion Color Clasp Envelopes"/>
    <x v="1116"/>
    <n v="9"/>
    <n v="0"/>
    <n v="23.8581"/>
  </r>
  <r>
    <n v="1246"/>
    <x v="584"/>
    <x v="2"/>
    <x v="432"/>
    <d v="2011-12-14T00:00:00"/>
    <s v="Second Class"/>
    <s v="NP-18700"/>
    <s v="Nora Preis"/>
    <x v="0"/>
    <s v="United States"/>
    <s v="Fresno"/>
    <x v="1"/>
    <n v="93727"/>
    <x v="1"/>
    <s v="FUR-TA-10004619"/>
    <x v="0"/>
    <x v="3"/>
    <s v="Hon Non-Folding Utility Tables"/>
    <x v="1117"/>
    <n v="6"/>
    <n v="0.2"/>
    <n v="95.585999999999899"/>
  </r>
  <r>
    <n v="1247"/>
    <x v="584"/>
    <x v="2"/>
    <x v="432"/>
    <d v="2011-12-14T00:00:00"/>
    <s v="Second Class"/>
    <s v="NP-18700"/>
    <s v="Nora Preis"/>
    <x v="0"/>
    <s v="United States"/>
    <s v="Fresno"/>
    <x v="1"/>
    <n v="93727"/>
    <x v="1"/>
    <s v="FUR-TA-10003473"/>
    <x v="0"/>
    <x v="3"/>
    <s v="Bretford Rectangular Conference Table Tops"/>
    <x v="1118"/>
    <n v="12"/>
    <n v="0.2"/>
    <n v="135.4068000000002"/>
  </r>
  <r>
    <n v="1248"/>
    <x v="584"/>
    <x v="2"/>
    <x v="432"/>
    <d v="2011-12-14T00:00:00"/>
    <s v="Second Class"/>
    <s v="NP-18700"/>
    <s v="Nora Preis"/>
    <x v="0"/>
    <s v="United States"/>
    <s v="Fresno"/>
    <x v="1"/>
    <n v="93727"/>
    <x v="1"/>
    <s v="FUR-BO-10004467"/>
    <x v="0"/>
    <x v="0"/>
    <s v="Bestar Classic Bookcase"/>
    <x v="1119"/>
    <n v="3"/>
    <n v="0.15"/>
    <n v="11.998799999999989"/>
  </r>
  <r>
    <n v="1249"/>
    <x v="585"/>
    <x v="3"/>
    <x v="404"/>
    <d v="2014-12-25T00:00:00"/>
    <s v="Standard Class"/>
    <s v="DJ-13630"/>
    <s v="Doug Jacobs"/>
    <x v="0"/>
    <s v="United States"/>
    <s v="New York City"/>
    <x v="15"/>
    <n v="10009"/>
    <x v="3"/>
    <s v="OFF-AR-10002280"/>
    <x v="1"/>
    <x v="6"/>
    <s v="Staples"/>
    <x v="1120"/>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x v="1121"/>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x v="1122"/>
    <n v="13"/>
    <n v="0"/>
    <n v="511.36799999999999"/>
  </r>
  <r>
    <n v="1252"/>
    <x v="585"/>
    <x v="3"/>
    <x v="404"/>
    <d v="2014-12-25T00:00:00"/>
    <s v="Standard Class"/>
    <s v="DJ-13630"/>
    <s v="Doug Jacobs"/>
    <x v="0"/>
    <s v="United States"/>
    <s v="New York City"/>
    <x v="15"/>
    <n v="10009"/>
    <x v="3"/>
    <s v="OFF-AR-10000462"/>
    <x v="1"/>
    <x v="6"/>
    <s v="Sanford Pocket Accent Highlighters"/>
    <x v="1123"/>
    <n v="2"/>
    <n v="0"/>
    <n v="1.3760000000000003"/>
  </r>
  <r>
    <n v="1253"/>
    <x v="586"/>
    <x v="1"/>
    <x v="433"/>
    <d v="2012-07-09T00:00:00"/>
    <s v="Standard Class"/>
    <s v="IM-15070"/>
    <s v="Irene Maddox"/>
    <x v="0"/>
    <s v="United States"/>
    <s v="Milwaukee"/>
    <x v="6"/>
    <n v="53209"/>
    <x v="2"/>
    <s v="TEC-PH-10004165"/>
    <x v="2"/>
    <x v="7"/>
    <s v="Mitel MiVoice 5330e IP Phone"/>
    <x v="1124"/>
    <n v="4"/>
    <n v="0"/>
    <n v="285.9896"/>
  </r>
  <r>
    <n v="1254"/>
    <x v="587"/>
    <x v="3"/>
    <x v="434"/>
    <d v="2014-03-15T00:00:00"/>
    <s v="Standard Class"/>
    <s v="MH-18115"/>
    <s v="Mick Hernandez"/>
    <x v="2"/>
    <s v="United States"/>
    <s v="Chester"/>
    <x v="9"/>
    <n v="19013"/>
    <x v="3"/>
    <s v="OFF-AR-10003958"/>
    <x v="1"/>
    <x v="6"/>
    <s v="Newell 337"/>
    <x v="797"/>
    <n v="2"/>
    <n v="0.2"/>
    <n v="0.59039999999999915"/>
  </r>
  <r>
    <n v="1255"/>
    <x v="587"/>
    <x v="3"/>
    <x v="434"/>
    <d v="2014-03-15T00:00:00"/>
    <s v="Standard Class"/>
    <s v="MH-18115"/>
    <s v="Mick Hernandez"/>
    <x v="2"/>
    <s v="United States"/>
    <s v="Chester"/>
    <x v="9"/>
    <n v="19013"/>
    <x v="3"/>
    <s v="TEC-PH-10000149"/>
    <x v="2"/>
    <x v="7"/>
    <s v="Cisco SPA525G2 IP Phone - Wireless"/>
    <x v="1125"/>
    <n v="3"/>
    <n v="0.4"/>
    <n v="-8.3790000000000031"/>
  </r>
  <r>
    <n v="1256"/>
    <x v="587"/>
    <x v="3"/>
    <x v="434"/>
    <d v="2014-03-15T00:00:00"/>
    <s v="Standard Class"/>
    <s v="MH-18115"/>
    <s v="Mick Hernandez"/>
    <x v="2"/>
    <s v="United States"/>
    <s v="Chester"/>
    <x v="9"/>
    <n v="19013"/>
    <x v="3"/>
    <s v="FUR-FU-10003724"/>
    <x v="0"/>
    <x v="5"/>
    <s v="Westinghouse Clip-On Gooseneck Lamps"/>
    <x v="1126"/>
    <n v="1"/>
    <n v="0.2"/>
    <n v="0.50219999999999976"/>
  </r>
  <r>
    <n v="1257"/>
    <x v="587"/>
    <x v="3"/>
    <x v="434"/>
    <d v="2014-03-15T00:00:00"/>
    <s v="Standard Class"/>
    <s v="MH-18115"/>
    <s v="Mick Hernandez"/>
    <x v="2"/>
    <s v="United States"/>
    <s v="Chester"/>
    <x v="9"/>
    <n v="19013"/>
    <x v="3"/>
    <s v="FUR-FU-10003535"/>
    <x v="0"/>
    <x v="5"/>
    <s v="Howard Miller Distant Time Traveler Alarm Clock"/>
    <x v="1127"/>
    <n v="2"/>
    <n v="0.2"/>
    <n v="11.516399999999999"/>
  </r>
  <r>
    <n v="1258"/>
    <x v="588"/>
    <x v="0"/>
    <x v="435"/>
    <d v="2013-12-29T00:00:00"/>
    <s v="Second Class"/>
    <s v="RB-19795"/>
    <s v="Ross Baird"/>
    <x v="2"/>
    <s v="United States"/>
    <s v="Charlotte"/>
    <x v="3"/>
    <n v="28205"/>
    <x v="0"/>
    <s v="OFF-BI-10001575"/>
    <x v="1"/>
    <x v="8"/>
    <s v="GBC Linen Binding Covers"/>
    <x v="1128"/>
    <n v="3"/>
    <n v="0.7"/>
    <n v="-20.446799999999996"/>
  </r>
  <r>
    <n v="1259"/>
    <x v="588"/>
    <x v="0"/>
    <x v="435"/>
    <d v="2013-12-29T00:00:00"/>
    <s v="Second Class"/>
    <s v="RB-19795"/>
    <s v="Ross Baird"/>
    <x v="2"/>
    <s v="United States"/>
    <s v="Charlotte"/>
    <x v="3"/>
    <n v="28205"/>
    <x v="0"/>
    <s v="OFF-ST-10003716"/>
    <x v="1"/>
    <x v="4"/>
    <s v="Tennsco Double-Tier Lockers"/>
    <x v="1129"/>
    <n v="3"/>
    <n v="0.2"/>
    <n v="-47.254199999999997"/>
  </r>
  <r>
    <n v="1260"/>
    <x v="588"/>
    <x v="0"/>
    <x v="435"/>
    <d v="2013-12-29T00:00:00"/>
    <s v="Second Class"/>
    <s v="RB-19795"/>
    <s v="Ross Baird"/>
    <x v="2"/>
    <s v="United States"/>
    <s v="Charlotte"/>
    <x v="3"/>
    <n v="28205"/>
    <x v="0"/>
    <s v="TEC-AC-10004469"/>
    <x v="2"/>
    <x v="11"/>
    <s v="Microsoft Sculpt Comfort Mouse"/>
    <x v="1130"/>
    <n v="8"/>
    <n v="0.2"/>
    <n v="76.704000000000008"/>
  </r>
  <r>
    <n v="1261"/>
    <x v="589"/>
    <x v="3"/>
    <x v="436"/>
    <d v="2014-10-28T00:00:00"/>
    <s v="Standard Class"/>
    <s v="JR-15700"/>
    <s v="Jocasta Rupert"/>
    <x v="0"/>
    <s v="United States"/>
    <s v="Jacksonville"/>
    <x v="2"/>
    <n v="32216"/>
    <x v="0"/>
    <s v="TEC-PH-10004586"/>
    <x v="2"/>
    <x v="7"/>
    <s v="Wilson SignalBoost 841262 DB PRO Amplifier Kit"/>
    <x v="1131"/>
    <n v="3"/>
    <n v="0.2"/>
    <n v="107.98499999999996"/>
  </r>
  <r>
    <n v="1262"/>
    <x v="590"/>
    <x v="0"/>
    <x v="99"/>
    <d v="2013-11-05T00:00:00"/>
    <s v="Standard Class"/>
    <s v="SM-20950"/>
    <s v="Suzanne McNair"/>
    <x v="1"/>
    <s v="United States"/>
    <s v="Greenville"/>
    <x v="3"/>
    <n v="27834"/>
    <x v="0"/>
    <s v="OFF-BI-10004236"/>
    <x v="1"/>
    <x v="8"/>
    <s v="XtraLife ClearVue Slant-D Ring Binder, White, 3&quot;"/>
    <x v="1132"/>
    <n v="4"/>
    <n v="0.7"/>
    <n v="-14.0928"/>
  </r>
  <r>
    <n v="1263"/>
    <x v="591"/>
    <x v="3"/>
    <x v="437"/>
    <d v="2014-07-10T00:00:00"/>
    <s v="Second Class"/>
    <s v="CS-12355"/>
    <s v="Christine Sundaresam"/>
    <x v="0"/>
    <s v="United States"/>
    <s v="Long Beach"/>
    <x v="15"/>
    <n v="11561"/>
    <x v="3"/>
    <s v="OFF-BI-10001634"/>
    <x v="1"/>
    <x v="8"/>
    <s v="Wilson Jones Active Use Binders"/>
    <x v="1133"/>
    <n v="3"/>
    <n v="0.2"/>
    <n v="6.3336000000000006"/>
  </r>
  <r>
    <n v="1264"/>
    <x v="592"/>
    <x v="0"/>
    <x v="393"/>
    <d v="2013-10-03T00:00:00"/>
    <s v="First Class"/>
    <s v="CC-12220"/>
    <s v="Chris Cortes"/>
    <x v="0"/>
    <s v="United States"/>
    <s v="La Porte"/>
    <x v="14"/>
    <n v="46350"/>
    <x v="2"/>
    <s v="TEC-PH-10000215"/>
    <x v="2"/>
    <x v="7"/>
    <s v="Plantronics Cordless Phone Headset with In-line Volume - M214C"/>
    <x v="1134"/>
    <n v="2"/>
    <n v="0"/>
    <n v="18.873000000000005"/>
  </r>
  <r>
    <n v="1265"/>
    <x v="592"/>
    <x v="0"/>
    <x v="393"/>
    <d v="2013-10-03T00:00:00"/>
    <s v="First Class"/>
    <s v="CC-12220"/>
    <s v="Chris Cortes"/>
    <x v="0"/>
    <s v="United States"/>
    <s v="La Porte"/>
    <x v="14"/>
    <n v="46350"/>
    <x v="2"/>
    <s v="FUR-FU-10003724"/>
    <x v="0"/>
    <x v="5"/>
    <s v="Westinghouse Clip-On Gooseneck Lamps"/>
    <x v="1135"/>
    <n v="5"/>
    <n v="0"/>
    <n v="10.880999999999998"/>
  </r>
  <r>
    <n v="1266"/>
    <x v="593"/>
    <x v="3"/>
    <x v="264"/>
    <d v="2014-09-08T00:00:00"/>
    <s v="Standard Class"/>
    <s v="PF-19225"/>
    <s v="Phillip Flathmann"/>
    <x v="0"/>
    <s v="United States"/>
    <s v="San Francisco"/>
    <x v="1"/>
    <n v="94122"/>
    <x v="1"/>
    <s v="OFF-AR-10000422"/>
    <x v="1"/>
    <x v="6"/>
    <s v="Pencil and Crayon Sharpener"/>
    <x v="1136"/>
    <n v="3"/>
    <n v="0"/>
    <n v="1.7738999999999998"/>
  </r>
  <r>
    <n v="1267"/>
    <x v="594"/>
    <x v="2"/>
    <x v="163"/>
    <d v="2011-12-29T00:00:00"/>
    <s v="Standard Class"/>
    <s v="JC-16105"/>
    <s v="Julie Creighton"/>
    <x v="1"/>
    <s v="United States"/>
    <s v="Los Angeles"/>
    <x v="1"/>
    <n v="90045"/>
    <x v="1"/>
    <s v="OFF-ST-10003306"/>
    <x v="1"/>
    <x v="4"/>
    <s v="Letter Size Cart"/>
    <x v="1137"/>
    <n v="1"/>
    <n v="0"/>
    <n v="41.429399999999987"/>
  </r>
  <r>
    <n v="1268"/>
    <x v="594"/>
    <x v="2"/>
    <x v="163"/>
    <d v="2011-12-29T00:00:00"/>
    <s v="Standard Class"/>
    <s v="JC-16105"/>
    <s v="Julie Creighton"/>
    <x v="1"/>
    <s v="United States"/>
    <s v="Los Angeles"/>
    <x v="1"/>
    <n v="90045"/>
    <x v="1"/>
    <s v="FUR-CH-10001146"/>
    <x v="0"/>
    <x v="1"/>
    <s v="Global Value Mid-Back Manager's Chair, Gray"/>
    <x v="1138"/>
    <n v="6"/>
    <n v="0.2"/>
    <n v="18.266999999999967"/>
  </r>
  <r>
    <n v="1269"/>
    <x v="595"/>
    <x v="3"/>
    <x v="397"/>
    <d v="2014-09-28T00:00:00"/>
    <s v="Standard Class"/>
    <s v="BG-11695"/>
    <s v="Brooke Gillingham"/>
    <x v="1"/>
    <s v="United States"/>
    <s v="Louisville"/>
    <x v="22"/>
    <n v="80027"/>
    <x v="1"/>
    <s v="FUR-FU-10000246"/>
    <x v="0"/>
    <x v="5"/>
    <s v="Aluminum Document Frame"/>
    <x v="1139"/>
    <n v="3"/>
    <n v="0.2"/>
    <n v="3.665999999999995"/>
  </r>
  <r>
    <n v="1270"/>
    <x v="596"/>
    <x v="3"/>
    <x v="400"/>
    <d v="2014-06-09T00:00:00"/>
    <s v="Standard Class"/>
    <s v="DC-12850"/>
    <s v="Dan Campbell"/>
    <x v="0"/>
    <s v="United States"/>
    <s v="Florence"/>
    <x v="19"/>
    <n v="35630"/>
    <x v="0"/>
    <s v="OFF-PA-10002870"/>
    <x v="1"/>
    <x v="10"/>
    <s v="Ampad Phone Message Book, Recycled, 400 Message Capacity, 5 ¾” x 11”"/>
    <x v="1140"/>
    <n v="2"/>
    <n v="0"/>
    <n v="5.6159999999999997"/>
  </r>
  <r>
    <n v="1271"/>
    <x v="597"/>
    <x v="0"/>
    <x v="438"/>
    <d v="2013-04-27T00:00:00"/>
    <s v="Standard Class"/>
    <s v="SP-20545"/>
    <s v="Sibella Parks"/>
    <x v="1"/>
    <s v="United States"/>
    <s v="Chicago"/>
    <x v="10"/>
    <n v="60623"/>
    <x v="2"/>
    <s v="OFF-ST-10000563"/>
    <x v="1"/>
    <x v="4"/>
    <s v="Fellowes Bankers Box Stor/Drawer Steel Plus"/>
    <x v="1141"/>
    <n v="4"/>
    <n v="0.2"/>
    <n v="-12.792000000000002"/>
  </r>
  <r>
    <n v="1272"/>
    <x v="597"/>
    <x v="0"/>
    <x v="438"/>
    <d v="2013-04-27T00:00:00"/>
    <s v="Standard Class"/>
    <s v="SP-20545"/>
    <s v="Sibella Parks"/>
    <x v="1"/>
    <s v="United States"/>
    <s v="Chicago"/>
    <x v="10"/>
    <n v="60623"/>
    <x v="2"/>
    <s v="OFF-AP-10004487"/>
    <x v="1"/>
    <x v="9"/>
    <s v="Kensington 4 Outlet MasterPiece Compact Power Control Center"/>
    <x v="1142"/>
    <n v="3"/>
    <n v="0.8"/>
    <n v="-126.85920000000002"/>
  </r>
  <r>
    <n v="1273"/>
    <x v="597"/>
    <x v="0"/>
    <x v="438"/>
    <d v="2013-04-27T00:00:00"/>
    <s v="Standard Class"/>
    <s v="SP-20545"/>
    <s v="Sibella Parks"/>
    <x v="1"/>
    <s v="United States"/>
    <s v="Chicago"/>
    <x v="10"/>
    <n v="60623"/>
    <x v="2"/>
    <s v="OFF-BI-10002854"/>
    <x v="1"/>
    <x v="8"/>
    <s v="Performers Binder/Pad Holder, Black"/>
    <x v="1143"/>
    <n v="8"/>
    <n v="0.8"/>
    <n v="-67.27200000000002"/>
  </r>
  <r>
    <n v="1274"/>
    <x v="598"/>
    <x v="0"/>
    <x v="439"/>
    <d v="2013-05-27T00:00:00"/>
    <s v="Same Day"/>
    <s v="MS-17710"/>
    <s v="Maurice Satty"/>
    <x v="0"/>
    <s v="United States"/>
    <s v="Fort Worth"/>
    <x v="5"/>
    <n v="76106"/>
    <x v="2"/>
    <s v="OFF-PA-10004621"/>
    <x v="1"/>
    <x v="10"/>
    <s v="Xerox 212"/>
    <x v="563"/>
    <n v="2"/>
    <n v="0.2"/>
    <n v="3.6288"/>
  </r>
  <r>
    <n v="1275"/>
    <x v="598"/>
    <x v="0"/>
    <x v="439"/>
    <d v="2013-05-27T00:00:00"/>
    <s v="Same Day"/>
    <s v="MS-17710"/>
    <s v="Maurice Satty"/>
    <x v="0"/>
    <s v="United States"/>
    <s v="Fort Worth"/>
    <x v="5"/>
    <n v="76106"/>
    <x v="2"/>
    <s v="FUR-CH-10001973"/>
    <x v="0"/>
    <x v="1"/>
    <s v="Office Star Flex Back Scooter Chair with White Frame"/>
    <x v="1144"/>
    <n v="5"/>
    <n v="0.3"/>
    <n v="-88.783999999999978"/>
  </r>
  <r>
    <n v="1276"/>
    <x v="598"/>
    <x v="0"/>
    <x v="439"/>
    <d v="2013-05-27T00:00:00"/>
    <s v="Same Day"/>
    <s v="MS-17710"/>
    <s v="Maurice Satty"/>
    <x v="0"/>
    <s v="United States"/>
    <s v="Fort Worth"/>
    <x v="5"/>
    <n v="76106"/>
    <x v="2"/>
    <s v="OFF-PA-10004040"/>
    <x v="1"/>
    <x v="10"/>
    <s v="Universal Premium White Copier/Laser Paper (20Lb. and 87 Bright)"/>
    <x v="646"/>
    <n v="3"/>
    <n v="0.2"/>
    <n v="5.2026000000000003"/>
  </r>
  <r>
    <n v="1277"/>
    <x v="598"/>
    <x v="0"/>
    <x v="439"/>
    <d v="2013-05-27T00:00:00"/>
    <s v="Same Day"/>
    <s v="MS-17710"/>
    <s v="Maurice Satty"/>
    <x v="0"/>
    <s v="United States"/>
    <s v="Fort Worth"/>
    <x v="5"/>
    <n v="76106"/>
    <x v="2"/>
    <s v="TEC-AC-10000580"/>
    <x v="2"/>
    <x v="11"/>
    <s v="Logitech G13 Programmable Gameboard with LCD Display"/>
    <x v="1145"/>
    <n v="1"/>
    <n v="0.2"/>
    <n v="-7.1990999999999961"/>
  </r>
  <r>
    <n v="1278"/>
    <x v="599"/>
    <x v="0"/>
    <x v="440"/>
    <d v="2013-05-08T00:00:00"/>
    <s v="Standard Class"/>
    <s v="BD-11770"/>
    <s v="Bryan Davis"/>
    <x v="0"/>
    <s v="United States"/>
    <s v="Houston"/>
    <x v="5"/>
    <n v="77070"/>
    <x v="2"/>
    <s v="OFF-AR-10004022"/>
    <x v="1"/>
    <x v="6"/>
    <s v="Panasonic KP-380BK Classic Electric Pencil Sharpener"/>
    <x v="1146"/>
    <n v="3"/>
    <n v="0.2"/>
    <n v="5.3969999999999914"/>
  </r>
  <r>
    <n v="1279"/>
    <x v="600"/>
    <x v="2"/>
    <x v="78"/>
    <d v="2011-09-11T00:00:00"/>
    <s v="First Class"/>
    <s v="KC-16255"/>
    <s v="Karen Carlisle"/>
    <x v="1"/>
    <s v="United States"/>
    <s v="Macon"/>
    <x v="32"/>
    <n v="31204"/>
    <x v="0"/>
    <s v="TEC-AC-10004209"/>
    <x v="2"/>
    <x v="11"/>
    <s v="Memorex Froggy Flash Drive 4 GB"/>
    <x v="1147"/>
    <n v="3"/>
    <n v="0"/>
    <n v="12.8583"/>
  </r>
  <r>
    <n v="1280"/>
    <x v="600"/>
    <x v="2"/>
    <x v="78"/>
    <d v="2011-09-11T00:00:00"/>
    <s v="First Class"/>
    <s v="KC-16255"/>
    <s v="Karen Carlisle"/>
    <x v="1"/>
    <s v="United States"/>
    <s v="Macon"/>
    <x v="32"/>
    <n v="31204"/>
    <x v="0"/>
    <s v="TEC-AC-10000023"/>
    <x v="2"/>
    <x v="11"/>
    <s v="Maxell 74 Minute CD-R Spindle, 50/Pack"/>
    <x v="1148"/>
    <n v="4"/>
    <n v="0"/>
    <n v="30.196799999999996"/>
  </r>
  <r>
    <n v="1281"/>
    <x v="601"/>
    <x v="0"/>
    <x v="64"/>
    <d v="2013-09-07T00:00:00"/>
    <s v="First Class"/>
    <s v="TR-21325"/>
    <s v="Toby Ritter"/>
    <x v="0"/>
    <s v="United States"/>
    <s v="Cedar Rapids"/>
    <x v="23"/>
    <n v="52402"/>
    <x v="2"/>
    <s v="TEC-PH-10003505"/>
    <x v="2"/>
    <x v="7"/>
    <s v="Geemarc AmpliPOWER60"/>
    <x v="1149"/>
    <n v="3"/>
    <n v="0"/>
    <n v="80.735999999999976"/>
  </r>
  <r>
    <n v="1282"/>
    <x v="602"/>
    <x v="3"/>
    <x v="359"/>
    <d v="2014-04-12T00:00:00"/>
    <s v="First Class"/>
    <s v="SA-20830"/>
    <s v="Sue Ann Reed"/>
    <x v="0"/>
    <s v="United States"/>
    <s v="Jacksonville"/>
    <x v="2"/>
    <n v="32216"/>
    <x v="0"/>
    <s v="OFF-LA-10000121"/>
    <x v="1"/>
    <x v="2"/>
    <s v="Avery 48"/>
    <x v="1150"/>
    <n v="3"/>
    <n v="0.2"/>
    <n v="4.9139999999999988"/>
  </r>
  <r>
    <n v="1283"/>
    <x v="602"/>
    <x v="3"/>
    <x v="359"/>
    <d v="2014-04-12T00:00:00"/>
    <s v="First Class"/>
    <s v="SA-20830"/>
    <s v="Sue Ann Reed"/>
    <x v="0"/>
    <s v="United States"/>
    <s v="Jacksonville"/>
    <x v="2"/>
    <n v="32216"/>
    <x v="0"/>
    <s v="OFF-BI-10002026"/>
    <x v="1"/>
    <x v="8"/>
    <s v="Avery Arch Ring Binders"/>
    <x v="1151"/>
    <n v="1"/>
    <n v="0.7"/>
    <n v="-13.363000000000003"/>
  </r>
  <r>
    <n v="1284"/>
    <x v="602"/>
    <x v="3"/>
    <x v="359"/>
    <d v="2014-04-12T00:00:00"/>
    <s v="First Class"/>
    <s v="SA-20830"/>
    <s v="Sue Ann Reed"/>
    <x v="0"/>
    <s v="United States"/>
    <s v="Jacksonville"/>
    <x v="2"/>
    <n v="32216"/>
    <x v="0"/>
    <s v="OFF-PA-10000994"/>
    <x v="1"/>
    <x v="10"/>
    <s v="Xerox 1915"/>
    <x v="1152"/>
    <n v="3"/>
    <n v="0.2"/>
    <n v="88.073999999999984"/>
  </r>
  <r>
    <n v="1285"/>
    <x v="603"/>
    <x v="1"/>
    <x v="401"/>
    <d v="2012-12-12T00:00:00"/>
    <s v="Standard Class"/>
    <s v="KW-16435"/>
    <s v="Katrina Willman"/>
    <x v="0"/>
    <s v="United States"/>
    <s v="Austin"/>
    <x v="5"/>
    <n v="78745"/>
    <x v="2"/>
    <s v="OFF-BI-10002813"/>
    <x v="1"/>
    <x v="8"/>
    <s v="Avery Reinforcements for Hole-Punch Pages"/>
    <x v="1153"/>
    <n v="7"/>
    <n v="0.8"/>
    <n v="-4.8510000000000009"/>
  </r>
  <r>
    <n v="1286"/>
    <x v="604"/>
    <x v="0"/>
    <x v="190"/>
    <d v="2013-07-04T00:00:00"/>
    <s v="Standard Class"/>
    <s v="GM-14500"/>
    <s v="Gene McClure"/>
    <x v="0"/>
    <s v="United States"/>
    <s v="Providence"/>
    <x v="34"/>
    <n v="2908"/>
    <x v="3"/>
    <s v="OFF-ST-10000617"/>
    <x v="1"/>
    <x v="4"/>
    <s v="Woodgrain Magazine Files by Perma"/>
    <x v="81"/>
    <n v="5"/>
    <n v="0"/>
    <n v="1.0429999999999984"/>
  </r>
  <r>
    <n v="1287"/>
    <x v="605"/>
    <x v="1"/>
    <x v="433"/>
    <d v="2012-07-08T00:00:00"/>
    <s v="Standard Class"/>
    <s v="AD-10180"/>
    <s v="Alan Dominguez"/>
    <x v="2"/>
    <s v="United States"/>
    <s v="New York City"/>
    <x v="15"/>
    <n v="10035"/>
    <x v="3"/>
    <s v="OFF-AR-10004817"/>
    <x v="1"/>
    <x v="6"/>
    <s v="Colorific Watercolor Pencils"/>
    <x v="1154"/>
    <n v="3"/>
    <n v="0"/>
    <n v="4.4891999999999985"/>
  </r>
  <r>
    <n v="1288"/>
    <x v="606"/>
    <x v="0"/>
    <x v="441"/>
    <d v="2013-11-27T00:00:00"/>
    <s v="Standard Class"/>
    <s v="TB-21355"/>
    <s v="Todd Boyes"/>
    <x v="1"/>
    <s v="United States"/>
    <s v="New York City"/>
    <x v="15"/>
    <n v="10009"/>
    <x v="3"/>
    <s v="FUR-FU-10000397"/>
    <x v="0"/>
    <x v="5"/>
    <s v="Luxo Economy Swing Arm Lamp"/>
    <x v="1155"/>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x v="854"/>
    <n v="4"/>
    <n v="0.2"/>
    <n v="4.1147999999999989"/>
  </r>
  <r>
    <n v="1290"/>
    <x v="606"/>
    <x v="0"/>
    <x v="441"/>
    <d v="2013-11-27T00:00:00"/>
    <s v="Standard Class"/>
    <s v="TB-21355"/>
    <s v="Todd Boyes"/>
    <x v="1"/>
    <s v="United States"/>
    <s v="New York City"/>
    <x v="15"/>
    <n v="10009"/>
    <x v="3"/>
    <s v="OFF-AR-10001860"/>
    <x v="1"/>
    <x v="6"/>
    <s v="BIC Liqua Brite Liner"/>
    <x v="1156"/>
    <n v="3"/>
    <n v="0"/>
    <n v="7.4952000000000005"/>
  </r>
  <r>
    <n v="1291"/>
    <x v="607"/>
    <x v="0"/>
    <x v="338"/>
    <d v="2013-11-13T00:00:00"/>
    <s v="First Class"/>
    <s v="CC-12430"/>
    <s v="Chuck Clark"/>
    <x v="2"/>
    <s v="United States"/>
    <s v="San Francisco"/>
    <x v="1"/>
    <n v="94122"/>
    <x v="1"/>
    <s v="OFF-BI-10004970"/>
    <x v="1"/>
    <x v="8"/>
    <s v="ACCOHIDE 3-Ring Binder, Blue, 1&quot;"/>
    <x v="1157"/>
    <n v="4"/>
    <n v="0.2"/>
    <n v="4.4603999999999999"/>
  </r>
  <r>
    <n v="1292"/>
    <x v="607"/>
    <x v="0"/>
    <x v="338"/>
    <d v="2013-11-13T00:00:00"/>
    <s v="First Class"/>
    <s v="CC-12430"/>
    <s v="Chuck Clark"/>
    <x v="2"/>
    <s v="United States"/>
    <s v="San Francisco"/>
    <x v="1"/>
    <n v="94122"/>
    <x v="1"/>
    <s v="OFF-PA-10003172"/>
    <x v="1"/>
    <x v="10"/>
    <s v="Xerox 1996"/>
    <x v="56"/>
    <n v="5"/>
    <n v="0"/>
    <n v="15.552000000000001"/>
  </r>
  <r>
    <n v="1293"/>
    <x v="608"/>
    <x v="1"/>
    <x v="375"/>
    <d v="2012-09-01T00:00:00"/>
    <s v="Standard Class"/>
    <s v="PF-19165"/>
    <s v="Philip Fox"/>
    <x v="0"/>
    <s v="United States"/>
    <s v="San Diego"/>
    <x v="1"/>
    <n v="92105"/>
    <x v="1"/>
    <s v="OFF-SU-10001218"/>
    <x v="1"/>
    <x v="14"/>
    <s v="Fiskars Softgrip Scissors"/>
    <x v="1158"/>
    <n v="3"/>
    <n v="0"/>
    <n v="9.2232000000000021"/>
  </r>
  <r>
    <n v="1294"/>
    <x v="608"/>
    <x v="1"/>
    <x v="375"/>
    <d v="2012-09-01T00:00:00"/>
    <s v="Standard Class"/>
    <s v="PF-19165"/>
    <s v="Philip Fox"/>
    <x v="0"/>
    <s v="United States"/>
    <s v="San Diego"/>
    <x v="1"/>
    <n v="92105"/>
    <x v="1"/>
    <s v="OFF-PA-10002968"/>
    <x v="1"/>
    <x v="10"/>
    <s v="Xerox 1973"/>
    <x v="1159"/>
    <n v="5"/>
    <n v="0"/>
    <n v="52.531999999999996"/>
  </r>
  <r>
    <n v="1295"/>
    <x v="608"/>
    <x v="1"/>
    <x v="375"/>
    <d v="2012-09-01T00:00:00"/>
    <s v="Standard Class"/>
    <s v="PF-19165"/>
    <s v="Philip Fox"/>
    <x v="0"/>
    <s v="United States"/>
    <s v="San Diego"/>
    <x v="1"/>
    <n v="92105"/>
    <x v="1"/>
    <s v="OFF-LA-10000134"/>
    <x v="1"/>
    <x v="2"/>
    <s v="Avery 511"/>
    <x v="1160"/>
    <n v="1"/>
    <n v="0"/>
    <n v="1.4783999999999999"/>
  </r>
  <r>
    <n v="1296"/>
    <x v="609"/>
    <x v="1"/>
    <x v="442"/>
    <d v="2012-05-29T00:00:00"/>
    <s v="Standard Class"/>
    <s v="JH-16180"/>
    <s v="Justin Hirsh"/>
    <x v="0"/>
    <s v="United States"/>
    <s v="Pueblo"/>
    <x v="22"/>
    <n v="81001"/>
    <x v="1"/>
    <s v="OFF-AP-10004487"/>
    <x v="1"/>
    <x v="9"/>
    <s v="Kensington 4 Outlet MasterPiece Compact Power Control Center"/>
    <x v="1161"/>
    <n v="13"/>
    <n v="0.2"/>
    <n v="84.572799999999944"/>
  </r>
  <r>
    <n v="1297"/>
    <x v="610"/>
    <x v="3"/>
    <x v="247"/>
    <d v="2015-01-04T00:00:00"/>
    <s v="Standard Class"/>
    <s v="EB-13975"/>
    <s v="Erica Bern"/>
    <x v="1"/>
    <s v="United States"/>
    <s v="Fairfield"/>
    <x v="1"/>
    <n v="94533"/>
    <x v="1"/>
    <s v="OFF-BI-10002103"/>
    <x v="1"/>
    <x v="8"/>
    <s v="Cardinal Slant-D Ring Binder, Heavy Gauge Vinyl"/>
    <x v="1162"/>
    <n v="2"/>
    <n v="0.2"/>
    <n v="4.5187999999999997"/>
  </r>
  <r>
    <n v="1298"/>
    <x v="610"/>
    <x v="3"/>
    <x v="247"/>
    <d v="2015-01-04T00:00:00"/>
    <s v="Standard Class"/>
    <s v="EB-13975"/>
    <s v="Erica Bern"/>
    <x v="1"/>
    <s v="United States"/>
    <s v="Fairfield"/>
    <x v="1"/>
    <n v="94533"/>
    <x v="1"/>
    <s v="OFF-BI-10004632"/>
    <x v="1"/>
    <x v="8"/>
    <s v="GBC Binding covers"/>
    <x v="1163"/>
    <n v="2"/>
    <n v="0.2"/>
    <n v="6.4749999999999979"/>
  </r>
  <r>
    <n v="1299"/>
    <x v="611"/>
    <x v="0"/>
    <x v="16"/>
    <d v="2013-12-13T00:00:00"/>
    <s v="Second Class"/>
    <s v="QJ-19255"/>
    <s v="Quincy Jones"/>
    <x v="1"/>
    <s v="United States"/>
    <s v="Saint Paul"/>
    <x v="11"/>
    <n v="55106"/>
    <x v="2"/>
    <s v="TEC-PH-10003555"/>
    <x v="2"/>
    <x v="7"/>
    <s v="Motorola HK250 Universal Bluetooth Headset"/>
    <x v="1164"/>
    <n v="5"/>
    <n v="0"/>
    <n v="2.2990000000000066"/>
  </r>
  <r>
    <n v="1300"/>
    <x v="612"/>
    <x v="1"/>
    <x v="242"/>
    <d v="2012-10-07T00:00:00"/>
    <s v="First Class"/>
    <s v="AA-10315"/>
    <s v="Alex Avila"/>
    <x v="0"/>
    <s v="United States"/>
    <s v="San Francisco"/>
    <x v="1"/>
    <n v="94109"/>
    <x v="1"/>
    <s v="OFF-ST-10001590"/>
    <x v="1"/>
    <x v="4"/>
    <s v="Tenex Personal Project File with Scoop Front Design, Black"/>
    <x v="1165"/>
    <n v="2"/>
    <n v="0"/>
    <n v="7.0095999999999989"/>
  </r>
  <r>
    <n v="1301"/>
    <x v="613"/>
    <x v="0"/>
    <x v="443"/>
    <d v="2013-12-26T00:00:00"/>
    <s v="Second Class"/>
    <s v="LC-17140"/>
    <s v="Logan Currie"/>
    <x v="0"/>
    <s v="United States"/>
    <s v="Springfield"/>
    <x v="17"/>
    <n v="22153"/>
    <x v="0"/>
    <s v="FUR-FU-10003664"/>
    <x v="0"/>
    <x v="5"/>
    <s v="Electrix Architect's Clamp-On Swing Arm Lamp, Black"/>
    <x v="1166"/>
    <n v="6"/>
    <n v="0"/>
    <n v="166.10039999999995"/>
  </r>
  <r>
    <n v="1302"/>
    <x v="613"/>
    <x v="0"/>
    <x v="443"/>
    <d v="2013-12-26T00:00:00"/>
    <s v="Second Class"/>
    <s v="LC-17140"/>
    <s v="Logan Currie"/>
    <x v="0"/>
    <s v="United States"/>
    <s v="Springfield"/>
    <x v="17"/>
    <n v="22153"/>
    <x v="0"/>
    <s v="FUR-FU-10003664"/>
    <x v="0"/>
    <x v="5"/>
    <s v="Electrix Architect's Clamp-On Swing Arm Lamp, Black"/>
    <x v="1167"/>
    <n v="3"/>
    <n v="0"/>
    <n v="83.050199999999975"/>
  </r>
  <r>
    <n v="1303"/>
    <x v="614"/>
    <x v="1"/>
    <x v="444"/>
    <d v="2012-09-24T00:00:00"/>
    <s v="Second Class"/>
    <s v="TC-21535"/>
    <s v="Tracy Collins"/>
    <x v="2"/>
    <s v="United States"/>
    <s v="Arlington"/>
    <x v="17"/>
    <n v="22204"/>
    <x v="0"/>
    <s v="FUR-BO-10003433"/>
    <x v="0"/>
    <x v="0"/>
    <s v="Sauder Cornerstone Collection Library"/>
    <x v="1168"/>
    <n v="2"/>
    <n v="0"/>
    <n v="4.3371999999999957"/>
  </r>
  <r>
    <n v="1304"/>
    <x v="615"/>
    <x v="3"/>
    <x v="445"/>
    <d v="2014-07-08T00:00:00"/>
    <s v="Standard Class"/>
    <s v="CS-12460"/>
    <s v="Chuck Sachs"/>
    <x v="0"/>
    <s v="United States"/>
    <s v="Columbus"/>
    <x v="32"/>
    <n v="31907"/>
    <x v="0"/>
    <s v="FUR-FU-10002554"/>
    <x v="0"/>
    <x v="5"/>
    <s v="Westinghouse Floor Lamp with Metal Mesh Shade, Black"/>
    <x v="1169"/>
    <n v="1"/>
    <n v="0"/>
    <n v="5.5176999999999978"/>
  </r>
  <r>
    <n v="1305"/>
    <x v="615"/>
    <x v="3"/>
    <x v="445"/>
    <d v="2014-07-08T00:00:00"/>
    <s v="Standard Class"/>
    <s v="CS-12460"/>
    <s v="Chuck Sachs"/>
    <x v="0"/>
    <s v="United States"/>
    <s v="Columbus"/>
    <x v="32"/>
    <n v="31907"/>
    <x v="0"/>
    <s v="TEC-PH-10001557"/>
    <x v="2"/>
    <x v="7"/>
    <s v="Pyle PMP37LED"/>
    <x v="1170"/>
    <n v="3"/>
    <n v="0"/>
    <n v="77.751899999999992"/>
  </r>
  <r>
    <n v="1306"/>
    <x v="616"/>
    <x v="0"/>
    <x v="216"/>
    <d v="2013-07-17T00:00:00"/>
    <s v="Second Class"/>
    <s v="BM-11785"/>
    <s v="Bryan Mills"/>
    <x v="0"/>
    <s v="United States"/>
    <s v="Houston"/>
    <x v="5"/>
    <n v="77036"/>
    <x v="2"/>
    <s v="TEC-PH-10003437"/>
    <x v="2"/>
    <x v="7"/>
    <s v="Blue Parrot B250XT Professional Grade Wireless Bluetooth Headset with"/>
    <x v="1171"/>
    <n v="7"/>
    <n v="0.2"/>
    <n v="52.492999999999967"/>
  </r>
  <r>
    <n v="1307"/>
    <x v="617"/>
    <x v="0"/>
    <x v="23"/>
    <d v="2013-06-22T00:00:00"/>
    <s v="First Class"/>
    <s v="RC-19825"/>
    <s v="Roy Collins"/>
    <x v="0"/>
    <s v="United States"/>
    <s v="Pasadena"/>
    <x v="1"/>
    <n v="91104"/>
    <x v="1"/>
    <s v="OFF-PA-10002986"/>
    <x v="1"/>
    <x v="10"/>
    <s v="Xerox 1898"/>
    <x v="1172"/>
    <n v="7"/>
    <n v="0"/>
    <n v="22.444800000000001"/>
  </r>
  <r>
    <n v="1308"/>
    <x v="617"/>
    <x v="0"/>
    <x v="23"/>
    <d v="2013-06-22T00:00:00"/>
    <s v="First Class"/>
    <s v="RC-19825"/>
    <s v="Roy Collins"/>
    <x v="0"/>
    <s v="United States"/>
    <s v="Pasadena"/>
    <x v="1"/>
    <n v="91104"/>
    <x v="1"/>
    <s v="OFF-BI-10000320"/>
    <x v="1"/>
    <x v="8"/>
    <s v="GBC Plastic Binding Combs"/>
    <x v="1173"/>
    <n v="3"/>
    <n v="0.2"/>
    <n v="6.4206000000000012"/>
  </r>
  <r>
    <n v="1309"/>
    <x v="617"/>
    <x v="0"/>
    <x v="23"/>
    <d v="2013-06-22T00:00:00"/>
    <s v="First Class"/>
    <s v="RC-19825"/>
    <s v="Roy Collins"/>
    <x v="0"/>
    <s v="United States"/>
    <s v="Pasadena"/>
    <x v="1"/>
    <n v="91104"/>
    <x v="1"/>
    <s v="OFF-AP-10003971"/>
    <x v="1"/>
    <x v="9"/>
    <s v="Belkin 6 Outlet Metallic Surge Strip"/>
    <x v="1174"/>
    <n v="2"/>
    <n v="0"/>
    <n v="5.6628000000000007"/>
  </r>
  <r>
    <n v="1310"/>
    <x v="617"/>
    <x v="0"/>
    <x v="23"/>
    <d v="2013-06-22T00:00:00"/>
    <s v="First Class"/>
    <s v="RC-19825"/>
    <s v="Roy Collins"/>
    <x v="0"/>
    <s v="United States"/>
    <s v="Pasadena"/>
    <x v="1"/>
    <n v="91104"/>
    <x v="1"/>
    <s v="OFF-ST-10001469"/>
    <x v="1"/>
    <x v="4"/>
    <s v="Fellowes Bankers Box Recycled Super Stor/Drawer"/>
    <x v="427"/>
    <n v="3"/>
    <n v="0"/>
    <n v="9.716399999999993"/>
  </r>
  <r>
    <n v="1311"/>
    <x v="617"/>
    <x v="0"/>
    <x v="23"/>
    <d v="2013-06-22T00:00:00"/>
    <s v="First Class"/>
    <s v="RC-19825"/>
    <s v="Roy Collins"/>
    <x v="0"/>
    <s v="United States"/>
    <s v="Pasadena"/>
    <x v="1"/>
    <n v="91104"/>
    <x v="1"/>
    <s v="FUR-CH-10003846"/>
    <x v="0"/>
    <x v="1"/>
    <s v="Hon Valutask Swivel Chairs"/>
    <x v="224"/>
    <n v="2"/>
    <n v="0.2"/>
    <n v="-8.0783999999999949"/>
  </r>
  <r>
    <n v="1312"/>
    <x v="618"/>
    <x v="0"/>
    <x v="10"/>
    <d v="2013-12-14T00:00:00"/>
    <s v="Standard Class"/>
    <s v="FM-14380"/>
    <s v="Fred McMath"/>
    <x v="0"/>
    <s v="United States"/>
    <s v="Lawrence"/>
    <x v="31"/>
    <n v="1841"/>
    <x v="3"/>
    <s v="OFF-LA-10001404"/>
    <x v="1"/>
    <x v="2"/>
    <s v="Avery 517"/>
    <x v="1175"/>
    <n v="1"/>
    <n v="0"/>
    <n v="1.7343"/>
  </r>
  <r>
    <n v="1313"/>
    <x v="618"/>
    <x v="0"/>
    <x v="10"/>
    <d v="2013-12-14T00:00:00"/>
    <s v="Standard Class"/>
    <s v="FM-14380"/>
    <s v="Fred McMath"/>
    <x v="0"/>
    <s v="United States"/>
    <s v="Lawrence"/>
    <x v="31"/>
    <n v="1841"/>
    <x v="3"/>
    <s v="OFF-LA-10001474"/>
    <x v="1"/>
    <x v="2"/>
    <s v="Avery 477"/>
    <x v="1176"/>
    <n v="4"/>
    <n v="0"/>
    <n v="56.175200000000004"/>
  </r>
  <r>
    <n v="1314"/>
    <x v="619"/>
    <x v="0"/>
    <x v="446"/>
    <d v="2013-10-02T00:00:00"/>
    <s v="Standard Class"/>
    <s v="PK-19075"/>
    <s v="Pete Kriz"/>
    <x v="0"/>
    <s v="United States"/>
    <s v="Columbus"/>
    <x v="24"/>
    <n v="43229"/>
    <x v="3"/>
    <s v="FUR-CH-10003199"/>
    <x v="0"/>
    <x v="1"/>
    <s v="Office Star - Contemporary Task Swivel Chair"/>
    <x v="1177"/>
    <n v="2"/>
    <n v="0.3"/>
    <n v="-13.317599999999999"/>
  </r>
  <r>
    <n v="1315"/>
    <x v="620"/>
    <x v="0"/>
    <x v="122"/>
    <d v="2013-12-24T00:00:00"/>
    <s v="Standard Class"/>
    <s v="HG-14965"/>
    <s v="Henry Goldwyn"/>
    <x v="1"/>
    <s v="United States"/>
    <s v="Los Angeles"/>
    <x v="1"/>
    <n v="90032"/>
    <x v="1"/>
    <s v="OFF-PA-10003072"/>
    <x v="1"/>
    <x v="10"/>
    <s v="Eureka Recycled Copy Paper 8 1/2&quot; x 11&quot;, Ream"/>
    <x v="789"/>
    <n v="6"/>
    <n v="0"/>
    <n v="18.662400000000002"/>
  </r>
  <r>
    <n v="1316"/>
    <x v="620"/>
    <x v="0"/>
    <x v="122"/>
    <d v="2013-12-24T00:00:00"/>
    <s v="Standard Class"/>
    <s v="HG-14965"/>
    <s v="Henry Goldwyn"/>
    <x v="1"/>
    <s v="United States"/>
    <s v="Los Angeles"/>
    <x v="1"/>
    <n v="90032"/>
    <x v="1"/>
    <s v="FUR-FU-10004960"/>
    <x v="0"/>
    <x v="5"/>
    <s v="Seth Thomas 12&quot; Clock w/ Goldtone Case"/>
    <x v="1178"/>
    <n v="8"/>
    <n v="0"/>
    <n v="62.505600000000001"/>
  </r>
  <r>
    <n v="1317"/>
    <x v="620"/>
    <x v="0"/>
    <x v="122"/>
    <d v="2013-12-24T00:00:00"/>
    <s v="Standard Class"/>
    <s v="HG-14965"/>
    <s v="Henry Goldwyn"/>
    <x v="1"/>
    <s v="United States"/>
    <s v="Los Angeles"/>
    <x v="1"/>
    <n v="90032"/>
    <x v="1"/>
    <s v="OFF-SU-10003505"/>
    <x v="1"/>
    <x v="14"/>
    <s v="Premier Electric Letter Opener"/>
    <x v="1179"/>
    <n v="5"/>
    <n v="0"/>
    <n v="28.964999999999961"/>
  </r>
  <r>
    <n v="1318"/>
    <x v="621"/>
    <x v="3"/>
    <x v="389"/>
    <d v="2014-12-15T00:00:00"/>
    <s v="Standard Class"/>
    <s v="HA-14920"/>
    <s v="Helen Andreada"/>
    <x v="0"/>
    <s v="United States"/>
    <s v="Philadelphia"/>
    <x v="9"/>
    <n v="19120"/>
    <x v="3"/>
    <s v="TEC-AC-10003116"/>
    <x v="2"/>
    <x v="11"/>
    <s v="Memorex Froggy Flash Drive 8 GB"/>
    <x v="1180"/>
    <n v="1"/>
    <n v="0.2"/>
    <n v="3.3724999999999992"/>
  </r>
  <r>
    <n v="1319"/>
    <x v="622"/>
    <x v="2"/>
    <x v="268"/>
    <d v="2011-07-05T00:00:00"/>
    <s v="Standard Class"/>
    <s v="LW-16825"/>
    <s v="Laurel Workman"/>
    <x v="1"/>
    <s v="United States"/>
    <s v="Deltona"/>
    <x v="2"/>
    <n v="32725"/>
    <x v="0"/>
    <s v="TEC-PH-10004586"/>
    <x v="2"/>
    <x v="7"/>
    <s v="Wilson SignalBoost 841262 DB PRO Amplifier Kit"/>
    <x v="1181"/>
    <n v="2"/>
    <n v="0.2"/>
    <n v="71.989999999999981"/>
  </r>
  <r>
    <n v="1320"/>
    <x v="622"/>
    <x v="2"/>
    <x v="268"/>
    <d v="2011-07-05T00:00:00"/>
    <s v="Standard Class"/>
    <s v="LW-16825"/>
    <s v="Laurel Workman"/>
    <x v="1"/>
    <s v="United States"/>
    <s v="Deltona"/>
    <x v="2"/>
    <n v="32725"/>
    <x v="0"/>
    <s v="OFF-BI-10000546"/>
    <x v="1"/>
    <x v="8"/>
    <s v="Avery Durable Binders"/>
    <x v="1182"/>
    <n v="6"/>
    <n v="0.7"/>
    <n v="-3.6288"/>
  </r>
  <r>
    <n v="1321"/>
    <x v="623"/>
    <x v="3"/>
    <x v="447"/>
    <d v="2014-02-09T00:00:00"/>
    <s v="Standard Class"/>
    <s v="MC-17575"/>
    <s v="Matt Collins"/>
    <x v="0"/>
    <s v="United States"/>
    <s v="Cincinnati"/>
    <x v="24"/>
    <n v="45231"/>
    <x v="3"/>
    <s v="OFF-BI-10002071"/>
    <x v="1"/>
    <x v="8"/>
    <s v="Fellowes Black Plastic Comb Bindings"/>
    <x v="1183"/>
    <n v="3"/>
    <n v="0.7"/>
    <n v="-4.1831999999999976"/>
  </r>
  <r>
    <n v="1322"/>
    <x v="623"/>
    <x v="3"/>
    <x v="447"/>
    <d v="2014-02-09T00:00:00"/>
    <s v="Standard Class"/>
    <s v="MC-17575"/>
    <s v="Matt Collins"/>
    <x v="0"/>
    <s v="United States"/>
    <s v="Cincinnati"/>
    <x v="24"/>
    <n v="45231"/>
    <x v="3"/>
    <s v="OFF-ST-10001490"/>
    <x v="1"/>
    <x v="4"/>
    <s v="Hot File 7-Pocket, Floor Stand"/>
    <x v="1184"/>
    <n v="2"/>
    <n v="0.2"/>
    <n v="35.69399999999996"/>
  </r>
  <r>
    <n v="1323"/>
    <x v="624"/>
    <x v="3"/>
    <x v="448"/>
    <d v="2014-03-09T00:00:00"/>
    <s v="Standard Class"/>
    <s v="LP-17095"/>
    <s v="Liz Preis"/>
    <x v="0"/>
    <s v="United States"/>
    <s v="Murray"/>
    <x v="0"/>
    <n v="42071"/>
    <x v="0"/>
    <s v="OFF-AP-10004859"/>
    <x v="1"/>
    <x v="9"/>
    <s v="Acco 6 Outlet Guardian Premium Surge Suppressor"/>
    <x v="1185"/>
    <n v="5"/>
    <n v="0"/>
    <n v="19.656000000000002"/>
  </r>
  <r>
    <n v="1324"/>
    <x v="625"/>
    <x v="3"/>
    <x v="449"/>
    <d v="2014-10-11T00:00:00"/>
    <s v="First Class"/>
    <s v="EB-14170"/>
    <s v="Evan Bailliet"/>
    <x v="0"/>
    <s v="United States"/>
    <s v="Wilmington"/>
    <x v="3"/>
    <n v="28403"/>
    <x v="0"/>
    <s v="OFF-PA-10002659"/>
    <x v="1"/>
    <x v="10"/>
    <s v="Avoid Verbal Orders Carbonless Minifold Book"/>
    <x v="1186"/>
    <n v="4"/>
    <n v="0.2"/>
    <n v="3.5151999999999988"/>
  </r>
  <r>
    <n v="1325"/>
    <x v="626"/>
    <x v="2"/>
    <x v="450"/>
    <d v="2011-10-03T00:00:00"/>
    <s v="Standard Class"/>
    <s v="GZ-14545"/>
    <s v="George Zrebassa"/>
    <x v="1"/>
    <s v="United States"/>
    <s v="Lawrence"/>
    <x v="31"/>
    <n v="1841"/>
    <x v="3"/>
    <s v="OFF-ST-10001321"/>
    <x v="1"/>
    <x v="4"/>
    <s v="Decoflex Hanging Personal Folder File, Blue"/>
    <x v="193"/>
    <n v="3"/>
    <n v="0"/>
    <n v="12.490200000000003"/>
  </r>
  <r>
    <n v="1326"/>
    <x v="627"/>
    <x v="2"/>
    <x v="279"/>
    <d v="2011-05-30T00:00:00"/>
    <s v="First Class"/>
    <s v="LE-16810"/>
    <s v="Laurel Elliston"/>
    <x v="0"/>
    <s v="United States"/>
    <s v="Chicago"/>
    <x v="10"/>
    <n v="60653"/>
    <x v="2"/>
    <s v="OFF-BI-10004139"/>
    <x v="1"/>
    <x v="8"/>
    <s v="Fellowes Presentation Covers for Comb Binding Machines"/>
    <x v="118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x v="1188"/>
    <n v="6"/>
    <n v="0.2"/>
    <n v="5.1072000000000024"/>
  </r>
  <r>
    <n v="1328"/>
    <x v="629"/>
    <x v="0"/>
    <x v="452"/>
    <d v="2013-04-02T00:00:00"/>
    <s v="First Class"/>
    <s v="CP-12085"/>
    <s v="Cathy Prescott"/>
    <x v="1"/>
    <s v="United States"/>
    <s v="Norwich"/>
    <x v="29"/>
    <n v="6360"/>
    <x v="3"/>
    <s v="OFF-PA-10004156"/>
    <x v="1"/>
    <x v="10"/>
    <s v="Xerox 188"/>
    <x v="1189"/>
    <n v="1"/>
    <n v="0"/>
    <n v="5.5565999999999995"/>
  </r>
  <r>
    <n v="1329"/>
    <x v="630"/>
    <x v="3"/>
    <x v="453"/>
    <d v="2014-10-19T00:00:00"/>
    <s v="Second Class"/>
    <s v="FG-14260"/>
    <s v="Frank Gastineau"/>
    <x v="2"/>
    <s v="United States"/>
    <s v="San Francisco"/>
    <x v="1"/>
    <n v="94110"/>
    <x v="1"/>
    <s v="OFF-AR-10002818"/>
    <x v="1"/>
    <x v="6"/>
    <s v="Panasonic KP-310 Heavy-Duty Electric Pencil Sharpener"/>
    <x v="1190"/>
    <n v="4"/>
    <n v="0"/>
    <n v="26.375999999999998"/>
  </r>
  <r>
    <n v="1330"/>
    <x v="631"/>
    <x v="0"/>
    <x v="454"/>
    <d v="2013-05-28T00:00:00"/>
    <s v="Standard Class"/>
    <s v="LD-17005"/>
    <s v="Lisa DeCherney"/>
    <x v="0"/>
    <s v="United States"/>
    <s v="San Francisco"/>
    <x v="1"/>
    <n v="94109"/>
    <x v="1"/>
    <s v="FUR-FU-10003691"/>
    <x v="0"/>
    <x v="5"/>
    <s v="Eldon Image Series Desk Accessories, Ebony"/>
    <x v="1191"/>
    <n v="3"/>
    <n v="0"/>
    <n v="16.302"/>
  </r>
  <r>
    <n v="1331"/>
    <x v="632"/>
    <x v="3"/>
    <x v="455"/>
    <d v="2014-06-07T00:00:00"/>
    <s v="Standard Class"/>
    <s v="AB-10255"/>
    <s v="Alejandro Ballentine"/>
    <x v="2"/>
    <s v="United States"/>
    <s v="Lorain"/>
    <x v="24"/>
    <n v="44052"/>
    <x v="3"/>
    <s v="TEC-PH-10000347"/>
    <x v="2"/>
    <x v="7"/>
    <s v="Cush Cases Heavy Duty Rugged Cover Case for Samsung Galaxy S5 - Purple"/>
    <x v="1192"/>
    <n v="1"/>
    <n v="0.4"/>
    <n v="-0.64350000000000018"/>
  </r>
  <r>
    <n v="1332"/>
    <x v="632"/>
    <x v="3"/>
    <x v="455"/>
    <d v="2014-06-07T00:00:00"/>
    <s v="Standard Class"/>
    <s v="AB-10255"/>
    <s v="Alejandro Ballentine"/>
    <x v="2"/>
    <s v="United States"/>
    <s v="Lorain"/>
    <x v="24"/>
    <n v="44052"/>
    <x v="3"/>
    <s v="OFF-ST-10004507"/>
    <x v="1"/>
    <x v="4"/>
    <s v="Advantus Rolling Storage Box"/>
    <x v="1193"/>
    <n v="2"/>
    <n v="0.2"/>
    <n v="2.4009999999999998"/>
  </r>
  <r>
    <n v="1333"/>
    <x v="633"/>
    <x v="2"/>
    <x v="456"/>
    <d v="2011-02-22T00:00:00"/>
    <s v="Standard Class"/>
    <s v="MN-17935"/>
    <s v="Michael Nguyen"/>
    <x v="0"/>
    <s v="United States"/>
    <s v="Dallas"/>
    <x v="5"/>
    <n v="75220"/>
    <x v="2"/>
    <s v="OFF-BI-10002012"/>
    <x v="1"/>
    <x v="8"/>
    <s v="Wilson Jones Easy Flow II Sheet Lifters"/>
    <x v="1194"/>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x v="634"/>
    <x v="2"/>
    <x v="457"/>
    <d v="2011-05-10T00:00:00"/>
    <s v="Standard Class"/>
    <s v="HP-14815"/>
    <s v="Harold Pawlan"/>
    <x v="2"/>
    <s v="United States"/>
    <s v="Los Angeles"/>
    <x v="1"/>
    <n v="90049"/>
    <x v="1"/>
    <s v="OFF-BI-10003684"/>
    <x v="1"/>
    <x v="8"/>
    <s v="Wilson Jones Legal Size Ring Binders"/>
    <x v="1196"/>
    <n v="8"/>
    <n v="0.2"/>
    <n v="52.775999999999996"/>
  </r>
  <r>
    <n v="1336"/>
    <x v="635"/>
    <x v="0"/>
    <x v="458"/>
    <d v="2013-05-24T00:00:00"/>
    <s v="Standard Class"/>
    <s v="JR-15670"/>
    <s v="Jim Radford"/>
    <x v="0"/>
    <s v="United States"/>
    <s v="Middletown"/>
    <x v="29"/>
    <n v="6457"/>
    <x v="3"/>
    <s v="OFF-ST-10002574"/>
    <x v="1"/>
    <x v="4"/>
    <s v="SAFCO Commercial Wire Shelving, Black"/>
    <x v="1197"/>
    <n v="4"/>
    <n v="0"/>
    <n v="0"/>
  </r>
  <r>
    <n v="1337"/>
    <x v="636"/>
    <x v="3"/>
    <x v="459"/>
    <d v="2014-04-08T00:00:00"/>
    <s v="Standard Class"/>
    <s v="JF-15190"/>
    <s v="Jamie Frazer"/>
    <x v="0"/>
    <s v="United States"/>
    <s v="Los Angeles"/>
    <x v="1"/>
    <n v="90008"/>
    <x v="1"/>
    <s v="FUR-FU-10003724"/>
    <x v="0"/>
    <x v="5"/>
    <s v="Westinghouse Clip-On Gooseneck Lamps"/>
    <x v="1198"/>
    <n v="3"/>
    <n v="0"/>
    <n v="6.5285999999999991"/>
  </r>
  <r>
    <n v="1338"/>
    <x v="637"/>
    <x v="3"/>
    <x v="185"/>
    <d v="2014-04-03T00:00:00"/>
    <s v="Second Class"/>
    <s v="CM-12115"/>
    <s v="Chad McGuire"/>
    <x v="0"/>
    <s v="United States"/>
    <s v="New York City"/>
    <x v="15"/>
    <n v="10011"/>
    <x v="3"/>
    <s v="FUR-FU-10004018"/>
    <x v="0"/>
    <x v="5"/>
    <s v="Tensor Computer Mounted Lamp"/>
    <x v="1199"/>
    <n v="2"/>
    <n v="0"/>
    <n v="8.0406000000000013"/>
  </r>
  <r>
    <n v="1339"/>
    <x v="637"/>
    <x v="3"/>
    <x v="185"/>
    <d v="2014-04-03T00:00:00"/>
    <s v="Second Class"/>
    <s v="CM-12115"/>
    <s v="Chad McGuire"/>
    <x v="0"/>
    <s v="United States"/>
    <s v="New York City"/>
    <x v="15"/>
    <n v="10011"/>
    <x v="3"/>
    <s v="TEC-PH-10002549"/>
    <x v="2"/>
    <x v="7"/>
    <s v="Polycom SoundPoint IP 450 VoIP phone"/>
    <x v="1200"/>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x v="1201"/>
    <n v="8"/>
    <n v="0"/>
    <n v="36.019200000000005"/>
  </r>
  <r>
    <n v="1341"/>
    <x v="638"/>
    <x v="3"/>
    <x v="460"/>
    <d v="2014-01-05T00:00:00"/>
    <s v="First Class"/>
    <s v="AS-10045"/>
    <s v="Aaron Smayling"/>
    <x v="1"/>
    <s v="United States"/>
    <s v="Jacksonville"/>
    <x v="3"/>
    <n v="28540"/>
    <x v="0"/>
    <s v="TEC-MA-10002178"/>
    <x v="2"/>
    <x v="15"/>
    <s v="Cisco CP-7937G Unified IP Conference Station Phone"/>
    <x v="1202"/>
    <n v="2"/>
    <n v="0.5"/>
    <n v="-27.827999999999975"/>
  </r>
  <r>
    <n v="1342"/>
    <x v="638"/>
    <x v="3"/>
    <x v="460"/>
    <d v="2014-01-05T00:00:00"/>
    <s v="First Class"/>
    <s v="AS-10045"/>
    <s v="Aaron Smayling"/>
    <x v="1"/>
    <s v="United States"/>
    <s v="Jacksonville"/>
    <x v="3"/>
    <n v="28540"/>
    <x v="0"/>
    <s v="OFF-BI-10003694"/>
    <x v="1"/>
    <x v="8"/>
    <s v="Avery 3 1/2&quot; Diskette Storage Pages, 10/Pack"/>
    <x v="1203"/>
    <n v="5"/>
    <n v="0.7"/>
    <n v="-12.527999999999995"/>
  </r>
  <r>
    <n v="1343"/>
    <x v="638"/>
    <x v="3"/>
    <x v="460"/>
    <d v="2014-01-05T00:00:00"/>
    <s v="First Class"/>
    <s v="AS-10045"/>
    <s v="Aaron Smayling"/>
    <x v="1"/>
    <s v="United States"/>
    <s v="Jacksonville"/>
    <x v="3"/>
    <n v="28540"/>
    <x v="0"/>
    <s v="OFF-BI-10000474"/>
    <x v="1"/>
    <x v="8"/>
    <s v="Avery Recycled Flexi-View Covers for Binding Systems"/>
    <x v="1204"/>
    <n v="6"/>
    <n v="0.7"/>
    <n v="-21.159599999999998"/>
  </r>
  <r>
    <n v="1344"/>
    <x v="639"/>
    <x v="1"/>
    <x v="71"/>
    <d v="2012-06-01T00:00:00"/>
    <s v="Standard Class"/>
    <s v="KB-16315"/>
    <s v="Karl Braun"/>
    <x v="0"/>
    <s v="United States"/>
    <s v="Freeport"/>
    <x v="15"/>
    <n v="11520"/>
    <x v="3"/>
    <s v="OFF-AR-10000411"/>
    <x v="1"/>
    <x v="6"/>
    <s v="Boston 16701 Slimline Battery Pencil Sharpener"/>
    <x v="1205"/>
    <n v="3"/>
    <n v="0"/>
    <n v="14.345999999999995"/>
  </r>
  <r>
    <n v="1345"/>
    <x v="639"/>
    <x v="1"/>
    <x v="71"/>
    <d v="2012-06-01T00:00:00"/>
    <s v="Standard Class"/>
    <s v="KB-16315"/>
    <s v="Karl Braun"/>
    <x v="0"/>
    <s v="United States"/>
    <s v="Freeport"/>
    <x v="15"/>
    <n v="11520"/>
    <x v="3"/>
    <s v="OFF-LA-10000262"/>
    <x v="1"/>
    <x v="2"/>
    <s v="Avery 494"/>
    <x v="1206"/>
    <n v="5"/>
    <n v="0"/>
    <n v="6.0029999999999992"/>
  </r>
  <r>
    <n v="1346"/>
    <x v="640"/>
    <x v="2"/>
    <x v="461"/>
    <d v="2011-03-24T00:00:00"/>
    <s v="Standard Class"/>
    <s v="BN-11515"/>
    <s v="Bradley Nguyen"/>
    <x v="0"/>
    <s v="United States"/>
    <s v="Lakeville"/>
    <x v="11"/>
    <n v="55044"/>
    <x v="2"/>
    <s v="OFF-AP-10001154"/>
    <x v="1"/>
    <x v="9"/>
    <s v="Bionaire Personal Warm Mist Humidifier/Vaporizer"/>
    <x v="1207"/>
    <n v="2"/>
    <n v="0"/>
    <n v="36.574200000000005"/>
  </r>
  <r>
    <n v="1347"/>
    <x v="640"/>
    <x v="2"/>
    <x v="461"/>
    <d v="2011-03-24T00:00:00"/>
    <s v="Standard Class"/>
    <s v="BN-11515"/>
    <s v="Bradley Nguyen"/>
    <x v="0"/>
    <s v="United States"/>
    <s v="Lakeville"/>
    <x v="11"/>
    <n v="55044"/>
    <x v="2"/>
    <s v="OFF-PA-10000466"/>
    <x v="1"/>
    <x v="10"/>
    <s v="Memo Book, 100 Message Capacity, 5 3/8” x 11”"/>
    <x v="1208"/>
    <n v="7"/>
    <n v="0"/>
    <n v="23.59"/>
  </r>
  <r>
    <n v="1348"/>
    <x v="640"/>
    <x v="2"/>
    <x v="461"/>
    <d v="2011-03-24T00:00:00"/>
    <s v="Standard Class"/>
    <s v="BN-11515"/>
    <s v="Bradley Nguyen"/>
    <x v="0"/>
    <s v="United States"/>
    <s v="Lakeville"/>
    <x v="11"/>
    <n v="55044"/>
    <x v="2"/>
    <s v="OFF-AR-10003829"/>
    <x v="1"/>
    <x v="6"/>
    <s v="Newell 35"/>
    <x v="1209"/>
    <n v="6"/>
    <n v="0"/>
    <n v="5.7071999999999976"/>
  </r>
  <r>
    <n v="1349"/>
    <x v="640"/>
    <x v="2"/>
    <x v="461"/>
    <d v="2011-03-24T00:00:00"/>
    <s v="Standard Class"/>
    <s v="BN-11515"/>
    <s v="Bradley Nguyen"/>
    <x v="0"/>
    <s v="United States"/>
    <s v="Lakeville"/>
    <x v="11"/>
    <n v="55044"/>
    <x v="2"/>
    <s v="OFF-BI-10001758"/>
    <x v="1"/>
    <x v="8"/>
    <s v="Wilson Jones 14 Line Acrylic Coated Pressboard Data Binders"/>
    <x v="1210"/>
    <n v="10"/>
    <n v="0"/>
    <n v="25.097999999999999"/>
  </r>
  <r>
    <n v="1350"/>
    <x v="640"/>
    <x v="2"/>
    <x v="461"/>
    <d v="2011-03-24T00:00:00"/>
    <s v="Standard Class"/>
    <s v="BN-11515"/>
    <s v="Bradley Nguyen"/>
    <x v="0"/>
    <s v="United States"/>
    <s v="Lakeville"/>
    <x v="11"/>
    <n v="55044"/>
    <x v="2"/>
    <s v="OFF-BI-10000136"/>
    <x v="1"/>
    <x v="8"/>
    <s v="Avery Non-Stick Heavy Duty View Round Locking Ring Binders"/>
    <x v="1211"/>
    <n v="6"/>
    <n v="0"/>
    <n v="17.2224"/>
  </r>
  <r>
    <n v="1351"/>
    <x v="641"/>
    <x v="2"/>
    <x v="462"/>
    <d v="2011-10-08T00:00:00"/>
    <s v="Second Class"/>
    <s v="BP-11290"/>
    <s v="Beth Paige"/>
    <x v="0"/>
    <s v="United States"/>
    <s v="Evanston"/>
    <x v="10"/>
    <n v="60201"/>
    <x v="2"/>
    <s v="FUR-CH-10002880"/>
    <x v="0"/>
    <x v="1"/>
    <s v="Global High-Back Leather Tilter, Burgundy"/>
    <x v="1212"/>
    <n v="3"/>
    <n v="0.3"/>
    <n v="-70.104300000000023"/>
  </r>
  <r>
    <n v="1352"/>
    <x v="642"/>
    <x v="0"/>
    <x v="463"/>
    <d v="2013-04-01T00:00:00"/>
    <s v="First Class"/>
    <s v="AS-10045"/>
    <s v="Aaron Smayling"/>
    <x v="1"/>
    <s v="United States"/>
    <s v="Arlington"/>
    <x v="17"/>
    <n v="22204"/>
    <x v="0"/>
    <s v="OFF-ST-10000649"/>
    <x v="1"/>
    <x v="4"/>
    <s v="Hanging Personal Folder File"/>
    <x v="1213"/>
    <n v="2"/>
    <n v="0"/>
    <n v="7.8500000000000014"/>
  </r>
  <r>
    <n v="1353"/>
    <x v="643"/>
    <x v="3"/>
    <x v="464"/>
    <d v="2014-05-10T00:00:00"/>
    <s v="Standard Class"/>
    <s v="LW-16990"/>
    <s v="Lindsay Williams"/>
    <x v="1"/>
    <s v="United States"/>
    <s v="San Francisco"/>
    <x v="1"/>
    <n v="94109"/>
    <x v="1"/>
    <s v="TEC-PH-10003092"/>
    <x v="2"/>
    <x v="7"/>
    <s v="Motorola L804"/>
    <x v="1214"/>
    <n v="5"/>
    <n v="0.2"/>
    <n v="20.695499999999988"/>
  </r>
  <r>
    <n v="1354"/>
    <x v="643"/>
    <x v="3"/>
    <x v="464"/>
    <d v="2014-05-10T00:00:00"/>
    <s v="Standard Class"/>
    <s v="LW-16990"/>
    <s v="Lindsay Williams"/>
    <x v="1"/>
    <s v="United States"/>
    <s v="San Francisco"/>
    <x v="1"/>
    <n v="94109"/>
    <x v="1"/>
    <s v="OFF-PA-10002250"/>
    <x v="1"/>
    <x v="10"/>
    <s v="Things To Do Today Pad"/>
    <x v="1215"/>
    <n v="3"/>
    <n v="0"/>
    <n v="8.4527999999999999"/>
  </r>
  <r>
    <n v="1355"/>
    <x v="643"/>
    <x v="3"/>
    <x v="464"/>
    <d v="2014-05-10T00:00:00"/>
    <s v="Standard Class"/>
    <s v="LW-16990"/>
    <s v="Lindsay Williams"/>
    <x v="1"/>
    <s v="United States"/>
    <s v="San Francisco"/>
    <x v="1"/>
    <n v="94109"/>
    <x v="1"/>
    <s v="FUR-TA-10003473"/>
    <x v="0"/>
    <x v="3"/>
    <s v="Bretford Rectangular Conference Table Tops"/>
    <x v="1216"/>
    <n v="1"/>
    <n v="0.2"/>
    <n v="11.283900000000017"/>
  </r>
  <r>
    <n v="1356"/>
    <x v="644"/>
    <x v="2"/>
    <x v="260"/>
    <d v="2011-07-05T00:00:00"/>
    <s v="Same Day"/>
    <s v="DC-12850"/>
    <s v="Dan Campbell"/>
    <x v="0"/>
    <s v="United States"/>
    <s v="Houston"/>
    <x v="5"/>
    <n v="77036"/>
    <x v="2"/>
    <s v="OFF-ST-10001522"/>
    <x v="1"/>
    <x v="4"/>
    <s v="Gould Plastics 18-Pocket Panel Bin, 34w x 5-1/4d x 20-1/2h"/>
    <x v="1217"/>
    <n v="3"/>
    <n v="0.2"/>
    <n v="-44.155200000000022"/>
  </r>
  <r>
    <n v="1357"/>
    <x v="644"/>
    <x v="2"/>
    <x v="260"/>
    <d v="2011-07-05T00:00:00"/>
    <s v="Same Day"/>
    <s v="DC-12850"/>
    <s v="Dan Campbell"/>
    <x v="0"/>
    <s v="United States"/>
    <s v="Houston"/>
    <x v="5"/>
    <n v="77036"/>
    <x v="2"/>
    <s v="OFF-ST-10000563"/>
    <x v="1"/>
    <x v="4"/>
    <s v="Fellowes Bankers Box Stor/Drawer Steel Plus"/>
    <x v="1218"/>
    <n v="11"/>
    <n v="0.2"/>
    <n v="-35.178000000000004"/>
  </r>
  <r>
    <n v="1358"/>
    <x v="645"/>
    <x v="0"/>
    <x v="465"/>
    <d v="2013-05-08T00:00:00"/>
    <s v="First Class"/>
    <s v="ND-18370"/>
    <s v="Natalie DeCherney"/>
    <x v="0"/>
    <s v="United States"/>
    <s v="Louisville"/>
    <x v="0"/>
    <n v="40214"/>
    <x v="0"/>
    <s v="OFF-PA-10003641"/>
    <x v="1"/>
    <x v="10"/>
    <s v="Xerox 1909"/>
    <x v="1219"/>
    <n v="3"/>
    <n v="0"/>
    <n v="36.404399999999995"/>
  </r>
  <r>
    <n v="1359"/>
    <x v="646"/>
    <x v="3"/>
    <x v="466"/>
    <d v="2014-04-28T00:00:00"/>
    <s v="First Class"/>
    <s v="LB-16735"/>
    <s v="Larry Blacks"/>
    <x v="0"/>
    <s v="United States"/>
    <s v="Fort Worth"/>
    <x v="5"/>
    <n v="76106"/>
    <x v="2"/>
    <s v="FUR-FU-10000010"/>
    <x v="0"/>
    <x v="5"/>
    <s v="DAX Value U-Channel Document Frames, Easel Back"/>
    <x v="1220"/>
    <n v="1"/>
    <n v="0.6"/>
    <n v="-1.4413"/>
  </r>
  <r>
    <n v="1360"/>
    <x v="647"/>
    <x v="2"/>
    <x v="467"/>
    <d v="2011-10-01T00:00:00"/>
    <s v="Second Class"/>
    <s v="KT-16465"/>
    <s v="Kean Takahito"/>
    <x v="0"/>
    <s v="United States"/>
    <s v="Los Angeles"/>
    <x v="1"/>
    <n v="90049"/>
    <x v="1"/>
    <s v="FUR-CH-10002961"/>
    <x v="0"/>
    <x v="1"/>
    <s v="Leather Task Chair, Black"/>
    <x v="1221"/>
    <n v="2"/>
    <n v="0.2"/>
    <n v="0"/>
  </r>
  <r>
    <n v="1361"/>
    <x v="648"/>
    <x v="3"/>
    <x v="15"/>
    <d v="2014-10-26T00:00:00"/>
    <s v="Standard Class"/>
    <s v="HM-14860"/>
    <s v="Harry Marie"/>
    <x v="1"/>
    <s v="United States"/>
    <s v="Philadelphia"/>
    <x v="9"/>
    <n v="19120"/>
    <x v="3"/>
    <s v="OFF-AR-10002956"/>
    <x v="1"/>
    <x v="6"/>
    <s v="Boston 16801 Nautilus Battery Pencil Sharpener"/>
    <x v="1222"/>
    <n v="7"/>
    <n v="0.2"/>
    <n v="9.2441999999999993"/>
  </r>
  <r>
    <n v="1362"/>
    <x v="648"/>
    <x v="3"/>
    <x v="15"/>
    <d v="2014-10-26T00:00:00"/>
    <s v="Standard Class"/>
    <s v="HM-14860"/>
    <s v="Harry Marie"/>
    <x v="1"/>
    <s v="United States"/>
    <s v="Philadelphia"/>
    <x v="9"/>
    <n v="19120"/>
    <x v="3"/>
    <s v="OFF-PA-10004041"/>
    <x v="1"/>
    <x v="10"/>
    <s v="It's Hot Message Books with Stickers, 2 3/4&quot; x 5&quot;"/>
    <x v="208"/>
    <n v="4"/>
    <n v="0.2"/>
    <n v="7.3999999999999995"/>
  </r>
  <r>
    <n v="1363"/>
    <x v="648"/>
    <x v="3"/>
    <x v="15"/>
    <d v="2014-10-26T00:00:00"/>
    <s v="Standard Class"/>
    <s v="HM-14860"/>
    <s v="Harry Marie"/>
    <x v="1"/>
    <s v="United States"/>
    <s v="Philadelphia"/>
    <x v="9"/>
    <n v="19120"/>
    <x v="3"/>
    <s v="TEC-PH-10001336"/>
    <x v="2"/>
    <x v="7"/>
    <s v="Digium D40 VoIP phone"/>
    <x v="1223"/>
    <n v="4"/>
    <n v="0.4"/>
    <n v="-56.755600000000015"/>
  </r>
  <r>
    <n v="1364"/>
    <x v="649"/>
    <x v="3"/>
    <x v="468"/>
    <d v="2014-11-12T00:00:00"/>
    <s v="First Class"/>
    <s v="AB-10600"/>
    <s v="Ann Blume"/>
    <x v="1"/>
    <s v="United States"/>
    <s v="Tucson"/>
    <x v="16"/>
    <n v="85705"/>
    <x v="1"/>
    <s v="OFF-BI-10001036"/>
    <x v="1"/>
    <x v="8"/>
    <s v="Cardinal EasyOpen D-Ring Binders"/>
    <x v="1224"/>
    <n v="14"/>
    <n v="0.7"/>
    <n v="-25.591999999999999"/>
  </r>
  <r>
    <n v="1365"/>
    <x v="649"/>
    <x v="3"/>
    <x v="468"/>
    <d v="2014-11-12T00:00:00"/>
    <s v="First Class"/>
    <s v="AB-10600"/>
    <s v="Ann Blume"/>
    <x v="1"/>
    <s v="United States"/>
    <s v="Tucson"/>
    <x v="16"/>
    <n v="85705"/>
    <x v="1"/>
    <s v="TEC-MA-10003183"/>
    <x v="2"/>
    <x v="15"/>
    <s v="DYMO CardScan Personal V9 Business Card Scanner"/>
    <x v="1225"/>
    <n v="2"/>
    <n v="0.7"/>
    <n v="-63.995999999999981"/>
  </r>
  <r>
    <n v="1366"/>
    <x v="649"/>
    <x v="3"/>
    <x v="468"/>
    <d v="2014-11-12T00:00:00"/>
    <s v="First Class"/>
    <s v="AB-10600"/>
    <s v="Ann Blume"/>
    <x v="1"/>
    <s v="United States"/>
    <s v="Tucson"/>
    <x v="16"/>
    <n v="85705"/>
    <x v="1"/>
    <s v="TEC-AC-10001314"/>
    <x v="2"/>
    <x v="11"/>
    <s v="Case Logic 2.4GHz Wireless Keyboard"/>
    <x v="1226"/>
    <n v="6"/>
    <n v="0.2"/>
    <n v="-35.992800000000038"/>
  </r>
  <r>
    <n v="1367"/>
    <x v="649"/>
    <x v="3"/>
    <x v="468"/>
    <d v="2014-11-12T00:00:00"/>
    <s v="First Class"/>
    <s v="AB-10600"/>
    <s v="Ann Blume"/>
    <x v="1"/>
    <s v="United States"/>
    <s v="Tucson"/>
    <x v="16"/>
    <n v="85705"/>
    <x v="1"/>
    <s v="TEC-PH-10002563"/>
    <x v="2"/>
    <x v="7"/>
    <s v="Adtran 1202752G1"/>
    <x v="1227"/>
    <n v="2"/>
    <n v="0.2"/>
    <n v="15.118800000000007"/>
  </r>
  <r>
    <n v="1368"/>
    <x v="649"/>
    <x v="3"/>
    <x v="468"/>
    <d v="2014-11-12T00:00:00"/>
    <s v="First Class"/>
    <s v="AB-10600"/>
    <s v="Ann Blume"/>
    <x v="1"/>
    <s v="United States"/>
    <s v="Tucson"/>
    <x v="16"/>
    <n v="85705"/>
    <x v="1"/>
    <s v="FUR-CH-10003312"/>
    <x v="0"/>
    <x v="1"/>
    <s v="Hon 2090 “Pillow Soft” Series Mid Back Swivel/Tilt Chairs"/>
    <x v="185"/>
    <n v="4"/>
    <n v="0.2"/>
    <n v="-146.10960000000014"/>
  </r>
  <r>
    <n v="1369"/>
    <x v="650"/>
    <x v="3"/>
    <x v="141"/>
    <d v="2014-07-12T00:00:00"/>
    <s v="First Class"/>
    <s v="SZ-20035"/>
    <s v="Sam Zeldin"/>
    <x v="2"/>
    <s v="United States"/>
    <s v="Pico Rivera"/>
    <x v="1"/>
    <n v="90660"/>
    <x v="1"/>
    <s v="FUR-FU-10001588"/>
    <x v="0"/>
    <x v="5"/>
    <s v="Deflect-o SuperTray Unbreakable Stackable Tray, Letter, Black"/>
    <x v="1228"/>
    <n v="5"/>
    <n v="0"/>
    <n v="62.736999999999995"/>
  </r>
  <r>
    <n v="1370"/>
    <x v="651"/>
    <x v="1"/>
    <x v="100"/>
    <d v="2012-12-28T00:00:00"/>
    <s v="Standard Class"/>
    <s v="JR-15670"/>
    <s v="Jim Radford"/>
    <x v="0"/>
    <s v="United States"/>
    <s v="Colorado Springs"/>
    <x v="22"/>
    <n v="80906"/>
    <x v="1"/>
    <s v="FUR-BO-10002613"/>
    <x v="0"/>
    <x v="0"/>
    <s v="Atlantic Metals Mobile 4-Shelf Bookcases, Custom Colors"/>
    <x v="1229"/>
    <n v="7"/>
    <n v="0.7"/>
    <n v="-786.74400000000026"/>
  </r>
  <r>
    <n v="1371"/>
    <x v="651"/>
    <x v="1"/>
    <x v="100"/>
    <d v="2012-12-28T00:00:00"/>
    <s v="Standard Class"/>
    <s v="JR-15670"/>
    <s v="Jim Radford"/>
    <x v="0"/>
    <s v="United States"/>
    <s v="Colorado Springs"/>
    <x v="22"/>
    <n v="80906"/>
    <x v="1"/>
    <s v="OFF-AR-10003405"/>
    <x v="1"/>
    <x v="6"/>
    <s v="Dixon My First Ticonderoga Pencil, #2"/>
    <x v="1230"/>
    <n v="3"/>
    <n v="0.2"/>
    <n v="1.5794999999999986"/>
  </r>
  <r>
    <n v="1372"/>
    <x v="652"/>
    <x v="3"/>
    <x v="469"/>
    <d v="2014-03-13T00:00:00"/>
    <s v="Standard Class"/>
    <s v="MG-17890"/>
    <s v="Michael Granlund"/>
    <x v="2"/>
    <s v="United States"/>
    <s v="Clinton"/>
    <x v="39"/>
    <n v="20735"/>
    <x v="3"/>
    <s v="TEC-AC-10004510"/>
    <x v="2"/>
    <x v="11"/>
    <s v="Logitech Desktop MK120 Mouse and keyboard Combo"/>
    <x v="1231"/>
    <n v="3"/>
    <n v="0"/>
    <n v="4.9079999999999977"/>
  </r>
  <r>
    <n v="1373"/>
    <x v="653"/>
    <x v="2"/>
    <x v="470"/>
    <d v="2011-04-06T00:00:00"/>
    <s v="Second Class"/>
    <s v="KM-16720"/>
    <s v="Kunst Miller"/>
    <x v="0"/>
    <s v="United States"/>
    <s v="Vallejo"/>
    <x v="1"/>
    <n v="94591"/>
    <x v="1"/>
    <s v="OFF-LA-10002312"/>
    <x v="1"/>
    <x v="2"/>
    <s v="Avery 490"/>
    <x v="461"/>
    <n v="2"/>
    <n v="0"/>
    <n v="14.8"/>
  </r>
  <r>
    <n v="1374"/>
    <x v="653"/>
    <x v="2"/>
    <x v="470"/>
    <d v="2011-04-06T00:00:00"/>
    <s v="Second Class"/>
    <s v="KM-16720"/>
    <s v="Kunst Miller"/>
    <x v="0"/>
    <s v="United States"/>
    <s v="Vallejo"/>
    <x v="1"/>
    <n v="94591"/>
    <x v="1"/>
    <s v="OFF-BI-10000042"/>
    <x v="1"/>
    <x v="8"/>
    <s v="Pressboard Data Binder, Crimson, 12&quot; X 8 1/2&quot;"/>
    <x v="1232"/>
    <n v="4"/>
    <n v="0.2"/>
    <n v="5.5535999999999994"/>
  </r>
  <r>
    <n v="1375"/>
    <x v="654"/>
    <x v="1"/>
    <x v="471"/>
    <d v="2012-09-19T00:00:00"/>
    <s v="Standard Class"/>
    <s v="CA-12265"/>
    <s v="Christina Anderson"/>
    <x v="0"/>
    <s v="United States"/>
    <s v="Provo"/>
    <x v="7"/>
    <n v="84604"/>
    <x v="1"/>
    <s v="FUR-TA-10003008"/>
    <x v="0"/>
    <x v="3"/>
    <s v="Lesro Round Back Collection Coffee Table, End Table"/>
    <x v="1233"/>
    <n v="5"/>
    <n v="0"/>
    <n v="118.65750000000006"/>
  </r>
  <r>
    <n v="1376"/>
    <x v="655"/>
    <x v="2"/>
    <x v="472"/>
    <d v="2011-08-09T00:00:00"/>
    <s v="Second Class"/>
    <s v="VD-21670"/>
    <s v="Valerie Dominguez"/>
    <x v="0"/>
    <s v="United States"/>
    <s v="Pleasant Grove"/>
    <x v="7"/>
    <n v="84062"/>
    <x v="1"/>
    <s v="OFF-AP-10003590"/>
    <x v="1"/>
    <x v="9"/>
    <s v="Hoover WindTunnel Plus Canister Vacuum"/>
    <x v="1234"/>
    <n v="3"/>
    <n v="0"/>
    <n v="305.13000000000011"/>
  </r>
  <r>
    <n v="1377"/>
    <x v="655"/>
    <x v="2"/>
    <x v="472"/>
    <d v="2011-08-09T00:00:00"/>
    <s v="Second Class"/>
    <s v="VD-21670"/>
    <s v="Valerie Dominguez"/>
    <x v="0"/>
    <s v="United States"/>
    <s v="Pleasant Grove"/>
    <x v="7"/>
    <n v="84062"/>
    <x v="1"/>
    <s v="OFF-PA-10000806"/>
    <x v="1"/>
    <x v="10"/>
    <s v="Xerox 1934"/>
    <x v="990"/>
    <n v="8"/>
    <n v="0"/>
    <n v="219.44159999999999"/>
  </r>
  <r>
    <n v="1378"/>
    <x v="655"/>
    <x v="2"/>
    <x v="472"/>
    <d v="2011-08-09T00:00:00"/>
    <s v="Second Class"/>
    <s v="VD-21670"/>
    <s v="Valerie Dominguez"/>
    <x v="0"/>
    <s v="United States"/>
    <s v="Pleasant Grove"/>
    <x v="7"/>
    <n v="84062"/>
    <x v="1"/>
    <s v="OFF-AR-10000896"/>
    <x v="1"/>
    <x v="6"/>
    <s v="Newell 329"/>
    <x v="1235"/>
    <n v="5"/>
    <n v="0"/>
    <n v="4.2639999999999993"/>
  </r>
  <r>
    <n v="1379"/>
    <x v="655"/>
    <x v="2"/>
    <x v="472"/>
    <d v="2011-08-09T00:00:00"/>
    <s v="Second Class"/>
    <s v="VD-21670"/>
    <s v="Valerie Dominguez"/>
    <x v="0"/>
    <s v="United States"/>
    <s v="Pleasant Grove"/>
    <x v="7"/>
    <n v="84062"/>
    <x v="1"/>
    <s v="TEC-PH-10002310"/>
    <x v="2"/>
    <x v="7"/>
    <s v="Panasonic KX T7731-B Digital phone"/>
    <x v="1236"/>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x v="1237"/>
    <n v="5"/>
    <n v="0"/>
    <n v="7.9449999999999932"/>
  </r>
  <r>
    <n v="1381"/>
    <x v="655"/>
    <x v="2"/>
    <x v="472"/>
    <d v="2011-08-09T00:00:00"/>
    <s v="Second Class"/>
    <s v="VD-21670"/>
    <s v="Valerie Dominguez"/>
    <x v="0"/>
    <s v="United States"/>
    <s v="Pleasant Grove"/>
    <x v="7"/>
    <n v="84062"/>
    <x v="1"/>
    <s v="OFF-BI-10002852"/>
    <x v="1"/>
    <x v="8"/>
    <s v="Ibico Standard Transparent Covers"/>
    <x v="1238"/>
    <n v="1"/>
    <n v="0.2"/>
    <n v="4.7792000000000003"/>
  </r>
  <r>
    <n v="1382"/>
    <x v="656"/>
    <x v="0"/>
    <x v="323"/>
    <d v="2013-09-10T00:00:00"/>
    <s v="Standard Class"/>
    <s v="JK-16120"/>
    <s v="Julie Kriz"/>
    <x v="2"/>
    <s v="United States"/>
    <s v="Aurora"/>
    <x v="10"/>
    <n v="60505"/>
    <x v="2"/>
    <s v="FUR-FU-10003394"/>
    <x v="0"/>
    <x v="5"/>
    <s v="Tenex &quot;The Solids&quot; Textured Chair Mats"/>
    <x v="1239"/>
    <n v="3"/>
    <n v="0.6"/>
    <n v="-90.24839999999999"/>
  </r>
  <r>
    <n v="1383"/>
    <x v="657"/>
    <x v="0"/>
    <x v="473"/>
    <d v="2013-02-05T00:00:00"/>
    <s v="Same Day"/>
    <s v="PP-18955"/>
    <s v="Paul Prost"/>
    <x v="2"/>
    <s v="United States"/>
    <s v="Smyrna"/>
    <x v="32"/>
    <n v="30080"/>
    <x v="0"/>
    <s v="OFF-ST-10002344"/>
    <x v="1"/>
    <x v="4"/>
    <s v="Carina 42&quot;Hx23 3/4&quot;W Media Storage Unit"/>
    <x v="1240"/>
    <n v="1"/>
    <n v="0"/>
    <n v="1.6196000000000055"/>
  </r>
  <r>
    <n v="1384"/>
    <x v="657"/>
    <x v="0"/>
    <x v="473"/>
    <d v="2013-02-05T00:00:00"/>
    <s v="Same Day"/>
    <s v="PP-18955"/>
    <s v="Paul Prost"/>
    <x v="2"/>
    <s v="United States"/>
    <s v="Smyrna"/>
    <x v="32"/>
    <n v="30080"/>
    <x v="0"/>
    <s v="OFF-PA-10001289"/>
    <x v="1"/>
    <x v="10"/>
    <s v="White Computer Printout Paper by Universal"/>
    <x v="1241"/>
    <n v="9"/>
    <n v="0"/>
    <n v="170.9316"/>
  </r>
  <r>
    <n v="1385"/>
    <x v="657"/>
    <x v="0"/>
    <x v="473"/>
    <d v="2013-02-05T00:00:00"/>
    <s v="Same Day"/>
    <s v="PP-18955"/>
    <s v="Paul Prost"/>
    <x v="2"/>
    <s v="United States"/>
    <s v="Smyrna"/>
    <x v="32"/>
    <n v="30080"/>
    <x v="0"/>
    <s v="OFF-FA-10000053"/>
    <x v="1"/>
    <x v="13"/>
    <s v="Revere Boxed Rubber Bands by Revere"/>
    <x v="1242"/>
    <n v="5"/>
    <n v="0"/>
    <n v="0.18900000000000028"/>
  </r>
  <r>
    <n v="1386"/>
    <x v="657"/>
    <x v="0"/>
    <x v="473"/>
    <d v="2013-02-05T00:00:00"/>
    <s v="Same Day"/>
    <s v="PP-18955"/>
    <s v="Paul Prost"/>
    <x v="2"/>
    <s v="United States"/>
    <s v="Smyrna"/>
    <x v="32"/>
    <n v="30080"/>
    <x v="0"/>
    <s v="FUR-FU-10004091"/>
    <x v="0"/>
    <x v="5"/>
    <s v="Eldon 200 Class Desk Accessories, Black"/>
    <x v="609"/>
    <n v="3"/>
    <n v="0"/>
    <n v="7.1592000000000002"/>
  </r>
  <r>
    <n v="1387"/>
    <x v="657"/>
    <x v="0"/>
    <x v="473"/>
    <d v="2013-02-05T00:00:00"/>
    <s v="Same Day"/>
    <s v="PP-18955"/>
    <s v="Paul Prost"/>
    <x v="2"/>
    <s v="United States"/>
    <s v="Smyrna"/>
    <x v="32"/>
    <n v="30080"/>
    <x v="0"/>
    <s v="FUR-BO-10004015"/>
    <x v="0"/>
    <x v="0"/>
    <s v="Bush Andora Bookcase, Maple/Graphite Gray Finish"/>
    <x v="1243"/>
    <n v="2"/>
    <n v="0"/>
    <n v="52.795599999999979"/>
  </r>
  <r>
    <n v="1388"/>
    <x v="657"/>
    <x v="0"/>
    <x v="473"/>
    <d v="2013-02-05T00:00:00"/>
    <s v="Same Day"/>
    <s v="PP-18955"/>
    <s v="Paul Prost"/>
    <x v="2"/>
    <s v="United States"/>
    <s v="Smyrna"/>
    <x v="32"/>
    <n v="30080"/>
    <x v="0"/>
    <s v="OFF-EN-10003001"/>
    <x v="1"/>
    <x v="12"/>
    <s v="Ames Color-File Green Diamond Border X-ray Mailers"/>
    <x v="1244"/>
    <n v="2"/>
    <n v="0"/>
    <n v="78.941199999999995"/>
  </r>
  <r>
    <n v="1389"/>
    <x v="657"/>
    <x v="0"/>
    <x v="473"/>
    <d v="2013-02-05T00:00:00"/>
    <s v="Same Day"/>
    <s v="PP-18955"/>
    <s v="Paul Prost"/>
    <x v="2"/>
    <s v="United States"/>
    <s v="Smyrna"/>
    <x v="32"/>
    <n v="30080"/>
    <x v="0"/>
    <s v="TEC-PH-10000215"/>
    <x v="2"/>
    <x v="7"/>
    <s v="Plantronics Cordless Phone Headset with In-line Volume - M214C"/>
    <x v="1245"/>
    <n v="3"/>
    <n v="0"/>
    <n v="28.309500000000007"/>
  </r>
  <r>
    <n v="1390"/>
    <x v="657"/>
    <x v="0"/>
    <x v="473"/>
    <d v="2013-02-05T00:00:00"/>
    <s v="Same Day"/>
    <s v="PP-18955"/>
    <s v="Paul Prost"/>
    <x v="2"/>
    <s v="United States"/>
    <s v="Smyrna"/>
    <x v="32"/>
    <n v="30080"/>
    <x v="0"/>
    <s v="TEC-PH-10003645"/>
    <x v="2"/>
    <x v="7"/>
    <s v="Aastra 57i VoIP phone"/>
    <x v="1246"/>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x v="1247"/>
    <n v="3"/>
    <n v="0"/>
    <n v="60.255300000000005"/>
  </r>
  <r>
    <n v="1392"/>
    <x v="657"/>
    <x v="0"/>
    <x v="473"/>
    <d v="2013-02-05T00:00:00"/>
    <s v="Same Day"/>
    <s v="PP-18955"/>
    <s v="Paul Prost"/>
    <x v="2"/>
    <s v="United States"/>
    <s v="Smyrna"/>
    <x v="32"/>
    <n v="30080"/>
    <x v="0"/>
    <s v="OFF-ST-10004804"/>
    <x v="1"/>
    <x v="4"/>
    <s v="Belkin 19&quot; Vented Equipment Shelf, Black"/>
    <x v="1248"/>
    <n v="3"/>
    <n v="0"/>
    <n v="1.5444000000000031"/>
  </r>
  <r>
    <n v="1393"/>
    <x v="657"/>
    <x v="0"/>
    <x v="473"/>
    <d v="2013-02-05T00:00:00"/>
    <s v="Same Day"/>
    <s v="PP-18955"/>
    <s v="Paul Prost"/>
    <x v="2"/>
    <s v="United States"/>
    <s v="Smyrna"/>
    <x v="32"/>
    <n v="30080"/>
    <x v="0"/>
    <s v="OFF-PA-10003892"/>
    <x v="1"/>
    <x v="10"/>
    <s v="Xerox 1943"/>
    <x v="1249"/>
    <n v="7"/>
    <n v="0"/>
    <n v="160.91389999999998"/>
  </r>
  <r>
    <n v="1394"/>
    <x v="658"/>
    <x v="3"/>
    <x v="445"/>
    <d v="2014-07-05T00:00:00"/>
    <s v="First Class"/>
    <s v="YS-21880"/>
    <s v="Yana Sorensen"/>
    <x v="1"/>
    <s v="United States"/>
    <s v="Burlington"/>
    <x v="3"/>
    <n v="27217"/>
    <x v="0"/>
    <s v="OFF-AR-10003514"/>
    <x v="1"/>
    <x v="6"/>
    <s v="4009 Highlighters by Sanford"/>
    <x v="1250"/>
    <n v="3"/>
    <n v="0.2"/>
    <n v="1.5521999999999991"/>
  </r>
  <r>
    <n v="1395"/>
    <x v="659"/>
    <x v="3"/>
    <x v="449"/>
    <d v="2014-10-15T00:00:00"/>
    <s v="Standard Class"/>
    <s v="CK-12760"/>
    <s v="Cyma Kinney"/>
    <x v="1"/>
    <s v="United States"/>
    <s v="Aurora"/>
    <x v="10"/>
    <n v="60505"/>
    <x v="2"/>
    <s v="FUR-TA-10002958"/>
    <x v="0"/>
    <x v="3"/>
    <s v="Bevis Oval Conference Table, Walnut"/>
    <x v="1251"/>
    <n v="5"/>
    <n v="0.5"/>
    <n v="-430.61700000000019"/>
  </r>
  <r>
    <n v="1396"/>
    <x v="659"/>
    <x v="3"/>
    <x v="449"/>
    <d v="2014-10-15T00:00:00"/>
    <s v="Standard Class"/>
    <s v="CK-12760"/>
    <s v="Cyma Kinney"/>
    <x v="1"/>
    <s v="United States"/>
    <s v="Aurora"/>
    <x v="10"/>
    <n v="60505"/>
    <x v="2"/>
    <s v="FUR-TA-10001676"/>
    <x v="0"/>
    <x v="3"/>
    <s v="Hon 61000 Series Interactive Training Tables"/>
    <x v="1252"/>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x v="1253"/>
    <n v="4"/>
    <n v="0.2"/>
    <n v="6.025599999999999"/>
  </r>
  <r>
    <n v="1398"/>
    <x v="660"/>
    <x v="0"/>
    <x v="390"/>
    <d v="2013-11-27T00:00:00"/>
    <s v="First Class"/>
    <s v="NC-18340"/>
    <s v="Nat Carroll"/>
    <x v="0"/>
    <s v="United States"/>
    <s v="New York City"/>
    <x v="15"/>
    <n v="10035"/>
    <x v="3"/>
    <s v="OFF-PA-10004971"/>
    <x v="1"/>
    <x v="10"/>
    <s v="Xerox 196"/>
    <x v="1057"/>
    <n v="2"/>
    <n v="0"/>
    <n v="5.6644000000000005"/>
  </r>
  <r>
    <n v="1399"/>
    <x v="660"/>
    <x v="0"/>
    <x v="390"/>
    <d v="2013-11-27T00:00:00"/>
    <s v="First Class"/>
    <s v="NC-18340"/>
    <s v="Nat Carroll"/>
    <x v="0"/>
    <s v="United States"/>
    <s v="New York City"/>
    <x v="15"/>
    <n v="10035"/>
    <x v="3"/>
    <s v="TEC-AC-10002323"/>
    <x v="2"/>
    <x v="11"/>
    <s v="SanDisk Ultra 32 GB MicroSDHC Class 10 Memory Card"/>
    <x v="1254"/>
    <n v="4"/>
    <n v="0"/>
    <n v="11.492000000000004"/>
  </r>
  <r>
    <n v="1400"/>
    <x v="660"/>
    <x v="0"/>
    <x v="390"/>
    <d v="2013-11-27T00:00:00"/>
    <s v="First Class"/>
    <s v="NC-18340"/>
    <s v="Nat Carroll"/>
    <x v="0"/>
    <s v="United States"/>
    <s v="New York City"/>
    <x v="15"/>
    <n v="10035"/>
    <x v="3"/>
    <s v="OFF-PA-10004888"/>
    <x v="1"/>
    <x v="10"/>
    <s v="Xerox 217"/>
    <x v="90"/>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x v="661"/>
    <x v="0"/>
    <x v="474"/>
    <d v="2013-11-06T00:00:00"/>
    <s v="Standard Class"/>
    <s v="KM-16375"/>
    <s v="Katherine Murray"/>
    <x v="2"/>
    <s v="United States"/>
    <s v="Salem"/>
    <x v="17"/>
    <n v="24153"/>
    <x v="0"/>
    <s v="OFF-EN-10002230"/>
    <x v="1"/>
    <x v="12"/>
    <s v="Airmail Envelopes"/>
    <x v="1255"/>
    <n v="3"/>
    <n v="0"/>
    <n v="118.34129999999999"/>
  </r>
  <r>
    <n v="1403"/>
    <x v="662"/>
    <x v="0"/>
    <x v="475"/>
    <d v="2013-04-26T00:00:00"/>
    <s v="Standard Class"/>
    <s v="GM-14455"/>
    <s v="Gary Mitchum"/>
    <x v="2"/>
    <s v="United States"/>
    <s v="Columbus"/>
    <x v="24"/>
    <n v="43229"/>
    <x v="3"/>
    <s v="FUR-TA-10002622"/>
    <x v="0"/>
    <x v="3"/>
    <s v="Bush Andora Conference Table, Maple/Graphite Gray Finish"/>
    <x v="1256"/>
    <n v="2"/>
    <n v="0.4"/>
    <n v="-58.133199999999988"/>
  </r>
  <r>
    <n v="1404"/>
    <x v="662"/>
    <x v="0"/>
    <x v="475"/>
    <d v="2013-04-26T00:00:00"/>
    <s v="Standard Class"/>
    <s v="GM-14455"/>
    <s v="Gary Mitchum"/>
    <x v="2"/>
    <s v="United States"/>
    <s v="Columbus"/>
    <x v="24"/>
    <n v="43229"/>
    <x v="3"/>
    <s v="OFF-PA-10000418"/>
    <x v="1"/>
    <x v="10"/>
    <s v="Xerox 189"/>
    <x v="1257"/>
    <n v="5"/>
    <n v="0.2"/>
    <n v="146.79"/>
  </r>
  <r>
    <n v="1405"/>
    <x v="663"/>
    <x v="2"/>
    <x v="322"/>
    <d v="2011-04-08T00:00:00"/>
    <s v="First Class"/>
    <s v="SD-20485"/>
    <s v="Shirley Daniels"/>
    <x v="2"/>
    <s v="United States"/>
    <s v="Philadelphia"/>
    <x v="9"/>
    <n v="19143"/>
    <x v="3"/>
    <s v="OFF-SU-10004498"/>
    <x v="1"/>
    <x v="14"/>
    <s v="Martin-Yale Premier Letter Opener"/>
    <x v="1258"/>
    <n v="1"/>
    <n v="0.2"/>
    <n v="-2.1896000000000004"/>
  </r>
  <r>
    <n v="1406"/>
    <x v="663"/>
    <x v="2"/>
    <x v="322"/>
    <d v="2011-04-08T00:00:00"/>
    <s v="First Class"/>
    <s v="SD-20485"/>
    <s v="Shirley Daniels"/>
    <x v="2"/>
    <s v="United States"/>
    <s v="Philadelphia"/>
    <x v="9"/>
    <n v="19143"/>
    <x v="3"/>
    <s v="FUR-TA-10001039"/>
    <x v="0"/>
    <x v="3"/>
    <s v="KI Adjustable-Height Table"/>
    <x v="1259"/>
    <n v="3"/>
    <n v="0.4"/>
    <n v="-36.11160000000001"/>
  </r>
  <r>
    <n v="1407"/>
    <x v="663"/>
    <x v="2"/>
    <x v="322"/>
    <d v="2011-04-08T00:00:00"/>
    <s v="First Class"/>
    <s v="SD-20485"/>
    <s v="Shirley Daniels"/>
    <x v="2"/>
    <s v="United States"/>
    <s v="Philadelphia"/>
    <x v="9"/>
    <n v="19143"/>
    <x v="3"/>
    <s v="TEC-AC-10004659"/>
    <x v="2"/>
    <x v="11"/>
    <s v="Imation Secure+ Hardware Encrypted USB 2.0 Flash Drive; 16GB"/>
    <x v="1260"/>
    <n v="2"/>
    <n v="0.2"/>
    <n v="21.896999999999991"/>
  </r>
  <r>
    <n v="1408"/>
    <x v="664"/>
    <x v="0"/>
    <x v="476"/>
    <d v="2013-09-07T00:00:00"/>
    <s v="Standard Class"/>
    <s v="KD-16270"/>
    <s v="Karen Daniels"/>
    <x v="0"/>
    <s v="United States"/>
    <s v="New York City"/>
    <x v="15"/>
    <n v="10024"/>
    <x v="3"/>
    <s v="OFF-AR-10002240"/>
    <x v="1"/>
    <x v="6"/>
    <s v="Panasonic KP-150 Electric Pencil Sharpener"/>
    <x v="1261"/>
    <n v="2"/>
    <n v="0"/>
    <n v="19.6248"/>
  </r>
  <r>
    <n v="1409"/>
    <x v="664"/>
    <x v="0"/>
    <x v="476"/>
    <d v="2013-09-07T00:00:00"/>
    <s v="Standard Class"/>
    <s v="KD-16270"/>
    <s v="Karen Daniels"/>
    <x v="0"/>
    <s v="United States"/>
    <s v="New York City"/>
    <x v="15"/>
    <n v="10024"/>
    <x v="3"/>
    <s v="FUR-FU-10001967"/>
    <x v="0"/>
    <x v="5"/>
    <s v="Telescoping Adjustable Floor Lamp"/>
    <x v="372"/>
    <n v="2"/>
    <n v="0"/>
    <n v="9.9949999999999974"/>
  </r>
  <r>
    <n v="1410"/>
    <x v="665"/>
    <x v="0"/>
    <x v="477"/>
    <d v="2013-10-01T00:00:00"/>
    <s v="Standard Class"/>
    <s v="AB-10105"/>
    <s v="Adrian Barton"/>
    <x v="0"/>
    <s v="United States"/>
    <s v="Phoenix"/>
    <x v="16"/>
    <n v="85023"/>
    <x v="1"/>
    <s v="FUR-TA-10002356"/>
    <x v="0"/>
    <x v="3"/>
    <s v="Bevis Boat-Shaped Conference Table"/>
    <x v="865"/>
    <n v="3"/>
    <n v="0.5"/>
    <n v="-204.44580000000005"/>
  </r>
  <r>
    <n v="1411"/>
    <x v="666"/>
    <x v="3"/>
    <x v="259"/>
    <d v="2014-11-12T00:00:00"/>
    <s v="Standard Class"/>
    <s v="SZ-20035"/>
    <s v="Sam Zeldin"/>
    <x v="2"/>
    <s v="United States"/>
    <s v="Grand Prairie"/>
    <x v="5"/>
    <n v="75051"/>
    <x v="2"/>
    <s v="OFF-LA-10003923"/>
    <x v="1"/>
    <x v="2"/>
    <s v="Alphabetical Labels for Top Tab Filing"/>
    <x v="208"/>
    <n v="2"/>
    <n v="0.2"/>
    <n v="8.879999999999999"/>
  </r>
  <r>
    <n v="1412"/>
    <x v="667"/>
    <x v="0"/>
    <x v="478"/>
    <d v="2013-07-14T00:00:00"/>
    <s v="Standard Class"/>
    <s v="JD-15895"/>
    <s v="Jonathan Doherty"/>
    <x v="1"/>
    <s v="United States"/>
    <s v="New York City"/>
    <x v="15"/>
    <n v="10035"/>
    <x v="3"/>
    <s v="FUR-CH-10002335"/>
    <x v="0"/>
    <x v="1"/>
    <s v="Hon GuestStacker Chair"/>
    <x v="1262"/>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x v="1263"/>
    <n v="4"/>
    <n v="0"/>
    <n v="14.875200000000007"/>
  </r>
  <r>
    <n v="1414"/>
    <x v="668"/>
    <x v="2"/>
    <x v="479"/>
    <d v="2011-07-05T00:00:00"/>
    <s v="Standard Class"/>
    <s v="HA-14905"/>
    <s v="Helen Abelman"/>
    <x v="0"/>
    <s v="United States"/>
    <s v="New York City"/>
    <x v="15"/>
    <n v="10024"/>
    <x v="3"/>
    <s v="OFF-BI-10002867"/>
    <x v="1"/>
    <x v="8"/>
    <s v="GBC Recycled Regency Composition Covers"/>
    <x v="1264"/>
    <n v="7"/>
    <n v="0.2"/>
    <n v="108.79959999999997"/>
  </r>
  <r>
    <n v="1415"/>
    <x v="669"/>
    <x v="3"/>
    <x v="480"/>
    <d v="2014-02-01T00:00:00"/>
    <s v="Second Class"/>
    <s v="BT-11305"/>
    <s v="Beth Thompson"/>
    <x v="2"/>
    <s v="United States"/>
    <s v="Costa Mesa"/>
    <x v="1"/>
    <n v="92627"/>
    <x v="1"/>
    <s v="TEC-AC-10000580"/>
    <x v="2"/>
    <x v="11"/>
    <s v="Logitech G13 Programmable Gameboard with LCD Display"/>
    <x v="764"/>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x v="1265"/>
    <n v="3"/>
    <n v="0"/>
    <n v="12.831599999999996"/>
  </r>
  <r>
    <n v="1417"/>
    <x v="670"/>
    <x v="1"/>
    <x v="481"/>
    <d v="2012-09-24T00:00:00"/>
    <s v="First Class"/>
    <s v="SV-20815"/>
    <s v="Stuart Van"/>
    <x v="1"/>
    <s v="United States"/>
    <s v="Houston"/>
    <x v="5"/>
    <n v="77041"/>
    <x v="2"/>
    <s v="TEC-PH-10002922"/>
    <x v="2"/>
    <x v="7"/>
    <s v="ShoreTel ShorePhone IP 230 VoIP phone"/>
    <x v="1266"/>
    <n v="7"/>
    <n v="0.2"/>
    <n v="118.29299999999989"/>
  </r>
  <r>
    <n v="1418"/>
    <x v="670"/>
    <x v="1"/>
    <x v="481"/>
    <d v="2012-09-24T00:00:00"/>
    <s v="First Class"/>
    <s v="SV-20815"/>
    <s v="Stuart Van"/>
    <x v="1"/>
    <s v="United States"/>
    <s v="Houston"/>
    <x v="5"/>
    <n v="77041"/>
    <x v="2"/>
    <s v="TEC-AC-10004353"/>
    <x v="2"/>
    <x v="11"/>
    <s v="Hypercom P1300 Pinpad"/>
    <x v="1267"/>
    <n v="3"/>
    <n v="0.2"/>
    <n v="32.130000000000003"/>
  </r>
  <r>
    <n v="1419"/>
    <x v="670"/>
    <x v="1"/>
    <x v="481"/>
    <d v="2012-09-24T00:00:00"/>
    <s v="First Class"/>
    <s v="SV-20815"/>
    <s v="Stuart Van"/>
    <x v="1"/>
    <s v="United States"/>
    <s v="Houston"/>
    <x v="5"/>
    <n v="77041"/>
    <x v="2"/>
    <s v="FUR-FU-10001706"/>
    <x v="0"/>
    <x v="5"/>
    <s v="Longer-Life Soft White Bulbs"/>
    <x v="1268"/>
    <n v="4"/>
    <n v="0.6"/>
    <n v="-1.4783999999999997"/>
  </r>
  <r>
    <n v="1420"/>
    <x v="671"/>
    <x v="1"/>
    <x v="120"/>
    <d v="2012-09-30T00:00:00"/>
    <s v="Standard Class"/>
    <s v="RW-19540"/>
    <s v="Rick Wilson"/>
    <x v="1"/>
    <s v="United States"/>
    <s v="Mesa"/>
    <x v="16"/>
    <n v="85204"/>
    <x v="1"/>
    <s v="OFF-PA-10000501"/>
    <x v="1"/>
    <x v="10"/>
    <s v="Petty Cash Envelope"/>
    <x v="1269"/>
    <n v="4"/>
    <n v="0.2"/>
    <n v="31.273599999999998"/>
  </r>
  <r>
    <n v="1421"/>
    <x v="671"/>
    <x v="1"/>
    <x v="120"/>
    <d v="2012-09-30T00:00:00"/>
    <s v="Standard Class"/>
    <s v="RW-19540"/>
    <s v="Rick Wilson"/>
    <x v="1"/>
    <s v="United States"/>
    <s v="Mesa"/>
    <x v="16"/>
    <n v="85204"/>
    <x v="1"/>
    <s v="OFF-BI-10000778"/>
    <x v="1"/>
    <x v="8"/>
    <s v="GBC VeloBinder Electric Binding Machine"/>
    <x v="1270"/>
    <n v="2"/>
    <n v="0.7"/>
    <n v="-48.391999999999982"/>
  </r>
  <r>
    <n v="1422"/>
    <x v="671"/>
    <x v="1"/>
    <x v="120"/>
    <d v="2012-09-30T00:00:00"/>
    <s v="Standard Class"/>
    <s v="RW-19540"/>
    <s v="Rick Wilson"/>
    <x v="1"/>
    <s v="United States"/>
    <s v="Mesa"/>
    <x v="16"/>
    <n v="85204"/>
    <x v="1"/>
    <s v="OFF-AP-10004980"/>
    <x v="1"/>
    <x v="9"/>
    <s v="3M Replacement Filter for Office Air Cleaner for 20' x 33' Room"/>
    <x v="1271"/>
    <n v="2"/>
    <n v="0.2"/>
    <n v="14.409600000000003"/>
  </r>
  <r>
    <n v="1423"/>
    <x v="671"/>
    <x v="1"/>
    <x v="120"/>
    <d v="2012-09-30T00:00:00"/>
    <s v="Standard Class"/>
    <s v="RW-19540"/>
    <s v="Rick Wilson"/>
    <x v="1"/>
    <s v="United States"/>
    <s v="Mesa"/>
    <x v="16"/>
    <n v="85204"/>
    <x v="1"/>
    <s v="OFF-BI-10003984"/>
    <x v="1"/>
    <x v="8"/>
    <s v="Lock-Up Easel 'Spel-Binder'"/>
    <x v="1272"/>
    <n v="9"/>
    <n v="0.7"/>
    <n v="-59.057100000000005"/>
  </r>
  <r>
    <n v="1424"/>
    <x v="671"/>
    <x v="1"/>
    <x v="120"/>
    <d v="2012-09-30T00:00:00"/>
    <s v="Standard Class"/>
    <s v="RW-19540"/>
    <s v="Rick Wilson"/>
    <x v="1"/>
    <s v="United States"/>
    <s v="Mesa"/>
    <x v="16"/>
    <n v="85204"/>
    <x v="1"/>
    <s v="OFF-ST-10000798"/>
    <x v="1"/>
    <x v="4"/>
    <s v="2300 Heavy-Duty Transfer File Systems by Perma"/>
    <x v="1273"/>
    <n v="6"/>
    <n v="0.2"/>
    <n v="-1.4988000000000135"/>
  </r>
  <r>
    <n v="1425"/>
    <x v="671"/>
    <x v="1"/>
    <x v="120"/>
    <d v="2012-09-30T00:00:00"/>
    <s v="Standard Class"/>
    <s v="RW-19540"/>
    <s v="Rick Wilson"/>
    <x v="1"/>
    <s v="United States"/>
    <s v="Mesa"/>
    <x v="16"/>
    <n v="85204"/>
    <x v="1"/>
    <s v="TEC-PH-10001750"/>
    <x v="2"/>
    <x v="7"/>
    <s v="Samsung Rugby III"/>
    <x v="1274"/>
    <n v="5"/>
    <n v="0.2"/>
    <n v="23.096500000000006"/>
  </r>
  <r>
    <n v="1426"/>
    <x v="671"/>
    <x v="1"/>
    <x v="120"/>
    <d v="2012-09-30T00:00:00"/>
    <s v="Standard Class"/>
    <s v="RW-19540"/>
    <s v="Rick Wilson"/>
    <x v="1"/>
    <s v="United States"/>
    <s v="Mesa"/>
    <x v="16"/>
    <n v="85204"/>
    <x v="1"/>
    <s v="OFF-ST-10002743"/>
    <x v="1"/>
    <x v="4"/>
    <s v="SAFCO Boltless Steel Shelving"/>
    <x v="1275"/>
    <n v="4"/>
    <n v="0.2"/>
    <n v="-86.366400000000027"/>
  </r>
  <r>
    <n v="1427"/>
    <x v="672"/>
    <x v="1"/>
    <x v="89"/>
    <d v="2012-11-04T00:00:00"/>
    <s v="Second Class"/>
    <s v="DK-12835"/>
    <s v="Damala Kotsonis"/>
    <x v="1"/>
    <s v="United States"/>
    <s v="Salinas"/>
    <x v="1"/>
    <n v="93905"/>
    <x v="1"/>
    <s v="OFF-BI-10002949"/>
    <x v="1"/>
    <x v="8"/>
    <s v="Prestige Round Ring Binders"/>
    <x v="1276"/>
    <n v="2"/>
    <n v="0.2"/>
    <n v="3.283199999999999"/>
  </r>
  <r>
    <n v="1428"/>
    <x v="672"/>
    <x v="1"/>
    <x v="89"/>
    <d v="2012-11-04T00:00:00"/>
    <s v="Second Class"/>
    <s v="DK-12835"/>
    <s v="Damala Kotsonis"/>
    <x v="1"/>
    <s v="United States"/>
    <s v="Salinas"/>
    <x v="1"/>
    <n v="93905"/>
    <x v="1"/>
    <s v="OFF-EN-10002600"/>
    <x v="1"/>
    <x v="12"/>
    <s v="Redi-Strip #10 Envelopes, 4 1/8 x 9 1/2"/>
    <x v="1277"/>
    <n v="5"/>
    <n v="0"/>
    <n v="7.08"/>
  </r>
  <r>
    <n v="1429"/>
    <x v="672"/>
    <x v="1"/>
    <x v="89"/>
    <d v="2012-11-04T00:00:00"/>
    <s v="Second Class"/>
    <s v="DK-12835"/>
    <s v="Damala Kotsonis"/>
    <x v="1"/>
    <s v="United States"/>
    <s v="Salinas"/>
    <x v="1"/>
    <n v="93905"/>
    <x v="1"/>
    <s v="OFF-BI-10003708"/>
    <x v="1"/>
    <x v="8"/>
    <s v="Acco Four Pocket Poly Ring Binder with Label Holder, Smoke, 1&quot;"/>
    <x v="1278"/>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x v="1279"/>
    <n v="14"/>
    <n v="0"/>
    <n v="196.61320000000001"/>
  </r>
  <r>
    <n v="1431"/>
    <x v="673"/>
    <x v="3"/>
    <x v="200"/>
    <d v="2014-12-01T00:00:00"/>
    <s v="Standard Class"/>
    <s v="LT-17110"/>
    <s v="Liz Thompson"/>
    <x v="0"/>
    <s v="United States"/>
    <s v="Columbus"/>
    <x v="24"/>
    <n v="43229"/>
    <x v="3"/>
    <s v="TEC-PH-10003092"/>
    <x v="2"/>
    <x v="7"/>
    <s v="Motorola L804"/>
    <x v="1280"/>
    <n v="8"/>
    <n v="0.4"/>
    <n v="-40.47120000000001"/>
  </r>
  <r>
    <n v="1432"/>
    <x v="674"/>
    <x v="2"/>
    <x v="174"/>
    <d v="2011-12-21T00:00:00"/>
    <s v="Second Class"/>
    <s v="IM-15070"/>
    <s v="Irene Maddox"/>
    <x v="0"/>
    <s v="United States"/>
    <s v="Florence"/>
    <x v="19"/>
    <n v="35630"/>
    <x v="0"/>
    <s v="OFF-BI-10001191"/>
    <x v="1"/>
    <x v="8"/>
    <s v="Canvas Sectional Post Binders"/>
    <x v="1281"/>
    <n v="6"/>
    <n v="0"/>
    <n v="74.852400000000003"/>
  </r>
  <r>
    <n v="1433"/>
    <x v="674"/>
    <x v="2"/>
    <x v="174"/>
    <d v="2011-12-21T00:00:00"/>
    <s v="Second Class"/>
    <s v="IM-15070"/>
    <s v="Irene Maddox"/>
    <x v="0"/>
    <s v="United States"/>
    <s v="Florence"/>
    <x v="19"/>
    <n v="35630"/>
    <x v="0"/>
    <s v="OFF-SU-10004115"/>
    <x v="1"/>
    <x v="14"/>
    <s v="Acme Stainless Steel Office Snips"/>
    <x v="1282"/>
    <n v="1"/>
    <n v="0"/>
    <n v="1.9629000000000003"/>
  </r>
  <r>
    <n v="1434"/>
    <x v="674"/>
    <x v="2"/>
    <x v="174"/>
    <d v="2011-12-21T00:00:00"/>
    <s v="Second Class"/>
    <s v="IM-15070"/>
    <s v="Irene Maddox"/>
    <x v="0"/>
    <s v="United States"/>
    <s v="Florence"/>
    <x v="19"/>
    <n v="35630"/>
    <x v="0"/>
    <s v="FUR-CH-10000513"/>
    <x v="0"/>
    <x v="1"/>
    <s v="High-Back Leather Manager's Chair"/>
    <x v="1283"/>
    <n v="14"/>
    <n v="0"/>
    <n v="163.78740000000002"/>
  </r>
  <r>
    <n v="1435"/>
    <x v="675"/>
    <x v="0"/>
    <x v="482"/>
    <d v="2013-12-31T00:00:00"/>
    <s v="Standard Class"/>
    <s v="FP-14320"/>
    <s v="Frank Preis"/>
    <x v="0"/>
    <s v="United States"/>
    <s v="Seattle"/>
    <x v="4"/>
    <n v="98105"/>
    <x v="1"/>
    <s v="OFF-PA-10003673"/>
    <x v="1"/>
    <x v="10"/>
    <s v="Strathmore Photo Mount Cards"/>
    <x v="1284"/>
    <n v="5"/>
    <n v="0"/>
    <n v="15.593999999999999"/>
  </r>
  <r>
    <n v="1436"/>
    <x v="676"/>
    <x v="3"/>
    <x v="308"/>
    <d v="2014-06-28T00:00:00"/>
    <s v="Standard Class"/>
    <s v="ST-20530"/>
    <s v="Shui Tom"/>
    <x v="0"/>
    <s v="United States"/>
    <s v="Parma"/>
    <x v="24"/>
    <n v="44134"/>
    <x v="3"/>
    <s v="OFF-PA-10001639"/>
    <x v="1"/>
    <x v="10"/>
    <s v="Xerox 203"/>
    <x v="277"/>
    <n v="6"/>
    <n v="0.2"/>
    <n v="10.8864"/>
  </r>
  <r>
    <n v="1437"/>
    <x v="676"/>
    <x v="3"/>
    <x v="308"/>
    <d v="2014-06-28T00:00:00"/>
    <s v="Standard Class"/>
    <s v="ST-20530"/>
    <s v="Shui Tom"/>
    <x v="0"/>
    <s v="United States"/>
    <s v="Parma"/>
    <x v="24"/>
    <n v="44134"/>
    <x v="3"/>
    <s v="OFF-AR-10003829"/>
    <x v="1"/>
    <x v="6"/>
    <s v="Newell 35"/>
    <x v="797"/>
    <n v="2"/>
    <n v="0.2"/>
    <n v="0.59039999999999915"/>
  </r>
  <r>
    <n v="1438"/>
    <x v="677"/>
    <x v="1"/>
    <x v="52"/>
    <d v="2012-10-15T00:00:00"/>
    <s v="Same Day"/>
    <s v="JE-15745"/>
    <s v="Joel Eaton"/>
    <x v="0"/>
    <s v="United States"/>
    <s v="Amarillo"/>
    <x v="5"/>
    <n v="79109"/>
    <x v="2"/>
    <s v="TEC-AC-10004975"/>
    <x v="2"/>
    <x v="11"/>
    <s v="Plantronics Audio 995 Wireless Stereo Headset"/>
    <x v="428"/>
    <n v="3"/>
    <n v="0.2"/>
    <n v="42.880500000000012"/>
  </r>
  <r>
    <n v="1439"/>
    <x v="677"/>
    <x v="1"/>
    <x v="52"/>
    <d v="2012-10-15T00:00:00"/>
    <s v="Same Day"/>
    <s v="JE-15745"/>
    <s v="Joel Eaton"/>
    <x v="0"/>
    <s v="United States"/>
    <s v="Amarillo"/>
    <x v="5"/>
    <n v="79109"/>
    <x v="2"/>
    <s v="FUR-CH-10002024"/>
    <x v="0"/>
    <x v="1"/>
    <s v="HON 5400 Series Task Chairs for Big and Tall"/>
    <x v="1285"/>
    <n v="5"/>
    <n v="0.3"/>
    <n v="-350.4899999999999"/>
  </r>
  <r>
    <n v="1440"/>
    <x v="678"/>
    <x v="3"/>
    <x v="483"/>
    <d v="2014-04-16T00:00:00"/>
    <s v="Second Class"/>
    <s v="BD-11320"/>
    <s v="Bill Donatelli"/>
    <x v="0"/>
    <s v="United States"/>
    <s v="Providence"/>
    <x v="34"/>
    <n v="2908"/>
    <x v="3"/>
    <s v="OFF-BI-10004364"/>
    <x v="1"/>
    <x v="8"/>
    <s v="Storex Dura Pro Binders"/>
    <x v="1286"/>
    <n v="5"/>
    <n v="0"/>
    <n v="13.365"/>
  </r>
  <r>
    <n v="1441"/>
    <x v="678"/>
    <x v="3"/>
    <x v="483"/>
    <d v="2014-04-16T00:00:00"/>
    <s v="Second Class"/>
    <s v="BD-11320"/>
    <s v="Bill Donatelli"/>
    <x v="0"/>
    <s v="United States"/>
    <s v="Providence"/>
    <x v="34"/>
    <n v="2908"/>
    <x v="3"/>
    <s v="OFF-PA-10001712"/>
    <x v="1"/>
    <x v="10"/>
    <s v="Xerox 1948"/>
    <x v="792"/>
    <n v="4"/>
    <n v="0"/>
    <n v="17.981999999999999"/>
  </r>
  <r>
    <n v="1442"/>
    <x v="679"/>
    <x v="3"/>
    <x v="484"/>
    <d v="2014-12-25T00:00:00"/>
    <s v="Second Class"/>
    <s v="MM-17920"/>
    <s v="Michael Moore"/>
    <x v="0"/>
    <s v="United States"/>
    <s v="San Francisco"/>
    <x v="1"/>
    <n v="94110"/>
    <x v="1"/>
    <s v="OFF-BI-10001510"/>
    <x v="1"/>
    <x v="8"/>
    <s v="Deluxe Heavy-Duty Vinyl Round Ring Binder"/>
    <x v="1287"/>
    <n v="2"/>
    <n v="0.2"/>
    <n v="11.459999999999999"/>
  </r>
  <r>
    <n v="1443"/>
    <x v="680"/>
    <x v="3"/>
    <x v="485"/>
    <d v="2014-08-09T00:00:00"/>
    <s v="First Class"/>
    <s v="PW-19030"/>
    <s v="Pauline Webber"/>
    <x v="1"/>
    <s v="United States"/>
    <s v="Richmond"/>
    <x v="0"/>
    <n v="40475"/>
    <x v="0"/>
    <s v="OFF-PA-10002713"/>
    <x v="1"/>
    <x v="10"/>
    <s v="Adams Phone Message Book, 200 Message Capacity, 8 1/16” x 11”"/>
    <x v="1288"/>
    <n v="2"/>
    <n v="0"/>
    <n v="6.3295999999999992"/>
  </r>
  <r>
    <n v="1444"/>
    <x v="681"/>
    <x v="1"/>
    <x v="486"/>
    <d v="2012-10-06T00:00:00"/>
    <s v="Standard Class"/>
    <s v="SC-20440"/>
    <s v="Shaun Chance"/>
    <x v="1"/>
    <s v="United States"/>
    <s v="Aurora"/>
    <x v="22"/>
    <n v="80013"/>
    <x v="1"/>
    <s v="OFF-ST-10002974"/>
    <x v="1"/>
    <x v="4"/>
    <s v="Trav-L-File Heavy-Duty Shuttle II, Black"/>
    <x v="1289"/>
    <n v="4"/>
    <n v="0.2"/>
    <n v="17.42799999999999"/>
  </r>
  <r>
    <n v="1445"/>
    <x v="682"/>
    <x v="0"/>
    <x v="454"/>
    <d v="2013-05-29T00:00:00"/>
    <s v="Standard Class"/>
    <s v="KL-16645"/>
    <s v="Ken Lonsdale"/>
    <x v="0"/>
    <s v="United States"/>
    <s v="Chicago"/>
    <x v="10"/>
    <n v="60623"/>
    <x v="2"/>
    <s v="TEC-PH-10004165"/>
    <x v="2"/>
    <x v="7"/>
    <s v="Mitel MiVoice 5330e IP Phone"/>
    <x v="1290"/>
    <n v="9"/>
    <n v="0.2"/>
    <n v="148.49459999999993"/>
  </r>
  <r>
    <n v="1446"/>
    <x v="683"/>
    <x v="3"/>
    <x v="487"/>
    <d v="2014-06-17T00:00:00"/>
    <s v="First Class"/>
    <s v="SD-20485"/>
    <s v="Shirley Daniels"/>
    <x v="2"/>
    <s v="United States"/>
    <s v="Chicago"/>
    <x v="10"/>
    <n v="60653"/>
    <x v="2"/>
    <s v="OFF-ST-10004804"/>
    <x v="1"/>
    <x v="4"/>
    <s v="Belkin 19&quot; Vented Equipment Shelf, Black"/>
    <x v="1291"/>
    <n v="4"/>
    <n v="0.2"/>
    <n v="-39.124799999999993"/>
  </r>
  <r>
    <n v="1447"/>
    <x v="683"/>
    <x v="3"/>
    <x v="487"/>
    <d v="2014-06-17T00:00:00"/>
    <s v="First Class"/>
    <s v="SD-20485"/>
    <s v="Shirley Daniels"/>
    <x v="2"/>
    <s v="United States"/>
    <s v="Chicago"/>
    <x v="10"/>
    <n v="60653"/>
    <x v="2"/>
    <s v="FUR-CH-10004289"/>
    <x v="0"/>
    <x v="1"/>
    <s v="Global Super Steno Chair"/>
    <x v="1292"/>
    <n v="7"/>
    <n v="0.3"/>
    <n v="-87.341800000000035"/>
  </r>
  <r>
    <n v="1448"/>
    <x v="683"/>
    <x v="3"/>
    <x v="487"/>
    <d v="2014-06-17T00:00:00"/>
    <s v="First Class"/>
    <s v="SD-20485"/>
    <s v="Shirley Daniels"/>
    <x v="2"/>
    <s v="United States"/>
    <s v="Chicago"/>
    <x v="10"/>
    <n v="60653"/>
    <x v="2"/>
    <s v="TEC-PH-10002564"/>
    <x v="2"/>
    <x v="7"/>
    <s v="OtterBox Defender Series Case - Samsung Galaxy S4"/>
    <x v="736"/>
    <n v="2"/>
    <n v="0.2"/>
    <n v="5.9979999999999922"/>
  </r>
  <r>
    <n v="1449"/>
    <x v="684"/>
    <x v="2"/>
    <x v="488"/>
    <d v="2011-04-24T00:00:00"/>
    <s v="First Class"/>
    <s v="TS-21160"/>
    <s v="Theresa Swint"/>
    <x v="1"/>
    <s v="United States"/>
    <s v="Philadelphia"/>
    <x v="9"/>
    <n v="19134"/>
    <x v="3"/>
    <s v="OFF-BI-10004876"/>
    <x v="1"/>
    <x v="8"/>
    <s v="Wilson Jones Suede Grain Vinyl Binders"/>
    <x v="1293"/>
    <n v="3"/>
    <n v="0.7"/>
    <n v="-1.7513999999999994"/>
  </r>
  <r>
    <n v="1450"/>
    <x v="685"/>
    <x v="1"/>
    <x v="489"/>
    <d v="2012-05-07T00:00:00"/>
    <s v="Standard Class"/>
    <s v="JB-15400"/>
    <s v="Jennifer Braxton"/>
    <x v="1"/>
    <s v="United States"/>
    <s v="Los Angeles"/>
    <x v="1"/>
    <n v="90008"/>
    <x v="1"/>
    <s v="TEC-PH-10004348"/>
    <x v="2"/>
    <x v="7"/>
    <s v="OtterBox Defender Series Case - iPhone 5c"/>
    <x v="1294"/>
    <n v="3"/>
    <n v="0.2"/>
    <n v="11.093999999999998"/>
  </r>
  <r>
    <n v="1451"/>
    <x v="686"/>
    <x v="1"/>
    <x v="490"/>
    <d v="2012-07-20T00:00:00"/>
    <s v="First Class"/>
    <s v="TS-21085"/>
    <s v="Thais Sissman"/>
    <x v="0"/>
    <s v="United States"/>
    <s v="Phoenix"/>
    <x v="16"/>
    <n v="85023"/>
    <x v="1"/>
    <s v="OFF-BI-10004352"/>
    <x v="1"/>
    <x v="8"/>
    <s v="Wilson Jones DublLock D-Ring Binders"/>
    <x v="1295"/>
    <n v="1"/>
    <n v="0.7"/>
    <n v="-1.3499999999999996"/>
  </r>
  <r>
    <n v="1452"/>
    <x v="687"/>
    <x v="0"/>
    <x v="491"/>
    <d v="2013-11-30T00:00:00"/>
    <s v="First Class"/>
    <s v="MC-17425"/>
    <s v="Mark Cousins"/>
    <x v="1"/>
    <s v="United States"/>
    <s v="Mobile"/>
    <x v="19"/>
    <n v="36608"/>
    <x v="0"/>
    <s v="OFF-PA-10001685"/>
    <x v="1"/>
    <x v="10"/>
    <s v="Staples"/>
    <x v="558"/>
    <n v="7"/>
    <n v="0"/>
    <n v="34.780200000000001"/>
  </r>
  <r>
    <n v="1453"/>
    <x v="687"/>
    <x v="0"/>
    <x v="491"/>
    <d v="2013-11-30T00:00:00"/>
    <s v="First Class"/>
    <s v="MC-17425"/>
    <s v="Mark Cousins"/>
    <x v="1"/>
    <s v="United States"/>
    <s v="Mobile"/>
    <x v="19"/>
    <n v="36608"/>
    <x v="0"/>
    <s v="OFF-BI-10000666"/>
    <x v="1"/>
    <x v="8"/>
    <s v="Surelock Post Binders"/>
    <x v="1296"/>
    <n v="3"/>
    <n v="0"/>
    <n v="45.839999999999996"/>
  </r>
  <r>
    <n v="1454"/>
    <x v="687"/>
    <x v="0"/>
    <x v="491"/>
    <d v="2013-11-30T00:00:00"/>
    <s v="First Class"/>
    <s v="MC-17425"/>
    <s v="Mark Cousins"/>
    <x v="1"/>
    <s v="United States"/>
    <s v="Mobile"/>
    <x v="19"/>
    <n v="36608"/>
    <x v="0"/>
    <s v="OFF-BI-10004352"/>
    <x v="1"/>
    <x v="8"/>
    <s v="Wilson Jones DublLock D-Ring Binders"/>
    <x v="1297"/>
    <n v="5"/>
    <n v="0"/>
    <n v="16.875"/>
  </r>
  <r>
    <n v="1455"/>
    <x v="687"/>
    <x v="0"/>
    <x v="491"/>
    <d v="2013-11-30T00:00:00"/>
    <s v="First Class"/>
    <s v="MC-17425"/>
    <s v="Mark Cousins"/>
    <x v="1"/>
    <s v="United States"/>
    <s v="Mobile"/>
    <x v="19"/>
    <n v="36608"/>
    <x v="0"/>
    <s v="TEC-MA-10000010"/>
    <x v="2"/>
    <x v="15"/>
    <s v="Hewlett-Packard Deskjet 3050a All-in-One Color Inkjet Printer"/>
    <x v="1298"/>
    <n v="8"/>
    <n v="0"/>
    <n v="1459.2"/>
  </r>
  <r>
    <n v="1456"/>
    <x v="688"/>
    <x v="3"/>
    <x v="492"/>
    <d v="2014-06-20T00:00:00"/>
    <s v="Standard Class"/>
    <s v="ME-17320"/>
    <s v="Maria Etezadi"/>
    <x v="2"/>
    <s v="United States"/>
    <s v="Columbus"/>
    <x v="32"/>
    <n v="31907"/>
    <x v="0"/>
    <s v="OFF-BI-10000977"/>
    <x v="1"/>
    <x v="8"/>
    <s v="Ibico Plastic Spiral Binding Combs"/>
    <x v="1299"/>
    <n v="3"/>
    <n v="0"/>
    <n v="41.951999999999998"/>
  </r>
  <r>
    <n v="1457"/>
    <x v="688"/>
    <x v="3"/>
    <x v="492"/>
    <d v="2014-06-20T00:00:00"/>
    <s v="Standard Class"/>
    <s v="ME-17320"/>
    <s v="Maria Etezadi"/>
    <x v="2"/>
    <s v="United States"/>
    <s v="Columbus"/>
    <x v="32"/>
    <n v="31907"/>
    <x v="0"/>
    <s v="FUR-TA-10002530"/>
    <x v="0"/>
    <x v="3"/>
    <s v="Iceberg OfficeWorks 42&quot; Round Tables"/>
    <x v="1300"/>
    <n v="3"/>
    <n v="0"/>
    <n v="67.940999999999974"/>
  </r>
  <r>
    <n v="1458"/>
    <x v="689"/>
    <x v="1"/>
    <x v="493"/>
    <d v="2012-08-21T00:00:00"/>
    <s v="Standard Class"/>
    <s v="SC-20440"/>
    <s v="Shaun Chance"/>
    <x v="1"/>
    <s v="United States"/>
    <s v="New Bedford"/>
    <x v="31"/>
    <n v="2740"/>
    <x v="3"/>
    <s v="OFF-BI-10002412"/>
    <x v="1"/>
    <x v="8"/>
    <s v="Wilson Jones “Snap” Scratch Pad Binder Tool for Ring Binders"/>
    <x v="1301"/>
    <n v="9"/>
    <n v="0"/>
    <n v="23.49"/>
  </r>
  <r>
    <n v="1459"/>
    <x v="690"/>
    <x v="0"/>
    <x v="477"/>
    <d v="2013-10-02T00:00:00"/>
    <s v="Standard Class"/>
    <s v="NH-18610"/>
    <s v="Nicole Hansen"/>
    <x v="1"/>
    <s v="United States"/>
    <s v="Irving"/>
    <x v="5"/>
    <n v="75061"/>
    <x v="2"/>
    <s v="OFF-LA-10001569"/>
    <x v="1"/>
    <x v="2"/>
    <s v="Avery 499"/>
    <x v="801"/>
    <n v="4"/>
    <n v="0.2"/>
    <n v="5.1791999999999998"/>
  </r>
  <r>
    <n v="1460"/>
    <x v="691"/>
    <x v="2"/>
    <x v="417"/>
    <d v="2011-05-04T00:00:00"/>
    <s v="Same Day"/>
    <s v="AA-10480"/>
    <s v="Andrew Allen"/>
    <x v="0"/>
    <s v="United States"/>
    <s v="Middletown"/>
    <x v="29"/>
    <n v="6457"/>
    <x v="3"/>
    <s v="FUR-FU-10001473"/>
    <x v="0"/>
    <x v="5"/>
    <s v="DAX Wood Document Frame"/>
    <x v="1302"/>
    <n v="2"/>
    <n v="0"/>
    <n v="9.8856000000000002"/>
  </r>
  <r>
    <n v="1461"/>
    <x v="692"/>
    <x v="1"/>
    <x v="494"/>
    <d v="2012-12-08T00:00:00"/>
    <s v="Standard Class"/>
    <s v="LC-17140"/>
    <s v="Logan Currie"/>
    <x v="0"/>
    <s v="United States"/>
    <s v="Seattle"/>
    <x v="4"/>
    <n v="98103"/>
    <x v="1"/>
    <s v="OFF-BI-10001765"/>
    <x v="1"/>
    <x v="8"/>
    <s v="Wilson Jones Heavy-Duty Casebound Ring Binders with Metal Hinges"/>
    <x v="1303"/>
    <n v="2"/>
    <n v="0.2"/>
    <n v="19.398399999999995"/>
  </r>
  <r>
    <n v="1462"/>
    <x v="693"/>
    <x v="0"/>
    <x v="21"/>
    <d v="2013-03-16T00:00:00"/>
    <s v="Standard Class"/>
    <s v="MB-18085"/>
    <s v="Mick Brown"/>
    <x v="0"/>
    <s v="United States"/>
    <s v="Vineland"/>
    <x v="30"/>
    <n v="8360"/>
    <x v="3"/>
    <s v="FUR-TA-10001095"/>
    <x v="0"/>
    <x v="3"/>
    <s v="Chromcraft Round Conference Tables"/>
    <x v="1304"/>
    <n v="2"/>
    <n v="0.3"/>
    <n v="-31.372200000000007"/>
  </r>
  <r>
    <n v="1463"/>
    <x v="694"/>
    <x v="0"/>
    <x v="370"/>
    <d v="2013-08-29T00:00:00"/>
    <s v="First Class"/>
    <s v="LC-16930"/>
    <s v="Linda Cazamias"/>
    <x v="1"/>
    <s v="United States"/>
    <s v="Pasadena"/>
    <x v="5"/>
    <n v="77506"/>
    <x v="2"/>
    <s v="TEC-AC-10004571"/>
    <x v="2"/>
    <x v="11"/>
    <s v="Logitech G700s Rechargeable Gaming Mouse"/>
    <x v="1305"/>
    <n v="2"/>
    <n v="0.2"/>
    <n v="43.995600000000003"/>
  </r>
  <r>
    <n v="1464"/>
    <x v="694"/>
    <x v="0"/>
    <x v="370"/>
    <d v="2013-08-29T00:00:00"/>
    <s v="First Class"/>
    <s v="LC-16930"/>
    <s v="Linda Cazamias"/>
    <x v="1"/>
    <s v="United States"/>
    <s v="Pasadena"/>
    <x v="5"/>
    <n v="77506"/>
    <x v="2"/>
    <s v="FUR-CH-10002126"/>
    <x v="0"/>
    <x v="1"/>
    <s v="Hon Deluxe Fabric Upholstered Stacking Chairs"/>
    <x v="1306"/>
    <n v="6"/>
    <n v="0.3"/>
    <n v="-29.277599999999893"/>
  </r>
  <r>
    <n v="1465"/>
    <x v="695"/>
    <x v="0"/>
    <x v="186"/>
    <d v="2013-12-20T00:00:00"/>
    <s v="First Class"/>
    <s v="KD-16495"/>
    <s v="Keith Dawkins"/>
    <x v="1"/>
    <s v="United States"/>
    <s v="New York City"/>
    <x v="15"/>
    <n v="10009"/>
    <x v="3"/>
    <s v="OFF-FA-10001754"/>
    <x v="1"/>
    <x v="13"/>
    <s v="Stockwell Gold Paper Clips"/>
    <x v="1307"/>
    <n v="2"/>
    <n v="0"/>
    <n v="1.8032000000000001"/>
  </r>
  <r>
    <n v="1466"/>
    <x v="696"/>
    <x v="2"/>
    <x v="233"/>
    <d v="2011-08-14T00:00:00"/>
    <s v="Standard Class"/>
    <s v="MB-17305"/>
    <s v="Maria Bertelson"/>
    <x v="0"/>
    <s v="United States"/>
    <s v="Glendale"/>
    <x v="16"/>
    <n v="85301"/>
    <x v="1"/>
    <s v="FUR-FU-10001602"/>
    <x v="0"/>
    <x v="5"/>
    <s v="Eldon Delta Triangular Chair Mat, 52&quot; x 58&quot;, Clear"/>
    <x v="1308"/>
    <n v="4"/>
    <n v="0.2"/>
    <n v="-3.0344000000000122"/>
  </r>
  <r>
    <n v="1467"/>
    <x v="696"/>
    <x v="2"/>
    <x v="233"/>
    <d v="2011-08-14T00:00:00"/>
    <s v="Standard Class"/>
    <s v="MB-17305"/>
    <s v="Maria Bertelson"/>
    <x v="0"/>
    <s v="United States"/>
    <s v="Glendale"/>
    <x v="16"/>
    <n v="85301"/>
    <x v="1"/>
    <s v="TEC-AC-10001767"/>
    <x v="2"/>
    <x v="11"/>
    <s v="SanDisk Ultra 64 GB MicroSDHC Class 10 Memory Card"/>
    <x v="98"/>
    <n v="3"/>
    <n v="0.2"/>
    <n v="-10.797300000000011"/>
  </r>
  <r>
    <n v="1468"/>
    <x v="697"/>
    <x v="1"/>
    <x v="495"/>
    <d v="2012-05-16T00:00:00"/>
    <s v="Same Day"/>
    <s v="TH-21550"/>
    <s v="Tracy Hopkins"/>
    <x v="2"/>
    <s v="United States"/>
    <s v="Jacksonville"/>
    <x v="2"/>
    <n v="32216"/>
    <x v="0"/>
    <s v="TEC-AC-10002402"/>
    <x v="2"/>
    <x v="11"/>
    <s v="Razer Kraken PRO Over Ear PC and Music Headset"/>
    <x v="1309"/>
    <n v="4"/>
    <n v="0.2"/>
    <n v="31.995999999999974"/>
  </r>
  <r>
    <n v="1469"/>
    <x v="698"/>
    <x v="3"/>
    <x v="34"/>
    <d v="2014-12-14T00:00:00"/>
    <s v="Standard Class"/>
    <s v="DK-12835"/>
    <s v="Damala Kotsonis"/>
    <x v="1"/>
    <s v="United States"/>
    <s v="Detroit"/>
    <x v="12"/>
    <n v="48234"/>
    <x v="2"/>
    <s v="FUR-CH-10000847"/>
    <x v="0"/>
    <x v="1"/>
    <s v="Global Executive Mid-Back Manager's Chair"/>
    <x v="1310"/>
    <n v="3"/>
    <n v="0"/>
    <n v="226.96439999999998"/>
  </r>
  <r>
    <n v="1470"/>
    <x v="698"/>
    <x v="3"/>
    <x v="34"/>
    <d v="2014-12-14T00:00:00"/>
    <s v="Standard Class"/>
    <s v="DK-12835"/>
    <s v="Damala Kotsonis"/>
    <x v="1"/>
    <s v="United States"/>
    <s v="Detroit"/>
    <x v="12"/>
    <n v="48234"/>
    <x v="2"/>
    <s v="OFF-BI-10003982"/>
    <x v="1"/>
    <x v="8"/>
    <s v="Wilson Jones Century Plastic Molded Ring Binders"/>
    <x v="1311"/>
    <n v="2"/>
    <n v="0"/>
    <n v="19.523799999999998"/>
  </r>
  <r>
    <n v="1471"/>
    <x v="698"/>
    <x v="3"/>
    <x v="34"/>
    <d v="2014-12-14T00:00:00"/>
    <s v="Standard Class"/>
    <s v="DK-12835"/>
    <s v="Damala Kotsonis"/>
    <x v="1"/>
    <s v="United States"/>
    <s v="Detroit"/>
    <x v="12"/>
    <n v="48234"/>
    <x v="2"/>
    <s v="OFF-PA-10001293"/>
    <x v="1"/>
    <x v="10"/>
    <s v="Xerox 1946"/>
    <x v="91"/>
    <n v="2"/>
    <n v="0"/>
    <n v="6.2208000000000006"/>
  </r>
  <r>
    <n v="1472"/>
    <x v="699"/>
    <x v="1"/>
    <x v="496"/>
    <d v="2012-09-27T00:00:00"/>
    <s v="Second Class"/>
    <s v="ON-18715"/>
    <s v="Odella Nelson"/>
    <x v="1"/>
    <s v="United States"/>
    <s v="Philadelphia"/>
    <x v="9"/>
    <n v="19120"/>
    <x v="3"/>
    <s v="OFF-AR-10000634"/>
    <x v="1"/>
    <x v="6"/>
    <s v="Newell 320"/>
    <x v="1312"/>
    <n v="2"/>
    <n v="0.2"/>
    <n v="0.59920000000000018"/>
  </r>
  <r>
    <n v="1473"/>
    <x v="700"/>
    <x v="3"/>
    <x v="497"/>
    <d v="2014-07-16T00:00:00"/>
    <s v="Standard Class"/>
    <s v="KN-16390"/>
    <s v="Katherine Nockton"/>
    <x v="1"/>
    <s v="United States"/>
    <s v="Los Angeles"/>
    <x v="1"/>
    <n v="90004"/>
    <x v="1"/>
    <s v="OFF-LA-10004272"/>
    <x v="1"/>
    <x v="2"/>
    <s v="Avery 482"/>
    <x v="1313"/>
    <n v="3"/>
    <n v="0"/>
    <n v="4.0749000000000004"/>
  </r>
  <r>
    <n v="1474"/>
    <x v="701"/>
    <x v="1"/>
    <x v="494"/>
    <d v="2012-12-02T00:00:00"/>
    <s v="Same Day"/>
    <s v="NM-18520"/>
    <s v="Neoma Murray"/>
    <x v="0"/>
    <s v="United States"/>
    <s v="Houston"/>
    <x v="5"/>
    <n v="77036"/>
    <x v="2"/>
    <s v="FUR-FU-10004270"/>
    <x v="0"/>
    <x v="5"/>
    <s v="Eldon Image Series Desk Accessories, Burgundy"/>
    <x v="1314"/>
    <n v="4"/>
    <n v="0.6"/>
    <n v="-4.0127999999999986"/>
  </r>
  <r>
    <n v="1475"/>
    <x v="702"/>
    <x v="0"/>
    <x v="258"/>
    <d v="2013-11-26T00:00:00"/>
    <s v="Standard Class"/>
    <s v="NP-18685"/>
    <s v="Nora Pelletier"/>
    <x v="2"/>
    <s v="United States"/>
    <s v="Niagara Falls"/>
    <x v="15"/>
    <n v="14304"/>
    <x v="3"/>
    <s v="OFF-AR-10003770"/>
    <x v="1"/>
    <x v="6"/>
    <s v="Newell 340"/>
    <x v="1315"/>
    <n v="6"/>
    <n v="0"/>
    <n v="5.0111999999999997"/>
  </r>
  <r>
    <n v="1476"/>
    <x v="702"/>
    <x v="0"/>
    <x v="258"/>
    <d v="2013-11-26T00:00:00"/>
    <s v="Standard Class"/>
    <s v="NP-18685"/>
    <s v="Nora Pelletier"/>
    <x v="2"/>
    <s v="United States"/>
    <s v="Niagara Falls"/>
    <x v="15"/>
    <n v="14304"/>
    <x v="3"/>
    <s v="OFF-BI-10000320"/>
    <x v="1"/>
    <x v="8"/>
    <s v="GBC Plastic Binding Combs"/>
    <x v="1173"/>
    <n v="3"/>
    <n v="0.2"/>
    <n v="6.4206000000000012"/>
  </r>
  <r>
    <n v="1477"/>
    <x v="703"/>
    <x v="3"/>
    <x v="498"/>
    <d v="2014-03-25T00:00:00"/>
    <s v="Standard Class"/>
    <s v="CG-12040"/>
    <s v="Catherine Glotzbach"/>
    <x v="2"/>
    <s v="United States"/>
    <s v="New York City"/>
    <x v="15"/>
    <n v="10024"/>
    <x v="3"/>
    <s v="OFF-LA-10003121"/>
    <x v="1"/>
    <x v="2"/>
    <s v="Avery 506"/>
    <x v="1316"/>
    <n v="7"/>
    <n v="0"/>
    <n v="13.2986"/>
  </r>
  <r>
    <n v="1478"/>
    <x v="704"/>
    <x v="0"/>
    <x v="373"/>
    <d v="2013-11-18T00:00:00"/>
    <s v="Standard Class"/>
    <s v="CS-12505"/>
    <s v="Cindy Stewart"/>
    <x v="0"/>
    <s v="United States"/>
    <s v="Thomasville"/>
    <x v="3"/>
    <n v="27360"/>
    <x v="0"/>
    <s v="OFF-SU-10000381"/>
    <x v="1"/>
    <x v="14"/>
    <s v="Acme Forged Steel Scissors with Black Enamel Handles"/>
    <x v="1317"/>
    <n v="7"/>
    <n v="0.2"/>
    <n v="5.865299999999996"/>
  </r>
  <r>
    <n v="1479"/>
    <x v="705"/>
    <x v="3"/>
    <x v="123"/>
    <d v="2014-11-21T00:00:00"/>
    <s v="First Class"/>
    <s v="KD-16345"/>
    <s v="Katherine Ducich"/>
    <x v="0"/>
    <s v="United States"/>
    <s v="Westminster"/>
    <x v="1"/>
    <n v="92683"/>
    <x v="1"/>
    <s v="TEC-PH-10000376"/>
    <x v="2"/>
    <x v="7"/>
    <s v="Square Credit Card Reader"/>
    <x v="1318"/>
    <n v="4"/>
    <n v="0.2"/>
    <n v="2.3976000000000006"/>
  </r>
  <r>
    <n v="1480"/>
    <x v="706"/>
    <x v="0"/>
    <x v="499"/>
    <d v="2013-12-09T00:00:00"/>
    <s v="Standard Class"/>
    <s v="MK-18160"/>
    <s v="Mike Kennedy"/>
    <x v="0"/>
    <s v="United States"/>
    <s v="San Francisco"/>
    <x v="1"/>
    <n v="94122"/>
    <x v="1"/>
    <s v="OFF-PA-10002262"/>
    <x v="1"/>
    <x v="10"/>
    <s v="Xerox 192"/>
    <x v="243"/>
    <n v="4"/>
    <n v="0"/>
    <n v="12.441600000000001"/>
  </r>
  <r>
    <n v="1481"/>
    <x v="706"/>
    <x v="0"/>
    <x v="499"/>
    <d v="2013-12-09T00:00:00"/>
    <s v="Standard Class"/>
    <s v="MK-18160"/>
    <s v="Mike Kennedy"/>
    <x v="0"/>
    <s v="United States"/>
    <s v="San Francisco"/>
    <x v="1"/>
    <n v="94122"/>
    <x v="1"/>
    <s v="OFF-PA-10002464"/>
    <x v="1"/>
    <x v="10"/>
    <s v="HP Office Recycled Paper (20Lb. and 87 Bright)"/>
    <x v="1319"/>
    <n v="7"/>
    <n v="0"/>
    <n v="19.825400000000002"/>
  </r>
  <r>
    <n v="1482"/>
    <x v="706"/>
    <x v="0"/>
    <x v="499"/>
    <d v="2013-12-09T00:00:00"/>
    <s v="Standard Class"/>
    <s v="MK-18160"/>
    <s v="Mike Kennedy"/>
    <x v="0"/>
    <s v="United States"/>
    <s v="San Francisco"/>
    <x v="1"/>
    <n v="94122"/>
    <x v="1"/>
    <s v="OFF-ST-10002214"/>
    <x v="1"/>
    <x v="4"/>
    <s v="X-Rack File for Hanging Folders"/>
    <x v="1320"/>
    <n v="3"/>
    <n v="0"/>
    <n v="8.8061999999999987"/>
  </r>
  <r>
    <n v="1483"/>
    <x v="707"/>
    <x v="3"/>
    <x v="326"/>
    <d v="2014-08-29T00:00:00"/>
    <s v="Second Class"/>
    <s v="DW-13540"/>
    <s v="Don Weiss"/>
    <x v="0"/>
    <s v="United States"/>
    <s v="Jackson"/>
    <x v="18"/>
    <n v="38301"/>
    <x v="0"/>
    <s v="OFF-AR-10003560"/>
    <x v="1"/>
    <x v="6"/>
    <s v="Zebra Zazzle Fluorescent Highlighters"/>
    <x v="1276"/>
    <n v="2"/>
    <n v="0.2"/>
    <n v="1.702399999999999"/>
  </r>
  <r>
    <n v="1484"/>
    <x v="707"/>
    <x v="3"/>
    <x v="326"/>
    <d v="2014-08-29T00:00:00"/>
    <s v="Second Class"/>
    <s v="DW-13540"/>
    <s v="Don Weiss"/>
    <x v="0"/>
    <s v="United States"/>
    <s v="Jackson"/>
    <x v="18"/>
    <n v="38301"/>
    <x v="0"/>
    <s v="OFF-PA-10000130"/>
    <x v="1"/>
    <x v="10"/>
    <s v="Xerox 199"/>
    <x v="1321"/>
    <n v="1"/>
    <n v="0.2"/>
    <n v="1.0699999999999996"/>
  </r>
  <r>
    <n v="1485"/>
    <x v="708"/>
    <x v="0"/>
    <x v="500"/>
    <d v="2013-10-19T00:00:00"/>
    <s v="Standard Class"/>
    <s v="CP-12340"/>
    <s v="Christine Phan"/>
    <x v="1"/>
    <s v="United States"/>
    <s v="Seattle"/>
    <x v="4"/>
    <n v="98115"/>
    <x v="1"/>
    <s v="TEC-AC-10000865"/>
    <x v="2"/>
    <x v="11"/>
    <s v="WD My Passport Ultra 500GB Portable External Hard Drive"/>
    <x v="1322"/>
    <n v="3"/>
    <n v="0"/>
    <n v="30.089999999999982"/>
  </r>
  <r>
    <n v="1486"/>
    <x v="709"/>
    <x v="2"/>
    <x v="501"/>
    <d v="2011-12-03T00:00:00"/>
    <s v="Standard Class"/>
    <s v="MS-17770"/>
    <s v="Maxwell Schwartz"/>
    <x v="0"/>
    <s v="United States"/>
    <s v="New York City"/>
    <x v="15"/>
    <n v="10035"/>
    <x v="3"/>
    <s v="OFF-FA-10003021"/>
    <x v="1"/>
    <x v="13"/>
    <s v="Staples"/>
    <x v="1061"/>
    <n v="2"/>
    <n v="0"/>
    <n v="1.3159999999999998"/>
  </r>
  <r>
    <n v="1487"/>
    <x v="710"/>
    <x v="1"/>
    <x v="502"/>
    <d v="2012-11-07T00:00:00"/>
    <s v="Standard Class"/>
    <s v="CM-12655"/>
    <s v="Corinna Mitchell"/>
    <x v="2"/>
    <s v="United States"/>
    <s v="Los Angeles"/>
    <x v="1"/>
    <n v="90008"/>
    <x v="1"/>
    <s v="TEC-PH-10003580"/>
    <x v="2"/>
    <x v="7"/>
    <s v="Cisco IP Phone 7961G-GE VoIP phone"/>
    <x v="1323"/>
    <n v="7"/>
    <n v="0.2"/>
    <n v="106.12420000000014"/>
  </r>
  <r>
    <n v="1488"/>
    <x v="710"/>
    <x v="1"/>
    <x v="502"/>
    <d v="2012-11-07T00:00:00"/>
    <s v="Standard Class"/>
    <s v="CM-12655"/>
    <s v="Corinna Mitchell"/>
    <x v="2"/>
    <s v="United States"/>
    <s v="Los Angeles"/>
    <x v="1"/>
    <n v="90008"/>
    <x v="1"/>
    <s v="TEC-AC-10001109"/>
    <x v="2"/>
    <x v="11"/>
    <s v="Logitech Trackman Marble Mouse"/>
    <x v="1324"/>
    <n v="3"/>
    <n v="0"/>
    <n v="37.787400000000005"/>
  </r>
  <r>
    <n v="1489"/>
    <x v="710"/>
    <x v="1"/>
    <x v="502"/>
    <d v="2012-11-07T00:00:00"/>
    <s v="Standard Class"/>
    <s v="CM-12655"/>
    <s v="Corinna Mitchell"/>
    <x v="2"/>
    <s v="United States"/>
    <s v="Los Angeles"/>
    <x v="1"/>
    <n v="90008"/>
    <x v="1"/>
    <s v="FUR-FU-10003347"/>
    <x v="0"/>
    <x v="5"/>
    <s v="Coloredge Poster Frame"/>
    <x v="532"/>
    <n v="3"/>
    <n v="0"/>
    <n v="16.614000000000001"/>
  </r>
  <r>
    <n v="1490"/>
    <x v="711"/>
    <x v="2"/>
    <x v="503"/>
    <d v="2011-12-06T00:00:00"/>
    <s v="Standard Class"/>
    <s v="Co-12640"/>
    <s v="Corey-Lock"/>
    <x v="0"/>
    <s v="United States"/>
    <s v="Philadelphia"/>
    <x v="9"/>
    <n v="19143"/>
    <x v="3"/>
    <s v="OFF-LA-10000452"/>
    <x v="1"/>
    <x v="2"/>
    <s v="Avery 488"/>
    <x v="1325"/>
    <n v="2"/>
    <n v="0.2"/>
    <n v="1.764"/>
  </r>
  <r>
    <n v="1491"/>
    <x v="712"/>
    <x v="3"/>
    <x v="504"/>
    <d v="2014-05-06T00:00:00"/>
    <s v="Second Class"/>
    <s v="DL-13495"/>
    <s v="Dionis Lloyd"/>
    <x v="1"/>
    <s v="United States"/>
    <s v="New York City"/>
    <x v="15"/>
    <n v="10024"/>
    <x v="3"/>
    <s v="OFF-EN-10002986"/>
    <x v="1"/>
    <x v="12"/>
    <s v="#10-4 1/8&quot; x 9 1/2&quot; Premium Diagonal Seam Envelopes"/>
    <x v="132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x v="713"/>
    <x v="3"/>
    <x v="221"/>
    <d v="2014-11-29T00:00:00"/>
    <s v="Standard Class"/>
    <s v="TS-21370"/>
    <s v="Todd Sumrall"/>
    <x v="1"/>
    <s v="United States"/>
    <s v="New York City"/>
    <x v="15"/>
    <n v="10035"/>
    <x v="3"/>
    <s v="FUR-CH-10000785"/>
    <x v="0"/>
    <x v="1"/>
    <s v="Global Ergonomic Managers Chair"/>
    <x v="1327"/>
    <n v="6"/>
    <n v="0.1"/>
    <n v="173.74080000000001"/>
  </r>
  <r>
    <n v="1494"/>
    <x v="714"/>
    <x v="3"/>
    <x v="505"/>
    <d v="2014-11-04T00:00:00"/>
    <s v="Standard Class"/>
    <s v="JW-15220"/>
    <s v="Jane Waco"/>
    <x v="1"/>
    <s v="United States"/>
    <s v="Vancouver"/>
    <x v="4"/>
    <n v="98661"/>
    <x v="1"/>
    <s v="FUR-FU-10002885"/>
    <x v="0"/>
    <x v="5"/>
    <s v="Magna Visual Magnetic Picture Hangers"/>
    <x v="1328"/>
    <n v="2"/>
    <n v="0"/>
    <n v="3.6632000000000007"/>
  </r>
  <r>
    <n v="1495"/>
    <x v="715"/>
    <x v="2"/>
    <x v="506"/>
    <d v="2011-12-19T00:00:00"/>
    <s v="Second Class"/>
    <s v="RF-19840"/>
    <s v="Roy Französisch"/>
    <x v="0"/>
    <s v="United States"/>
    <s v="Columbus"/>
    <x v="32"/>
    <n v="31907"/>
    <x v="0"/>
    <s v="OFF-AR-10002952"/>
    <x v="1"/>
    <x v="6"/>
    <s v="Stanley Contemporary Battery Pencil Sharpeners"/>
    <x v="1329"/>
    <n v="3"/>
    <n v="0"/>
    <n v="11.213999999999999"/>
  </r>
  <r>
    <n v="1496"/>
    <x v="716"/>
    <x v="3"/>
    <x v="507"/>
    <d v="2014-09-09T00:00:00"/>
    <s v="Standard Class"/>
    <s v="JD-15790"/>
    <s v="John Dryer"/>
    <x v="0"/>
    <s v="United States"/>
    <s v="Coppell"/>
    <x v="5"/>
    <n v="75019"/>
    <x v="2"/>
    <s v="OFF-AR-10003759"/>
    <x v="1"/>
    <x v="6"/>
    <s v="Crayola Anti Dust Chalk, 12/Pack"/>
    <x v="1330"/>
    <n v="7"/>
    <n v="0.2"/>
    <n v="3.1849999999999992"/>
  </r>
  <r>
    <n v="1497"/>
    <x v="716"/>
    <x v="3"/>
    <x v="507"/>
    <d v="2014-09-09T00:00:00"/>
    <s v="Standard Class"/>
    <s v="JD-15790"/>
    <s v="John Dryer"/>
    <x v="0"/>
    <s v="United States"/>
    <s v="Coppell"/>
    <x v="5"/>
    <n v="75019"/>
    <x v="2"/>
    <s v="OFF-ST-10004950"/>
    <x v="1"/>
    <x v="4"/>
    <s v="Acco Perma 3000 Stacking Storage Drawers"/>
    <x v="1331"/>
    <n v="1"/>
    <n v="0.2"/>
    <n v="-0.20980000000000043"/>
  </r>
  <r>
    <n v="1498"/>
    <x v="716"/>
    <x v="3"/>
    <x v="507"/>
    <d v="2014-09-09T00:00:00"/>
    <s v="Standard Class"/>
    <s v="JD-15790"/>
    <s v="John Dryer"/>
    <x v="0"/>
    <s v="United States"/>
    <s v="Coppell"/>
    <x v="5"/>
    <n v="75019"/>
    <x v="2"/>
    <s v="OFF-AR-10001940"/>
    <x v="1"/>
    <x v="6"/>
    <s v="Sanford Colorific Eraseable Coloring Pencils, 12 Count"/>
    <x v="1332"/>
    <n v="5"/>
    <n v="0.2"/>
    <n v="3.7720000000000002"/>
  </r>
  <r>
    <n v="1499"/>
    <x v="717"/>
    <x v="0"/>
    <x v="508"/>
    <d v="2013-10-21T00:00:00"/>
    <s v="First Class"/>
    <s v="NK-18490"/>
    <s v="Neil Knudson"/>
    <x v="2"/>
    <s v="United States"/>
    <s v="San Francisco"/>
    <x v="1"/>
    <n v="94122"/>
    <x v="1"/>
    <s v="OFF-BI-10003981"/>
    <x v="1"/>
    <x v="8"/>
    <s v="Avery Durable Plastic 1&quot; Binders"/>
    <x v="1333"/>
    <n v="5"/>
    <n v="0.2"/>
    <n v="6.5830000000000011"/>
  </r>
  <r>
    <n v="1500"/>
    <x v="718"/>
    <x v="3"/>
    <x v="105"/>
    <d v="2014-11-19T00:00:00"/>
    <s v="Standard Class"/>
    <s v="NG-18430"/>
    <s v="Nathan Gelder"/>
    <x v="0"/>
    <s v="United States"/>
    <s v="Austin"/>
    <x v="5"/>
    <n v="78745"/>
    <x v="2"/>
    <s v="OFF-PA-10002749"/>
    <x v="1"/>
    <x v="10"/>
    <s v="Wirebound Message Books, 5-1/2 x 4 Forms, 2 or 4 Forms per Page"/>
    <x v="195"/>
    <n v="3"/>
    <n v="0.2"/>
    <n v="5.8203000000000005"/>
  </r>
  <r>
    <n v="1501"/>
    <x v="718"/>
    <x v="3"/>
    <x v="105"/>
    <d v="2014-11-19T00:00:00"/>
    <s v="Standard Class"/>
    <s v="NG-18430"/>
    <s v="Nathan Gelder"/>
    <x v="0"/>
    <s v="United States"/>
    <s v="Austin"/>
    <x v="5"/>
    <n v="78745"/>
    <x v="2"/>
    <s v="OFF-PA-10003823"/>
    <x v="1"/>
    <x v="10"/>
    <s v="Xerox 197"/>
    <x v="1334"/>
    <n v="9"/>
    <n v="0.2"/>
    <n v="69.704999999999984"/>
  </r>
  <r>
    <n v="1502"/>
    <x v="718"/>
    <x v="3"/>
    <x v="105"/>
    <d v="2014-11-19T00:00:00"/>
    <s v="Standard Class"/>
    <s v="NG-18430"/>
    <s v="Nathan Gelder"/>
    <x v="0"/>
    <s v="United States"/>
    <s v="Austin"/>
    <x v="5"/>
    <n v="78745"/>
    <x v="2"/>
    <s v="OFF-ST-10003716"/>
    <x v="1"/>
    <x v="4"/>
    <s v="Tennsco Double-Tier Lockers"/>
    <x v="1129"/>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x v="719"/>
    <x v="0"/>
    <x v="390"/>
    <d v="2013-12-02T00:00:00"/>
    <s v="Standard Class"/>
    <s v="AT-10435"/>
    <s v="Alyssa Tate"/>
    <x v="2"/>
    <s v="United States"/>
    <s v="Los Angeles"/>
    <x v="1"/>
    <n v="90045"/>
    <x v="1"/>
    <s v="FUR-FU-10000010"/>
    <x v="0"/>
    <x v="5"/>
    <s v="DAX Value U-Channel Document Frames, Easel Back"/>
    <x v="587"/>
    <n v="2"/>
    <n v="0"/>
    <n v="3.0813999999999995"/>
  </r>
  <r>
    <n v="1505"/>
    <x v="720"/>
    <x v="1"/>
    <x v="509"/>
    <d v="2012-08-07T00:00:00"/>
    <s v="Standard Class"/>
    <s v="PC-19000"/>
    <s v="Pauline Chand"/>
    <x v="2"/>
    <s v="United States"/>
    <s v="Los Angeles"/>
    <x v="1"/>
    <n v="90004"/>
    <x v="1"/>
    <s v="OFF-AR-10001868"/>
    <x v="1"/>
    <x v="6"/>
    <s v="Prang Dustless Chalk Sticks"/>
    <x v="1336"/>
    <n v="4"/>
    <n v="0"/>
    <n v="3.36"/>
  </r>
  <r>
    <n v="1506"/>
    <x v="720"/>
    <x v="1"/>
    <x v="509"/>
    <d v="2012-08-07T00:00:00"/>
    <s v="Standard Class"/>
    <s v="PC-19000"/>
    <s v="Pauline Chand"/>
    <x v="2"/>
    <s v="United States"/>
    <s v="Los Angeles"/>
    <x v="1"/>
    <n v="90004"/>
    <x v="1"/>
    <s v="FUR-TA-10003715"/>
    <x v="0"/>
    <x v="3"/>
    <s v="Hon 2111 Invitation Series Corner Table"/>
    <x v="1337"/>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x v="602"/>
    <n v="3"/>
    <n v="0.2"/>
    <n v="5.5875000000000004"/>
  </r>
  <r>
    <n v="1508"/>
    <x v="722"/>
    <x v="0"/>
    <x v="42"/>
    <d v="2013-09-24T00:00:00"/>
    <s v="Standard Class"/>
    <s v="CS-12505"/>
    <s v="Cindy Stewart"/>
    <x v="0"/>
    <s v="United States"/>
    <s v="Columbus"/>
    <x v="32"/>
    <n v="31907"/>
    <x v="0"/>
    <s v="TEC-MA-10004458"/>
    <x v="2"/>
    <x v="15"/>
    <s v="Lexmark X 9575 Professional All-in-One Color Printer"/>
    <x v="1338"/>
    <n v="4"/>
    <n v="0"/>
    <n v="190.07999999999998"/>
  </r>
  <r>
    <n v="1509"/>
    <x v="723"/>
    <x v="3"/>
    <x v="389"/>
    <d v="2014-12-11T00:00:00"/>
    <s v="Same Day"/>
    <s v="LS-16975"/>
    <s v="Lindsay Shagiari"/>
    <x v="2"/>
    <s v="United States"/>
    <s v="Omaha"/>
    <x v="8"/>
    <n v="68104"/>
    <x v="2"/>
    <s v="OFF-BI-10004965"/>
    <x v="1"/>
    <x v="8"/>
    <s v="Ibico Covers for Plastic or Wire Binding Elements"/>
    <x v="1339"/>
    <n v="3"/>
    <n v="0"/>
    <n v="15.524999999999999"/>
  </r>
  <r>
    <n v="1510"/>
    <x v="724"/>
    <x v="3"/>
    <x v="510"/>
    <d v="2014-09-16T00:00:00"/>
    <s v="First Class"/>
    <s v="JM-15535"/>
    <s v="Jessica Myrick"/>
    <x v="0"/>
    <s v="United States"/>
    <s v="Los Angeles"/>
    <x v="1"/>
    <n v="90036"/>
    <x v="1"/>
    <s v="FUR-FU-10004270"/>
    <x v="0"/>
    <x v="5"/>
    <s v="Eldon Image Series Desk Accessories, Burgundy"/>
    <x v="1340"/>
    <n v="2"/>
    <n v="0"/>
    <n v="3.0095999999999998"/>
  </r>
  <r>
    <n v="1511"/>
    <x v="725"/>
    <x v="3"/>
    <x v="92"/>
    <d v="2014-07-02T00:00:00"/>
    <s v="Standard Class"/>
    <s v="NH-18610"/>
    <s v="Nicole Hansen"/>
    <x v="1"/>
    <s v="United States"/>
    <s v="Pomona"/>
    <x v="1"/>
    <n v="91767"/>
    <x v="1"/>
    <s v="OFF-AR-10002135"/>
    <x v="1"/>
    <x v="6"/>
    <s v="Boston Heavy-Duty Trimline Electric Pencil Sharpeners"/>
    <x v="1341"/>
    <n v="8"/>
    <n v="0"/>
    <n v="111.82399999999996"/>
  </r>
  <r>
    <n v="1512"/>
    <x v="725"/>
    <x v="3"/>
    <x v="92"/>
    <d v="2014-07-02T00:00:00"/>
    <s v="Standard Class"/>
    <s v="NH-18610"/>
    <s v="Nicole Hansen"/>
    <x v="1"/>
    <s v="United States"/>
    <s v="Pomona"/>
    <x v="1"/>
    <n v="91767"/>
    <x v="1"/>
    <s v="OFF-AR-10003514"/>
    <x v="1"/>
    <x v="6"/>
    <s v="4009 Highlighters by Sanford"/>
    <x v="1342"/>
    <n v="9"/>
    <n v="0"/>
    <n v="11.820599999999997"/>
  </r>
  <r>
    <n v="1513"/>
    <x v="726"/>
    <x v="3"/>
    <x v="238"/>
    <d v="2014-08-23T00:00:00"/>
    <s v="Standard Class"/>
    <s v="RA-19915"/>
    <s v="Russell Applegate"/>
    <x v="0"/>
    <s v="United States"/>
    <s v="Dallas"/>
    <x v="5"/>
    <n v="75220"/>
    <x v="2"/>
    <s v="OFF-ST-10002276"/>
    <x v="1"/>
    <x v="4"/>
    <s v="Safco Steel Mobile File Cart"/>
    <x v="1343"/>
    <n v="3"/>
    <n v="0.2"/>
    <n v="12.504000000000005"/>
  </r>
  <r>
    <n v="1514"/>
    <x v="726"/>
    <x v="3"/>
    <x v="238"/>
    <d v="2014-08-23T00:00:00"/>
    <s v="Standard Class"/>
    <s v="RA-19915"/>
    <s v="Russell Applegate"/>
    <x v="0"/>
    <s v="United States"/>
    <s v="Dallas"/>
    <x v="5"/>
    <n v="75220"/>
    <x v="2"/>
    <s v="OFF-BI-10001098"/>
    <x v="1"/>
    <x v="8"/>
    <s v="Acco D-Ring Binder w/DublLock"/>
    <x v="1344"/>
    <n v="5"/>
    <n v="0.8"/>
    <n v="-33.139000000000003"/>
  </r>
  <r>
    <n v="1515"/>
    <x v="726"/>
    <x v="3"/>
    <x v="238"/>
    <d v="2014-08-23T00:00:00"/>
    <s v="Standard Class"/>
    <s v="RA-19915"/>
    <s v="Russell Applegate"/>
    <x v="0"/>
    <s v="United States"/>
    <s v="Dallas"/>
    <x v="5"/>
    <n v="75220"/>
    <x v="2"/>
    <s v="OFF-BI-10001636"/>
    <x v="1"/>
    <x v="8"/>
    <s v="Ibico Plastic and Wire Spiral Binding Combs"/>
    <x v="1345"/>
    <n v="4"/>
    <n v="0.8"/>
    <n v="-11.4648"/>
  </r>
  <r>
    <n v="1516"/>
    <x v="727"/>
    <x v="3"/>
    <x v="157"/>
    <d v="2014-12-18T00:00:00"/>
    <s v="Standard Class"/>
    <s v="AI-10855"/>
    <s v="Arianne Irving"/>
    <x v="0"/>
    <s v="United States"/>
    <s v="Philadelphia"/>
    <x v="9"/>
    <n v="19120"/>
    <x v="3"/>
    <s v="FUR-CH-10002961"/>
    <x v="0"/>
    <x v="1"/>
    <s v="Leather Task Chair, Black"/>
    <x v="1346"/>
    <n v="1"/>
    <n v="0.3"/>
    <n v="-9.0980000000000025"/>
  </r>
  <r>
    <n v="1517"/>
    <x v="728"/>
    <x v="3"/>
    <x v="389"/>
    <d v="2014-12-15T00:00:00"/>
    <s v="Second Class"/>
    <s v="MC-17845"/>
    <s v="Michael Chen"/>
    <x v="0"/>
    <s v="United States"/>
    <s v="North Las Vegas"/>
    <x v="33"/>
    <n v="89031"/>
    <x v="1"/>
    <s v="FUR-TA-10004256"/>
    <x v="0"/>
    <x v="3"/>
    <s v="Bretford “Just In Time” Height-Adjustable Multi-Task Work Tables"/>
    <x v="1347"/>
    <n v="4"/>
    <n v="0"/>
    <n v="116.87199999999984"/>
  </r>
  <r>
    <n v="1518"/>
    <x v="729"/>
    <x v="2"/>
    <x v="511"/>
    <d v="2011-02-07T00:00:00"/>
    <s v="Second Class"/>
    <s v="TB-21400"/>
    <s v="Tom Boeckenhauer"/>
    <x v="0"/>
    <s v="United States"/>
    <s v="Seattle"/>
    <x v="4"/>
    <n v="98105"/>
    <x v="1"/>
    <s v="OFF-BI-10004593"/>
    <x v="1"/>
    <x v="8"/>
    <s v="Ibico Laser Imprintable Binding System Covers"/>
    <x v="1348"/>
    <n v="2"/>
    <n v="0.2"/>
    <n v="27.247999999999998"/>
  </r>
  <r>
    <n v="1519"/>
    <x v="729"/>
    <x v="2"/>
    <x v="511"/>
    <d v="2011-02-07T00:00:00"/>
    <s v="Second Class"/>
    <s v="TB-21400"/>
    <s v="Tom Boeckenhauer"/>
    <x v="0"/>
    <s v="United States"/>
    <s v="Seattle"/>
    <x v="4"/>
    <n v="98105"/>
    <x v="1"/>
    <s v="OFF-BI-10002827"/>
    <x v="1"/>
    <x v="8"/>
    <s v="Avery Durable Poly Binders"/>
    <x v="1349"/>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x v="1350"/>
    <n v="7"/>
    <n v="0.2"/>
    <n v="7.7343000000000011"/>
  </r>
  <r>
    <n v="1521"/>
    <x v="731"/>
    <x v="3"/>
    <x v="513"/>
    <d v="2014-04-22T00:00:00"/>
    <s v="Standard Class"/>
    <s v="PL-18925"/>
    <s v="Paul Lucas"/>
    <x v="2"/>
    <s v="United States"/>
    <s v="Chicago"/>
    <x v="10"/>
    <n v="60610"/>
    <x v="2"/>
    <s v="OFF-AR-10001419"/>
    <x v="1"/>
    <x v="6"/>
    <s v="Newell 325"/>
    <x v="1053"/>
    <n v="5"/>
    <n v="0.2"/>
    <n v="2.0649999999999986"/>
  </r>
  <r>
    <n v="1522"/>
    <x v="732"/>
    <x v="1"/>
    <x v="401"/>
    <d v="2012-12-11T00:00:00"/>
    <s v="Standard Class"/>
    <s v="GH-14425"/>
    <s v="Gary Hwang"/>
    <x v="0"/>
    <s v="United States"/>
    <s v="Tucson"/>
    <x v="16"/>
    <n v="85705"/>
    <x v="1"/>
    <s v="FUR-FU-10002253"/>
    <x v="0"/>
    <x v="5"/>
    <s v="Howard Miller 13&quot; Diameter Pewter Finish Round Wall Clock"/>
    <x v="1351"/>
    <n v="6"/>
    <n v="0.2"/>
    <n v="48.951600000000013"/>
  </r>
  <r>
    <n v="1523"/>
    <x v="732"/>
    <x v="1"/>
    <x v="401"/>
    <d v="2012-12-11T00:00:00"/>
    <s v="Standard Class"/>
    <s v="GH-14425"/>
    <s v="Gary Hwang"/>
    <x v="0"/>
    <s v="United States"/>
    <s v="Tucson"/>
    <x v="16"/>
    <n v="85705"/>
    <x v="1"/>
    <s v="OFF-PA-10002586"/>
    <x v="1"/>
    <x v="10"/>
    <s v="Xerox 1970"/>
    <x v="548"/>
    <n v="5"/>
    <n v="0.2"/>
    <n v="6.7230000000000008"/>
  </r>
  <r>
    <n v="1524"/>
    <x v="732"/>
    <x v="1"/>
    <x v="401"/>
    <d v="2012-12-11T00:00:00"/>
    <s v="Standard Class"/>
    <s v="GH-14425"/>
    <s v="Gary Hwang"/>
    <x v="0"/>
    <s v="United States"/>
    <s v="Tucson"/>
    <x v="16"/>
    <n v="85705"/>
    <x v="1"/>
    <s v="OFF-PA-10003039"/>
    <x v="1"/>
    <x v="10"/>
    <s v="Xerox 1960"/>
    <x v="658"/>
    <n v="8"/>
    <n v="0.2"/>
    <n v="61.959999999999987"/>
  </r>
  <r>
    <n v="1525"/>
    <x v="732"/>
    <x v="1"/>
    <x v="401"/>
    <d v="2012-12-11T00:00:00"/>
    <s v="Standard Class"/>
    <s v="GH-14425"/>
    <s v="Gary Hwang"/>
    <x v="0"/>
    <s v="United States"/>
    <s v="Tucson"/>
    <x v="16"/>
    <n v="85705"/>
    <x v="1"/>
    <s v="OFF-ST-10004804"/>
    <x v="1"/>
    <x v="4"/>
    <s v="Belkin 19&quot; Vented Equipment Shelf, Black"/>
    <x v="1352"/>
    <n v="6"/>
    <n v="0.2"/>
    <n v="-58.68719999999999"/>
  </r>
  <r>
    <n v="1526"/>
    <x v="732"/>
    <x v="1"/>
    <x v="401"/>
    <d v="2012-12-11T00:00:00"/>
    <s v="Standard Class"/>
    <s v="GH-14425"/>
    <s v="Gary Hwang"/>
    <x v="0"/>
    <s v="United States"/>
    <s v="Tucson"/>
    <x v="16"/>
    <n v="85705"/>
    <x v="1"/>
    <s v="OFF-AR-10004042"/>
    <x v="1"/>
    <x v="6"/>
    <s v="BOSTON Model 1800 Electric Pencil Sharpeners, Putty/Woodgrain"/>
    <x v="31"/>
    <n v="6"/>
    <n v="0.2"/>
    <n v="9.7091999999999885"/>
  </r>
  <r>
    <n v="1527"/>
    <x v="733"/>
    <x v="0"/>
    <x v="405"/>
    <d v="2013-07-28T00:00:00"/>
    <s v="Standard Class"/>
    <s v="CJ-12010"/>
    <s v="Caroline Jumper"/>
    <x v="0"/>
    <s v="United States"/>
    <s v="Allentown"/>
    <x v="9"/>
    <n v="18103"/>
    <x v="3"/>
    <s v="OFF-AR-10002221"/>
    <x v="1"/>
    <x v="6"/>
    <s v="12 Colored Short Pencils"/>
    <x v="1353"/>
    <n v="2"/>
    <n v="0.2"/>
    <n v="0.36400000000000032"/>
  </r>
  <r>
    <n v="1528"/>
    <x v="733"/>
    <x v="0"/>
    <x v="405"/>
    <d v="2013-07-28T00:00:00"/>
    <s v="Standard Class"/>
    <s v="CJ-12010"/>
    <s v="Caroline Jumper"/>
    <x v="0"/>
    <s v="United States"/>
    <s v="Allentown"/>
    <x v="9"/>
    <n v="18103"/>
    <x v="3"/>
    <s v="FUR-FU-10002456"/>
    <x v="0"/>
    <x v="5"/>
    <s v="Master Caster Door Stop, Large Neon Orange"/>
    <x v="25"/>
    <n v="2"/>
    <n v="0.2"/>
    <n v="3.3488000000000011"/>
  </r>
  <r>
    <n v="1529"/>
    <x v="734"/>
    <x v="1"/>
    <x v="209"/>
    <d v="2012-11-10T00:00:00"/>
    <s v="Second Class"/>
    <s v="MC-18130"/>
    <s v="Mike Caudle"/>
    <x v="1"/>
    <s v="United States"/>
    <s v="Newark"/>
    <x v="13"/>
    <n v="19711"/>
    <x v="3"/>
    <s v="OFF-FA-10004968"/>
    <x v="1"/>
    <x v="13"/>
    <s v="Rubber Band Ball"/>
    <x v="1354"/>
    <n v="7"/>
    <n v="0"/>
    <n v="0.5236000000000014"/>
  </r>
  <r>
    <n v="1530"/>
    <x v="734"/>
    <x v="1"/>
    <x v="209"/>
    <d v="2012-11-10T00:00:00"/>
    <s v="Second Class"/>
    <s v="MC-18130"/>
    <s v="Mike Caudle"/>
    <x v="1"/>
    <s v="United States"/>
    <s v="Newark"/>
    <x v="13"/>
    <n v="19711"/>
    <x v="3"/>
    <s v="OFF-PA-10001274"/>
    <x v="1"/>
    <x v="10"/>
    <s v="Loose Memo Sheets"/>
    <x v="549"/>
    <n v="2"/>
    <n v="0"/>
    <n v="3.4309999999999996"/>
  </r>
  <r>
    <n v="1531"/>
    <x v="735"/>
    <x v="1"/>
    <x v="514"/>
    <d v="2012-03-31T00:00:00"/>
    <s v="Standard Class"/>
    <s v="BV-11245"/>
    <s v="Benjamin Venier"/>
    <x v="1"/>
    <s v="United States"/>
    <s v="Miami"/>
    <x v="2"/>
    <n v="33142"/>
    <x v="0"/>
    <s v="OFF-PA-10001125"/>
    <x v="1"/>
    <x v="10"/>
    <s v="Xerox 1988"/>
    <x v="1355"/>
    <n v="3"/>
    <n v="0.2"/>
    <n v="23.234999999999992"/>
  </r>
  <r>
    <n v="1532"/>
    <x v="736"/>
    <x v="3"/>
    <x v="515"/>
    <d v="2014-09-06T00:00:00"/>
    <s v="Standard Class"/>
    <s v="JF-15490"/>
    <s v="Jeremy Farry"/>
    <x v="0"/>
    <s v="United States"/>
    <s v="Tempe"/>
    <x v="16"/>
    <n v="85281"/>
    <x v="1"/>
    <s v="OFF-ST-10000344"/>
    <x v="1"/>
    <x v="4"/>
    <s v="Neat Ideas Personal Hanging Folder Files, Black"/>
    <x v="1356"/>
    <n v="1"/>
    <n v="0.2"/>
    <n v="0.80579999999999963"/>
  </r>
  <r>
    <n v="1533"/>
    <x v="736"/>
    <x v="3"/>
    <x v="515"/>
    <d v="2014-09-06T00:00:00"/>
    <s v="Standard Class"/>
    <s v="JF-15490"/>
    <s v="Jeremy Farry"/>
    <x v="0"/>
    <s v="United States"/>
    <s v="Tempe"/>
    <x v="16"/>
    <n v="85281"/>
    <x v="1"/>
    <s v="OFF-FA-10000585"/>
    <x v="1"/>
    <x v="13"/>
    <s v="OIC Bulk Pack Metal Binder Clips"/>
    <x v="1357"/>
    <n v="3"/>
    <n v="0.2"/>
    <n v="2.7222"/>
  </r>
  <r>
    <n v="1534"/>
    <x v="737"/>
    <x v="0"/>
    <x v="429"/>
    <d v="2013-12-09T00:00:00"/>
    <s v="Standard Class"/>
    <s v="EB-13840"/>
    <s v="Ellis Ballard"/>
    <x v="1"/>
    <s v="United States"/>
    <s v="New York City"/>
    <x v="15"/>
    <n v="10035"/>
    <x v="3"/>
    <s v="OFF-ST-10003324"/>
    <x v="1"/>
    <x v="4"/>
    <s v="Belkin OmniView SE Rackmount Kit"/>
    <x v="1358"/>
    <n v="6"/>
    <n v="0"/>
    <n v="0"/>
  </r>
  <r>
    <n v="1535"/>
    <x v="738"/>
    <x v="3"/>
    <x v="516"/>
    <d v="2014-02-15T00:00:00"/>
    <s v="Standard Class"/>
    <s v="MP-18175"/>
    <s v="Mike Pelletier"/>
    <x v="2"/>
    <s v="United States"/>
    <s v="Laguna Niguel"/>
    <x v="1"/>
    <n v="92677"/>
    <x v="1"/>
    <s v="FUR-BO-10004015"/>
    <x v="0"/>
    <x v="0"/>
    <s v="Bush Andora Bookcase, Maple/Graphite Gray Finish"/>
    <x v="1359"/>
    <n v="2"/>
    <n v="0.15"/>
    <n v="16.798599999999979"/>
  </r>
  <r>
    <n v="1536"/>
    <x v="739"/>
    <x v="0"/>
    <x v="517"/>
    <d v="2013-11-03T00:00:00"/>
    <s v="Standard Class"/>
    <s v="JM-15655"/>
    <s v="Jim Mitchum"/>
    <x v="1"/>
    <s v="United States"/>
    <s v="Bridgeton"/>
    <x v="30"/>
    <n v="8302"/>
    <x v="3"/>
    <s v="OFF-ST-10000419"/>
    <x v="1"/>
    <x v="4"/>
    <s v="Rogers Jumbo File, Granite"/>
    <x v="1360"/>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x v="1361"/>
    <n v="3"/>
    <n v="0"/>
    <n v="3.0342000000000002"/>
  </r>
  <r>
    <n v="1538"/>
    <x v="740"/>
    <x v="3"/>
    <x v="175"/>
    <d v="2014-09-18T00:00:00"/>
    <s v="Second Class"/>
    <s v="CL-11890"/>
    <s v="Carl Ludwig"/>
    <x v="0"/>
    <s v="United States"/>
    <s v="Everett"/>
    <x v="31"/>
    <n v="2149"/>
    <x v="3"/>
    <s v="TEC-PH-10000439"/>
    <x v="2"/>
    <x v="7"/>
    <s v="GE DSL Phone Line Filter"/>
    <x v="1362"/>
    <n v="1"/>
    <n v="0"/>
    <n v="11.597099999999998"/>
  </r>
  <r>
    <n v="1539"/>
    <x v="740"/>
    <x v="3"/>
    <x v="175"/>
    <d v="2014-09-18T00:00:00"/>
    <s v="Second Class"/>
    <s v="CL-11890"/>
    <s v="Carl Ludwig"/>
    <x v="0"/>
    <s v="United States"/>
    <s v="Everett"/>
    <x v="31"/>
    <n v="2149"/>
    <x v="3"/>
    <s v="OFF-AR-10003478"/>
    <x v="1"/>
    <x v="6"/>
    <s v="Avery Hi-Liter EverBold Pen Style Fluorescent Highlighters, 4/Pack"/>
    <x v="1363"/>
    <n v="2"/>
    <n v="0"/>
    <n v="6.5120000000000005"/>
  </r>
  <r>
    <n v="1540"/>
    <x v="740"/>
    <x v="3"/>
    <x v="175"/>
    <d v="2014-09-18T00:00:00"/>
    <s v="Second Class"/>
    <s v="CL-11890"/>
    <s v="Carl Ludwig"/>
    <x v="0"/>
    <s v="United States"/>
    <s v="Everett"/>
    <x v="31"/>
    <n v="2149"/>
    <x v="3"/>
    <s v="FUR-BO-10002545"/>
    <x v="0"/>
    <x v="0"/>
    <s v="Atlantic Metals Mobile 3-Shelf Bookcases, Custom Colors"/>
    <x v="1364"/>
    <n v="3"/>
    <n v="0"/>
    <n v="203.56440000000003"/>
  </r>
  <r>
    <n v="1541"/>
    <x v="740"/>
    <x v="3"/>
    <x v="175"/>
    <d v="2014-09-18T00:00:00"/>
    <s v="Second Class"/>
    <s v="CL-11890"/>
    <s v="Carl Ludwig"/>
    <x v="0"/>
    <s v="United States"/>
    <s v="Everett"/>
    <x v="31"/>
    <n v="2149"/>
    <x v="3"/>
    <s v="OFF-BI-10001765"/>
    <x v="1"/>
    <x v="8"/>
    <s v="Wilson Jones Heavy-Duty Casebound Ring Binders with Metal Hinges"/>
    <x v="1365"/>
    <n v="7"/>
    <n v="0"/>
    <n v="116.39039999999999"/>
  </r>
  <r>
    <n v="1542"/>
    <x v="741"/>
    <x v="2"/>
    <x v="518"/>
    <d v="2011-03-16T00:00:00"/>
    <s v="Second Class"/>
    <s v="CK-12205"/>
    <s v="Chloris Kastensmidt"/>
    <x v="0"/>
    <s v="United States"/>
    <s v="Columbus"/>
    <x v="24"/>
    <n v="43229"/>
    <x v="3"/>
    <s v="FUR-FU-10003981"/>
    <x v="0"/>
    <x v="5"/>
    <s v="Eldon Wave Desk Accessories"/>
    <x v="1366"/>
    <n v="5"/>
    <n v="0.2"/>
    <n v="2.2880000000000003"/>
  </r>
  <r>
    <n v="1543"/>
    <x v="741"/>
    <x v="2"/>
    <x v="518"/>
    <d v="2011-03-16T00:00:00"/>
    <s v="Second Class"/>
    <s v="CK-12205"/>
    <s v="Chloris Kastensmidt"/>
    <x v="0"/>
    <s v="United States"/>
    <s v="Columbus"/>
    <x v="24"/>
    <n v="43229"/>
    <x v="3"/>
    <s v="OFF-FA-10001561"/>
    <x v="1"/>
    <x v="13"/>
    <s v="Stockwell Push Pins"/>
    <x v="1367"/>
    <n v="6"/>
    <n v="0.2"/>
    <n v="1.7003999999999992"/>
  </r>
  <r>
    <n v="1544"/>
    <x v="742"/>
    <x v="2"/>
    <x v="519"/>
    <d v="2011-02-09T00:00:00"/>
    <s v="Standard Class"/>
    <s v="DB-13270"/>
    <s v="Deborah Brumfield"/>
    <x v="2"/>
    <s v="United States"/>
    <s v="San Diego"/>
    <x v="1"/>
    <n v="92024"/>
    <x v="1"/>
    <s v="OFF-BI-10004230"/>
    <x v="1"/>
    <x v="8"/>
    <s v="GBC Recycled Grain Textured Covers"/>
    <x v="1368"/>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x v="1369"/>
    <n v="4"/>
    <n v="0"/>
    <n v="16.0928"/>
  </r>
  <r>
    <n v="1546"/>
    <x v="743"/>
    <x v="2"/>
    <x v="520"/>
    <d v="2012-01-04T00:00:00"/>
    <s v="Second Class"/>
    <s v="PC-18745"/>
    <s v="Pamela Coakley"/>
    <x v="1"/>
    <s v="United States"/>
    <s v="Watertown"/>
    <x v="15"/>
    <n v="13601"/>
    <x v="3"/>
    <s v="FUR-BO-10002613"/>
    <x v="0"/>
    <x v="0"/>
    <s v="Atlantic Metals Mobile 4-Shelf Bookcases, Custom Colors"/>
    <x v="1370"/>
    <n v="7"/>
    <n v="0.2"/>
    <n v="196.68599999999986"/>
  </r>
  <r>
    <n v="1547"/>
    <x v="744"/>
    <x v="1"/>
    <x v="521"/>
    <d v="2012-11-27T00:00:00"/>
    <s v="Standard Class"/>
    <s v="VB-21745"/>
    <s v="Victoria Brennan"/>
    <x v="1"/>
    <s v="United States"/>
    <s v="San Antonio"/>
    <x v="5"/>
    <n v="78207"/>
    <x v="2"/>
    <s v="OFF-PA-10000994"/>
    <x v="1"/>
    <x v="10"/>
    <s v="Xerox 1915"/>
    <x v="763"/>
    <n v="4"/>
    <n v="0.2"/>
    <n v="117.43199999999999"/>
  </r>
  <r>
    <n v="1548"/>
    <x v="744"/>
    <x v="1"/>
    <x v="521"/>
    <d v="2012-11-27T00:00:00"/>
    <s v="Standard Class"/>
    <s v="VB-21745"/>
    <s v="Victoria Brennan"/>
    <x v="1"/>
    <s v="United States"/>
    <s v="San Antonio"/>
    <x v="5"/>
    <n v="78207"/>
    <x v="2"/>
    <s v="OFF-BI-10002867"/>
    <x v="1"/>
    <x v="8"/>
    <s v="GBC Recycled Regency Composition Covers"/>
    <x v="1371"/>
    <n v="2"/>
    <n v="0.8"/>
    <n v="-40.650400000000019"/>
  </r>
  <r>
    <n v="1549"/>
    <x v="744"/>
    <x v="1"/>
    <x v="521"/>
    <d v="2012-11-27T00:00:00"/>
    <s v="Standard Class"/>
    <s v="VB-21745"/>
    <s v="Victoria Brennan"/>
    <x v="1"/>
    <s v="United States"/>
    <s v="San Antonio"/>
    <x v="5"/>
    <n v="78207"/>
    <x v="2"/>
    <s v="OFF-ST-10001291"/>
    <x v="1"/>
    <x v="4"/>
    <s v="Tenex Personal Self-Stacking Standard File Box, Black/Gray"/>
    <x v="1372"/>
    <n v="2"/>
    <n v="0.2"/>
    <n v="2.3673999999999991"/>
  </r>
  <r>
    <n v="1550"/>
    <x v="745"/>
    <x v="2"/>
    <x v="522"/>
    <d v="2011-07-08T00:00:00"/>
    <s v="First Class"/>
    <s v="EP-13915"/>
    <s v="Emily Phan"/>
    <x v="0"/>
    <s v="United States"/>
    <s v="New York City"/>
    <x v="15"/>
    <n v="10011"/>
    <x v="3"/>
    <s v="TEC-CO-10001046"/>
    <x v="2"/>
    <x v="16"/>
    <s v="Canon Imageclass D680 Copier / Fax"/>
    <x v="1373"/>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x v="1374"/>
    <n v="6"/>
    <n v="0.8"/>
    <n v="-24.708599999999997"/>
  </r>
  <r>
    <n v="1552"/>
    <x v="747"/>
    <x v="0"/>
    <x v="26"/>
    <d v="2013-06-23T00:00:00"/>
    <s v="Standard Class"/>
    <s v="IG-15085"/>
    <s v="Ivan Gibson"/>
    <x v="0"/>
    <s v="United States"/>
    <s v="San Diego"/>
    <x v="1"/>
    <n v="92024"/>
    <x v="1"/>
    <s v="OFF-PA-10000806"/>
    <x v="1"/>
    <x v="10"/>
    <s v="Xerox 1934"/>
    <x v="1375"/>
    <n v="2"/>
    <n v="0"/>
    <n v="54.860399999999998"/>
  </r>
  <r>
    <n v="1553"/>
    <x v="748"/>
    <x v="2"/>
    <x v="523"/>
    <d v="2011-05-05T00:00:00"/>
    <s v="First Class"/>
    <s v="JS-15940"/>
    <s v="Joni Sundaresam"/>
    <x v="2"/>
    <s v="United States"/>
    <s v="Appleton"/>
    <x v="6"/>
    <n v="54915"/>
    <x v="2"/>
    <s v="OFF-LA-10002195"/>
    <x v="1"/>
    <x v="2"/>
    <s v="Avery 481"/>
    <x v="748"/>
    <n v="7"/>
    <n v="0"/>
    <n v="10.348799999999999"/>
  </r>
  <r>
    <n v="1554"/>
    <x v="749"/>
    <x v="3"/>
    <x v="524"/>
    <d v="2014-10-22T00:00:00"/>
    <s v="Standard Class"/>
    <s v="BO-11425"/>
    <s v="Bobby Odegard"/>
    <x v="0"/>
    <s v="United States"/>
    <s v="Richmond"/>
    <x v="0"/>
    <n v="40475"/>
    <x v="0"/>
    <s v="OFF-BI-10003719"/>
    <x v="1"/>
    <x v="8"/>
    <s v="Large Capacity Hanging Post Binders"/>
    <x v="1376"/>
    <n v="5"/>
    <n v="0"/>
    <n v="57.384999999999991"/>
  </r>
  <r>
    <n v="1555"/>
    <x v="750"/>
    <x v="1"/>
    <x v="525"/>
    <d v="2012-02-13T00:00:00"/>
    <s v="Standard Class"/>
    <s v="VW-21775"/>
    <s v="Victoria Wilson"/>
    <x v="1"/>
    <s v="United States"/>
    <s v="Bellevue"/>
    <x v="4"/>
    <n v="98006"/>
    <x v="1"/>
    <s v="OFF-AR-10001315"/>
    <x v="1"/>
    <x v="6"/>
    <s v="Newell 310"/>
    <x v="267"/>
    <n v="3"/>
    <n v="0"/>
    <n v="1.5311999999999999"/>
  </r>
  <r>
    <n v="1556"/>
    <x v="751"/>
    <x v="3"/>
    <x v="507"/>
    <d v="2014-09-09T00:00:00"/>
    <s v="Standard Class"/>
    <s v="AB-10150"/>
    <s v="Aimee Bixby"/>
    <x v="0"/>
    <s v="United States"/>
    <s v="Long Beach"/>
    <x v="15"/>
    <n v="11561"/>
    <x v="3"/>
    <s v="TEC-AC-10000171"/>
    <x v="2"/>
    <x v="11"/>
    <s v="Verbatim 25 GB 6x Blu-ray Single Layer Recordable Disc, 25/Pack"/>
    <x v="1377"/>
    <n v="4"/>
    <n v="0"/>
    <n v="39.5428"/>
  </r>
  <r>
    <n v="1557"/>
    <x v="752"/>
    <x v="0"/>
    <x v="195"/>
    <d v="2013-05-16T00:00:00"/>
    <s v="Standard Class"/>
    <s v="JW-16075"/>
    <s v="Julia West"/>
    <x v="0"/>
    <s v="United States"/>
    <s v="Philadelphia"/>
    <x v="9"/>
    <n v="19140"/>
    <x v="3"/>
    <s v="OFF-EN-10003134"/>
    <x v="1"/>
    <x v="12"/>
    <s v="Staples"/>
    <x v="564"/>
    <n v="1"/>
    <n v="0.2"/>
    <n v="3.504"/>
  </r>
  <r>
    <n v="1558"/>
    <x v="752"/>
    <x v="0"/>
    <x v="195"/>
    <d v="2013-05-16T00:00:00"/>
    <s v="Standard Class"/>
    <s v="JW-16075"/>
    <s v="Julia West"/>
    <x v="0"/>
    <s v="United States"/>
    <s v="Philadelphia"/>
    <x v="9"/>
    <n v="19140"/>
    <x v="3"/>
    <s v="OFF-AR-10001955"/>
    <x v="1"/>
    <x v="6"/>
    <s v="Newell 319"/>
    <x v="1378"/>
    <n v="5"/>
    <n v="0.2"/>
    <n v="9.919999999999991"/>
  </r>
  <r>
    <n v="1559"/>
    <x v="753"/>
    <x v="1"/>
    <x v="199"/>
    <d v="2012-03-18T00:00:00"/>
    <s v="Second Class"/>
    <s v="JE-15475"/>
    <s v="Jeremy Ellison"/>
    <x v="0"/>
    <s v="United States"/>
    <s v="Seattle"/>
    <x v="4"/>
    <n v="98103"/>
    <x v="1"/>
    <s v="FUR-TA-10001039"/>
    <x v="0"/>
    <x v="3"/>
    <s v="KI Adjustable-Height Table"/>
    <x v="1379"/>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x v="1380"/>
    <n v="9"/>
    <n v="0.2"/>
    <n v="12.815099999999997"/>
  </r>
  <r>
    <n v="1561"/>
    <x v="755"/>
    <x v="2"/>
    <x v="527"/>
    <d v="2011-04-09T00:00:00"/>
    <s v="Standard Class"/>
    <s v="PK-18910"/>
    <s v="Paul Knutson"/>
    <x v="2"/>
    <s v="United States"/>
    <s v="San Francisco"/>
    <x v="1"/>
    <n v="94109"/>
    <x v="1"/>
    <s v="OFF-LA-10001641"/>
    <x v="1"/>
    <x v="2"/>
    <s v="Avery 518"/>
    <x v="1381"/>
    <n v="6"/>
    <n v="0"/>
    <n v="9.0719999999999992"/>
  </r>
  <r>
    <n v="1562"/>
    <x v="756"/>
    <x v="3"/>
    <x v="528"/>
    <d v="2014-09-07T00:00:00"/>
    <s v="First Class"/>
    <s v="CS-12400"/>
    <s v="Christopher Schild"/>
    <x v="2"/>
    <s v="United States"/>
    <s v="Seattle"/>
    <x v="4"/>
    <n v="98115"/>
    <x v="1"/>
    <s v="OFF-AR-10003732"/>
    <x v="1"/>
    <x v="6"/>
    <s v="Newell 333"/>
    <x v="1104"/>
    <n v="1"/>
    <n v="0"/>
    <n v="0.72279999999999989"/>
  </r>
  <r>
    <n v="1563"/>
    <x v="757"/>
    <x v="3"/>
    <x v="160"/>
    <d v="2014-07-01T00:00:00"/>
    <s v="Same Day"/>
    <s v="SG-20470"/>
    <s v="Sheri Gordon"/>
    <x v="0"/>
    <s v="United States"/>
    <s v="New York City"/>
    <x v="15"/>
    <n v="10011"/>
    <x v="3"/>
    <s v="FUR-TA-10000577"/>
    <x v="0"/>
    <x v="3"/>
    <s v="Bretford CR4500 Series Slim Rectangular Table"/>
    <x v="24"/>
    <n v="5"/>
    <n v="0.4"/>
    <n v="-295.97849999999994"/>
  </r>
  <r>
    <n v="1564"/>
    <x v="758"/>
    <x v="1"/>
    <x v="529"/>
    <d v="2012-11-09T00:00:00"/>
    <s v="Same Day"/>
    <s v="CM-12190"/>
    <s v="Charlotte Melton"/>
    <x v="0"/>
    <s v="United States"/>
    <s v="Philadelphia"/>
    <x v="9"/>
    <n v="19134"/>
    <x v="3"/>
    <s v="OFF-PA-10004000"/>
    <x v="1"/>
    <x v="10"/>
    <s v="While You Were Out Pads, 50 per Pad, 4 x 5 1/4, Green Cycle"/>
    <x v="1382"/>
    <n v="3"/>
    <n v="0.2"/>
    <n v="4.1151"/>
  </r>
  <r>
    <n v="1565"/>
    <x v="759"/>
    <x v="2"/>
    <x v="530"/>
    <d v="2011-03-04T00:00:00"/>
    <s v="Same Day"/>
    <s v="CL-12565"/>
    <s v="Clay Ludtke"/>
    <x v="0"/>
    <s v="United States"/>
    <s v="Columbia"/>
    <x v="20"/>
    <n v="29203"/>
    <x v="0"/>
    <s v="OFF-ST-10001370"/>
    <x v="1"/>
    <x v="4"/>
    <s v="Sensible Storage WireTech Storage Systems"/>
    <x v="1383"/>
    <n v="5"/>
    <n v="0"/>
    <n v="17.744999999999962"/>
  </r>
  <r>
    <n v="1566"/>
    <x v="760"/>
    <x v="1"/>
    <x v="531"/>
    <d v="2012-03-25T00:00:00"/>
    <s v="Standard Class"/>
    <s v="JO-15550"/>
    <s v="Jesus Ocampo"/>
    <x v="2"/>
    <s v="United States"/>
    <s v="Seattle"/>
    <x v="4"/>
    <n v="98105"/>
    <x v="1"/>
    <s v="TEC-PH-10004539"/>
    <x v="2"/>
    <x v="7"/>
    <s v="Wireless Extenders zBoost YX545 SOHO Signal Booster"/>
    <x v="1384"/>
    <n v="3"/>
    <n v="0.2"/>
    <n v="39.687899999999985"/>
  </r>
  <r>
    <n v="1567"/>
    <x v="761"/>
    <x v="1"/>
    <x v="239"/>
    <d v="2012-11-30T00:00:00"/>
    <s v="First Class"/>
    <s v="AW-10840"/>
    <s v="Anthony Witt"/>
    <x v="0"/>
    <s v="United States"/>
    <s v="Allen"/>
    <x v="5"/>
    <n v="75002"/>
    <x v="2"/>
    <s v="TEC-AC-10003038"/>
    <x v="2"/>
    <x v="11"/>
    <s v="Kingston Digital DataTraveler 16GB USB 2.0"/>
    <x v="1385"/>
    <n v="3"/>
    <n v="0.2"/>
    <n v="-0.26850000000000307"/>
  </r>
  <r>
    <n v="1568"/>
    <x v="761"/>
    <x v="1"/>
    <x v="239"/>
    <d v="2012-11-30T00:00:00"/>
    <s v="First Class"/>
    <s v="AW-10840"/>
    <s v="Anthony Witt"/>
    <x v="0"/>
    <s v="United States"/>
    <s v="Allen"/>
    <x v="5"/>
    <n v="75002"/>
    <x v="2"/>
    <s v="OFF-BI-10000088"/>
    <x v="1"/>
    <x v="8"/>
    <s v="GBC Imprintable Covers"/>
    <x v="1386"/>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x v="1247"/>
    <n v="3"/>
    <n v="0"/>
    <n v="60.255300000000005"/>
  </r>
  <r>
    <n v="1570"/>
    <x v="763"/>
    <x v="3"/>
    <x v="200"/>
    <d v="2014-12-01T00:00:00"/>
    <s v="Standard Class"/>
    <s v="AH-10075"/>
    <s v="Adam Hart"/>
    <x v="1"/>
    <s v="United States"/>
    <s v="Atlanta"/>
    <x v="32"/>
    <n v="30318"/>
    <x v="0"/>
    <s v="OFF-AR-10003504"/>
    <x v="1"/>
    <x v="6"/>
    <s v="Newell 347"/>
    <x v="1387"/>
    <n v="3"/>
    <n v="0"/>
    <n v="3.7235999999999989"/>
  </r>
  <r>
    <n v="1571"/>
    <x v="764"/>
    <x v="2"/>
    <x v="533"/>
    <d v="2011-11-25T00:00:00"/>
    <s v="First Class"/>
    <s v="SC-20095"/>
    <s v="Sanjit Chand"/>
    <x v="0"/>
    <s v="United States"/>
    <s v="Los Angeles"/>
    <x v="1"/>
    <n v="90004"/>
    <x v="1"/>
    <s v="FUR-CH-10000863"/>
    <x v="0"/>
    <x v="1"/>
    <s v="Novimex Swivel Fabric Task Chair"/>
    <x v="891"/>
    <n v="5"/>
    <n v="0.2"/>
    <n v="-67.941000000000003"/>
  </r>
  <r>
    <n v="1572"/>
    <x v="764"/>
    <x v="2"/>
    <x v="533"/>
    <d v="2011-11-25T00:00:00"/>
    <s v="First Class"/>
    <s v="SC-20095"/>
    <s v="Sanjit Chand"/>
    <x v="0"/>
    <s v="United States"/>
    <s v="Los Angeles"/>
    <x v="1"/>
    <n v="90004"/>
    <x v="1"/>
    <s v="OFF-EN-10003160"/>
    <x v="1"/>
    <x v="12"/>
    <s v="Pastel Pink Envelopes"/>
    <x v="1388"/>
    <n v="3"/>
    <n v="0"/>
    <n v="10.4832"/>
  </r>
  <r>
    <n v="1573"/>
    <x v="764"/>
    <x v="2"/>
    <x v="533"/>
    <d v="2011-11-25T00:00:00"/>
    <s v="First Class"/>
    <s v="SC-20095"/>
    <s v="Sanjit Chand"/>
    <x v="0"/>
    <s v="United States"/>
    <s v="Los Angeles"/>
    <x v="1"/>
    <n v="90004"/>
    <x v="1"/>
    <s v="TEC-AC-10003280"/>
    <x v="2"/>
    <x v="11"/>
    <s v="Belkin F8E887 USB Wired Ergonomic Keyboard"/>
    <x v="809"/>
    <n v="1"/>
    <n v="0"/>
    <n v="6.2978999999999985"/>
  </r>
  <r>
    <n v="1574"/>
    <x v="764"/>
    <x v="2"/>
    <x v="533"/>
    <d v="2011-11-25T00:00:00"/>
    <s v="First Class"/>
    <s v="SC-20095"/>
    <s v="Sanjit Chand"/>
    <x v="0"/>
    <s v="United States"/>
    <s v="Los Angeles"/>
    <x v="1"/>
    <n v="90004"/>
    <x v="1"/>
    <s v="FUR-CH-10000595"/>
    <x v="0"/>
    <x v="1"/>
    <s v="Safco Contoured Stacking Chairs"/>
    <x v="1389"/>
    <n v="2"/>
    <n v="0.2"/>
    <n v="23.839999999999975"/>
  </r>
  <r>
    <n v="1575"/>
    <x v="765"/>
    <x v="2"/>
    <x v="534"/>
    <d v="2011-12-18T00:00:00"/>
    <s v="First Class"/>
    <s v="MC-18100"/>
    <s v="Mick Crebagga"/>
    <x v="0"/>
    <s v="United States"/>
    <s v="El Paso"/>
    <x v="5"/>
    <n v="79907"/>
    <x v="2"/>
    <s v="TEC-PH-10000169"/>
    <x v="2"/>
    <x v="7"/>
    <s v="ARKON Windshield Dashboard Air Vent Car Mount Holder"/>
    <x v="1390"/>
    <n v="3"/>
    <n v="0.2"/>
    <n v="-9.153000000000004"/>
  </r>
  <r>
    <n v="1576"/>
    <x v="765"/>
    <x v="2"/>
    <x v="534"/>
    <d v="2011-12-18T00:00:00"/>
    <s v="First Class"/>
    <s v="MC-18100"/>
    <s v="Mick Crebagga"/>
    <x v="0"/>
    <s v="United States"/>
    <s v="El Paso"/>
    <x v="5"/>
    <n v="79907"/>
    <x v="2"/>
    <s v="FUR-CH-10004675"/>
    <x v="0"/>
    <x v="1"/>
    <s v="Lifetime Advantage Folding Chairs, 4/Carton"/>
    <x v="1391"/>
    <n v="5"/>
    <n v="0.3"/>
    <n v="-21.807999999999993"/>
  </r>
  <r>
    <n v="1577"/>
    <x v="766"/>
    <x v="0"/>
    <x v="183"/>
    <d v="2013-04-28T00:00:00"/>
    <s v="Standard Class"/>
    <s v="TT-21460"/>
    <s v="Tonja Turnell"/>
    <x v="2"/>
    <s v="United States"/>
    <s v="Aurora"/>
    <x v="10"/>
    <n v="60505"/>
    <x v="2"/>
    <s v="OFF-ST-10002406"/>
    <x v="1"/>
    <x v="4"/>
    <s v="Pizazz Global Quick File"/>
    <x v="1392"/>
    <n v="2"/>
    <n v="0.2"/>
    <n v="2.3952000000000018"/>
  </r>
  <r>
    <n v="1578"/>
    <x v="767"/>
    <x v="0"/>
    <x v="454"/>
    <d v="2013-05-28T00:00:00"/>
    <s v="Standard Class"/>
    <s v="AP-10720"/>
    <s v="Anne Pryor"/>
    <x v="2"/>
    <s v="United States"/>
    <s v="Florence"/>
    <x v="19"/>
    <n v="35630"/>
    <x v="0"/>
    <s v="OFF-PA-10001526"/>
    <x v="1"/>
    <x v="10"/>
    <s v="Xerox 1949"/>
    <x v="1393"/>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x v="1394"/>
    <n v="3"/>
    <n v="0"/>
    <n v="49.555199999999978"/>
  </r>
  <r>
    <n v="1580"/>
    <x v="769"/>
    <x v="1"/>
    <x v="101"/>
    <d v="2012-08-12T00:00:00"/>
    <s v="First Class"/>
    <s v="NP-18325"/>
    <s v="Naresj Patel"/>
    <x v="0"/>
    <s v="United States"/>
    <s v="New York City"/>
    <x v="15"/>
    <n v="10024"/>
    <x v="3"/>
    <s v="TEC-PH-10003012"/>
    <x v="2"/>
    <x v="7"/>
    <s v="Nortel Meridian M3904 Professional Digital phone"/>
    <x v="673"/>
    <n v="2"/>
    <n v="0"/>
    <n v="89.314199999999971"/>
  </r>
  <r>
    <n v="1581"/>
    <x v="769"/>
    <x v="1"/>
    <x v="101"/>
    <d v="2012-08-12T00:00:00"/>
    <s v="First Class"/>
    <s v="NP-18325"/>
    <s v="Naresj Patel"/>
    <x v="0"/>
    <s v="United States"/>
    <s v="New York City"/>
    <x v="15"/>
    <n v="10024"/>
    <x v="3"/>
    <s v="FUR-TA-10002607"/>
    <x v="0"/>
    <x v="3"/>
    <s v="KI Conference Tables"/>
    <x v="1395"/>
    <n v="9"/>
    <n v="0.4"/>
    <n v="-153.12239999999997"/>
  </r>
  <r>
    <n v="1582"/>
    <x v="769"/>
    <x v="1"/>
    <x v="101"/>
    <d v="2012-08-12T00:00:00"/>
    <s v="First Class"/>
    <s v="NP-18325"/>
    <s v="Naresj Patel"/>
    <x v="0"/>
    <s v="United States"/>
    <s v="New York City"/>
    <x v="15"/>
    <n v="10024"/>
    <x v="3"/>
    <s v="OFF-ST-10000642"/>
    <x v="1"/>
    <x v="4"/>
    <s v="Tennsco Lockers, Gray"/>
    <x v="108"/>
    <n v="2"/>
    <n v="0"/>
    <n v="2.9371999999999971"/>
  </r>
  <r>
    <n v="1583"/>
    <x v="769"/>
    <x v="1"/>
    <x v="101"/>
    <d v="2012-08-12T00:00:00"/>
    <s v="First Class"/>
    <s v="NP-18325"/>
    <s v="Naresj Patel"/>
    <x v="0"/>
    <s v="United States"/>
    <s v="New York City"/>
    <x v="15"/>
    <n v="10024"/>
    <x v="3"/>
    <s v="OFF-BI-10000545"/>
    <x v="1"/>
    <x v="8"/>
    <s v="GBC Ibimaster 500 Manual ProClick Binding System"/>
    <x v="1396"/>
    <n v="2"/>
    <n v="0.2"/>
    <n v="456.58800000000002"/>
  </r>
  <r>
    <n v="1584"/>
    <x v="769"/>
    <x v="1"/>
    <x v="101"/>
    <d v="2012-08-12T00:00:00"/>
    <s v="First Class"/>
    <s v="NP-18325"/>
    <s v="Naresj Patel"/>
    <x v="0"/>
    <s v="United States"/>
    <s v="New York City"/>
    <x v="15"/>
    <n v="10024"/>
    <x v="3"/>
    <s v="FUR-FU-10002157"/>
    <x v="0"/>
    <x v="5"/>
    <s v="Artistic Insta-Plaque"/>
    <x v="116"/>
    <n v="3"/>
    <n v="0"/>
    <n v="18.345599999999997"/>
  </r>
  <r>
    <n v="1585"/>
    <x v="769"/>
    <x v="1"/>
    <x v="101"/>
    <d v="2012-08-12T00:00:00"/>
    <s v="First Class"/>
    <s v="NP-18325"/>
    <s v="Naresj Patel"/>
    <x v="0"/>
    <s v="United States"/>
    <s v="New York City"/>
    <x v="15"/>
    <n v="10024"/>
    <x v="3"/>
    <s v="FUR-FU-10001706"/>
    <x v="0"/>
    <x v="5"/>
    <s v="Longer-Life Soft White Bulbs"/>
    <x v="51"/>
    <n v="2"/>
    <n v="0"/>
    <n v="2.9567999999999999"/>
  </r>
  <r>
    <n v="1586"/>
    <x v="769"/>
    <x v="1"/>
    <x v="101"/>
    <d v="2012-08-12T00:00:00"/>
    <s v="First Class"/>
    <s v="NP-18325"/>
    <s v="Naresj Patel"/>
    <x v="0"/>
    <s v="United States"/>
    <s v="New York City"/>
    <x v="15"/>
    <n v="10024"/>
    <x v="3"/>
    <s v="TEC-PH-10000984"/>
    <x v="2"/>
    <x v="7"/>
    <s v="Panasonic KX-TG9471B"/>
    <x v="508"/>
    <n v="5"/>
    <n v="0"/>
    <n v="274.38600000000008"/>
  </r>
  <r>
    <n v="1587"/>
    <x v="769"/>
    <x v="1"/>
    <x v="101"/>
    <d v="2012-08-12T00:00:00"/>
    <s v="First Class"/>
    <s v="NP-18325"/>
    <s v="Naresj Patel"/>
    <x v="0"/>
    <s v="United States"/>
    <s v="New York City"/>
    <x v="15"/>
    <n v="10024"/>
    <x v="3"/>
    <s v="OFF-PA-10001357"/>
    <x v="1"/>
    <x v="10"/>
    <s v="Xerox 1886"/>
    <x v="140"/>
    <n v="3"/>
    <n v="0"/>
    <n v="68.975999999999999"/>
  </r>
  <r>
    <n v="1588"/>
    <x v="769"/>
    <x v="1"/>
    <x v="101"/>
    <d v="2012-08-12T00:00:00"/>
    <s v="First Class"/>
    <s v="NP-18325"/>
    <s v="Naresj Patel"/>
    <x v="0"/>
    <s v="United States"/>
    <s v="New York City"/>
    <x v="15"/>
    <n v="10024"/>
    <x v="3"/>
    <s v="OFF-FA-10000992"/>
    <x v="1"/>
    <x v="13"/>
    <s v="Acco Clips to Go Binder Clips, 24 Clips in Two Sizes"/>
    <x v="1397"/>
    <n v="3"/>
    <n v="0"/>
    <n v="5.0054999999999996"/>
  </r>
  <r>
    <n v="1589"/>
    <x v="769"/>
    <x v="1"/>
    <x v="101"/>
    <d v="2012-08-12T00:00:00"/>
    <s v="First Class"/>
    <s v="NP-18325"/>
    <s v="Naresj Patel"/>
    <x v="0"/>
    <s v="United States"/>
    <s v="New York City"/>
    <x v="15"/>
    <n v="10024"/>
    <x v="3"/>
    <s v="TEC-AC-10002600"/>
    <x v="2"/>
    <x v="11"/>
    <s v="Belkin QODE FastFit Bluetooth Keyboard"/>
    <x v="414"/>
    <n v="4"/>
    <n v="0"/>
    <n v="34.692000000000007"/>
  </r>
  <r>
    <n v="1590"/>
    <x v="770"/>
    <x v="0"/>
    <x v="536"/>
    <d v="2013-05-17T00:00:00"/>
    <s v="Standard Class"/>
    <s v="VG-21805"/>
    <s v="Vivek Grady"/>
    <x v="1"/>
    <s v="United States"/>
    <s v="Virginia Beach"/>
    <x v="17"/>
    <n v="23464"/>
    <x v="0"/>
    <s v="OFF-AR-10001662"/>
    <x v="1"/>
    <x v="6"/>
    <s v="Rogers Handheld Barrel Pencil Sharpener"/>
    <x v="1398"/>
    <n v="4"/>
    <n v="0"/>
    <n v="2.9592000000000009"/>
  </r>
  <r>
    <n v="1591"/>
    <x v="771"/>
    <x v="0"/>
    <x v="173"/>
    <d v="2013-04-20T00:00:00"/>
    <s v="Standard Class"/>
    <s v="MY-18295"/>
    <s v="Muhammed Yedwab"/>
    <x v="1"/>
    <s v="United States"/>
    <s v="Grapevine"/>
    <x v="5"/>
    <n v="76051"/>
    <x v="2"/>
    <s v="OFF-AR-10001221"/>
    <x v="1"/>
    <x v="6"/>
    <s v="Dixon Ticonderoga Erasable Colored Pencil Set, 12-Color"/>
    <x v="1399"/>
    <n v="7"/>
    <n v="0.2"/>
    <n v="5.8603999999999967"/>
  </r>
  <r>
    <n v="1592"/>
    <x v="771"/>
    <x v="0"/>
    <x v="173"/>
    <d v="2013-04-20T00:00:00"/>
    <s v="Standard Class"/>
    <s v="MY-18295"/>
    <s v="Muhammed Yedwab"/>
    <x v="1"/>
    <s v="United States"/>
    <s v="Grapevine"/>
    <x v="5"/>
    <n v="76051"/>
    <x v="2"/>
    <s v="OFF-FA-10002988"/>
    <x v="1"/>
    <x v="13"/>
    <s v="Ideal Clamps"/>
    <x v="1400"/>
    <n v="5"/>
    <n v="0.2"/>
    <n v="2.9144999999999994"/>
  </r>
  <r>
    <n v="1593"/>
    <x v="772"/>
    <x v="1"/>
    <x v="537"/>
    <d v="2012-06-25T00:00:00"/>
    <s v="Second Class"/>
    <s v="RD-19480"/>
    <s v="Rick Duston"/>
    <x v="0"/>
    <s v="United States"/>
    <s v="Olympia"/>
    <x v="4"/>
    <n v="98502"/>
    <x v="1"/>
    <s v="TEC-PH-10004830"/>
    <x v="2"/>
    <x v="7"/>
    <s v="Pyle PRT45 Retro Home Telephone"/>
    <x v="1401"/>
    <n v="4"/>
    <n v="0.2"/>
    <n v="22.676399999999994"/>
  </r>
  <r>
    <n v="1594"/>
    <x v="773"/>
    <x v="2"/>
    <x v="538"/>
    <d v="2011-10-19T00:00:00"/>
    <s v="Same Day"/>
    <s v="JF-15490"/>
    <s v="Jeremy Farry"/>
    <x v="0"/>
    <s v="United States"/>
    <s v="Los Angeles"/>
    <x v="1"/>
    <n v="90032"/>
    <x v="1"/>
    <s v="OFF-PA-10004519"/>
    <x v="1"/>
    <x v="10"/>
    <s v="Spiral Phone Message Books with Labels by Adams"/>
    <x v="1402"/>
    <n v="3"/>
    <n v="0"/>
    <n v="6.5856000000000012"/>
  </r>
  <r>
    <n v="1595"/>
    <x v="774"/>
    <x v="1"/>
    <x v="539"/>
    <d v="2012-03-27T00:00:00"/>
    <s v="First Class"/>
    <s v="DP-13390"/>
    <s v="Dennis Pardue"/>
    <x v="2"/>
    <s v="United States"/>
    <s v="Peoria"/>
    <x v="10"/>
    <n v="61604"/>
    <x v="2"/>
    <s v="FUR-BO-10000362"/>
    <x v="0"/>
    <x v="0"/>
    <s v="Sauder Inglewood Library Bookcases"/>
    <x v="1403"/>
    <n v="3"/>
    <n v="0.3"/>
    <n v="-35.905799999999999"/>
  </r>
  <r>
    <n v="1596"/>
    <x v="775"/>
    <x v="3"/>
    <x v="540"/>
    <d v="2014-05-13T00:00:00"/>
    <s v="Standard Class"/>
    <s v="MD-17350"/>
    <s v="Maribeth Dona"/>
    <x v="0"/>
    <s v="United States"/>
    <s v="Columbus"/>
    <x v="24"/>
    <n v="43229"/>
    <x v="3"/>
    <s v="FUR-CH-10004540"/>
    <x v="0"/>
    <x v="1"/>
    <s v="Global Chrome Stack Chair"/>
    <x v="1404"/>
    <n v="2"/>
    <n v="0.3"/>
    <n v="-2.0567999999999991"/>
  </r>
  <r>
    <n v="1597"/>
    <x v="776"/>
    <x v="3"/>
    <x v="524"/>
    <d v="2014-10-19T00:00:00"/>
    <s v="First Class"/>
    <s v="MY-17380"/>
    <s v="Maribeth Yedwab"/>
    <x v="1"/>
    <s v="United States"/>
    <s v="New York City"/>
    <x v="15"/>
    <n v="10011"/>
    <x v="3"/>
    <s v="FUR-FU-10001290"/>
    <x v="0"/>
    <x v="5"/>
    <s v="Executive Impressions Supervisor Wall Clock"/>
    <x v="1405"/>
    <n v="13"/>
    <n v="0"/>
    <n v="175.13599999999997"/>
  </r>
  <r>
    <n v="1598"/>
    <x v="777"/>
    <x v="3"/>
    <x v="123"/>
    <d v="2014-11-22T00:00:00"/>
    <s v="Second Class"/>
    <s v="AB-10150"/>
    <s v="Aimee Bixby"/>
    <x v="0"/>
    <s v="United States"/>
    <s v="Carrollton"/>
    <x v="5"/>
    <n v="75007"/>
    <x v="2"/>
    <s v="OFF-PA-10000308"/>
    <x v="1"/>
    <x v="10"/>
    <s v="Xerox 1901"/>
    <x v="1406"/>
    <n v="4"/>
    <n v="0.2"/>
    <n v="5.2799999999999994"/>
  </r>
  <r>
    <n v="1599"/>
    <x v="777"/>
    <x v="3"/>
    <x v="123"/>
    <d v="2014-11-22T00:00:00"/>
    <s v="Second Class"/>
    <s v="AB-10150"/>
    <s v="Aimee Bixby"/>
    <x v="0"/>
    <s v="United States"/>
    <s v="Carrollton"/>
    <x v="5"/>
    <n v="75007"/>
    <x v="2"/>
    <s v="OFF-SU-10001165"/>
    <x v="1"/>
    <x v="14"/>
    <s v="Acme Elite Stainless Steel Scissors"/>
    <x v="1407"/>
    <n v="1"/>
    <n v="0.2"/>
    <n v="0.50039999999999996"/>
  </r>
  <r>
    <n v="1600"/>
    <x v="777"/>
    <x v="3"/>
    <x v="123"/>
    <d v="2014-11-22T00:00:00"/>
    <s v="Second Class"/>
    <s v="AB-10150"/>
    <s v="Aimee Bixby"/>
    <x v="0"/>
    <s v="United States"/>
    <s v="Carrollton"/>
    <x v="5"/>
    <n v="75007"/>
    <x v="2"/>
    <s v="OFF-AR-10003373"/>
    <x v="1"/>
    <x v="6"/>
    <s v="Boston School Pro Electric Pencil Sharpener, 1670"/>
    <x v="306"/>
    <n v="4"/>
    <n v="0.2"/>
    <n v="8.674399999999995"/>
  </r>
  <r>
    <n v="1601"/>
    <x v="777"/>
    <x v="3"/>
    <x v="123"/>
    <d v="2014-11-22T00:00:00"/>
    <s v="Second Class"/>
    <s v="AB-10150"/>
    <s v="Aimee Bixby"/>
    <x v="0"/>
    <s v="United States"/>
    <s v="Carrollton"/>
    <x v="5"/>
    <n v="75007"/>
    <x v="2"/>
    <s v="FUR-FU-10001967"/>
    <x v="0"/>
    <x v="5"/>
    <s v="Telescoping Adjustable Floor Lamp"/>
    <x v="314"/>
    <n v="2"/>
    <n v="0.6"/>
    <n v="-13.992999999999999"/>
  </r>
  <r>
    <n v="1602"/>
    <x v="778"/>
    <x v="0"/>
    <x v="541"/>
    <d v="2013-05-14T00:00:00"/>
    <s v="Second Class"/>
    <s v="GB-14530"/>
    <s v="George Bell"/>
    <x v="1"/>
    <s v="United States"/>
    <s v="Dover"/>
    <x v="13"/>
    <n v="19901"/>
    <x v="3"/>
    <s v="FUR-FU-10001488"/>
    <x v="0"/>
    <x v="5"/>
    <s v="Tenex 46&quot; x 60&quot; Computer Anti-Static Chairmat, Rectangular Shaped"/>
    <x v="46"/>
    <n v="2"/>
    <n v="0"/>
    <n v="42.391999999999996"/>
  </r>
  <r>
    <n v="1603"/>
    <x v="779"/>
    <x v="0"/>
    <x v="25"/>
    <d v="2013-12-18T00:00:00"/>
    <s v="Standard Class"/>
    <s v="CA-12775"/>
    <s v="Cynthia Arntzen"/>
    <x v="0"/>
    <s v="United States"/>
    <s v="Smyrna"/>
    <x v="18"/>
    <n v="37167"/>
    <x v="0"/>
    <s v="OFF-AR-10003251"/>
    <x v="1"/>
    <x v="6"/>
    <s v="Prang Drawing Pencil Set"/>
    <x v="408"/>
    <n v="3"/>
    <n v="0.2"/>
    <n v="1.6679999999999997"/>
  </r>
  <r>
    <n v="1604"/>
    <x v="780"/>
    <x v="3"/>
    <x v="329"/>
    <d v="2014-12-05T00:00:00"/>
    <s v="Standard Class"/>
    <s v="ME-17725"/>
    <s v="Max Engle"/>
    <x v="0"/>
    <s v="United States"/>
    <s v="Newark"/>
    <x v="13"/>
    <n v="19711"/>
    <x v="3"/>
    <s v="OFF-AR-10001044"/>
    <x v="1"/>
    <x v="6"/>
    <s v="BOSTON Ranger #55 Pencil Sharpener, Black"/>
    <x v="1408"/>
    <n v="6"/>
    <n v="0"/>
    <n v="45.222599999999993"/>
  </r>
  <r>
    <n v="1605"/>
    <x v="781"/>
    <x v="0"/>
    <x v="475"/>
    <d v="2013-04-25T00:00:00"/>
    <s v="Second Class"/>
    <s v="JO-15280"/>
    <s v="Jas O'Carroll"/>
    <x v="0"/>
    <s v="United States"/>
    <s v="Los Angeles"/>
    <x v="1"/>
    <n v="90049"/>
    <x v="1"/>
    <s v="TEC-PH-10004700"/>
    <x v="2"/>
    <x v="7"/>
    <s v="PowerGen Dual USB Car Charger"/>
    <x v="1409"/>
    <n v="5"/>
    <n v="0.2"/>
    <n v="12.986999999999995"/>
  </r>
  <r>
    <n v="1606"/>
    <x v="781"/>
    <x v="0"/>
    <x v="475"/>
    <d v="2013-04-25T00:00:00"/>
    <s v="Second Class"/>
    <s v="JO-15280"/>
    <s v="Jas O'Carroll"/>
    <x v="0"/>
    <s v="United States"/>
    <s v="Los Angeles"/>
    <x v="1"/>
    <n v="90049"/>
    <x v="1"/>
    <s v="OFF-AR-10000823"/>
    <x v="1"/>
    <x v="6"/>
    <s v="Newell 307"/>
    <x v="1410"/>
    <n v="3"/>
    <n v="0"/>
    <n v="1.5288000000000002"/>
  </r>
  <r>
    <n v="1607"/>
    <x v="781"/>
    <x v="0"/>
    <x v="475"/>
    <d v="2013-04-25T00:00:00"/>
    <s v="Second Class"/>
    <s v="JO-15280"/>
    <s v="Jas O'Carroll"/>
    <x v="0"/>
    <s v="United States"/>
    <s v="Los Angeles"/>
    <x v="1"/>
    <n v="90049"/>
    <x v="1"/>
    <s v="OFF-AR-10004456"/>
    <x v="1"/>
    <x v="6"/>
    <s v="Panasonic KP-4ABK Battery-Operated Pencil Sharpener"/>
    <x v="1411"/>
    <n v="5"/>
    <n v="0"/>
    <n v="21.227999999999998"/>
  </r>
  <r>
    <n v="1608"/>
    <x v="781"/>
    <x v="0"/>
    <x v="475"/>
    <d v="2013-04-25T00:00:00"/>
    <s v="Second Class"/>
    <s v="JO-15280"/>
    <s v="Jas O'Carroll"/>
    <x v="0"/>
    <s v="United States"/>
    <s v="Los Angeles"/>
    <x v="1"/>
    <n v="90049"/>
    <x v="1"/>
    <s v="OFF-BI-10000050"/>
    <x v="1"/>
    <x v="8"/>
    <s v="Angle-D Binders with Locking Rings, Label Holders"/>
    <x v="572"/>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x v="20"/>
    <n v="4"/>
    <n v="0"/>
    <n v="10.223999999999998"/>
  </r>
  <r>
    <n v="1610"/>
    <x v="781"/>
    <x v="0"/>
    <x v="475"/>
    <d v="2013-04-25T00:00:00"/>
    <s v="Second Class"/>
    <s v="JO-15280"/>
    <s v="Jas O'Carroll"/>
    <x v="0"/>
    <s v="United States"/>
    <s v="Los Angeles"/>
    <x v="1"/>
    <n v="90049"/>
    <x v="1"/>
    <s v="OFF-BI-10000591"/>
    <x v="1"/>
    <x v="8"/>
    <s v="Avery Binder Labels"/>
    <x v="1412"/>
    <n v="3"/>
    <n v="0.2"/>
    <n v="3.2675999999999994"/>
  </r>
  <r>
    <n v="1611"/>
    <x v="782"/>
    <x v="2"/>
    <x v="542"/>
    <d v="2011-05-30T00:00:00"/>
    <s v="Standard Class"/>
    <s v="ML-17395"/>
    <s v="Marina Lichtenstein"/>
    <x v="1"/>
    <s v="United States"/>
    <s v="Los Angeles"/>
    <x v="1"/>
    <n v="90008"/>
    <x v="1"/>
    <s v="FUR-BO-10000362"/>
    <x v="0"/>
    <x v="0"/>
    <s v="Sauder Inglewood Library Bookcases"/>
    <x v="1413"/>
    <n v="2"/>
    <n v="0.15"/>
    <n v="27.356800000000007"/>
  </r>
  <r>
    <n v="1612"/>
    <x v="782"/>
    <x v="2"/>
    <x v="542"/>
    <d v="2011-05-30T00:00:00"/>
    <s v="Standard Class"/>
    <s v="ML-17395"/>
    <s v="Marina Lichtenstein"/>
    <x v="1"/>
    <s v="United States"/>
    <s v="Los Angeles"/>
    <x v="1"/>
    <n v="90008"/>
    <x v="1"/>
    <s v="TEC-PH-10000441"/>
    <x v="2"/>
    <x v="7"/>
    <s v="VTech DS6151"/>
    <x v="1227"/>
    <n v="2"/>
    <n v="0.2"/>
    <n v="20.158400000000015"/>
  </r>
  <r>
    <n v="1613"/>
    <x v="782"/>
    <x v="2"/>
    <x v="542"/>
    <d v="2011-05-30T00:00:00"/>
    <s v="Standard Class"/>
    <s v="ML-17395"/>
    <s v="Marina Lichtenstein"/>
    <x v="1"/>
    <s v="United States"/>
    <s v="Los Angeles"/>
    <x v="1"/>
    <n v="90008"/>
    <x v="1"/>
    <s v="TEC-PH-10002726"/>
    <x v="2"/>
    <x v="7"/>
    <s v="netTALK DUO VoIP Telephone Service"/>
    <x v="1414"/>
    <n v="2"/>
    <n v="0.2"/>
    <n v="31.494"/>
  </r>
  <r>
    <n v="1614"/>
    <x v="783"/>
    <x v="3"/>
    <x v="202"/>
    <d v="2014-12-26T00:00:00"/>
    <s v="Standard Class"/>
    <s v="YS-21880"/>
    <s v="Yana Sorensen"/>
    <x v="1"/>
    <s v="United States"/>
    <s v="Oakland"/>
    <x v="1"/>
    <n v="94601"/>
    <x v="1"/>
    <s v="OFF-ST-10003306"/>
    <x v="1"/>
    <x v="4"/>
    <s v="Letter Size Cart"/>
    <x v="1415"/>
    <n v="7"/>
    <n v="0"/>
    <n v="290.00579999999991"/>
  </r>
  <r>
    <n v="1615"/>
    <x v="784"/>
    <x v="0"/>
    <x v="543"/>
    <d v="2013-03-20T00:00:00"/>
    <s v="Standard Class"/>
    <s v="PL-18925"/>
    <s v="Paul Lucas"/>
    <x v="2"/>
    <s v="United States"/>
    <s v="Philadelphia"/>
    <x v="9"/>
    <n v="19143"/>
    <x v="3"/>
    <s v="TEC-AC-10004855"/>
    <x v="2"/>
    <x v="11"/>
    <s v="V7 USB Numeric Keypad"/>
    <x v="367"/>
    <n v="3"/>
    <n v="0.2"/>
    <n v="-13.646100000000001"/>
  </r>
  <r>
    <n v="1616"/>
    <x v="785"/>
    <x v="1"/>
    <x v="544"/>
    <d v="2012-08-16T00:00:00"/>
    <s v="Standard Class"/>
    <s v="JK-16120"/>
    <s v="Julie Kriz"/>
    <x v="2"/>
    <s v="United States"/>
    <s v="Eagan"/>
    <x v="11"/>
    <n v="55122"/>
    <x v="2"/>
    <s v="OFF-LA-10002787"/>
    <x v="1"/>
    <x v="2"/>
    <s v="Avery 480"/>
    <x v="1416"/>
    <n v="1"/>
    <n v="0"/>
    <n v="1.7999999999999998"/>
  </r>
  <r>
    <n v="1617"/>
    <x v="785"/>
    <x v="1"/>
    <x v="544"/>
    <d v="2012-08-16T00:00:00"/>
    <s v="Standard Class"/>
    <s v="JK-16120"/>
    <s v="Julie Kriz"/>
    <x v="2"/>
    <s v="United States"/>
    <s v="Eagan"/>
    <x v="11"/>
    <n v="55122"/>
    <x v="2"/>
    <s v="OFF-LA-10002043"/>
    <x v="1"/>
    <x v="2"/>
    <s v="Avery 489"/>
    <x v="1417"/>
    <n v="4"/>
    <n v="0"/>
    <n v="19.872"/>
  </r>
  <r>
    <n v="1618"/>
    <x v="785"/>
    <x v="1"/>
    <x v="544"/>
    <d v="2012-08-16T00:00:00"/>
    <s v="Standard Class"/>
    <s v="JK-16120"/>
    <s v="Julie Kriz"/>
    <x v="2"/>
    <s v="United States"/>
    <s v="Eagan"/>
    <x v="11"/>
    <n v="55122"/>
    <x v="2"/>
    <s v="OFF-AR-10001915"/>
    <x v="1"/>
    <x v="6"/>
    <s v="Peel-Off China Markers"/>
    <x v="1418"/>
    <n v="3"/>
    <n v="0"/>
    <n v="12.511800000000001"/>
  </r>
  <r>
    <n v="1619"/>
    <x v="786"/>
    <x v="0"/>
    <x v="545"/>
    <d v="2013-09-15T00:00:00"/>
    <s v="Second Class"/>
    <s v="PN-18775"/>
    <s v="Parhena Norris"/>
    <x v="2"/>
    <s v="United States"/>
    <s v="New York City"/>
    <x v="15"/>
    <n v="10011"/>
    <x v="3"/>
    <s v="OFF-ST-10000352"/>
    <x v="1"/>
    <x v="4"/>
    <s v="Acco Perma 2700 Stacking Storage Drawers"/>
    <x v="1419"/>
    <n v="2"/>
    <n v="0"/>
    <n v="8.9220000000000041"/>
  </r>
  <r>
    <n v="1620"/>
    <x v="786"/>
    <x v="0"/>
    <x v="545"/>
    <d v="2013-09-15T00:00:00"/>
    <s v="Second Class"/>
    <s v="PN-18775"/>
    <s v="Parhena Norris"/>
    <x v="2"/>
    <s v="United States"/>
    <s v="New York City"/>
    <x v="15"/>
    <n v="10011"/>
    <x v="3"/>
    <s v="OFF-PA-10000575"/>
    <x v="1"/>
    <x v="10"/>
    <s v="Wirebound Message Books, Four 2 3/4 x 5 White Forms per Page"/>
    <x v="1420"/>
    <n v="1"/>
    <n v="0"/>
    <n v="3.0773999999999999"/>
  </r>
  <r>
    <n v="1621"/>
    <x v="787"/>
    <x v="3"/>
    <x v="141"/>
    <d v="2014-07-16T00:00:00"/>
    <s v="Standard Class"/>
    <s v="JC-15385"/>
    <s v="Jenna Caffey"/>
    <x v="0"/>
    <s v="United States"/>
    <s v="Kent"/>
    <x v="4"/>
    <n v="98031"/>
    <x v="1"/>
    <s v="FUR-FU-10002937"/>
    <x v="0"/>
    <x v="5"/>
    <s v="GE 48&quot; Fluorescent Tube, Cool White Energy Saver, 34 Watts, 30/Box"/>
    <x v="1421"/>
    <n v="2"/>
    <n v="0"/>
    <n v="99.23"/>
  </r>
  <r>
    <n v="1622"/>
    <x v="787"/>
    <x v="3"/>
    <x v="141"/>
    <d v="2014-07-16T00:00:00"/>
    <s v="Standard Class"/>
    <s v="JC-15385"/>
    <s v="Jenna Caffey"/>
    <x v="0"/>
    <s v="United States"/>
    <s v="Kent"/>
    <x v="4"/>
    <n v="98031"/>
    <x v="1"/>
    <s v="OFF-LA-10003930"/>
    <x v="1"/>
    <x v="2"/>
    <s v="Dot Matrix Printer Tape Reel Labels, White, 5000/Box"/>
    <x v="1422"/>
    <n v="8"/>
    <n v="0"/>
    <n v="385.37520000000001"/>
  </r>
  <r>
    <n v="1623"/>
    <x v="787"/>
    <x v="3"/>
    <x v="141"/>
    <d v="2014-07-16T00:00:00"/>
    <s v="Standard Class"/>
    <s v="JC-15385"/>
    <s v="Jenna Caffey"/>
    <x v="0"/>
    <s v="United States"/>
    <s v="Kent"/>
    <x v="4"/>
    <n v="98031"/>
    <x v="1"/>
    <s v="OFF-BI-10001107"/>
    <x v="1"/>
    <x v="8"/>
    <s v="GBC White Gloss Covers, Plain Front"/>
    <x v="1423"/>
    <n v="2"/>
    <n v="0.2"/>
    <n v="7.8191999999999995"/>
  </r>
  <r>
    <n v="1624"/>
    <x v="787"/>
    <x v="3"/>
    <x v="141"/>
    <d v="2014-07-16T00:00:00"/>
    <s v="Standard Class"/>
    <s v="JC-15385"/>
    <s v="Jenna Caffey"/>
    <x v="0"/>
    <s v="United States"/>
    <s v="Kent"/>
    <x v="4"/>
    <n v="98031"/>
    <x v="1"/>
    <s v="TEC-AC-10003063"/>
    <x v="2"/>
    <x v="11"/>
    <s v="Micro Innovations USB RF Wireless Keyboard with Mouse"/>
    <x v="1424"/>
    <n v="2"/>
    <n v="0"/>
    <n v="10.5"/>
  </r>
  <r>
    <n v="1625"/>
    <x v="788"/>
    <x v="1"/>
    <x v="546"/>
    <d v="2012-12-24T00:00:00"/>
    <s v="Standard Class"/>
    <s v="JG-15160"/>
    <s v="James Galang"/>
    <x v="0"/>
    <s v="United States"/>
    <s v="Los Angeles"/>
    <x v="1"/>
    <n v="90049"/>
    <x v="1"/>
    <s v="TEC-PH-10002922"/>
    <x v="2"/>
    <x v="7"/>
    <s v="ShoreTel ShorePhone IP 230 VoIP phone"/>
    <x v="1425"/>
    <n v="5"/>
    <n v="0.2"/>
    <n v="84.494999999999948"/>
  </r>
  <r>
    <n v="1626"/>
    <x v="788"/>
    <x v="1"/>
    <x v="546"/>
    <d v="2012-12-24T00:00:00"/>
    <s v="Standard Class"/>
    <s v="JG-15160"/>
    <s v="James Galang"/>
    <x v="0"/>
    <s v="United States"/>
    <s v="Los Angeles"/>
    <x v="1"/>
    <n v="90049"/>
    <x v="1"/>
    <s v="TEC-AC-10002049"/>
    <x v="2"/>
    <x v="11"/>
    <s v="Plantronics Savi W720 Multi-Device Wireless Headset System"/>
    <x v="1426"/>
    <n v="3"/>
    <n v="0"/>
    <n v="556.97400000000005"/>
  </r>
  <r>
    <n v="1627"/>
    <x v="789"/>
    <x v="1"/>
    <x v="547"/>
    <d v="2012-11-22T00:00:00"/>
    <s v="Standard Class"/>
    <s v="PO-19180"/>
    <s v="Philisse Overcash"/>
    <x v="2"/>
    <s v="United States"/>
    <s v="New York City"/>
    <x v="15"/>
    <n v="10011"/>
    <x v="3"/>
    <s v="OFF-AP-10002457"/>
    <x v="1"/>
    <x v="9"/>
    <s v="Eureka The Boss Plus 12-Amp Hard Box Upright Vacuum, Red"/>
    <x v="1427"/>
    <n v="5"/>
    <n v="0"/>
    <n v="141.27749999999997"/>
  </r>
  <r>
    <n v="1628"/>
    <x v="790"/>
    <x v="1"/>
    <x v="496"/>
    <d v="2012-09-30T00:00:00"/>
    <s v="Standard Class"/>
    <s v="MC-17275"/>
    <s v="Marc Crier"/>
    <x v="0"/>
    <s v="United States"/>
    <s v="Lafayette"/>
    <x v="28"/>
    <n v="70506"/>
    <x v="0"/>
    <s v="FUR-CH-10001270"/>
    <x v="0"/>
    <x v="1"/>
    <s v="Harbour Creations Steel Folding Chair"/>
    <x v="1428"/>
    <n v="6"/>
    <n v="0"/>
    <n v="155.24999999999994"/>
  </r>
  <r>
    <n v="1629"/>
    <x v="791"/>
    <x v="3"/>
    <x v="548"/>
    <d v="2014-06-26T00:00:00"/>
    <s v="Second Class"/>
    <s v="AS-10240"/>
    <s v="Alan Shonely"/>
    <x v="0"/>
    <s v="United States"/>
    <s v="Cleveland"/>
    <x v="24"/>
    <n v="44105"/>
    <x v="3"/>
    <s v="FUR-FU-10004415"/>
    <x v="0"/>
    <x v="5"/>
    <s v="Stacking Tray, Side-Loading, Legal, Smoke"/>
    <x v="1429"/>
    <n v="5"/>
    <n v="0.2"/>
    <n v="2.4639999999999986"/>
  </r>
  <r>
    <n v="1630"/>
    <x v="791"/>
    <x v="3"/>
    <x v="548"/>
    <d v="2014-06-26T00:00:00"/>
    <s v="Second Class"/>
    <s v="AS-10240"/>
    <s v="Alan Shonely"/>
    <x v="0"/>
    <s v="United States"/>
    <s v="Cleveland"/>
    <x v="24"/>
    <n v="44105"/>
    <x v="3"/>
    <s v="OFF-BI-10001510"/>
    <x v="1"/>
    <x v="8"/>
    <s v="Deluxe Heavy-Duty Vinyl Round Ring Binder"/>
    <x v="1430"/>
    <n v="6"/>
    <n v="0.7"/>
    <n v="-34.38000000000001"/>
  </r>
  <r>
    <n v="1631"/>
    <x v="792"/>
    <x v="0"/>
    <x v="541"/>
    <d v="2013-05-09T00:00:00"/>
    <s v="Same Day"/>
    <s v="CL-12565"/>
    <s v="Clay Ludtke"/>
    <x v="0"/>
    <s v="United States"/>
    <s v="Cleveland"/>
    <x v="24"/>
    <n v="44105"/>
    <x v="3"/>
    <s v="OFF-ST-10002011"/>
    <x v="1"/>
    <x v="4"/>
    <s v="Smead Adjustable Mobile File Trolley with Lockable Top"/>
    <x v="1431"/>
    <n v="3"/>
    <n v="0.2"/>
    <n v="88.029900000000055"/>
  </r>
  <r>
    <n v="1632"/>
    <x v="792"/>
    <x v="0"/>
    <x v="541"/>
    <d v="2013-05-09T00:00:00"/>
    <s v="Same Day"/>
    <s v="CL-12565"/>
    <s v="Clay Ludtke"/>
    <x v="0"/>
    <s v="United States"/>
    <s v="Cleveland"/>
    <x v="24"/>
    <n v="44105"/>
    <x v="3"/>
    <s v="OFF-PA-10002986"/>
    <x v="1"/>
    <x v="10"/>
    <s v="Xerox 1898"/>
    <x v="1432"/>
    <n v="2"/>
    <n v="0.2"/>
    <n v="3.7407999999999997"/>
  </r>
  <r>
    <n v="1633"/>
    <x v="792"/>
    <x v="0"/>
    <x v="541"/>
    <d v="2013-05-09T00:00:00"/>
    <s v="Same Day"/>
    <s v="CL-12565"/>
    <s v="Clay Ludtke"/>
    <x v="0"/>
    <s v="United States"/>
    <s v="Cleveland"/>
    <x v="24"/>
    <n v="44105"/>
    <x v="3"/>
    <s v="OFF-PA-10004451"/>
    <x v="1"/>
    <x v="10"/>
    <s v="Xerox 222"/>
    <x v="563"/>
    <n v="2"/>
    <n v="0.2"/>
    <n v="3.6288"/>
  </r>
  <r>
    <n v="1634"/>
    <x v="792"/>
    <x v="0"/>
    <x v="541"/>
    <d v="2013-05-09T00:00:00"/>
    <s v="Same Day"/>
    <s v="CL-12565"/>
    <s v="Clay Ludtke"/>
    <x v="0"/>
    <s v="United States"/>
    <s v="Cleveland"/>
    <x v="24"/>
    <n v="44105"/>
    <x v="3"/>
    <s v="OFF-ST-10000649"/>
    <x v="1"/>
    <x v="4"/>
    <s v="Hanging Personal Folder File"/>
    <x v="1433"/>
    <n v="2"/>
    <n v="0.2"/>
    <n v="1.5700000000000012"/>
  </r>
  <r>
    <n v="1635"/>
    <x v="792"/>
    <x v="0"/>
    <x v="541"/>
    <d v="2013-05-09T00:00:00"/>
    <s v="Same Day"/>
    <s v="CL-12565"/>
    <s v="Clay Ludtke"/>
    <x v="0"/>
    <s v="United States"/>
    <s v="Cleveland"/>
    <x v="24"/>
    <n v="44105"/>
    <x v="3"/>
    <s v="TEC-AC-10001465"/>
    <x v="2"/>
    <x v="11"/>
    <s v="SanDisk Cruzer 64 GB USB Flash Drive"/>
    <x v="518"/>
    <n v="2"/>
    <n v="0.2"/>
    <n v="7.263999999999994"/>
  </r>
  <r>
    <n v="1636"/>
    <x v="793"/>
    <x v="2"/>
    <x v="35"/>
    <d v="2011-12-02T00:00:00"/>
    <s v="Standard Class"/>
    <s v="NW-18400"/>
    <s v="Natalie Webber"/>
    <x v="0"/>
    <s v="United States"/>
    <s v="Tigard"/>
    <x v="21"/>
    <n v="97224"/>
    <x v="1"/>
    <s v="OFF-PA-10001166"/>
    <x v="1"/>
    <x v="10"/>
    <s v="Xerox 2"/>
    <x v="12"/>
    <n v="3"/>
    <n v="0.2"/>
    <n v="5.4432"/>
  </r>
  <r>
    <n v="1637"/>
    <x v="793"/>
    <x v="2"/>
    <x v="35"/>
    <d v="2011-12-02T00:00:00"/>
    <s v="Standard Class"/>
    <s v="NW-18400"/>
    <s v="Natalie Webber"/>
    <x v="0"/>
    <s v="United States"/>
    <s v="Tigard"/>
    <x v="21"/>
    <n v="97224"/>
    <x v="1"/>
    <s v="OFF-ST-10001097"/>
    <x v="1"/>
    <x v="4"/>
    <s v="Office Impressions Heavy Duty Welded Shelving &amp; Multimedia Storage Drawers"/>
    <x v="1434"/>
    <n v="5"/>
    <n v="0.2"/>
    <n v="-167.27"/>
  </r>
  <r>
    <n v="1638"/>
    <x v="793"/>
    <x v="2"/>
    <x v="35"/>
    <d v="2011-12-02T00:00:00"/>
    <s v="Standard Class"/>
    <s v="NW-18400"/>
    <s v="Natalie Webber"/>
    <x v="0"/>
    <s v="United States"/>
    <s v="Tigard"/>
    <x v="21"/>
    <n v="97224"/>
    <x v="1"/>
    <s v="TEC-PH-10000038"/>
    <x v="2"/>
    <x v="7"/>
    <s v="Jawbone MINI JAMBOX Wireless Bluetooth Speaker"/>
    <x v="1435"/>
    <n v="4"/>
    <n v="0.2"/>
    <n v="-87.667200000000037"/>
  </r>
  <r>
    <n v="1639"/>
    <x v="794"/>
    <x v="0"/>
    <x v="439"/>
    <d v="2013-06-02T00:00:00"/>
    <s v="Standard Class"/>
    <s v="TB-21280"/>
    <s v="Toby Braunhardt"/>
    <x v="0"/>
    <s v="United States"/>
    <s v="Washington"/>
    <x v="40"/>
    <n v="20016"/>
    <x v="3"/>
    <s v="OFF-PA-10002689"/>
    <x v="1"/>
    <x v="10"/>
    <s v="Weyerhaeuser First Choice Laser/Copy Paper (20Lb. and 88 Bright)"/>
    <x v="541"/>
    <n v="3"/>
    <n v="0"/>
    <n v="9.3312000000000008"/>
  </r>
  <r>
    <n v="1640"/>
    <x v="794"/>
    <x v="0"/>
    <x v="439"/>
    <d v="2013-06-02T00:00:00"/>
    <s v="Standard Class"/>
    <s v="TB-21280"/>
    <s v="Toby Braunhardt"/>
    <x v="0"/>
    <s v="United States"/>
    <s v="Washington"/>
    <x v="40"/>
    <n v="20016"/>
    <x v="3"/>
    <s v="OFF-BI-10004728"/>
    <x v="1"/>
    <x v="8"/>
    <s v="Wilson Jones Turn Tabs Binder Tool for Ring Binders"/>
    <x v="1328"/>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x v="1436"/>
    <n v="2"/>
    <n v="0"/>
    <n v="5.8419999999999996"/>
  </r>
  <r>
    <n v="1642"/>
    <x v="794"/>
    <x v="0"/>
    <x v="439"/>
    <d v="2013-06-02T00:00:00"/>
    <s v="Standard Class"/>
    <s v="TB-21280"/>
    <s v="Toby Braunhardt"/>
    <x v="0"/>
    <s v="United States"/>
    <s v="Washington"/>
    <x v="40"/>
    <n v="20016"/>
    <x v="3"/>
    <s v="FUR-FU-10000629"/>
    <x v="0"/>
    <x v="5"/>
    <s v="9-3/4 Diameter Round Wall Clock"/>
    <x v="1437"/>
    <n v="3"/>
    <n v="0"/>
    <n v="17.375399999999999"/>
  </r>
  <r>
    <n v="1643"/>
    <x v="795"/>
    <x v="2"/>
    <x v="503"/>
    <d v="2011-12-04T00:00:00"/>
    <s v="Standard Class"/>
    <s v="BS-11380"/>
    <s v="Bill Stewart"/>
    <x v="1"/>
    <s v="United States"/>
    <s v="Skokie"/>
    <x v="10"/>
    <n v="60076"/>
    <x v="2"/>
    <s v="OFF-FA-10003112"/>
    <x v="1"/>
    <x v="13"/>
    <s v="Staples"/>
    <x v="1438"/>
    <n v="2"/>
    <n v="0.2"/>
    <n v="3.944999999999999"/>
  </r>
  <r>
    <n v="1644"/>
    <x v="796"/>
    <x v="1"/>
    <x v="531"/>
    <d v="2012-03-20T00:00:00"/>
    <s v="First Class"/>
    <s v="FH-14365"/>
    <s v="Fred Hopkins"/>
    <x v="1"/>
    <s v="United States"/>
    <s v="Seattle"/>
    <x v="4"/>
    <n v="98115"/>
    <x v="1"/>
    <s v="OFF-ST-10000142"/>
    <x v="1"/>
    <x v="4"/>
    <s v="Deluxe Rollaway Locking File with Drawer"/>
    <x v="1439"/>
    <n v="3"/>
    <n v="0"/>
    <n v="349.33919999999995"/>
  </r>
  <r>
    <n v="1645"/>
    <x v="796"/>
    <x v="1"/>
    <x v="531"/>
    <d v="2012-03-20T00:00:00"/>
    <s v="First Class"/>
    <s v="FH-14365"/>
    <s v="Fred Hopkins"/>
    <x v="1"/>
    <s v="United States"/>
    <s v="Seattle"/>
    <x v="4"/>
    <n v="98115"/>
    <x v="1"/>
    <s v="TEC-CO-10001766"/>
    <x v="2"/>
    <x v="16"/>
    <s v="Canon PC940 Copier"/>
    <x v="1440"/>
    <n v="7"/>
    <n v="0"/>
    <n v="1480.4670999999998"/>
  </r>
  <r>
    <n v="1646"/>
    <x v="796"/>
    <x v="1"/>
    <x v="531"/>
    <d v="2012-03-20T00:00:00"/>
    <s v="First Class"/>
    <s v="FH-14365"/>
    <s v="Fred Hopkins"/>
    <x v="1"/>
    <s v="United States"/>
    <s v="Seattle"/>
    <x v="4"/>
    <n v="98115"/>
    <x v="1"/>
    <s v="OFF-PA-10004359"/>
    <x v="1"/>
    <x v="10"/>
    <s v="Multicolor Computer Printout Paper"/>
    <x v="1441"/>
    <n v="2"/>
    <n v="0"/>
    <n v="100.65599999999999"/>
  </r>
  <r>
    <n v="1647"/>
    <x v="797"/>
    <x v="1"/>
    <x v="549"/>
    <d v="2012-11-03T00:00:00"/>
    <s v="First Class"/>
    <s v="VM-21685"/>
    <s v="Valerie Mitchum"/>
    <x v="2"/>
    <s v="United States"/>
    <s v="Philadelphia"/>
    <x v="9"/>
    <n v="19140"/>
    <x v="3"/>
    <s v="TEC-AC-10002323"/>
    <x v="2"/>
    <x v="11"/>
    <s v="SanDisk Ultra 32 GB MicroSDHC Class 10 Memory Card"/>
    <x v="1442"/>
    <n v="2"/>
    <n v="0.2"/>
    <n v="-3.0939999999999994"/>
  </r>
  <r>
    <n v="1648"/>
    <x v="797"/>
    <x v="1"/>
    <x v="549"/>
    <d v="2012-11-03T00:00:00"/>
    <s v="First Class"/>
    <s v="VM-21685"/>
    <s v="Valerie Mitchum"/>
    <x v="2"/>
    <s v="United States"/>
    <s v="Philadelphia"/>
    <x v="9"/>
    <n v="19140"/>
    <x v="3"/>
    <s v="OFF-FA-10001135"/>
    <x v="1"/>
    <x v="13"/>
    <s v="Brites Rubber Bands, 1 1/2 oz. Box"/>
    <x v="1443"/>
    <n v="2"/>
    <n v="0.2"/>
    <n v="-0.71279999999999988"/>
  </r>
  <r>
    <n v="1649"/>
    <x v="798"/>
    <x v="1"/>
    <x v="120"/>
    <d v="2012-09-29T00:00:00"/>
    <s v="Second Class"/>
    <s v="SF-20200"/>
    <s v="Sarah Foster"/>
    <x v="0"/>
    <s v="United States"/>
    <s v="Philadelphia"/>
    <x v="9"/>
    <n v="19143"/>
    <x v="3"/>
    <s v="OFF-BI-10004224"/>
    <x v="1"/>
    <x v="8"/>
    <s v="Catalog Binders with Expanding Posts"/>
    <x v="1444"/>
    <n v="6"/>
    <n v="0.7"/>
    <n v="-100.91999999999999"/>
  </r>
  <r>
    <n v="1650"/>
    <x v="798"/>
    <x v="1"/>
    <x v="120"/>
    <d v="2012-09-29T00:00:00"/>
    <s v="Second Class"/>
    <s v="SF-20200"/>
    <s v="Sarah Foster"/>
    <x v="0"/>
    <s v="United States"/>
    <s v="Philadelphia"/>
    <x v="9"/>
    <n v="19143"/>
    <x v="3"/>
    <s v="TEC-PH-10003357"/>
    <x v="2"/>
    <x v="7"/>
    <s v="Grandstream GXP2100 Mainstream Business Phone"/>
    <x v="1445"/>
    <n v="1"/>
    <n v="0.4"/>
    <n v="-9.178799999999999"/>
  </r>
  <r>
    <n v="1651"/>
    <x v="799"/>
    <x v="2"/>
    <x v="550"/>
    <d v="2011-08-29T00:00:00"/>
    <s v="Same Day"/>
    <s v="HH-15010"/>
    <s v="Hilary Holden"/>
    <x v="1"/>
    <s v="United States"/>
    <s v="San Francisco"/>
    <x v="1"/>
    <n v="94110"/>
    <x v="1"/>
    <s v="OFF-PA-10004475"/>
    <x v="1"/>
    <x v="10"/>
    <s v="Xerox 1940"/>
    <x v="1446"/>
    <n v="2"/>
    <n v="0"/>
    <n v="53.860799999999998"/>
  </r>
  <r>
    <n v="1652"/>
    <x v="799"/>
    <x v="2"/>
    <x v="550"/>
    <d v="2011-08-29T00:00:00"/>
    <s v="Same Day"/>
    <s v="HH-15010"/>
    <s v="Hilary Holden"/>
    <x v="1"/>
    <s v="United States"/>
    <s v="San Francisco"/>
    <x v="1"/>
    <n v="94110"/>
    <x v="1"/>
    <s v="OFF-PA-10003001"/>
    <x v="1"/>
    <x v="10"/>
    <s v="Xerox 1986"/>
    <x v="522"/>
    <n v="2"/>
    <n v="0"/>
    <n v="6.4127999999999998"/>
  </r>
  <r>
    <n v="1653"/>
    <x v="800"/>
    <x v="3"/>
    <x v="551"/>
    <d v="2014-11-22T00:00:00"/>
    <s v="First Class"/>
    <s v="CD-12280"/>
    <s v="Christina DeMoss"/>
    <x v="0"/>
    <s v="United States"/>
    <s v="Seattle"/>
    <x v="4"/>
    <n v="98105"/>
    <x v="1"/>
    <s v="OFF-ST-10003442"/>
    <x v="1"/>
    <x v="4"/>
    <s v="Eldon Portable Mobile Manager"/>
    <x v="1447"/>
    <n v="6"/>
    <n v="0"/>
    <n v="45.813600000000001"/>
  </r>
  <r>
    <n v="1654"/>
    <x v="800"/>
    <x v="3"/>
    <x v="551"/>
    <d v="2014-11-22T00:00:00"/>
    <s v="First Class"/>
    <s v="CD-12280"/>
    <s v="Christina DeMoss"/>
    <x v="0"/>
    <s v="United States"/>
    <s v="Seattle"/>
    <x v="4"/>
    <n v="98105"/>
    <x v="1"/>
    <s v="TEC-AC-10003832"/>
    <x v="2"/>
    <x v="11"/>
    <s v="Imation 16GB Mini TravelDrive USB 2.0 Flash Drive"/>
    <x v="612"/>
    <n v="4"/>
    <n v="0"/>
    <n v="54.333200000000005"/>
  </r>
  <r>
    <n v="1655"/>
    <x v="800"/>
    <x v="3"/>
    <x v="551"/>
    <d v="2014-11-22T00:00:00"/>
    <s v="First Class"/>
    <s v="CD-12280"/>
    <s v="Christina DeMoss"/>
    <x v="0"/>
    <s v="United States"/>
    <s v="Seattle"/>
    <x v="4"/>
    <n v="98105"/>
    <x v="1"/>
    <s v="OFF-FA-10000611"/>
    <x v="1"/>
    <x v="13"/>
    <s v="Binder Clips by OIC"/>
    <x v="1448"/>
    <n v="2"/>
    <n v="0"/>
    <n v="1.4207999999999998"/>
  </r>
  <r>
    <n v="1656"/>
    <x v="800"/>
    <x v="3"/>
    <x v="551"/>
    <d v="2014-11-22T00:00:00"/>
    <s v="First Class"/>
    <s v="CD-12280"/>
    <s v="Christina DeMoss"/>
    <x v="0"/>
    <s v="United States"/>
    <s v="Seattle"/>
    <x v="4"/>
    <n v="98105"/>
    <x v="1"/>
    <s v="OFF-BI-10001116"/>
    <x v="1"/>
    <x v="8"/>
    <s v="Wilson Jones 1&quot; Hanging DublLock Ring Binders"/>
    <x v="582"/>
    <n v="2"/>
    <n v="0.2"/>
    <n v="2.9568000000000003"/>
  </r>
  <r>
    <n v="1657"/>
    <x v="800"/>
    <x v="3"/>
    <x v="551"/>
    <d v="2014-11-22T00:00:00"/>
    <s v="First Class"/>
    <s v="CD-12280"/>
    <s v="Christina DeMoss"/>
    <x v="0"/>
    <s v="United States"/>
    <s v="Seattle"/>
    <x v="4"/>
    <n v="98105"/>
    <x v="1"/>
    <s v="OFF-ST-10000563"/>
    <x v="1"/>
    <x v="4"/>
    <s v="Fellowes Bankers Box Stor/Drawer Steel Plus"/>
    <x v="1449"/>
    <n v="3"/>
    <n v="0"/>
    <n v="9.5940000000000012"/>
  </r>
  <r>
    <n v="1658"/>
    <x v="801"/>
    <x v="2"/>
    <x v="552"/>
    <d v="2011-05-15T00:00:00"/>
    <s v="First Class"/>
    <s v="HL-15040"/>
    <s v="Hunter Lopez"/>
    <x v="0"/>
    <s v="United States"/>
    <s v="Milwaukee"/>
    <x v="6"/>
    <n v="53209"/>
    <x v="2"/>
    <s v="FUR-FU-10000010"/>
    <x v="0"/>
    <x v="5"/>
    <s v="DAX Value U-Channel Document Frames, Easel Back"/>
    <x v="1450"/>
    <n v="7"/>
    <n v="0"/>
    <n v="10.784899999999999"/>
  </r>
  <r>
    <n v="1659"/>
    <x v="802"/>
    <x v="3"/>
    <x v="176"/>
    <d v="2014-01-27T00:00:00"/>
    <s v="Standard Class"/>
    <s v="TH-21100"/>
    <s v="Thea Hendricks"/>
    <x v="0"/>
    <s v="United States"/>
    <s v="Los Angeles"/>
    <x v="1"/>
    <n v="90045"/>
    <x v="1"/>
    <s v="TEC-PH-10004922"/>
    <x v="2"/>
    <x v="7"/>
    <s v="RCA Visys Integrated PBX 8-Line Router"/>
    <x v="1451"/>
    <n v="3"/>
    <n v="0.2"/>
    <n v="10.048500000000004"/>
  </r>
  <r>
    <n v="1660"/>
    <x v="803"/>
    <x v="3"/>
    <x v="505"/>
    <d v="2014-11-07T00:00:00"/>
    <s v="Standard Class"/>
    <s v="MM-18055"/>
    <s v="Michelle Moray"/>
    <x v="0"/>
    <s v="United States"/>
    <s v="Seattle"/>
    <x v="4"/>
    <n v="98115"/>
    <x v="1"/>
    <s v="OFF-BI-10004330"/>
    <x v="1"/>
    <x v="8"/>
    <s v="GBC Velobind Prepunched Cover Sets, Regency Series"/>
    <x v="1294"/>
    <n v="3"/>
    <n v="0.2"/>
    <n v="27.734999999999996"/>
  </r>
  <r>
    <n v="1661"/>
    <x v="803"/>
    <x v="3"/>
    <x v="505"/>
    <d v="2014-11-07T00:00:00"/>
    <s v="Standard Class"/>
    <s v="MM-18055"/>
    <s v="Michelle Moray"/>
    <x v="0"/>
    <s v="United States"/>
    <s v="Seattle"/>
    <x v="4"/>
    <n v="98115"/>
    <x v="1"/>
    <s v="OFF-BI-10002072"/>
    <x v="1"/>
    <x v="8"/>
    <s v="Cardinal Slant-D Ring Binders"/>
    <x v="1162"/>
    <n v="2"/>
    <n v="0.2"/>
    <n v="5.2139999999999995"/>
  </r>
  <r>
    <n v="1662"/>
    <x v="804"/>
    <x v="3"/>
    <x v="504"/>
    <d v="2014-05-07T00:00:00"/>
    <s v="Standard Class"/>
    <s v="QJ-19255"/>
    <s v="Quincy Jones"/>
    <x v="1"/>
    <s v="United States"/>
    <s v="Philadelphia"/>
    <x v="9"/>
    <n v="19143"/>
    <x v="3"/>
    <s v="TEC-PH-10002549"/>
    <x v="2"/>
    <x v="7"/>
    <s v="Polycom SoundPoint IP 450 VoIP phone"/>
    <x v="1452"/>
    <n v="5"/>
    <n v="0.4"/>
    <n v="-158.10199999999998"/>
  </r>
  <r>
    <n v="1663"/>
    <x v="804"/>
    <x v="3"/>
    <x v="504"/>
    <d v="2014-05-07T00:00:00"/>
    <s v="Standard Class"/>
    <s v="QJ-19255"/>
    <s v="Quincy Jones"/>
    <x v="1"/>
    <s v="United States"/>
    <s v="Philadelphia"/>
    <x v="9"/>
    <n v="19143"/>
    <x v="3"/>
    <s v="OFF-BI-10002353"/>
    <x v="1"/>
    <x v="8"/>
    <s v="GBC VeloBind Cover Sets"/>
    <x v="1453"/>
    <n v="3"/>
    <n v="0.7"/>
    <n v="-9.2639999999999993"/>
  </r>
  <r>
    <n v="1664"/>
    <x v="805"/>
    <x v="0"/>
    <x v="390"/>
    <d v="2013-11-27T00:00:00"/>
    <s v="Second Class"/>
    <s v="NS-18505"/>
    <s v="Neola Schneider"/>
    <x v="0"/>
    <s v="United States"/>
    <s v="Dallas"/>
    <x v="5"/>
    <n v="75217"/>
    <x v="2"/>
    <s v="OFF-ST-10001325"/>
    <x v="1"/>
    <x v="4"/>
    <s v="Sterilite Officeware Hinged File Box"/>
    <x v="1454"/>
    <n v="5"/>
    <n v="0.2"/>
    <n v="3.6679999999999993"/>
  </r>
  <r>
    <n v="1665"/>
    <x v="805"/>
    <x v="0"/>
    <x v="390"/>
    <d v="2013-11-27T00:00:00"/>
    <s v="Second Class"/>
    <s v="NS-18505"/>
    <s v="Neola Schneider"/>
    <x v="0"/>
    <s v="United States"/>
    <s v="Dallas"/>
    <x v="5"/>
    <n v="75217"/>
    <x v="2"/>
    <s v="TEC-AC-10002049"/>
    <x v="2"/>
    <x v="11"/>
    <s v="Logitech G19 Programmable Gaming Keyboard"/>
    <x v="1455"/>
    <n v="3"/>
    <n v="0.2"/>
    <n v="-7.4394000000000347"/>
  </r>
  <r>
    <n v="1666"/>
    <x v="805"/>
    <x v="0"/>
    <x v="390"/>
    <d v="2013-11-27T00:00:00"/>
    <s v="Second Class"/>
    <s v="NS-18505"/>
    <s v="Neola Schneider"/>
    <x v="0"/>
    <s v="United States"/>
    <s v="Dallas"/>
    <x v="5"/>
    <n v="75217"/>
    <x v="2"/>
    <s v="OFF-FA-10002676"/>
    <x v="1"/>
    <x v="13"/>
    <s v="Colored Push Pins"/>
    <x v="1456"/>
    <n v="3"/>
    <n v="0.2"/>
    <n v="0.86879999999999979"/>
  </r>
  <r>
    <n v="1667"/>
    <x v="805"/>
    <x v="0"/>
    <x v="390"/>
    <d v="2013-11-27T00:00:00"/>
    <s v="Second Class"/>
    <s v="NS-18505"/>
    <s v="Neola Schneider"/>
    <x v="0"/>
    <s v="United States"/>
    <s v="Dallas"/>
    <x v="5"/>
    <n v="75217"/>
    <x v="2"/>
    <s v="TEC-AC-10003023"/>
    <x v="2"/>
    <x v="11"/>
    <s v="Logitech G105 Gaming Keyboard"/>
    <x v="1457"/>
    <n v="2"/>
    <n v="0.2"/>
    <n v="-2.374800000000004"/>
  </r>
  <r>
    <n v="1668"/>
    <x v="805"/>
    <x v="0"/>
    <x v="390"/>
    <d v="2013-11-27T00:00:00"/>
    <s v="Second Class"/>
    <s v="NS-18505"/>
    <s v="Neola Schneider"/>
    <x v="0"/>
    <s v="United States"/>
    <s v="Dallas"/>
    <x v="5"/>
    <n v="75217"/>
    <x v="2"/>
    <s v="OFF-PA-10000167"/>
    <x v="1"/>
    <x v="10"/>
    <s v="Xerox 1925"/>
    <x v="1355"/>
    <n v="3"/>
    <n v="0.2"/>
    <n v="23.234999999999992"/>
  </r>
  <r>
    <n v="1669"/>
    <x v="805"/>
    <x v="0"/>
    <x v="390"/>
    <d v="2013-11-27T00:00:00"/>
    <s v="Second Class"/>
    <s v="NS-18505"/>
    <s v="Neola Schneider"/>
    <x v="0"/>
    <s v="United States"/>
    <s v="Dallas"/>
    <x v="5"/>
    <n v="75217"/>
    <x v="2"/>
    <s v="OFF-AR-10003405"/>
    <x v="1"/>
    <x v="6"/>
    <s v="Dixon My First Ticonderoga Pencil, #2"/>
    <x v="1230"/>
    <n v="3"/>
    <n v="0.2"/>
    <n v="1.5794999999999986"/>
  </r>
  <r>
    <n v="1670"/>
    <x v="806"/>
    <x v="1"/>
    <x v="553"/>
    <d v="2012-01-15T00:00:00"/>
    <s v="Standard Class"/>
    <s v="MM-17920"/>
    <s v="Michael Moore"/>
    <x v="0"/>
    <s v="United States"/>
    <s v="New York City"/>
    <x v="15"/>
    <n v="10011"/>
    <x v="3"/>
    <s v="FUR-TA-10001889"/>
    <x v="0"/>
    <x v="3"/>
    <s v="Bush Advantage Collection Racetrack Conference Table"/>
    <x v="1458"/>
    <n v="4"/>
    <n v="0.4"/>
    <n v="-373.3048"/>
  </r>
  <r>
    <n v="1671"/>
    <x v="807"/>
    <x v="3"/>
    <x v="15"/>
    <d v="2014-10-27T00:00:00"/>
    <s v="Standard Class"/>
    <s v="RD-19480"/>
    <s v="Rick Duston"/>
    <x v="0"/>
    <s v="United States"/>
    <s v="Houston"/>
    <x v="5"/>
    <n v="77095"/>
    <x v="2"/>
    <s v="TEC-PH-10002185"/>
    <x v="2"/>
    <x v="7"/>
    <s v="QVS USB Car Charger 2-Port 2.1Amp for iPod/iPhone/iPad/iPad 2/iPad 3"/>
    <x v="1459"/>
    <n v="3"/>
    <n v="0.2"/>
    <n v="5.2125000000000004"/>
  </r>
  <r>
    <n v="1672"/>
    <x v="808"/>
    <x v="0"/>
    <x v="554"/>
    <d v="2013-03-26T00:00:00"/>
    <s v="First Class"/>
    <s v="RB-19645"/>
    <s v="Robert Barroso"/>
    <x v="1"/>
    <s v="United States"/>
    <s v="North Las Vegas"/>
    <x v="33"/>
    <n v="89031"/>
    <x v="1"/>
    <s v="TEC-AC-10001013"/>
    <x v="2"/>
    <x v="11"/>
    <s v="Logitech ClearChat Comfort/USB Headset H390"/>
    <x v="1460"/>
    <n v="2"/>
    <n v="0"/>
    <n v="19.331399999999995"/>
  </r>
  <r>
    <n v="1673"/>
    <x v="809"/>
    <x v="3"/>
    <x v="445"/>
    <d v="2014-07-08T00:00:00"/>
    <s v="Standard Class"/>
    <s v="RD-19585"/>
    <s v="Rob Dowd"/>
    <x v="0"/>
    <s v="United States"/>
    <s v="Plano"/>
    <x v="5"/>
    <n v="75023"/>
    <x v="2"/>
    <s v="TEC-PH-10002726"/>
    <x v="2"/>
    <x v="7"/>
    <s v="netTALK DUO VoIP Telephone Service"/>
    <x v="68"/>
    <n v="4"/>
    <n v="0.2"/>
    <n v="62.988"/>
  </r>
  <r>
    <n v="1674"/>
    <x v="810"/>
    <x v="1"/>
    <x v="555"/>
    <d v="2012-12-12T00:00:00"/>
    <s v="First Class"/>
    <s v="SW-20455"/>
    <s v="Shaun Weien"/>
    <x v="0"/>
    <s v="United States"/>
    <s v="Suffolk"/>
    <x v="17"/>
    <n v="23434"/>
    <x v="0"/>
    <s v="OFF-LA-10003930"/>
    <x v="1"/>
    <x v="2"/>
    <s v="Dot Matrix Printer Tape Reel Labels, White, 5000/Box"/>
    <x v="1461"/>
    <n v="2"/>
    <n v="0"/>
    <n v="96.343800000000002"/>
  </r>
  <r>
    <n v="1675"/>
    <x v="811"/>
    <x v="1"/>
    <x v="14"/>
    <d v="2012-09-21T00:00:00"/>
    <s v="Standard Class"/>
    <s v="SF-20965"/>
    <s v="Sylvia Foulston"/>
    <x v="1"/>
    <s v="United States"/>
    <s v="Houston"/>
    <x v="5"/>
    <n v="77041"/>
    <x v="2"/>
    <s v="FUR-FU-10003535"/>
    <x v="0"/>
    <x v="5"/>
    <s v="Howard Miller Distant Time Traveler Alarm Clock"/>
    <x v="1462"/>
    <n v="2"/>
    <n v="0.6"/>
    <n v="-10.419600000000003"/>
  </r>
  <r>
    <n v="1676"/>
    <x v="811"/>
    <x v="1"/>
    <x v="14"/>
    <d v="2012-09-21T00:00:00"/>
    <s v="Standard Class"/>
    <s v="SF-20965"/>
    <s v="Sylvia Foulston"/>
    <x v="1"/>
    <s v="United States"/>
    <s v="Houston"/>
    <x v="5"/>
    <n v="77041"/>
    <x v="2"/>
    <s v="OFF-BI-10000088"/>
    <x v="1"/>
    <x v="8"/>
    <s v="GBC Imprintable Covers"/>
    <x v="1463"/>
    <n v="3"/>
    <n v="0.8"/>
    <n v="-10.211400000000005"/>
  </r>
  <r>
    <n v="1677"/>
    <x v="812"/>
    <x v="0"/>
    <x v="556"/>
    <d v="2013-05-25T00:00:00"/>
    <s v="Standard Class"/>
    <s v="EB-13930"/>
    <s v="Eric Barreto"/>
    <x v="0"/>
    <s v="United States"/>
    <s v="San Francisco"/>
    <x v="1"/>
    <n v="94110"/>
    <x v="1"/>
    <s v="OFF-ST-10000604"/>
    <x v="1"/>
    <x v="4"/>
    <s v="Home/Office Personal File Carts"/>
    <x v="1464"/>
    <n v="3"/>
    <n v="0"/>
    <n v="26.069999999999993"/>
  </r>
  <r>
    <n v="1678"/>
    <x v="812"/>
    <x v="0"/>
    <x v="556"/>
    <d v="2013-05-25T00:00:00"/>
    <s v="Standard Class"/>
    <s v="EB-13930"/>
    <s v="Eric Barreto"/>
    <x v="0"/>
    <s v="United States"/>
    <s v="San Francisco"/>
    <x v="1"/>
    <n v="94110"/>
    <x v="1"/>
    <s v="OFF-PA-10004040"/>
    <x v="1"/>
    <x v="10"/>
    <s v="Universal Premium White Copier/Laser Paper (20Lb. and 87 Bright)"/>
    <x v="1465"/>
    <n v="3"/>
    <n v="0"/>
    <n v="8.7906000000000013"/>
  </r>
  <r>
    <n v="1679"/>
    <x v="813"/>
    <x v="2"/>
    <x v="557"/>
    <d v="2011-09-13T00:00:00"/>
    <s v="Standard Class"/>
    <s v="SB-20290"/>
    <s v="Sean Braxton"/>
    <x v="1"/>
    <s v="United States"/>
    <s v="Philadelphia"/>
    <x v="9"/>
    <n v="19134"/>
    <x v="3"/>
    <s v="OFF-ST-10002344"/>
    <x v="1"/>
    <x v="4"/>
    <s v="Carina 42&quot;Hx23 3/4&quot;W Media Storage Unit"/>
    <x v="1466"/>
    <n v="1"/>
    <n v="0.2"/>
    <n v="-14.576399999999996"/>
  </r>
  <r>
    <n v="1680"/>
    <x v="813"/>
    <x v="2"/>
    <x v="557"/>
    <d v="2011-09-13T00:00:00"/>
    <s v="Standard Class"/>
    <s v="SB-20290"/>
    <s v="Sean Braxton"/>
    <x v="1"/>
    <s v="United States"/>
    <s v="Philadelphia"/>
    <x v="9"/>
    <n v="19134"/>
    <x v="3"/>
    <s v="TEC-PH-10003589"/>
    <x v="2"/>
    <x v="7"/>
    <s v="invisibleSHIELD by ZAGG Smudge-Free Screen Protector"/>
    <x v="1467"/>
    <n v="3"/>
    <n v="0.4"/>
    <n v="4.3175999999999988"/>
  </r>
  <r>
    <n v="1681"/>
    <x v="813"/>
    <x v="2"/>
    <x v="557"/>
    <d v="2011-09-13T00:00:00"/>
    <s v="Standard Class"/>
    <s v="SB-20290"/>
    <s v="Sean Braxton"/>
    <x v="1"/>
    <s v="United States"/>
    <s v="Philadelphia"/>
    <x v="9"/>
    <n v="19134"/>
    <x v="3"/>
    <s v="FUR-FU-10000758"/>
    <x v="0"/>
    <x v="5"/>
    <s v="DAX Natural Wood-Tone Poster Frame"/>
    <x v="1468"/>
    <n v="2"/>
    <n v="0.2"/>
    <n v="8.4735999999999958"/>
  </r>
  <r>
    <n v="1682"/>
    <x v="813"/>
    <x v="2"/>
    <x v="557"/>
    <d v="2011-09-13T00:00:00"/>
    <s v="Standard Class"/>
    <s v="SB-20290"/>
    <s v="Sean Braxton"/>
    <x v="1"/>
    <s v="United States"/>
    <s v="Philadelphia"/>
    <x v="9"/>
    <n v="19134"/>
    <x v="3"/>
    <s v="TEC-MA-10004679"/>
    <x v="2"/>
    <x v="15"/>
    <s v="StarTech.com 10/100 VDSL2 Ethernet Extender Kit"/>
    <x v="1469"/>
    <n v="4"/>
    <n v="0.7"/>
    <n v="-559.35599999999988"/>
  </r>
  <r>
    <n v="1683"/>
    <x v="814"/>
    <x v="0"/>
    <x v="321"/>
    <d v="2013-10-02T00:00:00"/>
    <s v="Second Class"/>
    <s v="PS-18760"/>
    <s v="Pamela Stobb"/>
    <x v="0"/>
    <s v="United States"/>
    <s v="Los Angeles"/>
    <x v="1"/>
    <n v="90008"/>
    <x v="1"/>
    <s v="OFF-PA-10000176"/>
    <x v="1"/>
    <x v="10"/>
    <s v="Xerox 1887"/>
    <x v="1470"/>
    <n v="1"/>
    <n v="0"/>
    <n v="9.105599999999999"/>
  </r>
  <r>
    <n v="1684"/>
    <x v="815"/>
    <x v="0"/>
    <x v="77"/>
    <d v="2013-11-13T00:00:00"/>
    <s v="Standard Class"/>
    <s v="CB-12535"/>
    <s v="Claudia Bergmann"/>
    <x v="1"/>
    <s v="United States"/>
    <s v="San Francisco"/>
    <x v="1"/>
    <n v="94110"/>
    <x v="1"/>
    <s v="FUR-FU-10002597"/>
    <x v="0"/>
    <x v="5"/>
    <s v="C-Line Magnetic Cubicle Keepers, Clear Polypropylene"/>
    <x v="1471"/>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x v="1472"/>
    <n v="2"/>
    <n v="0.2"/>
    <n v="12.409999999999989"/>
  </r>
  <r>
    <n v="1686"/>
    <x v="816"/>
    <x v="3"/>
    <x v="558"/>
    <d v="2014-04-28T00:00:00"/>
    <s v="First Class"/>
    <s v="DK-12835"/>
    <s v="Damala Kotsonis"/>
    <x v="1"/>
    <s v="United States"/>
    <s v="Philadelphia"/>
    <x v="9"/>
    <n v="19143"/>
    <x v="3"/>
    <s v="OFF-BI-10002813"/>
    <x v="1"/>
    <x v="8"/>
    <s v="Avery Reinforcements for Hole-Punch Pages"/>
    <x v="1473"/>
    <n v="2"/>
    <n v="0.7"/>
    <n v="-0.98999999999999977"/>
  </r>
  <r>
    <n v="1687"/>
    <x v="816"/>
    <x v="3"/>
    <x v="558"/>
    <d v="2014-04-28T00:00:00"/>
    <s v="First Class"/>
    <s v="DK-12835"/>
    <s v="Damala Kotsonis"/>
    <x v="1"/>
    <s v="United States"/>
    <s v="Philadelphia"/>
    <x v="9"/>
    <n v="19143"/>
    <x v="3"/>
    <s v="OFF-BI-10002414"/>
    <x v="1"/>
    <x v="8"/>
    <s v="GBC ProClick Spines for 32-Hole Punch"/>
    <x v="1474"/>
    <n v="2"/>
    <n v="0.7"/>
    <n v="-5.7637999999999998"/>
  </r>
  <r>
    <n v="1688"/>
    <x v="817"/>
    <x v="3"/>
    <x v="389"/>
    <d v="2014-12-13T00:00:00"/>
    <s v="First Class"/>
    <s v="AW-10840"/>
    <s v="Anthony Witt"/>
    <x v="0"/>
    <s v="United States"/>
    <s v="Philadelphia"/>
    <x v="9"/>
    <n v="19140"/>
    <x v="3"/>
    <s v="OFF-PA-10000788"/>
    <x v="1"/>
    <x v="10"/>
    <s v="Xerox 210"/>
    <x v="563"/>
    <n v="2"/>
    <n v="0.2"/>
    <n v="3.6288"/>
  </r>
  <r>
    <n v="1689"/>
    <x v="817"/>
    <x v="3"/>
    <x v="389"/>
    <d v="2014-12-13T00:00:00"/>
    <s v="First Class"/>
    <s v="AW-10840"/>
    <s v="Anthony Witt"/>
    <x v="0"/>
    <s v="United States"/>
    <s v="Philadelphia"/>
    <x v="9"/>
    <n v="19140"/>
    <x v="3"/>
    <s v="FUR-FU-10004306"/>
    <x v="0"/>
    <x v="5"/>
    <s v="Electrix Halogen Magnifier Lamp"/>
    <x v="721"/>
    <n v="2"/>
    <n v="0.2"/>
    <n v="23.315999999999988"/>
  </r>
  <r>
    <n v="1690"/>
    <x v="818"/>
    <x v="2"/>
    <x v="559"/>
    <d v="2011-08-20T00:00:00"/>
    <s v="Standard Class"/>
    <s v="TS-21610"/>
    <s v="Troy Staebel"/>
    <x v="0"/>
    <s v="United States"/>
    <s v="Philadelphia"/>
    <x v="9"/>
    <n v="19143"/>
    <x v="3"/>
    <s v="FUR-TA-10001539"/>
    <x v="0"/>
    <x v="3"/>
    <s v="Chromcraft Rectangular Conference Tables"/>
    <x v="1475"/>
    <n v="6"/>
    <n v="0.4"/>
    <n v="-227.49120000000016"/>
  </r>
  <r>
    <n v="1691"/>
    <x v="819"/>
    <x v="3"/>
    <x v="34"/>
    <d v="2014-12-16T00:00:00"/>
    <s v="Standard Class"/>
    <s v="HF-14995"/>
    <s v="Herbert Flentye"/>
    <x v="0"/>
    <s v="United States"/>
    <s v="Indianapolis"/>
    <x v="14"/>
    <n v="46203"/>
    <x v="2"/>
    <s v="OFF-PA-10000575"/>
    <x v="1"/>
    <x v="10"/>
    <s v="Wirebound Message Books, Four 2 3/4 x 5 White Forms per Page"/>
    <x v="1476"/>
    <n v="5"/>
    <n v="0"/>
    <n v="15.387"/>
  </r>
  <r>
    <n v="1692"/>
    <x v="819"/>
    <x v="3"/>
    <x v="34"/>
    <d v="2014-12-16T00:00:00"/>
    <s v="Standard Class"/>
    <s v="HF-14995"/>
    <s v="Herbert Flentye"/>
    <x v="0"/>
    <s v="United States"/>
    <s v="Indianapolis"/>
    <x v="14"/>
    <n v="46203"/>
    <x v="2"/>
    <s v="OFF-BI-10004182"/>
    <x v="1"/>
    <x v="8"/>
    <s v="Economy Binders"/>
    <x v="1477"/>
    <n v="5"/>
    <n v="0"/>
    <n v="5.0960000000000001"/>
  </r>
  <r>
    <n v="1693"/>
    <x v="820"/>
    <x v="0"/>
    <x v="560"/>
    <d v="2013-03-20T00:00:00"/>
    <s v="Standard Class"/>
    <s v="HZ-14950"/>
    <s v="Henia Zydlo"/>
    <x v="0"/>
    <s v="United States"/>
    <s v="Columbus"/>
    <x v="24"/>
    <n v="43229"/>
    <x v="3"/>
    <s v="FUR-FU-10004020"/>
    <x v="0"/>
    <x v="5"/>
    <s v="Advantus Panel Wall Acrylic Frame"/>
    <x v="1478"/>
    <n v="5"/>
    <n v="0.2"/>
    <n v="6.2904999999999998"/>
  </r>
  <r>
    <n v="1694"/>
    <x v="821"/>
    <x v="0"/>
    <x v="190"/>
    <d v="2013-06-30T00:00:00"/>
    <s v="Second Class"/>
    <s v="AB-10255"/>
    <s v="Alejandro Ballentine"/>
    <x v="2"/>
    <s v="United States"/>
    <s v="Plano"/>
    <x v="5"/>
    <n v="75023"/>
    <x v="2"/>
    <s v="TEC-AC-10003133"/>
    <x v="2"/>
    <x v="11"/>
    <s v="Memorex Mini Travel Drive 4 GB USB 2.0 Flash Drive"/>
    <x v="1479"/>
    <n v="2"/>
    <n v="0.2"/>
    <n v="3.5742000000000012"/>
  </r>
  <r>
    <n v="1695"/>
    <x v="822"/>
    <x v="1"/>
    <x v="12"/>
    <d v="2012-09-28T00:00:00"/>
    <s v="Second Class"/>
    <s v="PO-19195"/>
    <s v="Phillina Ober"/>
    <x v="2"/>
    <s v="United States"/>
    <s v="Bayonne"/>
    <x v="30"/>
    <n v="7002"/>
    <x v="3"/>
    <s v="TEC-AC-10002006"/>
    <x v="2"/>
    <x v="11"/>
    <s v="Memorex Micro Travel Drive 16 GB"/>
    <x v="1480"/>
    <n v="4"/>
    <n v="0"/>
    <n v="19.827599999999997"/>
  </r>
  <r>
    <n v="1696"/>
    <x v="822"/>
    <x v="1"/>
    <x v="12"/>
    <d v="2012-09-28T00:00:00"/>
    <s v="Second Class"/>
    <s v="PO-19195"/>
    <s v="Phillina Ober"/>
    <x v="2"/>
    <s v="United States"/>
    <s v="Bayonne"/>
    <x v="30"/>
    <n v="7002"/>
    <x v="3"/>
    <s v="OFF-BI-10003314"/>
    <x v="1"/>
    <x v="8"/>
    <s v="Tuff Stuff Recycled Round Ring Binders"/>
    <x v="1481"/>
    <n v="3"/>
    <n v="0"/>
    <n v="7.0853999999999999"/>
  </r>
  <r>
    <n v="1697"/>
    <x v="822"/>
    <x v="1"/>
    <x v="12"/>
    <d v="2012-09-28T00:00:00"/>
    <s v="Second Class"/>
    <s v="PO-19195"/>
    <s v="Phillina Ober"/>
    <x v="2"/>
    <s v="United States"/>
    <s v="Bayonne"/>
    <x v="30"/>
    <n v="7002"/>
    <x v="3"/>
    <s v="TEC-PH-10002726"/>
    <x v="2"/>
    <x v="7"/>
    <s v="netTALK DUO VoIP Telephone Service"/>
    <x v="1482"/>
    <n v="2"/>
    <n v="0"/>
    <n v="52.49"/>
  </r>
  <r>
    <n v="1698"/>
    <x v="823"/>
    <x v="1"/>
    <x v="17"/>
    <d v="2012-12-31T00:00:00"/>
    <s v="Standard Class"/>
    <s v="AG-10900"/>
    <s v="Arthur Gainer"/>
    <x v="0"/>
    <s v="United States"/>
    <s v="Los Angeles"/>
    <x v="1"/>
    <n v="90008"/>
    <x v="1"/>
    <s v="OFF-AP-10000240"/>
    <x v="1"/>
    <x v="9"/>
    <s v="Belkin F9G930V10-GRY 9 Outlet Surge"/>
    <x v="1483"/>
    <n v="2"/>
    <n v="0"/>
    <n v="31.018399999999986"/>
  </r>
  <r>
    <n v="1699"/>
    <x v="823"/>
    <x v="1"/>
    <x v="17"/>
    <d v="2012-12-31T00:00:00"/>
    <s v="Standard Class"/>
    <s v="AG-10900"/>
    <s v="Arthur Gainer"/>
    <x v="0"/>
    <s v="United States"/>
    <s v="Los Angeles"/>
    <x v="1"/>
    <n v="90008"/>
    <x v="1"/>
    <s v="OFF-LA-10002381"/>
    <x v="1"/>
    <x v="2"/>
    <s v="Avery 497"/>
    <x v="748"/>
    <n v="7"/>
    <n v="0"/>
    <n v="10.348799999999999"/>
  </r>
  <r>
    <n v="1700"/>
    <x v="824"/>
    <x v="2"/>
    <x v="561"/>
    <d v="2011-06-07T00:00:00"/>
    <s v="Second Class"/>
    <s v="SC-20725"/>
    <s v="Steven Cartwright"/>
    <x v="0"/>
    <s v="United States"/>
    <s v="Seattle"/>
    <x v="4"/>
    <n v="98115"/>
    <x v="1"/>
    <s v="FUR-TA-10004086"/>
    <x v="0"/>
    <x v="3"/>
    <s v="KI Adjustable-Height Table"/>
    <x v="1484"/>
    <n v="6"/>
    <n v="0"/>
    <n v="113.49359999999999"/>
  </r>
  <r>
    <n v="1701"/>
    <x v="825"/>
    <x v="1"/>
    <x v="562"/>
    <d v="2012-07-15T00:00:00"/>
    <s v="Second Class"/>
    <s v="ND-18370"/>
    <s v="Natalie DeCherney"/>
    <x v="0"/>
    <s v="United States"/>
    <s v="New York City"/>
    <x v="15"/>
    <n v="10035"/>
    <x v="3"/>
    <s v="OFF-BI-10000320"/>
    <x v="1"/>
    <x v="8"/>
    <s v="GBC Plastic Binding Combs"/>
    <x v="929"/>
    <n v="2"/>
    <n v="0.2"/>
    <n v="4.2804000000000002"/>
  </r>
  <r>
    <n v="1702"/>
    <x v="825"/>
    <x v="1"/>
    <x v="562"/>
    <d v="2012-07-15T00:00:00"/>
    <s v="Second Class"/>
    <s v="ND-18370"/>
    <s v="Natalie DeCherney"/>
    <x v="0"/>
    <s v="United States"/>
    <s v="New York City"/>
    <x v="15"/>
    <n v="10035"/>
    <x v="3"/>
    <s v="FUR-CH-10000595"/>
    <x v="0"/>
    <x v="1"/>
    <s v="Safco Contoured Stacking Chairs"/>
    <x v="1485"/>
    <n v="9"/>
    <n v="0.1"/>
    <n v="321.83999999999992"/>
  </r>
  <r>
    <n v="1703"/>
    <x v="825"/>
    <x v="1"/>
    <x v="562"/>
    <d v="2012-07-15T00:00:00"/>
    <s v="Second Class"/>
    <s v="ND-18370"/>
    <s v="Natalie DeCherney"/>
    <x v="0"/>
    <s v="United States"/>
    <s v="New York City"/>
    <x v="15"/>
    <n v="10035"/>
    <x v="3"/>
    <s v="OFF-PA-10000349"/>
    <x v="1"/>
    <x v="10"/>
    <s v="Staples"/>
    <x v="745"/>
    <n v="2"/>
    <n v="0"/>
    <n v="4.6812000000000005"/>
  </r>
  <r>
    <n v="1704"/>
    <x v="826"/>
    <x v="2"/>
    <x v="563"/>
    <d v="2011-02-07T00:00:00"/>
    <s v="Standard Class"/>
    <s v="CD-12790"/>
    <s v="Cynthia Delaney"/>
    <x v="2"/>
    <s v="United States"/>
    <s v="San Diego"/>
    <x v="1"/>
    <n v="92037"/>
    <x v="1"/>
    <s v="OFF-FA-10001843"/>
    <x v="1"/>
    <x v="13"/>
    <s v="Staples"/>
    <x v="1486"/>
    <n v="5"/>
    <n v="0"/>
    <n v="5.8045"/>
  </r>
  <r>
    <n v="1705"/>
    <x v="827"/>
    <x v="0"/>
    <x v="387"/>
    <d v="2013-03-09T00:00:00"/>
    <s v="Same Day"/>
    <s v="PG-18820"/>
    <s v="Patrick Gardner"/>
    <x v="0"/>
    <s v="United States"/>
    <s v="Glendale"/>
    <x v="16"/>
    <n v="85301"/>
    <x v="1"/>
    <s v="OFF-BI-10003676"/>
    <x v="1"/>
    <x v="8"/>
    <s v="GBC Standard Recycled Report Covers, Clear Plastic Sheets"/>
    <x v="1487"/>
    <n v="3"/>
    <n v="0.7"/>
    <n v="-7.1147999999999989"/>
  </r>
  <r>
    <n v="1706"/>
    <x v="828"/>
    <x v="1"/>
    <x v="6"/>
    <d v="2012-11-26T00:00:00"/>
    <s v="Standard Class"/>
    <s v="IM-15070"/>
    <s v="Irene Maddox"/>
    <x v="0"/>
    <s v="United States"/>
    <s v="Philadelphia"/>
    <x v="9"/>
    <n v="19120"/>
    <x v="3"/>
    <s v="OFF-BI-10003638"/>
    <x v="1"/>
    <x v="8"/>
    <s v="GBC Durable Plastic Covers"/>
    <x v="1488"/>
    <n v="2"/>
    <n v="0.7"/>
    <n v="-9.2880000000000003"/>
  </r>
  <r>
    <n v="1707"/>
    <x v="829"/>
    <x v="3"/>
    <x v="505"/>
    <d v="2014-11-06T00:00:00"/>
    <s v="Standard Class"/>
    <s v="JK-15205"/>
    <s v="Jamie Kunitz"/>
    <x v="0"/>
    <s v="United States"/>
    <s v="San Francisco"/>
    <x v="1"/>
    <n v="94122"/>
    <x v="1"/>
    <s v="OFF-LA-10003077"/>
    <x v="1"/>
    <x v="2"/>
    <s v="Avery 500"/>
    <x v="1489"/>
    <n v="6"/>
    <n v="0"/>
    <n v="20.614199999999997"/>
  </r>
  <r>
    <n v="1708"/>
    <x v="829"/>
    <x v="3"/>
    <x v="505"/>
    <d v="2014-11-06T00:00:00"/>
    <s v="Standard Class"/>
    <s v="JK-15205"/>
    <s v="Jamie Kunitz"/>
    <x v="0"/>
    <s v="United States"/>
    <s v="San Francisco"/>
    <x v="1"/>
    <n v="94122"/>
    <x v="1"/>
    <s v="TEC-PH-10003505"/>
    <x v="2"/>
    <x v="7"/>
    <s v="Geemarc AmpliPOWER60"/>
    <x v="1490"/>
    <n v="2"/>
    <n v="0.2"/>
    <n v="16.703999999999986"/>
  </r>
  <r>
    <n v="1709"/>
    <x v="829"/>
    <x v="3"/>
    <x v="505"/>
    <d v="2014-11-06T00:00:00"/>
    <s v="Standard Class"/>
    <s v="JK-15205"/>
    <s v="Jamie Kunitz"/>
    <x v="0"/>
    <s v="United States"/>
    <s v="San Francisco"/>
    <x v="1"/>
    <n v="94122"/>
    <x v="1"/>
    <s v="OFF-PA-10003424"/>
    <x v="1"/>
    <x v="10"/>
    <s v="&quot;While you Were Out&quot; Message Book, One Form per Page"/>
    <x v="1491"/>
    <n v="2"/>
    <n v="0"/>
    <n v="3.71"/>
  </r>
  <r>
    <n v="1710"/>
    <x v="829"/>
    <x v="3"/>
    <x v="505"/>
    <d v="2014-11-06T00:00:00"/>
    <s v="Standard Class"/>
    <s v="JK-15205"/>
    <s v="Jamie Kunitz"/>
    <x v="0"/>
    <s v="United States"/>
    <s v="San Francisco"/>
    <x v="1"/>
    <n v="94122"/>
    <x v="1"/>
    <s v="FUR-CH-10003061"/>
    <x v="0"/>
    <x v="1"/>
    <s v="Global Leather Task Chair, Black"/>
    <x v="1492"/>
    <n v="1"/>
    <n v="0.2"/>
    <n v="-0.89990000000001302"/>
  </r>
  <r>
    <n v="1711"/>
    <x v="829"/>
    <x v="3"/>
    <x v="505"/>
    <d v="2014-11-06T00:00:00"/>
    <s v="Standard Class"/>
    <s v="JK-15205"/>
    <s v="Jamie Kunitz"/>
    <x v="0"/>
    <s v="United States"/>
    <s v="San Francisco"/>
    <x v="1"/>
    <n v="94122"/>
    <x v="1"/>
    <s v="OFF-AR-10003514"/>
    <x v="1"/>
    <x v="6"/>
    <s v="4009 Highlighters by Sanford"/>
    <x v="18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x v="1493"/>
    <n v="14"/>
    <n v="0"/>
    <n v="510.63599999999985"/>
  </r>
  <r>
    <n v="1713"/>
    <x v="830"/>
    <x v="1"/>
    <x v="564"/>
    <d v="2012-02-04T00:00:00"/>
    <s v="Standard Class"/>
    <s v="JP-15520"/>
    <s v="Jeremy Pistek"/>
    <x v="0"/>
    <s v="United States"/>
    <s v="Houston"/>
    <x v="5"/>
    <n v="77070"/>
    <x v="2"/>
    <s v="OFF-PA-10004405"/>
    <x v="1"/>
    <x v="10"/>
    <s v="Rediform Voice Mail Log Books"/>
    <x v="1494"/>
    <n v="6"/>
    <n v="0.2"/>
    <n v="5.0064000000000002"/>
  </r>
  <r>
    <n v="1714"/>
    <x v="831"/>
    <x v="3"/>
    <x v="565"/>
    <d v="2014-09-14T00:00:00"/>
    <s v="Second Class"/>
    <s v="MM-18055"/>
    <s v="Michelle Moray"/>
    <x v="0"/>
    <s v="United States"/>
    <s v="Chicago"/>
    <x v="10"/>
    <n v="60610"/>
    <x v="2"/>
    <s v="FUR-TA-10004289"/>
    <x v="0"/>
    <x v="3"/>
    <s v="BoxOffice By Design Rectangular and Half-Moon Meeting Room Tables"/>
    <x v="1495"/>
    <n v="7"/>
    <n v="0.5"/>
    <n v="-566.5625"/>
  </r>
  <r>
    <n v="1715"/>
    <x v="832"/>
    <x v="3"/>
    <x v="566"/>
    <d v="2014-10-14T00:00:00"/>
    <s v="Standard Class"/>
    <s v="DC-13285"/>
    <s v="Debra Catini"/>
    <x v="0"/>
    <s v="United States"/>
    <s v="San Francisco"/>
    <x v="1"/>
    <n v="94110"/>
    <x v="1"/>
    <s v="FUR-BO-10003965"/>
    <x v="0"/>
    <x v="0"/>
    <s v="O'Sullivan Manor Hill 2-Door Library in Brianna Oak"/>
    <x v="1496"/>
    <n v="2"/>
    <n v="0.15"/>
    <n v="-14.478399999999979"/>
  </r>
  <r>
    <n v="1716"/>
    <x v="833"/>
    <x v="0"/>
    <x v="567"/>
    <d v="2013-05-05T00:00:00"/>
    <s v="Standard Class"/>
    <s v="JL-15835"/>
    <s v="John Lee"/>
    <x v="0"/>
    <s v="United States"/>
    <s v="New York City"/>
    <x v="15"/>
    <n v="10011"/>
    <x v="3"/>
    <s v="OFF-BI-10003314"/>
    <x v="1"/>
    <x v="8"/>
    <s v="Tuff Stuff Recycled Round Ring Binders"/>
    <x v="326"/>
    <n v="2"/>
    <n v="0.2"/>
    <n v="2.7956000000000003"/>
  </r>
  <r>
    <n v="1717"/>
    <x v="834"/>
    <x v="0"/>
    <x v="288"/>
    <d v="2013-05-25T00:00:00"/>
    <s v="Standard Class"/>
    <s v="BN-11515"/>
    <s v="Bradley Nguyen"/>
    <x v="0"/>
    <s v="United States"/>
    <s v="New York City"/>
    <x v="15"/>
    <n v="10011"/>
    <x v="3"/>
    <s v="OFF-AP-10001563"/>
    <x v="1"/>
    <x v="9"/>
    <s v="Belkin Premiere Surge Master II 8-outlet surge protector"/>
    <x v="1497"/>
    <n v="5"/>
    <n v="0"/>
    <n v="70.440999999999974"/>
  </r>
  <r>
    <n v="1718"/>
    <x v="834"/>
    <x v="0"/>
    <x v="288"/>
    <d v="2013-05-25T00:00:00"/>
    <s v="Standard Class"/>
    <s v="BN-11515"/>
    <s v="Bradley Nguyen"/>
    <x v="0"/>
    <s v="United States"/>
    <s v="New York City"/>
    <x v="15"/>
    <n v="10011"/>
    <x v="3"/>
    <s v="OFF-ST-10004123"/>
    <x v="1"/>
    <x v="4"/>
    <s v="Safco Industrial Wire Shelving System"/>
    <x v="1498"/>
    <n v="5"/>
    <n v="0"/>
    <n v="0"/>
  </r>
  <r>
    <n v="1719"/>
    <x v="834"/>
    <x v="0"/>
    <x v="288"/>
    <d v="2013-05-25T00:00:00"/>
    <s v="Standard Class"/>
    <s v="BN-11515"/>
    <s v="Bradley Nguyen"/>
    <x v="0"/>
    <s v="United States"/>
    <s v="New York City"/>
    <x v="15"/>
    <n v="10011"/>
    <x v="3"/>
    <s v="FUR-FU-10002088"/>
    <x v="0"/>
    <x v="5"/>
    <s v="Nu-Dell Float Frame 11 x 14 1/2"/>
    <x v="1499"/>
    <n v="4"/>
    <n v="0"/>
    <n v="15.086400000000001"/>
  </r>
  <r>
    <n v="1720"/>
    <x v="834"/>
    <x v="0"/>
    <x v="288"/>
    <d v="2013-05-25T00:00:00"/>
    <s v="Standard Class"/>
    <s v="BN-11515"/>
    <s v="Bradley Nguyen"/>
    <x v="0"/>
    <s v="United States"/>
    <s v="New York City"/>
    <x v="15"/>
    <n v="10011"/>
    <x v="3"/>
    <s v="FUR-FU-10000010"/>
    <x v="0"/>
    <x v="5"/>
    <s v="DAX Value U-Channel Document Frames, Easel Back"/>
    <x v="1500"/>
    <n v="8"/>
    <n v="0"/>
    <n v="12.325599999999998"/>
  </r>
  <r>
    <n v="1721"/>
    <x v="834"/>
    <x v="0"/>
    <x v="288"/>
    <d v="2013-05-25T00:00:00"/>
    <s v="Standard Class"/>
    <s v="BN-11515"/>
    <s v="Bradley Nguyen"/>
    <x v="0"/>
    <s v="United States"/>
    <s v="New York City"/>
    <x v="15"/>
    <n v="10011"/>
    <x v="3"/>
    <s v="OFF-BI-10002824"/>
    <x v="1"/>
    <x v="8"/>
    <s v="Recycled Easel Ring Binders"/>
    <x v="1501"/>
    <n v="4"/>
    <n v="0.2"/>
    <n v="14.919999999999995"/>
  </r>
  <r>
    <n v="1722"/>
    <x v="835"/>
    <x v="1"/>
    <x v="139"/>
    <d v="2012-12-25T00:00:00"/>
    <s v="Standard Class"/>
    <s v="KD-16345"/>
    <s v="Katherine Ducich"/>
    <x v="0"/>
    <s v="United States"/>
    <s v="Chicago"/>
    <x v="10"/>
    <n v="60623"/>
    <x v="2"/>
    <s v="TEC-PH-10001061"/>
    <x v="2"/>
    <x v="7"/>
    <s v="Apple iPhone 5C"/>
    <x v="1305"/>
    <n v="2"/>
    <n v="0.2"/>
    <n v="11.998799999999996"/>
  </r>
  <r>
    <n v="1723"/>
    <x v="835"/>
    <x v="1"/>
    <x v="139"/>
    <d v="2012-12-25T00:00:00"/>
    <s v="Standard Class"/>
    <s v="KD-16345"/>
    <s v="Katherine Ducich"/>
    <x v="0"/>
    <s v="United States"/>
    <s v="Chicago"/>
    <x v="10"/>
    <n v="60623"/>
    <x v="2"/>
    <s v="TEC-AC-10000736"/>
    <x v="2"/>
    <x v="11"/>
    <s v="Logitech G600 MMO Gaming Mouse"/>
    <x v="1309"/>
    <n v="4"/>
    <n v="0.2"/>
    <n v="51.193599999999996"/>
  </r>
  <r>
    <n v="1724"/>
    <x v="835"/>
    <x v="1"/>
    <x v="139"/>
    <d v="2012-12-25T00:00:00"/>
    <s v="Standard Class"/>
    <s v="KD-16345"/>
    <s v="Katherine Ducich"/>
    <x v="0"/>
    <s v="United States"/>
    <s v="Chicago"/>
    <x v="10"/>
    <n v="60623"/>
    <x v="2"/>
    <s v="FUR-BO-10003966"/>
    <x v="0"/>
    <x v="0"/>
    <s v="Sauder Facets Collection Library, Sky Alder Finish"/>
    <x v="1403"/>
    <n v="3"/>
    <n v="0.3"/>
    <n v="-71.811600000000027"/>
  </r>
  <r>
    <n v="1725"/>
    <x v="836"/>
    <x v="1"/>
    <x v="546"/>
    <d v="2012-12-20T00:00:00"/>
    <s v="First Class"/>
    <s v="JK-15370"/>
    <s v="Jay Kimmel"/>
    <x v="0"/>
    <s v="United States"/>
    <s v="Philadelphia"/>
    <x v="9"/>
    <n v="19143"/>
    <x v="3"/>
    <s v="OFF-AP-10000828"/>
    <x v="1"/>
    <x v="9"/>
    <s v="Avanti 4.4 Cu. Ft. Refrigerator"/>
    <x v="1502"/>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x v="1503"/>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x v="150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x v="1505"/>
    <n v="5"/>
    <n v="0.4"/>
    <n v="-69.889999999999986"/>
  </r>
  <r>
    <n v="1729"/>
    <x v="838"/>
    <x v="0"/>
    <x v="569"/>
    <d v="2013-02-07T00:00:00"/>
    <s v="Same Day"/>
    <s v="CA-12265"/>
    <s v="Christina Anderson"/>
    <x v="0"/>
    <s v="United States"/>
    <s v="Springfield"/>
    <x v="17"/>
    <n v="22153"/>
    <x v="0"/>
    <s v="TEC-AC-10003063"/>
    <x v="2"/>
    <x v="11"/>
    <s v="Micro Innovations USB RF Wireless Keyboard with Mouse"/>
    <x v="1506"/>
    <n v="4"/>
    <n v="0"/>
    <n v="21"/>
  </r>
  <r>
    <n v="1730"/>
    <x v="838"/>
    <x v="0"/>
    <x v="569"/>
    <d v="2013-02-07T00:00:00"/>
    <s v="Same Day"/>
    <s v="CA-12265"/>
    <s v="Christina Anderson"/>
    <x v="0"/>
    <s v="United States"/>
    <s v="Springfield"/>
    <x v="17"/>
    <n v="22153"/>
    <x v="0"/>
    <s v="OFF-LA-10001045"/>
    <x v="1"/>
    <x v="2"/>
    <s v="Permanent Self-Adhesive File Folder Labels for Typewriters by Universal"/>
    <x v="1507"/>
    <n v="3"/>
    <n v="0"/>
    <n v="3.6017999999999999"/>
  </r>
  <r>
    <n v="1731"/>
    <x v="839"/>
    <x v="2"/>
    <x v="450"/>
    <d v="2011-10-03T00:00:00"/>
    <s v="Standard Class"/>
    <s v="KD-16495"/>
    <s v="Keith Dawkins"/>
    <x v="1"/>
    <s v="United States"/>
    <s v="Fayetteville"/>
    <x v="3"/>
    <n v="28314"/>
    <x v="0"/>
    <s v="OFF-PA-10001457"/>
    <x v="1"/>
    <x v="10"/>
    <s v="White GlueTop Scratch Pads"/>
    <x v="1508"/>
    <n v="8"/>
    <n v="0.2"/>
    <n v="31.283199999999987"/>
  </r>
  <r>
    <n v="1732"/>
    <x v="839"/>
    <x v="2"/>
    <x v="450"/>
    <d v="2011-10-03T00:00:00"/>
    <s v="Standard Class"/>
    <s v="KD-16495"/>
    <s v="Keith Dawkins"/>
    <x v="1"/>
    <s v="United States"/>
    <s v="Fayetteville"/>
    <x v="3"/>
    <n v="28314"/>
    <x v="0"/>
    <s v="OFF-PA-10001804"/>
    <x v="1"/>
    <x v="10"/>
    <s v="Xerox 195"/>
    <x v="1432"/>
    <n v="2"/>
    <n v="0.2"/>
    <n v="3.7407999999999997"/>
  </r>
  <r>
    <n v="1733"/>
    <x v="840"/>
    <x v="0"/>
    <x v="212"/>
    <d v="2013-07-15T00:00:00"/>
    <s v="Standard Class"/>
    <s v="LH-17155"/>
    <s v="Logan Haushalter"/>
    <x v="0"/>
    <s v="United States"/>
    <s v="Dallas"/>
    <x v="5"/>
    <n v="75081"/>
    <x v="2"/>
    <s v="OFF-ST-10000689"/>
    <x v="1"/>
    <x v="4"/>
    <s v="Fellowes Strictly Business Drawer File, Letter/Legal Size"/>
    <x v="1080"/>
    <n v="3"/>
    <n v="0.2"/>
    <n v="-33.804000000000002"/>
  </r>
  <r>
    <n v="1734"/>
    <x v="840"/>
    <x v="0"/>
    <x v="212"/>
    <d v="2013-07-15T00:00:00"/>
    <s v="Standard Class"/>
    <s v="LH-17155"/>
    <s v="Logan Haushalter"/>
    <x v="0"/>
    <s v="United States"/>
    <s v="Dallas"/>
    <x v="5"/>
    <n v="75081"/>
    <x v="2"/>
    <s v="OFF-AR-10002135"/>
    <x v="1"/>
    <x v="6"/>
    <s v="Boston Heavy-Duty Trimline Electric Pencil Sharpeners"/>
    <x v="1509"/>
    <n v="4"/>
    <n v="0.2"/>
    <n v="17.351999999999975"/>
  </r>
  <r>
    <n v="1735"/>
    <x v="841"/>
    <x v="3"/>
    <x v="570"/>
    <d v="2014-08-02T00:00:00"/>
    <s v="Second Class"/>
    <s v="AG-10675"/>
    <s v="Anna Gayman"/>
    <x v="0"/>
    <s v="United States"/>
    <s v="Jacksonville"/>
    <x v="3"/>
    <n v="28540"/>
    <x v="0"/>
    <s v="OFF-AP-10002082"/>
    <x v="1"/>
    <x v="9"/>
    <s v="Holmes HEPA Air Purifier"/>
    <x v="1510"/>
    <n v="2"/>
    <n v="0.2"/>
    <n v="6.5339999999999971"/>
  </r>
  <r>
    <n v="1736"/>
    <x v="841"/>
    <x v="3"/>
    <x v="570"/>
    <d v="2014-08-02T00:00:00"/>
    <s v="Second Class"/>
    <s v="AG-10675"/>
    <s v="Anna Gayman"/>
    <x v="0"/>
    <s v="United States"/>
    <s v="Jacksonville"/>
    <x v="3"/>
    <n v="28540"/>
    <x v="0"/>
    <s v="TEC-PH-10003442"/>
    <x v="2"/>
    <x v="7"/>
    <s v="Samsung Replacement EH64AVFWE Premium Headset"/>
    <x v="1114"/>
    <n v="5"/>
    <n v="0.2"/>
    <n v="1.375"/>
  </r>
  <r>
    <n v="1737"/>
    <x v="841"/>
    <x v="3"/>
    <x v="570"/>
    <d v="2014-08-02T00:00:00"/>
    <s v="Second Class"/>
    <s v="AG-10675"/>
    <s v="Anna Gayman"/>
    <x v="0"/>
    <s v="United States"/>
    <s v="Jacksonville"/>
    <x v="3"/>
    <n v="28540"/>
    <x v="0"/>
    <s v="OFF-AR-10002833"/>
    <x v="1"/>
    <x v="6"/>
    <s v="Newell 322"/>
    <x v="972"/>
    <n v="3"/>
    <n v="0.2"/>
    <n v="0.3822000000000001"/>
  </r>
  <r>
    <n v="1738"/>
    <x v="842"/>
    <x v="1"/>
    <x v="37"/>
    <d v="2012-09-09T00:00:00"/>
    <s v="Standard Class"/>
    <s v="DB-13120"/>
    <s v="David Bremer"/>
    <x v="1"/>
    <s v="United States"/>
    <s v="San Francisco"/>
    <x v="1"/>
    <n v="94122"/>
    <x v="1"/>
    <s v="OFF-ST-10001325"/>
    <x v="1"/>
    <x v="4"/>
    <s v="Sterilite Officeware Hinged File Box"/>
    <x v="974"/>
    <n v="3"/>
    <n v="0"/>
    <n v="8.4888000000000012"/>
  </r>
  <r>
    <n v="1739"/>
    <x v="842"/>
    <x v="1"/>
    <x v="37"/>
    <d v="2012-09-09T00:00:00"/>
    <s v="Standard Class"/>
    <s v="DB-13120"/>
    <s v="David Bremer"/>
    <x v="1"/>
    <s v="United States"/>
    <s v="San Francisco"/>
    <x v="1"/>
    <n v="94122"/>
    <x v="1"/>
    <s v="TEC-AC-10003038"/>
    <x v="2"/>
    <x v="11"/>
    <s v="Kingston Digital DataTraveler 16GB USB 2.0"/>
    <x v="1511"/>
    <n v="2"/>
    <n v="0"/>
    <n v="3.400999999999998"/>
  </r>
  <r>
    <n v="1740"/>
    <x v="842"/>
    <x v="1"/>
    <x v="37"/>
    <d v="2012-09-09T00:00:00"/>
    <s v="Standard Class"/>
    <s v="DB-13120"/>
    <s v="David Bremer"/>
    <x v="1"/>
    <s v="United States"/>
    <s v="San Francisco"/>
    <x v="1"/>
    <n v="94122"/>
    <x v="1"/>
    <s v="TEC-AC-10003590"/>
    <x v="2"/>
    <x v="11"/>
    <s v="TRENDnet 56K USB 2.0 Phone, Internet and Fax Modem"/>
    <x v="1512"/>
    <n v="5"/>
    <n v="0"/>
    <n v="46.601999999999997"/>
  </r>
  <r>
    <n v="1741"/>
    <x v="843"/>
    <x v="2"/>
    <x v="128"/>
    <d v="2011-08-16T00:00:00"/>
    <s v="Standard Class"/>
    <s v="ED-13885"/>
    <s v="Emily Ducich"/>
    <x v="2"/>
    <s v="United States"/>
    <s v="San Diego"/>
    <x v="1"/>
    <n v="92037"/>
    <x v="1"/>
    <s v="OFF-LA-10000262"/>
    <x v="1"/>
    <x v="2"/>
    <s v="Avery 494"/>
    <x v="1513"/>
    <n v="8"/>
    <n v="0"/>
    <n v="9.6047999999999991"/>
  </r>
  <r>
    <n v="1742"/>
    <x v="844"/>
    <x v="3"/>
    <x v="505"/>
    <d v="2014-11-04T00:00:00"/>
    <s v="Standard Class"/>
    <s v="MC-18100"/>
    <s v="Mick Crebagga"/>
    <x v="0"/>
    <s v="United States"/>
    <s v="Philadelphia"/>
    <x v="9"/>
    <n v="19140"/>
    <x v="3"/>
    <s v="OFF-PA-10004355"/>
    <x v="1"/>
    <x v="10"/>
    <s v="Xerox 231"/>
    <x v="561"/>
    <n v="4"/>
    <n v="0.2"/>
    <n v="7.2576000000000001"/>
  </r>
  <r>
    <n v="1743"/>
    <x v="844"/>
    <x v="3"/>
    <x v="505"/>
    <d v="2014-11-04T00:00:00"/>
    <s v="Standard Class"/>
    <s v="MC-18100"/>
    <s v="Mick Crebagga"/>
    <x v="0"/>
    <s v="United States"/>
    <s v="Philadelphia"/>
    <x v="9"/>
    <n v="19140"/>
    <x v="3"/>
    <s v="FUR-FU-10004415"/>
    <x v="0"/>
    <x v="5"/>
    <s v="Stacking Tray, Side-Loading, Legal, Smoke"/>
    <x v="1514"/>
    <n v="2"/>
    <n v="0.2"/>
    <n v="0.98559999999999937"/>
  </r>
  <r>
    <n v="1744"/>
    <x v="844"/>
    <x v="3"/>
    <x v="505"/>
    <d v="2014-11-04T00:00:00"/>
    <s v="Standard Class"/>
    <s v="MC-18100"/>
    <s v="Mick Crebagga"/>
    <x v="0"/>
    <s v="United States"/>
    <s v="Philadelphia"/>
    <x v="9"/>
    <n v="19140"/>
    <x v="3"/>
    <s v="OFF-ST-10002486"/>
    <x v="1"/>
    <x v="4"/>
    <s v="Eldon Shelf Savers Cubes and Bins"/>
    <x v="1515"/>
    <n v="2"/>
    <n v="0.2"/>
    <n v="-2.5128000000000008"/>
  </r>
  <r>
    <n v="1745"/>
    <x v="844"/>
    <x v="3"/>
    <x v="505"/>
    <d v="2014-11-04T00:00:00"/>
    <s v="Standard Class"/>
    <s v="MC-18100"/>
    <s v="Mick Crebagga"/>
    <x v="0"/>
    <s v="United States"/>
    <s v="Philadelphia"/>
    <x v="9"/>
    <n v="19140"/>
    <x v="3"/>
    <s v="TEC-AC-10001142"/>
    <x v="2"/>
    <x v="11"/>
    <s v="First Data FD10 PIN Pad"/>
    <x v="1516"/>
    <n v="7"/>
    <n v="0.2"/>
    <n v="-55.300000000000068"/>
  </r>
  <r>
    <n v="1746"/>
    <x v="845"/>
    <x v="2"/>
    <x v="571"/>
    <d v="2011-06-09T00:00:00"/>
    <s v="First Class"/>
    <s v="BM-11785"/>
    <s v="Bryan Mills"/>
    <x v="0"/>
    <s v="United States"/>
    <s v="Rochester"/>
    <x v="15"/>
    <n v="14609"/>
    <x v="3"/>
    <s v="OFF-AR-10002656"/>
    <x v="1"/>
    <x v="6"/>
    <s v="Sanford Liquid Accent Highlighters"/>
    <x v="522"/>
    <n v="2"/>
    <n v="0"/>
    <n v="4.9431999999999992"/>
  </r>
  <r>
    <n v="1747"/>
    <x v="846"/>
    <x v="0"/>
    <x v="572"/>
    <d v="2013-08-18T00:00:00"/>
    <s v="Second Class"/>
    <s v="EM-14065"/>
    <s v="Erin Mull"/>
    <x v="0"/>
    <s v="United States"/>
    <s v="Jacksonville"/>
    <x v="3"/>
    <n v="28540"/>
    <x v="0"/>
    <s v="OFF-BI-10000138"/>
    <x v="1"/>
    <x v="8"/>
    <s v="Acco Translucent Poly Ring Binders"/>
    <x v="1517"/>
    <n v="8"/>
    <n v="0.7"/>
    <n v="-8.2367999999999988"/>
  </r>
  <r>
    <n v="1748"/>
    <x v="846"/>
    <x v="0"/>
    <x v="572"/>
    <d v="2013-08-18T00:00:00"/>
    <s v="Second Class"/>
    <s v="EM-14065"/>
    <s v="Erin Mull"/>
    <x v="0"/>
    <s v="United States"/>
    <s v="Jacksonville"/>
    <x v="3"/>
    <n v="28540"/>
    <x v="0"/>
    <s v="OFF-PA-10004947"/>
    <x v="1"/>
    <x v="10"/>
    <s v="Staples"/>
    <x v="1518"/>
    <n v="3"/>
    <n v="0.2"/>
    <n v="3.2099999999999982"/>
  </r>
  <r>
    <n v="1749"/>
    <x v="847"/>
    <x v="2"/>
    <x v="573"/>
    <d v="2011-04-29T00:00:00"/>
    <s v="Standard Class"/>
    <s v="DA-13450"/>
    <s v="Dianna Arnett"/>
    <x v="2"/>
    <s v="United States"/>
    <s v="Houston"/>
    <x v="5"/>
    <n v="77095"/>
    <x v="2"/>
    <s v="OFF-PA-10003543"/>
    <x v="1"/>
    <x v="10"/>
    <s v="Xerox 1985"/>
    <x v="563"/>
    <n v="2"/>
    <n v="0.2"/>
    <n v="3.6288"/>
  </r>
  <r>
    <n v="1750"/>
    <x v="847"/>
    <x v="2"/>
    <x v="573"/>
    <d v="2011-04-29T00:00:00"/>
    <s v="Standard Class"/>
    <s v="DA-13450"/>
    <s v="Dianna Arnett"/>
    <x v="2"/>
    <s v="United States"/>
    <s v="Houston"/>
    <x v="5"/>
    <n v="77095"/>
    <x v="2"/>
    <s v="OFF-AR-10002221"/>
    <x v="1"/>
    <x v="6"/>
    <s v="12 Colored Short Pencils"/>
    <x v="875"/>
    <n v="3"/>
    <n v="0.2"/>
    <n v="0.54600000000000071"/>
  </r>
  <r>
    <n v="1751"/>
    <x v="848"/>
    <x v="1"/>
    <x v="6"/>
    <d v="2012-11-27T00:00:00"/>
    <s v="Standard Class"/>
    <s v="MO-17800"/>
    <s v="Meg O'Connel"/>
    <x v="2"/>
    <s v="United States"/>
    <s v="San Antonio"/>
    <x v="5"/>
    <n v="78207"/>
    <x v="2"/>
    <s v="FUR-TA-10004607"/>
    <x v="0"/>
    <x v="3"/>
    <s v="Hon 2111 Invitation Series Straight Table"/>
    <x v="1519"/>
    <n v="2"/>
    <n v="0.3"/>
    <n v="-32.522600000000011"/>
  </r>
  <r>
    <n v="1752"/>
    <x v="849"/>
    <x v="3"/>
    <x v="336"/>
    <d v="2014-10-18T00:00:00"/>
    <s v="First Class"/>
    <s v="JW-15955"/>
    <s v="Joni Wasserman"/>
    <x v="0"/>
    <s v="United States"/>
    <s v="Oakland"/>
    <x v="1"/>
    <n v="94601"/>
    <x v="1"/>
    <s v="FUR-FU-10001918"/>
    <x v="0"/>
    <x v="5"/>
    <s v="C-Line Cubicle Keepers Polyproplyene Holder With Velcro Backings"/>
    <x v="1520"/>
    <n v="2"/>
    <n v="0"/>
    <n v="3.6894000000000009"/>
  </r>
  <r>
    <n v="1753"/>
    <x v="850"/>
    <x v="3"/>
    <x v="574"/>
    <d v="2014-12-06T00:00:00"/>
    <s v="First Class"/>
    <s v="VW-21775"/>
    <s v="Victoria Wilson"/>
    <x v="1"/>
    <s v="United States"/>
    <s v="San Francisco"/>
    <x v="1"/>
    <n v="94122"/>
    <x v="1"/>
    <s v="OFF-ST-10004340"/>
    <x v="1"/>
    <x v="4"/>
    <s v="Fellowes Mobile File Cart, Black"/>
    <x v="1521"/>
    <n v="9"/>
    <n v="0"/>
    <n v="151.09740000000002"/>
  </r>
  <r>
    <n v="1754"/>
    <x v="850"/>
    <x v="3"/>
    <x v="574"/>
    <d v="2014-12-06T00:00:00"/>
    <s v="First Class"/>
    <s v="VW-21775"/>
    <s v="Victoria Wilson"/>
    <x v="1"/>
    <s v="United States"/>
    <s v="San Francisco"/>
    <x v="1"/>
    <n v="94122"/>
    <x v="1"/>
    <s v="OFF-PA-10004475"/>
    <x v="1"/>
    <x v="10"/>
    <s v="Xerox 1940"/>
    <x v="1446"/>
    <n v="2"/>
    <n v="0"/>
    <n v="53.860799999999998"/>
  </r>
  <r>
    <n v="1755"/>
    <x v="850"/>
    <x v="3"/>
    <x v="574"/>
    <d v="2014-12-06T00:00:00"/>
    <s v="First Class"/>
    <s v="VW-21775"/>
    <s v="Victoria Wilson"/>
    <x v="1"/>
    <s v="United States"/>
    <s v="San Francisco"/>
    <x v="1"/>
    <n v="94122"/>
    <x v="1"/>
    <s v="OFF-PA-10003893"/>
    <x v="1"/>
    <x v="10"/>
    <s v="Xerox 1962"/>
    <x v="18"/>
    <n v="2"/>
    <n v="0"/>
    <n v="3.8519999999999994"/>
  </r>
  <r>
    <n v="1756"/>
    <x v="851"/>
    <x v="1"/>
    <x v="575"/>
    <d v="2012-12-11T00:00:00"/>
    <s v="Second Class"/>
    <s v="TT-21460"/>
    <s v="Tonja Turnell"/>
    <x v="2"/>
    <s v="United States"/>
    <s v="Fort Worth"/>
    <x v="5"/>
    <n v="76106"/>
    <x v="2"/>
    <s v="OFF-PA-10000100"/>
    <x v="1"/>
    <x v="10"/>
    <s v="Xerox 1945"/>
    <x v="1522"/>
    <n v="11"/>
    <n v="0.2"/>
    <n v="130.75810000000001"/>
  </r>
  <r>
    <n v="1757"/>
    <x v="851"/>
    <x v="1"/>
    <x v="575"/>
    <d v="2012-12-11T00:00:00"/>
    <s v="Second Class"/>
    <s v="TT-21460"/>
    <s v="Tonja Turnell"/>
    <x v="2"/>
    <s v="United States"/>
    <s v="Fort Worth"/>
    <x v="5"/>
    <n v="76106"/>
    <x v="2"/>
    <s v="TEC-PH-10001817"/>
    <x v="2"/>
    <x v="7"/>
    <s v="Wilson Electronics DB Pro Signal Booster"/>
    <x v="1523"/>
    <n v="6"/>
    <n v="0.2"/>
    <n v="150.36000000000013"/>
  </r>
  <r>
    <n v="1758"/>
    <x v="852"/>
    <x v="1"/>
    <x v="562"/>
    <d v="2012-07-15T00:00:00"/>
    <s v="First Class"/>
    <s v="SL-20155"/>
    <s v="Sara Luxemburg"/>
    <x v="2"/>
    <s v="United States"/>
    <s v="Houston"/>
    <x v="5"/>
    <n v="77095"/>
    <x v="2"/>
    <s v="OFF-BI-10001765"/>
    <x v="1"/>
    <x v="8"/>
    <s v="Wilson Jones Heavy-Duty Casebound Ring Binders with Metal Hinges"/>
    <x v="1524"/>
    <n v="6"/>
    <n v="0.8"/>
    <n v="-66.508800000000036"/>
  </r>
  <r>
    <n v="1759"/>
    <x v="853"/>
    <x v="2"/>
    <x v="218"/>
    <d v="2011-05-17T00:00:00"/>
    <s v="Standard Class"/>
    <s v="RM-19375"/>
    <s v="Raymond Messe"/>
    <x v="0"/>
    <s v="United States"/>
    <s v="Houston"/>
    <x v="5"/>
    <n v="77095"/>
    <x v="2"/>
    <s v="TEC-AC-10001013"/>
    <x v="2"/>
    <x v="11"/>
    <s v="Logitech ClearChat Comfort/USB Headset H390"/>
    <x v="1525"/>
    <n v="2"/>
    <n v="0.2"/>
    <n v="7.615399999999994"/>
  </r>
  <r>
    <n v="1760"/>
    <x v="854"/>
    <x v="2"/>
    <x v="576"/>
    <d v="2011-01-13T00:00:00"/>
    <s v="Standard Class"/>
    <s v="MB-18085"/>
    <s v="Mick Brown"/>
    <x v="0"/>
    <s v="United States"/>
    <s v="Philadelphia"/>
    <x v="9"/>
    <n v="19143"/>
    <x v="3"/>
    <s v="OFF-AR-10003478"/>
    <x v="1"/>
    <x v="6"/>
    <s v="Avery Hi-Liter EverBold Pen Style Fluorescent Highlighters, 4/Pack"/>
    <x v="1526"/>
    <n v="3"/>
    <n v="0.2"/>
    <n v="4.8840000000000003"/>
  </r>
  <r>
    <n v="1761"/>
    <x v="855"/>
    <x v="1"/>
    <x v="577"/>
    <d v="2012-09-09T00:00:00"/>
    <s v="Standard Class"/>
    <s v="AG-10900"/>
    <s v="Arthur Gainer"/>
    <x v="0"/>
    <s v="United States"/>
    <s v="San Diego"/>
    <x v="1"/>
    <n v="92105"/>
    <x v="1"/>
    <s v="FUR-BO-10000330"/>
    <x v="0"/>
    <x v="0"/>
    <s v="Sauder Camden County Barrister Bookcase, Planked Cherry Finish"/>
    <x v="1527"/>
    <n v="4"/>
    <n v="0.15"/>
    <n v="-4.8391999999999769"/>
  </r>
  <r>
    <n v="1762"/>
    <x v="855"/>
    <x v="1"/>
    <x v="577"/>
    <d v="2012-09-09T00:00:00"/>
    <s v="Standard Class"/>
    <s v="AG-10900"/>
    <s v="Arthur Gainer"/>
    <x v="0"/>
    <s v="United States"/>
    <s v="San Diego"/>
    <x v="1"/>
    <n v="92105"/>
    <x v="1"/>
    <s v="OFF-BI-10001900"/>
    <x v="1"/>
    <x v="8"/>
    <s v="DXL Angle-View Binders with Locking Rings, Black"/>
    <x v="1528"/>
    <n v="6"/>
    <n v="0.2"/>
    <n v="9.7037999999999993"/>
  </r>
  <r>
    <n v="1763"/>
    <x v="855"/>
    <x v="1"/>
    <x v="577"/>
    <d v="2012-09-09T00:00:00"/>
    <s v="Standard Class"/>
    <s v="AG-10900"/>
    <s v="Arthur Gainer"/>
    <x v="0"/>
    <s v="United States"/>
    <s v="San Diego"/>
    <x v="1"/>
    <n v="92105"/>
    <x v="1"/>
    <s v="FUR-BO-10003159"/>
    <x v="0"/>
    <x v="0"/>
    <s v="Sauder Camden County Collection Libraries, Planked Cherry Finish"/>
    <x v="1529"/>
    <n v="3"/>
    <n v="0.15"/>
    <n v="-20.696400000000025"/>
  </r>
  <r>
    <n v="1764"/>
    <x v="856"/>
    <x v="0"/>
    <x v="578"/>
    <d v="2013-08-09T00:00:00"/>
    <s v="Standard Class"/>
    <s v="ML-17755"/>
    <s v="Max Ludwig"/>
    <x v="2"/>
    <s v="United States"/>
    <s v="Suffolk"/>
    <x v="17"/>
    <n v="23434"/>
    <x v="0"/>
    <s v="OFF-SU-10002573"/>
    <x v="1"/>
    <x v="14"/>
    <s v="Acme 10&quot; Easy Grip Assistive Scissors"/>
    <x v="1530"/>
    <n v="2"/>
    <n v="0"/>
    <n v="10.517999999999997"/>
  </r>
  <r>
    <n v="1765"/>
    <x v="856"/>
    <x v="0"/>
    <x v="578"/>
    <d v="2013-08-09T00:00:00"/>
    <s v="Standard Class"/>
    <s v="ML-17755"/>
    <s v="Max Ludwig"/>
    <x v="2"/>
    <s v="United States"/>
    <s v="Suffolk"/>
    <x v="17"/>
    <n v="23434"/>
    <x v="0"/>
    <s v="OFF-LA-10004484"/>
    <x v="1"/>
    <x v="2"/>
    <s v="Avery 476"/>
    <x v="1531"/>
    <n v="1"/>
    <n v="0"/>
    <n v="1.8997999999999999"/>
  </r>
  <r>
    <n v="1766"/>
    <x v="856"/>
    <x v="0"/>
    <x v="578"/>
    <d v="2013-08-09T00:00:00"/>
    <s v="Standard Class"/>
    <s v="ML-17755"/>
    <s v="Max Ludwig"/>
    <x v="2"/>
    <s v="United States"/>
    <s v="Suffolk"/>
    <x v="17"/>
    <n v="23434"/>
    <x v="0"/>
    <s v="FUR-FU-10001591"/>
    <x v="0"/>
    <x v="5"/>
    <s v="Advantus Panel Wall Certificate Holder - 8.5x11"/>
    <x v="1532"/>
    <n v="9"/>
    <n v="0"/>
    <n v="46.116000000000007"/>
  </r>
  <r>
    <n v="1767"/>
    <x v="856"/>
    <x v="0"/>
    <x v="578"/>
    <d v="2013-08-09T00:00:00"/>
    <s v="Standard Class"/>
    <s v="ML-17755"/>
    <s v="Max Ludwig"/>
    <x v="2"/>
    <s v="United States"/>
    <s v="Suffolk"/>
    <x v="17"/>
    <n v="23434"/>
    <x v="0"/>
    <s v="OFF-LA-10002034"/>
    <x v="1"/>
    <x v="2"/>
    <s v="Avery 478"/>
    <x v="765"/>
    <n v="2"/>
    <n v="0"/>
    <n v="4.8117999999999999"/>
  </r>
  <r>
    <n v="1768"/>
    <x v="857"/>
    <x v="2"/>
    <x v="579"/>
    <d v="2011-03-26T00:00:00"/>
    <s v="Standard Class"/>
    <s v="CC-12685"/>
    <s v="Craig Carroll"/>
    <x v="0"/>
    <s v="United States"/>
    <s v="Greensboro"/>
    <x v="3"/>
    <n v="27405"/>
    <x v="0"/>
    <s v="OFF-BI-10004410"/>
    <x v="1"/>
    <x v="8"/>
    <s v="C-Line Peel &amp; Stick Add-On Filing Pockets, 8-3/4 x 5-1/8, 10/Pack"/>
    <x v="1533"/>
    <n v="4"/>
    <n v="0.7"/>
    <n v="-5.8603999999999985"/>
  </r>
  <r>
    <n v="1769"/>
    <x v="857"/>
    <x v="2"/>
    <x v="579"/>
    <d v="2011-03-26T00:00:00"/>
    <s v="Standard Class"/>
    <s v="CC-12685"/>
    <s v="Craig Carroll"/>
    <x v="0"/>
    <s v="United States"/>
    <s v="Greensboro"/>
    <x v="3"/>
    <n v="27405"/>
    <x v="0"/>
    <s v="OFF-BI-10002735"/>
    <x v="1"/>
    <x v="8"/>
    <s v="GBC Prestige Therm-A-Bind Covers"/>
    <x v="1534"/>
    <n v="5"/>
    <n v="0.7"/>
    <n v="-39.456499999999991"/>
  </r>
  <r>
    <n v="1770"/>
    <x v="858"/>
    <x v="3"/>
    <x v="580"/>
    <d v="2014-03-09T00:00:00"/>
    <s v="Standard Class"/>
    <s v="SC-20770"/>
    <s v="Stewart Carmichael"/>
    <x v="1"/>
    <s v="United States"/>
    <s v="Dallas"/>
    <x v="5"/>
    <n v="75081"/>
    <x v="2"/>
    <s v="OFF-SU-10001935"/>
    <x v="1"/>
    <x v="14"/>
    <s v="Staples"/>
    <x v="1535"/>
    <n v="4"/>
    <n v="0.2"/>
    <n v="-1.3952000000000013"/>
  </r>
  <r>
    <n v="1771"/>
    <x v="858"/>
    <x v="3"/>
    <x v="580"/>
    <d v="2014-03-09T00:00:00"/>
    <s v="Standard Class"/>
    <s v="SC-20770"/>
    <s v="Stewart Carmichael"/>
    <x v="1"/>
    <s v="United States"/>
    <s v="Dallas"/>
    <x v="5"/>
    <n v="75081"/>
    <x v="2"/>
    <s v="OFF-BI-10003291"/>
    <x v="1"/>
    <x v="8"/>
    <s v="Wilson Jones Leather-Like Binders with DublLock Round Rings"/>
    <x v="1536"/>
    <n v="7"/>
    <n v="0.8"/>
    <n v="-20.166300000000007"/>
  </r>
  <r>
    <n v="1772"/>
    <x v="859"/>
    <x v="0"/>
    <x v="581"/>
    <d v="2013-11-30T00:00:00"/>
    <s v="Second Class"/>
    <s v="GG-14650"/>
    <s v="Greg Guthrie"/>
    <x v="1"/>
    <s v="United States"/>
    <s v="Chicago"/>
    <x v="10"/>
    <n v="60623"/>
    <x v="2"/>
    <s v="OFF-ST-10004337"/>
    <x v="1"/>
    <x v="4"/>
    <s v="SAFCO Commercial Wire Shelving, 72h"/>
    <x v="1537"/>
    <n v="2"/>
    <n v="0.2"/>
    <n v="-24.496000000000002"/>
  </r>
  <r>
    <n v="1773"/>
    <x v="859"/>
    <x v="0"/>
    <x v="581"/>
    <d v="2013-11-30T00:00:00"/>
    <s v="Second Class"/>
    <s v="GG-14650"/>
    <s v="Greg Guthrie"/>
    <x v="1"/>
    <s v="United States"/>
    <s v="Chicago"/>
    <x v="10"/>
    <n v="60623"/>
    <x v="2"/>
    <s v="TEC-AC-10001266"/>
    <x v="2"/>
    <x v="11"/>
    <s v="Memorex Micro Travel Drive 8 GB"/>
    <x v="1538"/>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x v="1539"/>
    <n v="2"/>
    <n v="0"/>
    <n v="9.3869999999999987"/>
  </r>
  <r>
    <n v="1775"/>
    <x v="860"/>
    <x v="2"/>
    <x v="582"/>
    <d v="2011-05-03T00:00:00"/>
    <s v="Standard Class"/>
    <s v="MY-18295"/>
    <s v="Muhammed Yedwab"/>
    <x v="1"/>
    <s v="United States"/>
    <s v="Baltimore"/>
    <x v="39"/>
    <n v="21215"/>
    <x v="3"/>
    <s v="OFF-ST-10000877"/>
    <x v="1"/>
    <x v="4"/>
    <s v="Recycled Steel Personal File for Standard File Folders"/>
    <x v="1540"/>
    <n v="9"/>
    <n v="0"/>
    <n v="129.37860000000001"/>
  </r>
  <r>
    <n v="1776"/>
    <x v="860"/>
    <x v="2"/>
    <x v="582"/>
    <d v="2011-05-03T00:00:00"/>
    <s v="Standard Class"/>
    <s v="MY-18295"/>
    <s v="Muhammed Yedwab"/>
    <x v="1"/>
    <s v="United States"/>
    <s v="Baltimore"/>
    <x v="39"/>
    <n v="21215"/>
    <x v="3"/>
    <s v="OFF-AR-10004752"/>
    <x v="1"/>
    <x v="6"/>
    <s v="Blackstonian Pencils"/>
    <x v="1541"/>
    <n v="2"/>
    <n v="0"/>
    <n v="1.4952000000000001"/>
  </r>
  <r>
    <n v="1777"/>
    <x v="860"/>
    <x v="2"/>
    <x v="582"/>
    <d v="2011-05-03T00:00:00"/>
    <s v="Standard Class"/>
    <s v="MY-18295"/>
    <s v="Muhammed Yedwab"/>
    <x v="1"/>
    <s v="United States"/>
    <s v="Baltimore"/>
    <x v="39"/>
    <n v="21215"/>
    <x v="3"/>
    <s v="OFF-LA-10000452"/>
    <x v="1"/>
    <x v="2"/>
    <s v="Avery 488"/>
    <x v="982"/>
    <n v="1"/>
    <n v="0"/>
    <n v="1.512"/>
  </r>
  <r>
    <n v="1778"/>
    <x v="861"/>
    <x v="1"/>
    <x v="27"/>
    <d v="2012-11-28T00:00:00"/>
    <s v="Standard Class"/>
    <s v="DP-13000"/>
    <s v="Darren Powers"/>
    <x v="0"/>
    <s v="United States"/>
    <s v="Los Angeles"/>
    <x v="1"/>
    <n v="90004"/>
    <x v="1"/>
    <s v="OFF-PA-10000675"/>
    <x v="1"/>
    <x v="10"/>
    <s v="Xerox 1919"/>
    <x v="1542"/>
    <n v="9"/>
    <n v="0"/>
    <n v="180.76590000000002"/>
  </r>
  <r>
    <n v="1779"/>
    <x v="861"/>
    <x v="1"/>
    <x v="27"/>
    <d v="2012-11-28T00:00:00"/>
    <s v="Standard Class"/>
    <s v="DP-13000"/>
    <s v="Darren Powers"/>
    <x v="0"/>
    <s v="United States"/>
    <s v="Los Angeles"/>
    <x v="1"/>
    <n v="90004"/>
    <x v="1"/>
    <s v="OFF-AR-10003045"/>
    <x v="1"/>
    <x v="6"/>
    <s v="Prang Colored Pencils"/>
    <x v="456"/>
    <n v="5"/>
    <n v="0"/>
    <n v="6.6150000000000002"/>
  </r>
  <r>
    <n v="1780"/>
    <x v="862"/>
    <x v="0"/>
    <x v="583"/>
    <d v="2013-11-17T00:00:00"/>
    <s v="Standard Class"/>
    <s v="BD-11770"/>
    <s v="Bryan Davis"/>
    <x v="0"/>
    <s v="United States"/>
    <s v="New York City"/>
    <x v="15"/>
    <n v="10011"/>
    <x v="3"/>
    <s v="TEC-AC-10003447"/>
    <x v="2"/>
    <x v="11"/>
    <s v="Micropad Numeric Keypads"/>
    <x v="1543"/>
    <n v="3"/>
    <n v="0"/>
    <n v="14.992499999999996"/>
  </r>
  <r>
    <n v="1781"/>
    <x v="862"/>
    <x v="0"/>
    <x v="583"/>
    <d v="2013-11-17T00:00:00"/>
    <s v="Standard Class"/>
    <s v="BD-11770"/>
    <s v="Bryan Davis"/>
    <x v="0"/>
    <s v="United States"/>
    <s v="New York City"/>
    <x v="15"/>
    <n v="10011"/>
    <x v="3"/>
    <s v="OFF-ST-10002276"/>
    <x v="1"/>
    <x v="4"/>
    <s v="Safco Steel Mobile File Cart"/>
    <x v="1544"/>
    <n v="1"/>
    <n v="0"/>
    <n v="20.840000000000003"/>
  </r>
  <r>
    <n v="1782"/>
    <x v="863"/>
    <x v="1"/>
    <x v="584"/>
    <d v="2012-07-13T00:00:00"/>
    <s v="Standard Class"/>
    <s v="CB-12535"/>
    <s v="Claudia Bergmann"/>
    <x v="1"/>
    <s v="United States"/>
    <s v="Franklin"/>
    <x v="31"/>
    <n v="2038"/>
    <x v="3"/>
    <s v="OFF-PA-10001609"/>
    <x v="1"/>
    <x v="10"/>
    <s v="Tops Wirebound Message Log Books"/>
    <x v="1545"/>
    <n v="2"/>
    <n v="0"/>
    <n v="3.0267999999999997"/>
  </r>
  <r>
    <n v="1783"/>
    <x v="863"/>
    <x v="1"/>
    <x v="584"/>
    <d v="2012-07-13T00:00:00"/>
    <s v="Standard Class"/>
    <s v="CB-12535"/>
    <s v="Claudia Bergmann"/>
    <x v="1"/>
    <s v="United States"/>
    <s v="Franklin"/>
    <x v="31"/>
    <n v="2038"/>
    <x v="3"/>
    <s v="OFF-BI-10001597"/>
    <x v="1"/>
    <x v="8"/>
    <s v="Wilson Jones Ledger-Size, Piano-Hinge Binder, 2&quot;, Blue"/>
    <x v="1546"/>
    <n v="3"/>
    <n v="0"/>
    <n v="59.011199999999988"/>
  </r>
  <r>
    <n v="1784"/>
    <x v="864"/>
    <x v="3"/>
    <x v="585"/>
    <d v="2014-09-27T00:00:00"/>
    <s v="Standard Class"/>
    <s v="JE-15610"/>
    <s v="Jim Epp"/>
    <x v="1"/>
    <s v="United States"/>
    <s v="Milwaukee"/>
    <x v="6"/>
    <n v="53209"/>
    <x v="2"/>
    <s v="OFF-PA-10004475"/>
    <x v="1"/>
    <x v="10"/>
    <s v="Xerox 1940"/>
    <x v="1547"/>
    <n v="4"/>
    <n v="0"/>
    <n v="107.7216"/>
  </r>
  <r>
    <n v="1785"/>
    <x v="864"/>
    <x v="3"/>
    <x v="585"/>
    <d v="2014-09-27T00:00:00"/>
    <s v="Standard Class"/>
    <s v="JE-15610"/>
    <s v="Jim Epp"/>
    <x v="1"/>
    <s v="United States"/>
    <s v="Milwaukee"/>
    <x v="6"/>
    <n v="53209"/>
    <x v="2"/>
    <s v="TEC-AC-10004510"/>
    <x v="2"/>
    <x v="11"/>
    <s v="Logitech Desktop MK120 Mouse and keyboard Combo"/>
    <x v="1548"/>
    <n v="6"/>
    <n v="0"/>
    <n v="9.8159999999999954"/>
  </r>
  <r>
    <n v="1786"/>
    <x v="864"/>
    <x v="3"/>
    <x v="585"/>
    <d v="2014-09-27T00:00:00"/>
    <s v="Standard Class"/>
    <s v="JE-15610"/>
    <s v="Jim Epp"/>
    <x v="1"/>
    <s v="United States"/>
    <s v="Milwaukee"/>
    <x v="6"/>
    <n v="53209"/>
    <x v="2"/>
    <s v="OFF-BI-10002976"/>
    <x v="1"/>
    <x v="8"/>
    <s v="ACCOHIDE Binder by Acco"/>
    <x v="1549"/>
    <n v="8"/>
    <n v="0"/>
    <n v="15.5288"/>
  </r>
  <r>
    <n v="1787"/>
    <x v="864"/>
    <x v="3"/>
    <x v="585"/>
    <d v="2014-09-27T00:00:00"/>
    <s v="Standard Class"/>
    <s v="JE-15610"/>
    <s v="Jim Epp"/>
    <x v="1"/>
    <s v="United States"/>
    <s v="Milwaukee"/>
    <x v="6"/>
    <n v="53209"/>
    <x v="2"/>
    <s v="TEC-PH-10001615"/>
    <x v="2"/>
    <x v="7"/>
    <s v="AT&amp;T CL82213"/>
    <x v="284"/>
    <n v="3"/>
    <n v="0"/>
    <n v="25.221299999999989"/>
  </r>
  <r>
    <n v="1788"/>
    <x v="865"/>
    <x v="1"/>
    <x v="586"/>
    <d v="2012-02-19T00:00:00"/>
    <s v="Standard Class"/>
    <s v="RP-19855"/>
    <s v="Roy Phan"/>
    <x v="1"/>
    <s v="United States"/>
    <s v="Kenosha"/>
    <x v="6"/>
    <n v="53142"/>
    <x v="2"/>
    <s v="TEC-PH-10001819"/>
    <x v="2"/>
    <x v="7"/>
    <s v="Innergie mMini Combo Duo USB Travel Charging Kit"/>
    <x v="1550"/>
    <n v="3"/>
    <n v="0"/>
    <n v="64.785599999999988"/>
  </r>
  <r>
    <n v="1789"/>
    <x v="865"/>
    <x v="1"/>
    <x v="586"/>
    <d v="2012-02-19T00:00:00"/>
    <s v="Standard Class"/>
    <s v="RP-19855"/>
    <s v="Roy Phan"/>
    <x v="1"/>
    <s v="United States"/>
    <s v="Kenosha"/>
    <x v="6"/>
    <n v="53142"/>
    <x v="2"/>
    <s v="TEC-PH-10000560"/>
    <x v="2"/>
    <x v="7"/>
    <s v="Samsung Galaxy S III - 16GB - pebble blue (T-Mobile)"/>
    <x v="1551"/>
    <n v="2"/>
    <n v="0"/>
    <n v="195.99440000000004"/>
  </r>
  <r>
    <n v="1790"/>
    <x v="865"/>
    <x v="1"/>
    <x v="586"/>
    <d v="2012-02-19T00:00:00"/>
    <s v="Standard Class"/>
    <s v="RP-19855"/>
    <s v="Roy Phan"/>
    <x v="1"/>
    <s v="United States"/>
    <s v="Kenosha"/>
    <x v="6"/>
    <n v="53142"/>
    <x v="2"/>
    <s v="TEC-AC-10004568"/>
    <x v="2"/>
    <x v="11"/>
    <s v="Maxell LTO Ultrium - 800 GB"/>
    <x v="1552"/>
    <n v="5"/>
    <n v="0"/>
    <n v="26.590499999999988"/>
  </r>
  <r>
    <n v="1791"/>
    <x v="866"/>
    <x v="2"/>
    <x v="587"/>
    <d v="2011-10-04T00:00:00"/>
    <s v="Standard Class"/>
    <s v="RA-19915"/>
    <s v="Russell Applegate"/>
    <x v="0"/>
    <s v="United States"/>
    <s v="New York City"/>
    <x v="15"/>
    <n v="10011"/>
    <x v="3"/>
    <s v="OFF-PA-10004092"/>
    <x v="1"/>
    <x v="10"/>
    <s v="Tops Green Bar Computer Printout Paper"/>
    <x v="1553"/>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x v="1554"/>
    <n v="8"/>
    <n v="0"/>
    <n v="673.88160000000016"/>
  </r>
  <r>
    <n v="1793"/>
    <x v="867"/>
    <x v="2"/>
    <x v="588"/>
    <d v="2011-12-03T00:00:00"/>
    <s v="First Class"/>
    <s v="RP-19390"/>
    <s v="Resi Pölking"/>
    <x v="0"/>
    <s v="United States"/>
    <s v="Madison"/>
    <x v="6"/>
    <n v="53711"/>
    <x v="2"/>
    <s v="OFF-AR-10000475"/>
    <x v="1"/>
    <x v="6"/>
    <s v="Hunt BOSTON Vista Battery-Operated Pencil Sharpener, Black"/>
    <x v="1555"/>
    <n v="4"/>
    <n v="0"/>
    <n v="12.592800000000004"/>
  </r>
  <r>
    <n v="1794"/>
    <x v="868"/>
    <x v="2"/>
    <x v="589"/>
    <d v="2011-12-13T00:00:00"/>
    <s v="Standard Class"/>
    <s v="TB-21175"/>
    <s v="Thomas Boland"/>
    <x v="1"/>
    <s v="United States"/>
    <s v="Houston"/>
    <x v="5"/>
    <n v="77041"/>
    <x v="2"/>
    <s v="OFF-ST-10000777"/>
    <x v="1"/>
    <x v="4"/>
    <s v="Companion Letter/Legal File, Black"/>
    <x v="1556"/>
    <n v="2"/>
    <n v="0.2"/>
    <n v="6.0416000000000025"/>
  </r>
  <r>
    <n v="1795"/>
    <x v="869"/>
    <x v="0"/>
    <x v="64"/>
    <d v="2013-09-11T00:00:00"/>
    <s v="Standard Class"/>
    <s v="BE-11455"/>
    <s v="Brad Eason"/>
    <x v="2"/>
    <s v="United States"/>
    <s v="Olathe"/>
    <x v="41"/>
    <n v="66062"/>
    <x v="2"/>
    <s v="OFF-AR-10004022"/>
    <x v="1"/>
    <x v="6"/>
    <s v="Panasonic KP-380BK Classic Electric Pencil Sharpener"/>
    <x v="1557"/>
    <n v="3"/>
    <n v="0"/>
    <n v="26.984999999999992"/>
  </r>
  <r>
    <n v="1796"/>
    <x v="870"/>
    <x v="3"/>
    <x v="151"/>
    <d v="2014-08-31T00:00:00"/>
    <s v="First Class"/>
    <s v="MR-17545"/>
    <s v="Mathew Reese"/>
    <x v="2"/>
    <s v="United States"/>
    <s v="New York City"/>
    <x v="15"/>
    <n v="10024"/>
    <x v="3"/>
    <s v="OFF-ST-10002352"/>
    <x v="1"/>
    <x v="4"/>
    <s v="Iris Project Case"/>
    <x v="1558"/>
    <n v="8"/>
    <n v="0"/>
    <n v="16.598399999999998"/>
  </r>
  <r>
    <n v="1797"/>
    <x v="870"/>
    <x v="3"/>
    <x v="151"/>
    <d v="2014-08-31T00:00:00"/>
    <s v="First Class"/>
    <s v="MR-17545"/>
    <s v="Mathew Reese"/>
    <x v="2"/>
    <s v="United States"/>
    <s v="New York City"/>
    <x v="15"/>
    <n v="10024"/>
    <x v="3"/>
    <s v="TEC-PH-10000455"/>
    <x v="2"/>
    <x v="7"/>
    <s v="GE 30522EE2"/>
    <x v="1559"/>
    <n v="3"/>
    <n v="0"/>
    <n v="100.91129999999997"/>
  </r>
  <r>
    <n v="1798"/>
    <x v="870"/>
    <x v="3"/>
    <x v="151"/>
    <d v="2014-08-31T00:00:00"/>
    <s v="First Class"/>
    <s v="MR-17545"/>
    <s v="Mathew Reese"/>
    <x v="2"/>
    <s v="United States"/>
    <s v="New York City"/>
    <x v="15"/>
    <n v="10024"/>
    <x v="3"/>
    <s v="OFF-BI-10003910"/>
    <x v="1"/>
    <x v="8"/>
    <s v="DXL Angle-View Binders with Locking Rings by Samsill"/>
    <x v="1560"/>
    <n v="6"/>
    <n v="0.2"/>
    <n v="11.565"/>
  </r>
  <r>
    <n v="1799"/>
    <x v="871"/>
    <x v="0"/>
    <x v="274"/>
    <d v="2013-07-12T00:00:00"/>
    <s v="Standard Class"/>
    <s v="RM-19375"/>
    <s v="Raymond Messe"/>
    <x v="0"/>
    <s v="United States"/>
    <s v="San Jose"/>
    <x v="1"/>
    <n v="95123"/>
    <x v="1"/>
    <s v="FUR-FU-10003039"/>
    <x v="0"/>
    <x v="5"/>
    <s v="Howard Miller 11-1/2&quot; Diameter Grantwood Wall Clock"/>
    <x v="1561"/>
    <n v="5"/>
    <n v="0"/>
    <n v="73.320999999999998"/>
  </r>
  <r>
    <n v="1800"/>
    <x v="872"/>
    <x v="0"/>
    <x v="590"/>
    <d v="2013-08-11T00:00:00"/>
    <s v="Second Class"/>
    <s v="JF-15565"/>
    <s v="Jill Fjeld"/>
    <x v="0"/>
    <s v="United States"/>
    <s v="Dallas"/>
    <x v="5"/>
    <n v="75081"/>
    <x v="2"/>
    <s v="OFF-FA-10000585"/>
    <x v="1"/>
    <x v="13"/>
    <s v="OIC Bulk Pack Metal Binder Clips"/>
    <x v="1515"/>
    <n v="4"/>
    <n v="0.2"/>
    <n v="3.6295999999999995"/>
  </r>
  <r>
    <n v="1801"/>
    <x v="872"/>
    <x v="0"/>
    <x v="590"/>
    <d v="2013-08-11T00:00:00"/>
    <s v="Second Class"/>
    <s v="JF-15565"/>
    <s v="Jill Fjeld"/>
    <x v="0"/>
    <s v="United States"/>
    <s v="Dallas"/>
    <x v="5"/>
    <n v="75081"/>
    <x v="2"/>
    <s v="OFF-PA-10001994"/>
    <x v="1"/>
    <x v="10"/>
    <s v="Ink Jet Note and Greeting Cards, 8-1/2&quot; x 5-1/2&quot; Card Size"/>
    <x v="1562"/>
    <n v="3"/>
    <n v="0.2"/>
    <n v="17.534399999999998"/>
  </r>
  <r>
    <n v="1802"/>
    <x v="873"/>
    <x v="0"/>
    <x v="373"/>
    <d v="2013-11-20T00:00:00"/>
    <s v="Standard Class"/>
    <s v="AS-10135"/>
    <s v="Adrian Shami"/>
    <x v="2"/>
    <s v="United States"/>
    <s v="Auburn"/>
    <x v="4"/>
    <n v="98002"/>
    <x v="1"/>
    <s v="FUR-FU-10004270"/>
    <x v="0"/>
    <x v="5"/>
    <s v="Eldon Image Series Desk Accessories, Burgundy"/>
    <x v="1563"/>
    <n v="1"/>
    <n v="0"/>
    <n v="1.5047999999999999"/>
  </r>
  <r>
    <n v="1803"/>
    <x v="874"/>
    <x v="3"/>
    <x v="585"/>
    <d v="2014-09-27T00:00:00"/>
    <s v="Second Class"/>
    <s v="JA-15970"/>
    <s v="Joseph Airdo"/>
    <x v="0"/>
    <s v="United States"/>
    <s v="Philadelphia"/>
    <x v="9"/>
    <n v="19134"/>
    <x v="3"/>
    <s v="OFF-BI-10002498"/>
    <x v="1"/>
    <x v="8"/>
    <s v="Clear Mylar Reinforcing Strips"/>
    <x v="1564"/>
    <n v="1"/>
    <n v="0.7"/>
    <n v="-4.2987000000000002"/>
  </r>
  <r>
    <n v="1804"/>
    <x v="874"/>
    <x v="3"/>
    <x v="585"/>
    <d v="2014-09-27T00:00:00"/>
    <s v="Second Class"/>
    <s v="JA-15970"/>
    <s v="Joseph Airdo"/>
    <x v="0"/>
    <s v="United States"/>
    <s v="Philadelphia"/>
    <x v="9"/>
    <n v="19134"/>
    <x v="3"/>
    <s v="OFF-SU-10002881"/>
    <x v="1"/>
    <x v="14"/>
    <s v="Martin Yale Chadless Opener Electric Letter Opener"/>
    <x v="1565"/>
    <n v="7"/>
    <n v="0.2"/>
    <n v="-1049.3406"/>
  </r>
  <r>
    <n v="1805"/>
    <x v="874"/>
    <x v="3"/>
    <x v="585"/>
    <d v="2014-09-27T00:00:00"/>
    <s v="Second Class"/>
    <s v="JA-15970"/>
    <s v="Joseph Airdo"/>
    <x v="0"/>
    <s v="United States"/>
    <s v="Philadelphia"/>
    <x v="9"/>
    <n v="19134"/>
    <x v="3"/>
    <s v="TEC-AC-10002926"/>
    <x v="2"/>
    <x v="11"/>
    <s v="Logitech Wireless Marathon Mouse M705"/>
    <x v="1566"/>
    <n v="2"/>
    <n v="0.2"/>
    <n v="22.995400000000004"/>
  </r>
  <r>
    <n v="1806"/>
    <x v="875"/>
    <x v="0"/>
    <x v="591"/>
    <d v="2013-12-29T00:00:00"/>
    <s v="First Class"/>
    <s v="GK-14620"/>
    <s v="Grace Kelly"/>
    <x v="1"/>
    <s v="United States"/>
    <s v="Los Angeles"/>
    <x v="1"/>
    <n v="90049"/>
    <x v="1"/>
    <s v="TEC-PH-10002200"/>
    <x v="2"/>
    <x v="7"/>
    <s v="Samsung Galaxy Note 2"/>
    <x v="1567"/>
    <n v="7"/>
    <n v="0.2"/>
    <n v="257.59440000000029"/>
  </r>
  <r>
    <n v="1807"/>
    <x v="875"/>
    <x v="0"/>
    <x v="591"/>
    <d v="2013-12-29T00:00:00"/>
    <s v="First Class"/>
    <s v="GK-14620"/>
    <s v="Grace Kelly"/>
    <x v="1"/>
    <s v="United States"/>
    <s v="Los Angeles"/>
    <x v="1"/>
    <n v="90049"/>
    <x v="1"/>
    <s v="OFF-PA-10002005"/>
    <x v="1"/>
    <x v="10"/>
    <s v="Xerox 225"/>
    <x v="1568"/>
    <n v="7"/>
    <n v="0"/>
    <n v="21.772800000000004"/>
  </r>
  <r>
    <n v="1808"/>
    <x v="875"/>
    <x v="0"/>
    <x v="591"/>
    <d v="2013-12-29T00:00:00"/>
    <s v="First Class"/>
    <s v="GK-14620"/>
    <s v="Grace Kelly"/>
    <x v="1"/>
    <s v="United States"/>
    <s v="Los Angeles"/>
    <x v="1"/>
    <n v="90049"/>
    <x v="1"/>
    <s v="TEC-AC-10001465"/>
    <x v="2"/>
    <x v="11"/>
    <s v="SanDisk Cruzer 64 GB USB Flash Drive"/>
    <x v="1569"/>
    <n v="7"/>
    <n v="0"/>
    <n v="76.271999999999977"/>
  </r>
  <r>
    <n v="1809"/>
    <x v="876"/>
    <x v="0"/>
    <x v="592"/>
    <d v="2013-02-13T00:00:00"/>
    <s v="First Class"/>
    <s v="PB-19210"/>
    <s v="Phillip Breyer"/>
    <x v="1"/>
    <s v="United States"/>
    <s v="Tulsa"/>
    <x v="26"/>
    <n v="74133"/>
    <x v="2"/>
    <s v="TEC-PH-10004897"/>
    <x v="2"/>
    <x v="7"/>
    <s v="Mediabridge Sport Armband iPhone 5s"/>
    <x v="1570"/>
    <n v="7"/>
    <n v="0"/>
    <n v="0.69929999999999914"/>
  </r>
  <r>
    <n v="1810"/>
    <x v="877"/>
    <x v="0"/>
    <x v="248"/>
    <d v="2013-10-30T00:00:00"/>
    <s v="Standard Class"/>
    <s v="HK-14890"/>
    <s v="Heather Kirkland"/>
    <x v="1"/>
    <s v="United States"/>
    <s v="Chicago"/>
    <x v="10"/>
    <n v="60610"/>
    <x v="2"/>
    <s v="FUR-FU-10001196"/>
    <x v="0"/>
    <x v="5"/>
    <s v="DAX Cubicle Frames - 8x10"/>
    <x v="1571"/>
    <n v="7"/>
    <n v="0.6"/>
    <n v="-12.116999999999999"/>
  </r>
  <r>
    <n v="1811"/>
    <x v="877"/>
    <x v="0"/>
    <x v="248"/>
    <d v="2013-10-30T00:00:00"/>
    <s v="Standard Class"/>
    <s v="HK-14890"/>
    <s v="Heather Kirkland"/>
    <x v="1"/>
    <s v="United States"/>
    <s v="Chicago"/>
    <x v="10"/>
    <n v="60610"/>
    <x v="2"/>
    <s v="OFF-PA-10000595"/>
    <x v="1"/>
    <x v="10"/>
    <s v="Xerox 1929"/>
    <x v="1572"/>
    <n v="3"/>
    <n v="0.2"/>
    <n v="17.815199999999997"/>
  </r>
  <r>
    <n v="1812"/>
    <x v="878"/>
    <x v="2"/>
    <x v="3"/>
    <d v="2011-06-11T00:00:00"/>
    <s v="Second Class"/>
    <s v="FO-14305"/>
    <s v="Frank Olsen"/>
    <x v="0"/>
    <s v="United States"/>
    <s v="Harrisonburg"/>
    <x v="17"/>
    <n v="22801"/>
    <x v="0"/>
    <s v="FUR-TA-10004534"/>
    <x v="0"/>
    <x v="3"/>
    <s v="Bevis 44 x 96 Conference Tables"/>
    <x v="1573"/>
    <n v="7"/>
    <n v="0"/>
    <n v="245.0209999999999"/>
  </r>
  <r>
    <n v="1813"/>
    <x v="879"/>
    <x v="3"/>
    <x v="225"/>
    <d v="2014-11-27T00:00:00"/>
    <s v="Standard Class"/>
    <s v="BT-11680"/>
    <s v="Brian Thompson"/>
    <x v="0"/>
    <s v="United States"/>
    <s v="Newark"/>
    <x v="24"/>
    <n v="43055"/>
    <x v="3"/>
    <s v="FUR-FU-10001861"/>
    <x v="0"/>
    <x v="5"/>
    <s v="Floodlight Indoor Halogen Bulbs, 1 Bulb per Pack, 60 Watts"/>
    <x v="292"/>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x v="1574"/>
    <n v="2"/>
    <n v="0.2"/>
    <n v="1.5713999999999997"/>
  </r>
  <r>
    <n v="1815"/>
    <x v="880"/>
    <x v="1"/>
    <x v="471"/>
    <d v="2012-09-18T00:00:00"/>
    <s v="Standard Class"/>
    <s v="SP-20620"/>
    <s v="Stefania Perrino"/>
    <x v="1"/>
    <s v="United States"/>
    <s v="Los Angeles"/>
    <x v="1"/>
    <n v="90045"/>
    <x v="1"/>
    <s v="FUR-TA-10002607"/>
    <x v="0"/>
    <x v="3"/>
    <s v="KI Conference Tables"/>
    <x v="1575"/>
    <n v="3"/>
    <n v="0.2"/>
    <n v="-8.5067999999999913"/>
  </r>
  <r>
    <n v="1816"/>
    <x v="881"/>
    <x v="1"/>
    <x v="593"/>
    <d v="2012-06-04T00:00:00"/>
    <s v="Same Day"/>
    <s v="LL-16840"/>
    <s v="Lauren Leatherbury"/>
    <x v="0"/>
    <s v="United States"/>
    <s v="Seattle"/>
    <x v="4"/>
    <n v="98105"/>
    <x v="1"/>
    <s v="OFF-LA-10000443"/>
    <x v="1"/>
    <x v="2"/>
    <s v="Avery 501"/>
    <x v="1576"/>
    <n v="2"/>
    <n v="0"/>
    <n v="3.4685999999999999"/>
  </r>
  <r>
    <n v="1817"/>
    <x v="881"/>
    <x v="1"/>
    <x v="593"/>
    <d v="2012-06-04T00:00:00"/>
    <s v="Same Day"/>
    <s v="LL-16840"/>
    <s v="Lauren Leatherbury"/>
    <x v="0"/>
    <s v="United States"/>
    <s v="Seattle"/>
    <x v="4"/>
    <n v="98105"/>
    <x v="1"/>
    <s v="OFF-AR-10004685"/>
    <x v="1"/>
    <x v="6"/>
    <s v="Binney &amp; Smith Crayola Metallic Colored Pencils, 8-Color Set"/>
    <x v="1577"/>
    <n v="2"/>
    <n v="0"/>
    <n v="3.0557999999999996"/>
  </r>
  <r>
    <n v="1818"/>
    <x v="882"/>
    <x v="1"/>
    <x v="350"/>
    <d v="2012-12-15T00:00:00"/>
    <s v="Second Class"/>
    <s v="MC-17575"/>
    <s v="Matt Collins"/>
    <x v="0"/>
    <s v="United States"/>
    <s v="Los Angeles"/>
    <x v="1"/>
    <n v="90036"/>
    <x v="1"/>
    <s v="OFF-LA-10001771"/>
    <x v="1"/>
    <x v="2"/>
    <s v="Avery 513"/>
    <x v="745"/>
    <n v="2"/>
    <n v="0"/>
    <n v="4.5815999999999999"/>
  </r>
  <r>
    <n v="1819"/>
    <x v="883"/>
    <x v="2"/>
    <x v="594"/>
    <d v="2011-05-29T00:00:00"/>
    <s v="Standard Class"/>
    <s v="JL-15235"/>
    <s v="Janet Lee"/>
    <x v="0"/>
    <s v="United States"/>
    <s v="Chicago"/>
    <x v="10"/>
    <n v="60623"/>
    <x v="2"/>
    <s v="OFF-AP-10001394"/>
    <x v="1"/>
    <x v="9"/>
    <s v="Harmony Air Purifier"/>
    <x v="1578"/>
    <n v="2"/>
    <n v="0.8"/>
    <n v="-166.32000000000005"/>
  </r>
  <r>
    <n v="1820"/>
    <x v="883"/>
    <x v="2"/>
    <x v="594"/>
    <d v="2011-05-29T00:00:00"/>
    <s v="Standard Class"/>
    <s v="JL-15235"/>
    <s v="Janet Lee"/>
    <x v="0"/>
    <s v="United States"/>
    <s v="Chicago"/>
    <x v="10"/>
    <n v="60623"/>
    <x v="2"/>
    <s v="FUR-FU-10002553"/>
    <x v="0"/>
    <x v="5"/>
    <s v="Electrix Incandescent Magnifying Lamp, Black"/>
    <x v="1579"/>
    <n v="2"/>
    <n v="0.6"/>
    <n v="-24.188999999999993"/>
  </r>
  <r>
    <n v="1821"/>
    <x v="884"/>
    <x v="0"/>
    <x v="595"/>
    <d v="2013-02-20T00:00:00"/>
    <s v="Standard Class"/>
    <s v="EA-14035"/>
    <s v="Erin Ashbrook"/>
    <x v="1"/>
    <s v="United States"/>
    <s v="Chicago"/>
    <x v="10"/>
    <n v="60623"/>
    <x v="2"/>
    <s v="OFF-AP-10004233"/>
    <x v="1"/>
    <x v="9"/>
    <s v="Honeywell Enviracaire Portable Air Cleaner for up to 8 x 10 Room"/>
    <x v="1580"/>
    <n v="6"/>
    <n v="0.8"/>
    <n v="-225.55680000000007"/>
  </r>
  <r>
    <n v="1822"/>
    <x v="884"/>
    <x v="0"/>
    <x v="595"/>
    <d v="2013-02-20T00:00:00"/>
    <s v="Standard Class"/>
    <s v="EA-14035"/>
    <s v="Erin Ashbrook"/>
    <x v="1"/>
    <s v="United States"/>
    <s v="Chicago"/>
    <x v="10"/>
    <n v="60623"/>
    <x v="2"/>
    <s v="OFF-FA-10000304"/>
    <x v="1"/>
    <x v="13"/>
    <s v="Advantus Push Pins"/>
    <x v="1535"/>
    <n v="4"/>
    <n v="0.2"/>
    <n v="1.8312000000000004"/>
  </r>
  <r>
    <n v="1823"/>
    <x v="884"/>
    <x v="0"/>
    <x v="595"/>
    <d v="2013-02-20T00:00:00"/>
    <s v="Standard Class"/>
    <s v="EA-14035"/>
    <s v="Erin Ashbrook"/>
    <x v="1"/>
    <s v="United States"/>
    <s v="Chicago"/>
    <x v="10"/>
    <n v="60623"/>
    <x v="2"/>
    <s v="FUR-CH-10004754"/>
    <x v="0"/>
    <x v="1"/>
    <s v="Global Stack Chair with Arms, Black"/>
    <x v="1581"/>
    <n v="3"/>
    <n v="0.3"/>
    <n v="-2.6981999999999999"/>
  </r>
  <r>
    <n v="1824"/>
    <x v="884"/>
    <x v="0"/>
    <x v="595"/>
    <d v="2013-02-20T00:00:00"/>
    <s v="Standard Class"/>
    <s v="EA-14035"/>
    <s v="Erin Ashbrook"/>
    <x v="1"/>
    <s v="United States"/>
    <s v="Chicago"/>
    <x v="10"/>
    <n v="60623"/>
    <x v="2"/>
    <s v="OFF-PA-10000809"/>
    <x v="1"/>
    <x v="10"/>
    <s v="Xerox 206"/>
    <x v="1182"/>
    <n v="1"/>
    <n v="0.2"/>
    <n v="1.8144"/>
  </r>
  <r>
    <n v="1825"/>
    <x v="885"/>
    <x v="0"/>
    <x v="596"/>
    <d v="2013-12-29T00:00:00"/>
    <s v="Standard Class"/>
    <s v="SA-20830"/>
    <s v="Sue Ann Reed"/>
    <x v="0"/>
    <s v="United States"/>
    <s v="Redmond"/>
    <x v="21"/>
    <n v="97756"/>
    <x v="1"/>
    <s v="OFF-BI-10003694"/>
    <x v="1"/>
    <x v="8"/>
    <s v="Avery 3 1/2&quot; Diskette Storage Pages, 10/Pack"/>
    <x v="1582"/>
    <n v="10"/>
    <n v="0.7"/>
    <n v="-25.05599999999999"/>
  </r>
  <r>
    <n v="1826"/>
    <x v="885"/>
    <x v="0"/>
    <x v="596"/>
    <d v="2013-12-29T00:00:00"/>
    <s v="Standard Class"/>
    <s v="SA-20830"/>
    <s v="Sue Ann Reed"/>
    <x v="0"/>
    <s v="United States"/>
    <s v="Redmond"/>
    <x v="21"/>
    <n v="97756"/>
    <x v="1"/>
    <s v="FUR-FU-10001935"/>
    <x v="0"/>
    <x v="5"/>
    <s v="3M Hangers With Command Adhesive"/>
    <x v="1583"/>
    <n v="4"/>
    <n v="0.2"/>
    <n v="3.108000000000001"/>
  </r>
  <r>
    <n v="1827"/>
    <x v="885"/>
    <x v="0"/>
    <x v="596"/>
    <d v="2013-12-29T00:00:00"/>
    <s v="Standard Class"/>
    <s v="SA-20830"/>
    <s v="Sue Ann Reed"/>
    <x v="0"/>
    <s v="United States"/>
    <s v="Redmond"/>
    <x v="21"/>
    <n v="97756"/>
    <x v="1"/>
    <s v="FUR-FU-10002878"/>
    <x v="0"/>
    <x v="5"/>
    <s v="Seth Thomas 14&quot; Day/Date Wall Clock"/>
    <x v="1584"/>
    <n v="1"/>
    <n v="0.2"/>
    <n v="4.8416000000000006"/>
  </r>
  <r>
    <n v="1828"/>
    <x v="886"/>
    <x v="0"/>
    <x v="597"/>
    <d v="2013-02-11T00:00:00"/>
    <s v="Second Class"/>
    <s v="CH-12070"/>
    <s v="Cathy Hwang"/>
    <x v="2"/>
    <s v="United States"/>
    <s v="Raleigh"/>
    <x v="3"/>
    <n v="27604"/>
    <x v="0"/>
    <s v="TEC-PH-10002624"/>
    <x v="2"/>
    <x v="7"/>
    <s v="Samsung Galaxy S4 Mini"/>
    <x v="1585"/>
    <n v="3"/>
    <n v="0.2"/>
    <n v="126.8972999999998"/>
  </r>
  <r>
    <n v="1829"/>
    <x v="887"/>
    <x v="1"/>
    <x v="562"/>
    <d v="2012-07-15T00:00:00"/>
    <s v="Second Class"/>
    <s v="ND-18460"/>
    <s v="Neil Ducich"/>
    <x v="1"/>
    <s v="United States"/>
    <s v="Macon"/>
    <x v="32"/>
    <n v="31204"/>
    <x v="0"/>
    <s v="OFF-PA-10000019"/>
    <x v="1"/>
    <x v="10"/>
    <s v="Xerox 1931"/>
    <x v="789"/>
    <n v="6"/>
    <n v="0"/>
    <n v="18.662400000000002"/>
  </r>
  <r>
    <n v="1830"/>
    <x v="888"/>
    <x v="2"/>
    <x v="598"/>
    <d v="2011-05-24T00:00:00"/>
    <s v="Standard Class"/>
    <s v="BS-11755"/>
    <s v="Bruce Stewart"/>
    <x v="0"/>
    <s v="United States"/>
    <s v="Cleveland"/>
    <x v="24"/>
    <n v="44105"/>
    <x v="3"/>
    <s v="TEC-PH-10002885"/>
    <x v="2"/>
    <x v="7"/>
    <s v="Apple iPhone 5"/>
    <x v="1586"/>
    <n v="2"/>
    <n v="0.4"/>
    <n v="-168.95579999999995"/>
  </r>
  <r>
    <n v="1831"/>
    <x v="889"/>
    <x v="3"/>
    <x v="208"/>
    <d v="2014-10-22T00:00:00"/>
    <s v="Same Day"/>
    <s v="SL-20155"/>
    <s v="Sara Luxemburg"/>
    <x v="2"/>
    <s v="United States"/>
    <s v="Muskogee"/>
    <x v="26"/>
    <n v="74403"/>
    <x v="2"/>
    <s v="TEC-PH-10000895"/>
    <x v="2"/>
    <x v="7"/>
    <s v="Polycom VVX 310 VoIP phone"/>
    <x v="1587"/>
    <n v="8"/>
    <n v="0"/>
    <n v="374.37920000000008"/>
  </r>
  <r>
    <n v="1832"/>
    <x v="889"/>
    <x v="3"/>
    <x v="208"/>
    <d v="2014-10-22T00:00:00"/>
    <s v="Same Day"/>
    <s v="SL-20155"/>
    <s v="Sara Luxemburg"/>
    <x v="2"/>
    <s v="United States"/>
    <s v="Muskogee"/>
    <x v="26"/>
    <n v="74403"/>
    <x v="2"/>
    <s v="FUR-TA-10002356"/>
    <x v="0"/>
    <x v="3"/>
    <s v="Bevis Boat-Shaped Conference Table"/>
    <x v="1588"/>
    <n v="1"/>
    <n v="0"/>
    <n v="62.906399999999991"/>
  </r>
  <r>
    <n v="1833"/>
    <x v="890"/>
    <x v="1"/>
    <x v="599"/>
    <d v="2012-11-09T00:00:00"/>
    <s v="Standard Class"/>
    <s v="GB-14530"/>
    <s v="George Bell"/>
    <x v="1"/>
    <s v="United States"/>
    <s v="Monroe"/>
    <x v="3"/>
    <n v="28110"/>
    <x v="0"/>
    <s v="FUR-CH-10001270"/>
    <x v="0"/>
    <x v="1"/>
    <s v="Harbour Creations Steel Folding Chair"/>
    <x v="724"/>
    <n v="3"/>
    <n v="0.2"/>
    <n v="25.874999999999972"/>
  </r>
  <r>
    <n v="1834"/>
    <x v="891"/>
    <x v="3"/>
    <x v="378"/>
    <d v="2014-08-08T00:00:00"/>
    <s v="Standard Class"/>
    <s v="AS-10045"/>
    <s v="Aaron Smayling"/>
    <x v="1"/>
    <s v="United States"/>
    <s v="Austin"/>
    <x v="5"/>
    <n v="78745"/>
    <x v="2"/>
    <s v="TEC-MA-10000488"/>
    <x v="2"/>
    <x v="15"/>
    <s v="Bady BDG101FRU Card Printer"/>
    <x v="1589"/>
    <n v="3"/>
    <n v="0.4"/>
    <n v="-263.99670000000026"/>
  </r>
  <r>
    <n v="1835"/>
    <x v="891"/>
    <x v="3"/>
    <x v="378"/>
    <d v="2014-08-08T00:00:00"/>
    <s v="Standard Class"/>
    <s v="AS-10045"/>
    <s v="Aaron Smayling"/>
    <x v="1"/>
    <s v="United States"/>
    <s v="Austin"/>
    <x v="5"/>
    <n v="78745"/>
    <x v="2"/>
    <s v="OFF-PA-10003729"/>
    <x v="1"/>
    <x v="10"/>
    <s v="Xerox 1998"/>
    <x v="1590"/>
    <n v="7"/>
    <n v="0.2"/>
    <n v="12.700800000000001"/>
  </r>
  <r>
    <n v="1836"/>
    <x v="892"/>
    <x v="2"/>
    <x v="261"/>
    <d v="2011-06-24T00:00:00"/>
    <s v="First Class"/>
    <s v="RM-19375"/>
    <s v="Raymond Messe"/>
    <x v="0"/>
    <s v="United States"/>
    <s v="Meriden"/>
    <x v="29"/>
    <n v="6450"/>
    <x v="3"/>
    <s v="OFF-AR-10003056"/>
    <x v="1"/>
    <x v="6"/>
    <s v="Newell 341"/>
    <x v="1591"/>
    <n v="5"/>
    <n v="0"/>
    <n v="6.2059999999999977"/>
  </r>
  <r>
    <n v="1837"/>
    <x v="893"/>
    <x v="3"/>
    <x v="600"/>
    <d v="2014-02-22T00:00:00"/>
    <s v="Second Class"/>
    <s v="NH-18610"/>
    <s v="Nicole Hansen"/>
    <x v="1"/>
    <s v="United States"/>
    <s v="Roswell"/>
    <x v="32"/>
    <n v="30076"/>
    <x v="0"/>
    <s v="OFF-AP-10002518"/>
    <x v="1"/>
    <x v="9"/>
    <s v="Kensington 7 Outlet MasterPiece Power Center"/>
    <x v="1592"/>
    <n v="7"/>
    <n v="0"/>
    <n v="361.29939999999988"/>
  </r>
  <r>
    <n v="1838"/>
    <x v="894"/>
    <x v="2"/>
    <x v="601"/>
    <d v="2011-08-05T00:00:00"/>
    <s v="Standard Class"/>
    <s v="BF-10975"/>
    <s v="Barbara Fisher"/>
    <x v="1"/>
    <s v="United States"/>
    <s v="Charlotte"/>
    <x v="3"/>
    <n v="28205"/>
    <x v="0"/>
    <s v="OFF-LA-10000240"/>
    <x v="1"/>
    <x v="2"/>
    <s v="Self-Adhesive Address Labels for Typewriters by Universal"/>
    <x v="1593"/>
    <n v="3"/>
    <n v="0.2"/>
    <n v="5.9210999999999983"/>
  </r>
  <r>
    <n v="1839"/>
    <x v="894"/>
    <x v="2"/>
    <x v="601"/>
    <d v="2011-08-05T00:00:00"/>
    <s v="Standard Class"/>
    <s v="BF-10975"/>
    <s v="Barbara Fisher"/>
    <x v="1"/>
    <s v="United States"/>
    <s v="Charlotte"/>
    <x v="3"/>
    <n v="28205"/>
    <x v="0"/>
    <s v="FUR-FU-10000629"/>
    <x v="0"/>
    <x v="5"/>
    <s v="9-3/4 Diameter Round Wall Clock"/>
    <x v="1594"/>
    <n v="4"/>
    <n v="0.2"/>
    <n v="12.135200000000001"/>
  </r>
  <r>
    <n v="1840"/>
    <x v="894"/>
    <x v="2"/>
    <x v="601"/>
    <d v="2011-08-05T00:00:00"/>
    <s v="Standard Class"/>
    <s v="BF-10975"/>
    <s v="Barbara Fisher"/>
    <x v="1"/>
    <s v="United States"/>
    <s v="Charlotte"/>
    <x v="3"/>
    <n v="28205"/>
    <x v="0"/>
    <s v="OFF-AP-10001005"/>
    <x v="1"/>
    <x v="9"/>
    <s v="Honeywell Quietcare HEPA Air Cleaner"/>
    <x v="1595"/>
    <n v="1"/>
    <n v="0.2"/>
    <n v="10.224499999999994"/>
  </r>
  <r>
    <n v="1841"/>
    <x v="894"/>
    <x v="2"/>
    <x v="601"/>
    <d v="2011-08-05T00:00:00"/>
    <s v="Standard Class"/>
    <s v="BF-10975"/>
    <s v="Barbara Fisher"/>
    <x v="1"/>
    <s v="United States"/>
    <s v="Charlotte"/>
    <x v="3"/>
    <n v="28205"/>
    <x v="0"/>
    <s v="OFF-PA-10002377"/>
    <x v="1"/>
    <x v="10"/>
    <s v="Xerox 1916"/>
    <x v="128"/>
    <n v="2"/>
    <n v="0.2"/>
    <n v="29.363999999999997"/>
  </r>
  <r>
    <n v="1842"/>
    <x v="895"/>
    <x v="0"/>
    <x v="427"/>
    <d v="2013-07-24T00:00:00"/>
    <s v="Standard Class"/>
    <s v="KH-16330"/>
    <s v="Katharine Harms"/>
    <x v="1"/>
    <s v="United States"/>
    <s v="Bowling Green"/>
    <x v="0"/>
    <n v="42104"/>
    <x v="0"/>
    <s v="FUR-CH-10000988"/>
    <x v="0"/>
    <x v="1"/>
    <s v="Hon Olson Stacker Stools"/>
    <x v="1596"/>
    <n v="1"/>
    <n v="0"/>
    <n v="39.4268"/>
  </r>
  <r>
    <n v="1843"/>
    <x v="896"/>
    <x v="1"/>
    <x v="97"/>
    <d v="2012-02-11T00:00:00"/>
    <s v="Second Class"/>
    <s v="FA-14230"/>
    <s v="Frank Atkinson"/>
    <x v="1"/>
    <s v="United States"/>
    <s v="San Antonio"/>
    <x v="5"/>
    <n v="78207"/>
    <x v="2"/>
    <s v="OFF-LA-10001074"/>
    <x v="1"/>
    <x v="2"/>
    <s v="Round Specialty Laser Printer Labels"/>
    <x v="110"/>
    <n v="4"/>
    <n v="0.2"/>
    <n v="13.532399999999996"/>
  </r>
  <r>
    <n v="1844"/>
    <x v="896"/>
    <x v="1"/>
    <x v="97"/>
    <d v="2012-02-11T00:00:00"/>
    <s v="Second Class"/>
    <s v="FA-14230"/>
    <s v="Frank Atkinson"/>
    <x v="1"/>
    <s v="United States"/>
    <s v="San Antonio"/>
    <x v="5"/>
    <n v="78207"/>
    <x v="2"/>
    <s v="FUR-FU-10001986"/>
    <x v="0"/>
    <x v="5"/>
    <s v="Dana Fluorescent Magnifying Lamp, White, 36&quot;"/>
    <x v="1597"/>
    <n v="2"/>
    <n v="0.6"/>
    <n v="-30.588000000000001"/>
  </r>
  <r>
    <n v="1845"/>
    <x v="897"/>
    <x v="3"/>
    <x v="570"/>
    <d v="2014-08-03T00:00:00"/>
    <s v="Standard Class"/>
    <s v="GW-14605"/>
    <s v="Giulietta Weimer"/>
    <x v="0"/>
    <s v="United States"/>
    <s v="Seattle"/>
    <x v="4"/>
    <n v="98115"/>
    <x v="1"/>
    <s v="TEC-AC-10003027"/>
    <x v="2"/>
    <x v="11"/>
    <s v="Imation 8GB Mini TravelDrive USB 2.0 Flash Drive"/>
    <x v="26"/>
    <n v="3"/>
    <n v="0"/>
    <n v="11.774100000000004"/>
  </r>
  <r>
    <n v="1846"/>
    <x v="898"/>
    <x v="3"/>
    <x v="602"/>
    <d v="2014-01-18T00:00:00"/>
    <s v="Second Class"/>
    <s v="DA-13450"/>
    <s v="Dianna Arnett"/>
    <x v="2"/>
    <s v="United States"/>
    <s v="Washington"/>
    <x v="40"/>
    <n v="20016"/>
    <x v="3"/>
    <s v="OFF-PA-10001804"/>
    <x v="1"/>
    <x v="10"/>
    <s v="Xerox 195"/>
    <x v="1598"/>
    <n v="6"/>
    <n v="0"/>
    <n v="19.238399999999999"/>
  </r>
  <r>
    <n v="1847"/>
    <x v="898"/>
    <x v="3"/>
    <x v="602"/>
    <d v="2014-01-18T00:00:00"/>
    <s v="Second Class"/>
    <s v="DA-13450"/>
    <s v="Dianna Arnett"/>
    <x v="2"/>
    <s v="United States"/>
    <s v="Washington"/>
    <x v="40"/>
    <n v="20016"/>
    <x v="3"/>
    <s v="FUR-FU-10004973"/>
    <x v="0"/>
    <x v="5"/>
    <s v="Flat Face Poster Frame"/>
    <x v="1023"/>
    <n v="2"/>
    <n v="0"/>
    <n v="15.825600000000001"/>
  </r>
  <r>
    <n v="1848"/>
    <x v="899"/>
    <x v="3"/>
    <x v="18"/>
    <d v="2014-09-11T00:00:00"/>
    <s v="Same Day"/>
    <s v="FH-14275"/>
    <s v="Frank Hawley"/>
    <x v="1"/>
    <s v="United States"/>
    <s v="Los Angeles"/>
    <x v="1"/>
    <n v="90004"/>
    <x v="1"/>
    <s v="FUR-CH-10002602"/>
    <x v="0"/>
    <x v="1"/>
    <s v="DMI Arturo Collection Mission-style Design Wood Chair"/>
    <x v="1599"/>
    <n v="3"/>
    <n v="0.2"/>
    <n v="27.176400000000015"/>
  </r>
  <r>
    <n v="1849"/>
    <x v="899"/>
    <x v="3"/>
    <x v="18"/>
    <d v="2014-09-11T00:00:00"/>
    <s v="Same Day"/>
    <s v="FH-14275"/>
    <s v="Frank Hawley"/>
    <x v="1"/>
    <s v="United States"/>
    <s v="Los Angeles"/>
    <x v="1"/>
    <n v="90004"/>
    <x v="1"/>
    <s v="OFF-BI-10004140"/>
    <x v="1"/>
    <x v="8"/>
    <s v="Avery Non-Stick Binders"/>
    <x v="1600"/>
    <n v="2"/>
    <n v="0.2"/>
    <n v="2.2449999999999992"/>
  </r>
  <r>
    <n v="1850"/>
    <x v="900"/>
    <x v="1"/>
    <x v="603"/>
    <d v="2012-07-25T00:00:00"/>
    <s v="Second Class"/>
    <s v="RK-19300"/>
    <s v="Ralph Kennedy"/>
    <x v="0"/>
    <s v="United States"/>
    <s v="South Bend"/>
    <x v="14"/>
    <n v="46614"/>
    <x v="2"/>
    <s v="OFF-ST-10000464"/>
    <x v="1"/>
    <x v="4"/>
    <s v="Multi-Use Personal File Cart and Caster Set, Three Stacking Bins"/>
    <x v="1601"/>
    <n v="1"/>
    <n v="0"/>
    <n v="9.732800000000001"/>
  </r>
  <r>
    <n v="1851"/>
    <x v="900"/>
    <x v="1"/>
    <x v="603"/>
    <d v="2012-07-25T00:00:00"/>
    <s v="Second Class"/>
    <s v="RK-19300"/>
    <s v="Ralph Kennedy"/>
    <x v="0"/>
    <s v="United States"/>
    <s v="South Bend"/>
    <x v="14"/>
    <n v="46614"/>
    <x v="2"/>
    <s v="TEC-AC-10002253"/>
    <x v="2"/>
    <x v="11"/>
    <s v="Imation Bio 8GB USB Flash Drive Imation Corp"/>
    <x v="1602"/>
    <n v="5"/>
    <n v="0"/>
    <n v="124.68000000000004"/>
  </r>
  <r>
    <n v="1852"/>
    <x v="900"/>
    <x v="1"/>
    <x v="603"/>
    <d v="2012-07-25T00:00:00"/>
    <s v="Second Class"/>
    <s v="RK-19300"/>
    <s v="Ralph Kennedy"/>
    <x v="0"/>
    <s v="United States"/>
    <s v="South Bend"/>
    <x v="14"/>
    <n v="46614"/>
    <x v="2"/>
    <s v="OFF-PA-10000528"/>
    <x v="1"/>
    <x v="10"/>
    <s v="Xerox 1981"/>
    <x v="1603"/>
    <n v="5"/>
    <n v="0"/>
    <n v="11.879999999999999"/>
  </r>
  <r>
    <n v="1853"/>
    <x v="900"/>
    <x v="1"/>
    <x v="603"/>
    <d v="2012-07-25T00:00:00"/>
    <s v="Second Class"/>
    <s v="RK-19300"/>
    <s v="Ralph Kennedy"/>
    <x v="0"/>
    <s v="United States"/>
    <s v="South Bend"/>
    <x v="14"/>
    <n v="46614"/>
    <x v="2"/>
    <s v="OFF-EN-10000483"/>
    <x v="1"/>
    <x v="12"/>
    <s v="White Envelopes, White Envelopes with Clear Poly Window"/>
    <x v="1604"/>
    <n v="7"/>
    <n v="0"/>
    <n v="49.10499999999999"/>
  </r>
  <r>
    <n v="1854"/>
    <x v="900"/>
    <x v="1"/>
    <x v="603"/>
    <d v="2012-07-25T00:00:00"/>
    <s v="Second Class"/>
    <s v="RK-19300"/>
    <s v="Ralph Kennedy"/>
    <x v="0"/>
    <s v="United States"/>
    <s v="South Bend"/>
    <x v="14"/>
    <n v="46614"/>
    <x v="2"/>
    <s v="OFF-PA-10003129"/>
    <x v="1"/>
    <x v="10"/>
    <s v="Tops White Computer Printout Paper"/>
    <x v="619"/>
    <n v="2"/>
    <n v="0"/>
    <n v="45.975399999999993"/>
  </r>
  <r>
    <n v="1855"/>
    <x v="900"/>
    <x v="1"/>
    <x v="603"/>
    <d v="2012-07-25T00:00:00"/>
    <s v="Second Class"/>
    <s v="RK-19300"/>
    <s v="Ralph Kennedy"/>
    <x v="0"/>
    <s v="United States"/>
    <s v="South Bend"/>
    <x v="14"/>
    <n v="46614"/>
    <x v="2"/>
    <s v="OFF-ST-10003442"/>
    <x v="1"/>
    <x v="4"/>
    <s v="Eldon Portable Mobile Manager"/>
    <x v="1605"/>
    <n v="5"/>
    <n v="0"/>
    <n v="38.177999999999997"/>
  </r>
  <r>
    <n v="1856"/>
    <x v="901"/>
    <x v="2"/>
    <x v="604"/>
    <d v="2011-06-17T00:00:00"/>
    <s v="Standard Class"/>
    <s v="FM-14215"/>
    <s v="Filia McAdams"/>
    <x v="1"/>
    <s v="United States"/>
    <s v="Los Angeles"/>
    <x v="1"/>
    <n v="90032"/>
    <x v="1"/>
    <s v="OFF-AR-10003631"/>
    <x v="1"/>
    <x v="6"/>
    <s v="Staples"/>
    <x v="1606"/>
    <n v="3"/>
    <n v="0"/>
    <n v="4.7915999999999999"/>
  </r>
  <r>
    <n v="1857"/>
    <x v="902"/>
    <x v="3"/>
    <x v="605"/>
    <d v="2014-05-16T00:00:00"/>
    <s v="Second Class"/>
    <s v="AC-10420"/>
    <s v="Alyssa Crouse"/>
    <x v="1"/>
    <s v="United States"/>
    <s v="Houston"/>
    <x v="5"/>
    <n v="77041"/>
    <x v="2"/>
    <s v="OFF-ST-10000563"/>
    <x v="1"/>
    <x v="4"/>
    <s v="Fellowes Bankers Box Stor/Drawer Steel Plus"/>
    <x v="1607"/>
    <n v="5"/>
    <n v="0.2"/>
    <n v="-15.990000000000002"/>
  </r>
  <r>
    <n v="1858"/>
    <x v="902"/>
    <x v="3"/>
    <x v="605"/>
    <d v="2014-05-16T00:00:00"/>
    <s v="Second Class"/>
    <s v="AC-10420"/>
    <s v="Alyssa Crouse"/>
    <x v="1"/>
    <s v="United States"/>
    <s v="Houston"/>
    <x v="5"/>
    <n v="77041"/>
    <x v="2"/>
    <s v="OFF-BI-10002133"/>
    <x v="1"/>
    <x v="8"/>
    <s v="Wilson Jones Elliptical Ring 3 1/2&quot; Capacity Binders, 800 sheets"/>
    <x v="160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x v="1609"/>
    <n v="2"/>
    <n v="0"/>
    <n v="60.552800000000005"/>
  </r>
  <r>
    <n v="1860"/>
    <x v="903"/>
    <x v="1"/>
    <x v="37"/>
    <d v="2012-09-05T00:00:00"/>
    <s v="First Class"/>
    <s v="JB-15400"/>
    <s v="Jennifer Braxton"/>
    <x v="1"/>
    <s v="United States"/>
    <s v="Bristol"/>
    <x v="29"/>
    <n v="6010"/>
    <x v="3"/>
    <s v="TEC-PH-10004959"/>
    <x v="2"/>
    <x v="7"/>
    <s v="Classic Ivory Antique Telephone ZL1810"/>
    <x v="1610"/>
    <n v="1"/>
    <n v="0"/>
    <n v="25.122500000000002"/>
  </r>
  <r>
    <n v="1861"/>
    <x v="904"/>
    <x v="3"/>
    <x v="606"/>
    <d v="2014-03-28T00:00:00"/>
    <s v="First Class"/>
    <s v="GM-14440"/>
    <s v="Gary McGarr"/>
    <x v="0"/>
    <s v="United States"/>
    <s v="New York City"/>
    <x v="15"/>
    <n v="10009"/>
    <x v="3"/>
    <s v="FUR-BO-10001918"/>
    <x v="0"/>
    <x v="0"/>
    <s v="Sauder Forest Hills Library with Doors, Woodland Oak Finish"/>
    <x v="1611"/>
    <n v="2"/>
    <n v="0.2"/>
    <n v="-28.976400000000012"/>
  </r>
  <r>
    <n v="1862"/>
    <x v="904"/>
    <x v="3"/>
    <x v="606"/>
    <d v="2014-03-28T00:00:00"/>
    <s v="First Class"/>
    <s v="GM-14440"/>
    <s v="Gary McGarr"/>
    <x v="0"/>
    <s v="United States"/>
    <s v="New York City"/>
    <x v="15"/>
    <n v="10009"/>
    <x v="3"/>
    <s v="TEC-PH-10004896"/>
    <x v="2"/>
    <x v="7"/>
    <s v="Nokia Lumia 521 (T-Mobile)"/>
    <x v="668"/>
    <n v="4"/>
    <n v="0"/>
    <n v="33.588800000000006"/>
  </r>
  <r>
    <n v="1863"/>
    <x v="905"/>
    <x v="2"/>
    <x v="607"/>
    <d v="2011-11-12T00:00:00"/>
    <s v="Same Day"/>
    <s v="RF-19840"/>
    <s v="Roy Französisch"/>
    <x v="0"/>
    <s v="United States"/>
    <s v="San Antonio"/>
    <x v="5"/>
    <n v="78207"/>
    <x v="2"/>
    <s v="OFF-ST-10001328"/>
    <x v="1"/>
    <x v="4"/>
    <s v="Personal Filing Tote with Lid, Black/Gray"/>
    <x v="1612"/>
    <n v="4"/>
    <n v="0.2"/>
    <n v="4.9632000000000005"/>
  </r>
  <r>
    <n v="1864"/>
    <x v="906"/>
    <x v="0"/>
    <x v="63"/>
    <d v="2013-10-18T00:00:00"/>
    <s v="Standard Class"/>
    <s v="NC-18625"/>
    <s v="Noah Childs"/>
    <x v="1"/>
    <s v="United States"/>
    <s v="Aurora"/>
    <x v="22"/>
    <n v="80013"/>
    <x v="1"/>
    <s v="FUR-TA-10004575"/>
    <x v="0"/>
    <x v="3"/>
    <s v="Hon 5100 Series Wood Tables"/>
    <x v="1613"/>
    <n v="5"/>
    <n v="0.5"/>
    <n v="-465.5680000000001"/>
  </r>
  <r>
    <n v="1865"/>
    <x v="906"/>
    <x v="0"/>
    <x v="63"/>
    <d v="2013-10-18T00:00:00"/>
    <s v="Standard Class"/>
    <s v="NC-18625"/>
    <s v="Noah Childs"/>
    <x v="1"/>
    <s v="United States"/>
    <s v="Aurora"/>
    <x v="22"/>
    <n v="80013"/>
    <x v="1"/>
    <s v="FUR-FU-10001617"/>
    <x v="0"/>
    <x v="5"/>
    <s v="Executive Impressions 8-1/2&quot; Career Panel/Partition Cubicle Clock"/>
    <x v="1614"/>
    <n v="3"/>
    <n v="0.2"/>
    <n v="4.3679999999999986"/>
  </r>
  <r>
    <n v="1866"/>
    <x v="907"/>
    <x v="3"/>
    <x v="105"/>
    <d v="2014-11-13T00:00:00"/>
    <s v="Same Day"/>
    <s v="NG-18355"/>
    <s v="Nat Gilpin"/>
    <x v="1"/>
    <s v="United States"/>
    <s v="Newark"/>
    <x v="24"/>
    <n v="43055"/>
    <x v="3"/>
    <s v="TEC-PH-10002824"/>
    <x v="2"/>
    <x v="7"/>
    <s v="Jabra SPEAK 410 Multidevice Speakerphone"/>
    <x v="1615"/>
    <n v="3"/>
    <n v="0.4"/>
    <n v="-92.695500000000038"/>
  </r>
  <r>
    <n v="1867"/>
    <x v="908"/>
    <x v="3"/>
    <x v="4"/>
    <d v="2014-04-19T00:00:00"/>
    <s v="First Class"/>
    <s v="AH-10075"/>
    <s v="Adam Hart"/>
    <x v="1"/>
    <s v="United States"/>
    <s v="Henderson"/>
    <x v="33"/>
    <n v="89015"/>
    <x v="1"/>
    <s v="FUR-FU-10004460"/>
    <x v="0"/>
    <x v="5"/>
    <s v="Howard Miller 12&quot; Round Wall Clock"/>
    <x v="1616"/>
    <n v="5"/>
    <n v="0"/>
    <n v="70.72199999999998"/>
  </r>
  <r>
    <n v="1868"/>
    <x v="909"/>
    <x v="1"/>
    <x v="608"/>
    <d v="2012-07-01T00:00:00"/>
    <s v="Standard Class"/>
    <s v="CH-12070"/>
    <s v="Cathy Hwang"/>
    <x v="2"/>
    <s v="United States"/>
    <s v="Philadelphia"/>
    <x v="9"/>
    <n v="19143"/>
    <x v="3"/>
    <s v="OFF-PA-10003309"/>
    <x v="1"/>
    <x v="10"/>
    <s v="Xerox 211"/>
    <x v="277"/>
    <n v="6"/>
    <n v="0.2"/>
    <n v="10.8864"/>
  </r>
  <r>
    <n v="1869"/>
    <x v="909"/>
    <x v="1"/>
    <x v="608"/>
    <d v="2012-07-01T00:00:00"/>
    <s v="Standard Class"/>
    <s v="CH-12070"/>
    <s v="Cathy Hwang"/>
    <x v="2"/>
    <s v="United States"/>
    <s v="Philadelphia"/>
    <x v="9"/>
    <n v="19143"/>
    <x v="3"/>
    <s v="OFF-ST-10002554"/>
    <x v="1"/>
    <x v="4"/>
    <s v="Tennsco Industrial Shelving"/>
    <x v="1617"/>
    <n v="2"/>
    <n v="0.2"/>
    <n v="-17.607599999999998"/>
  </r>
  <r>
    <n v="1870"/>
    <x v="910"/>
    <x v="0"/>
    <x v="370"/>
    <d v="2013-08-30T00:00:00"/>
    <s v="Second Class"/>
    <s v="CC-12145"/>
    <s v="Charles Crestani"/>
    <x v="0"/>
    <s v="United States"/>
    <s v="Seattle"/>
    <x v="4"/>
    <n v="98103"/>
    <x v="1"/>
    <s v="OFF-PA-10000019"/>
    <x v="1"/>
    <x v="10"/>
    <s v="Xerox 1931"/>
    <x v="90"/>
    <n v="1"/>
    <n v="0"/>
    <n v="3.1104000000000003"/>
  </r>
  <r>
    <n v="1871"/>
    <x v="911"/>
    <x v="2"/>
    <x v="609"/>
    <d v="2011-07-25T00:00:00"/>
    <s v="Standard Class"/>
    <s v="ME-18010"/>
    <s v="Michelle Ellison"/>
    <x v="1"/>
    <s v="United States"/>
    <s v="San Francisco"/>
    <x v="1"/>
    <n v="94122"/>
    <x v="1"/>
    <s v="OFF-AR-10002067"/>
    <x v="1"/>
    <x v="6"/>
    <s v="Newell 334"/>
    <x v="1618"/>
    <n v="5"/>
    <n v="0"/>
    <n v="25.792000000000002"/>
  </r>
  <r>
    <n v="1872"/>
    <x v="911"/>
    <x v="2"/>
    <x v="609"/>
    <d v="2011-07-25T00:00:00"/>
    <s v="Standard Class"/>
    <s v="ME-18010"/>
    <s v="Michelle Ellison"/>
    <x v="1"/>
    <s v="United States"/>
    <s v="San Francisco"/>
    <x v="1"/>
    <n v="94122"/>
    <x v="1"/>
    <s v="FUR-CH-10001215"/>
    <x v="0"/>
    <x v="1"/>
    <s v="Global Troy Executive Leather Low-Back Tilter"/>
    <x v="479"/>
    <n v="2"/>
    <n v="0.2"/>
    <n v="50.097999999999985"/>
  </r>
  <r>
    <n v="1873"/>
    <x v="911"/>
    <x v="2"/>
    <x v="609"/>
    <d v="2011-07-25T00:00:00"/>
    <s v="Standard Class"/>
    <s v="ME-18010"/>
    <s v="Michelle Ellison"/>
    <x v="1"/>
    <s v="United States"/>
    <s v="San Francisco"/>
    <x v="1"/>
    <n v="94122"/>
    <x v="1"/>
    <s v="FUR-TA-10004175"/>
    <x v="0"/>
    <x v="3"/>
    <s v="Hon 30&quot; x 60&quot; Table with Locking Drawer"/>
    <x v="1619"/>
    <n v="1"/>
    <n v="0.2"/>
    <n v="27.284800000000004"/>
  </r>
  <r>
    <n v="1874"/>
    <x v="912"/>
    <x v="3"/>
    <x v="610"/>
    <d v="2014-11-26T00:00:00"/>
    <s v="Standard Class"/>
    <s v="BP-11230"/>
    <s v="Benjamin Patterson"/>
    <x v="0"/>
    <s v="United States"/>
    <s v="Spokane"/>
    <x v="4"/>
    <n v="99207"/>
    <x v="1"/>
    <s v="FUR-TA-10004767"/>
    <x v="0"/>
    <x v="3"/>
    <s v="Safco Drafting Table"/>
    <x v="558"/>
    <n v="1"/>
    <n v="0"/>
    <n v="20.584199999999996"/>
  </r>
  <r>
    <n v="1875"/>
    <x v="913"/>
    <x v="2"/>
    <x v="611"/>
    <d v="2011-06-09T00:00:00"/>
    <s v="Standard Class"/>
    <s v="MP-17470"/>
    <s v="Mark Packer"/>
    <x v="2"/>
    <s v="United States"/>
    <s v="Columbus"/>
    <x v="24"/>
    <n v="43229"/>
    <x v="3"/>
    <s v="OFF-PA-10001685"/>
    <x v="1"/>
    <x v="10"/>
    <s v="Staples"/>
    <x v="1620"/>
    <n v="2"/>
    <n v="0.2"/>
    <n v="5.8812000000000006"/>
  </r>
  <r>
    <n v="1876"/>
    <x v="914"/>
    <x v="0"/>
    <x v="612"/>
    <d v="2013-03-17T00:00:00"/>
    <s v="Standard Class"/>
    <s v="CJ-12010"/>
    <s v="Caroline Jumper"/>
    <x v="0"/>
    <s v="United States"/>
    <s v="Long Beach"/>
    <x v="15"/>
    <n v="11561"/>
    <x v="3"/>
    <s v="FUR-BO-10003272"/>
    <x v="0"/>
    <x v="0"/>
    <s v="O'Sullivan Living Dimensions 5-Shelf Bookcases"/>
    <x v="1621"/>
    <n v="1"/>
    <n v="0.2"/>
    <n v="-22.098000000000013"/>
  </r>
  <r>
    <n v="1877"/>
    <x v="915"/>
    <x v="3"/>
    <x v="613"/>
    <d v="2014-03-30T00:00:00"/>
    <s v="Standard Class"/>
    <s v="JC-15775"/>
    <s v="John Castell"/>
    <x v="0"/>
    <s v="United States"/>
    <s v="San Antonio"/>
    <x v="5"/>
    <n v="78207"/>
    <x v="2"/>
    <s v="TEC-PH-10000984"/>
    <x v="2"/>
    <x v="7"/>
    <s v="Panasonic KX-TG9471B"/>
    <x v="553"/>
    <n v="3"/>
    <n v="0.2"/>
    <n v="47.037600000000026"/>
  </r>
  <r>
    <n v="1878"/>
    <x v="916"/>
    <x v="3"/>
    <x v="614"/>
    <d v="2015-01-03T00:00:00"/>
    <s v="Standard Class"/>
    <s v="JG-15160"/>
    <s v="James Galang"/>
    <x v="0"/>
    <s v="United States"/>
    <s v="Los Angeles"/>
    <x v="1"/>
    <n v="90049"/>
    <x v="1"/>
    <s v="FUR-CH-10002880"/>
    <x v="0"/>
    <x v="1"/>
    <s v="Global High-Back Leather Tilter, Burgundy"/>
    <x v="1622"/>
    <n v="4"/>
    <n v="0.2"/>
    <n v="-44.276400000000024"/>
  </r>
  <r>
    <n v="1879"/>
    <x v="916"/>
    <x v="3"/>
    <x v="614"/>
    <d v="2015-01-03T00:00:00"/>
    <s v="Standard Class"/>
    <s v="JG-15160"/>
    <s v="James Galang"/>
    <x v="0"/>
    <s v="United States"/>
    <s v="Los Angeles"/>
    <x v="1"/>
    <n v="90049"/>
    <x v="1"/>
    <s v="TEC-PH-10002563"/>
    <x v="2"/>
    <x v="7"/>
    <s v="Adtran 1202752G1"/>
    <x v="214"/>
    <n v="3"/>
    <n v="0.2"/>
    <n v="22.678200000000018"/>
  </r>
  <r>
    <n v="1880"/>
    <x v="917"/>
    <x v="3"/>
    <x v="615"/>
    <d v="2014-04-03T00:00:00"/>
    <s v="Standard Class"/>
    <s v="CK-12760"/>
    <s v="Cyma Kinney"/>
    <x v="1"/>
    <s v="United States"/>
    <s v="Jacksonville"/>
    <x v="2"/>
    <n v="32216"/>
    <x v="0"/>
    <s v="OFF-BI-10001191"/>
    <x v="1"/>
    <x v="8"/>
    <s v="Canvas Sectional Post Binders"/>
    <x v="1623"/>
    <n v="9"/>
    <n v="0.7"/>
    <n v="-48.119399999999985"/>
  </r>
  <r>
    <n v="1881"/>
    <x v="918"/>
    <x v="1"/>
    <x v="616"/>
    <d v="2012-03-05T00:00:00"/>
    <s v="Same Day"/>
    <s v="LF-17185"/>
    <s v="Luke Foster"/>
    <x v="0"/>
    <s v="United States"/>
    <s v="New York City"/>
    <x v="15"/>
    <n v="10011"/>
    <x v="3"/>
    <s v="OFF-EN-10002621"/>
    <x v="1"/>
    <x v="12"/>
    <s v="Staples"/>
    <x v="1624"/>
    <n v="3"/>
    <n v="0"/>
    <n v="14.669999999999998"/>
  </r>
  <r>
    <n v="1882"/>
    <x v="918"/>
    <x v="1"/>
    <x v="616"/>
    <d v="2012-03-05T00:00:00"/>
    <s v="Same Day"/>
    <s v="LF-17185"/>
    <s v="Luke Foster"/>
    <x v="0"/>
    <s v="United States"/>
    <s v="New York City"/>
    <x v="15"/>
    <n v="10011"/>
    <x v="3"/>
    <s v="FUR-CH-10001146"/>
    <x v="0"/>
    <x v="1"/>
    <s v="Global Value Mid-Back Manager's Chair, Gray"/>
    <x v="1625"/>
    <n v="7"/>
    <n v="0.1"/>
    <n v="63.934499999999971"/>
  </r>
  <r>
    <n v="1883"/>
    <x v="918"/>
    <x v="1"/>
    <x v="616"/>
    <d v="2012-03-05T00:00:00"/>
    <s v="Same Day"/>
    <s v="LF-17185"/>
    <s v="Luke Foster"/>
    <x v="0"/>
    <s v="United States"/>
    <s v="New York City"/>
    <x v="15"/>
    <n v="10011"/>
    <x v="3"/>
    <s v="OFF-ST-10000689"/>
    <x v="1"/>
    <x v="4"/>
    <s v="Fellowes Strictly Business Drawer File, Letter/Legal Size"/>
    <x v="1626"/>
    <n v="4"/>
    <n v="0"/>
    <n v="67.608000000000004"/>
  </r>
  <r>
    <n v="1884"/>
    <x v="919"/>
    <x v="0"/>
    <x v="373"/>
    <d v="2013-11-18T00:00:00"/>
    <s v="Standard Class"/>
    <s v="CC-12430"/>
    <s v="Chuck Clark"/>
    <x v="2"/>
    <s v="United States"/>
    <s v="Philadelphia"/>
    <x v="9"/>
    <n v="19143"/>
    <x v="3"/>
    <s v="OFF-PA-10001289"/>
    <x v="1"/>
    <x v="10"/>
    <s v="White Computer Printout Paper by Universal"/>
    <x v="1627"/>
    <n v="7"/>
    <n v="0.2"/>
    <n v="78.6828"/>
  </r>
  <r>
    <n v="1885"/>
    <x v="920"/>
    <x v="3"/>
    <x v="617"/>
    <d v="2014-01-24T00:00:00"/>
    <s v="Second Class"/>
    <s v="DL-12865"/>
    <s v="Dan Lawera"/>
    <x v="0"/>
    <s v="United States"/>
    <s v="Keller"/>
    <x v="5"/>
    <n v="76248"/>
    <x v="2"/>
    <s v="OFF-LA-10003714"/>
    <x v="1"/>
    <x v="2"/>
    <s v="Avery 510"/>
    <x v="1628"/>
    <n v="2"/>
    <n v="0.2"/>
    <n v="2.0999999999999996"/>
  </r>
  <r>
    <n v="1886"/>
    <x v="921"/>
    <x v="0"/>
    <x v="183"/>
    <d v="2013-04-27T00:00:00"/>
    <s v="Second Class"/>
    <s v="PG-18895"/>
    <s v="Paul Gonzalez"/>
    <x v="0"/>
    <s v="United States"/>
    <s v="San Francisco"/>
    <x v="1"/>
    <n v="94122"/>
    <x v="1"/>
    <s v="FUR-FU-10001889"/>
    <x v="0"/>
    <x v="5"/>
    <s v="Ultra Door Pull Handle"/>
    <x v="1629"/>
    <n v="3"/>
    <n v="0"/>
    <n v="10.4148"/>
  </r>
  <r>
    <n v="1887"/>
    <x v="922"/>
    <x v="2"/>
    <x v="8"/>
    <d v="2011-05-15T00:00:00"/>
    <s v="First Class"/>
    <s v="EH-14005"/>
    <s v="Erica Hernandez"/>
    <x v="2"/>
    <s v="United States"/>
    <s v="Hialeah"/>
    <x v="2"/>
    <n v="33012"/>
    <x v="0"/>
    <s v="OFF-FA-10002815"/>
    <x v="1"/>
    <x v="13"/>
    <s v="Staples"/>
    <x v="1630"/>
    <n v="2"/>
    <n v="0.2"/>
    <n v="2.3976000000000002"/>
  </r>
  <r>
    <n v="1888"/>
    <x v="922"/>
    <x v="2"/>
    <x v="8"/>
    <d v="2011-05-15T00:00:00"/>
    <s v="First Class"/>
    <s v="EH-14005"/>
    <s v="Erica Hernandez"/>
    <x v="2"/>
    <s v="United States"/>
    <s v="Hialeah"/>
    <x v="2"/>
    <n v="33012"/>
    <x v="0"/>
    <s v="OFF-BI-10004519"/>
    <x v="1"/>
    <x v="8"/>
    <s v="GBC DocuBind P100 Manual Binding Machine"/>
    <x v="1631"/>
    <n v="8"/>
    <n v="0.7"/>
    <n v="-331.95999999999992"/>
  </r>
  <r>
    <n v="1889"/>
    <x v="923"/>
    <x v="2"/>
    <x v="618"/>
    <d v="2011-10-22T00:00:00"/>
    <s v="First Class"/>
    <s v="TB-21520"/>
    <s v="Tracy Blumstein"/>
    <x v="0"/>
    <s v="United States"/>
    <s v="Fairfield"/>
    <x v="24"/>
    <n v="45014"/>
    <x v="3"/>
    <s v="OFF-AP-10004708"/>
    <x v="1"/>
    <x v="9"/>
    <s v="Fellowes Superior 10 Outlet Split Surge Protector"/>
    <x v="163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x v="1633"/>
    <n v="3"/>
    <n v="0.4"/>
    <n v="-122.87700000000004"/>
  </r>
  <r>
    <n v="1891"/>
    <x v="924"/>
    <x v="2"/>
    <x v="619"/>
    <d v="2011-03-18T00:00:00"/>
    <s v="Standard Class"/>
    <s v="DK-13225"/>
    <s v="Dean Katz"/>
    <x v="1"/>
    <s v="United States"/>
    <s v="Huntington Beach"/>
    <x v="1"/>
    <n v="92646"/>
    <x v="1"/>
    <s v="OFF-PA-10001204"/>
    <x v="1"/>
    <x v="10"/>
    <s v="Xerox 1972"/>
    <x v="232"/>
    <n v="2"/>
    <n v="0"/>
    <n v="4.7519999999999998"/>
  </r>
  <r>
    <n v="1892"/>
    <x v="924"/>
    <x v="2"/>
    <x v="619"/>
    <d v="2011-03-18T00:00:00"/>
    <s v="Standard Class"/>
    <s v="DK-13225"/>
    <s v="Dean Katz"/>
    <x v="1"/>
    <s v="United States"/>
    <s v="Huntington Beach"/>
    <x v="1"/>
    <n v="92646"/>
    <x v="1"/>
    <s v="OFF-AR-10003723"/>
    <x v="1"/>
    <x v="6"/>
    <s v="Avery Hi-Liter Fluorescent Desk Style Markers"/>
    <x v="1634"/>
    <n v="1"/>
    <n v="0"/>
    <n v="1.2505999999999999"/>
  </r>
  <r>
    <n v="1893"/>
    <x v="925"/>
    <x v="3"/>
    <x v="66"/>
    <d v="2014-12-25T00:00:00"/>
    <s v="Second Class"/>
    <s v="JP-15520"/>
    <s v="Jeremy Pistek"/>
    <x v="0"/>
    <s v="United States"/>
    <s v="Port Orange"/>
    <x v="2"/>
    <n v="32127"/>
    <x v="0"/>
    <s v="OFF-EN-10002621"/>
    <x v="1"/>
    <x v="12"/>
    <s v="Staples"/>
    <x v="1635"/>
    <n v="1"/>
    <n v="0.2"/>
    <n v="2.9339999999999997"/>
  </r>
  <r>
    <n v="1894"/>
    <x v="926"/>
    <x v="0"/>
    <x v="390"/>
    <d v="2013-11-30T00:00:00"/>
    <s v="Standard Class"/>
    <s v="CD-11980"/>
    <s v="Carol Darley"/>
    <x v="0"/>
    <s v="United States"/>
    <s v="Medford"/>
    <x v="21"/>
    <n v="97504"/>
    <x v="1"/>
    <s v="OFF-PA-10000241"/>
    <x v="1"/>
    <x v="10"/>
    <s v="IBM Multi-Purpose Copy Paper, 8 1/2 x 11&quot;, Case"/>
    <x v="1636"/>
    <n v="1"/>
    <n v="0.2"/>
    <n v="7.7449999999999983"/>
  </r>
  <r>
    <n v="1895"/>
    <x v="927"/>
    <x v="3"/>
    <x v="574"/>
    <d v="2014-12-06T00:00:00"/>
    <s v="First Class"/>
    <s v="AS-10090"/>
    <s v="Adam Shillingsburg"/>
    <x v="0"/>
    <s v="United States"/>
    <s v="Charlottesville"/>
    <x v="17"/>
    <n v="22901"/>
    <x v="0"/>
    <s v="OFF-AR-10001446"/>
    <x v="1"/>
    <x v="6"/>
    <s v="Newell 309"/>
    <x v="1637"/>
    <n v="3"/>
    <n v="0"/>
    <n v="10.395"/>
  </r>
  <r>
    <n v="1896"/>
    <x v="928"/>
    <x v="1"/>
    <x v="620"/>
    <d v="2013-01-04T00:00:00"/>
    <s v="Standard Class"/>
    <s v="JO-15280"/>
    <s v="Jas O'Carroll"/>
    <x v="0"/>
    <s v="United States"/>
    <s v="Missoula"/>
    <x v="37"/>
    <n v="59801"/>
    <x v="1"/>
    <s v="OFF-BI-10004632"/>
    <x v="1"/>
    <x v="8"/>
    <s v="Ibico Hi-Tech Manual Binding System"/>
    <x v="1638"/>
    <n v="2"/>
    <n v="0.2"/>
    <n v="152.49499999999998"/>
  </r>
  <r>
    <n v="1897"/>
    <x v="929"/>
    <x v="3"/>
    <x v="621"/>
    <d v="2014-10-07T00:00:00"/>
    <s v="First Class"/>
    <s v="AC-10450"/>
    <s v="Amy Cox"/>
    <x v="0"/>
    <s v="United States"/>
    <s v="Minneapolis"/>
    <x v="11"/>
    <n v="55407"/>
    <x v="2"/>
    <s v="OFF-BI-10001359"/>
    <x v="1"/>
    <x v="8"/>
    <s v="GBC DocuBind TL300 Electric Binding System"/>
    <x v="1639"/>
    <n v="2"/>
    <n v="0"/>
    <n v="843.17059999999992"/>
  </r>
  <r>
    <n v="1898"/>
    <x v="930"/>
    <x v="2"/>
    <x v="550"/>
    <d v="2011-09-02T00:00:00"/>
    <s v="Second Class"/>
    <s v="RA-19945"/>
    <s v="Ryan Akin"/>
    <x v="0"/>
    <s v="United States"/>
    <s v="Miami"/>
    <x v="2"/>
    <n v="33178"/>
    <x v="0"/>
    <s v="OFF-EN-10001749"/>
    <x v="1"/>
    <x v="12"/>
    <s v="Jiffy Padded Mailers with Self-Seal Closure"/>
    <x v="1640"/>
    <n v="2"/>
    <n v="0.2"/>
    <n v="10.805399999999997"/>
  </r>
  <r>
    <n v="1899"/>
    <x v="930"/>
    <x v="2"/>
    <x v="550"/>
    <d v="2011-09-02T00:00:00"/>
    <s v="Second Class"/>
    <s v="RA-19945"/>
    <s v="Ryan Akin"/>
    <x v="0"/>
    <s v="United States"/>
    <s v="Miami"/>
    <x v="2"/>
    <n v="33178"/>
    <x v="0"/>
    <s v="OFF-BI-10004390"/>
    <x v="1"/>
    <x v="8"/>
    <s v="GBC DocuBind 200 Manual Binding Machine"/>
    <x v="1641"/>
    <n v="4"/>
    <n v="0.7"/>
    <n v="-336.78399999999988"/>
  </r>
  <r>
    <n v="1900"/>
    <x v="930"/>
    <x v="2"/>
    <x v="550"/>
    <d v="2011-09-02T00:00:00"/>
    <s v="Second Class"/>
    <s v="RA-19945"/>
    <s v="Ryan Akin"/>
    <x v="0"/>
    <s v="United States"/>
    <s v="Miami"/>
    <x v="2"/>
    <n v="33178"/>
    <x v="0"/>
    <s v="FUR-TA-10001857"/>
    <x v="0"/>
    <x v="3"/>
    <s v="Balt Solid Wood Rectangular Table"/>
    <x v="1642"/>
    <n v="3"/>
    <n v="0.45"/>
    <n v="-110.76450000000001"/>
  </r>
  <r>
    <n v="1901"/>
    <x v="931"/>
    <x v="0"/>
    <x v="622"/>
    <d v="2013-07-04T00:00:00"/>
    <s v="Second Class"/>
    <s v="Co-12640"/>
    <s v="Corey-Lock"/>
    <x v="0"/>
    <s v="United States"/>
    <s v="Florence"/>
    <x v="20"/>
    <n v="29501"/>
    <x v="0"/>
    <s v="OFF-ST-10000563"/>
    <x v="1"/>
    <x v="4"/>
    <s v="Fellowes Bankers Box Stor/Drawer Steel Plus"/>
    <x v="1643"/>
    <n v="6"/>
    <n v="0"/>
    <n v="19.188000000000002"/>
  </r>
  <r>
    <n v="1902"/>
    <x v="932"/>
    <x v="0"/>
    <x v="623"/>
    <d v="2013-08-24T00:00:00"/>
    <s v="First Class"/>
    <s v="DW-13480"/>
    <s v="Dianna Wilson"/>
    <x v="2"/>
    <s v="United States"/>
    <s v="Detroit"/>
    <x v="12"/>
    <n v="48205"/>
    <x v="2"/>
    <s v="TEC-PH-10004924"/>
    <x v="2"/>
    <x v="7"/>
    <s v="SKILCRAFT Telephone Shoulder Rest, 2&quot; x 6.5&quot; x 2.5&quot;, Black"/>
    <x v="1644"/>
    <n v="2"/>
    <n v="0"/>
    <n v="3.9906000000000006"/>
  </r>
  <r>
    <n v="1903"/>
    <x v="933"/>
    <x v="3"/>
    <x v="208"/>
    <d v="2014-10-23T00:00:00"/>
    <s v="First Class"/>
    <s v="DK-12835"/>
    <s v="Damala Kotsonis"/>
    <x v="1"/>
    <s v="United States"/>
    <s v="Springfield"/>
    <x v="21"/>
    <n v="97477"/>
    <x v="1"/>
    <s v="OFF-PA-10003953"/>
    <x v="1"/>
    <x v="10"/>
    <s v="Xerox 218"/>
    <x v="1182"/>
    <n v="1"/>
    <n v="0.2"/>
    <n v="1.8144"/>
  </r>
  <r>
    <n v="1904"/>
    <x v="933"/>
    <x v="3"/>
    <x v="208"/>
    <d v="2014-10-23T00:00:00"/>
    <s v="First Class"/>
    <s v="DK-12835"/>
    <s v="Damala Kotsonis"/>
    <x v="1"/>
    <s v="United States"/>
    <s v="Springfield"/>
    <x v="21"/>
    <n v="97477"/>
    <x v="1"/>
    <s v="FUR-CH-10000155"/>
    <x v="0"/>
    <x v="1"/>
    <s v="Global Comet Stacking Armless Chair"/>
    <x v="1645"/>
    <n v="2"/>
    <n v="0.2"/>
    <n v="47.848000000000013"/>
  </r>
  <r>
    <n v="1905"/>
    <x v="933"/>
    <x v="3"/>
    <x v="208"/>
    <d v="2014-10-23T00:00:00"/>
    <s v="First Class"/>
    <s v="DK-12835"/>
    <s v="Damala Kotsonis"/>
    <x v="1"/>
    <s v="United States"/>
    <s v="Springfield"/>
    <x v="21"/>
    <n v="97477"/>
    <x v="1"/>
    <s v="TEC-AC-10003116"/>
    <x v="2"/>
    <x v="11"/>
    <s v="Memorex Froggy Flash Drive 8 GB"/>
    <x v="1646"/>
    <n v="2"/>
    <n v="0.2"/>
    <n v="6.7449999999999983"/>
  </r>
  <r>
    <n v="1906"/>
    <x v="934"/>
    <x v="3"/>
    <x v="208"/>
    <d v="2014-10-25T00:00:00"/>
    <s v="First Class"/>
    <s v="MD-17860"/>
    <s v="Michael Dominguez"/>
    <x v="1"/>
    <s v="United States"/>
    <s v="Indianapolis"/>
    <x v="14"/>
    <n v="46203"/>
    <x v="2"/>
    <s v="OFF-ST-10002743"/>
    <x v="1"/>
    <x v="4"/>
    <s v="SAFCO Boltless Steel Shelving"/>
    <x v="1647"/>
    <n v="8"/>
    <n v="0"/>
    <n v="9.091199999999958"/>
  </r>
  <r>
    <n v="1907"/>
    <x v="935"/>
    <x v="0"/>
    <x v="624"/>
    <d v="2013-05-22T00:00:00"/>
    <s v="Standard Class"/>
    <s v="RP-19855"/>
    <s v="Roy Phan"/>
    <x v="1"/>
    <s v="United States"/>
    <s v="Apopka"/>
    <x v="2"/>
    <n v="32712"/>
    <x v="0"/>
    <s v="OFF-BI-10001757"/>
    <x v="1"/>
    <x v="8"/>
    <s v="Pressboard Hanging Data Binders for Unburst Sheets"/>
    <x v="1648"/>
    <n v="2"/>
    <n v="0.7"/>
    <n v="-2.1648000000000005"/>
  </r>
  <r>
    <n v="1908"/>
    <x v="935"/>
    <x v="0"/>
    <x v="624"/>
    <d v="2013-05-22T00:00:00"/>
    <s v="Standard Class"/>
    <s v="RP-19855"/>
    <s v="Roy Phan"/>
    <x v="1"/>
    <s v="United States"/>
    <s v="Apopka"/>
    <x v="2"/>
    <n v="32712"/>
    <x v="0"/>
    <s v="OFF-BI-10000069"/>
    <x v="1"/>
    <x v="8"/>
    <s v="GBC Prepunched Paper, 19-Hole, for Binding Systems, 24-lb"/>
    <x v="1649"/>
    <n v="6"/>
    <n v="0.7"/>
    <n v="-21.61440000000001"/>
  </r>
  <r>
    <n v="1909"/>
    <x v="936"/>
    <x v="1"/>
    <x v="302"/>
    <d v="2012-02-04T00:00:00"/>
    <s v="First Class"/>
    <s v="RW-19540"/>
    <s v="Rick Wilson"/>
    <x v="1"/>
    <s v="United States"/>
    <s v="Los Angeles"/>
    <x v="1"/>
    <n v="90008"/>
    <x v="1"/>
    <s v="FUR-FU-10004093"/>
    <x v="0"/>
    <x v="5"/>
    <s v="Hand-Finished Solid Wood Document Frame"/>
    <x v="1650"/>
    <n v="4"/>
    <n v="0"/>
    <n v="41.075999999999993"/>
  </r>
  <r>
    <n v="1910"/>
    <x v="937"/>
    <x v="3"/>
    <x v="404"/>
    <d v="2014-12-24T00:00:00"/>
    <s v="Standard Class"/>
    <s v="DB-13660"/>
    <s v="Duane Benoit"/>
    <x v="0"/>
    <s v="United States"/>
    <s v="Oceanside"/>
    <x v="15"/>
    <n v="11572"/>
    <x v="3"/>
    <s v="FUR-FU-10001037"/>
    <x v="0"/>
    <x v="5"/>
    <s v="DAX Charcoal/Nickel-Tone Document Frame, 5 x 7"/>
    <x v="1651"/>
    <n v="2"/>
    <n v="0"/>
    <n v="8.532"/>
  </r>
  <r>
    <n v="1911"/>
    <x v="938"/>
    <x v="0"/>
    <x v="625"/>
    <d v="2013-11-23T00:00:00"/>
    <s v="Standard Class"/>
    <s v="SC-20770"/>
    <s v="Stewart Carmichael"/>
    <x v="1"/>
    <s v="United States"/>
    <s v="Los Angeles"/>
    <x v="1"/>
    <n v="90008"/>
    <x v="1"/>
    <s v="TEC-AC-10003832"/>
    <x v="2"/>
    <x v="11"/>
    <s v="Imation 16GB Mini TravelDrive USB 2.0 Flash Drive"/>
    <x v="641"/>
    <n v="3"/>
    <n v="0"/>
    <n v="40.749900000000004"/>
  </r>
  <r>
    <n v="1912"/>
    <x v="939"/>
    <x v="3"/>
    <x v="445"/>
    <d v="2014-07-07T00:00:00"/>
    <s v="Second Class"/>
    <s v="FH-14275"/>
    <s v="Frank Hawley"/>
    <x v="1"/>
    <s v="United States"/>
    <s v="Houston"/>
    <x v="5"/>
    <n v="77041"/>
    <x v="2"/>
    <s v="OFF-PA-10001878"/>
    <x v="1"/>
    <x v="10"/>
    <s v="Xerox 1891"/>
    <x v="1652"/>
    <n v="7"/>
    <n v="0.2"/>
    <n v="92.43989999999998"/>
  </r>
  <r>
    <n v="1913"/>
    <x v="939"/>
    <x v="3"/>
    <x v="445"/>
    <d v="2014-07-07T00:00:00"/>
    <s v="Second Class"/>
    <s v="FH-14275"/>
    <s v="Frank Hawley"/>
    <x v="1"/>
    <s v="United States"/>
    <s v="Houston"/>
    <x v="5"/>
    <n v="77041"/>
    <x v="2"/>
    <s v="TEC-MA-10003674"/>
    <x v="2"/>
    <x v="15"/>
    <s v="Hewlett-Packard Deskjet 5550 Printer"/>
    <x v="1653"/>
    <n v="3"/>
    <n v="0.4"/>
    <n v="49.760999999999967"/>
  </r>
  <r>
    <n v="1914"/>
    <x v="940"/>
    <x v="2"/>
    <x v="626"/>
    <d v="2011-01-18T00:00:00"/>
    <s v="First Class"/>
    <s v="EH-13990"/>
    <s v="Erica Hackney"/>
    <x v="0"/>
    <s v="United States"/>
    <s v="Roswell"/>
    <x v="32"/>
    <n v="30076"/>
    <x v="0"/>
    <s v="TEC-AC-10003628"/>
    <x v="2"/>
    <x v="11"/>
    <s v="Logitech 910-002974 M325 Wireless Mouse for Web Scrolling"/>
    <x v="179"/>
    <n v="5"/>
    <n v="0"/>
    <n v="65.978000000000009"/>
  </r>
  <r>
    <n v="1915"/>
    <x v="941"/>
    <x v="3"/>
    <x v="504"/>
    <d v="2014-05-06T00:00:00"/>
    <s v="Standard Class"/>
    <s v="AS-10630"/>
    <s v="Ann Steele"/>
    <x v="2"/>
    <s v="United States"/>
    <s v="Boynton Beach"/>
    <x v="2"/>
    <n v="33437"/>
    <x v="0"/>
    <s v="OFF-LA-10003190"/>
    <x v="1"/>
    <x v="2"/>
    <s v="Avery 474"/>
    <x v="877"/>
    <n v="2"/>
    <n v="0.2"/>
    <n v="1.6704000000000001"/>
  </r>
  <r>
    <n v="1916"/>
    <x v="941"/>
    <x v="3"/>
    <x v="504"/>
    <d v="2014-05-06T00:00:00"/>
    <s v="Standard Class"/>
    <s v="AS-10630"/>
    <s v="Ann Steele"/>
    <x v="2"/>
    <s v="United States"/>
    <s v="Boynton Beach"/>
    <x v="2"/>
    <n v="33437"/>
    <x v="0"/>
    <s v="OFF-AR-10002280"/>
    <x v="1"/>
    <x v="6"/>
    <s v="Staples"/>
    <x v="1654"/>
    <n v="3"/>
    <n v="0.2"/>
    <n v="4.8524999999999991"/>
  </r>
  <r>
    <n v="1917"/>
    <x v="941"/>
    <x v="3"/>
    <x v="504"/>
    <d v="2014-05-06T00:00:00"/>
    <s v="Standard Class"/>
    <s v="AS-10630"/>
    <s v="Ann Steele"/>
    <x v="2"/>
    <s v="United States"/>
    <s v="Boynton Beach"/>
    <x v="2"/>
    <n v="33437"/>
    <x v="0"/>
    <s v="OFF-LA-10001569"/>
    <x v="1"/>
    <x v="2"/>
    <s v="Avery 499"/>
    <x v="1655"/>
    <n v="3"/>
    <n v="0.2"/>
    <n v="3.8843999999999994"/>
  </r>
  <r>
    <n v="1918"/>
    <x v="942"/>
    <x v="1"/>
    <x v="627"/>
    <d v="2012-11-14T00:00:00"/>
    <s v="Standard Class"/>
    <s v="HA-14905"/>
    <s v="Helen Abelman"/>
    <x v="0"/>
    <s v="United States"/>
    <s v="Franklin"/>
    <x v="31"/>
    <n v="2038"/>
    <x v="3"/>
    <s v="OFF-AR-10001573"/>
    <x v="1"/>
    <x v="6"/>
    <s v="American Pencil"/>
    <x v="1656"/>
    <n v="5"/>
    <n v="0"/>
    <n v="3.3784999999999989"/>
  </r>
  <r>
    <n v="1919"/>
    <x v="943"/>
    <x v="1"/>
    <x v="628"/>
    <d v="2012-11-01T00:00:00"/>
    <s v="Second Class"/>
    <s v="CH-12070"/>
    <s v="Cathy Hwang"/>
    <x v="2"/>
    <s v="United States"/>
    <s v="Detroit"/>
    <x v="12"/>
    <n v="48227"/>
    <x v="2"/>
    <s v="TEC-PH-10001809"/>
    <x v="2"/>
    <x v="7"/>
    <s v="Panasonic KX T7736-B Digital phone"/>
    <x v="1657"/>
    <n v="2"/>
    <n v="0"/>
    <n v="74.974999999999994"/>
  </r>
  <r>
    <n v="1920"/>
    <x v="944"/>
    <x v="3"/>
    <x v="629"/>
    <d v="2014-08-20T00:00:00"/>
    <s v="First Class"/>
    <s v="EH-13765"/>
    <s v="Edward Hooks"/>
    <x v="1"/>
    <s v="United States"/>
    <s v="Watertown"/>
    <x v="15"/>
    <n v="13601"/>
    <x v="3"/>
    <s v="OFF-BI-10003091"/>
    <x v="1"/>
    <x v="8"/>
    <s v="GBC DocuBind TL200 Manual Binding Machine"/>
    <x v="1658"/>
    <n v="5"/>
    <n v="0.2"/>
    <n v="302.37299999999993"/>
  </r>
  <r>
    <n v="1921"/>
    <x v="944"/>
    <x v="3"/>
    <x v="629"/>
    <d v="2014-08-20T00:00:00"/>
    <s v="First Class"/>
    <s v="EH-13765"/>
    <s v="Edward Hooks"/>
    <x v="1"/>
    <s v="United States"/>
    <s v="Watertown"/>
    <x v="15"/>
    <n v="13601"/>
    <x v="3"/>
    <s v="FUR-CH-10003981"/>
    <x v="0"/>
    <x v="1"/>
    <s v="Global Commerce Series Low-Back Swivel/Tilt Chairs"/>
    <x v="1659"/>
    <n v="2"/>
    <n v="0.1"/>
    <n v="97.652399999999943"/>
  </r>
  <r>
    <n v="1922"/>
    <x v="945"/>
    <x v="1"/>
    <x v="292"/>
    <d v="2012-10-09T00:00:00"/>
    <s v="Standard Class"/>
    <s v="MZ-17515"/>
    <s v="Mary Zewe"/>
    <x v="1"/>
    <s v="United States"/>
    <s v="Reading"/>
    <x v="9"/>
    <n v="19601"/>
    <x v="3"/>
    <s v="OFF-ST-10002562"/>
    <x v="1"/>
    <x v="4"/>
    <s v="Staples"/>
    <x v="1660"/>
    <n v="2"/>
    <n v="0.2"/>
    <n v="1.5007999999999999"/>
  </r>
  <r>
    <n v="1923"/>
    <x v="946"/>
    <x v="0"/>
    <x v="630"/>
    <d v="2013-07-11T00:00:00"/>
    <s v="Second Class"/>
    <s v="SC-20230"/>
    <s v="Scot Coram"/>
    <x v="1"/>
    <s v="United States"/>
    <s v="Arlington"/>
    <x v="5"/>
    <n v="76017"/>
    <x v="2"/>
    <s v="TEC-PH-10004345"/>
    <x v="2"/>
    <x v="7"/>
    <s v="Cisco SPA 502G IP Phone"/>
    <x v="1661"/>
    <n v="9"/>
    <n v="0.2"/>
    <n v="107.95499999999998"/>
  </r>
  <r>
    <n v="1924"/>
    <x v="946"/>
    <x v="0"/>
    <x v="630"/>
    <d v="2013-07-11T00:00:00"/>
    <s v="Second Class"/>
    <s v="SC-20230"/>
    <s v="Scot Coram"/>
    <x v="1"/>
    <s v="United States"/>
    <s v="Arlington"/>
    <x v="5"/>
    <n v="76017"/>
    <x v="2"/>
    <s v="OFF-AR-10000588"/>
    <x v="1"/>
    <x v="6"/>
    <s v="Newell 345"/>
    <x v="1662"/>
    <n v="3"/>
    <n v="0.2"/>
    <n v="3.571200000000001"/>
  </r>
  <r>
    <n v="1925"/>
    <x v="947"/>
    <x v="3"/>
    <x v="256"/>
    <d v="2014-12-08T00:00:00"/>
    <s v="Second Class"/>
    <s v="NP-18325"/>
    <s v="Naresj Patel"/>
    <x v="0"/>
    <s v="United States"/>
    <s v="San Diego"/>
    <x v="1"/>
    <n v="92024"/>
    <x v="1"/>
    <s v="OFF-PA-10003039"/>
    <x v="1"/>
    <x v="10"/>
    <s v="Xerox 1960"/>
    <x v="1663"/>
    <n v="3"/>
    <n v="0"/>
    <n v="41.822999999999993"/>
  </r>
  <r>
    <n v="1926"/>
    <x v="948"/>
    <x v="3"/>
    <x v="631"/>
    <d v="2014-03-14T00:00:00"/>
    <s v="Standard Class"/>
    <s v="LW-16990"/>
    <s v="Lindsay Williams"/>
    <x v="1"/>
    <s v="United States"/>
    <s v="San Francisco"/>
    <x v="1"/>
    <n v="94110"/>
    <x v="1"/>
    <s v="TEC-AC-10001908"/>
    <x v="2"/>
    <x v="11"/>
    <s v="Logitech Wireless Headset h800"/>
    <x v="1664"/>
    <n v="2"/>
    <n v="0"/>
    <n v="69.992999999999995"/>
  </r>
  <r>
    <n v="1927"/>
    <x v="949"/>
    <x v="0"/>
    <x v="632"/>
    <d v="2013-06-16T00:00:00"/>
    <s v="Standard Class"/>
    <s v="GM-14680"/>
    <s v="Greg Matthias"/>
    <x v="0"/>
    <s v="United States"/>
    <s v="Los Angeles"/>
    <x v="1"/>
    <n v="90045"/>
    <x v="1"/>
    <s v="TEC-PH-10001198"/>
    <x v="2"/>
    <x v="7"/>
    <s v="Avaya 4621SW VoIP phone"/>
    <x v="1665"/>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x v="1666"/>
    <n v="2"/>
    <n v="0.2"/>
    <n v="31.068799999999996"/>
  </r>
  <r>
    <n v="1929"/>
    <x v="951"/>
    <x v="3"/>
    <x v="633"/>
    <d v="2014-03-19T00:00:00"/>
    <s v="Second Class"/>
    <s v="VM-21685"/>
    <s v="Valerie Mitchum"/>
    <x v="2"/>
    <s v="United States"/>
    <s v="Seattle"/>
    <x v="4"/>
    <n v="98105"/>
    <x v="1"/>
    <s v="OFF-PA-10001972"/>
    <x v="1"/>
    <x v="10"/>
    <s v="Xerox 214"/>
    <x v="90"/>
    <n v="1"/>
    <n v="0"/>
    <n v="3.1104000000000003"/>
  </r>
  <r>
    <n v="1930"/>
    <x v="951"/>
    <x v="3"/>
    <x v="633"/>
    <d v="2014-03-19T00:00:00"/>
    <s v="Second Class"/>
    <s v="VM-21685"/>
    <s v="Valerie Mitchum"/>
    <x v="2"/>
    <s v="United States"/>
    <s v="Seattle"/>
    <x v="4"/>
    <n v="98105"/>
    <x v="1"/>
    <s v="OFF-ST-10004180"/>
    <x v="1"/>
    <x v="4"/>
    <s v="Safco Commercial Shelving"/>
    <x v="1667"/>
    <n v="1"/>
    <n v="0"/>
    <n v="1.8603999999999985"/>
  </r>
  <r>
    <n v="1931"/>
    <x v="951"/>
    <x v="3"/>
    <x v="633"/>
    <d v="2014-03-19T00:00:00"/>
    <s v="Second Class"/>
    <s v="VM-21685"/>
    <s v="Valerie Mitchum"/>
    <x v="2"/>
    <s v="United States"/>
    <s v="Seattle"/>
    <x v="4"/>
    <n v="98105"/>
    <x v="1"/>
    <s v="TEC-PH-10004165"/>
    <x v="2"/>
    <x v="7"/>
    <s v="Mitel MiVoice 5330e IP Phone"/>
    <x v="1668"/>
    <n v="3"/>
    <n v="0.2"/>
    <n v="49.498199999999969"/>
  </r>
  <r>
    <n v="1932"/>
    <x v="952"/>
    <x v="0"/>
    <x v="581"/>
    <d v="2013-11-30T00:00:00"/>
    <s v="Second Class"/>
    <s v="CC-12670"/>
    <s v="Craig Carreira"/>
    <x v="0"/>
    <s v="United States"/>
    <s v="Scottsdale"/>
    <x v="16"/>
    <n v="85254"/>
    <x v="1"/>
    <s v="TEC-PH-10002483"/>
    <x v="2"/>
    <x v="7"/>
    <s v="Motorola Moto X"/>
    <x v="1669"/>
    <n v="1"/>
    <n v="0.2"/>
    <n v="23.799300000000002"/>
  </r>
  <r>
    <n v="1933"/>
    <x v="953"/>
    <x v="3"/>
    <x v="634"/>
    <d v="2014-08-11T00:00:00"/>
    <s v="Second Class"/>
    <s v="SV-20365"/>
    <s v="Seth Vernon"/>
    <x v="0"/>
    <s v="United States"/>
    <s v="Lafayette"/>
    <x v="28"/>
    <n v="70506"/>
    <x v="0"/>
    <s v="FUR-BO-10000468"/>
    <x v="0"/>
    <x v="0"/>
    <s v="O'Sullivan 2-Shelf Heavy-Duty Bookcases"/>
    <x v="1670"/>
    <n v="3"/>
    <n v="0"/>
    <n v="23.318400000000011"/>
  </r>
  <r>
    <n v="1934"/>
    <x v="953"/>
    <x v="3"/>
    <x v="634"/>
    <d v="2014-08-11T00:00:00"/>
    <s v="Second Class"/>
    <s v="SV-20365"/>
    <s v="Seth Vernon"/>
    <x v="0"/>
    <s v="United States"/>
    <s v="Lafayette"/>
    <x v="28"/>
    <n v="70506"/>
    <x v="0"/>
    <s v="FUR-FU-10001706"/>
    <x v="0"/>
    <x v="5"/>
    <s v="Longer-Life Soft White Bulbs"/>
    <x v="1671"/>
    <n v="5"/>
    <n v="0"/>
    <n v="7.3919999999999995"/>
  </r>
  <r>
    <n v="1935"/>
    <x v="954"/>
    <x v="3"/>
    <x v="344"/>
    <d v="2014-12-04T00:00:00"/>
    <s v="Standard Class"/>
    <s v="LW-16990"/>
    <s v="Lindsay Williams"/>
    <x v="1"/>
    <s v="United States"/>
    <s v="San Francisco"/>
    <x v="1"/>
    <n v="94109"/>
    <x v="1"/>
    <s v="OFF-PA-10003129"/>
    <x v="1"/>
    <x v="10"/>
    <s v="Tops White Computer Printout Paper"/>
    <x v="1672"/>
    <n v="5"/>
    <n v="0"/>
    <n v="114.93849999999998"/>
  </r>
  <r>
    <n v="1936"/>
    <x v="954"/>
    <x v="3"/>
    <x v="344"/>
    <d v="2014-12-04T00:00:00"/>
    <s v="Standard Class"/>
    <s v="LW-16990"/>
    <s v="Lindsay Williams"/>
    <x v="1"/>
    <s v="United States"/>
    <s v="San Francisco"/>
    <x v="1"/>
    <n v="94109"/>
    <x v="1"/>
    <s v="TEC-AC-10001284"/>
    <x v="2"/>
    <x v="11"/>
    <s v="Enermax Briskie RF Wireless Keyboard and Mouse Combo"/>
    <x v="1673"/>
    <n v="8"/>
    <n v="0"/>
    <n v="59.817599999999999"/>
  </r>
  <r>
    <n v="1937"/>
    <x v="955"/>
    <x v="1"/>
    <x v="442"/>
    <d v="2012-05-27T00:00:00"/>
    <s v="Second Class"/>
    <s v="NP-18685"/>
    <s v="Nora Pelletier"/>
    <x v="2"/>
    <s v="United States"/>
    <s v="San Francisco"/>
    <x v="1"/>
    <n v="94109"/>
    <x v="1"/>
    <s v="FUR-FU-10002268"/>
    <x v="0"/>
    <x v="5"/>
    <s v="Ultra Door Push Plate"/>
    <x v="1674"/>
    <n v="3"/>
    <n v="0"/>
    <n v="4.8608999999999991"/>
  </r>
  <r>
    <n v="1938"/>
    <x v="956"/>
    <x v="0"/>
    <x v="630"/>
    <d v="2013-07-13T00:00:00"/>
    <s v="Standard Class"/>
    <s v="JE-15715"/>
    <s v="Joe Elijah"/>
    <x v="0"/>
    <s v="United States"/>
    <s v="Broomfield"/>
    <x v="22"/>
    <n v="80020"/>
    <x v="1"/>
    <s v="OFF-BI-10002082"/>
    <x v="1"/>
    <x v="8"/>
    <s v="GBC Twin Loop Wire Binding Elements"/>
    <x v="1675"/>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x v="1399"/>
    <n v="7"/>
    <n v="0.2"/>
    <n v="-1.2558000000000051"/>
  </r>
  <r>
    <n v="1940"/>
    <x v="956"/>
    <x v="0"/>
    <x v="630"/>
    <d v="2013-07-13T00:00:00"/>
    <s v="Standard Class"/>
    <s v="JE-15715"/>
    <s v="Joe Elijah"/>
    <x v="0"/>
    <s v="United States"/>
    <s v="Broomfield"/>
    <x v="22"/>
    <n v="80020"/>
    <x v="1"/>
    <s v="OFF-BI-10001634"/>
    <x v="1"/>
    <x v="8"/>
    <s v="Wilson Jones Active Use Binders"/>
    <x v="1676"/>
    <n v="4"/>
    <n v="0.7"/>
    <n v="-6.1151999999999997"/>
  </r>
  <r>
    <n v="1941"/>
    <x v="956"/>
    <x v="0"/>
    <x v="630"/>
    <d v="2013-07-13T00:00:00"/>
    <s v="Standard Class"/>
    <s v="JE-15715"/>
    <s v="Joe Elijah"/>
    <x v="0"/>
    <s v="United States"/>
    <s v="Broomfield"/>
    <x v="22"/>
    <n v="80020"/>
    <x v="1"/>
    <s v="FUR-CH-10004287"/>
    <x v="0"/>
    <x v="1"/>
    <s v="SAFCO Arco Folding Chair"/>
    <x v="1677"/>
    <n v="3"/>
    <n v="0.2"/>
    <n v="74.573999999999955"/>
  </r>
  <r>
    <n v="1942"/>
    <x v="957"/>
    <x v="3"/>
    <x v="635"/>
    <d v="2014-09-02T00:00:00"/>
    <s v="First Class"/>
    <s v="CP-12085"/>
    <s v="Cathy Prescott"/>
    <x v="1"/>
    <s v="United States"/>
    <s v="Quincy"/>
    <x v="10"/>
    <n v="62301"/>
    <x v="2"/>
    <s v="OFF-LA-10004544"/>
    <x v="1"/>
    <x v="2"/>
    <s v="Avery 505"/>
    <x v="659"/>
    <n v="4"/>
    <n v="0.2"/>
    <n v="17.759999999999998"/>
  </r>
  <r>
    <n v="1943"/>
    <x v="957"/>
    <x v="3"/>
    <x v="635"/>
    <d v="2014-09-02T00:00:00"/>
    <s v="First Class"/>
    <s v="CP-12085"/>
    <s v="Cathy Prescott"/>
    <x v="1"/>
    <s v="United States"/>
    <s v="Quincy"/>
    <x v="10"/>
    <n v="62301"/>
    <x v="2"/>
    <s v="OFF-ST-10004507"/>
    <x v="1"/>
    <x v="4"/>
    <s v="Advantus Rolling Storage Box"/>
    <x v="1193"/>
    <n v="2"/>
    <n v="0.2"/>
    <n v="2.4009999999999998"/>
  </r>
  <r>
    <n v="1944"/>
    <x v="957"/>
    <x v="3"/>
    <x v="635"/>
    <d v="2014-09-02T00:00:00"/>
    <s v="First Class"/>
    <s v="CP-12085"/>
    <s v="Cathy Prescott"/>
    <x v="1"/>
    <s v="United States"/>
    <s v="Quincy"/>
    <x v="10"/>
    <n v="62301"/>
    <x v="2"/>
    <s v="OFF-BI-10002012"/>
    <x v="1"/>
    <x v="8"/>
    <s v="Wilson Jones Easy Flow II Sheet Lifters"/>
    <x v="1678"/>
    <n v="9"/>
    <n v="0.8"/>
    <n v="-5.1840000000000011"/>
  </r>
  <r>
    <n v="1945"/>
    <x v="958"/>
    <x v="0"/>
    <x v="23"/>
    <d v="2013-06-27T00:00:00"/>
    <s v="Standard Class"/>
    <s v="EA-14035"/>
    <s v="Erin Ashbrook"/>
    <x v="1"/>
    <s v="United States"/>
    <s v="Carrollton"/>
    <x v="5"/>
    <n v="75007"/>
    <x v="2"/>
    <s v="TEC-AC-10001109"/>
    <x v="2"/>
    <x v="11"/>
    <s v="Logitech Trackman Marble Mouse"/>
    <x v="1679"/>
    <n v="4"/>
    <n v="0.2"/>
    <n v="26.391200000000001"/>
  </r>
  <r>
    <n v="1946"/>
    <x v="958"/>
    <x v="0"/>
    <x v="23"/>
    <d v="2013-06-27T00:00:00"/>
    <s v="Standard Class"/>
    <s v="EA-14035"/>
    <s v="Erin Ashbrook"/>
    <x v="1"/>
    <s v="United States"/>
    <s v="Carrollton"/>
    <x v="5"/>
    <n v="75007"/>
    <x v="2"/>
    <s v="OFF-PA-10000809"/>
    <x v="1"/>
    <x v="10"/>
    <s v="Xerox 206"/>
    <x v="563"/>
    <n v="2"/>
    <n v="0.2"/>
    <n v="3.6288"/>
  </r>
  <r>
    <n v="1947"/>
    <x v="959"/>
    <x v="3"/>
    <x v="264"/>
    <d v="2014-09-07T00:00:00"/>
    <s v="Standard Class"/>
    <s v="AC-10615"/>
    <s v="Ann Chong"/>
    <x v="1"/>
    <s v="United States"/>
    <s v="New York City"/>
    <x v="15"/>
    <n v="10009"/>
    <x v="3"/>
    <s v="OFF-AR-10000658"/>
    <x v="1"/>
    <x v="6"/>
    <s v="Newell 324"/>
    <x v="795"/>
    <n v="2"/>
    <n v="0"/>
    <n v="6.468"/>
  </r>
  <r>
    <n v="1948"/>
    <x v="959"/>
    <x v="3"/>
    <x v="264"/>
    <d v="2014-09-07T00:00:00"/>
    <s v="Standard Class"/>
    <s v="AC-10615"/>
    <s v="Ann Chong"/>
    <x v="1"/>
    <s v="United States"/>
    <s v="New York City"/>
    <x v="15"/>
    <n v="10009"/>
    <x v="3"/>
    <s v="FUR-FU-10001196"/>
    <x v="0"/>
    <x v="5"/>
    <s v="DAX Cubicle Frames - 8x10"/>
    <x v="1042"/>
    <n v="2"/>
    <n v="0"/>
    <n v="3.4619999999999997"/>
  </r>
  <r>
    <n v="1949"/>
    <x v="959"/>
    <x v="3"/>
    <x v="264"/>
    <d v="2014-09-07T00:00:00"/>
    <s v="Standard Class"/>
    <s v="AC-10615"/>
    <s v="Ann Chong"/>
    <x v="1"/>
    <s v="United States"/>
    <s v="New York City"/>
    <x v="15"/>
    <n v="10009"/>
    <x v="3"/>
    <s v="FUR-TA-10001889"/>
    <x v="0"/>
    <x v="3"/>
    <s v="Bush Advantage Collection Racetrack Conference Table"/>
    <x v="1680"/>
    <n v="1"/>
    <n v="0.4"/>
    <n v="-93.3262"/>
  </r>
  <r>
    <n v="1950"/>
    <x v="959"/>
    <x v="3"/>
    <x v="264"/>
    <d v="2014-09-07T00:00:00"/>
    <s v="Standard Class"/>
    <s v="AC-10615"/>
    <s v="Ann Chong"/>
    <x v="1"/>
    <s v="United States"/>
    <s v="New York City"/>
    <x v="15"/>
    <n v="10009"/>
    <x v="3"/>
    <s v="OFF-AP-10000358"/>
    <x v="1"/>
    <x v="9"/>
    <s v="Fellowes Basic Home/Office Series Surge Protectors"/>
    <x v="1681"/>
    <n v="1"/>
    <n v="0"/>
    <n v="3.7641999999999989"/>
  </r>
  <r>
    <n v="1951"/>
    <x v="959"/>
    <x v="3"/>
    <x v="264"/>
    <d v="2014-09-07T00:00:00"/>
    <s v="Standard Class"/>
    <s v="AC-10615"/>
    <s v="Ann Chong"/>
    <x v="1"/>
    <s v="United States"/>
    <s v="New York City"/>
    <x v="15"/>
    <n v="10009"/>
    <x v="3"/>
    <s v="OFF-BI-10004970"/>
    <x v="1"/>
    <x v="8"/>
    <s v="ACCOHIDE 3-Ring Binder, Blue, 1&quot;"/>
    <x v="1682"/>
    <n v="8"/>
    <n v="0.2"/>
    <n v="8.9207999999999998"/>
  </r>
  <r>
    <n v="1952"/>
    <x v="959"/>
    <x v="3"/>
    <x v="264"/>
    <d v="2014-09-07T00:00:00"/>
    <s v="Standard Class"/>
    <s v="AC-10615"/>
    <s v="Ann Chong"/>
    <x v="1"/>
    <s v="United States"/>
    <s v="New York City"/>
    <x v="15"/>
    <n v="10009"/>
    <x v="3"/>
    <s v="TEC-PH-10003885"/>
    <x v="2"/>
    <x v="7"/>
    <s v="Cisco SPA508G"/>
    <x v="933"/>
    <n v="3"/>
    <n v="0"/>
    <n v="57.41129999999999"/>
  </r>
  <r>
    <n v="1953"/>
    <x v="959"/>
    <x v="3"/>
    <x v="264"/>
    <d v="2014-09-07T00:00:00"/>
    <s v="Standard Class"/>
    <s v="AC-10615"/>
    <s v="Ann Chong"/>
    <x v="1"/>
    <s v="United States"/>
    <s v="New York City"/>
    <x v="15"/>
    <n v="10009"/>
    <x v="3"/>
    <s v="OFF-LA-10001641"/>
    <x v="1"/>
    <x v="2"/>
    <s v="Avery 518"/>
    <x v="1381"/>
    <n v="6"/>
    <n v="0"/>
    <n v="9.0719999999999992"/>
  </r>
  <r>
    <n v="1954"/>
    <x v="959"/>
    <x v="3"/>
    <x v="264"/>
    <d v="2014-09-07T00:00:00"/>
    <s v="Standard Class"/>
    <s v="AC-10615"/>
    <s v="Ann Chong"/>
    <x v="1"/>
    <s v="United States"/>
    <s v="New York City"/>
    <x v="15"/>
    <n v="10009"/>
    <x v="3"/>
    <s v="FUR-CH-10003379"/>
    <x v="0"/>
    <x v="1"/>
    <s v="Global Commerce Series High-Back Swivel/Tilt Chairs"/>
    <x v="1683"/>
    <n v="5"/>
    <n v="0.1"/>
    <n v="213.73500000000001"/>
  </r>
  <r>
    <n v="1955"/>
    <x v="959"/>
    <x v="3"/>
    <x v="264"/>
    <d v="2014-09-07T00:00:00"/>
    <s v="Standard Class"/>
    <s v="AC-10615"/>
    <s v="Ann Chong"/>
    <x v="1"/>
    <s v="United States"/>
    <s v="New York City"/>
    <x v="15"/>
    <n v="10009"/>
    <x v="3"/>
    <s v="OFF-AR-10004582"/>
    <x v="1"/>
    <x v="6"/>
    <s v="BIC Brite Liner Grip Highlighters"/>
    <x v="1684"/>
    <n v="3"/>
    <n v="0"/>
    <n v="2.2139999999999995"/>
  </r>
  <r>
    <n v="1956"/>
    <x v="959"/>
    <x v="3"/>
    <x v="264"/>
    <d v="2014-09-07T00:00:00"/>
    <s v="Standard Class"/>
    <s v="AC-10615"/>
    <s v="Ann Chong"/>
    <x v="1"/>
    <s v="United States"/>
    <s v="New York City"/>
    <x v="15"/>
    <n v="10009"/>
    <x v="3"/>
    <s v="TEC-AC-10002842"/>
    <x v="2"/>
    <x v="11"/>
    <s v="WD My Passport Ultra 2TB Portable External Hard Drive"/>
    <x v="1685"/>
    <n v="2"/>
    <n v="0"/>
    <n v="38.080000000000013"/>
  </r>
  <r>
    <n v="1957"/>
    <x v="959"/>
    <x v="3"/>
    <x v="264"/>
    <d v="2014-09-07T00:00:00"/>
    <s v="Standard Class"/>
    <s v="AC-10615"/>
    <s v="Ann Chong"/>
    <x v="1"/>
    <s v="United States"/>
    <s v="New York City"/>
    <x v="15"/>
    <n v="10009"/>
    <x v="3"/>
    <s v="TEC-AC-10000109"/>
    <x v="2"/>
    <x v="11"/>
    <s v="Sony Micro Vault Click 16 GB USB 2.0 Flash Drive"/>
    <x v="767"/>
    <n v="3"/>
    <n v="0"/>
    <n v="40.31280000000001"/>
  </r>
  <r>
    <n v="1958"/>
    <x v="959"/>
    <x v="3"/>
    <x v="264"/>
    <d v="2014-09-07T00:00:00"/>
    <s v="Standard Class"/>
    <s v="AC-10615"/>
    <s v="Ann Chong"/>
    <x v="1"/>
    <s v="United States"/>
    <s v="New York City"/>
    <x v="15"/>
    <n v="10009"/>
    <x v="3"/>
    <s v="OFF-PA-10003893"/>
    <x v="1"/>
    <x v="10"/>
    <s v="Xerox 1962"/>
    <x v="860"/>
    <n v="4"/>
    <n v="0"/>
    <n v="7.7039999999999988"/>
  </r>
  <r>
    <n v="1959"/>
    <x v="960"/>
    <x v="3"/>
    <x v="18"/>
    <d v="2014-09-16T00:00:00"/>
    <s v="Second Class"/>
    <s v="RW-19690"/>
    <s v="Robert Waldorf"/>
    <x v="0"/>
    <s v="United States"/>
    <s v="Springfield"/>
    <x v="25"/>
    <n v="65807"/>
    <x v="2"/>
    <s v="OFF-BI-10003669"/>
    <x v="1"/>
    <x v="8"/>
    <s v="3M Organizer Strips"/>
    <x v="1686"/>
    <n v="3"/>
    <n v="0"/>
    <n v="7.7759999999999998"/>
  </r>
  <r>
    <n v="1960"/>
    <x v="960"/>
    <x v="3"/>
    <x v="18"/>
    <d v="2014-09-16T00:00:00"/>
    <s v="Second Class"/>
    <s v="RW-19690"/>
    <s v="Robert Waldorf"/>
    <x v="0"/>
    <s v="United States"/>
    <s v="Springfield"/>
    <x v="25"/>
    <n v="65807"/>
    <x v="2"/>
    <s v="OFF-AP-10004785"/>
    <x v="1"/>
    <x v="9"/>
    <s v="Holmes Replacement Filter for HEPA Air Cleaner, Medium Room"/>
    <x v="1687"/>
    <n v="3"/>
    <n v="0"/>
    <n v="14.615700000000004"/>
  </r>
  <r>
    <n v="1961"/>
    <x v="960"/>
    <x v="3"/>
    <x v="18"/>
    <d v="2014-09-16T00:00:00"/>
    <s v="Second Class"/>
    <s v="RW-19690"/>
    <s v="Robert Waldorf"/>
    <x v="0"/>
    <s v="United States"/>
    <s v="Springfield"/>
    <x v="25"/>
    <n v="65807"/>
    <x v="2"/>
    <s v="TEC-AC-10003023"/>
    <x v="2"/>
    <x v="11"/>
    <s v="Logitech G105 Gaming Keyboard"/>
    <x v="1688"/>
    <n v="5"/>
    <n v="0"/>
    <n v="53.432999999999993"/>
  </r>
  <r>
    <n v="1962"/>
    <x v="960"/>
    <x v="3"/>
    <x v="18"/>
    <d v="2014-09-16T00:00:00"/>
    <s v="Second Class"/>
    <s v="RW-19690"/>
    <s v="Robert Waldorf"/>
    <x v="0"/>
    <s v="United States"/>
    <s v="Springfield"/>
    <x v="25"/>
    <n v="65807"/>
    <x v="2"/>
    <s v="TEC-AC-10002217"/>
    <x v="2"/>
    <x v="11"/>
    <s v="Imation Clip USB flash drive - 8 GB"/>
    <x v="1689"/>
    <n v="6"/>
    <n v="0"/>
    <n v="6.7680000000000007"/>
  </r>
  <r>
    <n v="1963"/>
    <x v="960"/>
    <x v="3"/>
    <x v="18"/>
    <d v="2014-09-16T00:00:00"/>
    <s v="Second Class"/>
    <s v="RW-19690"/>
    <s v="Robert Waldorf"/>
    <x v="0"/>
    <s v="United States"/>
    <s v="Springfield"/>
    <x v="25"/>
    <n v="65807"/>
    <x v="2"/>
    <s v="OFF-BI-10002954"/>
    <x v="1"/>
    <x v="8"/>
    <s v="Newell 3-Hole Punched Plastic Slotted Magazine Holders for Binders"/>
    <x v="1690"/>
    <n v="3"/>
    <n v="0"/>
    <n v="6.5808"/>
  </r>
  <r>
    <n v="1964"/>
    <x v="960"/>
    <x v="3"/>
    <x v="18"/>
    <d v="2014-09-16T00:00:00"/>
    <s v="Second Class"/>
    <s v="RW-19690"/>
    <s v="Robert Waldorf"/>
    <x v="0"/>
    <s v="United States"/>
    <s v="Springfield"/>
    <x v="25"/>
    <n v="65807"/>
    <x v="2"/>
    <s v="OFF-PA-10002586"/>
    <x v="1"/>
    <x v="10"/>
    <s v="Xerox 1970"/>
    <x v="1691"/>
    <n v="5"/>
    <n v="0"/>
    <n v="11.703000000000001"/>
  </r>
  <r>
    <n v="1965"/>
    <x v="960"/>
    <x v="3"/>
    <x v="18"/>
    <d v="2014-09-16T00:00:00"/>
    <s v="Second Class"/>
    <s v="RW-19690"/>
    <s v="Robert Waldorf"/>
    <x v="0"/>
    <s v="United States"/>
    <s v="Springfield"/>
    <x v="25"/>
    <n v="65807"/>
    <x v="2"/>
    <s v="OFF-ST-10000025"/>
    <x v="1"/>
    <x v="4"/>
    <s v="Fellowes Stor/Drawer Steel Plus Storage Drawers"/>
    <x v="1692"/>
    <n v="3"/>
    <n v="0"/>
    <n v="17.177399999999977"/>
  </r>
  <r>
    <n v="1966"/>
    <x v="960"/>
    <x v="3"/>
    <x v="18"/>
    <d v="2014-09-16T00:00:00"/>
    <s v="Second Class"/>
    <s v="RW-19690"/>
    <s v="Robert Waldorf"/>
    <x v="0"/>
    <s v="United States"/>
    <s v="Springfield"/>
    <x v="25"/>
    <n v="65807"/>
    <x v="2"/>
    <s v="OFF-AP-10003281"/>
    <x v="1"/>
    <x v="9"/>
    <s v="Acco 6 Outlet Guardian Standard Surge Suppressor"/>
    <x v="1693"/>
    <n v="2"/>
    <n v="0"/>
    <n v="7.2539999999999978"/>
  </r>
  <r>
    <n v="1967"/>
    <x v="961"/>
    <x v="3"/>
    <x v="202"/>
    <d v="2014-12-29T00:00:00"/>
    <s v="Standard Class"/>
    <s v="DB-13210"/>
    <s v="Dean Braden"/>
    <x v="0"/>
    <s v="United States"/>
    <s v="Paterson"/>
    <x v="30"/>
    <n v="7501"/>
    <x v="3"/>
    <s v="TEC-PH-10002103"/>
    <x v="2"/>
    <x v="7"/>
    <s v="Jabra SPEAK 410"/>
    <x v="1694"/>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x v="1695"/>
    <n v="5"/>
    <n v="0"/>
    <n v="20.154999999999994"/>
  </r>
  <r>
    <n v="1969"/>
    <x v="961"/>
    <x v="3"/>
    <x v="202"/>
    <d v="2014-12-29T00:00:00"/>
    <s v="Standard Class"/>
    <s v="DB-13210"/>
    <s v="Dean Braden"/>
    <x v="0"/>
    <s v="United States"/>
    <s v="Paterson"/>
    <x v="30"/>
    <n v="7501"/>
    <x v="3"/>
    <s v="OFF-PA-10001144"/>
    <x v="1"/>
    <x v="10"/>
    <s v="Xerox 1913"/>
    <x v="1696"/>
    <n v="3"/>
    <n v="0"/>
    <n v="79.891199999999998"/>
  </r>
  <r>
    <n v="1970"/>
    <x v="962"/>
    <x v="3"/>
    <x v="397"/>
    <d v="2014-09-30T00:00:00"/>
    <s v="Standard Class"/>
    <s v="BD-11320"/>
    <s v="Bill Donatelli"/>
    <x v="0"/>
    <s v="United States"/>
    <s v="Tulsa"/>
    <x v="26"/>
    <n v="74133"/>
    <x v="2"/>
    <s v="TEC-AC-10004659"/>
    <x v="2"/>
    <x v="11"/>
    <s v="Imation Secure+ Hardware Encrypted USB 2.0 Flash Drive; 16GB"/>
    <x v="410"/>
    <n v="4"/>
    <n v="0"/>
    <n v="102.18599999999998"/>
  </r>
  <r>
    <n v="1971"/>
    <x v="963"/>
    <x v="3"/>
    <x v="636"/>
    <d v="2014-05-12T00:00:00"/>
    <s v="Standard Class"/>
    <s v="ML-17755"/>
    <s v="Max Ludwig"/>
    <x v="2"/>
    <s v="United States"/>
    <s v="Chicago"/>
    <x v="10"/>
    <n v="60623"/>
    <x v="2"/>
    <s v="OFF-AR-10004752"/>
    <x v="1"/>
    <x v="6"/>
    <s v="Blackstonian Pencils"/>
    <x v="1697"/>
    <n v="3"/>
    <n v="0.2"/>
    <n v="0.64079999999999981"/>
  </r>
  <r>
    <n v="1972"/>
    <x v="963"/>
    <x v="3"/>
    <x v="636"/>
    <d v="2014-05-12T00:00:00"/>
    <s v="Standard Class"/>
    <s v="ML-17755"/>
    <s v="Max Ludwig"/>
    <x v="2"/>
    <s v="United States"/>
    <s v="Chicago"/>
    <x v="10"/>
    <n v="60623"/>
    <x v="2"/>
    <s v="TEC-AC-10004659"/>
    <x v="2"/>
    <x v="11"/>
    <s v="Imation Secure+ Hardware Encrypted USB 2.0 Flash Drive; 16GB"/>
    <x v="177"/>
    <n v="7"/>
    <n v="0.2"/>
    <n v="76.639499999999984"/>
  </r>
  <r>
    <n v="1973"/>
    <x v="964"/>
    <x v="2"/>
    <x v="637"/>
    <d v="2011-12-19T00:00:00"/>
    <s v="Standard Class"/>
    <s v="JD-16015"/>
    <s v="Joy Daniels"/>
    <x v="0"/>
    <s v="United States"/>
    <s v="Chicago"/>
    <x v="10"/>
    <n v="60610"/>
    <x v="2"/>
    <s v="OFF-BI-10001249"/>
    <x v="1"/>
    <x v="8"/>
    <s v="Avery Heavy-Duty EZD View Binder with Locking Rings"/>
    <x v="1698"/>
    <n v="4"/>
    <n v="0.8"/>
    <n v="-8.6768000000000018"/>
  </r>
  <r>
    <n v="1974"/>
    <x v="964"/>
    <x v="2"/>
    <x v="637"/>
    <d v="2011-12-19T00:00:00"/>
    <s v="Standard Class"/>
    <s v="JD-16015"/>
    <s v="Joy Daniels"/>
    <x v="0"/>
    <s v="United States"/>
    <s v="Chicago"/>
    <x v="10"/>
    <n v="60610"/>
    <x v="2"/>
    <s v="OFF-FA-10003059"/>
    <x v="1"/>
    <x v="13"/>
    <s v="Assorted Color Push Pins"/>
    <x v="1699"/>
    <n v="2"/>
    <n v="0.2"/>
    <n v="0.4705999999999998"/>
  </r>
  <r>
    <n v="1975"/>
    <x v="964"/>
    <x v="2"/>
    <x v="637"/>
    <d v="2011-12-19T00:00:00"/>
    <s v="Standard Class"/>
    <s v="JD-16015"/>
    <s v="Joy Daniels"/>
    <x v="0"/>
    <s v="United States"/>
    <s v="Chicago"/>
    <x v="10"/>
    <n v="60610"/>
    <x v="2"/>
    <s v="TEC-AC-10002718"/>
    <x v="2"/>
    <x v="11"/>
    <s v="Belkin Standard 104 key USB Keyboard"/>
    <x v="1700"/>
    <n v="3"/>
    <n v="0.2"/>
    <n v="-2.188500000000003"/>
  </r>
  <r>
    <n v="1976"/>
    <x v="965"/>
    <x v="2"/>
    <x v="638"/>
    <d v="2011-10-20T00:00:00"/>
    <s v="Second Class"/>
    <s v="AS-10225"/>
    <s v="Alan Schoenberger"/>
    <x v="1"/>
    <s v="United States"/>
    <s v="Montgomery"/>
    <x v="19"/>
    <n v="36116"/>
    <x v="0"/>
    <s v="OFF-ST-10001522"/>
    <x v="1"/>
    <x v="4"/>
    <s v="Gould Plastics 18-Pocket Panel Bin, 34w x 5-1/4d x 20-1/2h"/>
    <x v="1701"/>
    <n v="3"/>
    <n v="0"/>
    <n v="11.038799999999981"/>
  </r>
  <r>
    <n v="1977"/>
    <x v="965"/>
    <x v="2"/>
    <x v="638"/>
    <d v="2011-10-20T00:00:00"/>
    <s v="Second Class"/>
    <s v="AS-10225"/>
    <s v="Alan Schoenberger"/>
    <x v="1"/>
    <s v="United States"/>
    <s v="Montgomery"/>
    <x v="19"/>
    <n v="36116"/>
    <x v="0"/>
    <s v="TEC-PH-10002352"/>
    <x v="2"/>
    <x v="7"/>
    <s v="Avaya IP Phone 1140E VoIP phone"/>
    <x v="1702"/>
    <n v="5"/>
    <n v="0"/>
    <n v="362.68699999999995"/>
  </r>
  <r>
    <n v="1978"/>
    <x v="965"/>
    <x v="2"/>
    <x v="638"/>
    <d v="2011-10-20T00:00:00"/>
    <s v="Second Class"/>
    <s v="AS-10225"/>
    <s v="Alan Schoenberger"/>
    <x v="1"/>
    <s v="United States"/>
    <s v="Montgomery"/>
    <x v="19"/>
    <n v="36116"/>
    <x v="0"/>
    <s v="FUR-CH-10003774"/>
    <x v="0"/>
    <x v="1"/>
    <s v="Global Wood Trimmed Manager's Task Chair, Khaki"/>
    <x v="1703"/>
    <n v="6"/>
    <n v="0"/>
    <n v="70.964399999999983"/>
  </r>
  <r>
    <n v="1979"/>
    <x v="966"/>
    <x v="1"/>
    <x v="412"/>
    <d v="2012-05-12T00:00:00"/>
    <s v="Standard Class"/>
    <s v="AA-10375"/>
    <s v="Allen Armold"/>
    <x v="0"/>
    <s v="United States"/>
    <s v="Salem"/>
    <x v="21"/>
    <n v="97301"/>
    <x v="1"/>
    <s v="OFF-AR-10000127"/>
    <x v="1"/>
    <x v="6"/>
    <s v="Newell 321"/>
    <x v="797"/>
    <n v="2"/>
    <n v="0.2"/>
    <n v="0.59039999999999915"/>
  </r>
  <r>
    <n v="1980"/>
    <x v="967"/>
    <x v="0"/>
    <x v="167"/>
    <d v="2013-04-15T00:00:00"/>
    <s v="Same Day"/>
    <s v="KT-16465"/>
    <s v="Kean Takahito"/>
    <x v="0"/>
    <s v="United States"/>
    <s v="Glendale"/>
    <x v="16"/>
    <n v="85301"/>
    <x v="1"/>
    <s v="FUR-CH-10004086"/>
    <x v="0"/>
    <x v="1"/>
    <s v="Hon 4070 Series Pagoda Armless Upholstered Stacking Chairs"/>
    <x v="1704"/>
    <n v="4"/>
    <n v="0.2"/>
    <n v="105.02279999999996"/>
  </r>
  <r>
    <n v="1981"/>
    <x v="967"/>
    <x v="0"/>
    <x v="167"/>
    <d v="2013-04-15T00:00:00"/>
    <s v="Same Day"/>
    <s v="KT-16465"/>
    <s v="Kean Takahito"/>
    <x v="0"/>
    <s v="United States"/>
    <s v="Glendale"/>
    <x v="16"/>
    <n v="85301"/>
    <x v="1"/>
    <s v="OFF-ST-10001228"/>
    <x v="1"/>
    <x v="4"/>
    <s v="Fellowes Personal Hanging Folder Files, Navy"/>
    <x v="1705"/>
    <n v="4"/>
    <n v="0.2"/>
    <n v="4.2976000000000028"/>
  </r>
  <r>
    <n v="1982"/>
    <x v="968"/>
    <x v="1"/>
    <x v="639"/>
    <d v="2012-12-16T00:00:00"/>
    <s v="Second Class"/>
    <s v="MM-18280"/>
    <s v="Muhammed MacIntyre"/>
    <x v="1"/>
    <s v="United States"/>
    <s v="Columbus"/>
    <x v="32"/>
    <n v="31907"/>
    <x v="0"/>
    <s v="OFF-BI-10004187"/>
    <x v="1"/>
    <x v="8"/>
    <s v="Staples"/>
    <x v="1061"/>
    <n v="2"/>
    <n v="0"/>
    <n v="1.8047999999999997"/>
  </r>
  <r>
    <n v="1983"/>
    <x v="969"/>
    <x v="2"/>
    <x v="640"/>
    <d v="2011-12-09T00:00:00"/>
    <s v="Standard Class"/>
    <s v="NG-18430"/>
    <s v="Nathan Gelder"/>
    <x v="0"/>
    <s v="United States"/>
    <s v="Oklahoma City"/>
    <x v="26"/>
    <n v="73120"/>
    <x v="2"/>
    <s v="TEC-PH-10003811"/>
    <x v="2"/>
    <x v="7"/>
    <s v="Jabra Supreme Plus Driver Edition Headset"/>
    <x v="1706"/>
    <n v="4"/>
    <n v="0"/>
    <n v="134.3888"/>
  </r>
  <r>
    <n v="1984"/>
    <x v="970"/>
    <x v="2"/>
    <x v="641"/>
    <d v="2011-11-27T00:00:00"/>
    <s v="Second Class"/>
    <s v="LW-16825"/>
    <s v="Laurel Workman"/>
    <x v="1"/>
    <s v="United States"/>
    <s v="Brentwood"/>
    <x v="1"/>
    <n v="94513"/>
    <x v="1"/>
    <s v="OFF-AP-10000240"/>
    <x v="1"/>
    <x v="9"/>
    <s v="Belkin F9G930V10-GRY 9 Outlet Surge"/>
    <x v="1707"/>
    <n v="6"/>
    <n v="0"/>
    <n v="93.055199999999957"/>
  </r>
  <r>
    <n v="1985"/>
    <x v="970"/>
    <x v="2"/>
    <x v="641"/>
    <d v="2011-11-27T00:00:00"/>
    <s v="Second Class"/>
    <s v="LW-16825"/>
    <s v="Laurel Workman"/>
    <x v="1"/>
    <s v="United States"/>
    <s v="Brentwood"/>
    <x v="1"/>
    <n v="94513"/>
    <x v="1"/>
    <s v="FUR-FU-10001940"/>
    <x v="0"/>
    <x v="5"/>
    <s v="Staples"/>
    <x v="1708"/>
    <n v="3"/>
    <n v="0"/>
    <n v="10.507200000000001"/>
  </r>
  <r>
    <n v="1986"/>
    <x v="970"/>
    <x v="2"/>
    <x v="641"/>
    <d v="2011-11-27T00:00:00"/>
    <s v="Second Class"/>
    <s v="LW-16825"/>
    <s v="Laurel Workman"/>
    <x v="1"/>
    <s v="United States"/>
    <s v="Brentwood"/>
    <x v="1"/>
    <n v="94513"/>
    <x v="1"/>
    <s v="OFF-PA-10000575"/>
    <x v="1"/>
    <x v="10"/>
    <s v="Wirebound Message Books, Four 2 3/4 x 5 White Forms per Page"/>
    <x v="1709"/>
    <n v="4"/>
    <n v="0"/>
    <n v="12.3096"/>
  </r>
  <r>
    <n v="1987"/>
    <x v="971"/>
    <x v="0"/>
    <x v="197"/>
    <d v="2013-07-28T00:00:00"/>
    <s v="First Class"/>
    <s v="CB-12415"/>
    <s v="Christy Brittain"/>
    <x v="0"/>
    <s v="United States"/>
    <s v="Columbus"/>
    <x v="24"/>
    <n v="43229"/>
    <x v="3"/>
    <s v="TEC-CO-10001449"/>
    <x v="2"/>
    <x v="16"/>
    <s v="Hewlett Packard LaserJet 3310 Copier"/>
    <x v="1710"/>
    <n v="4"/>
    <n v="0.4"/>
    <n v="191.99680000000001"/>
  </r>
  <r>
    <n v="1988"/>
    <x v="972"/>
    <x v="1"/>
    <x v="529"/>
    <d v="2012-11-13T00:00:00"/>
    <s v="Standard Class"/>
    <s v="AS-10090"/>
    <s v="Adam Shillingsburg"/>
    <x v="0"/>
    <s v="United States"/>
    <s v="Springfield"/>
    <x v="25"/>
    <n v="65807"/>
    <x v="2"/>
    <s v="OFF-BI-10002393"/>
    <x v="1"/>
    <x v="8"/>
    <s v="Binder Posts"/>
    <x v="1711"/>
    <n v="3"/>
    <n v="0"/>
    <n v="7.9212000000000007"/>
  </r>
  <r>
    <n v="1989"/>
    <x v="972"/>
    <x v="1"/>
    <x v="529"/>
    <d v="2012-11-13T00:00:00"/>
    <s v="Standard Class"/>
    <s v="AS-10090"/>
    <s v="Adam Shillingsburg"/>
    <x v="0"/>
    <s v="United States"/>
    <s v="Springfield"/>
    <x v="25"/>
    <n v="65807"/>
    <x v="2"/>
    <s v="FUR-TA-10002855"/>
    <x v="0"/>
    <x v="3"/>
    <s v="Bevis Round Conference Table Top &amp; Single Column Base"/>
    <x v="1712"/>
    <n v="7"/>
    <n v="0"/>
    <n v="215.11979999999994"/>
  </r>
  <r>
    <n v="1990"/>
    <x v="972"/>
    <x v="1"/>
    <x v="529"/>
    <d v="2012-11-13T00:00:00"/>
    <s v="Standard Class"/>
    <s v="AS-10090"/>
    <s v="Adam Shillingsburg"/>
    <x v="0"/>
    <s v="United States"/>
    <s v="Springfield"/>
    <x v="25"/>
    <n v="65807"/>
    <x v="2"/>
    <s v="OFF-EN-10000781"/>
    <x v="1"/>
    <x v="12"/>
    <s v="#10- 4 1/8&quot; x 9 1/2&quot; Recycled Envelopes"/>
    <x v="1713"/>
    <n v="3"/>
    <n v="0"/>
    <n v="12.323399999999999"/>
  </r>
  <r>
    <n v="1991"/>
    <x v="972"/>
    <x v="1"/>
    <x v="529"/>
    <d v="2012-11-13T00:00:00"/>
    <s v="Standard Class"/>
    <s v="AS-10090"/>
    <s v="Adam Shillingsburg"/>
    <x v="0"/>
    <s v="United States"/>
    <s v="Springfield"/>
    <x v="25"/>
    <n v="65807"/>
    <x v="2"/>
    <s v="OFF-PA-10002160"/>
    <x v="1"/>
    <x v="10"/>
    <s v="Xerox 1978"/>
    <x v="1714"/>
    <n v="3"/>
    <n v="0"/>
    <n v="8.4966000000000008"/>
  </r>
  <r>
    <n v="1992"/>
    <x v="973"/>
    <x v="3"/>
    <x v="642"/>
    <d v="2014-03-01T00:00:00"/>
    <s v="Standard Class"/>
    <s v="CB-12415"/>
    <s v="Christy Brittain"/>
    <x v="0"/>
    <s v="United States"/>
    <s v="Philadelphia"/>
    <x v="9"/>
    <n v="19134"/>
    <x v="3"/>
    <s v="OFF-BI-10004970"/>
    <x v="1"/>
    <x v="8"/>
    <s v="ACCOHIDE 3-Ring Binder, Blue, 1&quot;"/>
    <x v="1715"/>
    <n v="4"/>
    <n v="0.7"/>
    <n v="-3.7995999999999981"/>
  </r>
  <r>
    <n v="1993"/>
    <x v="974"/>
    <x v="3"/>
    <x v="643"/>
    <d v="2014-07-03T00:00:00"/>
    <s v="Standard Class"/>
    <s v="ML-17755"/>
    <s v="Max Ludwig"/>
    <x v="2"/>
    <s v="United States"/>
    <s v="Springfield"/>
    <x v="21"/>
    <n v="97477"/>
    <x v="1"/>
    <s v="OFF-LA-10003923"/>
    <x v="1"/>
    <x v="2"/>
    <s v="Alphabetical Labels for Top Tab Filing"/>
    <x v="1716"/>
    <n v="6"/>
    <n v="0.2"/>
    <n v="26.640000000000004"/>
  </r>
  <r>
    <n v="1994"/>
    <x v="974"/>
    <x v="3"/>
    <x v="643"/>
    <d v="2014-07-03T00:00:00"/>
    <s v="Standard Class"/>
    <s v="ML-17755"/>
    <s v="Max Ludwig"/>
    <x v="2"/>
    <s v="United States"/>
    <s v="Springfield"/>
    <x v="21"/>
    <n v="97477"/>
    <x v="1"/>
    <s v="OFF-AR-10002257"/>
    <x v="1"/>
    <x v="6"/>
    <s v="Eldon Spacemaker Box, Quick-Snap Lid, Clear"/>
    <x v="758"/>
    <n v="2"/>
    <n v="0.2"/>
    <n v="0.73479999999999923"/>
  </r>
  <r>
    <n v="1995"/>
    <x v="974"/>
    <x v="3"/>
    <x v="643"/>
    <d v="2014-07-03T00:00:00"/>
    <s v="Standard Class"/>
    <s v="ML-17755"/>
    <s v="Max Ludwig"/>
    <x v="2"/>
    <s v="United States"/>
    <s v="Springfield"/>
    <x v="21"/>
    <n v="97477"/>
    <x v="1"/>
    <s v="OFF-FA-10004395"/>
    <x v="1"/>
    <x v="13"/>
    <s v="Plymouth Boxed Rubber Bands by Plymouth"/>
    <x v="1717"/>
    <n v="3"/>
    <n v="0.2"/>
    <n v="-2.1194999999999999"/>
  </r>
  <r>
    <n v="1996"/>
    <x v="975"/>
    <x v="3"/>
    <x v="574"/>
    <d v="2014-12-05T00:00:00"/>
    <s v="Second Class"/>
    <s v="JS-16030"/>
    <s v="Joy Smith"/>
    <x v="0"/>
    <s v="United States"/>
    <s v="Houston"/>
    <x v="5"/>
    <n v="77036"/>
    <x v="2"/>
    <s v="OFF-AP-10002534"/>
    <x v="1"/>
    <x v="9"/>
    <s v="3.6 Cubic Foot Counter Height Office Refrigerator"/>
    <x v="1718"/>
    <n v="5"/>
    <n v="0.8"/>
    <n v="-766.01199999999994"/>
  </r>
  <r>
    <n v="1997"/>
    <x v="975"/>
    <x v="3"/>
    <x v="574"/>
    <d v="2014-12-05T00:00:00"/>
    <s v="Second Class"/>
    <s v="JS-16030"/>
    <s v="Joy Smith"/>
    <x v="0"/>
    <s v="United States"/>
    <s v="Houston"/>
    <x v="5"/>
    <n v="77036"/>
    <x v="2"/>
    <s v="FUR-FU-10004020"/>
    <x v="0"/>
    <x v="5"/>
    <s v="Advantus Panel Wall Acrylic Frame"/>
    <x v="1719"/>
    <n v="4"/>
    <n v="0.6"/>
    <n v="-3.719599999999998"/>
  </r>
  <r>
    <n v="1998"/>
    <x v="976"/>
    <x v="2"/>
    <x v="644"/>
    <d v="2011-02-10T00:00:00"/>
    <s v="First Class"/>
    <s v="ND-18460"/>
    <s v="Neil Ducich"/>
    <x v="1"/>
    <s v="United States"/>
    <s v="Chesapeake"/>
    <x v="17"/>
    <n v="23320"/>
    <x v="0"/>
    <s v="OFF-LA-10002787"/>
    <x v="1"/>
    <x v="2"/>
    <s v="Avery 480"/>
    <x v="1720"/>
    <n v="4"/>
    <n v="0"/>
    <n v="7.1999999999999993"/>
  </r>
  <r>
    <n v="1999"/>
    <x v="976"/>
    <x v="2"/>
    <x v="644"/>
    <d v="2011-02-10T00:00:00"/>
    <s v="First Class"/>
    <s v="ND-18460"/>
    <s v="Neil Ducich"/>
    <x v="1"/>
    <s v="United States"/>
    <s v="Chesapeake"/>
    <x v="17"/>
    <n v="23320"/>
    <x v="0"/>
    <s v="TEC-PH-10003645"/>
    <x v="2"/>
    <x v="7"/>
    <s v="Aastra 57i VoIP phone"/>
    <x v="1721"/>
    <n v="1"/>
    <n v="0"/>
    <n v="42.018600000000006"/>
  </r>
  <r>
    <n v="2000"/>
    <x v="976"/>
    <x v="2"/>
    <x v="644"/>
    <d v="2011-02-10T00:00:00"/>
    <s v="First Class"/>
    <s v="ND-18460"/>
    <s v="Neil Ducich"/>
    <x v="1"/>
    <s v="United States"/>
    <s v="Chesapeake"/>
    <x v="17"/>
    <n v="23320"/>
    <x v="0"/>
    <s v="TEC-PH-10001615"/>
    <x v="2"/>
    <x v="7"/>
    <s v="AT&amp;T CL82213"/>
    <x v="1722"/>
    <n v="5"/>
    <n v="0"/>
    <n v="42.035499999999985"/>
  </r>
  <r>
    <n v="2001"/>
    <x v="977"/>
    <x v="3"/>
    <x v="645"/>
    <d v="2014-04-19T00:00:00"/>
    <s v="Standard Class"/>
    <s v="LW-17215"/>
    <s v="Luke Weiss"/>
    <x v="0"/>
    <s v="United States"/>
    <s v="Pasadena"/>
    <x v="1"/>
    <n v="91104"/>
    <x v="1"/>
    <s v="TEC-AC-10001767"/>
    <x v="2"/>
    <x v="11"/>
    <s v="SanDisk Ultra 64 GB MicroSDHC Class 10 Memory Card"/>
    <x v="1723"/>
    <n v="5"/>
    <n v="0"/>
    <n v="21.994499999999988"/>
  </r>
  <r>
    <n v="2002"/>
    <x v="977"/>
    <x v="3"/>
    <x v="645"/>
    <d v="2014-04-19T00:00:00"/>
    <s v="Standard Class"/>
    <s v="LW-17215"/>
    <s v="Luke Weiss"/>
    <x v="0"/>
    <s v="United States"/>
    <s v="Pasadena"/>
    <x v="1"/>
    <n v="91104"/>
    <x v="1"/>
    <s v="OFF-AR-10001221"/>
    <x v="1"/>
    <x v="6"/>
    <s v="Dixon Ticonderoga Erasable Colored Pencil Set, 12-Color"/>
    <x v="1085"/>
    <n v="7"/>
    <n v="0"/>
    <n v="14.232399999999998"/>
  </r>
  <r>
    <n v="2003"/>
    <x v="978"/>
    <x v="3"/>
    <x v="53"/>
    <d v="2014-12-29T00:00:00"/>
    <s v="Second Class"/>
    <s v="JW-15955"/>
    <s v="Joni Wasserman"/>
    <x v="0"/>
    <s v="United States"/>
    <s v="Louisville"/>
    <x v="0"/>
    <n v="40214"/>
    <x v="0"/>
    <s v="OFF-ST-10000563"/>
    <x v="1"/>
    <x v="4"/>
    <s v="Fellowes Bankers Box Stor/Drawer Steel Plus"/>
    <x v="1449"/>
    <n v="3"/>
    <n v="0"/>
    <n v="9.5940000000000012"/>
  </r>
  <r>
    <n v="2004"/>
    <x v="978"/>
    <x v="3"/>
    <x v="53"/>
    <d v="2014-12-29T00:00:00"/>
    <s v="Second Class"/>
    <s v="JW-15955"/>
    <s v="Joni Wasserman"/>
    <x v="0"/>
    <s v="United States"/>
    <s v="Louisville"/>
    <x v="0"/>
    <n v="40214"/>
    <x v="0"/>
    <s v="FUR-CH-10001146"/>
    <x v="0"/>
    <x v="1"/>
    <s v="Global Value Mid-Back Manager's Chair, Gray"/>
    <x v="1724"/>
    <n v="5"/>
    <n v="0"/>
    <n v="76.112499999999983"/>
  </r>
  <r>
    <n v="2005"/>
    <x v="979"/>
    <x v="3"/>
    <x v="645"/>
    <d v="2014-04-19T00:00:00"/>
    <s v="Standard Class"/>
    <s v="SC-20050"/>
    <s v="Sample Company A"/>
    <x v="2"/>
    <s v="United States"/>
    <s v="Lubbock"/>
    <x v="5"/>
    <n v="79424"/>
    <x v="2"/>
    <s v="OFF-BI-10004738"/>
    <x v="1"/>
    <x v="8"/>
    <s v="Flexible Leather- Look Classic Collection Ring Binder"/>
    <x v="524"/>
    <n v="3"/>
    <n v="0.8"/>
    <n v="-17.045999999999999"/>
  </r>
  <r>
    <n v="2006"/>
    <x v="980"/>
    <x v="2"/>
    <x v="520"/>
    <d v="2012-01-04T00:00:00"/>
    <s v="Standard Class"/>
    <s v="RW-19630"/>
    <s v="Rob Williams"/>
    <x v="1"/>
    <s v="United States"/>
    <s v="Columbia"/>
    <x v="25"/>
    <n v="65203"/>
    <x v="2"/>
    <s v="OFF-AR-10000034"/>
    <x v="1"/>
    <x v="6"/>
    <s v="BIC Brite Liner Grip Highlighters, Assorted, 5/Pack"/>
    <x v="1725"/>
    <n v="7"/>
    <n v="0"/>
    <n v="11.575199999999999"/>
  </r>
  <r>
    <n v="2007"/>
    <x v="980"/>
    <x v="2"/>
    <x v="520"/>
    <d v="2012-01-04T00:00:00"/>
    <s v="Standard Class"/>
    <s v="RW-19630"/>
    <s v="Rob Williams"/>
    <x v="1"/>
    <s v="United States"/>
    <s v="Columbia"/>
    <x v="25"/>
    <n v="65203"/>
    <x v="2"/>
    <s v="TEC-AC-10000290"/>
    <x v="2"/>
    <x v="11"/>
    <s v="Sabrent 4-Port USB 2.0 Hub"/>
    <x v="1726"/>
    <n v="7"/>
    <n v="0"/>
    <n v="16.160200000000003"/>
  </r>
  <r>
    <n v="2008"/>
    <x v="981"/>
    <x v="3"/>
    <x v="646"/>
    <d v="2014-08-05T00:00:00"/>
    <s v="First Class"/>
    <s v="CM-12190"/>
    <s v="Charlotte Melton"/>
    <x v="0"/>
    <s v="United States"/>
    <s v="Chicago"/>
    <x v="10"/>
    <n v="60623"/>
    <x v="2"/>
    <s v="FUR-BO-10003034"/>
    <x v="0"/>
    <x v="0"/>
    <s v="O'Sullivan Elevations Bookcase, Cherry Finish"/>
    <x v="1727"/>
    <n v="2"/>
    <n v="0.3"/>
    <n v="-36.674399999999991"/>
  </r>
  <r>
    <n v="2009"/>
    <x v="982"/>
    <x v="2"/>
    <x v="647"/>
    <d v="2011-11-21T00:00:00"/>
    <s v="Standard Class"/>
    <s v="JF-15190"/>
    <s v="Jamie Frazer"/>
    <x v="0"/>
    <s v="United States"/>
    <s v="Johnson City"/>
    <x v="18"/>
    <n v="37604"/>
    <x v="0"/>
    <s v="OFF-AR-10001315"/>
    <x v="1"/>
    <x v="6"/>
    <s v="Newell 310"/>
    <x v="1728"/>
    <n v="3"/>
    <n v="0.2"/>
    <n v="0.47519999999999984"/>
  </r>
  <r>
    <n v="2010"/>
    <x v="982"/>
    <x v="2"/>
    <x v="647"/>
    <d v="2011-11-21T00:00:00"/>
    <s v="Standard Class"/>
    <s v="JF-15190"/>
    <s v="Jamie Frazer"/>
    <x v="0"/>
    <s v="United States"/>
    <s v="Johnson City"/>
    <x v="18"/>
    <n v="37604"/>
    <x v="0"/>
    <s v="OFF-AP-10002118"/>
    <x v="1"/>
    <x v="9"/>
    <s v="1.7 Cubic Foot Compact &quot;Cube&quot; Office Refrigerators"/>
    <x v="1729"/>
    <n v="2"/>
    <n v="0.2"/>
    <n v="29.142400000000009"/>
  </r>
  <r>
    <n v="2011"/>
    <x v="982"/>
    <x v="2"/>
    <x v="647"/>
    <d v="2011-11-21T00:00:00"/>
    <s v="Standard Class"/>
    <s v="JF-15190"/>
    <s v="Jamie Frazer"/>
    <x v="0"/>
    <s v="United States"/>
    <s v="Johnson City"/>
    <x v="18"/>
    <n v="37604"/>
    <x v="0"/>
    <s v="OFF-PA-10002137"/>
    <x v="1"/>
    <x v="10"/>
    <s v="Southworth 100% Résumé Paper, 24lb."/>
    <x v="1730"/>
    <n v="4"/>
    <n v="0.2"/>
    <n v="7.7799999999999976"/>
  </r>
  <r>
    <n v="2012"/>
    <x v="983"/>
    <x v="1"/>
    <x v="555"/>
    <d v="2012-12-11T00:00:00"/>
    <s v="Same Day"/>
    <s v="SC-20800"/>
    <s v="Stuart Calhoun"/>
    <x v="0"/>
    <s v="United States"/>
    <s v="Houston"/>
    <x v="5"/>
    <n v="77041"/>
    <x v="2"/>
    <s v="TEC-AC-10001606"/>
    <x v="2"/>
    <x v="11"/>
    <s v="Logitech Wireless Performance Mouse MX for PC and Mac"/>
    <x v="1305"/>
    <n v="2"/>
    <n v="0.2"/>
    <n v="35.996400000000001"/>
  </r>
  <r>
    <n v="2013"/>
    <x v="983"/>
    <x v="1"/>
    <x v="555"/>
    <d v="2012-12-11T00:00:00"/>
    <s v="Same Day"/>
    <s v="SC-20800"/>
    <s v="Stuart Calhoun"/>
    <x v="0"/>
    <s v="United States"/>
    <s v="Houston"/>
    <x v="5"/>
    <n v="77041"/>
    <x v="2"/>
    <s v="OFF-ST-10000943"/>
    <x v="1"/>
    <x v="4"/>
    <s v="Eldon ProFile File 'N Store Portable File Tub Letter/Legal Size Black"/>
    <x v="173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x v="1732"/>
    <n v="1"/>
    <n v="0"/>
    <n v="84.23520000000002"/>
  </r>
  <r>
    <n v="2015"/>
    <x v="984"/>
    <x v="0"/>
    <x v="31"/>
    <d v="2013-09-24T00:00:00"/>
    <s v="Standard Class"/>
    <s v="AM-10705"/>
    <s v="Anne McFarland"/>
    <x v="0"/>
    <s v="United States"/>
    <s v="Auburn"/>
    <x v="19"/>
    <n v="36830"/>
    <x v="0"/>
    <s v="OFF-PA-10000533"/>
    <x v="1"/>
    <x v="10"/>
    <s v="Southworth Parchment Paper &amp; Envelopes"/>
    <x v="1733"/>
    <n v="2"/>
    <n v="0"/>
    <n v="6.0167999999999999"/>
  </r>
  <r>
    <n v="2016"/>
    <x v="984"/>
    <x v="0"/>
    <x v="31"/>
    <d v="2013-09-24T00:00:00"/>
    <s v="Standard Class"/>
    <s v="AM-10705"/>
    <s v="Anne McFarland"/>
    <x v="0"/>
    <s v="United States"/>
    <s v="Auburn"/>
    <x v="19"/>
    <n v="36830"/>
    <x v="0"/>
    <s v="OFF-ST-10003716"/>
    <x v="1"/>
    <x v="4"/>
    <s v="Tennsco Double-Tier Lockers"/>
    <x v="1734"/>
    <n v="4"/>
    <n v="0"/>
    <n v="117.0104"/>
  </r>
  <r>
    <n v="2017"/>
    <x v="985"/>
    <x v="1"/>
    <x v="531"/>
    <d v="2012-03-23T00:00:00"/>
    <s v="Standard Class"/>
    <s v="BK-11260"/>
    <s v="Berenike Kampe"/>
    <x v="0"/>
    <s v="United States"/>
    <s v="San Bernardino"/>
    <x v="1"/>
    <n v="92404"/>
    <x v="1"/>
    <s v="OFF-BI-10000088"/>
    <x v="1"/>
    <x v="8"/>
    <s v="GBC Imprintable Covers"/>
    <x v="683"/>
    <n v="2"/>
    <n v="0.2"/>
    <n v="6.3684000000000003"/>
  </r>
  <r>
    <n v="2018"/>
    <x v="985"/>
    <x v="1"/>
    <x v="531"/>
    <d v="2012-03-23T00:00:00"/>
    <s v="Standard Class"/>
    <s v="BK-11260"/>
    <s v="Berenike Kampe"/>
    <x v="0"/>
    <s v="United States"/>
    <s v="San Bernardino"/>
    <x v="1"/>
    <n v="92404"/>
    <x v="1"/>
    <s v="OFF-LA-10000240"/>
    <x v="1"/>
    <x v="2"/>
    <s v="Self-Adhesive Address Labels for Typewriters by Universal"/>
    <x v="2"/>
    <n v="2"/>
    <n v="0"/>
    <n v="6.8713999999999995"/>
  </r>
  <r>
    <n v="2019"/>
    <x v="985"/>
    <x v="1"/>
    <x v="531"/>
    <d v="2012-03-23T00:00:00"/>
    <s v="Standard Class"/>
    <s v="BK-11260"/>
    <s v="Berenike Kampe"/>
    <x v="0"/>
    <s v="United States"/>
    <s v="San Bernardino"/>
    <x v="1"/>
    <n v="92404"/>
    <x v="1"/>
    <s v="OFF-SU-10001165"/>
    <x v="1"/>
    <x v="14"/>
    <s v="Acme Elite Stainless Steel Scissors"/>
    <x v="1735"/>
    <n v="4"/>
    <n v="0"/>
    <n v="8.6736000000000004"/>
  </r>
  <r>
    <n v="2020"/>
    <x v="985"/>
    <x v="1"/>
    <x v="531"/>
    <d v="2012-03-23T00:00:00"/>
    <s v="Standard Class"/>
    <s v="BK-11260"/>
    <s v="Berenike Kampe"/>
    <x v="0"/>
    <s v="United States"/>
    <s v="San Bernardino"/>
    <x v="1"/>
    <n v="92404"/>
    <x v="1"/>
    <s v="OFF-PA-10002749"/>
    <x v="1"/>
    <x v="10"/>
    <s v="Wirebound Message Books, 5-1/2 x 4 Forms, 2 or 4 Forms per Page"/>
    <x v="1736"/>
    <n v="6"/>
    <n v="0"/>
    <n v="19.668600000000001"/>
  </r>
  <r>
    <n v="2021"/>
    <x v="986"/>
    <x v="0"/>
    <x v="251"/>
    <d v="2013-09-22T00:00:00"/>
    <s v="First Class"/>
    <s v="RH-19510"/>
    <s v="Rick Huthwaite"/>
    <x v="2"/>
    <s v="United States"/>
    <s v="Providence"/>
    <x v="34"/>
    <n v="2908"/>
    <x v="3"/>
    <s v="OFF-ST-10001490"/>
    <x v="1"/>
    <x v="4"/>
    <s v="Hot File 7-Pocket, Floor Stand"/>
    <x v="1737"/>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x v="986"/>
    <x v="0"/>
    <x v="251"/>
    <d v="2013-09-22T00:00:00"/>
    <s v="First Class"/>
    <s v="RH-19510"/>
    <s v="Rick Huthwaite"/>
    <x v="2"/>
    <s v="United States"/>
    <s v="Providence"/>
    <x v="34"/>
    <n v="2908"/>
    <x v="3"/>
    <s v="OFF-BI-10004826"/>
    <x v="1"/>
    <x v="8"/>
    <s v="JM Magazine Binder"/>
    <x v="1738"/>
    <n v="3"/>
    <n v="0"/>
    <n v="23.774400000000004"/>
  </r>
  <r>
    <n v="2024"/>
    <x v="986"/>
    <x v="0"/>
    <x v="251"/>
    <d v="2013-09-22T00:00:00"/>
    <s v="First Class"/>
    <s v="RH-19510"/>
    <s v="Rick Huthwaite"/>
    <x v="2"/>
    <s v="United States"/>
    <s v="Providence"/>
    <x v="34"/>
    <n v="2908"/>
    <x v="3"/>
    <s v="FUR-CH-10004675"/>
    <x v="0"/>
    <x v="1"/>
    <s v="Lifetime Advantage Folding Chairs, 4/Carton"/>
    <x v="1739"/>
    <n v="4"/>
    <n v="0"/>
    <n v="244.24959999999999"/>
  </r>
  <r>
    <n v="2025"/>
    <x v="987"/>
    <x v="3"/>
    <x v="648"/>
    <d v="2014-08-23T00:00:00"/>
    <s v="Second Class"/>
    <s v="GM-14500"/>
    <s v="Gene McClure"/>
    <x v="0"/>
    <s v="United States"/>
    <s v="Fresno"/>
    <x v="1"/>
    <n v="93727"/>
    <x v="1"/>
    <s v="OFF-BI-10002867"/>
    <x v="1"/>
    <x v="8"/>
    <s v="GBC Recycled Regency Composition Covers"/>
    <x v="1740"/>
    <n v="5"/>
    <n v="0.2"/>
    <n v="77.71399999999997"/>
  </r>
  <r>
    <n v="2026"/>
    <x v="988"/>
    <x v="1"/>
    <x v="649"/>
    <d v="2012-03-15T00:00:00"/>
    <s v="First Class"/>
    <s v="MC-17275"/>
    <s v="Marc Crier"/>
    <x v="0"/>
    <s v="United States"/>
    <s v="Seattle"/>
    <x v="4"/>
    <n v="98103"/>
    <x v="1"/>
    <s v="FUR-BO-10004409"/>
    <x v="0"/>
    <x v="0"/>
    <s v="Safco Value Mate Series Steel Bookcases, Baked Enamel Finish on Steel, Gray"/>
    <x v="1741"/>
    <n v="2"/>
    <n v="0"/>
    <n v="39.748800000000003"/>
  </r>
  <r>
    <n v="2027"/>
    <x v="989"/>
    <x v="0"/>
    <x v="162"/>
    <d v="2013-09-11T00:00:00"/>
    <s v="Second Class"/>
    <s v="VM-21685"/>
    <s v="Valerie Mitchum"/>
    <x v="2"/>
    <s v="United States"/>
    <s v="Lancaster"/>
    <x v="1"/>
    <n v="93534"/>
    <x v="1"/>
    <s v="OFF-BI-10002225"/>
    <x v="1"/>
    <x v="8"/>
    <s v="Square Ring Data Binders, Rigid 75 Pt. Covers, 11&quot; x 14-7/8&quot;"/>
    <x v="1742"/>
    <n v="2"/>
    <n v="0.2"/>
    <n v="11.558399999999999"/>
  </r>
  <r>
    <n v="2028"/>
    <x v="989"/>
    <x v="0"/>
    <x v="162"/>
    <d v="2013-09-11T00:00:00"/>
    <s v="Second Class"/>
    <s v="VM-21685"/>
    <s v="Valerie Mitchum"/>
    <x v="2"/>
    <s v="United States"/>
    <s v="Lancaster"/>
    <x v="1"/>
    <n v="93534"/>
    <x v="1"/>
    <s v="OFF-BI-10001989"/>
    <x v="1"/>
    <x v="8"/>
    <s v="Premium Transparent Presentation Covers by GBC"/>
    <x v="1743"/>
    <n v="4"/>
    <n v="0.2"/>
    <n v="23.497599999999995"/>
  </r>
  <r>
    <n v="2029"/>
    <x v="990"/>
    <x v="1"/>
    <x v="650"/>
    <d v="2012-11-30T00:00:00"/>
    <s v="Standard Class"/>
    <s v="GP-14740"/>
    <s v="Guy Phonely"/>
    <x v="1"/>
    <s v="United States"/>
    <s v="Leominster"/>
    <x v="31"/>
    <n v="1453"/>
    <x v="3"/>
    <s v="OFF-BI-10000343"/>
    <x v="1"/>
    <x v="8"/>
    <s v="Pressboard Covers with Storage Hooks, 9 1/2&quot; x 11&quot;, Light Blue"/>
    <x v="1674"/>
    <n v="3"/>
    <n v="0"/>
    <n v="6.9230999999999998"/>
  </r>
  <r>
    <n v="2030"/>
    <x v="990"/>
    <x v="1"/>
    <x v="650"/>
    <d v="2012-11-30T00:00:00"/>
    <s v="Standard Class"/>
    <s v="GP-14740"/>
    <s v="Guy Phonely"/>
    <x v="1"/>
    <s v="United States"/>
    <s v="Leominster"/>
    <x v="31"/>
    <n v="1453"/>
    <x v="3"/>
    <s v="OFF-ST-10001172"/>
    <x v="1"/>
    <x v="4"/>
    <s v="Tennsco Lockers, Sand"/>
    <x v="1744"/>
    <n v="5"/>
    <n v="0"/>
    <n v="25.175999999999998"/>
  </r>
  <r>
    <n v="2031"/>
    <x v="990"/>
    <x v="1"/>
    <x v="650"/>
    <d v="2012-11-30T00:00:00"/>
    <s v="Standard Class"/>
    <s v="GP-14740"/>
    <s v="Guy Phonely"/>
    <x v="1"/>
    <s v="United States"/>
    <s v="Leominster"/>
    <x v="31"/>
    <n v="1453"/>
    <x v="3"/>
    <s v="OFF-BI-10003707"/>
    <x v="1"/>
    <x v="8"/>
    <s v="Aluminum Screw Posts"/>
    <x v="1745"/>
    <n v="4"/>
    <n v="0"/>
    <n v="30.52"/>
  </r>
  <r>
    <n v="2032"/>
    <x v="990"/>
    <x v="1"/>
    <x v="650"/>
    <d v="2012-11-30T00:00:00"/>
    <s v="Standard Class"/>
    <s v="GP-14740"/>
    <s v="Guy Phonely"/>
    <x v="1"/>
    <s v="United States"/>
    <s v="Leominster"/>
    <x v="31"/>
    <n v="1453"/>
    <x v="3"/>
    <s v="OFF-PA-10001274"/>
    <x v="1"/>
    <x v="10"/>
    <s v="Loose Memo Sheets"/>
    <x v="1031"/>
    <n v="3"/>
    <n v="0"/>
    <n v="5.1464999999999996"/>
  </r>
  <r>
    <n v="2033"/>
    <x v="991"/>
    <x v="0"/>
    <x v="10"/>
    <d v="2013-12-14T00:00:00"/>
    <s v="Standard Class"/>
    <s v="GB-14530"/>
    <s v="George Bell"/>
    <x v="1"/>
    <s v="United States"/>
    <s v="Fort Worth"/>
    <x v="5"/>
    <n v="76106"/>
    <x v="2"/>
    <s v="OFF-PA-10002250"/>
    <x v="1"/>
    <x v="10"/>
    <s v="Things To Do Today Pad"/>
    <x v="1746"/>
    <n v="2"/>
    <n v="0.2"/>
    <n v="3.2871999999999999"/>
  </r>
  <r>
    <n v="2034"/>
    <x v="991"/>
    <x v="0"/>
    <x v="10"/>
    <d v="2013-12-14T00:00:00"/>
    <s v="Standard Class"/>
    <s v="GB-14530"/>
    <s v="George Bell"/>
    <x v="1"/>
    <s v="United States"/>
    <s v="Fort Worth"/>
    <x v="5"/>
    <n v="76106"/>
    <x v="2"/>
    <s v="OFF-AR-10000475"/>
    <x v="1"/>
    <x v="6"/>
    <s v="Hunt BOSTON Vista Battery-Operated Pencil Sharpener, Black"/>
    <x v="1747"/>
    <n v="1"/>
    <n v="0.2"/>
    <n v="0.8162000000000007"/>
  </r>
  <r>
    <n v="2035"/>
    <x v="992"/>
    <x v="3"/>
    <x v="145"/>
    <d v="2014-09-30T00:00:00"/>
    <s v="Standard Class"/>
    <s v="CT-11995"/>
    <s v="Carol Triggs"/>
    <x v="0"/>
    <s v="United States"/>
    <s v="Rochester"/>
    <x v="11"/>
    <n v="55901"/>
    <x v="2"/>
    <s v="OFF-BI-10002976"/>
    <x v="1"/>
    <x v="8"/>
    <s v="ACCOHIDE Binder by Acco"/>
    <x v="341"/>
    <n v="2"/>
    <n v="0"/>
    <n v="3.8822000000000001"/>
  </r>
  <r>
    <n v="2036"/>
    <x v="992"/>
    <x v="3"/>
    <x v="145"/>
    <d v="2014-09-30T00:00:00"/>
    <s v="Standard Class"/>
    <s v="CT-11995"/>
    <s v="Carol Triggs"/>
    <x v="0"/>
    <s v="United States"/>
    <s v="Rochester"/>
    <x v="11"/>
    <n v="55901"/>
    <x v="2"/>
    <s v="FUR-CH-10003061"/>
    <x v="0"/>
    <x v="1"/>
    <s v="Global Leather Task Chair, Black"/>
    <x v="1748"/>
    <n v="3"/>
    <n v="0"/>
    <n v="51.294299999999964"/>
  </r>
  <r>
    <n v="2037"/>
    <x v="993"/>
    <x v="1"/>
    <x v="651"/>
    <d v="2012-01-27T00:00:00"/>
    <s v="Standard Class"/>
    <s v="CW-11905"/>
    <s v="Carl Weiss"/>
    <x v="2"/>
    <s v="United States"/>
    <s v="Bozeman"/>
    <x v="37"/>
    <n v="59715"/>
    <x v="1"/>
    <s v="OFF-PA-10002893"/>
    <x v="1"/>
    <x v="10"/>
    <s v="Wirebound Service Call Books, 5 1/2&quot; x 4&quot;"/>
    <x v="1749"/>
    <n v="3"/>
    <n v="0"/>
    <n v="13.9392"/>
  </r>
  <r>
    <n v="2038"/>
    <x v="993"/>
    <x v="1"/>
    <x v="651"/>
    <d v="2012-01-27T00:00:00"/>
    <s v="Standard Class"/>
    <s v="CW-11905"/>
    <s v="Carl Weiss"/>
    <x v="2"/>
    <s v="United States"/>
    <s v="Bozeman"/>
    <x v="37"/>
    <n v="59715"/>
    <x v="1"/>
    <s v="OFF-LA-10003077"/>
    <x v="1"/>
    <x v="2"/>
    <s v="Avery 500"/>
    <x v="2"/>
    <n v="2"/>
    <n v="0"/>
    <n v="6.8713999999999995"/>
  </r>
  <r>
    <n v="2039"/>
    <x v="994"/>
    <x v="1"/>
    <x v="652"/>
    <d v="2012-06-23T00:00:00"/>
    <s v="Standard Class"/>
    <s v="SN-20560"/>
    <s v="Skye Norling"/>
    <x v="2"/>
    <s v="United States"/>
    <s v="Peoria"/>
    <x v="16"/>
    <n v="85345"/>
    <x v="1"/>
    <s v="OFF-PA-10001661"/>
    <x v="1"/>
    <x v="10"/>
    <s v="Xerox 1922"/>
    <x v="1655"/>
    <n v="3"/>
    <n v="0.2"/>
    <n v="4.3326000000000002"/>
  </r>
  <r>
    <n v="2040"/>
    <x v="994"/>
    <x v="1"/>
    <x v="652"/>
    <d v="2012-06-23T00:00:00"/>
    <s v="Standard Class"/>
    <s v="SN-20560"/>
    <s v="Skye Norling"/>
    <x v="2"/>
    <s v="United States"/>
    <s v="Peoria"/>
    <x v="16"/>
    <n v="85345"/>
    <x v="1"/>
    <s v="OFF-BI-10004656"/>
    <x v="1"/>
    <x v="8"/>
    <s v="Peel &amp; Stick Add-On Corner Pockets"/>
    <x v="1750"/>
    <n v="7"/>
    <n v="0.7"/>
    <n v="-3.3263999999999996"/>
  </r>
  <r>
    <n v="2041"/>
    <x v="994"/>
    <x v="1"/>
    <x v="652"/>
    <d v="2012-06-23T00:00:00"/>
    <s v="Standard Class"/>
    <s v="SN-20560"/>
    <s v="Skye Norling"/>
    <x v="2"/>
    <s v="United States"/>
    <s v="Peoria"/>
    <x v="16"/>
    <n v="85345"/>
    <x v="1"/>
    <s v="OFF-BI-10003707"/>
    <x v="1"/>
    <x v="8"/>
    <s v="Aluminum Screw Posts"/>
    <x v="1751"/>
    <n v="2"/>
    <n v="0.7"/>
    <n v="-6.1039999999999974"/>
  </r>
  <r>
    <n v="2042"/>
    <x v="994"/>
    <x v="1"/>
    <x v="652"/>
    <d v="2012-06-23T00:00:00"/>
    <s v="Standard Class"/>
    <s v="SN-20560"/>
    <s v="Skye Norling"/>
    <x v="2"/>
    <s v="United States"/>
    <s v="Peoria"/>
    <x v="16"/>
    <n v="85345"/>
    <x v="1"/>
    <s v="FUR-FU-10004973"/>
    <x v="0"/>
    <x v="5"/>
    <s v="Flat Face Poster Frame"/>
    <x v="1752"/>
    <n v="5"/>
    <n v="0.2"/>
    <n v="20.724000000000007"/>
  </r>
  <r>
    <n v="2043"/>
    <x v="995"/>
    <x v="1"/>
    <x v="653"/>
    <d v="2012-10-08T00:00:00"/>
    <s v="Standard Class"/>
    <s v="EB-13705"/>
    <s v="Ed Braxton"/>
    <x v="1"/>
    <s v="United States"/>
    <s v="San Diego"/>
    <x v="1"/>
    <n v="92105"/>
    <x v="1"/>
    <s v="OFF-BI-10004817"/>
    <x v="1"/>
    <x v="8"/>
    <s v="GBC Personal VeloBind Strips"/>
    <x v="1753"/>
    <n v="6"/>
    <n v="0.2"/>
    <n v="20.1264"/>
  </r>
  <r>
    <n v="2044"/>
    <x v="996"/>
    <x v="3"/>
    <x v="551"/>
    <d v="2014-11-24T00:00:00"/>
    <s v="Standard Class"/>
    <s v="JW-15220"/>
    <s v="Jane Waco"/>
    <x v="1"/>
    <s v="United States"/>
    <s v="Lakewood"/>
    <x v="24"/>
    <n v="44107"/>
    <x v="3"/>
    <s v="OFF-AR-10001860"/>
    <x v="1"/>
    <x v="6"/>
    <s v="BIC Liqua Brite Liner"/>
    <x v="1754"/>
    <n v="7"/>
    <n v="0.2"/>
    <n v="7.7728000000000002"/>
  </r>
  <r>
    <n v="2045"/>
    <x v="997"/>
    <x v="2"/>
    <x v="654"/>
    <d v="2011-08-23T00:00:00"/>
    <s v="Standard Class"/>
    <s v="KB-16585"/>
    <s v="Ken Black"/>
    <x v="1"/>
    <s v="United States"/>
    <s v="Houston"/>
    <x v="5"/>
    <n v="77095"/>
    <x v="2"/>
    <s v="OFF-PA-10001639"/>
    <x v="1"/>
    <x v="10"/>
    <s v="Xerox 203"/>
    <x v="12"/>
    <n v="3"/>
    <n v="0.2"/>
    <n v="5.4432"/>
  </r>
  <r>
    <n v="2046"/>
    <x v="998"/>
    <x v="0"/>
    <x v="19"/>
    <d v="2013-07-22T00:00:00"/>
    <s v="Standard Class"/>
    <s v="MC-17590"/>
    <s v="Matt Collister"/>
    <x v="1"/>
    <s v="United States"/>
    <s v="Perth Amboy"/>
    <x v="30"/>
    <n v="8861"/>
    <x v="3"/>
    <s v="OFF-AP-10004487"/>
    <x v="1"/>
    <x v="9"/>
    <s v="Kensington 4 Outlet MasterPiece Compact Power Control Center"/>
    <x v="1755"/>
    <n v="2"/>
    <n v="0"/>
    <n v="45.539199999999994"/>
  </r>
  <r>
    <n v="2047"/>
    <x v="998"/>
    <x v="0"/>
    <x v="19"/>
    <d v="2013-07-22T00:00:00"/>
    <s v="Standard Class"/>
    <s v="MC-17590"/>
    <s v="Matt Collister"/>
    <x v="1"/>
    <s v="United States"/>
    <s v="Perth Amboy"/>
    <x v="30"/>
    <n v="8861"/>
    <x v="3"/>
    <s v="TEC-PH-10001760"/>
    <x v="2"/>
    <x v="7"/>
    <s v="Bose SoundLink Bluetooth Speaker"/>
    <x v="1756"/>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x v="447"/>
    <n v="1"/>
    <n v="0"/>
    <n v="26.630399999999998"/>
  </r>
  <r>
    <n v="2049"/>
    <x v="999"/>
    <x v="1"/>
    <x v="655"/>
    <d v="2012-07-13T00:00:00"/>
    <s v="First Class"/>
    <s v="CK-12595"/>
    <s v="Clytie Kelty"/>
    <x v="0"/>
    <s v="United States"/>
    <s v="Philadelphia"/>
    <x v="9"/>
    <n v="19134"/>
    <x v="3"/>
    <s v="FUR-FU-10004848"/>
    <x v="0"/>
    <x v="5"/>
    <s v="Howard Miller 13-3/4&quot; Diameter Brushed Chrome Round Wall Clock"/>
    <x v="1757"/>
    <n v="7"/>
    <n v="0.2"/>
    <n v="36.224999999999966"/>
  </r>
  <r>
    <n v="2050"/>
    <x v="999"/>
    <x v="1"/>
    <x v="655"/>
    <d v="2012-07-13T00:00:00"/>
    <s v="First Class"/>
    <s v="CK-12595"/>
    <s v="Clytie Kelty"/>
    <x v="0"/>
    <s v="United States"/>
    <s v="Philadelphia"/>
    <x v="9"/>
    <n v="19134"/>
    <x v="3"/>
    <s v="OFF-BI-10004022"/>
    <x v="1"/>
    <x v="8"/>
    <s v="Acco Suede Grain Vinyl Round Ring Binder"/>
    <x v="1293"/>
    <n v="3"/>
    <n v="0.7"/>
    <n v="-2.0015999999999998"/>
  </r>
  <r>
    <n v="2051"/>
    <x v="999"/>
    <x v="1"/>
    <x v="655"/>
    <d v="2012-07-13T00:00:00"/>
    <s v="First Class"/>
    <s v="CK-12595"/>
    <s v="Clytie Kelty"/>
    <x v="0"/>
    <s v="United States"/>
    <s v="Philadelphia"/>
    <x v="9"/>
    <n v="19134"/>
    <x v="3"/>
    <s v="OFF-BI-10003669"/>
    <x v="1"/>
    <x v="8"/>
    <s v="3M Organizer Strips"/>
    <x v="1758"/>
    <n v="4"/>
    <n v="0.7"/>
    <n v="-4.7519999999999989"/>
  </r>
  <r>
    <n v="2052"/>
    <x v="999"/>
    <x v="1"/>
    <x v="655"/>
    <d v="2012-07-13T00:00:00"/>
    <s v="First Class"/>
    <s v="CK-12595"/>
    <s v="Clytie Kelty"/>
    <x v="0"/>
    <s v="United States"/>
    <s v="Philadelphia"/>
    <x v="9"/>
    <n v="19134"/>
    <x v="3"/>
    <s v="FUR-CH-10003833"/>
    <x v="0"/>
    <x v="1"/>
    <s v="Novimex Fabric Task Chair"/>
    <x v="1759"/>
    <n v="8"/>
    <n v="0.3"/>
    <n v="-73.175999999999988"/>
  </r>
  <r>
    <n v="2053"/>
    <x v="999"/>
    <x v="1"/>
    <x v="655"/>
    <d v="2012-07-13T00:00:00"/>
    <s v="First Class"/>
    <s v="CK-12595"/>
    <s v="Clytie Kelty"/>
    <x v="0"/>
    <s v="United States"/>
    <s v="Philadelphia"/>
    <x v="9"/>
    <n v="19134"/>
    <x v="3"/>
    <s v="OFF-AR-10003732"/>
    <x v="1"/>
    <x v="6"/>
    <s v="Newell 333"/>
    <x v="1760"/>
    <n v="5"/>
    <n v="0.2"/>
    <n v="0.83399999999999963"/>
  </r>
  <r>
    <n v="2054"/>
    <x v="999"/>
    <x v="1"/>
    <x v="655"/>
    <d v="2012-07-13T00:00:00"/>
    <s v="First Class"/>
    <s v="CK-12595"/>
    <s v="Clytie Kelty"/>
    <x v="0"/>
    <s v="United States"/>
    <s v="Philadelphia"/>
    <x v="9"/>
    <n v="19134"/>
    <x v="3"/>
    <s v="FUR-FU-10003142"/>
    <x v="0"/>
    <x v="5"/>
    <s v="Master Big Foot Doorstop, Beige"/>
    <x v="869"/>
    <n v="6"/>
    <n v="0.2"/>
    <n v="3.4847999999999981"/>
  </r>
  <r>
    <n v="2055"/>
    <x v="1000"/>
    <x v="0"/>
    <x v="49"/>
    <d v="2013-12-08T00:00:00"/>
    <s v="Standard Class"/>
    <s v="RD-19480"/>
    <s v="Rick Duston"/>
    <x v="0"/>
    <s v="United States"/>
    <s v="Richmond"/>
    <x v="14"/>
    <n v="47374"/>
    <x v="2"/>
    <s v="FUR-FU-10001196"/>
    <x v="0"/>
    <x v="5"/>
    <s v="DAX Cubicle Frames - 8x10"/>
    <x v="1761"/>
    <n v="3"/>
    <n v="0"/>
    <n v="5.1929999999999996"/>
  </r>
  <r>
    <n v="2056"/>
    <x v="1001"/>
    <x v="3"/>
    <x v="66"/>
    <d v="2014-12-26T00:00:00"/>
    <s v="First Class"/>
    <s v="TP-21130"/>
    <s v="Theone Pippenger"/>
    <x v="0"/>
    <s v="United States"/>
    <s v="Detroit"/>
    <x v="12"/>
    <n v="48227"/>
    <x v="2"/>
    <s v="TEC-AC-10001114"/>
    <x v="2"/>
    <x v="11"/>
    <s v="Microsoft Wireless Mobile Mouse 4000"/>
    <x v="1723"/>
    <n v="5"/>
    <n v="0"/>
    <n v="63.983999999999988"/>
  </r>
  <r>
    <n v="2057"/>
    <x v="1001"/>
    <x v="3"/>
    <x v="66"/>
    <d v="2014-12-26T00:00:00"/>
    <s v="First Class"/>
    <s v="TP-21130"/>
    <s v="Theone Pippenger"/>
    <x v="0"/>
    <s v="United States"/>
    <s v="Detroit"/>
    <x v="12"/>
    <n v="48227"/>
    <x v="2"/>
    <s v="FUR-CH-10002335"/>
    <x v="0"/>
    <x v="1"/>
    <s v="Hon GuestStacker Chair"/>
    <x v="1762"/>
    <n v="7"/>
    <n v="0"/>
    <n v="412.5394"/>
  </r>
  <r>
    <n v="2058"/>
    <x v="1001"/>
    <x v="3"/>
    <x v="66"/>
    <d v="2014-12-26T00:00:00"/>
    <s v="First Class"/>
    <s v="TP-21130"/>
    <s v="Theone Pippenger"/>
    <x v="0"/>
    <s v="United States"/>
    <s v="Detroit"/>
    <x v="12"/>
    <n v="48227"/>
    <x v="2"/>
    <s v="TEC-AC-10000844"/>
    <x v="2"/>
    <x v="11"/>
    <s v="Logitech Gaming G510s - Keyboard"/>
    <x v="1763"/>
    <n v="1"/>
    <n v="0"/>
    <n v="30.596399999999996"/>
  </r>
  <r>
    <n v="2059"/>
    <x v="1001"/>
    <x v="3"/>
    <x v="66"/>
    <d v="2014-12-26T00:00:00"/>
    <s v="First Class"/>
    <s v="TP-21130"/>
    <s v="Theone Pippenger"/>
    <x v="0"/>
    <s v="United States"/>
    <s v="Detroit"/>
    <x v="12"/>
    <n v="48227"/>
    <x v="2"/>
    <s v="FUR-TA-10004534"/>
    <x v="0"/>
    <x v="3"/>
    <s v="Bevis 44 x 96 Conference Tables"/>
    <x v="1764"/>
    <n v="2"/>
    <n v="0"/>
    <n v="70.005999999999972"/>
  </r>
  <r>
    <n v="2060"/>
    <x v="1002"/>
    <x v="2"/>
    <x v="656"/>
    <d v="2011-11-04T00:00:00"/>
    <s v="Standard Class"/>
    <s v="GG-14650"/>
    <s v="Greg Guthrie"/>
    <x v="1"/>
    <s v="United States"/>
    <s v="Los Angeles"/>
    <x v="1"/>
    <n v="90049"/>
    <x v="1"/>
    <s v="OFF-FA-10002975"/>
    <x v="1"/>
    <x v="13"/>
    <s v="Staples"/>
    <x v="1189"/>
    <n v="3"/>
    <n v="0"/>
    <n v="5.2164000000000001"/>
  </r>
  <r>
    <n v="2061"/>
    <x v="1002"/>
    <x v="2"/>
    <x v="656"/>
    <d v="2011-11-04T00:00:00"/>
    <s v="Standard Class"/>
    <s v="GG-14650"/>
    <s v="Greg Guthrie"/>
    <x v="1"/>
    <s v="United States"/>
    <s v="Los Angeles"/>
    <x v="1"/>
    <n v="90049"/>
    <x v="1"/>
    <s v="OFF-ST-10003996"/>
    <x v="1"/>
    <x v="4"/>
    <s v="Letter/Legal File Tote with Clear Snap-On Lid, Black Granite"/>
    <x v="1765"/>
    <n v="5"/>
    <n v="0"/>
    <n v="20.877999999999997"/>
  </r>
  <r>
    <n v="2062"/>
    <x v="1002"/>
    <x v="2"/>
    <x v="656"/>
    <d v="2011-11-04T00:00:00"/>
    <s v="Standard Class"/>
    <s v="GG-14650"/>
    <s v="Greg Guthrie"/>
    <x v="1"/>
    <s v="United States"/>
    <s v="Los Angeles"/>
    <x v="1"/>
    <n v="90049"/>
    <x v="1"/>
    <s v="OFF-BI-10002571"/>
    <x v="1"/>
    <x v="8"/>
    <s v="Avery Framed View Binder, EZD Ring (Locking), Navy, 1 1/2&quot;"/>
    <x v="1766"/>
    <n v="2"/>
    <n v="0.2"/>
    <n v="5.3891999999999989"/>
  </r>
  <r>
    <n v="2063"/>
    <x v="1002"/>
    <x v="2"/>
    <x v="656"/>
    <d v="2011-11-04T00:00:00"/>
    <s v="Standard Class"/>
    <s v="GG-14650"/>
    <s v="Greg Guthrie"/>
    <x v="1"/>
    <s v="United States"/>
    <s v="Los Angeles"/>
    <x v="1"/>
    <n v="90049"/>
    <x v="1"/>
    <s v="OFF-PA-10000477"/>
    <x v="1"/>
    <x v="10"/>
    <s v="Xerox 1952"/>
    <x v="1767"/>
    <n v="13"/>
    <n v="0"/>
    <n v="30.427800000000005"/>
  </r>
  <r>
    <n v="2064"/>
    <x v="1002"/>
    <x v="2"/>
    <x v="656"/>
    <d v="2011-11-04T00:00:00"/>
    <s v="Standard Class"/>
    <s v="GG-14650"/>
    <s v="Greg Guthrie"/>
    <x v="1"/>
    <s v="United States"/>
    <s v="Los Angeles"/>
    <x v="1"/>
    <n v="90049"/>
    <x v="1"/>
    <s v="OFF-BI-10004209"/>
    <x v="1"/>
    <x v="8"/>
    <s v="Fellowes Twister Kit, Gray/Clear, 3/pkg"/>
    <x v="1768"/>
    <n v="3"/>
    <n v="0.2"/>
    <n v="6.0299999999999994"/>
  </r>
  <r>
    <n v="2065"/>
    <x v="1002"/>
    <x v="2"/>
    <x v="656"/>
    <d v="2011-11-04T00:00:00"/>
    <s v="Standard Class"/>
    <s v="GG-14650"/>
    <s v="Greg Guthrie"/>
    <x v="1"/>
    <s v="United States"/>
    <s v="Los Angeles"/>
    <x v="1"/>
    <n v="90049"/>
    <x v="1"/>
    <s v="OFF-ST-10001963"/>
    <x v="1"/>
    <x v="4"/>
    <s v="Tennsco Regal Shelving Units"/>
    <x v="1769"/>
    <n v="4"/>
    <n v="0"/>
    <n v="12.169199999999989"/>
  </r>
  <r>
    <n v="2066"/>
    <x v="1002"/>
    <x v="2"/>
    <x v="656"/>
    <d v="2011-11-04T00:00:00"/>
    <s v="Standard Class"/>
    <s v="GG-14650"/>
    <s v="Greg Guthrie"/>
    <x v="1"/>
    <s v="United States"/>
    <s v="Los Angeles"/>
    <x v="1"/>
    <n v="90049"/>
    <x v="1"/>
    <s v="FUR-CH-10003833"/>
    <x v="0"/>
    <x v="1"/>
    <s v="Novimex Fabric Task Chair"/>
    <x v="1770"/>
    <n v="3"/>
    <n v="0.2"/>
    <n v="-9.1470000000000056"/>
  </r>
  <r>
    <n v="2067"/>
    <x v="1002"/>
    <x v="2"/>
    <x v="656"/>
    <d v="2011-11-04T00:00:00"/>
    <s v="Standard Class"/>
    <s v="GG-14650"/>
    <s v="Greg Guthrie"/>
    <x v="1"/>
    <s v="United States"/>
    <s v="Los Angeles"/>
    <x v="1"/>
    <n v="90049"/>
    <x v="1"/>
    <s v="TEC-AC-10004568"/>
    <x v="2"/>
    <x v="11"/>
    <s v="Maxell LTO Ultrium - 800 GB"/>
    <x v="1771"/>
    <n v="9"/>
    <n v="0"/>
    <n v="47.862899999999982"/>
  </r>
  <r>
    <n v="2068"/>
    <x v="1002"/>
    <x v="2"/>
    <x v="656"/>
    <d v="2011-11-04T00:00:00"/>
    <s v="Standard Class"/>
    <s v="GG-14650"/>
    <s v="Greg Guthrie"/>
    <x v="1"/>
    <s v="United States"/>
    <s v="Los Angeles"/>
    <x v="1"/>
    <n v="90049"/>
    <x v="1"/>
    <s v="OFF-AR-10001419"/>
    <x v="1"/>
    <x v="6"/>
    <s v="Newell 325"/>
    <x v="714"/>
    <n v="3"/>
    <n v="0"/>
    <n v="3.7169999999999996"/>
  </r>
  <r>
    <n v="2069"/>
    <x v="1003"/>
    <x v="1"/>
    <x v="657"/>
    <d v="2012-04-19T00:00:00"/>
    <s v="Standard Class"/>
    <s v="ZC-21910"/>
    <s v="Zuschuss Carroll"/>
    <x v="0"/>
    <s v="United States"/>
    <s v="Pomona"/>
    <x v="1"/>
    <n v="91767"/>
    <x v="1"/>
    <s v="TEC-AC-10002800"/>
    <x v="2"/>
    <x v="11"/>
    <s v="Plantronics Audio 478 Stereo USB Headset"/>
    <x v="1772"/>
    <n v="4"/>
    <n v="0"/>
    <n v="69.98599999999999"/>
  </r>
  <r>
    <n v="2070"/>
    <x v="1003"/>
    <x v="1"/>
    <x v="657"/>
    <d v="2012-04-19T00:00:00"/>
    <s v="Standard Class"/>
    <s v="ZC-21910"/>
    <s v="Zuschuss Carroll"/>
    <x v="0"/>
    <s v="United States"/>
    <s v="Pomona"/>
    <x v="1"/>
    <n v="91767"/>
    <x v="1"/>
    <s v="FUR-TA-10003954"/>
    <x v="0"/>
    <x v="3"/>
    <s v="Hon 94000 Series Round Tables"/>
    <x v="1773"/>
    <n v="3"/>
    <n v="0.2"/>
    <n v="-97.739399999999989"/>
  </r>
  <r>
    <n v="2071"/>
    <x v="1004"/>
    <x v="0"/>
    <x v="658"/>
    <d v="2013-07-24T00:00:00"/>
    <s v="Second Class"/>
    <s v="CC-12610"/>
    <s v="Corey Catlett"/>
    <x v="1"/>
    <s v="United States"/>
    <s v="Philadelphia"/>
    <x v="9"/>
    <n v="19134"/>
    <x v="3"/>
    <s v="OFF-BI-10000301"/>
    <x v="1"/>
    <x v="8"/>
    <s v="GBC Instant Report Kit"/>
    <x v="1774"/>
    <n v="1"/>
    <n v="0.7"/>
    <n v="-1.294"/>
  </r>
  <r>
    <n v="2072"/>
    <x v="1005"/>
    <x v="3"/>
    <x v="225"/>
    <d v="2014-11-26T00:00:00"/>
    <s v="Standard Class"/>
    <s v="KA-16525"/>
    <s v="Kelly Andreada"/>
    <x v="0"/>
    <s v="United States"/>
    <s v="Ontario"/>
    <x v="1"/>
    <n v="91761"/>
    <x v="1"/>
    <s v="FUR-CH-10003956"/>
    <x v="0"/>
    <x v="1"/>
    <s v="Novimex High-Tech Fabric Mesh Task Chair"/>
    <x v="514"/>
    <n v="5"/>
    <n v="0.2"/>
    <n v="-46.137000000000029"/>
  </r>
  <r>
    <n v="2073"/>
    <x v="1006"/>
    <x v="0"/>
    <x v="491"/>
    <d v="2013-12-03T00:00:00"/>
    <s v="Standard Class"/>
    <s v="TC-20980"/>
    <s v="Tamara Chand"/>
    <x v="1"/>
    <s v="United States"/>
    <s v="Seattle"/>
    <x v="4"/>
    <n v="98105"/>
    <x v="1"/>
    <s v="OFF-BI-10002954"/>
    <x v="1"/>
    <x v="8"/>
    <s v="Newell 3-Hole Punched Plastic Slotted Magazine Holders for Binders"/>
    <x v="1775"/>
    <n v="2"/>
    <n v="0.2"/>
    <n v="2.5591999999999997"/>
  </r>
  <r>
    <n v="2074"/>
    <x v="1007"/>
    <x v="3"/>
    <x v="659"/>
    <d v="2014-11-13T00:00:00"/>
    <s v="Second Class"/>
    <s v="DB-13270"/>
    <s v="Deborah Brumfield"/>
    <x v="2"/>
    <s v="United States"/>
    <s v="Brentwood"/>
    <x v="1"/>
    <n v="94513"/>
    <x v="1"/>
    <s v="TEC-AC-10003289"/>
    <x v="2"/>
    <x v="11"/>
    <s v="Anker Ultra-Slim Mini Bluetooth 3.0 Wireless Keyboard"/>
    <x v="1543"/>
    <n v="3"/>
    <n v="0"/>
    <n v="13.793099999999999"/>
  </r>
  <r>
    <n v="2075"/>
    <x v="1007"/>
    <x v="3"/>
    <x v="659"/>
    <d v="2014-11-13T00:00:00"/>
    <s v="Second Class"/>
    <s v="DB-13270"/>
    <s v="Deborah Brumfield"/>
    <x v="2"/>
    <s v="United States"/>
    <s v="Brentwood"/>
    <x v="1"/>
    <n v="94513"/>
    <x v="1"/>
    <s v="TEC-PH-10002468"/>
    <x v="2"/>
    <x v="7"/>
    <s v="Plantronics CS 50-USB - headset - Convertible, Monaural"/>
    <x v="1776"/>
    <n v="7"/>
    <n v="0.2"/>
    <n v="66.635100000000023"/>
  </r>
  <r>
    <n v="2076"/>
    <x v="1008"/>
    <x v="2"/>
    <x v="588"/>
    <d v="2011-12-05T00:00:00"/>
    <s v="Standard Class"/>
    <s v="TR-21325"/>
    <s v="Toby Ritter"/>
    <x v="0"/>
    <s v="United States"/>
    <s v="San Francisco"/>
    <x v="1"/>
    <n v="94122"/>
    <x v="1"/>
    <s v="FUR-FU-10001861"/>
    <x v="0"/>
    <x v="5"/>
    <s v="Floodlight Indoor Halogen Bulbs, 1 Bulb per Pack, 60 Watts"/>
    <x v="1777"/>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x v="1778"/>
    <n v="5"/>
    <n v="0"/>
    <n v="19.950000000000003"/>
  </r>
  <r>
    <n v="2078"/>
    <x v="1009"/>
    <x v="3"/>
    <x v="510"/>
    <d v="2014-09-16T00:00:00"/>
    <s v="First Class"/>
    <s v="BF-11080"/>
    <s v="Bart Folk"/>
    <x v="0"/>
    <s v="United States"/>
    <s v="Baltimore"/>
    <x v="39"/>
    <n v="21215"/>
    <x v="3"/>
    <s v="OFF-AP-10000358"/>
    <x v="1"/>
    <x v="9"/>
    <s v="Fellowes Basic Home/Office Series Surge Protectors"/>
    <x v="1779"/>
    <n v="7"/>
    <n v="0"/>
    <n v="26.349399999999992"/>
  </r>
  <r>
    <n v="2079"/>
    <x v="1009"/>
    <x v="3"/>
    <x v="510"/>
    <d v="2014-09-16T00:00:00"/>
    <s v="First Class"/>
    <s v="BF-11080"/>
    <s v="Bart Folk"/>
    <x v="0"/>
    <s v="United States"/>
    <s v="Baltimore"/>
    <x v="39"/>
    <n v="21215"/>
    <x v="3"/>
    <s v="OFF-PA-10004243"/>
    <x v="1"/>
    <x v="10"/>
    <s v="Xerox 1939"/>
    <x v="453"/>
    <n v="5"/>
    <n v="0"/>
    <n v="45.527999999999992"/>
  </r>
  <r>
    <n v="2080"/>
    <x v="1010"/>
    <x v="1"/>
    <x v="100"/>
    <d v="2012-12-29T00:00:00"/>
    <s v="Standard Class"/>
    <s v="MS-17365"/>
    <s v="Maribeth Schnelling"/>
    <x v="0"/>
    <s v="United States"/>
    <s v="Phoenix"/>
    <x v="16"/>
    <n v="85023"/>
    <x v="1"/>
    <s v="OFF-PA-10001295"/>
    <x v="1"/>
    <x v="10"/>
    <s v="Computer Printout Paper with Letter-Trim Perforations"/>
    <x v="1780"/>
    <n v="7"/>
    <n v="0.2"/>
    <n v="37.181199999999997"/>
  </r>
  <r>
    <n v="2081"/>
    <x v="1010"/>
    <x v="1"/>
    <x v="100"/>
    <d v="2012-12-29T00:00:00"/>
    <s v="Standard Class"/>
    <s v="MS-17365"/>
    <s v="Maribeth Schnelling"/>
    <x v="0"/>
    <s v="United States"/>
    <s v="Phoenix"/>
    <x v="16"/>
    <n v="85023"/>
    <x v="1"/>
    <s v="TEC-PH-10002170"/>
    <x v="2"/>
    <x v="7"/>
    <s v="ClearSounds CSC500 Amplified Spirit Phone Corded phone"/>
    <x v="1781"/>
    <n v="2"/>
    <n v="0.2"/>
    <n v="11.198400000000003"/>
  </r>
  <r>
    <n v="2082"/>
    <x v="1010"/>
    <x v="1"/>
    <x v="100"/>
    <d v="2012-12-29T00:00:00"/>
    <s v="Standard Class"/>
    <s v="MS-17365"/>
    <s v="Maribeth Schnelling"/>
    <x v="0"/>
    <s v="United States"/>
    <s v="Phoenix"/>
    <x v="16"/>
    <n v="85023"/>
    <x v="1"/>
    <s v="FUR-FU-10002885"/>
    <x v="0"/>
    <x v="5"/>
    <s v="Magna Visual Magnetic Picture Hangers"/>
    <x v="32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x v="782"/>
    <n v="6"/>
    <n v="0"/>
    <n v="16.847999999999999"/>
  </r>
  <r>
    <n v="2084"/>
    <x v="1012"/>
    <x v="2"/>
    <x v="533"/>
    <d v="2011-11-29T00:00:00"/>
    <s v="Standard Class"/>
    <s v="ED-13885"/>
    <s v="Emily Ducich"/>
    <x v="2"/>
    <s v="United States"/>
    <s v="Houston"/>
    <x v="5"/>
    <n v="77036"/>
    <x v="2"/>
    <s v="OFF-LA-10003923"/>
    <x v="1"/>
    <x v="2"/>
    <s v="Alphabetical Labels for Top Tab Filing"/>
    <x v="208"/>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x v="1176"/>
    <n v="4"/>
    <n v="0"/>
    <n v="56.175200000000004"/>
  </r>
  <r>
    <n v="2086"/>
    <x v="1013"/>
    <x v="0"/>
    <x v="661"/>
    <d v="2013-06-29T00:00:00"/>
    <s v="Standard Class"/>
    <s v="IM-15070"/>
    <s v="Irene Maddox"/>
    <x v="0"/>
    <s v="United States"/>
    <s v="New York City"/>
    <x v="15"/>
    <n v="10009"/>
    <x v="3"/>
    <s v="OFF-LA-10000248"/>
    <x v="1"/>
    <x v="2"/>
    <s v="Avery 52"/>
    <x v="1782"/>
    <n v="5"/>
    <n v="0"/>
    <n v="8.6715"/>
  </r>
  <r>
    <n v="2087"/>
    <x v="1013"/>
    <x v="0"/>
    <x v="661"/>
    <d v="2013-06-29T00:00:00"/>
    <s v="Standard Class"/>
    <s v="IM-15070"/>
    <s v="Irene Maddox"/>
    <x v="0"/>
    <s v="United States"/>
    <s v="New York City"/>
    <x v="15"/>
    <n v="10009"/>
    <x v="3"/>
    <s v="OFF-ST-10000060"/>
    <x v="1"/>
    <x v="4"/>
    <s v="Fellowes Bankers Box Staxonsteel Drawer File/Stacking System"/>
    <x v="1783"/>
    <n v="5"/>
    <n v="0"/>
    <n v="38.988000000000014"/>
  </r>
  <r>
    <n v="2088"/>
    <x v="1013"/>
    <x v="0"/>
    <x v="661"/>
    <d v="2013-06-29T00:00:00"/>
    <s v="Standard Class"/>
    <s v="IM-15070"/>
    <s v="Irene Maddox"/>
    <x v="0"/>
    <s v="United States"/>
    <s v="New York City"/>
    <x v="15"/>
    <n v="10009"/>
    <x v="3"/>
    <s v="OFF-PA-10003129"/>
    <x v="1"/>
    <x v="10"/>
    <s v="Tops White Computer Printout Paper"/>
    <x v="64"/>
    <n v="3"/>
    <n v="0"/>
    <n v="68.963099999999997"/>
  </r>
  <r>
    <n v="2089"/>
    <x v="1013"/>
    <x v="0"/>
    <x v="661"/>
    <d v="2013-06-29T00:00:00"/>
    <s v="Standard Class"/>
    <s v="IM-15070"/>
    <s v="Irene Maddox"/>
    <x v="0"/>
    <s v="United States"/>
    <s v="New York City"/>
    <x v="15"/>
    <n v="10009"/>
    <x v="3"/>
    <s v="OFF-FA-10004076"/>
    <x v="1"/>
    <x v="13"/>
    <s v="Translucent Push Pins by OIC"/>
    <x v="536"/>
    <n v="2"/>
    <n v="0"/>
    <n v="1.4651999999999998"/>
  </r>
  <r>
    <n v="2090"/>
    <x v="1014"/>
    <x v="1"/>
    <x v="662"/>
    <d v="2012-10-30T00:00:00"/>
    <s v="Standard Class"/>
    <s v="MY-17380"/>
    <s v="Maribeth Yedwab"/>
    <x v="1"/>
    <s v="United States"/>
    <s v="Rancho Cucamonga"/>
    <x v="1"/>
    <n v="91730"/>
    <x v="1"/>
    <s v="OFF-LA-10004008"/>
    <x v="1"/>
    <x v="2"/>
    <s v="Avery 507"/>
    <x v="1784"/>
    <n v="2"/>
    <n v="0"/>
    <n v="2.6495999999999995"/>
  </r>
  <r>
    <n v="2091"/>
    <x v="1015"/>
    <x v="3"/>
    <x v="663"/>
    <d v="2014-07-20T00:00:00"/>
    <s v="Standard Class"/>
    <s v="MM-17260"/>
    <s v="Magdelene Morse"/>
    <x v="0"/>
    <s v="United States"/>
    <s v="Wilmington"/>
    <x v="13"/>
    <n v="19805"/>
    <x v="3"/>
    <s v="OFF-BI-10004094"/>
    <x v="1"/>
    <x v="8"/>
    <s v="GBC Standard Plastic Binding Systems Combs"/>
    <x v="1785"/>
    <n v="3"/>
    <n v="0"/>
    <n v="13.009499999999999"/>
  </r>
  <r>
    <n v="2092"/>
    <x v="1015"/>
    <x v="3"/>
    <x v="663"/>
    <d v="2014-07-20T00:00:00"/>
    <s v="Standard Class"/>
    <s v="MM-17260"/>
    <s v="Magdelene Morse"/>
    <x v="0"/>
    <s v="United States"/>
    <s v="Wilmington"/>
    <x v="13"/>
    <n v="19805"/>
    <x v="3"/>
    <s v="FUR-TA-10004607"/>
    <x v="0"/>
    <x v="3"/>
    <s v="Hon 2111 Invitation Series Straight Table"/>
    <x v="1786"/>
    <n v="3"/>
    <n v="0.3"/>
    <n v="-48.783900000000031"/>
  </r>
  <r>
    <n v="2093"/>
    <x v="1016"/>
    <x v="2"/>
    <x v="664"/>
    <d v="2011-11-21T00:00:00"/>
    <s v="Standard Class"/>
    <s v="MP-17470"/>
    <s v="Mark Packer"/>
    <x v="2"/>
    <s v="United States"/>
    <s v="Moorhead"/>
    <x v="11"/>
    <n v="56560"/>
    <x v="2"/>
    <s v="FUR-CH-10004289"/>
    <x v="0"/>
    <x v="1"/>
    <s v="Global Super Steno Chair"/>
    <x v="1787"/>
    <n v="5"/>
    <n v="0"/>
    <n v="81.58299999999997"/>
  </r>
  <r>
    <n v="2094"/>
    <x v="1017"/>
    <x v="1"/>
    <x v="657"/>
    <d v="2012-04-15T00:00:00"/>
    <s v="Second Class"/>
    <s v="AW-10840"/>
    <s v="Anthony Witt"/>
    <x v="0"/>
    <s v="United States"/>
    <s v="Farmington"/>
    <x v="27"/>
    <n v="87401"/>
    <x v="1"/>
    <s v="OFF-SU-10004498"/>
    <x v="1"/>
    <x v="14"/>
    <s v="Martin-Yale Premier Letter Opener"/>
    <x v="1788"/>
    <n v="1"/>
    <n v="0"/>
    <n v="0.38640000000000008"/>
  </r>
  <r>
    <n v="2095"/>
    <x v="1018"/>
    <x v="1"/>
    <x v="665"/>
    <d v="2012-11-29T00:00:00"/>
    <s v="Standard Class"/>
    <s v="SF-20065"/>
    <s v="Sandra Flanagan"/>
    <x v="0"/>
    <s v="United States"/>
    <s v="Wilmington"/>
    <x v="3"/>
    <n v="28403"/>
    <x v="0"/>
    <s v="OFF-AR-10001177"/>
    <x v="1"/>
    <x v="6"/>
    <s v="Newell 349"/>
    <x v="1332"/>
    <n v="5"/>
    <n v="0.2"/>
    <n v="1.4759999999999982"/>
  </r>
  <r>
    <n v="2096"/>
    <x v="1019"/>
    <x v="0"/>
    <x v="666"/>
    <d v="2013-05-21T00:00:00"/>
    <s v="Standard Class"/>
    <s v="SN-20710"/>
    <s v="Steve Nguyen"/>
    <x v="2"/>
    <s v="United States"/>
    <s v="Jackson"/>
    <x v="35"/>
    <n v="39212"/>
    <x v="0"/>
    <s v="OFF-BI-10001718"/>
    <x v="1"/>
    <x v="8"/>
    <s v="GBC DocuBind P50 Personal Binding Machine"/>
    <x v="1789"/>
    <n v="8"/>
    <n v="0"/>
    <n v="240.56479999999999"/>
  </r>
  <r>
    <n v="2097"/>
    <x v="1019"/>
    <x v="0"/>
    <x v="666"/>
    <d v="2013-05-21T00:00:00"/>
    <s v="Standard Class"/>
    <s v="SN-20710"/>
    <s v="Steve Nguyen"/>
    <x v="2"/>
    <s v="United States"/>
    <s v="Jackson"/>
    <x v="35"/>
    <n v="39212"/>
    <x v="0"/>
    <s v="OFF-AR-10004602"/>
    <x v="1"/>
    <x v="6"/>
    <s v="Boston KS Multi-Size Manual Pencil Sharpener"/>
    <x v="1377"/>
    <n v="4"/>
    <n v="0"/>
    <n v="25.748800000000003"/>
  </r>
  <r>
    <n v="2098"/>
    <x v="1019"/>
    <x v="0"/>
    <x v="666"/>
    <d v="2013-05-21T00:00:00"/>
    <s v="Standard Class"/>
    <s v="SN-20710"/>
    <s v="Steve Nguyen"/>
    <x v="2"/>
    <s v="United States"/>
    <s v="Jackson"/>
    <x v="35"/>
    <n v="39212"/>
    <x v="0"/>
    <s v="OFF-AR-10003856"/>
    <x v="1"/>
    <x v="6"/>
    <s v="Newell 344"/>
    <x v="484"/>
    <n v="3"/>
    <n v="0"/>
    <n v="2.1683999999999997"/>
  </r>
  <r>
    <n v="2099"/>
    <x v="1020"/>
    <x v="3"/>
    <x v="210"/>
    <d v="2014-09-13T00:00:00"/>
    <s v="Standard Class"/>
    <s v="RD-19900"/>
    <s v="Ruben Dartt"/>
    <x v="0"/>
    <s v="United States"/>
    <s v="Portland"/>
    <x v="21"/>
    <n v="97206"/>
    <x v="1"/>
    <s v="OFF-ST-10000649"/>
    <x v="1"/>
    <x v="4"/>
    <s v="Hanging Personal Folder File"/>
    <x v="1023"/>
    <n v="3"/>
    <n v="0.2"/>
    <n v="2.3550000000000022"/>
  </r>
  <r>
    <n v="2100"/>
    <x v="1020"/>
    <x v="3"/>
    <x v="210"/>
    <d v="2014-09-13T00:00:00"/>
    <s v="Standard Class"/>
    <s v="RD-19900"/>
    <s v="Ruben Dartt"/>
    <x v="0"/>
    <s v="United States"/>
    <s v="Portland"/>
    <x v="21"/>
    <n v="97206"/>
    <x v="1"/>
    <s v="TEC-AC-10002926"/>
    <x v="2"/>
    <x v="11"/>
    <s v="Logitech Wireless Marathon Mouse M705"/>
    <x v="1790"/>
    <n v="7"/>
    <n v="0.2"/>
    <n v="80.48390000000002"/>
  </r>
  <r>
    <n v="2101"/>
    <x v="1021"/>
    <x v="2"/>
    <x v="418"/>
    <d v="2011-03-17T00:00:00"/>
    <s v="Standard Class"/>
    <s v="KT-16480"/>
    <s v="Kean Thornton"/>
    <x v="0"/>
    <s v="United States"/>
    <s v="Denver"/>
    <x v="22"/>
    <n v="80219"/>
    <x v="1"/>
    <s v="OFF-ST-10000078"/>
    <x v="1"/>
    <x v="4"/>
    <s v="Tennsco 6- and 18-Compartment Lockers"/>
    <x v="1791"/>
    <n v="3"/>
    <n v="0.2"/>
    <n v="-15.910200000000088"/>
  </r>
  <r>
    <n v="2102"/>
    <x v="1021"/>
    <x v="2"/>
    <x v="418"/>
    <d v="2011-03-17T00:00:00"/>
    <s v="Standard Class"/>
    <s v="KT-16480"/>
    <s v="Kean Thornton"/>
    <x v="0"/>
    <s v="United States"/>
    <s v="Denver"/>
    <x v="22"/>
    <n v="80219"/>
    <x v="1"/>
    <s v="OFF-AR-10001044"/>
    <x v="1"/>
    <x v="6"/>
    <s v="BOSTON Ranger #55 Pencil Sharpener, Black"/>
    <x v="1792"/>
    <n v="4"/>
    <n v="0.2"/>
    <n v="9.3563999999999936"/>
  </r>
  <r>
    <n v="2103"/>
    <x v="1022"/>
    <x v="2"/>
    <x v="667"/>
    <d v="2011-07-18T00:00:00"/>
    <s v="Same Day"/>
    <s v="AH-10120"/>
    <s v="Adrian Hane"/>
    <x v="2"/>
    <s v="United States"/>
    <s v="Tucson"/>
    <x v="16"/>
    <n v="85705"/>
    <x v="1"/>
    <s v="FUR-CH-10002372"/>
    <x v="0"/>
    <x v="1"/>
    <s v="Office Star - Ergonomically Designed Knee Chair"/>
    <x v="1793"/>
    <n v="4"/>
    <n v="0.2"/>
    <n v="-25.913599999999988"/>
  </r>
  <r>
    <n v="2104"/>
    <x v="1023"/>
    <x v="3"/>
    <x v="668"/>
    <d v="2014-03-29T00:00:00"/>
    <s v="Second Class"/>
    <s v="BM-11650"/>
    <s v="Brian Moss"/>
    <x v="1"/>
    <s v="United States"/>
    <s v="New York City"/>
    <x v="15"/>
    <n v="10009"/>
    <x v="3"/>
    <s v="OFF-PA-10000357"/>
    <x v="1"/>
    <x v="10"/>
    <s v="Xerox 1888"/>
    <x v="1794"/>
    <n v="4"/>
    <n v="0"/>
    <n v="106.52159999999999"/>
  </r>
  <r>
    <n v="2105"/>
    <x v="1023"/>
    <x v="3"/>
    <x v="668"/>
    <d v="2014-03-29T00:00:00"/>
    <s v="Second Class"/>
    <s v="BM-11650"/>
    <s v="Brian Moss"/>
    <x v="1"/>
    <s v="United States"/>
    <s v="New York City"/>
    <x v="15"/>
    <n v="10009"/>
    <x v="3"/>
    <s v="TEC-AC-10001266"/>
    <x v="2"/>
    <x v="11"/>
    <s v="Memorex Micro Travel Drive 8 GB"/>
    <x v="1795"/>
    <n v="2"/>
    <n v="0"/>
    <n v="11.7"/>
  </r>
  <r>
    <n v="2106"/>
    <x v="1024"/>
    <x v="2"/>
    <x v="587"/>
    <d v="2011-10-05T00:00:00"/>
    <s v="Standard Class"/>
    <s v="BW-11200"/>
    <s v="Ben Wallace"/>
    <x v="0"/>
    <s v="United States"/>
    <s v="Boynton Beach"/>
    <x v="2"/>
    <n v="33437"/>
    <x v="0"/>
    <s v="OFF-PA-10004888"/>
    <x v="1"/>
    <x v="10"/>
    <s v="Xerox 217"/>
    <x v="12"/>
    <n v="3"/>
    <n v="0.2"/>
    <n v="5.4432"/>
  </r>
  <r>
    <n v="2107"/>
    <x v="1025"/>
    <x v="2"/>
    <x v="467"/>
    <d v="2011-09-26T00:00:00"/>
    <s v="Same Day"/>
    <s v="HG-14965"/>
    <s v="Henry Goldwyn"/>
    <x v="1"/>
    <s v="United States"/>
    <s v="Mesquite"/>
    <x v="5"/>
    <n v="75150"/>
    <x v="2"/>
    <s v="OFF-BI-10003460"/>
    <x v="1"/>
    <x v="8"/>
    <s v="Acco 3-Hole Punch"/>
    <x v="1796"/>
    <n v="1"/>
    <n v="0.8"/>
    <n v="-1.4016000000000002"/>
  </r>
  <r>
    <n v="2108"/>
    <x v="1026"/>
    <x v="1"/>
    <x v="89"/>
    <d v="2012-10-31T00:00:00"/>
    <s v="Same Day"/>
    <s v="SG-20080"/>
    <s v="Sandra Glassco"/>
    <x v="0"/>
    <s v="United States"/>
    <s v="Redlands"/>
    <x v="1"/>
    <n v="92374"/>
    <x v="1"/>
    <s v="OFF-PA-10000157"/>
    <x v="1"/>
    <x v="10"/>
    <s v="Xerox 191"/>
    <x v="1024"/>
    <n v="1"/>
    <n v="0"/>
    <n v="9.3905999999999992"/>
  </r>
  <r>
    <n v="2109"/>
    <x v="1026"/>
    <x v="1"/>
    <x v="89"/>
    <d v="2012-10-31T00:00:00"/>
    <s v="Same Day"/>
    <s v="SG-20080"/>
    <s v="Sandra Glassco"/>
    <x v="0"/>
    <s v="United States"/>
    <s v="Redlands"/>
    <x v="1"/>
    <n v="92374"/>
    <x v="1"/>
    <s v="OFF-BI-10004519"/>
    <x v="1"/>
    <x v="8"/>
    <s v="GBC DocuBind P100 Manual Binding Machine"/>
    <x v="1115"/>
    <n v="3"/>
    <n v="0.2"/>
    <n v="124.48499999999999"/>
  </r>
  <r>
    <n v="2110"/>
    <x v="1026"/>
    <x v="1"/>
    <x v="89"/>
    <d v="2012-10-31T00:00:00"/>
    <s v="Same Day"/>
    <s v="SG-20080"/>
    <s v="Sandra Glassco"/>
    <x v="0"/>
    <s v="United States"/>
    <s v="Redlands"/>
    <x v="1"/>
    <n v="92374"/>
    <x v="1"/>
    <s v="OFF-AR-10004272"/>
    <x v="1"/>
    <x v="6"/>
    <s v="Newell 308"/>
    <x v="1325"/>
    <n v="3"/>
    <n v="0"/>
    <n v="1.2599999999999998"/>
  </r>
  <r>
    <n v="2111"/>
    <x v="1026"/>
    <x v="1"/>
    <x v="89"/>
    <d v="2012-10-31T00:00:00"/>
    <s v="Same Day"/>
    <s v="SG-20080"/>
    <s v="Sandra Glassco"/>
    <x v="0"/>
    <s v="United States"/>
    <s v="Redlands"/>
    <x v="1"/>
    <n v="92374"/>
    <x v="1"/>
    <s v="OFF-FA-10000585"/>
    <x v="1"/>
    <x v="13"/>
    <s v="OIC Bulk Pack Metal Binder Clips"/>
    <x v="1797"/>
    <n v="5"/>
    <n v="0"/>
    <n v="8.0269999999999992"/>
  </r>
  <r>
    <n v="2112"/>
    <x v="1026"/>
    <x v="1"/>
    <x v="89"/>
    <d v="2012-10-31T00:00:00"/>
    <s v="Same Day"/>
    <s v="SG-20080"/>
    <s v="Sandra Glassco"/>
    <x v="0"/>
    <s v="United States"/>
    <s v="Redlands"/>
    <x v="1"/>
    <n v="92374"/>
    <x v="1"/>
    <s v="FUR-CH-10004218"/>
    <x v="0"/>
    <x v="1"/>
    <s v="Global Fabric Manager's Chair, Dark Gray"/>
    <x v="831"/>
    <n v="4"/>
    <n v="0.2"/>
    <n v="20.196000000000012"/>
  </r>
  <r>
    <n v="2113"/>
    <x v="1026"/>
    <x v="1"/>
    <x v="89"/>
    <d v="2012-10-31T00:00:00"/>
    <s v="Same Day"/>
    <s v="SG-20080"/>
    <s v="Sandra Glassco"/>
    <x v="0"/>
    <s v="United States"/>
    <s v="Redlands"/>
    <x v="1"/>
    <n v="92374"/>
    <x v="1"/>
    <s v="OFF-SU-10004231"/>
    <x v="1"/>
    <x v="14"/>
    <s v="Acme Tagit Stainless Steel Antibacterial Scissors"/>
    <x v="1286"/>
    <n v="3"/>
    <n v="0"/>
    <n v="8.0190000000000001"/>
  </r>
  <r>
    <n v="2114"/>
    <x v="1026"/>
    <x v="1"/>
    <x v="89"/>
    <d v="2012-10-31T00:00:00"/>
    <s v="Same Day"/>
    <s v="SG-20080"/>
    <s v="Sandra Glassco"/>
    <x v="0"/>
    <s v="United States"/>
    <s v="Redlands"/>
    <x v="1"/>
    <n v="92374"/>
    <x v="1"/>
    <s v="TEC-PH-10001578"/>
    <x v="2"/>
    <x v="7"/>
    <s v="Polycom SoundStation2 EX Conference phone"/>
    <x v="1798"/>
    <n v="4"/>
    <n v="0.2"/>
    <n v="145.78199999999993"/>
  </r>
  <r>
    <n v="2115"/>
    <x v="1026"/>
    <x v="1"/>
    <x v="89"/>
    <d v="2012-10-31T00:00:00"/>
    <s v="Same Day"/>
    <s v="SG-20080"/>
    <s v="Sandra Glassco"/>
    <x v="0"/>
    <s v="United States"/>
    <s v="Redlands"/>
    <x v="1"/>
    <n v="92374"/>
    <x v="1"/>
    <s v="OFF-ST-10003638"/>
    <x v="1"/>
    <x v="4"/>
    <s v="Mobile Personal File Cube"/>
    <x v="1799"/>
    <n v="2"/>
    <n v="0"/>
    <n v="12.646799999999999"/>
  </r>
  <r>
    <n v="2116"/>
    <x v="1026"/>
    <x v="1"/>
    <x v="89"/>
    <d v="2012-10-31T00:00:00"/>
    <s v="Same Day"/>
    <s v="SG-20080"/>
    <s v="Sandra Glassco"/>
    <x v="0"/>
    <s v="United States"/>
    <s v="Redlands"/>
    <x v="1"/>
    <n v="92374"/>
    <x v="1"/>
    <s v="FUR-BO-10002213"/>
    <x v="0"/>
    <x v="0"/>
    <s v="DMI Eclipse Executive Suite Bookcases"/>
    <x v="1800"/>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x v="1801"/>
    <n v="1"/>
    <n v="0.4"/>
    <n v="-13.978000000000009"/>
  </r>
  <r>
    <n v="2118"/>
    <x v="1028"/>
    <x v="0"/>
    <x v="251"/>
    <d v="2013-09-24T00:00:00"/>
    <s v="Standard Class"/>
    <s v="SW-20245"/>
    <s v="Scot Wooten"/>
    <x v="0"/>
    <s v="United States"/>
    <s v="Stockton"/>
    <x v="1"/>
    <n v="95207"/>
    <x v="1"/>
    <s v="OFF-PA-10002222"/>
    <x v="1"/>
    <x v="10"/>
    <s v="Xerox Color Copier Paper, 11&quot; x 17&quot;, Ream"/>
    <x v="1802"/>
    <n v="7"/>
    <n v="0"/>
    <n v="73.544799999999995"/>
  </r>
  <r>
    <n v="2119"/>
    <x v="1029"/>
    <x v="3"/>
    <x v="669"/>
    <d v="2014-04-16T00:00:00"/>
    <s v="First Class"/>
    <s v="RW-19630"/>
    <s v="Rob Williams"/>
    <x v="1"/>
    <s v="United States"/>
    <s v="Seattle"/>
    <x v="4"/>
    <n v="98105"/>
    <x v="1"/>
    <s v="OFF-PA-10002479"/>
    <x v="1"/>
    <x v="10"/>
    <s v="Xerox 4200 Series MultiUse Premium Copy Paper (20Lb. and 84 Bright)"/>
    <x v="267"/>
    <n v="1"/>
    <n v="0"/>
    <n v="2.3759999999999999"/>
  </r>
  <r>
    <n v="2120"/>
    <x v="1029"/>
    <x v="3"/>
    <x v="669"/>
    <d v="2014-04-16T00:00:00"/>
    <s v="First Class"/>
    <s v="RW-19630"/>
    <s v="Rob Williams"/>
    <x v="1"/>
    <s v="United States"/>
    <s v="Seattle"/>
    <x v="4"/>
    <n v="98105"/>
    <x v="1"/>
    <s v="OFF-BI-10003091"/>
    <x v="1"/>
    <x v="8"/>
    <s v="GBC DocuBind TL200 Manual Binding Machine"/>
    <x v="1658"/>
    <n v="5"/>
    <n v="0.2"/>
    <n v="302.37299999999993"/>
  </r>
  <r>
    <n v="2121"/>
    <x v="1030"/>
    <x v="3"/>
    <x v="363"/>
    <d v="2014-01-14T00:00:00"/>
    <s v="Standard Class"/>
    <s v="TS-21085"/>
    <s v="Thais Sissman"/>
    <x v="0"/>
    <s v="United States"/>
    <s v="Ormond Beach"/>
    <x v="2"/>
    <n v="32174"/>
    <x v="0"/>
    <s v="OFF-BI-10000145"/>
    <x v="1"/>
    <x v="8"/>
    <s v="Zipper Ring Binder Pockets"/>
    <x v="1803"/>
    <n v="3"/>
    <n v="0.7"/>
    <n v="-1.9656000000000002"/>
  </r>
  <r>
    <n v="2122"/>
    <x v="1031"/>
    <x v="3"/>
    <x v="45"/>
    <d v="2014-11-12T00:00:00"/>
    <s v="First Class"/>
    <s v="JB-15400"/>
    <s v="Jennifer Braxton"/>
    <x v="1"/>
    <s v="United States"/>
    <s v="Sunnyvale"/>
    <x v="1"/>
    <n v="94086"/>
    <x v="1"/>
    <s v="FUR-CH-10003061"/>
    <x v="0"/>
    <x v="1"/>
    <s v="Global Leather Task Chair, Black"/>
    <x v="1804"/>
    <n v="3"/>
    <n v="0.2"/>
    <n v="-2.6997000000000355"/>
  </r>
  <r>
    <n v="2123"/>
    <x v="1032"/>
    <x v="3"/>
    <x v="585"/>
    <d v="2014-09-25T00:00:00"/>
    <s v="Second Class"/>
    <s v="EH-14005"/>
    <s v="Erica Hernandez"/>
    <x v="2"/>
    <s v="United States"/>
    <s v="Lansing"/>
    <x v="12"/>
    <n v="48911"/>
    <x v="2"/>
    <s v="FUR-BO-10001972"/>
    <x v="0"/>
    <x v="0"/>
    <s v="O'Sullivan 4-Shelf Bookcase in Odessa Pine"/>
    <x v="1805"/>
    <n v="2"/>
    <n v="0"/>
    <n v="41.133199999999988"/>
  </r>
  <r>
    <n v="2124"/>
    <x v="1032"/>
    <x v="3"/>
    <x v="585"/>
    <d v="2014-09-25T00:00:00"/>
    <s v="Second Class"/>
    <s v="EH-14005"/>
    <s v="Erica Hernandez"/>
    <x v="2"/>
    <s v="United States"/>
    <s v="Lansing"/>
    <x v="12"/>
    <n v="48911"/>
    <x v="2"/>
    <s v="OFF-LA-10000134"/>
    <x v="1"/>
    <x v="2"/>
    <s v="Avery 511"/>
    <x v="1806"/>
    <n v="9"/>
    <n v="0"/>
    <n v="13.3056"/>
  </r>
  <r>
    <n v="2125"/>
    <x v="1033"/>
    <x v="3"/>
    <x v="96"/>
    <d v="2014-12-06T00:00:00"/>
    <s v="Standard Class"/>
    <s v="EH-14005"/>
    <s v="Erica Hernandez"/>
    <x v="2"/>
    <s v="United States"/>
    <s v="Philadelphia"/>
    <x v="9"/>
    <n v="19143"/>
    <x v="3"/>
    <s v="OFF-EN-10003040"/>
    <x v="1"/>
    <x v="12"/>
    <s v="Quality Park Security Envelopes"/>
    <x v="1807"/>
    <n v="5"/>
    <n v="0.2"/>
    <n v="35.329499999999996"/>
  </r>
  <r>
    <n v="2126"/>
    <x v="1033"/>
    <x v="3"/>
    <x v="96"/>
    <d v="2014-12-06T00:00:00"/>
    <s v="Standard Class"/>
    <s v="EH-14005"/>
    <s v="Erica Hernandez"/>
    <x v="2"/>
    <s v="United States"/>
    <s v="Philadelphia"/>
    <x v="9"/>
    <n v="19143"/>
    <x v="3"/>
    <s v="TEC-PH-10000923"/>
    <x v="2"/>
    <x v="7"/>
    <s v="Belkin SportFit Armband For iPhone 5s/5c, Fuchsia"/>
    <x v="1581"/>
    <n v="7"/>
    <n v="0.4"/>
    <n v="9.4436999999999998"/>
  </r>
  <r>
    <n v="2127"/>
    <x v="1034"/>
    <x v="2"/>
    <x v="670"/>
    <d v="2011-06-28T00:00:00"/>
    <s v="Standard Class"/>
    <s v="BS-11665"/>
    <s v="Brian Stugart"/>
    <x v="0"/>
    <s v="United States"/>
    <s v="Philadelphia"/>
    <x v="9"/>
    <n v="19143"/>
    <x v="3"/>
    <s v="TEC-AC-10000158"/>
    <x v="2"/>
    <x v="11"/>
    <s v="Sony 64GB Class 10 Micro SDHC R40 Memory Card"/>
    <x v="1808"/>
    <n v="3"/>
    <n v="0.2"/>
    <n v="1.079699999999999"/>
  </r>
  <r>
    <n v="2128"/>
    <x v="1035"/>
    <x v="1"/>
    <x v="242"/>
    <d v="2012-10-09T00:00:00"/>
    <s v="Standard Class"/>
    <s v="JK-16120"/>
    <s v="Julie Kriz"/>
    <x v="2"/>
    <s v="United States"/>
    <s v="Philadelphia"/>
    <x v="9"/>
    <n v="19134"/>
    <x v="3"/>
    <s v="FUR-FU-10003623"/>
    <x v="0"/>
    <x v="5"/>
    <s v="DataProducts Ampli Magnifier Task Lamp, Black,"/>
    <x v="1809"/>
    <n v="3"/>
    <n v="0.2"/>
    <n v="6.4943999999999953"/>
  </r>
  <r>
    <n v="2129"/>
    <x v="1035"/>
    <x v="1"/>
    <x v="242"/>
    <d v="2012-10-09T00:00:00"/>
    <s v="Standard Class"/>
    <s v="JK-16120"/>
    <s v="Julie Kriz"/>
    <x v="2"/>
    <s v="United States"/>
    <s v="Philadelphia"/>
    <x v="9"/>
    <n v="19134"/>
    <x v="3"/>
    <s v="OFF-PA-10001293"/>
    <x v="1"/>
    <x v="10"/>
    <s v="Xerox 1946"/>
    <x v="561"/>
    <n v="4"/>
    <n v="0.2"/>
    <n v="7.2576000000000001"/>
  </r>
  <r>
    <n v="2130"/>
    <x v="1036"/>
    <x v="2"/>
    <x v="671"/>
    <d v="2011-05-22T00:00:00"/>
    <s v="Second Class"/>
    <s v="RF-19345"/>
    <s v="Randy Ferguson"/>
    <x v="1"/>
    <s v="United States"/>
    <s v="Dover"/>
    <x v="38"/>
    <n v="3820"/>
    <x v="3"/>
    <s v="OFF-AP-10000124"/>
    <x v="1"/>
    <x v="9"/>
    <s v="Acco 6 Outlet Guardian Basic Surge Suppressor"/>
    <x v="1810"/>
    <n v="4"/>
    <n v="0"/>
    <n v="9.3184000000000005"/>
  </r>
  <r>
    <n v="2131"/>
    <x v="1036"/>
    <x v="2"/>
    <x v="671"/>
    <d v="2011-05-22T00:00:00"/>
    <s v="Second Class"/>
    <s v="RF-19345"/>
    <s v="Randy Ferguson"/>
    <x v="1"/>
    <s v="United States"/>
    <s v="Dover"/>
    <x v="38"/>
    <n v="3820"/>
    <x v="3"/>
    <s v="OFF-AR-10004511"/>
    <x v="1"/>
    <x v="6"/>
    <s v="Sanford Colorific Scented Colored Pencils, 12/Pack"/>
    <x v="1811"/>
    <n v="9"/>
    <n v="0"/>
    <n v="11.9412"/>
  </r>
  <r>
    <n v="2132"/>
    <x v="1036"/>
    <x v="2"/>
    <x v="671"/>
    <d v="2011-05-22T00:00:00"/>
    <s v="Second Class"/>
    <s v="RF-19345"/>
    <s v="Randy Ferguson"/>
    <x v="1"/>
    <s v="United States"/>
    <s v="Dover"/>
    <x v="38"/>
    <n v="3820"/>
    <x v="3"/>
    <s v="FUR-FU-10000076"/>
    <x v="0"/>
    <x v="5"/>
    <s v="24-Hour Round Wall Clock"/>
    <x v="395"/>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x v="1812"/>
    <n v="3"/>
    <n v="0"/>
    <n v="9.0389999999999997"/>
  </r>
  <r>
    <n v="2134"/>
    <x v="1038"/>
    <x v="1"/>
    <x v="672"/>
    <d v="2012-12-04T00:00:00"/>
    <s v="Standard Class"/>
    <s v="WB-21850"/>
    <s v="William Brown"/>
    <x v="0"/>
    <s v="United States"/>
    <s v="Philadelphia"/>
    <x v="9"/>
    <n v="19134"/>
    <x v="3"/>
    <s v="OFF-BI-10003656"/>
    <x v="1"/>
    <x v="8"/>
    <s v="Fellowes PB200 Plastic Comb Binding Machine"/>
    <x v="1813"/>
    <n v="3"/>
    <n v="0.7"/>
    <n v="-122.39280000000002"/>
  </r>
  <r>
    <n v="2135"/>
    <x v="1038"/>
    <x v="1"/>
    <x v="672"/>
    <d v="2012-12-04T00:00:00"/>
    <s v="Standard Class"/>
    <s v="WB-21850"/>
    <s v="William Brown"/>
    <x v="0"/>
    <s v="United States"/>
    <s v="Philadelphia"/>
    <x v="9"/>
    <n v="19134"/>
    <x v="3"/>
    <s v="OFF-FA-10000053"/>
    <x v="1"/>
    <x v="13"/>
    <s v="Revere Boxed Rubber Bands by Revere"/>
    <x v="1814"/>
    <n v="7"/>
    <n v="0.2"/>
    <n v="-2.3813999999999993"/>
  </r>
  <r>
    <n v="2136"/>
    <x v="1038"/>
    <x v="1"/>
    <x v="672"/>
    <d v="2012-12-04T00:00:00"/>
    <s v="Standard Class"/>
    <s v="WB-21850"/>
    <s v="William Brown"/>
    <x v="0"/>
    <s v="United States"/>
    <s v="Philadelphia"/>
    <x v="9"/>
    <n v="19134"/>
    <x v="3"/>
    <s v="TEC-PH-10002807"/>
    <x v="2"/>
    <x v="7"/>
    <s v="Motorla HX550 Universal Bluetooth Headset"/>
    <x v="1815"/>
    <n v="4"/>
    <n v="0.4"/>
    <n v="15.819999999999993"/>
  </r>
  <r>
    <n v="2137"/>
    <x v="1039"/>
    <x v="1"/>
    <x v="620"/>
    <d v="2013-01-05T00:00:00"/>
    <s v="Standard Class"/>
    <s v="TB-21625"/>
    <s v="Trudy Brown"/>
    <x v="0"/>
    <s v="United States"/>
    <s v="Grand Prairie"/>
    <x v="5"/>
    <n v="75051"/>
    <x v="2"/>
    <s v="FUR-FU-10002364"/>
    <x v="0"/>
    <x v="5"/>
    <s v="Eldon Expressions Wood Desk Accessories, Oak"/>
    <x v="181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x v="1817"/>
    <n v="4"/>
    <n v="0.8"/>
    <n v="-5.8496000000000024"/>
  </r>
  <r>
    <n v="2139"/>
    <x v="1040"/>
    <x v="3"/>
    <x v="673"/>
    <d v="2014-11-17T00:00:00"/>
    <s v="Same Day"/>
    <s v="CB-12415"/>
    <s v="Christy Brittain"/>
    <x v="0"/>
    <s v="United States"/>
    <s v="New York City"/>
    <x v="15"/>
    <n v="10009"/>
    <x v="3"/>
    <s v="OFF-PA-10004092"/>
    <x v="1"/>
    <x v="10"/>
    <s v="Tops Green Bar Computer Printout Paper"/>
    <x v="678"/>
    <n v="3"/>
    <n v="0"/>
    <n v="73.41"/>
  </r>
  <r>
    <n v="2140"/>
    <x v="1041"/>
    <x v="2"/>
    <x v="571"/>
    <d v="2011-06-11T00:00:00"/>
    <s v="Standard Class"/>
    <s v="GT-14635"/>
    <s v="Grant Thornton"/>
    <x v="1"/>
    <s v="United States"/>
    <s v="Long Beach"/>
    <x v="15"/>
    <n v="11561"/>
    <x v="3"/>
    <s v="OFF-BI-10003982"/>
    <x v="1"/>
    <x v="8"/>
    <s v="Wilson Jones Century Plastic Molded Ring Binders"/>
    <x v="1818"/>
    <n v="9"/>
    <n v="0.2"/>
    <n v="50.471099999999993"/>
  </r>
  <r>
    <n v="2141"/>
    <x v="1041"/>
    <x v="2"/>
    <x v="571"/>
    <d v="2011-06-11T00:00:00"/>
    <s v="Standard Class"/>
    <s v="GT-14635"/>
    <s v="Grant Thornton"/>
    <x v="1"/>
    <s v="United States"/>
    <s v="Long Beach"/>
    <x v="15"/>
    <n v="11561"/>
    <x v="3"/>
    <s v="OFF-SU-10001664"/>
    <x v="1"/>
    <x v="14"/>
    <s v="Acme Office Executive Series Stainless Steel Trimmers"/>
    <x v="1819"/>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x v="1820"/>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x v="429"/>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x v="1821"/>
    <n v="2"/>
    <n v="0.4"/>
    <n v="-4.7975999999999974"/>
  </r>
  <r>
    <n v="2145"/>
    <x v="1042"/>
    <x v="0"/>
    <x v="142"/>
    <d v="2013-09-06T00:00:00"/>
    <s v="Standard Class"/>
    <s v="DK-13225"/>
    <s v="Dean Katz"/>
    <x v="1"/>
    <s v="United States"/>
    <s v="Philadelphia"/>
    <x v="9"/>
    <n v="19140"/>
    <x v="3"/>
    <s v="OFF-FA-10002780"/>
    <x v="1"/>
    <x v="13"/>
    <s v="Staples"/>
    <x v="1822"/>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x v="1823"/>
    <n v="3"/>
    <n v="0.3"/>
    <n v="-18.088200000000001"/>
  </r>
  <r>
    <n v="2147"/>
    <x v="1043"/>
    <x v="0"/>
    <x v="674"/>
    <d v="2013-06-30T00:00:00"/>
    <s v="Standard Class"/>
    <s v="TS-21160"/>
    <s v="Theresa Swint"/>
    <x v="1"/>
    <s v="United States"/>
    <s v="York"/>
    <x v="9"/>
    <n v="17403"/>
    <x v="3"/>
    <s v="OFF-BI-10004781"/>
    <x v="1"/>
    <x v="8"/>
    <s v="GBC Wire Binding Strips"/>
    <x v="1824"/>
    <n v="4"/>
    <n v="0.7"/>
    <n v="-27.93119999999999"/>
  </r>
  <r>
    <n v="2148"/>
    <x v="1043"/>
    <x v="0"/>
    <x v="674"/>
    <d v="2013-06-30T00:00:00"/>
    <s v="Standard Class"/>
    <s v="TS-21160"/>
    <s v="Theresa Swint"/>
    <x v="1"/>
    <s v="United States"/>
    <s v="York"/>
    <x v="9"/>
    <n v="17403"/>
    <x v="3"/>
    <s v="OFF-ST-10001713"/>
    <x v="1"/>
    <x v="4"/>
    <s v="Gould Plastics 9-Pocket Panel Bin, 18-3/8w x 5-1/4d x 20-1/2h, Black"/>
    <x v="1825"/>
    <n v="6"/>
    <n v="0.2"/>
    <n v="-50.870400000000018"/>
  </r>
  <r>
    <n v="2149"/>
    <x v="1044"/>
    <x v="2"/>
    <x v="432"/>
    <d v="2011-12-17T00:00:00"/>
    <s v="Standard Class"/>
    <s v="WB-21850"/>
    <s v="William Brown"/>
    <x v="0"/>
    <s v="United States"/>
    <s v="Concord"/>
    <x v="1"/>
    <n v="94521"/>
    <x v="1"/>
    <s v="FUR-FU-10003975"/>
    <x v="0"/>
    <x v="5"/>
    <s v="Eldon Advantage Chair Mats for Low to Medium Pile Carpets"/>
    <x v="1826"/>
    <n v="1"/>
    <n v="0"/>
    <n v="4.330999999999996"/>
  </r>
  <r>
    <n v="2150"/>
    <x v="1045"/>
    <x v="3"/>
    <x v="185"/>
    <d v="2014-04-06T00:00:00"/>
    <s v="Standard Class"/>
    <s v="DO-13435"/>
    <s v="Denny Ordway"/>
    <x v="0"/>
    <s v="United States"/>
    <s v="New York City"/>
    <x v="15"/>
    <n v="10035"/>
    <x v="3"/>
    <s v="TEC-PH-10001536"/>
    <x v="2"/>
    <x v="7"/>
    <s v="Spigen Samsung Galaxy S5 Case Wallet"/>
    <x v="1827"/>
    <n v="5"/>
    <n v="0"/>
    <n v="22.086999999999996"/>
  </r>
  <r>
    <n v="2151"/>
    <x v="1046"/>
    <x v="3"/>
    <x v="123"/>
    <d v="2014-11-27T00:00:00"/>
    <s v="Standard Class"/>
    <s v="AF-10870"/>
    <s v="Art Ferguson"/>
    <x v="0"/>
    <s v="United States"/>
    <s v="College Station"/>
    <x v="5"/>
    <n v="77840"/>
    <x v="2"/>
    <s v="FUR-CH-10001973"/>
    <x v="0"/>
    <x v="1"/>
    <s v="Office Star Flex Back Scooter Chair with White Frame"/>
    <x v="1828"/>
    <n v="3"/>
    <n v="0.3"/>
    <n v="-53.270399999999995"/>
  </r>
  <r>
    <n v="2152"/>
    <x v="1047"/>
    <x v="2"/>
    <x v="156"/>
    <d v="2011-11-29T00:00:00"/>
    <s v="Second Class"/>
    <s v="RB-19435"/>
    <s v="Richard Bierner"/>
    <x v="0"/>
    <s v="United States"/>
    <s v="Saint Louis"/>
    <x v="25"/>
    <n v="63116"/>
    <x v="2"/>
    <s v="TEC-AC-10001772"/>
    <x v="2"/>
    <x v="11"/>
    <s v="Memorex Mini Travel Drive 16 GB USB 2.0 Flash Drive"/>
    <x v="1829"/>
    <n v="7"/>
    <n v="0"/>
    <n v="43.598100000000002"/>
  </r>
  <r>
    <n v="2153"/>
    <x v="1048"/>
    <x v="1"/>
    <x v="6"/>
    <d v="2012-11-26T00:00:00"/>
    <s v="Standard Class"/>
    <s v="AR-10540"/>
    <s v="Andy Reiter"/>
    <x v="0"/>
    <s v="United States"/>
    <s v="Quincy"/>
    <x v="31"/>
    <n v="2169"/>
    <x v="3"/>
    <s v="OFF-PA-10002586"/>
    <x v="1"/>
    <x v="10"/>
    <s v="Xerox 1970"/>
    <x v="1830"/>
    <n v="3"/>
    <n v="0"/>
    <n v="7.0218000000000007"/>
  </r>
  <r>
    <n v="2154"/>
    <x v="1049"/>
    <x v="0"/>
    <x v="216"/>
    <d v="2013-07-19T00:00:00"/>
    <s v="Standard Class"/>
    <s v="DR-12880"/>
    <s v="Dan Reichenbach"/>
    <x v="1"/>
    <s v="United States"/>
    <s v="New York City"/>
    <x v="15"/>
    <n v="10009"/>
    <x v="3"/>
    <s v="OFF-BI-10004094"/>
    <x v="1"/>
    <x v="8"/>
    <s v="GBC Standard Plastic Binding Systems Combs"/>
    <x v="1831"/>
    <n v="2"/>
    <n v="0.2"/>
    <n v="5.133"/>
  </r>
  <r>
    <n v="2155"/>
    <x v="1050"/>
    <x v="0"/>
    <x v="567"/>
    <d v="2013-05-06T00:00:00"/>
    <s v="Standard Class"/>
    <s v="BF-11170"/>
    <s v="Ben Ferrer"/>
    <x v="2"/>
    <s v="United States"/>
    <s v="Dallas"/>
    <x v="5"/>
    <n v="75081"/>
    <x v="2"/>
    <s v="FUR-FU-10004973"/>
    <x v="0"/>
    <x v="5"/>
    <s v="Flat Face Poster Frame"/>
    <x v="1832"/>
    <n v="3"/>
    <n v="0.6"/>
    <n v="-10.173599999999997"/>
  </r>
  <r>
    <n v="2156"/>
    <x v="1051"/>
    <x v="0"/>
    <x v="197"/>
    <d v="2013-07-28T00:00:00"/>
    <s v="Second Class"/>
    <s v="LB-16735"/>
    <s v="Larry Blacks"/>
    <x v="0"/>
    <s v="United States"/>
    <s v="Los Angeles"/>
    <x v="1"/>
    <n v="90032"/>
    <x v="1"/>
    <s v="OFF-FA-10000624"/>
    <x v="1"/>
    <x v="13"/>
    <s v="OIC Binder Clips"/>
    <x v="1385"/>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x v="881"/>
    <n v="3"/>
    <n v="0"/>
    <n v="0"/>
  </r>
  <r>
    <n v="2158"/>
    <x v="1052"/>
    <x v="2"/>
    <x v="169"/>
    <d v="2011-06-24T00:00:00"/>
    <s v="First Class"/>
    <s v="DV-13465"/>
    <s v="Dianna Vittorini"/>
    <x v="0"/>
    <s v="United States"/>
    <s v="Minneapolis"/>
    <x v="11"/>
    <n v="55407"/>
    <x v="2"/>
    <s v="OFF-ST-10001469"/>
    <x v="1"/>
    <x v="4"/>
    <s v="Fellowes Bankers Box Recycled Super Stor/Drawer"/>
    <x v="427"/>
    <n v="3"/>
    <n v="0"/>
    <n v="9.716399999999993"/>
  </r>
  <r>
    <n v="2159"/>
    <x v="1053"/>
    <x v="3"/>
    <x v="208"/>
    <d v="2014-10-27T00:00:00"/>
    <s v="Standard Class"/>
    <s v="NK-18490"/>
    <s v="Neil Knudson"/>
    <x v="2"/>
    <s v="United States"/>
    <s v="Deltona"/>
    <x v="2"/>
    <n v="32725"/>
    <x v="0"/>
    <s v="OFF-AR-10004956"/>
    <x v="1"/>
    <x v="6"/>
    <s v="Newell 33"/>
    <x v="329"/>
    <n v="4"/>
    <n v="0.2"/>
    <n v="2.0087999999999973"/>
  </r>
  <r>
    <n v="2160"/>
    <x v="1054"/>
    <x v="0"/>
    <x v="323"/>
    <d v="2013-09-10T00:00:00"/>
    <s v="Standard Class"/>
    <s v="CS-11950"/>
    <s v="Carlos Soltero"/>
    <x v="0"/>
    <s v="United States"/>
    <s v="Chicago"/>
    <x v="10"/>
    <n v="60610"/>
    <x v="2"/>
    <s v="OFF-BI-10004236"/>
    <x v="1"/>
    <x v="8"/>
    <s v="XtraLife ClearVue Slant-D Ring Binder, White, 3&quot;"/>
    <x v="1833"/>
    <n v="3"/>
    <n v="0.8"/>
    <n v="-14.973600000000001"/>
  </r>
  <r>
    <n v="2161"/>
    <x v="1055"/>
    <x v="0"/>
    <x v="675"/>
    <d v="2013-05-15T00:00:00"/>
    <s v="Same Day"/>
    <s v="LH-17155"/>
    <s v="Logan Haushalter"/>
    <x v="0"/>
    <s v="United States"/>
    <s v="Cincinnati"/>
    <x v="24"/>
    <n v="45231"/>
    <x v="3"/>
    <s v="FUR-FU-10002937"/>
    <x v="0"/>
    <x v="5"/>
    <s v="GE 48&quot; Fluorescent Tube, Cool White Energy Saver, 34 Watts, 30/Box"/>
    <x v="1834"/>
    <n v="1"/>
    <n v="0.2"/>
    <n v="29.768999999999998"/>
  </r>
  <r>
    <n v="2162"/>
    <x v="1056"/>
    <x v="0"/>
    <x v="676"/>
    <d v="2013-01-12T00:00:00"/>
    <s v="Standard Class"/>
    <s v="DW-13480"/>
    <s v="Dianna Wilson"/>
    <x v="2"/>
    <s v="United States"/>
    <s v="Oakland"/>
    <x v="1"/>
    <n v="94601"/>
    <x v="1"/>
    <s v="OFF-AR-10003696"/>
    <x v="1"/>
    <x v="6"/>
    <s v="Panasonic KP-350BK Electric Pencil Sharpener with Auto Stop"/>
    <x v="1835"/>
    <n v="1"/>
    <n v="0"/>
    <n v="10.028199999999998"/>
  </r>
  <r>
    <n v="2163"/>
    <x v="1057"/>
    <x v="3"/>
    <x v="677"/>
    <d v="2014-03-20T00:00:00"/>
    <s v="Standard Class"/>
    <s v="KF-16285"/>
    <s v="Karen Ferguson"/>
    <x v="2"/>
    <s v="United States"/>
    <s v="Manteca"/>
    <x v="1"/>
    <n v="95336"/>
    <x v="1"/>
    <s v="OFF-PA-10004359"/>
    <x v="1"/>
    <x v="10"/>
    <s v="Multicolor Computer Printout Paper"/>
    <x v="1836"/>
    <n v="3"/>
    <n v="0"/>
    <n v="150.98399999999998"/>
  </r>
  <r>
    <n v="2164"/>
    <x v="1058"/>
    <x v="0"/>
    <x v="63"/>
    <d v="2013-10-20T00:00:00"/>
    <s v="Standard Class"/>
    <s v="HA-14920"/>
    <s v="Helen Andreada"/>
    <x v="0"/>
    <s v="United States"/>
    <s v="Laredo"/>
    <x v="5"/>
    <n v="78041"/>
    <x v="2"/>
    <s v="TEC-AC-10002402"/>
    <x v="2"/>
    <x v="11"/>
    <s v="Razer Kraken PRO Over Ear PC and Music Headset"/>
    <x v="1837"/>
    <n v="3"/>
    <n v="0.2"/>
    <n v="23.996999999999986"/>
  </r>
  <r>
    <n v="2165"/>
    <x v="1058"/>
    <x v="0"/>
    <x v="63"/>
    <d v="2013-10-20T00:00:00"/>
    <s v="Standard Class"/>
    <s v="HA-14920"/>
    <s v="Helen Andreada"/>
    <x v="0"/>
    <s v="United States"/>
    <s v="Laredo"/>
    <x v="5"/>
    <n v="78041"/>
    <x v="2"/>
    <s v="OFF-PA-10000551"/>
    <x v="1"/>
    <x v="10"/>
    <s v="Array Memo Cubes"/>
    <x v="1838"/>
    <n v="2"/>
    <n v="0.2"/>
    <n v="3.0043999999999995"/>
  </r>
  <r>
    <n v="2166"/>
    <x v="1058"/>
    <x v="0"/>
    <x v="63"/>
    <d v="2013-10-20T00:00:00"/>
    <s v="Standard Class"/>
    <s v="HA-14920"/>
    <s v="Helen Andreada"/>
    <x v="0"/>
    <s v="United States"/>
    <s v="Laredo"/>
    <x v="5"/>
    <n v="78041"/>
    <x v="2"/>
    <s v="FUR-FU-10003394"/>
    <x v="0"/>
    <x v="5"/>
    <s v="Tenex &quot;The Solids&quot; Textured Chair Mats"/>
    <x v="1839"/>
    <n v="5"/>
    <n v="0.6"/>
    <n v="-150.41399999999999"/>
  </r>
  <r>
    <n v="2167"/>
    <x v="1058"/>
    <x v="0"/>
    <x v="63"/>
    <d v="2013-10-20T00:00:00"/>
    <s v="Standard Class"/>
    <s v="HA-14920"/>
    <s v="Helen Andreada"/>
    <x v="0"/>
    <s v="United States"/>
    <s v="Laredo"/>
    <x v="5"/>
    <n v="78041"/>
    <x v="2"/>
    <s v="OFF-AR-10002067"/>
    <x v="1"/>
    <x v="6"/>
    <s v="Newell 334"/>
    <x v="1840"/>
    <n v="1"/>
    <n v="0.2"/>
    <n v="1.1904000000000003"/>
  </r>
  <r>
    <n v="2168"/>
    <x v="1058"/>
    <x v="0"/>
    <x v="63"/>
    <d v="2013-10-20T00:00:00"/>
    <s v="Standard Class"/>
    <s v="HA-14920"/>
    <s v="Helen Andreada"/>
    <x v="0"/>
    <s v="United States"/>
    <s v="Laredo"/>
    <x v="5"/>
    <n v="78041"/>
    <x v="2"/>
    <s v="OFF-BI-10004140"/>
    <x v="1"/>
    <x v="8"/>
    <s v="Avery Non-Stick Binders"/>
    <x v="1841"/>
    <n v="7"/>
    <n v="0.8"/>
    <n v="-11.000500000000008"/>
  </r>
  <r>
    <n v="2169"/>
    <x v="1059"/>
    <x v="3"/>
    <x v="678"/>
    <d v="2014-01-31T00:00:00"/>
    <s v="Second Class"/>
    <s v="JH-15820"/>
    <s v="John Huston"/>
    <x v="0"/>
    <s v="United States"/>
    <s v="Kent"/>
    <x v="24"/>
    <n v="44240"/>
    <x v="3"/>
    <s v="OFF-AR-10004078"/>
    <x v="1"/>
    <x v="6"/>
    <s v="Newell 312"/>
    <x v="261"/>
    <n v="3"/>
    <n v="0.2"/>
    <n v="1.7519999999999998"/>
  </r>
  <r>
    <n v="2170"/>
    <x v="1059"/>
    <x v="3"/>
    <x v="678"/>
    <d v="2014-01-31T00:00:00"/>
    <s v="Second Class"/>
    <s v="JH-15820"/>
    <s v="John Huston"/>
    <x v="0"/>
    <s v="United States"/>
    <s v="Kent"/>
    <x v="24"/>
    <n v="44240"/>
    <x v="3"/>
    <s v="TEC-AC-10000927"/>
    <x v="2"/>
    <x v="11"/>
    <s v="Anker Ultrathin Bluetooth Wireless Keyboard Aluminum Cover with Stand "/>
    <x v="981"/>
    <n v="3"/>
    <n v="0.2"/>
    <n v="-8.9970000000000034"/>
  </r>
  <r>
    <n v="2171"/>
    <x v="1059"/>
    <x v="3"/>
    <x v="678"/>
    <d v="2014-01-31T00:00:00"/>
    <s v="Second Class"/>
    <s v="JH-15820"/>
    <s v="John Huston"/>
    <x v="0"/>
    <s v="United States"/>
    <s v="Kent"/>
    <x v="24"/>
    <n v="44240"/>
    <x v="3"/>
    <s v="TEC-PH-10003931"/>
    <x v="2"/>
    <x v="7"/>
    <s v="JBL Micro Wireless Portable Bluetooth Speaker"/>
    <x v="715"/>
    <n v="3"/>
    <n v="0.4"/>
    <n v="-26.995499999999993"/>
  </r>
  <r>
    <n v="2172"/>
    <x v="1060"/>
    <x v="3"/>
    <x v="123"/>
    <d v="2014-11-26T00:00:00"/>
    <s v="Standard Class"/>
    <s v="LC-16930"/>
    <s v="Linda Cazamias"/>
    <x v="1"/>
    <s v="United States"/>
    <s v="San Angelo"/>
    <x v="5"/>
    <n v="76903"/>
    <x v="2"/>
    <s v="FUR-CH-10004675"/>
    <x v="0"/>
    <x v="1"/>
    <s v="Lifetime Advantage Folding Chairs, 4/Carton"/>
    <x v="1842"/>
    <n v="2"/>
    <n v="0.3"/>
    <n v="-8.7232000000000198"/>
  </r>
  <r>
    <n v="2173"/>
    <x v="1061"/>
    <x v="2"/>
    <x v="601"/>
    <d v="2011-08-03T00:00:00"/>
    <s v="First Class"/>
    <s v="IL-15100"/>
    <s v="Ivan Liston"/>
    <x v="0"/>
    <s v="United States"/>
    <s v="San Francisco"/>
    <x v="1"/>
    <n v="94122"/>
    <x v="1"/>
    <s v="OFF-BI-10004506"/>
    <x v="1"/>
    <x v="8"/>
    <s v="Wilson Jones data.warehouse D-Ring Binders with DublLock"/>
    <x v="1843"/>
    <n v="3"/>
    <n v="0.2"/>
    <n v="6.9131999999999998"/>
  </r>
  <r>
    <n v="2174"/>
    <x v="1062"/>
    <x v="0"/>
    <x v="679"/>
    <d v="2013-08-05T00:00:00"/>
    <s v="Standard Class"/>
    <s v="LS-16975"/>
    <s v="Lindsay Shagiari"/>
    <x v="2"/>
    <s v="United States"/>
    <s v="Houston"/>
    <x v="5"/>
    <n v="77070"/>
    <x v="2"/>
    <s v="OFF-BI-10002353"/>
    <x v="1"/>
    <x v="8"/>
    <s v="GBC VeloBind Cover Sets"/>
    <x v="1844"/>
    <n v="3"/>
    <n v="0.8"/>
    <n v="-13.895999999999997"/>
  </r>
  <r>
    <n v="2175"/>
    <x v="1063"/>
    <x v="1"/>
    <x v="117"/>
    <d v="2012-08-03T00:00:00"/>
    <s v="Second Class"/>
    <s v="CC-12610"/>
    <s v="Corey Catlett"/>
    <x v="1"/>
    <s v="United States"/>
    <s v="Houston"/>
    <x v="5"/>
    <n v="77041"/>
    <x v="2"/>
    <s v="OFF-ST-10000943"/>
    <x v="1"/>
    <x v="4"/>
    <s v="Eldon ProFile File 'N Store Portable File Tub Letter/Legal Size Black"/>
    <x v="1845"/>
    <n v="4"/>
    <n v="0.2"/>
    <n v="6.1792000000000016"/>
  </r>
  <r>
    <n v="2176"/>
    <x v="1064"/>
    <x v="0"/>
    <x v="680"/>
    <d v="2013-10-22T00:00:00"/>
    <s v="Standard Class"/>
    <s v="PB-18805"/>
    <s v="Patrick Bzostek"/>
    <x v="2"/>
    <s v="United States"/>
    <s v="Salt Lake City"/>
    <x v="7"/>
    <n v="84106"/>
    <x v="1"/>
    <s v="OFF-PA-10000740"/>
    <x v="1"/>
    <x v="10"/>
    <s v="Xerox 1982"/>
    <x v="1846"/>
    <n v="2"/>
    <n v="0"/>
    <n v="21.012799999999999"/>
  </r>
  <r>
    <n v="2177"/>
    <x v="1064"/>
    <x v="0"/>
    <x v="680"/>
    <d v="2013-10-22T00:00:00"/>
    <s v="Standard Class"/>
    <s v="PB-18805"/>
    <s v="Patrick Bzostek"/>
    <x v="2"/>
    <s v="United States"/>
    <s v="Salt Lake City"/>
    <x v="7"/>
    <n v="84106"/>
    <x v="1"/>
    <s v="OFF-PA-10003001"/>
    <x v="1"/>
    <x v="10"/>
    <s v="Xerox 1986"/>
    <x v="1847"/>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x v="1848"/>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x v="1849"/>
    <n v="8"/>
    <n v="0"/>
    <n v="32.935999999999993"/>
  </r>
  <r>
    <n v="2180"/>
    <x v="1065"/>
    <x v="0"/>
    <x v="681"/>
    <d v="2013-05-12T00:00:00"/>
    <s v="Standard Class"/>
    <s v="CJ-12010"/>
    <s v="Caroline Jumper"/>
    <x v="0"/>
    <s v="United States"/>
    <s v="New York City"/>
    <x v="15"/>
    <n v="10009"/>
    <x v="3"/>
    <s v="OFF-BI-10000309"/>
    <x v="1"/>
    <x v="8"/>
    <s v="GBC Twin Loop Wire Binding Elements, 9/16&quot; Spine, Black"/>
    <x v="1850"/>
    <n v="7"/>
    <n v="0.2"/>
    <n v="30.896599999999996"/>
  </r>
  <r>
    <n v="2181"/>
    <x v="1065"/>
    <x v="0"/>
    <x v="681"/>
    <d v="2013-05-12T00:00:00"/>
    <s v="Standard Class"/>
    <s v="CJ-12010"/>
    <s v="Caroline Jumper"/>
    <x v="0"/>
    <s v="United States"/>
    <s v="New York City"/>
    <x v="15"/>
    <n v="10009"/>
    <x v="3"/>
    <s v="OFF-LA-10003923"/>
    <x v="1"/>
    <x v="2"/>
    <s v="Alphabetical Labels for Top Tab Filing"/>
    <x v="1851"/>
    <n v="3"/>
    <n v="0"/>
    <n v="22.200000000000003"/>
  </r>
  <r>
    <n v="2182"/>
    <x v="1065"/>
    <x v="0"/>
    <x v="681"/>
    <d v="2013-05-12T00:00:00"/>
    <s v="Standard Class"/>
    <s v="CJ-12010"/>
    <s v="Caroline Jumper"/>
    <x v="0"/>
    <s v="United States"/>
    <s v="New York City"/>
    <x v="15"/>
    <n v="10009"/>
    <x v="3"/>
    <s v="FUR-CH-10002084"/>
    <x v="0"/>
    <x v="1"/>
    <s v="Hon Mobius Operator's Chair"/>
    <x v="1852"/>
    <n v="4"/>
    <n v="0.1"/>
    <n v="59.035200000000003"/>
  </r>
  <r>
    <n v="2183"/>
    <x v="1065"/>
    <x v="0"/>
    <x v="681"/>
    <d v="2013-05-12T00:00:00"/>
    <s v="Standard Class"/>
    <s v="CJ-12010"/>
    <s v="Caroline Jumper"/>
    <x v="0"/>
    <s v="United States"/>
    <s v="New York City"/>
    <x v="15"/>
    <n v="10009"/>
    <x v="3"/>
    <s v="TEC-MA-10000488"/>
    <x v="2"/>
    <x v="15"/>
    <s v="Bady BDG101FRU Card Printer"/>
    <x v="1853"/>
    <n v="5"/>
    <n v="0"/>
    <n v="1159.9854999999998"/>
  </r>
  <r>
    <n v="2184"/>
    <x v="1065"/>
    <x v="0"/>
    <x v="681"/>
    <d v="2013-05-12T00:00:00"/>
    <s v="Standard Class"/>
    <s v="CJ-12010"/>
    <s v="Caroline Jumper"/>
    <x v="0"/>
    <s v="United States"/>
    <s v="New York City"/>
    <x v="15"/>
    <n v="10009"/>
    <x v="3"/>
    <s v="TEC-AC-10001767"/>
    <x v="2"/>
    <x v="11"/>
    <s v="SanDisk Ultra 64 GB MicroSDHC Class 10 Memory Card"/>
    <x v="1723"/>
    <n v="5"/>
    <n v="0"/>
    <n v="21.994499999999988"/>
  </r>
  <r>
    <n v="2185"/>
    <x v="1065"/>
    <x v="0"/>
    <x v="681"/>
    <d v="2013-05-12T00:00:00"/>
    <s v="Standard Class"/>
    <s v="CJ-12010"/>
    <s v="Caroline Jumper"/>
    <x v="0"/>
    <s v="United States"/>
    <s v="New York City"/>
    <x v="15"/>
    <n v="10009"/>
    <x v="3"/>
    <s v="FUR-FU-10001940"/>
    <x v="0"/>
    <x v="5"/>
    <s v="Staples"/>
    <x v="1854"/>
    <n v="8"/>
    <n v="0"/>
    <n v="28.019200000000005"/>
  </r>
  <r>
    <n v="2186"/>
    <x v="1066"/>
    <x v="3"/>
    <x v="378"/>
    <d v="2014-08-05T00:00:00"/>
    <s v="Second Class"/>
    <s v="HK-14890"/>
    <s v="Heather Kirkland"/>
    <x v="1"/>
    <s v="United States"/>
    <s v="Salinas"/>
    <x v="1"/>
    <n v="93905"/>
    <x v="1"/>
    <s v="OFF-BI-10002735"/>
    <x v="1"/>
    <x v="8"/>
    <s v="GBC Prestige Therm-A-Bind Covers"/>
    <x v="1855"/>
    <n v="2"/>
    <n v="0.2"/>
    <n v="18.5274"/>
  </r>
  <r>
    <n v="2187"/>
    <x v="1067"/>
    <x v="0"/>
    <x v="216"/>
    <d v="2013-07-15T00:00:00"/>
    <s v="Same Day"/>
    <s v="RH-19600"/>
    <s v="Rob Haberlin"/>
    <x v="0"/>
    <s v="United States"/>
    <s v="Huntsville"/>
    <x v="19"/>
    <n v="35810"/>
    <x v="0"/>
    <s v="TEC-AC-10002345"/>
    <x v="2"/>
    <x v="11"/>
    <s v="HP Standard 104 key PS/2 Keyboard"/>
    <x v="180"/>
    <n v="2"/>
    <n v="0"/>
    <n v="7.25"/>
  </r>
  <r>
    <n v="2188"/>
    <x v="1068"/>
    <x v="3"/>
    <x v="682"/>
    <d v="2014-08-16T00:00:00"/>
    <s v="Standard Class"/>
    <s v="IL-15100"/>
    <s v="Ivan Liston"/>
    <x v="0"/>
    <s v="United States"/>
    <s v="Columbus"/>
    <x v="14"/>
    <n v="47201"/>
    <x v="2"/>
    <s v="OFF-EN-10003134"/>
    <x v="1"/>
    <x v="12"/>
    <s v="Staples"/>
    <x v="1856"/>
    <n v="6"/>
    <n v="0"/>
    <n v="35.04"/>
  </r>
  <r>
    <n v="2189"/>
    <x v="1068"/>
    <x v="3"/>
    <x v="682"/>
    <d v="2014-08-16T00:00:00"/>
    <s v="Standard Class"/>
    <s v="IL-15100"/>
    <s v="Ivan Liston"/>
    <x v="0"/>
    <s v="United States"/>
    <s v="Columbus"/>
    <x v="14"/>
    <n v="47201"/>
    <x v="2"/>
    <s v="FUR-FU-10003708"/>
    <x v="0"/>
    <x v="5"/>
    <s v="Tenex Traditional Chairmats for Medium Pile Carpet, Standard Lip, 36&quot; x 48&quot;"/>
    <x v="1857"/>
    <n v="2"/>
    <n v="0"/>
    <n v="25.472999999999999"/>
  </r>
  <r>
    <n v="2190"/>
    <x v="1068"/>
    <x v="3"/>
    <x v="682"/>
    <d v="2014-08-16T00:00:00"/>
    <s v="Standard Class"/>
    <s v="IL-15100"/>
    <s v="Ivan Liston"/>
    <x v="0"/>
    <s v="United States"/>
    <s v="Columbus"/>
    <x v="14"/>
    <n v="47201"/>
    <x v="2"/>
    <s v="TEC-PH-10003645"/>
    <x v="2"/>
    <x v="7"/>
    <s v="Aastra 57i VoIP phone"/>
    <x v="1858"/>
    <n v="9"/>
    <n v="0"/>
    <n v="378.16740000000004"/>
  </r>
  <r>
    <n v="2191"/>
    <x v="1069"/>
    <x v="0"/>
    <x v="674"/>
    <d v="2013-06-30T00:00:00"/>
    <s v="Standard Class"/>
    <s v="AS-10240"/>
    <s v="Alan Shonely"/>
    <x v="0"/>
    <s v="United States"/>
    <s v="Los Angeles"/>
    <x v="1"/>
    <n v="90049"/>
    <x v="1"/>
    <s v="OFF-AP-10000692"/>
    <x v="1"/>
    <x v="9"/>
    <s v="Fellowes Mighty 8 Compact Surge Protector"/>
    <x v="1859"/>
    <n v="3"/>
    <n v="0"/>
    <n v="17.026800000000001"/>
  </r>
  <r>
    <n v="2192"/>
    <x v="1070"/>
    <x v="0"/>
    <x v="107"/>
    <d v="2013-12-18T00:00:00"/>
    <s v="Standard Class"/>
    <s v="AP-10915"/>
    <s v="Arthur Prichep"/>
    <x v="0"/>
    <s v="United States"/>
    <s v="Seattle"/>
    <x v="4"/>
    <n v="98105"/>
    <x v="1"/>
    <s v="OFF-BI-10001718"/>
    <x v="1"/>
    <x v="8"/>
    <s v="GBC DocuBind P50 Personal Binding Machine"/>
    <x v="1860"/>
    <n v="3"/>
    <n v="0.2"/>
    <n v="51.823799999999999"/>
  </r>
  <r>
    <n v="2193"/>
    <x v="1070"/>
    <x v="0"/>
    <x v="107"/>
    <d v="2013-12-18T00:00:00"/>
    <s v="Standard Class"/>
    <s v="AP-10915"/>
    <s v="Arthur Prichep"/>
    <x v="0"/>
    <s v="United States"/>
    <s v="Seattle"/>
    <x v="4"/>
    <n v="98105"/>
    <x v="1"/>
    <s v="OFF-AP-10002082"/>
    <x v="1"/>
    <x v="9"/>
    <s v="Holmes HEPA Air Purifier"/>
    <x v="1861"/>
    <n v="3"/>
    <n v="0"/>
    <n v="22.869"/>
  </r>
  <r>
    <n v="2194"/>
    <x v="1070"/>
    <x v="0"/>
    <x v="107"/>
    <d v="2013-12-18T00:00:00"/>
    <s v="Standard Class"/>
    <s v="AP-10915"/>
    <s v="Arthur Prichep"/>
    <x v="0"/>
    <s v="United States"/>
    <s v="Seattle"/>
    <x v="4"/>
    <n v="98105"/>
    <x v="1"/>
    <s v="OFF-PA-10001125"/>
    <x v="1"/>
    <x v="10"/>
    <s v="Xerox 1988"/>
    <x v="1862"/>
    <n v="4"/>
    <n v="0"/>
    <n v="55.763999999999996"/>
  </r>
  <r>
    <n v="2195"/>
    <x v="1070"/>
    <x v="0"/>
    <x v="107"/>
    <d v="2013-12-18T00:00:00"/>
    <s v="Standard Class"/>
    <s v="AP-10915"/>
    <s v="Arthur Prichep"/>
    <x v="0"/>
    <s v="United States"/>
    <s v="Seattle"/>
    <x v="4"/>
    <n v="98105"/>
    <x v="1"/>
    <s v="OFF-AP-10000252"/>
    <x v="1"/>
    <x v="9"/>
    <s v="Harmony HEPA Quiet Air Purifiers"/>
    <x v="1863"/>
    <n v="3"/>
    <n v="0"/>
    <n v="12.285"/>
  </r>
  <r>
    <n v="2196"/>
    <x v="1070"/>
    <x v="0"/>
    <x v="107"/>
    <d v="2013-12-18T00:00:00"/>
    <s v="Standard Class"/>
    <s v="AP-10915"/>
    <s v="Arthur Prichep"/>
    <x v="0"/>
    <s v="United States"/>
    <s v="Seattle"/>
    <x v="4"/>
    <n v="98105"/>
    <x v="1"/>
    <s v="TEC-AC-10003038"/>
    <x v="2"/>
    <x v="11"/>
    <s v="Kingston Digital DataTraveler 16GB USB 2.0"/>
    <x v="915"/>
    <n v="5"/>
    <n v="0"/>
    <n v="8.5024999999999942"/>
  </r>
  <r>
    <n v="2197"/>
    <x v="1071"/>
    <x v="0"/>
    <x v="49"/>
    <d v="2013-12-07T00:00:00"/>
    <s v="Standard Class"/>
    <s v="AG-10390"/>
    <s v="Allen Goldenen"/>
    <x v="0"/>
    <s v="United States"/>
    <s v="Knoxville"/>
    <x v="18"/>
    <n v="37918"/>
    <x v="0"/>
    <s v="OFF-AR-10000940"/>
    <x v="1"/>
    <x v="6"/>
    <s v="Newell 343"/>
    <x v="1864"/>
    <n v="2"/>
    <n v="0.2"/>
    <n v="0.41160000000000019"/>
  </r>
  <r>
    <n v="2198"/>
    <x v="1072"/>
    <x v="2"/>
    <x v="683"/>
    <d v="2011-12-04T00:00:00"/>
    <s v="Standard Class"/>
    <s v="BF-11080"/>
    <s v="Bart Folk"/>
    <x v="0"/>
    <s v="United States"/>
    <s v="Montgomery"/>
    <x v="19"/>
    <n v="36116"/>
    <x v="0"/>
    <s v="OFF-AR-10001954"/>
    <x v="1"/>
    <x v="6"/>
    <s v="Newell 331"/>
    <x v="1865"/>
    <n v="3"/>
    <n v="0"/>
    <n v="3.9609000000000001"/>
  </r>
  <r>
    <n v="2199"/>
    <x v="1073"/>
    <x v="1"/>
    <x v="262"/>
    <d v="2012-04-02T00:00:00"/>
    <s v="Standard Class"/>
    <s v="CK-12205"/>
    <s v="Chloris Kastensmidt"/>
    <x v="0"/>
    <s v="United States"/>
    <s v="Philadelphia"/>
    <x v="9"/>
    <n v="19120"/>
    <x v="3"/>
    <s v="OFF-PA-10003177"/>
    <x v="1"/>
    <x v="10"/>
    <s v="Xerox 1999"/>
    <x v="12"/>
    <n v="3"/>
    <n v="0.2"/>
    <n v="5.4432"/>
  </r>
  <r>
    <n v="2200"/>
    <x v="1073"/>
    <x v="1"/>
    <x v="262"/>
    <d v="2012-04-02T00:00:00"/>
    <s v="Standard Class"/>
    <s v="CK-12205"/>
    <s v="Chloris Kastensmidt"/>
    <x v="0"/>
    <s v="United States"/>
    <s v="Philadelphia"/>
    <x v="9"/>
    <n v="19120"/>
    <x v="3"/>
    <s v="OFF-PA-10000533"/>
    <x v="1"/>
    <x v="10"/>
    <s v="Southworth Parchment Paper &amp; Envelopes"/>
    <x v="1866"/>
    <n v="1"/>
    <n v="0.2"/>
    <n v="1.7003999999999999"/>
  </r>
  <r>
    <n v="2201"/>
    <x v="1074"/>
    <x v="2"/>
    <x v="106"/>
    <d v="2011-06-06T00:00:00"/>
    <s v="Standard Class"/>
    <s v="LT-17110"/>
    <s v="Liz Thompson"/>
    <x v="0"/>
    <s v="United States"/>
    <s v="Little Rock"/>
    <x v="36"/>
    <n v="72209"/>
    <x v="0"/>
    <s v="FUR-FU-10001935"/>
    <x v="0"/>
    <x v="5"/>
    <s v="3M Hangers With Command Adhesive"/>
    <x v="500"/>
    <n v="6"/>
    <n v="0"/>
    <n v="9.1020000000000021"/>
  </r>
  <r>
    <n v="2202"/>
    <x v="1074"/>
    <x v="2"/>
    <x v="106"/>
    <d v="2011-06-06T00:00:00"/>
    <s v="Standard Class"/>
    <s v="LT-17110"/>
    <s v="Liz Thompson"/>
    <x v="0"/>
    <s v="United States"/>
    <s v="Little Rock"/>
    <x v="36"/>
    <n v="72209"/>
    <x v="0"/>
    <s v="TEC-PH-10002563"/>
    <x v="2"/>
    <x v="7"/>
    <s v="Adtran 1202752G1"/>
    <x v="1867"/>
    <n v="7"/>
    <n v="0"/>
    <n v="229.30180000000001"/>
  </r>
  <r>
    <n v="2203"/>
    <x v="1075"/>
    <x v="1"/>
    <x v="684"/>
    <d v="2012-09-12T00:00:00"/>
    <s v="Standard Class"/>
    <s v="BT-11305"/>
    <s v="Beth Thompson"/>
    <x v="2"/>
    <s v="United States"/>
    <s v="Seattle"/>
    <x v="4"/>
    <n v="98103"/>
    <x v="1"/>
    <s v="OFF-BI-10002160"/>
    <x v="1"/>
    <x v="8"/>
    <s v="Acco Hanging Data Binders"/>
    <x v="861"/>
    <n v="2"/>
    <n v="0.2"/>
    <n v="2.1335999999999999"/>
  </r>
  <r>
    <n v="2204"/>
    <x v="1075"/>
    <x v="1"/>
    <x v="684"/>
    <d v="2012-09-12T00:00:00"/>
    <s v="Standard Class"/>
    <s v="BT-11305"/>
    <s v="Beth Thompson"/>
    <x v="2"/>
    <s v="United States"/>
    <s v="Seattle"/>
    <x v="4"/>
    <n v="98103"/>
    <x v="1"/>
    <s v="FUR-FU-10004748"/>
    <x v="0"/>
    <x v="5"/>
    <s v="Howard Miller 16&quot; Diameter Gallery Wall Clock"/>
    <x v="1868"/>
    <n v="3"/>
    <n v="0"/>
    <n v="74.809799999999996"/>
  </r>
  <r>
    <n v="2205"/>
    <x v="1076"/>
    <x v="1"/>
    <x v="685"/>
    <d v="2012-07-05T00:00:00"/>
    <s v="Standard Class"/>
    <s v="SC-20725"/>
    <s v="Steven Cartwright"/>
    <x v="0"/>
    <s v="United States"/>
    <s v="Lancaster"/>
    <x v="9"/>
    <n v="17602"/>
    <x v="3"/>
    <s v="FUR-FU-10001473"/>
    <x v="0"/>
    <x v="5"/>
    <s v="Eldon Executive Woodline II Desk Accessories, Mahogany"/>
    <x v="1869"/>
    <n v="1"/>
    <n v="0.2"/>
    <n v="1.7591000000000001"/>
  </r>
  <r>
    <n v="2206"/>
    <x v="1077"/>
    <x v="0"/>
    <x v="545"/>
    <d v="2013-09-13T00:00:00"/>
    <s v="Second Class"/>
    <s v="CG-12040"/>
    <s v="Catherine Glotzbach"/>
    <x v="2"/>
    <s v="United States"/>
    <s v="Bristol"/>
    <x v="18"/>
    <n v="37620"/>
    <x v="0"/>
    <s v="OFF-AR-10000538"/>
    <x v="1"/>
    <x v="6"/>
    <s v="Boston Model 1800 Electric Pencil Sharpener, Gray"/>
    <x v="1870"/>
    <n v="3"/>
    <n v="0.2"/>
    <n v="8.4449999999999896"/>
  </r>
  <r>
    <n v="2207"/>
    <x v="1078"/>
    <x v="2"/>
    <x v="686"/>
    <d v="2011-07-20T00:00:00"/>
    <s v="Standard Class"/>
    <s v="AW-10930"/>
    <s v="Arthur Wiediger"/>
    <x v="2"/>
    <s v="United States"/>
    <s v="Aurora"/>
    <x v="10"/>
    <n v="60505"/>
    <x v="2"/>
    <s v="OFF-BI-10001098"/>
    <x v="1"/>
    <x v="8"/>
    <s v="Acco D-Ring Binder w/DublLock"/>
    <x v="1871"/>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x v="1079"/>
    <x v="1"/>
    <x v="421"/>
    <d v="2012-08-26T00:00:00"/>
    <s v="Standard Class"/>
    <s v="RB-19705"/>
    <s v="Roger Barcio"/>
    <x v="2"/>
    <s v="United States"/>
    <s v="New York City"/>
    <x v="15"/>
    <n v="10009"/>
    <x v="3"/>
    <s v="OFF-AR-10000390"/>
    <x v="1"/>
    <x v="6"/>
    <s v="Newell Chalk Holder"/>
    <x v="1873"/>
    <n v="4"/>
    <n v="0"/>
    <n v="7.5991999999999997"/>
  </r>
  <r>
    <n v="2210"/>
    <x v="1080"/>
    <x v="2"/>
    <x v="687"/>
    <d v="2011-11-16T00:00:00"/>
    <s v="Second Class"/>
    <s v="ML-17410"/>
    <s v="Maris LaWare"/>
    <x v="0"/>
    <s v="United States"/>
    <s v="Fairfield"/>
    <x v="29"/>
    <n v="6824"/>
    <x v="3"/>
    <s v="TEC-PH-10001079"/>
    <x v="2"/>
    <x v="7"/>
    <s v="Polycom SoundPoint Pro SE-225 Corded phone"/>
    <x v="1874"/>
    <n v="7"/>
    <n v="0"/>
    <n v="233.22039999999998"/>
  </r>
  <r>
    <n v="2211"/>
    <x v="1080"/>
    <x v="2"/>
    <x v="687"/>
    <d v="2011-11-16T00:00:00"/>
    <s v="Second Class"/>
    <s v="ML-17410"/>
    <s v="Maris LaWare"/>
    <x v="0"/>
    <s v="United States"/>
    <s v="Fairfield"/>
    <x v="29"/>
    <n v="6824"/>
    <x v="3"/>
    <s v="OFF-BI-10003460"/>
    <x v="1"/>
    <x v="8"/>
    <s v="Acco 3-Hole Punch"/>
    <x v="1875"/>
    <n v="10"/>
    <n v="0"/>
    <n v="21.023999999999997"/>
  </r>
  <r>
    <n v="2212"/>
    <x v="1081"/>
    <x v="0"/>
    <x v="581"/>
    <d v="2013-12-01T00:00:00"/>
    <s v="First Class"/>
    <s v="VB-21745"/>
    <s v="Victoria Brennan"/>
    <x v="1"/>
    <s v="United States"/>
    <s v="Lincoln Park"/>
    <x v="12"/>
    <n v="48146"/>
    <x v="2"/>
    <s v="OFF-AP-10003842"/>
    <x v="1"/>
    <x v="9"/>
    <s v="Euro-Pro Shark Turbo Vacuum"/>
    <x v="1876"/>
    <n v="6"/>
    <n v="0.1"/>
    <n v="29.7408"/>
  </r>
  <r>
    <n v="2213"/>
    <x v="1082"/>
    <x v="3"/>
    <x v="610"/>
    <d v="2014-11-26T00:00:00"/>
    <s v="Standard Class"/>
    <s v="SW-20275"/>
    <s v="Scott Williamson"/>
    <x v="0"/>
    <s v="United States"/>
    <s v="New York City"/>
    <x v="15"/>
    <n v="10035"/>
    <x v="3"/>
    <s v="FUR-FU-10003535"/>
    <x v="0"/>
    <x v="5"/>
    <s v="Howard Miller Distant Time Traveler Alarm Clock"/>
    <x v="1877"/>
    <n v="1"/>
    <n v="0"/>
    <n v="11.2422"/>
  </r>
  <r>
    <n v="2214"/>
    <x v="1083"/>
    <x v="3"/>
    <x v="172"/>
    <d v="2014-10-03T00:00:00"/>
    <s v="First Class"/>
    <s v="NS-18505"/>
    <s v="Neola Schneider"/>
    <x v="0"/>
    <s v="United States"/>
    <s v="San Jose"/>
    <x v="1"/>
    <n v="95123"/>
    <x v="1"/>
    <s v="OFF-BI-10002012"/>
    <x v="1"/>
    <x v="8"/>
    <s v="Wilson Jones Easy Flow II Sheet Lifters"/>
    <x v="1878"/>
    <n v="1"/>
    <n v="0.2"/>
    <n v="0.504"/>
  </r>
  <r>
    <n v="2215"/>
    <x v="1083"/>
    <x v="3"/>
    <x v="172"/>
    <d v="2014-10-03T00:00:00"/>
    <s v="First Class"/>
    <s v="NS-18505"/>
    <s v="Neola Schneider"/>
    <x v="0"/>
    <s v="United States"/>
    <s v="San Jose"/>
    <x v="1"/>
    <n v="95123"/>
    <x v="1"/>
    <s v="OFF-BI-10001922"/>
    <x v="1"/>
    <x v="8"/>
    <s v="Storex Dura Pro Binders"/>
    <x v="1879"/>
    <n v="13"/>
    <n v="0.2"/>
    <n v="20.849399999999996"/>
  </r>
  <r>
    <n v="2216"/>
    <x v="1083"/>
    <x v="3"/>
    <x v="172"/>
    <d v="2014-10-03T00:00:00"/>
    <s v="First Class"/>
    <s v="NS-18505"/>
    <s v="Neola Schneider"/>
    <x v="0"/>
    <s v="United States"/>
    <s v="San Jose"/>
    <x v="1"/>
    <n v="95123"/>
    <x v="1"/>
    <s v="OFF-AP-10000576"/>
    <x v="1"/>
    <x v="9"/>
    <s v="Belkin 325VA UPS Surge Protector, 6'"/>
    <x v="1805"/>
    <n v="2"/>
    <n v="0"/>
    <n v="60.490000000000009"/>
  </r>
  <r>
    <n v="2217"/>
    <x v="1083"/>
    <x v="3"/>
    <x v="172"/>
    <d v="2014-10-03T00:00:00"/>
    <s v="First Class"/>
    <s v="NS-18505"/>
    <s v="Neola Schneider"/>
    <x v="0"/>
    <s v="United States"/>
    <s v="San Jose"/>
    <x v="1"/>
    <n v="95123"/>
    <x v="1"/>
    <s v="FUR-CH-10000553"/>
    <x v="0"/>
    <x v="1"/>
    <s v="Metal Folding Chairs, Beige, 4/Carton"/>
    <x v="1880"/>
    <n v="4"/>
    <n v="0.2"/>
    <n v="9.5031999999999925"/>
  </r>
  <r>
    <n v="2218"/>
    <x v="1084"/>
    <x v="2"/>
    <x v="59"/>
    <d v="2011-09-25T00:00:00"/>
    <s v="Standard Class"/>
    <s v="DB-13555"/>
    <s v="Dorothy Badders"/>
    <x v="1"/>
    <s v="United States"/>
    <s v="Jacksonville"/>
    <x v="2"/>
    <n v="32216"/>
    <x v="0"/>
    <s v="OFF-AR-10003469"/>
    <x v="1"/>
    <x v="6"/>
    <s v="Nontoxic Chalk"/>
    <x v="1881"/>
    <n v="2"/>
    <n v="0.2"/>
    <n v="0.98559999999999992"/>
  </r>
  <r>
    <n v="2219"/>
    <x v="1085"/>
    <x v="3"/>
    <x v="688"/>
    <d v="2014-08-02T00:00:00"/>
    <s v="Standard Class"/>
    <s v="MH-17620"/>
    <s v="Matt Hagelstein"/>
    <x v="1"/>
    <s v="United States"/>
    <s v="San Francisco"/>
    <x v="1"/>
    <n v="94110"/>
    <x v="1"/>
    <s v="OFF-BI-10000145"/>
    <x v="1"/>
    <x v="8"/>
    <s v="Zipper Ring Binder Pockets"/>
    <x v="1882"/>
    <n v="4"/>
    <n v="0.2"/>
    <n v="3.6191999999999993"/>
  </r>
  <r>
    <n v="2220"/>
    <x v="1085"/>
    <x v="3"/>
    <x v="688"/>
    <d v="2014-08-02T00:00:00"/>
    <s v="Standard Class"/>
    <s v="MH-17620"/>
    <s v="Matt Hagelstein"/>
    <x v="1"/>
    <s v="United States"/>
    <s v="San Francisco"/>
    <x v="1"/>
    <n v="94110"/>
    <x v="1"/>
    <s v="OFF-ST-10001580"/>
    <x v="1"/>
    <x v="4"/>
    <s v="Super Decoflex Portable Personal File"/>
    <x v="1883"/>
    <n v="1"/>
    <n v="0"/>
    <n v="4.1943999999999999"/>
  </r>
  <r>
    <n v="2221"/>
    <x v="1085"/>
    <x v="3"/>
    <x v="688"/>
    <d v="2014-08-02T00:00:00"/>
    <s v="Standard Class"/>
    <s v="MH-17620"/>
    <s v="Matt Hagelstein"/>
    <x v="1"/>
    <s v="United States"/>
    <s v="San Francisco"/>
    <x v="1"/>
    <n v="94110"/>
    <x v="1"/>
    <s v="TEC-PH-10001817"/>
    <x v="2"/>
    <x v="7"/>
    <s v="Wilson Electronics DB Pro Signal Booster"/>
    <x v="1884"/>
    <n v="4"/>
    <n v="0.2"/>
    <n v="100.24000000000007"/>
  </r>
  <r>
    <n v="2222"/>
    <x v="1086"/>
    <x v="1"/>
    <x v="401"/>
    <d v="2012-12-06T00:00:00"/>
    <s v="Same Day"/>
    <s v="DK-13375"/>
    <s v="Dennis Kane"/>
    <x v="0"/>
    <s v="United States"/>
    <s v="Marion"/>
    <x v="24"/>
    <n v="43302"/>
    <x v="3"/>
    <s v="TEC-PH-10001578"/>
    <x v="2"/>
    <x v="7"/>
    <s v="Polycom SoundStation2 EX Conference phone"/>
    <x v="1885"/>
    <n v="2"/>
    <n v="0.4"/>
    <n v="-89.089000000000055"/>
  </r>
  <r>
    <n v="2223"/>
    <x v="1086"/>
    <x v="1"/>
    <x v="401"/>
    <d v="2012-12-06T00:00:00"/>
    <s v="Same Day"/>
    <s v="DK-13375"/>
    <s v="Dennis Kane"/>
    <x v="0"/>
    <s v="United States"/>
    <s v="Marion"/>
    <x v="24"/>
    <n v="43302"/>
    <x v="3"/>
    <s v="OFF-AR-10004078"/>
    <x v="1"/>
    <x v="6"/>
    <s v="Newell 312"/>
    <x v="1886"/>
    <n v="8"/>
    <n v="0.2"/>
    <n v="4.6719999999999988"/>
  </r>
  <r>
    <n v="2224"/>
    <x v="1086"/>
    <x v="1"/>
    <x v="401"/>
    <d v="2012-12-06T00:00:00"/>
    <s v="Same Day"/>
    <s v="DK-13375"/>
    <s v="Dennis Kane"/>
    <x v="0"/>
    <s v="United States"/>
    <s v="Marion"/>
    <x v="24"/>
    <n v="43302"/>
    <x v="3"/>
    <s v="FUR-CH-10004860"/>
    <x v="0"/>
    <x v="1"/>
    <s v="Global Low Back Tilter Chair"/>
    <x v="1887"/>
    <n v="1"/>
    <n v="0.3"/>
    <n v="-24.23520000000001"/>
  </r>
  <r>
    <n v="2225"/>
    <x v="1087"/>
    <x v="3"/>
    <x v="689"/>
    <d v="2014-08-06T00:00:00"/>
    <s v="Standard Class"/>
    <s v="EA-14035"/>
    <s v="Erin Ashbrook"/>
    <x v="1"/>
    <s v="United States"/>
    <s v="Philadelphia"/>
    <x v="9"/>
    <n v="19134"/>
    <x v="3"/>
    <s v="OFF-PA-10003790"/>
    <x v="1"/>
    <x v="10"/>
    <s v="Xerox 1991"/>
    <x v="1572"/>
    <n v="3"/>
    <n v="0.2"/>
    <n v="17.815199999999997"/>
  </r>
  <r>
    <n v="2226"/>
    <x v="1088"/>
    <x v="0"/>
    <x v="690"/>
    <d v="2013-03-22T00:00:00"/>
    <s v="Second Class"/>
    <s v="BT-11440"/>
    <s v="Bobby Trafton"/>
    <x v="0"/>
    <s v="United States"/>
    <s v="Littleton"/>
    <x v="22"/>
    <n v="80122"/>
    <x v="1"/>
    <s v="FUR-BO-10002202"/>
    <x v="0"/>
    <x v="0"/>
    <s v="Atlantic Metals Mobile 2-Shelf Bookcases, Custom Colors"/>
    <x v="1888"/>
    <n v="1"/>
    <n v="0.7"/>
    <n v="-98.801799999999986"/>
  </r>
  <r>
    <n v="2227"/>
    <x v="1089"/>
    <x v="3"/>
    <x v="570"/>
    <d v="2014-08-04T00:00:00"/>
    <s v="Standard Class"/>
    <s v="LA-16780"/>
    <s v="Laura Armstrong"/>
    <x v="1"/>
    <s v="United States"/>
    <s v="Austin"/>
    <x v="5"/>
    <n v="78745"/>
    <x v="2"/>
    <s v="OFF-FA-10003059"/>
    <x v="1"/>
    <x v="13"/>
    <s v="Assorted Color Push Pins"/>
    <x v="1699"/>
    <n v="2"/>
    <n v="0.2"/>
    <n v="0.4705999999999998"/>
  </r>
  <r>
    <n v="2228"/>
    <x v="1089"/>
    <x v="3"/>
    <x v="570"/>
    <d v="2014-08-04T00:00:00"/>
    <s v="Standard Class"/>
    <s v="LA-16780"/>
    <s v="Laura Armstrong"/>
    <x v="1"/>
    <s v="United States"/>
    <s v="Austin"/>
    <x v="5"/>
    <n v="78745"/>
    <x v="2"/>
    <s v="TEC-PH-10002496"/>
    <x v="2"/>
    <x v="7"/>
    <s v="Cisco SPA301"/>
    <x v="1889"/>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x v="1890"/>
    <n v="1"/>
    <n v="0.4"/>
    <n v="-115.70580000000004"/>
  </r>
  <r>
    <n v="2230"/>
    <x v="1091"/>
    <x v="2"/>
    <x v="691"/>
    <d v="2011-04-05T00:00:00"/>
    <s v="Standard Class"/>
    <s v="AA-10315"/>
    <s v="Alex Avila"/>
    <x v="0"/>
    <s v="United States"/>
    <s v="San Francisco"/>
    <x v="1"/>
    <n v="94122"/>
    <x v="1"/>
    <s v="OFF-BI-10004390"/>
    <x v="1"/>
    <x v="8"/>
    <s v="GBC DocuBind 200 Manual Binding Machine"/>
    <x v="1891"/>
    <n v="2"/>
    <n v="0.2"/>
    <n v="252.58799999999999"/>
  </r>
  <r>
    <n v="2231"/>
    <x v="1091"/>
    <x v="2"/>
    <x v="691"/>
    <d v="2011-04-05T00:00:00"/>
    <s v="Standard Class"/>
    <s v="AA-10315"/>
    <s v="Alex Avila"/>
    <x v="0"/>
    <s v="United States"/>
    <s v="San Francisco"/>
    <x v="1"/>
    <n v="94122"/>
    <x v="1"/>
    <s v="OFF-AP-10002765"/>
    <x v="1"/>
    <x v="9"/>
    <s v="Fellowes Advanced Computer Series Surge Protectors"/>
    <x v="1892"/>
    <n v="2"/>
    <n v="0"/>
    <n v="14.834400000000002"/>
  </r>
  <r>
    <n v="2232"/>
    <x v="1092"/>
    <x v="3"/>
    <x v="335"/>
    <d v="2014-07-02T00:00:00"/>
    <s v="Standard Class"/>
    <s v="DB-13405"/>
    <s v="Denny Blanton"/>
    <x v="0"/>
    <s v="United States"/>
    <s v="La Porte"/>
    <x v="14"/>
    <n v="46350"/>
    <x v="2"/>
    <s v="FUR-FU-10000293"/>
    <x v="0"/>
    <x v="5"/>
    <s v="Eldon Antistatic Chair Mats for Low to Medium Pile Carpets"/>
    <x v="1893"/>
    <n v="5"/>
    <n v="0"/>
    <n v="31.586999999999961"/>
  </r>
  <r>
    <n v="2233"/>
    <x v="1093"/>
    <x v="3"/>
    <x v="362"/>
    <d v="2014-07-15T00:00:00"/>
    <s v="Standard Class"/>
    <s v="JH-15820"/>
    <s v="John Huston"/>
    <x v="0"/>
    <s v="United States"/>
    <s v="Chicago"/>
    <x v="10"/>
    <n v="60610"/>
    <x v="2"/>
    <s v="OFF-ST-10003692"/>
    <x v="1"/>
    <x v="4"/>
    <s v="Recycled Steel Personal File for Hanging File Folders"/>
    <x v="1894"/>
    <n v="5"/>
    <n v="0.2"/>
    <n v="14.307499999999997"/>
  </r>
  <r>
    <n v="2234"/>
    <x v="1094"/>
    <x v="1"/>
    <x v="639"/>
    <d v="2012-12-16T00:00:00"/>
    <s v="Second Class"/>
    <s v="DJ-13630"/>
    <s v="Doug Jacobs"/>
    <x v="0"/>
    <s v="United States"/>
    <s v="Portland"/>
    <x v="21"/>
    <n v="97206"/>
    <x v="1"/>
    <s v="TEC-PH-10001051"/>
    <x v="2"/>
    <x v="7"/>
    <s v="HTC One"/>
    <x v="1895"/>
    <n v="4"/>
    <n v="0.2"/>
    <n v="35.996399999999952"/>
  </r>
  <r>
    <n v="2235"/>
    <x v="1095"/>
    <x v="3"/>
    <x v="256"/>
    <d v="2014-12-11T00:00:00"/>
    <s v="Standard Class"/>
    <s v="QJ-19255"/>
    <s v="Quincy Jones"/>
    <x v="1"/>
    <s v="United States"/>
    <s v="Burlington"/>
    <x v="42"/>
    <s v="05408"/>
    <x v="3"/>
    <s v="TEC-AC-10001013"/>
    <x v="2"/>
    <x v="11"/>
    <s v="Logitech ClearChat Comfort/USB Headset H390"/>
    <x v="1896"/>
    <n v="7"/>
    <n v="0"/>
    <n v="67.659899999999979"/>
  </r>
  <r>
    <n v="2236"/>
    <x v="1096"/>
    <x v="1"/>
    <x v="426"/>
    <d v="2012-09-17T00:00:00"/>
    <s v="Second Class"/>
    <s v="CT-11995"/>
    <s v="Carol Triggs"/>
    <x v="0"/>
    <s v="United States"/>
    <s v="Indianapolis"/>
    <x v="14"/>
    <n v="46203"/>
    <x v="2"/>
    <s v="OFF-ST-10000025"/>
    <x v="1"/>
    <x v="4"/>
    <s v="Fellowes Stor/Drawer Steel Plus Storage Drawers"/>
    <x v="1897"/>
    <n v="2"/>
    <n v="0"/>
    <n v="11.451599999999985"/>
  </r>
  <r>
    <n v="2237"/>
    <x v="1096"/>
    <x v="1"/>
    <x v="426"/>
    <d v="2012-09-17T00:00:00"/>
    <s v="Second Class"/>
    <s v="CT-11995"/>
    <s v="Carol Triggs"/>
    <x v="0"/>
    <s v="United States"/>
    <s v="Indianapolis"/>
    <x v="14"/>
    <n v="46203"/>
    <x v="2"/>
    <s v="OFF-AR-10000817"/>
    <x v="1"/>
    <x v="6"/>
    <s v="Manco Dry-Lighter Erasable Highlighter"/>
    <x v="1898"/>
    <n v="8"/>
    <n v="0"/>
    <n v="8.2687999999999988"/>
  </r>
  <r>
    <n v="2238"/>
    <x v="1097"/>
    <x v="0"/>
    <x v="692"/>
    <d v="2013-07-22T00:00:00"/>
    <s v="Standard Class"/>
    <s v="RH-19510"/>
    <s v="Rick Huthwaite"/>
    <x v="2"/>
    <s v="United States"/>
    <s v="Provo"/>
    <x v="7"/>
    <n v="84604"/>
    <x v="1"/>
    <s v="OFF-SU-10000952"/>
    <x v="1"/>
    <x v="14"/>
    <s v="Fiskars Home &amp; Office Scissors"/>
    <x v="1851"/>
    <n v="5"/>
    <n v="0"/>
    <n v="12.432000000000002"/>
  </r>
  <r>
    <n v="2239"/>
    <x v="1098"/>
    <x v="3"/>
    <x v="693"/>
    <d v="2014-04-27T00:00:00"/>
    <s v="Standard Class"/>
    <s v="SJ-20125"/>
    <s v="Sanjit Jacobs"/>
    <x v="2"/>
    <s v="United States"/>
    <s v="Chicago"/>
    <x v="10"/>
    <n v="60610"/>
    <x v="2"/>
    <s v="FUR-FU-10004597"/>
    <x v="0"/>
    <x v="5"/>
    <s v="Eldon Cleatmat Chair Mats for Medium Pile Carpets"/>
    <x v="1851"/>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x v="1899"/>
    <n v="1"/>
    <n v="0.2"/>
    <n v="381.29700000000003"/>
  </r>
  <r>
    <n v="2241"/>
    <x v="1099"/>
    <x v="0"/>
    <x v="625"/>
    <d v="2013-11-18T00:00:00"/>
    <s v="Second Class"/>
    <s v="TG-21310"/>
    <s v="Toby Gnade"/>
    <x v="0"/>
    <s v="United States"/>
    <s v="Los Angeles"/>
    <x v="1"/>
    <n v="90049"/>
    <x v="1"/>
    <s v="OFF-BI-10002982"/>
    <x v="1"/>
    <x v="8"/>
    <s v="Avery Self-Adhesive Photo Pockets for Polaroid Photos"/>
    <x v="1900"/>
    <n v="7"/>
    <n v="0.2"/>
    <n v="13.347599999999998"/>
  </r>
  <r>
    <n v="2242"/>
    <x v="1100"/>
    <x v="0"/>
    <x v="491"/>
    <d v="2013-12-02T00:00:00"/>
    <s v="Standard Class"/>
    <s v="CT-11995"/>
    <s v="Carol Triggs"/>
    <x v="0"/>
    <s v="United States"/>
    <s v="Philadelphia"/>
    <x v="9"/>
    <n v="19134"/>
    <x v="3"/>
    <s v="TEC-PH-10004165"/>
    <x v="2"/>
    <x v="7"/>
    <s v="Mitel MiVoice 5330e IP Phone"/>
    <x v="1901"/>
    <n v="3"/>
    <n v="0.4"/>
    <n v="-115.49580000000006"/>
  </r>
  <r>
    <n v="2243"/>
    <x v="1101"/>
    <x v="3"/>
    <x v="610"/>
    <d v="2014-11-26T00:00:00"/>
    <s v="Standard Class"/>
    <s v="BF-11005"/>
    <s v="Barry Franz"/>
    <x v="2"/>
    <s v="United States"/>
    <s v="Pasadena"/>
    <x v="1"/>
    <n v="91104"/>
    <x v="1"/>
    <s v="OFF-ST-10003442"/>
    <x v="1"/>
    <x v="4"/>
    <s v="Eldon Portable Mobile Manager"/>
    <x v="403"/>
    <n v="2"/>
    <n v="0"/>
    <n v="15.2712"/>
  </r>
  <r>
    <n v="2244"/>
    <x v="1101"/>
    <x v="3"/>
    <x v="610"/>
    <d v="2014-11-26T00:00:00"/>
    <s v="Standard Class"/>
    <s v="BF-11005"/>
    <s v="Barry Franz"/>
    <x v="2"/>
    <s v="United States"/>
    <s v="Pasadena"/>
    <x v="1"/>
    <n v="91104"/>
    <x v="1"/>
    <s v="OFF-AR-10003856"/>
    <x v="1"/>
    <x v="6"/>
    <s v="Newell 344"/>
    <x v="348"/>
    <n v="2"/>
    <n v="0"/>
    <n v="1.4455999999999998"/>
  </r>
  <r>
    <n v="2245"/>
    <x v="1101"/>
    <x v="3"/>
    <x v="610"/>
    <d v="2014-11-26T00:00:00"/>
    <s v="Standard Class"/>
    <s v="BF-11005"/>
    <s v="Barry Franz"/>
    <x v="2"/>
    <s v="United States"/>
    <s v="Pasadena"/>
    <x v="1"/>
    <n v="91104"/>
    <x v="1"/>
    <s v="OFF-FA-10004248"/>
    <x v="1"/>
    <x v="13"/>
    <s v="Advantus T-Pin Paper Clips"/>
    <x v="1902"/>
    <n v="2"/>
    <n v="0"/>
    <n v="3.5178000000000003"/>
  </r>
  <r>
    <n v="2246"/>
    <x v="1101"/>
    <x v="3"/>
    <x v="610"/>
    <d v="2014-11-26T00:00:00"/>
    <s v="Standard Class"/>
    <s v="BF-11005"/>
    <s v="Barry Franz"/>
    <x v="2"/>
    <s v="United States"/>
    <s v="Pasadena"/>
    <x v="1"/>
    <n v="91104"/>
    <x v="1"/>
    <s v="OFF-AP-10001492"/>
    <x v="1"/>
    <x v="9"/>
    <s v="Acco Six-Outlet Power Strip, 4' Cord Length"/>
    <x v="1903"/>
    <n v="1"/>
    <n v="0"/>
    <n v="2.2412000000000001"/>
  </r>
  <r>
    <n v="2247"/>
    <x v="1101"/>
    <x v="3"/>
    <x v="610"/>
    <d v="2014-11-26T00:00:00"/>
    <s v="Standard Class"/>
    <s v="BF-11005"/>
    <s v="Barry Franz"/>
    <x v="2"/>
    <s v="United States"/>
    <s v="Pasadena"/>
    <x v="1"/>
    <n v="91104"/>
    <x v="1"/>
    <s v="TEC-PH-10004165"/>
    <x v="2"/>
    <x v="7"/>
    <s v="Mitel MiVoice 5330e IP Phone"/>
    <x v="1668"/>
    <n v="3"/>
    <n v="0.2"/>
    <n v="49.498199999999969"/>
  </r>
  <r>
    <n v="2248"/>
    <x v="1102"/>
    <x v="1"/>
    <x v="586"/>
    <d v="2012-02-18T00:00:00"/>
    <s v="Second Class"/>
    <s v="JM-16195"/>
    <s v="Justin MacKendrick"/>
    <x v="0"/>
    <s v="United States"/>
    <s v="Los Angeles"/>
    <x v="1"/>
    <n v="90004"/>
    <x v="1"/>
    <s v="OFF-PA-10004285"/>
    <x v="1"/>
    <x v="10"/>
    <s v="Xerox 1959"/>
    <x v="522"/>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x v="1848"/>
    <n v="5"/>
    <n v="0.2"/>
    <n v="13.037499999999998"/>
  </r>
  <r>
    <n v="2250"/>
    <x v="1102"/>
    <x v="1"/>
    <x v="586"/>
    <d v="2012-02-18T00:00:00"/>
    <s v="Second Class"/>
    <s v="JM-16195"/>
    <s v="Justin MacKendrick"/>
    <x v="0"/>
    <s v="United States"/>
    <s v="Los Angeles"/>
    <x v="1"/>
    <n v="90004"/>
    <x v="1"/>
    <s v="OFF-BI-10000546"/>
    <x v="1"/>
    <x v="8"/>
    <s v="Avery Durable Binders"/>
    <x v="13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x v="1904"/>
    <n v="6"/>
    <n v="0"/>
    <n v="157.01759999999993"/>
  </r>
  <r>
    <n v="2252"/>
    <x v="1102"/>
    <x v="1"/>
    <x v="586"/>
    <d v="2012-02-18T00:00:00"/>
    <s v="Second Class"/>
    <s v="JM-16195"/>
    <s v="Justin MacKendrick"/>
    <x v="0"/>
    <s v="United States"/>
    <s v="Los Angeles"/>
    <x v="1"/>
    <n v="90004"/>
    <x v="1"/>
    <s v="OFF-PA-10000477"/>
    <x v="1"/>
    <x v="10"/>
    <s v="Xerox 22"/>
    <x v="541"/>
    <n v="3"/>
    <n v="0"/>
    <n v="9.3312000000000008"/>
  </r>
  <r>
    <n v="2253"/>
    <x v="1103"/>
    <x v="0"/>
    <x v="173"/>
    <d v="2013-04-18T00:00:00"/>
    <s v="Second Class"/>
    <s v="JK-16120"/>
    <s v="Julie Kriz"/>
    <x v="2"/>
    <s v="United States"/>
    <s v="San Diego"/>
    <x v="1"/>
    <n v="92105"/>
    <x v="1"/>
    <s v="OFF-PA-10004327"/>
    <x v="1"/>
    <x v="10"/>
    <s v="Xerox 1911"/>
    <x v="140"/>
    <n v="3"/>
    <n v="0"/>
    <n v="68.975999999999999"/>
  </r>
  <r>
    <n v="2254"/>
    <x v="1104"/>
    <x v="1"/>
    <x v="694"/>
    <d v="2012-10-01T00:00:00"/>
    <s v="First Class"/>
    <s v="HG-14965"/>
    <s v="Henry Goldwyn"/>
    <x v="1"/>
    <s v="United States"/>
    <s v="San Francisco"/>
    <x v="1"/>
    <n v="94110"/>
    <x v="1"/>
    <s v="OFF-AP-10000696"/>
    <x v="1"/>
    <x v="9"/>
    <s v="Holmes Odor Grabber"/>
    <x v="1905"/>
    <n v="3"/>
    <n v="0"/>
    <n v="14.275799999999998"/>
  </r>
  <r>
    <n v="2255"/>
    <x v="1104"/>
    <x v="1"/>
    <x v="694"/>
    <d v="2012-10-01T00:00:00"/>
    <s v="First Class"/>
    <s v="HG-14965"/>
    <s v="Henry Goldwyn"/>
    <x v="1"/>
    <s v="United States"/>
    <s v="San Francisco"/>
    <x v="1"/>
    <n v="94110"/>
    <x v="1"/>
    <s v="OFF-AP-10002082"/>
    <x v="1"/>
    <x v="9"/>
    <s v="Holmes HEPA Air Purifier"/>
    <x v="1906"/>
    <n v="2"/>
    <n v="0"/>
    <n v="15.245999999999999"/>
  </r>
  <r>
    <n v="2256"/>
    <x v="1105"/>
    <x v="0"/>
    <x v="42"/>
    <d v="2013-09-23T00:00:00"/>
    <s v="Standard Class"/>
    <s v="LA-16780"/>
    <s v="Laura Armstrong"/>
    <x v="1"/>
    <s v="United States"/>
    <s v="Bangor"/>
    <x v="43"/>
    <n v="4401"/>
    <x v="3"/>
    <s v="TEC-PH-10001944"/>
    <x v="2"/>
    <x v="7"/>
    <s v="Wi-Ex zBoost YX540 Cellular Phone Signal Booster"/>
    <x v="190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x v="1049"/>
    <n v="2"/>
    <n v="0"/>
    <n v="33.938800000000001"/>
  </r>
  <r>
    <n v="2258"/>
    <x v="1106"/>
    <x v="3"/>
    <x v="114"/>
    <d v="2014-06-20T00:00:00"/>
    <s v="First Class"/>
    <s v="TS-21610"/>
    <s v="Troy Staebel"/>
    <x v="0"/>
    <s v="United States"/>
    <s v="San Francisco"/>
    <x v="1"/>
    <n v="94122"/>
    <x v="1"/>
    <s v="FUR-CH-10000015"/>
    <x v="0"/>
    <x v="1"/>
    <s v="Hon Multipurpose Stacking Arm Chairs"/>
    <x v="1908"/>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x v="1909"/>
    <n v="2"/>
    <n v="0"/>
    <n v="8.7137999999999991"/>
  </r>
  <r>
    <n v="2260"/>
    <x v="1107"/>
    <x v="1"/>
    <x v="627"/>
    <d v="2012-11-10T00:00:00"/>
    <s v="Second Class"/>
    <s v="MZ-17335"/>
    <s v="Maria Zettner"/>
    <x v="2"/>
    <s v="United States"/>
    <s v="San Diego"/>
    <x v="1"/>
    <n v="92024"/>
    <x v="1"/>
    <s v="OFF-FA-10002280"/>
    <x v="1"/>
    <x v="13"/>
    <s v="Advantus Plastic Paper Clips"/>
    <x v="1910"/>
    <n v="1"/>
    <n v="0"/>
    <n v="2.4"/>
  </r>
  <r>
    <n v="2261"/>
    <x v="1107"/>
    <x v="1"/>
    <x v="627"/>
    <d v="2012-11-10T00:00:00"/>
    <s v="Second Class"/>
    <s v="MZ-17335"/>
    <s v="Maria Zettner"/>
    <x v="2"/>
    <s v="United States"/>
    <s v="San Diego"/>
    <x v="1"/>
    <n v="92024"/>
    <x v="1"/>
    <s v="TEC-AC-10002049"/>
    <x v="2"/>
    <x v="11"/>
    <s v="Logitech G19 Programmable Gaming Keyboard"/>
    <x v="810"/>
    <n v="3"/>
    <n v="0"/>
    <n v="66.954599999999971"/>
  </r>
  <r>
    <n v="2262"/>
    <x v="1108"/>
    <x v="1"/>
    <x v="217"/>
    <d v="2012-12-18T00:00:00"/>
    <s v="Same Day"/>
    <s v="MW-18220"/>
    <s v="Mitch Webber"/>
    <x v="0"/>
    <s v="United States"/>
    <s v="New York City"/>
    <x v="15"/>
    <n v="10035"/>
    <x v="3"/>
    <s v="TEC-AC-10002253"/>
    <x v="2"/>
    <x v="11"/>
    <s v="Imation Bio 8GB USB Flash Drive Imation Corp"/>
    <x v="656"/>
    <n v="1"/>
    <n v="0"/>
    <n v="24.936000000000007"/>
  </r>
  <r>
    <n v="2263"/>
    <x v="1109"/>
    <x v="3"/>
    <x v="695"/>
    <d v="2014-02-10T00:00:00"/>
    <s v="First Class"/>
    <s v="MV-17485"/>
    <s v="Mark Van Huff"/>
    <x v="0"/>
    <s v="United States"/>
    <s v="Arlington"/>
    <x v="17"/>
    <n v="22204"/>
    <x v="0"/>
    <s v="FUR-BO-10004015"/>
    <x v="0"/>
    <x v="0"/>
    <s v="Bush Andora Bookcase, Maple/Graphite Gray Finish"/>
    <x v="1911"/>
    <n v="3"/>
    <n v="0"/>
    <n v="79.193399999999968"/>
  </r>
  <r>
    <n v="2264"/>
    <x v="1110"/>
    <x v="0"/>
    <x v="696"/>
    <d v="2013-11-17T00:00:00"/>
    <s v="Second Class"/>
    <s v="AA-10375"/>
    <s v="Allen Armold"/>
    <x v="0"/>
    <s v="United States"/>
    <s v="Atlanta"/>
    <x v="32"/>
    <n v="30318"/>
    <x v="0"/>
    <s v="TEC-AC-10004145"/>
    <x v="2"/>
    <x v="11"/>
    <s v="Logitech diNovo Edge Keyboard"/>
    <x v="1912"/>
    <n v="2"/>
    <n v="0"/>
    <n v="114.99540000000002"/>
  </r>
  <r>
    <n v="2265"/>
    <x v="1110"/>
    <x v="0"/>
    <x v="696"/>
    <d v="2013-11-17T00:00:00"/>
    <s v="Second Class"/>
    <s v="AA-10375"/>
    <s v="Allen Armold"/>
    <x v="0"/>
    <s v="United States"/>
    <s v="Atlanta"/>
    <x v="32"/>
    <n v="30318"/>
    <x v="0"/>
    <s v="OFF-PA-10002479"/>
    <x v="1"/>
    <x v="10"/>
    <s v="Xerox 4200 Series MultiUse Premium Copy Paper (20Lb. and 84 Bright)"/>
    <x v="267"/>
    <n v="1"/>
    <n v="0"/>
    <n v="2.3759999999999999"/>
  </r>
  <r>
    <n v="2266"/>
    <x v="1110"/>
    <x v="0"/>
    <x v="696"/>
    <d v="2013-11-17T00:00:00"/>
    <s v="Second Class"/>
    <s v="AA-10375"/>
    <s v="Allen Armold"/>
    <x v="0"/>
    <s v="United States"/>
    <s v="Atlanta"/>
    <x v="32"/>
    <n v="30318"/>
    <x v="0"/>
    <s v="OFF-BI-10004970"/>
    <x v="1"/>
    <x v="8"/>
    <s v="ACCOHIDE 3-Ring Binder, Blue, 1&quot;"/>
    <x v="341"/>
    <n v="2"/>
    <n v="0"/>
    <n v="3.8822000000000001"/>
  </r>
  <r>
    <n v="2267"/>
    <x v="1111"/>
    <x v="3"/>
    <x v="386"/>
    <d v="2014-10-13T00:00:00"/>
    <s v="Same Day"/>
    <s v="SM-20320"/>
    <s v="Sean Miller"/>
    <x v="2"/>
    <s v="United States"/>
    <s v="Monroe"/>
    <x v="3"/>
    <n v="28110"/>
    <x v="0"/>
    <s v="OFF-PA-10003919"/>
    <x v="1"/>
    <x v="10"/>
    <s v="Xerox 1989"/>
    <x v="892"/>
    <n v="2"/>
    <n v="0.2"/>
    <n v="2.6892000000000005"/>
  </r>
  <r>
    <n v="2268"/>
    <x v="1112"/>
    <x v="3"/>
    <x v="697"/>
    <d v="2014-09-18T00:00:00"/>
    <s v="Same Day"/>
    <s v="TP-21415"/>
    <s v="Tom Prescott"/>
    <x v="0"/>
    <s v="United States"/>
    <s v="Seattle"/>
    <x v="4"/>
    <n v="98115"/>
    <x v="1"/>
    <s v="OFF-PA-10002001"/>
    <x v="1"/>
    <x v="10"/>
    <s v="Xerox 1984"/>
    <x v="91"/>
    <n v="2"/>
    <n v="0"/>
    <n v="6.3504000000000005"/>
  </r>
  <r>
    <n v="2269"/>
    <x v="1113"/>
    <x v="3"/>
    <x v="698"/>
    <d v="2014-12-27T00:00:00"/>
    <s v="Standard Class"/>
    <s v="DK-13225"/>
    <s v="Dean Katz"/>
    <x v="1"/>
    <s v="United States"/>
    <s v="Rochester"/>
    <x v="15"/>
    <n v="14609"/>
    <x v="3"/>
    <s v="OFF-PA-10002787"/>
    <x v="1"/>
    <x v="10"/>
    <s v="Xerox 227"/>
    <x v="90"/>
    <n v="1"/>
    <n v="0"/>
    <n v="3.1104000000000003"/>
  </r>
  <r>
    <n v="2270"/>
    <x v="1113"/>
    <x v="3"/>
    <x v="698"/>
    <d v="2014-12-27T00:00:00"/>
    <s v="Standard Class"/>
    <s v="DK-13225"/>
    <s v="Dean Katz"/>
    <x v="1"/>
    <s v="United States"/>
    <s v="Rochester"/>
    <x v="15"/>
    <n v="14609"/>
    <x v="3"/>
    <s v="OFF-BI-10003291"/>
    <x v="1"/>
    <x v="8"/>
    <s v="Wilson Jones Leather-Like Binders with DublLock Round Rings"/>
    <x v="1913"/>
    <n v="1"/>
    <n v="0.2"/>
    <n v="2.3570999999999991"/>
  </r>
  <r>
    <n v="2271"/>
    <x v="1114"/>
    <x v="3"/>
    <x v="574"/>
    <d v="2014-12-08T00:00:00"/>
    <s v="Standard Class"/>
    <s v="MK-17905"/>
    <s v="Michael Kennedy"/>
    <x v="1"/>
    <s v="United States"/>
    <s v="Miami"/>
    <x v="2"/>
    <n v="33180"/>
    <x v="0"/>
    <s v="OFF-AR-10004344"/>
    <x v="1"/>
    <x v="6"/>
    <s v="Bulldog Vacuum Base Pencil Sharpener"/>
    <x v="1914"/>
    <n v="5"/>
    <n v="0.2"/>
    <n v="4.196499999999995"/>
  </r>
  <r>
    <n v="2272"/>
    <x v="1115"/>
    <x v="1"/>
    <x v="481"/>
    <d v="2012-09-27T00:00:00"/>
    <s v="Standard Class"/>
    <s v="CS-12130"/>
    <s v="Chad Sievert"/>
    <x v="0"/>
    <s v="United States"/>
    <s v="Seattle"/>
    <x v="4"/>
    <n v="98105"/>
    <x v="1"/>
    <s v="OFF-ST-10003123"/>
    <x v="1"/>
    <x v="4"/>
    <s v="Fellowes Bases and Tops For Staxonsteel/High-Stak Systems"/>
    <x v="1915"/>
    <n v="6"/>
    <n v="0"/>
    <n v="47.937599999999996"/>
  </r>
  <r>
    <n v="2273"/>
    <x v="1116"/>
    <x v="1"/>
    <x v="699"/>
    <d v="2012-03-11T00:00:00"/>
    <s v="Standard Class"/>
    <s v="JL-15850"/>
    <s v="John Lucas"/>
    <x v="0"/>
    <s v="United States"/>
    <s v="San Francisco"/>
    <x v="1"/>
    <n v="94122"/>
    <x v="1"/>
    <s v="FUR-FU-10000308"/>
    <x v="0"/>
    <x v="5"/>
    <s v="Deflect-o Glass Clear Studded Chair Mats"/>
    <x v="1916"/>
    <n v="7"/>
    <n v="0"/>
    <n v="95.757200000000012"/>
  </r>
  <r>
    <n v="2274"/>
    <x v="1116"/>
    <x v="1"/>
    <x v="699"/>
    <d v="2012-03-11T00:00:00"/>
    <s v="Standard Class"/>
    <s v="JL-15850"/>
    <s v="John Lucas"/>
    <x v="0"/>
    <s v="United States"/>
    <s v="San Francisco"/>
    <x v="1"/>
    <n v="94122"/>
    <x v="1"/>
    <s v="TEC-CO-10003763"/>
    <x v="2"/>
    <x v="16"/>
    <s v="Canon PC1060 Personal Laser Copier"/>
    <x v="1917"/>
    <n v="2"/>
    <n v="0.2"/>
    <n v="377.99459999999993"/>
  </r>
  <r>
    <n v="2275"/>
    <x v="1117"/>
    <x v="2"/>
    <x v="462"/>
    <d v="2011-10-08T00:00:00"/>
    <s v="Second Class"/>
    <s v="AR-10405"/>
    <s v="Allen Rosenblatt"/>
    <x v="1"/>
    <s v="United States"/>
    <s v="Los Angeles"/>
    <x v="1"/>
    <n v="90036"/>
    <x v="1"/>
    <s v="FUR-TA-10001866"/>
    <x v="0"/>
    <x v="3"/>
    <s v="Bevis Round Conference Room Tables and Bases"/>
    <x v="1918"/>
    <n v="1"/>
    <n v="0.2"/>
    <n v="3.5857999999999848"/>
  </r>
  <r>
    <n v="2276"/>
    <x v="1117"/>
    <x v="2"/>
    <x v="462"/>
    <d v="2011-10-08T00:00:00"/>
    <s v="Second Class"/>
    <s v="AR-10405"/>
    <s v="Allen Rosenblatt"/>
    <x v="1"/>
    <s v="United States"/>
    <s v="Los Angeles"/>
    <x v="1"/>
    <n v="90036"/>
    <x v="1"/>
    <s v="FUR-CH-10002774"/>
    <x v="0"/>
    <x v="1"/>
    <s v="Global Deluxe Stacking Chair, Gray"/>
    <x v="1919"/>
    <n v="3"/>
    <n v="0.2"/>
    <n v="13.764599999999994"/>
  </r>
  <r>
    <n v="2277"/>
    <x v="1118"/>
    <x v="2"/>
    <x v="700"/>
    <d v="2011-07-01T00:00:00"/>
    <s v="Standard Class"/>
    <s v="LM-17065"/>
    <s v="Liz MacKendrick"/>
    <x v="0"/>
    <s v="United States"/>
    <s v="Southaven"/>
    <x v="35"/>
    <n v="38671"/>
    <x v="0"/>
    <s v="OFF-ST-10004337"/>
    <x v="1"/>
    <x v="4"/>
    <s v="SAFCO Commercial Wire Shelving, 72h"/>
    <x v="1920"/>
    <n v="5"/>
    <n v="0"/>
    <n v="0"/>
  </r>
  <r>
    <n v="2278"/>
    <x v="1118"/>
    <x v="2"/>
    <x v="700"/>
    <d v="2011-07-01T00:00:00"/>
    <s v="Standard Class"/>
    <s v="LM-17065"/>
    <s v="Liz MacKendrick"/>
    <x v="0"/>
    <s v="United States"/>
    <s v="Southaven"/>
    <x v="35"/>
    <n v="38671"/>
    <x v="0"/>
    <s v="FUR-TA-10001039"/>
    <x v="0"/>
    <x v="3"/>
    <s v="KI Adjustable-Height Table"/>
    <x v="1921"/>
    <n v="1"/>
    <n v="0"/>
    <n v="22.354800000000004"/>
  </r>
  <r>
    <n v="2279"/>
    <x v="1118"/>
    <x v="2"/>
    <x v="700"/>
    <d v="2011-07-01T00:00:00"/>
    <s v="Standard Class"/>
    <s v="LM-17065"/>
    <s v="Liz MacKendrick"/>
    <x v="0"/>
    <s v="United States"/>
    <s v="Southaven"/>
    <x v="35"/>
    <n v="38671"/>
    <x v="0"/>
    <s v="TEC-AC-10000109"/>
    <x v="2"/>
    <x v="11"/>
    <s v="Sony Micro Vault Click 16 GB USB 2.0 Flash Drive"/>
    <x v="1922"/>
    <n v="4"/>
    <n v="0"/>
    <n v="53.750400000000013"/>
  </r>
  <r>
    <n v="2280"/>
    <x v="1119"/>
    <x v="3"/>
    <x v="505"/>
    <d v="2014-11-03T00:00:00"/>
    <s v="First Class"/>
    <s v="JK-15625"/>
    <s v="Jim Karlsson"/>
    <x v="0"/>
    <s v="United States"/>
    <s v="Seattle"/>
    <x v="4"/>
    <n v="98115"/>
    <x v="1"/>
    <s v="FUR-CH-10003833"/>
    <x v="0"/>
    <x v="1"/>
    <s v="Novimex Fabric Task Chair"/>
    <x v="1923"/>
    <n v="2"/>
    <n v="0.2"/>
    <n v="-6.0980000000000025"/>
  </r>
  <r>
    <n v="2281"/>
    <x v="1119"/>
    <x v="3"/>
    <x v="505"/>
    <d v="2014-11-03T00:00:00"/>
    <s v="First Class"/>
    <s v="JK-15625"/>
    <s v="Jim Karlsson"/>
    <x v="0"/>
    <s v="United States"/>
    <s v="Seattle"/>
    <x v="4"/>
    <n v="98115"/>
    <x v="1"/>
    <s v="FUR-CH-10004289"/>
    <x v="0"/>
    <x v="1"/>
    <s v="Global Super Steno Chair"/>
    <x v="1924"/>
    <n v="8"/>
    <n v="0.2"/>
    <n v="-23.03520000000006"/>
  </r>
  <r>
    <n v="2282"/>
    <x v="1119"/>
    <x v="3"/>
    <x v="505"/>
    <d v="2014-11-03T00:00:00"/>
    <s v="First Class"/>
    <s v="JK-15625"/>
    <s v="Jim Karlsson"/>
    <x v="0"/>
    <s v="United States"/>
    <s v="Seattle"/>
    <x v="4"/>
    <n v="98115"/>
    <x v="1"/>
    <s v="FUR-BO-10004467"/>
    <x v="0"/>
    <x v="0"/>
    <s v="Bestar Classic Bookcase"/>
    <x v="1664"/>
    <n v="2"/>
    <n v="0"/>
    <n v="37.996199999999988"/>
  </r>
  <r>
    <n v="2283"/>
    <x v="1120"/>
    <x v="0"/>
    <x v="323"/>
    <d v="2013-09-06T00:00:00"/>
    <s v="First Class"/>
    <s v="FM-14215"/>
    <s v="Filia McAdams"/>
    <x v="1"/>
    <s v="United States"/>
    <s v="Middletown"/>
    <x v="29"/>
    <n v="6457"/>
    <x v="3"/>
    <s v="OFF-PA-10002713"/>
    <x v="1"/>
    <x v="10"/>
    <s v="Adams Phone Message Book, 200 Message Capacity, 8 1/16” x 11”"/>
    <x v="1925"/>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x v="1121"/>
    <x v="1"/>
    <x v="616"/>
    <d v="2012-03-09T00:00:00"/>
    <s v="Standard Class"/>
    <s v="SF-20200"/>
    <s v="Sarah Foster"/>
    <x v="0"/>
    <s v="United States"/>
    <s v="New Castle"/>
    <x v="14"/>
    <n v="47362"/>
    <x v="2"/>
    <s v="OFF-AP-10002222"/>
    <x v="1"/>
    <x v="9"/>
    <s v="Staples"/>
    <x v="1926"/>
    <n v="7"/>
    <n v="0"/>
    <n v="16.386300000000002"/>
  </r>
  <r>
    <n v="2286"/>
    <x v="1122"/>
    <x v="0"/>
    <x v="465"/>
    <d v="2013-05-09T00:00:00"/>
    <s v="First Class"/>
    <s v="PJ-18835"/>
    <s v="Patrick Jones"/>
    <x v="1"/>
    <s v="United States"/>
    <s v="Murfreesboro"/>
    <x v="18"/>
    <n v="37130"/>
    <x v="0"/>
    <s v="OFF-PA-10003971"/>
    <x v="1"/>
    <x v="10"/>
    <s v="Xerox 1965"/>
    <x v="646"/>
    <n v="3"/>
    <n v="0.2"/>
    <n v="5.2026000000000003"/>
  </r>
  <r>
    <n v="2287"/>
    <x v="1123"/>
    <x v="3"/>
    <x v="701"/>
    <d v="2014-11-24T00:00:00"/>
    <s v="Standard Class"/>
    <s v="CS-12355"/>
    <s v="Christine Sundaresam"/>
    <x v="0"/>
    <s v="United States"/>
    <s v="Salem"/>
    <x v="17"/>
    <n v="24153"/>
    <x v="0"/>
    <s v="OFF-AP-10004036"/>
    <x v="1"/>
    <x v="9"/>
    <s v="Bionaire 99.97% HEPA Air Cleaner"/>
    <x v="1927"/>
    <n v="2"/>
    <n v="0"/>
    <n v="12.263999999999999"/>
  </r>
  <r>
    <n v="2288"/>
    <x v="1124"/>
    <x v="3"/>
    <x v="702"/>
    <d v="2014-06-06T00:00:00"/>
    <s v="Second Class"/>
    <s v="BB-10990"/>
    <s v="Barry Blumstein"/>
    <x v="1"/>
    <s v="United States"/>
    <s v="Toledo"/>
    <x v="24"/>
    <n v="43615"/>
    <x v="3"/>
    <s v="OFF-AP-10002287"/>
    <x v="1"/>
    <x v="9"/>
    <s v="Eureka Sanitaire  Multi-Pro Heavy-Duty Upright, Disposable Bags"/>
    <x v="1928"/>
    <n v="5"/>
    <n v="0.2"/>
    <n v="1.3109999999999999"/>
  </r>
  <r>
    <n v="2289"/>
    <x v="1125"/>
    <x v="3"/>
    <x v="193"/>
    <d v="2014-06-14T00:00:00"/>
    <s v="First Class"/>
    <s v="BW-11200"/>
    <s v="Ben Wallace"/>
    <x v="0"/>
    <s v="United States"/>
    <s v="Los Angeles"/>
    <x v="1"/>
    <n v="90032"/>
    <x v="1"/>
    <s v="OFF-AR-10002375"/>
    <x v="1"/>
    <x v="6"/>
    <s v="Newell 351"/>
    <x v="1235"/>
    <n v="5"/>
    <n v="0"/>
    <n v="4.7559999999999985"/>
  </r>
  <r>
    <n v="2290"/>
    <x v="1126"/>
    <x v="3"/>
    <x v="703"/>
    <d v="2014-01-12T00:00:00"/>
    <s v="First Class"/>
    <s v="RS-19420"/>
    <s v="Ricardo Sperren"/>
    <x v="1"/>
    <s v="United States"/>
    <s v="Seattle"/>
    <x v="4"/>
    <n v="98115"/>
    <x v="1"/>
    <s v="FUR-TA-10001950"/>
    <x v="0"/>
    <x v="3"/>
    <s v="Balt Solid Wood Round Tables"/>
    <x v="1929"/>
    <n v="2"/>
    <n v="0"/>
    <n v="80.368200000000002"/>
  </r>
  <r>
    <n v="2291"/>
    <x v="1127"/>
    <x v="1"/>
    <x v="704"/>
    <d v="2012-04-25T00:00:00"/>
    <s v="Standard Class"/>
    <s v="TS-21160"/>
    <s v="Theresa Swint"/>
    <x v="1"/>
    <s v="United States"/>
    <s v="Columbus"/>
    <x v="32"/>
    <n v="31907"/>
    <x v="0"/>
    <s v="TEC-PH-10001557"/>
    <x v="2"/>
    <x v="7"/>
    <s v="Pyle PMP37LED"/>
    <x v="1170"/>
    <n v="3"/>
    <n v="0"/>
    <n v="77.751899999999992"/>
  </r>
  <r>
    <n v="2292"/>
    <x v="1127"/>
    <x v="1"/>
    <x v="704"/>
    <d v="2012-04-25T00:00:00"/>
    <s v="Standard Class"/>
    <s v="TS-21160"/>
    <s v="Theresa Swint"/>
    <x v="1"/>
    <s v="United States"/>
    <s v="Columbus"/>
    <x v="32"/>
    <n v="31907"/>
    <x v="0"/>
    <s v="FUR-FU-10002937"/>
    <x v="0"/>
    <x v="5"/>
    <s v="GE 48&quot; Fluorescent Tube, Cool White Energy Saver, 34 Watts, 30/Box"/>
    <x v="1930"/>
    <n v="6"/>
    <n v="0"/>
    <n v="297.69"/>
  </r>
  <r>
    <n v="2293"/>
    <x v="1127"/>
    <x v="1"/>
    <x v="704"/>
    <d v="2012-04-25T00:00:00"/>
    <s v="Standard Class"/>
    <s v="TS-21160"/>
    <s v="Theresa Swint"/>
    <x v="1"/>
    <s v="United States"/>
    <s v="Columbus"/>
    <x v="32"/>
    <n v="31907"/>
    <x v="0"/>
    <s v="OFF-PA-10001166"/>
    <x v="1"/>
    <x v="10"/>
    <s v="Xerox 2"/>
    <x v="91"/>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x v="1931"/>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x v="1932"/>
    <n v="3"/>
    <n v="0"/>
    <n v="38.209499999999998"/>
  </r>
  <r>
    <n v="2296"/>
    <x v="1130"/>
    <x v="1"/>
    <x v="549"/>
    <d v="2012-11-05T00:00:00"/>
    <s v="Standard Class"/>
    <s v="VD-21670"/>
    <s v="Valerie Dominguez"/>
    <x v="0"/>
    <s v="United States"/>
    <s v="New York City"/>
    <x v="15"/>
    <n v="10011"/>
    <x v="3"/>
    <s v="OFF-PA-10002659"/>
    <x v="1"/>
    <x v="10"/>
    <s v="Avoid Verbal Orders Carbonless Minifold Book"/>
    <x v="1933"/>
    <n v="4"/>
    <n v="0"/>
    <n v="6.219199999999999"/>
  </r>
  <r>
    <n v="2297"/>
    <x v="1130"/>
    <x v="1"/>
    <x v="549"/>
    <d v="2012-11-05T00:00:00"/>
    <s v="Standard Class"/>
    <s v="VD-21670"/>
    <s v="Valerie Dominguez"/>
    <x v="0"/>
    <s v="United States"/>
    <s v="New York City"/>
    <x v="15"/>
    <n v="10011"/>
    <x v="3"/>
    <s v="FUR-FU-10000965"/>
    <x v="0"/>
    <x v="5"/>
    <s v="Howard Miller 11-1/2&quot; Diameter Ridgewood Wall Clock"/>
    <x v="1934"/>
    <n v="5"/>
    <n v="0"/>
    <n v="106.477"/>
  </r>
  <r>
    <n v="2298"/>
    <x v="1130"/>
    <x v="1"/>
    <x v="549"/>
    <d v="2012-11-05T00:00:00"/>
    <s v="Standard Class"/>
    <s v="VD-21670"/>
    <s v="Valerie Dominguez"/>
    <x v="0"/>
    <s v="United States"/>
    <s v="New York City"/>
    <x v="15"/>
    <n v="10011"/>
    <x v="3"/>
    <s v="TEC-PH-10001527"/>
    <x v="2"/>
    <x v="7"/>
    <s v="Plantronics MX500i Earset"/>
    <x v="193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x v="757"/>
    <n v="7"/>
    <n v="0"/>
    <n v="601.96990000000005"/>
  </r>
  <r>
    <n v="2300"/>
    <x v="1130"/>
    <x v="1"/>
    <x v="549"/>
    <d v="2012-11-05T00:00:00"/>
    <s v="Standard Class"/>
    <s v="VD-21670"/>
    <s v="Valerie Dominguez"/>
    <x v="0"/>
    <s v="United States"/>
    <s v="New York City"/>
    <x v="15"/>
    <n v="10011"/>
    <x v="3"/>
    <s v="TEC-PH-10002597"/>
    <x v="2"/>
    <x v="7"/>
    <s v="Xblue XB-1670-86 X16 Small Office Telephone - Titanium"/>
    <x v="178"/>
    <n v="4"/>
    <n v="0"/>
    <n v="125.99000000000001"/>
  </r>
  <r>
    <n v="2301"/>
    <x v="1131"/>
    <x v="2"/>
    <x v="687"/>
    <d v="2011-11-18T00:00:00"/>
    <s v="Standard Class"/>
    <s v="JL-15505"/>
    <s v="Jeremy Lonsdale"/>
    <x v="0"/>
    <s v="United States"/>
    <s v="Midland"/>
    <x v="12"/>
    <n v="48640"/>
    <x v="2"/>
    <s v="OFF-BI-10000756"/>
    <x v="1"/>
    <x v="8"/>
    <s v="Storex DuraTech Recycled Plastic Frosted Binders"/>
    <x v="1936"/>
    <n v="3"/>
    <n v="0"/>
    <n v="6.36"/>
  </r>
  <r>
    <n v="2302"/>
    <x v="1131"/>
    <x v="2"/>
    <x v="687"/>
    <d v="2011-11-18T00:00:00"/>
    <s v="Standard Class"/>
    <s v="JL-15505"/>
    <s v="Jeremy Lonsdale"/>
    <x v="0"/>
    <s v="United States"/>
    <s v="Midland"/>
    <x v="12"/>
    <n v="48640"/>
    <x v="2"/>
    <s v="OFF-BI-10000546"/>
    <x v="1"/>
    <x v="8"/>
    <s v="Avery Durable Binders"/>
    <x v="132"/>
    <n v="4"/>
    <n v="0"/>
    <n v="5.6448"/>
  </r>
  <r>
    <n v="2303"/>
    <x v="1132"/>
    <x v="0"/>
    <x v="327"/>
    <d v="2013-01-21T00:00:00"/>
    <s v="Standard Class"/>
    <s v="DL-13495"/>
    <s v="Dionis Lloyd"/>
    <x v="1"/>
    <s v="United States"/>
    <s v="Columbus"/>
    <x v="32"/>
    <n v="31907"/>
    <x v="0"/>
    <s v="TEC-AC-10001142"/>
    <x v="2"/>
    <x v="11"/>
    <s v="First Data FD10 PIN Pad"/>
    <x v="617"/>
    <n v="4"/>
    <n v="0"/>
    <n v="31.599999999999966"/>
  </r>
  <r>
    <n v="2304"/>
    <x v="1133"/>
    <x v="3"/>
    <x v="697"/>
    <d v="2014-09-23T00:00:00"/>
    <s v="Second Class"/>
    <s v="MO-17800"/>
    <s v="Meg O'Connel"/>
    <x v="2"/>
    <s v="United States"/>
    <s v="Roswell"/>
    <x v="32"/>
    <n v="30076"/>
    <x v="0"/>
    <s v="FUR-CH-10000785"/>
    <x v="0"/>
    <x v="1"/>
    <s v="Global Ergonomic Managers Chair"/>
    <x v="1937"/>
    <n v="4"/>
    <n v="0"/>
    <n v="188.2192"/>
  </r>
  <r>
    <n v="2305"/>
    <x v="1133"/>
    <x v="3"/>
    <x v="697"/>
    <d v="2014-09-23T00:00:00"/>
    <s v="Second Class"/>
    <s v="MO-17800"/>
    <s v="Meg O'Connel"/>
    <x v="2"/>
    <s v="United States"/>
    <s v="Roswell"/>
    <x v="32"/>
    <n v="30076"/>
    <x v="0"/>
    <s v="OFF-PA-10000474"/>
    <x v="1"/>
    <x v="10"/>
    <s v="Staples"/>
    <x v="1938"/>
    <n v="3"/>
    <n v="0"/>
    <n v="49.970399999999991"/>
  </r>
  <r>
    <n v="2306"/>
    <x v="1134"/>
    <x v="0"/>
    <x v="443"/>
    <d v="2013-12-25T00:00:00"/>
    <s v="First Class"/>
    <s v="BP-11185"/>
    <s v="Ben Peterman"/>
    <x v="1"/>
    <s v="United States"/>
    <s v="Chicago"/>
    <x v="10"/>
    <n v="60623"/>
    <x v="2"/>
    <s v="FUR-BO-10003441"/>
    <x v="0"/>
    <x v="0"/>
    <s v="Bush Westfield Collection Bookcases, Fully Assembled"/>
    <x v="1088"/>
    <n v="2"/>
    <n v="0.3"/>
    <n v="-14.137200000000014"/>
  </r>
  <r>
    <n v="2307"/>
    <x v="1135"/>
    <x v="1"/>
    <x v="705"/>
    <d v="2012-08-08T00:00:00"/>
    <s v="First Class"/>
    <s v="MS-17980"/>
    <s v="Michael Stewart"/>
    <x v="1"/>
    <s v="United States"/>
    <s v="Houston"/>
    <x v="5"/>
    <n v="77041"/>
    <x v="2"/>
    <s v="OFF-PA-10004156"/>
    <x v="1"/>
    <x v="10"/>
    <s v="Xerox 188"/>
    <x v="1939"/>
    <n v="3"/>
    <n v="0.2"/>
    <n v="9.8657999999999983"/>
  </r>
  <r>
    <n v="2308"/>
    <x v="1136"/>
    <x v="3"/>
    <x v="60"/>
    <d v="2014-11-10T00:00:00"/>
    <s v="Standard Class"/>
    <s v="SV-20935"/>
    <s v="Susan Vittorini"/>
    <x v="0"/>
    <s v="United States"/>
    <s v="New York City"/>
    <x v="15"/>
    <n v="10009"/>
    <x v="3"/>
    <s v="TEC-AC-10001432"/>
    <x v="2"/>
    <x v="11"/>
    <s v="Enermax Aurora Lite Keyboard"/>
    <x v="1940"/>
    <n v="5"/>
    <n v="0"/>
    <n v="171.93000000000006"/>
  </r>
  <r>
    <n v="2309"/>
    <x v="1137"/>
    <x v="3"/>
    <x v="532"/>
    <d v="2014-06-13T00:00:00"/>
    <s v="First Class"/>
    <s v="BC-11125"/>
    <s v="Becky Castell"/>
    <x v="2"/>
    <s v="United States"/>
    <s v="Peoria"/>
    <x v="16"/>
    <n v="85345"/>
    <x v="1"/>
    <s v="FUR-CH-10001394"/>
    <x v="0"/>
    <x v="1"/>
    <s v="Global Leather Executive Chair"/>
    <x v="1941"/>
    <n v="1"/>
    <n v="0.2"/>
    <n v="35.098999999999961"/>
  </r>
  <r>
    <n v="2310"/>
    <x v="1137"/>
    <x v="3"/>
    <x v="532"/>
    <d v="2014-06-13T00:00:00"/>
    <s v="First Class"/>
    <s v="BC-11125"/>
    <s v="Becky Castell"/>
    <x v="2"/>
    <s v="United States"/>
    <s v="Peoria"/>
    <x v="16"/>
    <n v="85345"/>
    <x v="1"/>
    <s v="OFF-ST-10002370"/>
    <x v="1"/>
    <x v="4"/>
    <s v="Sortfiler Multipurpose Personal File Organizer, Black"/>
    <x v="1942"/>
    <n v="4"/>
    <n v="0.2"/>
    <n v="7.7003999999999948"/>
  </r>
  <r>
    <n v="2311"/>
    <x v="1137"/>
    <x v="3"/>
    <x v="532"/>
    <d v="2014-06-13T00:00:00"/>
    <s v="First Class"/>
    <s v="BC-11125"/>
    <s v="Becky Castell"/>
    <x v="2"/>
    <s v="United States"/>
    <s v="Peoria"/>
    <x v="16"/>
    <n v="85345"/>
    <x v="1"/>
    <s v="OFF-AR-10002956"/>
    <x v="1"/>
    <x v="6"/>
    <s v="Boston 16801 Nautilus Battery Pencil Sharpener"/>
    <x v="1943"/>
    <n v="5"/>
    <n v="0.2"/>
    <n v="6.602999999999998"/>
  </r>
  <r>
    <n v="2312"/>
    <x v="1137"/>
    <x v="3"/>
    <x v="532"/>
    <d v="2014-06-13T00:00:00"/>
    <s v="First Class"/>
    <s v="BC-11125"/>
    <s v="Becky Castell"/>
    <x v="2"/>
    <s v="United States"/>
    <s v="Peoria"/>
    <x v="16"/>
    <n v="85345"/>
    <x v="1"/>
    <s v="OFF-AR-10001955"/>
    <x v="1"/>
    <x v="6"/>
    <s v="Newell 319"/>
    <x v="1840"/>
    <n v="1"/>
    <n v="0.2"/>
    <n v="1.9839999999999982"/>
  </r>
  <r>
    <n v="2313"/>
    <x v="1137"/>
    <x v="3"/>
    <x v="532"/>
    <d v="2014-06-13T00:00:00"/>
    <s v="First Class"/>
    <s v="BC-11125"/>
    <s v="Becky Castell"/>
    <x v="2"/>
    <s v="United States"/>
    <s v="Peoria"/>
    <x v="16"/>
    <n v="85345"/>
    <x v="1"/>
    <s v="OFF-ST-10001809"/>
    <x v="1"/>
    <x v="4"/>
    <s v="Fellowes Officeware Wire Shelving"/>
    <x v="1944"/>
    <n v="3"/>
    <n v="0.2"/>
    <n v="-48.508200000000009"/>
  </r>
  <r>
    <n v="2314"/>
    <x v="1138"/>
    <x v="3"/>
    <x v="228"/>
    <d v="2014-07-26T00:00:00"/>
    <s v="Standard Class"/>
    <s v="EM-13825"/>
    <s v="Elizabeth Moffitt"/>
    <x v="1"/>
    <s v="United States"/>
    <s v="Sioux Falls"/>
    <x v="44"/>
    <n v="57103"/>
    <x v="2"/>
    <s v="OFF-LA-10004093"/>
    <x v="1"/>
    <x v="2"/>
    <s v="Avery 486"/>
    <x v="2"/>
    <n v="2"/>
    <n v="0"/>
    <n v="6.8713999999999995"/>
  </r>
  <r>
    <n v="2315"/>
    <x v="1138"/>
    <x v="3"/>
    <x v="228"/>
    <d v="2014-07-26T00:00:00"/>
    <s v="Standard Class"/>
    <s v="EM-13825"/>
    <s v="Elizabeth Moffitt"/>
    <x v="1"/>
    <s v="United States"/>
    <s v="Sioux Falls"/>
    <x v="44"/>
    <n v="57103"/>
    <x v="2"/>
    <s v="OFF-AP-10002118"/>
    <x v="1"/>
    <x v="9"/>
    <s v="1.7 Cubic Foot Compact &quot;Cube&quot; Office Refrigerators"/>
    <x v="1945"/>
    <n v="2"/>
    <n v="0"/>
    <n v="112.40640000000002"/>
  </r>
  <r>
    <n v="2316"/>
    <x v="1138"/>
    <x v="3"/>
    <x v="228"/>
    <d v="2014-07-26T00:00:00"/>
    <s v="Standard Class"/>
    <s v="EM-13825"/>
    <s v="Elizabeth Moffitt"/>
    <x v="1"/>
    <s v="United States"/>
    <s v="Sioux Falls"/>
    <x v="44"/>
    <n v="57103"/>
    <x v="2"/>
    <s v="OFF-BI-10000404"/>
    <x v="1"/>
    <x v="8"/>
    <s v="Avery Printable Repositionable Plastic Tabs"/>
    <x v="1946"/>
    <n v="5"/>
    <n v="0"/>
    <n v="20.21"/>
  </r>
  <r>
    <n v="2317"/>
    <x v="1138"/>
    <x v="3"/>
    <x v="228"/>
    <d v="2014-07-26T00:00:00"/>
    <s v="Standard Class"/>
    <s v="EM-13825"/>
    <s v="Elizabeth Moffitt"/>
    <x v="1"/>
    <s v="United States"/>
    <s v="Sioux Falls"/>
    <x v="44"/>
    <n v="57103"/>
    <x v="2"/>
    <s v="FUR-CH-10003833"/>
    <x v="0"/>
    <x v="1"/>
    <s v="Novimex Fabric Task Chair"/>
    <x v="1101"/>
    <n v="3"/>
    <n v="0"/>
    <n v="27.440999999999995"/>
  </r>
  <r>
    <n v="2318"/>
    <x v="1138"/>
    <x v="3"/>
    <x v="228"/>
    <d v="2014-07-26T00:00:00"/>
    <s v="Standard Class"/>
    <s v="EM-13825"/>
    <s v="Elizabeth Moffitt"/>
    <x v="1"/>
    <s v="United States"/>
    <s v="Sioux Falls"/>
    <x v="44"/>
    <n v="57103"/>
    <x v="2"/>
    <s v="OFF-BI-10002072"/>
    <x v="1"/>
    <x v="8"/>
    <s v="Cardinal Slant-D Ring Binders"/>
    <x v="1947"/>
    <n v="7"/>
    <n v="0"/>
    <n v="30.414999999999999"/>
  </r>
  <r>
    <n v="2319"/>
    <x v="1138"/>
    <x v="3"/>
    <x v="228"/>
    <d v="2014-07-26T00:00:00"/>
    <s v="Standard Class"/>
    <s v="EM-13825"/>
    <s v="Elizabeth Moffitt"/>
    <x v="1"/>
    <s v="United States"/>
    <s v="Sioux Falls"/>
    <x v="44"/>
    <n v="57103"/>
    <x v="2"/>
    <s v="TEC-AC-10003095"/>
    <x v="2"/>
    <x v="11"/>
    <s v="Logitech G35 7.1-Channel Surround Sound Headset"/>
    <x v="1948"/>
    <n v="3"/>
    <n v="0"/>
    <n v="132.58980000000003"/>
  </r>
  <r>
    <n v="2320"/>
    <x v="1139"/>
    <x v="1"/>
    <x v="706"/>
    <d v="2012-12-26T00:00:00"/>
    <s v="First Class"/>
    <s v="BD-11500"/>
    <s v="Bradley Drucker"/>
    <x v="0"/>
    <s v="United States"/>
    <s v="Richmond"/>
    <x v="17"/>
    <n v="23223"/>
    <x v="0"/>
    <s v="OFF-AP-10001563"/>
    <x v="1"/>
    <x v="9"/>
    <s v="Belkin Premiere Surge Master II 8-outlet surge protector"/>
    <x v="1949"/>
    <n v="4"/>
    <n v="0"/>
    <n v="56.352799999999974"/>
  </r>
  <r>
    <n v="2321"/>
    <x v="1140"/>
    <x v="3"/>
    <x v="177"/>
    <d v="2014-03-25T00:00:00"/>
    <s v="Standard Class"/>
    <s v="HW-14935"/>
    <s v="Helen Wasserman"/>
    <x v="1"/>
    <s v="United States"/>
    <s v="Seattle"/>
    <x v="4"/>
    <n v="98115"/>
    <x v="1"/>
    <s v="TEC-AC-10000358"/>
    <x v="2"/>
    <x v="11"/>
    <s v="Imation Secure Drive + Hardware Encrypted USB flash drive - 16 GB"/>
    <x v="1950"/>
    <n v="7"/>
    <n v="0"/>
    <n v="63.8232"/>
  </r>
  <r>
    <n v="2322"/>
    <x v="1141"/>
    <x v="1"/>
    <x v="620"/>
    <d v="2013-01-03T00:00:00"/>
    <s v="Second Class"/>
    <s v="KC-16255"/>
    <s v="Karen Carlisle"/>
    <x v="1"/>
    <s v="United States"/>
    <s v="Henderson"/>
    <x v="0"/>
    <n v="42420"/>
    <x v="0"/>
    <s v="OFF-BI-10004492"/>
    <x v="1"/>
    <x v="8"/>
    <s v="Tuf-Vin Binders"/>
    <x v="1951"/>
    <n v="3"/>
    <n v="0"/>
    <n v="44.527799999999992"/>
  </r>
  <r>
    <n v="2323"/>
    <x v="1141"/>
    <x v="1"/>
    <x v="620"/>
    <d v="2013-01-03T00:00:00"/>
    <s v="Second Class"/>
    <s v="KC-16255"/>
    <s v="Karen Carlisle"/>
    <x v="1"/>
    <s v="United States"/>
    <s v="Henderson"/>
    <x v="0"/>
    <n v="42420"/>
    <x v="0"/>
    <s v="OFF-BI-10001072"/>
    <x v="1"/>
    <x v="8"/>
    <s v="GBC Clear Cover, 8-1/2 x 11, unpunched, 25 covers per pack"/>
    <x v="1952"/>
    <n v="4"/>
    <n v="0"/>
    <n v="27.894399999999997"/>
  </r>
  <r>
    <n v="2324"/>
    <x v="1141"/>
    <x v="1"/>
    <x v="620"/>
    <d v="2013-01-03T00:00:00"/>
    <s v="Second Class"/>
    <s v="KC-16255"/>
    <s v="Karen Carlisle"/>
    <x v="1"/>
    <s v="United States"/>
    <s v="Henderson"/>
    <x v="0"/>
    <n v="42420"/>
    <x v="0"/>
    <s v="OFF-BI-10003707"/>
    <x v="1"/>
    <x v="8"/>
    <s v="Aluminum Screw Posts"/>
    <x v="1953"/>
    <n v="5"/>
    <n v="0"/>
    <n v="38.15"/>
  </r>
  <r>
    <n v="2325"/>
    <x v="1141"/>
    <x v="1"/>
    <x v="620"/>
    <d v="2013-01-03T00:00:00"/>
    <s v="Second Class"/>
    <s v="KC-16255"/>
    <s v="Karen Carlisle"/>
    <x v="1"/>
    <s v="United States"/>
    <s v="Henderson"/>
    <x v="0"/>
    <n v="42420"/>
    <x v="0"/>
    <s v="OFF-BI-10000977"/>
    <x v="1"/>
    <x v="8"/>
    <s v="Ibico Plastic Spiral Binding Combs"/>
    <x v="1954"/>
    <n v="12"/>
    <n v="0"/>
    <n v="167.80799999999999"/>
  </r>
  <r>
    <n v="2326"/>
    <x v="1142"/>
    <x v="1"/>
    <x v="426"/>
    <d v="2012-09-19T00:00:00"/>
    <s v="Second Class"/>
    <s v="BM-11575"/>
    <s v="Brendan Murry"/>
    <x v="1"/>
    <s v="United States"/>
    <s v="New York City"/>
    <x v="15"/>
    <n v="10035"/>
    <x v="3"/>
    <s v="OFF-BI-10002082"/>
    <x v="1"/>
    <x v="8"/>
    <s v="GBC Twin Loop Wire Binding Elements"/>
    <x v="1955"/>
    <n v="3"/>
    <n v="0.2"/>
    <n v="29.951999999999998"/>
  </r>
  <r>
    <n v="2327"/>
    <x v="1142"/>
    <x v="1"/>
    <x v="426"/>
    <d v="2012-09-19T00:00:00"/>
    <s v="Second Class"/>
    <s v="BM-11575"/>
    <s v="Brendan Murry"/>
    <x v="1"/>
    <s v="United States"/>
    <s v="New York City"/>
    <x v="15"/>
    <n v="10035"/>
    <x v="3"/>
    <s v="FUR-BO-10004709"/>
    <x v="0"/>
    <x v="0"/>
    <s v="Bush Westfield Collection Bookcases, Medium Cherry Finish"/>
    <x v="1956"/>
    <n v="1"/>
    <n v="0.2"/>
    <n v="1.1596000000000011"/>
  </r>
  <r>
    <n v="2328"/>
    <x v="1142"/>
    <x v="1"/>
    <x v="426"/>
    <d v="2012-09-19T00:00:00"/>
    <s v="Second Class"/>
    <s v="BM-11575"/>
    <s v="Brendan Murry"/>
    <x v="1"/>
    <s v="United States"/>
    <s v="New York City"/>
    <x v="15"/>
    <n v="10035"/>
    <x v="3"/>
    <s v="OFF-PA-10002365"/>
    <x v="1"/>
    <x v="10"/>
    <s v="Xerox 1967"/>
    <x v="91"/>
    <n v="2"/>
    <n v="0"/>
    <n v="6.2208000000000006"/>
  </r>
  <r>
    <n v="2329"/>
    <x v="1143"/>
    <x v="3"/>
    <x v="397"/>
    <d v="2014-09-27T00:00:00"/>
    <s v="First Class"/>
    <s v="KN-16705"/>
    <s v="Kristina Nunn"/>
    <x v="2"/>
    <s v="United States"/>
    <s v="Fort Collins"/>
    <x v="22"/>
    <n v="80525"/>
    <x v="1"/>
    <s v="OFF-EN-10004147"/>
    <x v="1"/>
    <x v="12"/>
    <s v="Wausau Papers Astrobrights Colored Envelopes"/>
    <x v="646"/>
    <n v="3"/>
    <n v="0.2"/>
    <n v="5.2026000000000003"/>
  </r>
  <r>
    <n v="2330"/>
    <x v="1144"/>
    <x v="1"/>
    <x v="707"/>
    <d v="2012-12-29T00:00:00"/>
    <s v="Standard Class"/>
    <s v="JD-16150"/>
    <s v="Justin Deggeller"/>
    <x v="1"/>
    <s v="United States"/>
    <s v="Philadelphia"/>
    <x v="9"/>
    <n v="19140"/>
    <x v="3"/>
    <s v="FUR-FU-10001468"/>
    <x v="0"/>
    <x v="5"/>
    <s v="Tenex Antistatic Computer Chair Mats"/>
    <x v="1957"/>
    <n v="4"/>
    <n v="0.2"/>
    <n v="-68.392000000000053"/>
  </r>
  <r>
    <n v="2331"/>
    <x v="1145"/>
    <x v="0"/>
    <x v="446"/>
    <d v="2013-09-27T00:00:00"/>
    <s v="Second Class"/>
    <s v="LA-16780"/>
    <s v="Laura Armstrong"/>
    <x v="1"/>
    <s v="United States"/>
    <s v="Los Angeles"/>
    <x v="1"/>
    <n v="90004"/>
    <x v="1"/>
    <s v="OFF-ST-10000642"/>
    <x v="1"/>
    <x v="4"/>
    <s v="Tennsco Lockers, Gray"/>
    <x v="108"/>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x v="1958"/>
    <n v="5"/>
    <n v="0"/>
    <n v="20.85"/>
  </r>
  <r>
    <n v="2333"/>
    <x v="1146"/>
    <x v="3"/>
    <x v="708"/>
    <d v="2014-03-26T00:00:00"/>
    <s v="Standard Class"/>
    <s v="RW-19690"/>
    <s v="Robert Waldorf"/>
    <x v="0"/>
    <s v="United States"/>
    <s v="Lafayette"/>
    <x v="14"/>
    <n v="47905"/>
    <x v="2"/>
    <s v="OFF-PA-10004071"/>
    <x v="1"/>
    <x v="10"/>
    <s v="Eaton Premium Continuous-Feed Paper, 25% Cotton, Letter Size, White, 1000 Shts/Box"/>
    <x v="1959"/>
    <n v="5"/>
    <n v="0"/>
    <n v="133.15199999999999"/>
  </r>
  <r>
    <n v="2334"/>
    <x v="1146"/>
    <x v="3"/>
    <x v="708"/>
    <d v="2014-03-26T00:00:00"/>
    <s v="Standard Class"/>
    <s v="RW-19690"/>
    <s v="Robert Waldorf"/>
    <x v="0"/>
    <s v="United States"/>
    <s v="Lafayette"/>
    <x v="14"/>
    <n v="47905"/>
    <x v="2"/>
    <s v="OFF-PA-10004971"/>
    <x v="1"/>
    <x v="10"/>
    <s v="Xerox 196"/>
    <x v="399"/>
    <n v="1"/>
    <n v="0"/>
    <n v="2.8322000000000003"/>
  </r>
  <r>
    <n v="2335"/>
    <x v="1147"/>
    <x v="2"/>
    <x v="587"/>
    <d v="2011-10-04T00:00:00"/>
    <s v="Standard Class"/>
    <s v="KW-16570"/>
    <s v="Kelly Williams"/>
    <x v="0"/>
    <s v="United States"/>
    <s v="Clarksville"/>
    <x v="18"/>
    <n v="37042"/>
    <x v="0"/>
    <s v="OFF-AP-10000696"/>
    <x v="1"/>
    <x v="9"/>
    <s v="Holmes Odor Grabber"/>
    <x v="1960"/>
    <n v="6"/>
    <n v="0.2"/>
    <n v="11.247599999999995"/>
  </r>
  <r>
    <n v="2336"/>
    <x v="1148"/>
    <x v="3"/>
    <x v="389"/>
    <d v="2014-12-11T00:00:00"/>
    <s v="Same Day"/>
    <s v="CC-12220"/>
    <s v="Chris Cortes"/>
    <x v="0"/>
    <s v="United States"/>
    <s v="Fairfield"/>
    <x v="29"/>
    <n v="6824"/>
    <x v="3"/>
    <s v="OFF-EN-10004030"/>
    <x v="1"/>
    <x v="12"/>
    <s v="Convenience Packs of Business Envelopes"/>
    <x v="139"/>
    <n v="3"/>
    <n v="0"/>
    <n v="5.1042000000000005"/>
  </r>
  <r>
    <n v="2337"/>
    <x v="1148"/>
    <x v="3"/>
    <x v="389"/>
    <d v="2014-12-11T00:00:00"/>
    <s v="Same Day"/>
    <s v="CC-12220"/>
    <s v="Chris Cortes"/>
    <x v="0"/>
    <s v="United States"/>
    <s v="Fairfield"/>
    <x v="29"/>
    <n v="6824"/>
    <x v="3"/>
    <s v="OFF-AP-10000026"/>
    <x v="1"/>
    <x v="9"/>
    <s v="Tripp Lite Isotel 6 Outlet Surge Protector with Fax/Modem Protection"/>
    <x v="1961"/>
    <n v="7"/>
    <n v="0"/>
    <n v="123.76909999999995"/>
  </r>
  <r>
    <n v="2338"/>
    <x v="1149"/>
    <x v="2"/>
    <x v="709"/>
    <d v="2011-08-23T00:00:00"/>
    <s v="Same Day"/>
    <s v="RH-19495"/>
    <s v="Rick Hansen"/>
    <x v="0"/>
    <s v="United States"/>
    <s v="New York City"/>
    <x v="15"/>
    <n v="10009"/>
    <x v="3"/>
    <s v="OFF-PA-10003936"/>
    <x v="1"/>
    <x v="10"/>
    <s v="Xerox 1994"/>
    <x v="243"/>
    <n v="4"/>
    <n v="0"/>
    <n v="12.441600000000001"/>
  </r>
  <r>
    <n v="2339"/>
    <x v="1149"/>
    <x v="2"/>
    <x v="709"/>
    <d v="2011-08-23T00:00:00"/>
    <s v="Same Day"/>
    <s v="RH-19495"/>
    <s v="Rick Hansen"/>
    <x v="0"/>
    <s v="United States"/>
    <s v="New York City"/>
    <x v="15"/>
    <n v="10009"/>
    <x v="3"/>
    <s v="OFF-PA-10004530"/>
    <x v="1"/>
    <x v="10"/>
    <s v="Personal Creations Ink Jet Cards and Labels"/>
    <x v="1962"/>
    <n v="4"/>
    <n v="0"/>
    <n v="22.500800000000002"/>
  </r>
  <r>
    <n v="2340"/>
    <x v="1150"/>
    <x v="2"/>
    <x v="710"/>
    <d v="2011-08-24T00:00:00"/>
    <s v="Standard Class"/>
    <s v="JK-15625"/>
    <s v="Jim Karlsson"/>
    <x v="0"/>
    <s v="United States"/>
    <s v="Columbus"/>
    <x v="24"/>
    <n v="43229"/>
    <x v="3"/>
    <s v="OFF-AR-10004930"/>
    <x v="1"/>
    <x v="6"/>
    <s v="Turquoise Lead Holder with Pocket Clip"/>
    <x v="1963"/>
    <n v="2"/>
    <n v="0.2"/>
    <n v="1.7419999999999987"/>
  </r>
  <r>
    <n v="2341"/>
    <x v="1151"/>
    <x v="0"/>
    <x v="338"/>
    <d v="2013-11-16T00:00:00"/>
    <s v="Standard Class"/>
    <s v="DC-13285"/>
    <s v="Debra Catini"/>
    <x v="0"/>
    <s v="United States"/>
    <s v="Warner Robins"/>
    <x v="32"/>
    <n v="31088"/>
    <x v="0"/>
    <s v="OFF-AR-10004999"/>
    <x v="1"/>
    <x v="6"/>
    <s v="Newell 315"/>
    <x v="1085"/>
    <n v="7"/>
    <n v="0"/>
    <n v="10.465"/>
  </r>
  <r>
    <n v="2342"/>
    <x v="1152"/>
    <x v="2"/>
    <x v="520"/>
    <d v="2012-01-03T00:00:00"/>
    <s v="First Class"/>
    <s v="GM-14455"/>
    <s v="Gary Mitchum"/>
    <x v="2"/>
    <s v="United States"/>
    <s v="Franklin"/>
    <x v="31"/>
    <n v="2038"/>
    <x v="3"/>
    <s v="FUR-FU-10002501"/>
    <x v="0"/>
    <x v="5"/>
    <s v="Nu-Dell Executive Frame"/>
    <x v="1964"/>
    <n v="5"/>
    <n v="0"/>
    <n v="23.384"/>
  </r>
  <r>
    <n v="2343"/>
    <x v="1152"/>
    <x v="2"/>
    <x v="520"/>
    <d v="2012-01-03T00:00:00"/>
    <s v="First Class"/>
    <s v="GM-14455"/>
    <s v="Gary Mitchum"/>
    <x v="2"/>
    <s v="United States"/>
    <s v="Franklin"/>
    <x v="31"/>
    <n v="2038"/>
    <x v="3"/>
    <s v="TEC-AC-10000358"/>
    <x v="2"/>
    <x v="11"/>
    <s v="Imation Secure Drive + Hardware Encrypted USB flash drive - 16 GB"/>
    <x v="1965"/>
    <n v="3"/>
    <n v="0"/>
    <n v="27.352799999999998"/>
  </r>
  <r>
    <n v="2344"/>
    <x v="1153"/>
    <x v="2"/>
    <x v="711"/>
    <d v="2011-07-30T00:00:00"/>
    <s v="Second Class"/>
    <s v="CL-11890"/>
    <s v="Carl Ludwig"/>
    <x v="0"/>
    <s v="United States"/>
    <s v="Chicago"/>
    <x v="10"/>
    <n v="60623"/>
    <x v="2"/>
    <s v="OFF-ST-10004804"/>
    <x v="1"/>
    <x v="4"/>
    <s v="Belkin 19&quot; Vented Equipment Shelf, Black"/>
    <x v="1966"/>
    <n v="3"/>
    <n v="0.2"/>
    <n v="-29.343599999999995"/>
  </r>
  <r>
    <n v="2345"/>
    <x v="1154"/>
    <x v="0"/>
    <x v="712"/>
    <d v="2013-02-28T00:00:00"/>
    <s v="Standard Class"/>
    <s v="PV-18985"/>
    <s v="Paul Van Hugh"/>
    <x v="2"/>
    <s v="United States"/>
    <s v="Milwaukee"/>
    <x v="6"/>
    <n v="53209"/>
    <x v="2"/>
    <s v="OFF-AP-10001205"/>
    <x v="1"/>
    <x v="9"/>
    <s v="Belkin 5 Outlet SurgeMaster Power Centers"/>
    <x v="1967"/>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x v="1856"/>
    <n v="5"/>
    <n v="0.2"/>
    <n v="24.527999999999995"/>
  </r>
  <r>
    <n v="2347"/>
    <x v="1155"/>
    <x v="0"/>
    <x v="69"/>
    <d v="2013-03-19T00:00:00"/>
    <s v="Standard Class"/>
    <s v="LT-17110"/>
    <s v="Liz Thompson"/>
    <x v="0"/>
    <s v="United States"/>
    <s v="San Antonio"/>
    <x v="5"/>
    <n v="78207"/>
    <x v="2"/>
    <s v="OFF-BI-10004141"/>
    <x v="1"/>
    <x v="8"/>
    <s v="Insertable Tab Indexes For Data Binders"/>
    <x v="1968"/>
    <n v="2"/>
    <n v="0.8"/>
    <n v="-2.1624000000000012"/>
  </r>
  <r>
    <n v="2348"/>
    <x v="1155"/>
    <x v="0"/>
    <x v="69"/>
    <d v="2013-03-19T00:00:00"/>
    <s v="Standard Class"/>
    <s v="LT-17110"/>
    <s v="Liz Thompson"/>
    <x v="0"/>
    <s v="United States"/>
    <s v="San Antonio"/>
    <x v="5"/>
    <n v="78207"/>
    <x v="2"/>
    <s v="FUR-TA-10004619"/>
    <x v="0"/>
    <x v="3"/>
    <s v="Hon Non-Folding Utility Tables"/>
    <x v="1969"/>
    <n v="5"/>
    <n v="0.3"/>
    <n v="0"/>
  </r>
  <r>
    <n v="2349"/>
    <x v="1156"/>
    <x v="3"/>
    <x v="574"/>
    <d v="2014-12-04T00:00:00"/>
    <s v="Same Day"/>
    <s v="AM-10360"/>
    <s v="Alice McCarthy"/>
    <x v="1"/>
    <s v="United States"/>
    <s v="Los Angeles"/>
    <x v="1"/>
    <n v="90032"/>
    <x v="1"/>
    <s v="OFF-BI-10004187"/>
    <x v="1"/>
    <x v="8"/>
    <s v="Staples"/>
    <x v="1970"/>
    <n v="6"/>
    <n v="0.2"/>
    <n v="3.1583999999999985"/>
  </r>
  <r>
    <n v="2350"/>
    <x v="1156"/>
    <x v="3"/>
    <x v="574"/>
    <d v="2014-12-04T00:00:00"/>
    <s v="Same Day"/>
    <s v="AM-10360"/>
    <s v="Alice McCarthy"/>
    <x v="1"/>
    <s v="United States"/>
    <s v="Los Angeles"/>
    <x v="1"/>
    <n v="90032"/>
    <x v="1"/>
    <s v="OFF-BI-10000632"/>
    <x v="1"/>
    <x v="8"/>
    <s v="Satellite Sectional Post Binders"/>
    <x v="1971"/>
    <n v="2"/>
    <n v="0.2"/>
    <n v="22.573199999999996"/>
  </r>
  <r>
    <n v="2351"/>
    <x v="1156"/>
    <x v="3"/>
    <x v="574"/>
    <d v="2014-12-04T00:00:00"/>
    <s v="Same Day"/>
    <s v="AM-10360"/>
    <s v="Alice McCarthy"/>
    <x v="1"/>
    <s v="United States"/>
    <s v="Los Angeles"/>
    <x v="1"/>
    <n v="90032"/>
    <x v="1"/>
    <s v="OFF-PA-10003724"/>
    <x v="1"/>
    <x v="10"/>
    <s v="Wirebound Message Book, 4 per Page"/>
    <x v="139"/>
    <n v="2"/>
    <n v="0"/>
    <n v="5.3213999999999997"/>
  </r>
  <r>
    <n v="2352"/>
    <x v="1156"/>
    <x v="3"/>
    <x v="574"/>
    <d v="2014-12-04T00:00:00"/>
    <s v="Same Day"/>
    <s v="AM-10360"/>
    <s v="Alice McCarthy"/>
    <x v="1"/>
    <s v="United States"/>
    <s v="Los Angeles"/>
    <x v="1"/>
    <n v="90032"/>
    <x v="1"/>
    <s v="OFF-AP-10002765"/>
    <x v="1"/>
    <x v="9"/>
    <s v="Fellowes Advanced Computer Series Surge Protectors"/>
    <x v="1972"/>
    <n v="3"/>
    <n v="0"/>
    <n v="22.251600000000003"/>
  </r>
  <r>
    <n v="2353"/>
    <x v="1156"/>
    <x v="3"/>
    <x v="574"/>
    <d v="2014-12-04T00:00:00"/>
    <s v="Same Day"/>
    <s v="AM-10360"/>
    <s v="Alice McCarthy"/>
    <x v="1"/>
    <s v="United States"/>
    <s v="Los Angeles"/>
    <x v="1"/>
    <n v="90032"/>
    <x v="1"/>
    <s v="OFF-AR-10001868"/>
    <x v="1"/>
    <x v="6"/>
    <s v="Prang Dustless Chalk Sticks"/>
    <x v="1973"/>
    <n v="6"/>
    <n v="0"/>
    <n v="5.04"/>
  </r>
  <r>
    <n v="2354"/>
    <x v="1157"/>
    <x v="1"/>
    <x v="284"/>
    <d v="2012-09-02T00:00:00"/>
    <s v="First Class"/>
    <s v="SC-20260"/>
    <s v="Scott Cohen"/>
    <x v="1"/>
    <s v="United States"/>
    <s v="San Francisco"/>
    <x v="1"/>
    <n v="94122"/>
    <x v="1"/>
    <s v="FUR-BO-10002545"/>
    <x v="0"/>
    <x v="0"/>
    <s v="Atlantic Metals Mobile 3-Shelf Bookcases, Custom Colors"/>
    <x v="1974"/>
    <n v="7"/>
    <n v="0.15"/>
    <n v="200.95460000000008"/>
  </r>
  <r>
    <n v="2355"/>
    <x v="1157"/>
    <x v="1"/>
    <x v="284"/>
    <d v="2012-09-02T00:00:00"/>
    <s v="First Class"/>
    <s v="SC-20260"/>
    <s v="Scott Cohen"/>
    <x v="1"/>
    <s v="United States"/>
    <s v="San Francisco"/>
    <x v="1"/>
    <n v="94122"/>
    <x v="1"/>
    <s v="OFF-BI-10002735"/>
    <x v="1"/>
    <x v="8"/>
    <s v="GBC Prestige Therm-A-Bind Covers"/>
    <x v="1975"/>
    <n v="5"/>
    <n v="0.2"/>
    <n v="46.3185"/>
  </r>
  <r>
    <n v="2356"/>
    <x v="1157"/>
    <x v="1"/>
    <x v="284"/>
    <d v="2012-09-02T00:00:00"/>
    <s v="First Class"/>
    <s v="SC-20260"/>
    <s v="Scott Cohen"/>
    <x v="1"/>
    <s v="United States"/>
    <s v="San Francisco"/>
    <x v="1"/>
    <n v="94122"/>
    <x v="1"/>
    <s v="TEC-AC-10004864"/>
    <x v="2"/>
    <x v="11"/>
    <s v="Memorex Micro Travel Drive 32 GB"/>
    <x v="1976"/>
    <n v="1"/>
    <n v="0"/>
    <n v="15.699300000000001"/>
  </r>
  <r>
    <n v="2357"/>
    <x v="1157"/>
    <x v="1"/>
    <x v="284"/>
    <d v="2012-09-02T00:00:00"/>
    <s v="First Class"/>
    <s v="SC-20260"/>
    <s v="Scott Cohen"/>
    <x v="1"/>
    <s v="United States"/>
    <s v="San Francisco"/>
    <x v="1"/>
    <n v="94122"/>
    <x v="1"/>
    <s v="TEC-MA-10000597"/>
    <x v="2"/>
    <x v="15"/>
    <s v="Lexmark S315 Color Inkjet Printer"/>
    <x v="1977"/>
    <n v="3"/>
    <n v="0.2"/>
    <n v="80.991899999999987"/>
  </r>
  <r>
    <n v="2358"/>
    <x v="1158"/>
    <x v="2"/>
    <x v="461"/>
    <d v="2011-03-21T00:00:00"/>
    <s v="Standard Class"/>
    <s v="CP-12340"/>
    <s v="Christine Phan"/>
    <x v="1"/>
    <s v="United States"/>
    <s v="New York City"/>
    <x v="15"/>
    <n v="10024"/>
    <x v="3"/>
    <s v="FUR-TA-10003473"/>
    <x v="0"/>
    <x v="3"/>
    <s v="Bretford Rectangular Conference Table Tops"/>
    <x v="1978"/>
    <n v="7"/>
    <n v="0.4"/>
    <n v="-447.59469999999988"/>
  </r>
  <r>
    <n v="2359"/>
    <x v="1158"/>
    <x v="2"/>
    <x v="461"/>
    <d v="2011-03-21T00:00:00"/>
    <s v="Standard Class"/>
    <s v="CP-12340"/>
    <s v="Christine Phan"/>
    <x v="1"/>
    <s v="United States"/>
    <s v="New York City"/>
    <x v="15"/>
    <n v="10024"/>
    <x v="3"/>
    <s v="FUR-TA-10001950"/>
    <x v="0"/>
    <x v="3"/>
    <s v="Balt Solid Wood Round Tables"/>
    <x v="1979"/>
    <n v="4"/>
    <n v="0.4"/>
    <n v="-553.64760000000001"/>
  </r>
  <r>
    <n v="2360"/>
    <x v="1158"/>
    <x v="2"/>
    <x v="461"/>
    <d v="2011-03-21T00:00:00"/>
    <s v="Standard Class"/>
    <s v="CP-12340"/>
    <s v="Christine Phan"/>
    <x v="1"/>
    <s v="United States"/>
    <s v="New York City"/>
    <x v="15"/>
    <n v="10024"/>
    <x v="3"/>
    <s v="FUR-TA-10004175"/>
    <x v="0"/>
    <x v="3"/>
    <s v="Hon 30&quot; x 60&quot; Table with Locking Drawer"/>
    <x v="1980"/>
    <n v="3"/>
    <n v="0.4"/>
    <n v="-122.78160000000003"/>
  </r>
  <r>
    <n v="2361"/>
    <x v="1158"/>
    <x v="2"/>
    <x v="461"/>
    <d v="2011-03-21T00:00:00"/>
    <s v="Standard Class"/>
    <s v="CP-12340"/>
    <s v="Christine Phan"/>
    <x v="1"/>
    <s v="United States"/>
    <s v="New York City"/>
    <x v="15"/>
    <n v="10024"/>
    <x v="3"/>
    <s v="OFF-PA-10002960"/>
    <x v="1"/>
    <x v="10"/>
    <s v="Xerox 1926"/>
    <x v="1981"/>
    <n v="7"/>
    <n v="0"/>
    <n v="16.3842"/>
  </r>
  <r>
    <n v="2362"/>
    <x v="1158"/>
    <x v="2"/>
    <x v="461"/>
    <d v="2011-03-21T00:00:00"/>
    <s v="Standard Class"/>
    <s v="CP-12340"/>
    <s v="Christine Phan"/>
    <x v="1"/>
    <s v="United States"/>
    <s v="New York City"/>
    <x v="15"/>
    <n v="10024"/>
    <x v="3"/>
    <s v="OFF-PA-10000919"/>
    <x v="1"/>
    <x v="10"/>
    <s v="Xerox 1918"/>
    <x v="1982"/>
    <n v="4"/>
    <n v="0"/>
    <n v="75.9696"/>
  </r>
  <r>
    <n v="2363"/>
    <x v="1159"/>
    <x v="3"/>
    <x v="513"/>
    <d v="2014-04-21T00:00:00"/>
    <s v="Standard Class"/>
    <s v="RF-19840"/>
    <s v="Roy Französisch"/>
    <x v="0"/>
    <s v="United States"/>
    <s v="Columbus"/>
    <x v="24"/>
    <n v="43229"/>
    <x v="3"/>
    <s v="OFF-BI-10001553"/>
    <x v="1"/>
    <x v="8"/>
    <s v="SpineVue Locking Slant-D Ring Binders by Cardinal"/>
    <x v="1983"/>
    <n v="5"/>
    <n v="0.7"/>
    <n v="-10.053999999999998"/>
  </r>
  <r>
    <n v="2364"/>
    <x v="1160"/>
    <x v="0"/>
    <x v="69"/>
    <d v="2013-03-19T00:00:00"/>
    <s v="Standard Class"/>
    <s v="AB-10060"/>
    <s v="Adam Bellavance"/>
    <x v="2"/>
    <s v="United States"/>
    <s v="Waynesboro"/>
    <x v="17"/>
    <n v="22980"/>
    <x v="0"/>
    <s v="FUR-FU-10004864"/>
    <x v="0"/>
    <x v="5"/>
    <s v="Howard Miller 14-1/2&quot; Diameter Chrome Round Wall Clock"/>
    <x v="1984"/>
    <n v="2"/>
    <n v="0"/>
    <n v="40.921599999999998"/>
  </r>
  <r>
    <n v="2365"/>
    <x v="1160"/>
    <x v="0"/>
    <x v="69"/>
    <d v="2013-03-19T00:00:00"/>
    <s v="Standard Class"/>
    <s v="AB-10060"/>
    <s v="Adam Bellavance"/>
    <x v="2"/>
    <s v="United States"/>
    <s v="Waynesboro"/>
    <x v="17"/>
    <n v="22980"/>
    <x v="0"/>
    <s v="OFF-AP-10004540"/>
    <x v="1"/>
    <x v="9"/>
    <s v="Eureka The Boss Lite 10-Amp Upright Vacuum, Blue"/>
    <x v="1985"/>
    <n v="2"/>
    <n v="0"/>
    <n v="44.889600000000002"/>
  </r>
  <r>
    <n v="2366"/>
    <x v="1160"/>
    <x v="0"/>
    <x v="69"/>
    <d v="2013-03-19T00:00:00"/>
    <s v="Standard Class"/>
    <s v="AB-10060"/>
    <s v="Adam Bellavance"/>
    <x v="2"/>
    <s v="United States"/>
    <s v="Waynesboro"/>
    <x v="17"/>
    <n v="22980"/>
    <x v="0"/>
    <s v="OFF-BI-10004965"/>
    <x v="1"/>
    <x v="8"/>
    <s v="Ibico Covers for Plastic or Wire Binding Elements"/>
    <x v="1986"/>
    <n v="4"/>
    <n v="0"/>
    <n v="20.7"/>
  </r>
  <r>
    <n v="2367"/>
    <x v="1161"/>
    <x v="2"/>
    <x v="156"/>
    <d v="2011-11-26T00:00:00"/>
    <s v="Second Class"/>
    <s v="EH-13990"/>
    <s v="Erica Hackney"/>
    <x v="0"/>
    <s v="United States"/>
    <s v="Sacramento"/>
    <x v="1"/>
    <n v="95823"/>
    <x v="1"/>
    <s v="FUR-CH-10001714"/>
    <x v="0"/>
    <x v="1"/>
    <s v="Global Leather &amp; Oak Executive Chair, Burgundy"/>
    <x v="1987"/>
    <n v="1"/>
    <n v="0.2"/>
    <n v="-18.106799999999993"/>
  </r>
  <r>
    <n v="2368"/>
    <x v="1162"/>
    <x v="3"/>
    <x v="516"/>
    <d v="2014-02-14T00:00:00"/>
    <s v="First Class"/>
    <s v="MN-17935"/>
    <s v="Michael Nguyen"/>
    <x v="0"/>
    <s v="United States"/>
    <s v="Clinton"/>
    <x v="39"/>
    <n v="20735"/>
    <x v="3"/>
    <s v="OFF-PA-10002464"/>
    <x v="1"/>
    <x v="10"/>
    <s v="HP Office Recycled Paper (20Lb. and 87 Bright)"/>
    <x v="1071"/>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x v="1163"/>
    <x v="0"/>
    <x v="713"/>
    <d v="2013-09-28T00:00:00"/>
    <s v="Standard Class"/>
    <s v="KL-16555"/>
    <s v="Kelly Lampkin"/>
    <x v="1"/>
    <s v="United States"/>
    <s v="Fairfield"/>
    <x v="24"/>
    <n v="45014"/>
    <x v="3"/>
    <s v="OFF-AR-10000315"/>
    <x v="1"/>
    <x v="6"/>
    <s v="Dixon Ticonderoga Maple Cedar Pencil, #2"/>
    <x v="1989"/>
    <n v="2"/>
    <n v="0.2"/>
    <n v="0.30700000000000016"/>
  </r>
  <r>
    <n v="2371"/>
    <x v="1164"/>
    <x v="3"/>
    <x v="437"/>
    <d v="2014-07-10T00:00:00"/>
    <s v="Second Class"/>
    <s v="MP-17965"/>
    <s v="Michael Paige"/>
    <x v="1"/>
    <s v="United States"/>
    <s v="Warwick"/>
    <x v="34"/>
    <n v="2886"/>
    <x v="3"/>
    <s v="TEC-AC-10004353"/>
    <x v="2"/>
    <x v="11"/>
    <s v="Hypercom P1300 Pinpad"/>
    <x v="1990"/>
    <n v="4"/>
    <n v="0"/>
    <n v="93.240000000000009"/>
  </r>
  <r>
    <n v="2372"/>
    <x v="1165"/>
    <x v="0"/>
    <x v="274"/>
    <d v="2013-07-12T00:00:00"/>
    <s v="Second Class"/>
    <s v="BF-11020"/>
    <s v="Barry Französisch"/>
    <x v="1"/>
    <s v="United States"/>
    <s v="Aurora"/>
    <x v="10"/>
    <n v="60505"/>
    <x v="2"/>
    <s v="FUR-FU-10004973"/>
    <x v="0"/>
    <x v="5"/>
    <s v="Flat Face Poster Frame"/>
    <x v="1991"/>
    <n v="8"/>
    <n v="0.6"/>
    <n v="-27.129599999999996"/>
  </r>
  <r>
    <n v="2373"/>
    <x v="1165"/>
    <x v="0"/>
    <x v="274"/>
    <d v="2013-07-12T00:00:00"/>
    <s v="Second Class"/>
    <s v="BF-11020"/>
    <s v="Barry Französisch"/>
    <x v="1"/>
    <s v="United States"/>
    <s v="Aurora"/>
    <x v="10"/>
    <n v="60505"/>
    <x v="2"/>
    <s v="OFF-FA-10000936"/>
    <x v="1"/>
    <x v="13"/>
    <s v="Acco Hot Clips Clips to Go"/>
    <x v="1992"/>
    <n v="1"/>
    <n v="0.2"/>
    <n v="0.8224999999999999"/>
  </r>
  <r>
    <n v="2374"/>
    <x v="1165"/>
    <x v="0"/>
    <x v="274"/>
    <d v="2013-07-12T00:00:00"/>
    <s v="Second Class"/>
    <s v="BF-11020"/>
    <s v="Barry Französisch"/>
    <x v="1"/>
    <s v="United States"/>
    <s v="Aurora"/>
    <x v="10"/>
    <n v="60505"/>
    <x v="2"/>
    <s v="OFF-PA-10001609"/>
    <x v="1"/>
    <x v="10"/>
    <s v="Tops Wirebound Message Log Books"/>
    <x v="1993"/>
    <n v="9"/>
    <n v="0.2"/>
    <n v="7.698599999999999"/>
  </r>
  <r>
    <n v="2375"/>
    <x v="1165"/>
    <x v="0"/>
    <x v="274"/>
    <d v="2013-07-12T00:00:00"/>
    <s v="Second Class"/>
    <s v="BF-11020"/>
    <s v="Barry Französisch"/>
    <x v="1"/>
    <s v="United States"/>
    <s v="Aurora"/>
    <x v="10"/>
    <n v="60505"/>
    <x v="2"/>
    <s v="FUR-CH-10000785"/>
    <x v="0"/>
    <x v="1"/>
    <s v="Global Ergonomic Managers Chair"/>
    <x v="1994"/>
    <n v="2"/>
    <n v="0.3"/>
    <n v="-14.478399999999993"/>
  </r>
  <r>
    <n v="2376"/>
    <x v="1166"/>
    <x v="3"/>
    <x v="714"/>
    <d v="2014-01-31T00:00:00"/>
    <s v="Standard Class"/>
    <s v="TP-21130"/>
    <s v="Theone Pippenger"/>
    <x v="0"/>
    <s v="United States"/>
    <s v="Smyrna"/>
    <x v="32"/>
    <n v="30080"/>
    <x v="0"/>
    <s v="OFF-FA-10000053"/>
    <x v="1"/>
    <x v="13"/>
    <s v="Revere Boxed Rubber Bands by Revere"/>
    <x v="1995"/>
    <n v="3"/>
    <n v="0"/>
    <n v="0.11340000000000017"/>
  </r>
  <r>
    <n v="2377"/>
    <x v="1167"/>
    <x v="2"/>
    <x v="710"/>
    <d v="2011-08-21T00:00:00"/>
    <s v="Second Class"/>
    <s v="MS-17770"/>
    <s v="Maxwell Schwartz"/>
    <x v="0"/>
    <s v="United States"/>
    <s v="Columbus"/>
    <x v="24"/>
    <n v="43229"/>
    <x v="3"/>
    <s v="OFF-BI-10001718"/>
    <x v="1"/>
    <x v="8"/>
    <s v="GBC DocuBind P50 Personal Binding Machine"/>
    <x v="1996"/>
    <n v="4"/>
    <n v="0.7"/>
    <n v="-58.861599999999981"/>
  </r>
  <r>
    <n v="2378"/>
    <x v="1167"/>
    <x v="2"/>
    <x v="710"/>
    <d v="2011-08-21T00:00:00"/>
    <s v="Second Class"/>
    <s v="MS-17770"/>
    <s v="Maxwell Schwartz"/>
    <x v="0"/>
    <s v="United States"/>
    <s v="Columbus"/>
    <x v="24"/>
    <n v="43229"/>
    <x v="3"/>
    <s v="OFF-SU-10004768"/>
    <x v="1"/>
    <x v="14"/>
    <s v="Acme Kleencut Forged Steel Scissors"/>
    <x v="1997"/>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x v="1998"/>
    <n v="5"/>
    <n v="0"/>
    <n v="15.065"/>
  </r>
  <r>
    <n v="2380"/>
    <x v="1169"/>
    <x v="0"/>
    <x v="715"/>
    <d v="2013-05-11T00:00:00"/>
    <s v="Standard Class"/>
    <s v="BE-11455"/>
    <s v="Brad Eason"/>
    <x v="2"/>
    <s v="United States"/>
    <s v="Lorain"/>
    <x v="24"/>
    <n v="44052"/>
    <x v="3"/>
    <s v="OFF-FA-10004248"/>
    <x v="1"/>
    <x v="13"/>
    <s v="Advantus T-Pin Paper Clips"/>
    <x v="1999"/>
    <n v="2"/>
    <n v="0.2"/>
    <n v="1.7138000000000002"/>
  </r>
  <r>
    <n v="2381"/>
    <x v="1169"/>
    <x v="0"/>
    <x v="715"/>
    <d v="2013-05-11T00:00:00"/>
    <s v="Standard Class"/>
    <s v="BE-11455"/>
    <s v="Brad Eason"/>
    <x v="2"/>
    <s v="United States"/>
    <s v="Lorain"/>
    <x v="24"/>
    <n v="44052"/>
    <x v="3"/>
    <s v="OFF-PA-10002581"/>
    <x v="1"/>
    <x v="10"/>
    <s v="Xerox 1951"/>
    <x v="2000"/>
    <n v="2"/>
    <n v="0.2"/>
    <n v="15.489999999999997"/>
  </r>
  <r>
    <n v="2382"/>
    <x v="1169"/>
    <x v="0"/>
    <x v="715"/>
    <d v="2013-05-11T00:00:00"/>
    <s v="Standard Class"/>
    <s v="BE-11455"/>
    <s v="Brad Eason"/>
    <x v="2"/>
    <s v="United States"/>
    <s v="Lorain"/>
    <x v="24"/>
    <n v="44052"/>
    <x v="3"/>
    <s v="FUR-FU-10004848"/>
    <x v="0"/>
    <x v="5"/>
    <s v="DAX Solid Wood Frames"/>
    <x v="2001"/>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x v="2002"/>
    <n v="4"/>
    <n v="0"/>
    <n v="45.770399999999995"/>
  </r>
  <r>
    <n v="2384"/>
    <x v="1170"/>
    <x v="3"/>
    <x v="613"/>
    <d v="2014-03-27T00:00:00"/>
    <s v="First Class"/>
    <s v="CV-12295"/>
    <s v="Christina VanderZanden"/>
    <x v="0"/>
    <s v="United States"/>
    <s v="Fresno"/>
    <x v="1"/>
    <n v="93727"/>
    <x v="1"/>
    <s v="OFF-AR-10003087"/>
    <x v="1"/>
    <x v="6"/>
    <s v="Staples"/>
    <x v="2003"/>
    <n v="9"/>
    <n v="0"/>
    <n v="4.4855999999999998"/>
  </r>
  <r>
    <n v="2385"/>
    <x v="1170"/>
    <x v="3"/>
    <x v="613"/>
    <d v="2014-03-27T00:00:00"/>
    <s v="First Class"/>
    <s v="CV-12295"/>
    <s v="Christina VanderZanden"/>
    <x v="0"/>
    <s v="United States"/>
    <s v="Fresno"/>
    <x v="1"/>
    <n v="93727"/>
    <x v="1"/>
    <s v="OFF-BI-10002026"/>
    <x v="1"/>
    <x v="8"/>
    <s v="Avery Arch Ring Binders"/>
    <x v="2004"/>
    <n v="4"/>
    <n v="0.2"/>
    <n v="62.74799999999999"/>
  </r>
  <r>
    <n v="2386"/>
    <x v="1170"/>
    <x v="3"/>
    <x v="613"/>
    <d v="2014-03-27T00:00:00"/>
    <s v="First Class"/>
    <s v="CV-12295"/>
    <s v="Christina VanderZanden"/>
    <x v="0"/>
    <s v="United States"/>
    <s v="Fresno"/>
    <x v="1"/>
    <n v="93727"/>
    <x v="1"/>
    <s v="TEC-PH-10000141"/>
    <x v="2"/>
    <x v="7"/>
    <s v="Clearsounds A400"/>
    <x v="2005"/>
    <n v="4"/>
    <n v="0.2"/>
    <n v="15.837600000000009"/>
  </r>
  <r>
    <n v="2387"/>
    <x v="1170"/>
    <x v="3"/>
    <x v="613"/>
    <d v="2014-03-27T00:00:00"/>
    <s v="First Class"/>
    <s v="CV-12295"/>
    <s v="Christina VanderZanden"/>
    <x v="0"/>
    <s v="United States"/>
    <s v="Fresno"/>
    <x v="1"/>
    <n v="93727"/>
    <x v="1"/>
    <s v="TEC-CO-10000971"/>
    <x v="2"/>
    <x v="16"/>
    <s v="Hewlett Packard 310 Color Digital Copier"/>
    <x v="2006"/>
    <n v="2"/>
    <n v="0.2"/>
    <n v="59.997999999999962"/>
  </r>
  <r>
    <n v="2388"/>
    <x v="1171"/>
    <x v="1"/>
    <x v="295"/>
    <d v="2012-12-15T00:00:00"/>
    <s v="First Class"/>
    <s v="DK-13375"/>
    <s v="Dennis Kane"/>
    <x v="0"/>
    <s v="United States"/>
    <s v="San Diego"/>
    <x v="1"/>
    <n v="92105"/>
    <x v="1"/>
    <s v="OFF-FA-10001229"/>
    <x v="1"/>
    <x v="13"/>
    <s v="Staples"/>
    <x v="2007"/>
    <n v="2"/>
    <n v="0"/>
    <n v="3.6155999999999997"/>
  </r>
  <r>
    <n v="2389"/>
    <x v="1171"/>
    <x v="1"/>
    <x v="295"/>
    <d v="2012-12-15T00:00:00"/>
    <s v="First Class"/>
    <s v="DK-13375"/>
    <s v="Dennis Kane"/>
    <x v="0"/>
    <s v="United States"/>
    <s v="San Diego"/>
    <x v="1"/>
    <n v="92105"/>
    <x v="1"/>
    <s v="OFF-BI-10002437"/>
    <x v="1"/>
    <x v="8"/>
    <s v="Recycled Premium Regency Composition Covers"/>
    <x v="671"/>
    <n v="2"/>
    <n v="0.2"/>
    <n v="8.8623999999999992"/>
  </r>
  <r>
    <n v="2390"/>
    <x v="1172"/>
    <x v="1"/>
    <x v="401"/>
    <d v="2012-12-10T00:00:00"/>
    <s v="Standard Class"/>
    <s v="SG-20605"/>
    <s v="Speros Goranitis"/>
    <x v="0"/>
    <s v="United States"/>
    <s v="New York City"/>
    <x v="15"/>
    <n v="10009"/>
    <x v="3"/>
    <s v="OFF-PA-10004255"/>
    <x v="1"/>
    <x v="10"/>
    <s v="Xerox 219"/>
    <x v="90"/>
    <n v="1"/>
    <n v="0"/>
    <n v="3.1104000000000003"/>
  </r>
  <r>
    <n v="2391"/>
    <x v="1172"/>
    <x v="1"/>
    <x v="401"/>
    <d v="2012-12-10T00:00:00"/>
    <s v="Standard Class"/>
    <s v="SG-20605"/>
    <s v="Speros Goranitis"/>
    <x v="0"/>
    <s v="United States"/>
    <s v="New York City"/>
    <x v="15"/>
    <n v="10009"/>
    <x v="3"/>
    <s v="OFF-PA-10001184"/>
    <x v="1"/>
    <x v="10"/>
    <s v="Xerox 1903"/>
    <x v="1085"/>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x v="2008"/>
    <n v="9"/>
    <n v="0"/>
    <n v="97.194599999999923"/>
  </r>
  <r>
    <n v="2393"/>
    <x v="1172"/>
    <x v="1"/>
    <x v="401"/>
    <d v="2012-12-10T00:00:00"/>
    <s v="Standard Class"/>
    <s v="SG-20605"/>
    <s v="Speros Goranitis"/>
    <x v="0"/>
    <s v="United States"/>
    <s v="New York City"/>
    <x v="15"/>
    <n v="10009"/>
    <x v="3"/>
    <s v="FUR-FU-10002878"/>
    <x v="0"/>
    <x v="5"/>
    <s v="Seth Thomas 14&quot; Day/Date Wall Clock"/>
    <x v="2009"/>
    <n v="4"/>
    <n v="0"/>
    <n v="42.150400000000005"/>
  </r>
  <r>
    <n v="2394"/>
    <x v="1173"/>
    <x v="0"/>
    <x v="716"/>
    <d v="2013-03-24T00:00:00"/>
    <s v="Standard Class"/>
    <s v="CS-12355"/>
    <s v="Christine Sundaresam"/>
    <x v="0"/>
    <s v="United States"/>
    <s v="Malden"/>
    <x v="31"/>
    <n v="2148"/>
    <x v="3"/>
    <s v="OFF-AR-10000588"/>
    <x v="1"/>
    <x v="6"/>
    <s v="Newell 345"/>
    <x v="2010"/>
    <n v="2"/>
    <n v="0"/>
    <n v="10.316800000000001"/>
  </r>
  <r>
    <n v="2395"/>
    <x v="1174"/>
    <x v="1"/>
    <x v="717"/>
    <d v="2012-11-19T00:00:00"/>
    <s v="Standard Class"/>
    <s v="PJ-18835"/>
    <s v="Patrick Jones"/>
    <x v="1"/>
    <s v="United States"/>
    <s v="New York City"/>
    <x v="15"/>
    <n v="10035"/>
    <x v="3"/>
    <s v="TEC-AC-10002217"/>
    <x v="2"/>
    <x v="11"/>
    <s v="Imation Clip USB flash drive - 8 GB"/>
    <x v="2011"/>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x v="2012"/>
    <n v="2"/>
    <n v="0"/>
    <n v="23.96"/>
  </r>
  <r>
    <n v="2397"/>
    <x v="1174"/>
    <x v="1"/>
    <x v="717"/>
    <d v="2012-11-19T00:00:00"/>
    <s v="Standard Class"/>
    <s v="PJ-18835"/>
    <s v="Patrick Jones"/>
    <x v="1"/>
    <s v="United States"/>
    <s v="New York City"/>
    <x v="15"/>
    <n v="10035"/>
    <x v="3"/>
    <s v="OFF-PA-10004041"/>
    <x v="1"/>
    <x v="10"/>
    <s v="It's Hot Message Books with Stickers, 2 3/4&quot; x 5&quot;"/>
    <x v="2013"/>
    <n v="5"/>
    <n v="0"/>
    <n v="16.649999999999999"/>
  </r>
  <r>
    <n v="2398"/>
    <x v="1175"/>
    <x v="3"/>
    <x v="718"/>
    <d v="2014-08-17T00:00:00"/>
    <s v="Second Class"/>
    <s v="NP-18700"/>
    <s v="Nora Preis"/>
    <x v="0"/>
    <s v="United States"/>
    <s v="San Francisco"/>
    <x v="1"/>
    <n v="94109"/>
    <x v="1"/>
    <s v="OFF-LA-10001613"/>
    <x v="1"/>
    <x v="2"/>
    <s v="Avery File Folder Labels"/>
    <x v="1784"/>
    <n v="2"/>
    <n v="0"/>
    <n v="2.8224"/>
  </r>
  <r>
    <n v="2399"/>
    <x v="1175"/>
    <x v="3"/>
    <x v="718"/>
    <d v="2014-08-17T00:00:00"/>
    <s v="Second Class"/>
    <s v="NP-18700"/>
    <s v="Nora Preis"/>
    <x v="0"/>
    <s v="United States"/>
    <s v="San Francisco"/>
    <x v="1"/>
    <n v="94109"/>
    <x v="1"/>
    <s v="OFF-AR-10000246"/>
    <x v="1"/>
    <x v="6"/>
    <s v="Newell 318"/>
    <x v="1459"/>
    <n v="6"/>
    <n v="0"/>
    <n v="4.3367999999999993"/>
  </r>
  <r>
    <n v="2400"/>
    <x v="1176"/>
    <x v="3"/>
    <x v="428"/>
    <d v="2014-09-16T00:00:00"/>
    <s v="Standard Class"/>
    <s v="SB-20290"/>
    <s v="Sean Braxton"/>
    <x v="1"/>
    <s v="United States"/>
    <s v="Florence"/>
    <x v="20"/>
    <n v="29501"/>
    <x v="0"/>
    <s v="OFF-ST-10001809"/>
    <x v="1"/>
    <x v="4"/>
    <s v="Fellowes Officeware Wire Shelving"/>
    <x v="2014"/>
    <n v="7"/>
    <n v="0"/>
    <n v="12.576199999999986"/>
  </r>
  <r>
    <n v="2401"/>
    <x v="1176"/>
    <x v="3"/>
    <x v="428"/>
    <d v="2014-09-16T00:00:00"/>
    <s v="Standard Class"/>
    <s v="SB-20290"/>
    <s v="Sean Braxton"/>
    <x v="1"/>
    <s v="United States"/>
    <s v="Florence"/>
    <x v="20"/>
    <n v="29501"/>
    <x v="0"/>
    <s v="OFF-ST-10002214"/>
    <x v="1"/>
    <x v="4"/>
    <s v="X-Rack File for Hanging Folders"/>
    <x v="2015"/>
    <n v="5"/>
    <n v="0"/>
    <n v="14.676999999999998"/>
  </r>
  <r>
    <n v="2402"/>
    <x v="1177"/>
    <x v="3"/>
    <x v="719"/>
    <d v="2014-04-05T00:00:00"/>
    <s v="Second Class"/>
    <s v="AS-10090"/>
    <s v="Adam Shillingsburg"/>
    <x v="0"/>
    <s v="United States"/>
    <s v="Springfield"/>
    <x v="25"/>
    <n v="65807"/>
    <x v="2"/>
    <s v="OFF-ST-10000649"/>
    <x v="1"/>
    <x v="4"/>
    <s v="Hanging Personal Folder File"/>
    <x v="2016"/>
    <n v="6"/>
    <n v="0"/>
    <n v="23.550000000000004"/>
  </r>
  <r>
    <n v="2403"/>
    <x v="1177"/>
    <x v="3"/>
    <x v="719"/>
    <d v="2014-04-05T00:00:00"/>
    <s v="Second Class"/>
    <s v="AS-10090"/>
    <s v="Adam Shillingsburg"/>
    <x v="0"/>
    <s v="United States"/>
    <s v="Springfield"/>
    <x v="25"/>
    <n v="65807"/>
    <x v="2"/>
    <s v="OFF-EN-10001990"/>
    <x v="1"/>
    <x v="12"/>
    <s v="Staples"/>
    <x v="158"/>
    <n v="5"/>
    <n v="0"/>
    <n v="13.347999999999997"/>
  </r>
  <r>
    <n v="2404"/>
    <x v="1178"/>
    <x v="0"/>
    <x v="720"/>
    <d v="2013-10-04T00:00:00"/>
    <s v="Standard Class"/>
    <s v="HM-14860"/>
    <s v="Harry Marie"/>
    <x v="1"/>
    <s v="United States"/>
    <s v="Huntsville"/>
    <x v="5"/>
    <n v="77340"/>
    <x v="2"/>
    <s v="FUR-BO-10000780"/>
    <x v="0"/>
    <x v="0"/>
    <s v="O'Sullivan Plantations 2-Door Library in Landvery Oak"/>
    <x v="2017"/>
    <n v="7"/>
    <n v="0.32"/>
    <n v="-225.09759999999991"/>
  </r>
  <r>
    <n v="2405"/>
    <x v="1179"/>
    <x v="3"/>
    <x v="566"/>
    <d v="2014-10-12T00:00:00"/>
    <s v="Standard Class"/>
    <s v="MG-18145"/>
    <s v="Mike Gockenbach"/>
    <x v="0"/>
    <s v="United States"/>
    <s v="Los Angeles"/>
    <x v="1"/>
    <n v="90045"/>
    <x v="1"/>
    <s v="TEC-AC-10002049"/>
    <x v="2"/>
    <x v="11"/>
    <s v="Logitech G19 Programmable Gaming Keyboard"/>
    <x v="2018"/>
    <n v="9"/>
    <n v="0"/>
    <n v="200.86379999999991"/>
  </r>
  <r>
    <n v="2406"/>
    <x v="1179"/>
    <x v="3"/>
    <x v="566"/>
    <d v="2014-10-12T00:00:00"/>
    <s v="Standard Class"/>
    <s v="MG-18145"/>
    <s v="Mike Gockenbach"/>
    <x v="0"/>
    <s v="United States"/>
    <s v="Los Angeles"/>
    <x v="1"/>
    <n v="90045"/>
    <x v="1"/>
    <s v="TEC-PH-10003555"/>
    <x v="2"/>
    <x v="7"/>
    <s v="Motorola HK250 Universal Bluetooth Headset"/>
    <x v="2019"/>
    <n v="7"/>
    <n v="0.2"/>
    <n v="-28.967399999999991"/>
  </r>
  <r>
    <n v="2407"/>
    <x v="1179"/>
    <x v="3"/>
    <x v="566"/>
    <d v="2014-10-12T00:00:00"/>
    <s v="Standard Class"/>
    <s v="MG-18145"/>
    <s v="Mike Gockenbach"/>
    <x v="0"/>
    <s v="United States"/>
    <s v="Los Angeles"/>
    <x v="1"/>
    <n v="90045"/>
    <x v="1"/>
    <s v="TEC-PH-10000702"/>
    <x v="2"/>
    <x v="7"/>
    <s v="Square Credit Card Reader, 4 1/2&quot; x 4 1/2&quot; x 1&quot;, White"/>
    <x v="2020"/>
    <n v="10"/>
    <n v="0.2"/>
    <n v="26.972999999999992"/>
  </r>
  <r>
    <n v="2408"/>
    <x v="1180"/>
    <x v="3"/>
    <x v="176"/>
    <d v="2014-01-26T00:00:00"/>
    <s v="Standard Class"/>
    <s v="TM-21010"/>
    <s v="Tamara Manning"/>
    <x v="0"/>
    <s v="United States"/>
    <s v="San Francisco"/>
    <x v="1"/>
    <n v="94122"/>
    <x v="1"/>
    <s v="OFF-AR-10003631"/>
    <x v="1"/>
    <x v="6"/>
    <s v="Staples"/>
    <x v="2021"/>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x v="1181"/>
    <x v="3"/>
    <x v="721"/>
    <d v="2014-03-26T00:00:00"/>
    <s v="First Class"/>
    <s v="BE-11335"/>
    <s v="Bill Eplett"/>
    <x v="2"/>
    <s v="United States"/>
    <s v="San Francisco"/>
    <x v="1"/>
    <n v="94122"/>
    <x v="1"/>
    <s v="FUR-FU-10000758"/>
    <x v="0"/>
    <x v="5"/>
    <s v="DAX Natural Wood-Tone Poster Frame"/>
    <x v="2023"/>
    <n v="8"/>
    <n v="0"/>
    <n v="76.262399999999985"/>
  </r>
  <r>
    <n v="2411"/>
    <x v="1182"/>
    <x v="2"/>
    <x v="601"/>
    <d v="2011-08-06T00:00:00"/>
    <s v="Standard Class"/>
    <s v="AS-10630"/>
    <s v="Ann Steele"/>
    <x v="2"/>
    <s v="United States"/>
    <s v="Philadelphia"/>
    <x v="9"/>
    <n v="19120"/>
    <x v="3"/>
    <s v="OFF-FA-10000992"/>
    <x v="1"/>
    <x v="13"/>
    <s v="Acco Clips to Go Binder Clips, 24 Clips in Two Sizes"/>
    <x v="1103"/>
    <n v="2"/>
    <n v="0.2"/>
    <n v="1.9169999999999998"/>
  </r>
  <r>
    <n v="2412"/>
    <x v="1183"/>
    <x v="1"/>
    <x v="722"/>
    <d v="2012-06-09T00:00:00"/>
    <s v="Second Class"/>
    <s v="EM-13810"/>
    <s v="Eleni McCrary"/>
    <x v="1"/>
    <s v="United States"/>
    <s v="Los Angeles"/>
    <x v="1"/>
    <n v="90036"/>
    <x v="1"/>
    <s v="OFF-BI-10004187"/>
    <x v="1"/>
    <x v="8"/>
    <s v="Staples"/>
    <x v="2024"/>
    <n v="5"/>
    <n v="0.2"/>
    <n v="2.6319999999999997"/>
  </r>
  <r>
    <n v="2413"/>
    <x v="1184"/>
    <x v="2"/>
    <x v="607"/>
    <d v="2011-11-16T00:00:00"/>
    <s v="Standard Class"/>
    <s v="JA-15970"/>
    <s v="Joseph Airdo"/>
    <x v="0"/>
    <s v="United States"/>
    <s v="Los Angeles"/>
    <x v="1"/>
    <n v="90045"/>
    <x v="1"/>
    <s v="OFF-PA-10001947"/>
    <x v="1"/>
    <x v="10"/>
    <s v="Xerox 1974"/>
    <x v="493"/>
    <n v="2"/>
    <n v="0"/>
    <n v="5.8604000000000003"/>
  </r>
  <r>
    <n v="2414"/>
    <x v="1184"/>
    <x v="2"/>
    <x v="607"/>
    <d v="2011-11-16T00:00:00"/>
    <s v="Standard Class"/>
    <s v="JA-15970"/>
    <s v="Joseph Airdo"/>
    <x v="0"/>
    <s v="United States"/>
    <s v="Los Angeles"/>
    <x v="1"/>
    <n v="90045"/>
    <x v="1"/>
    <s v="FUR-TA-10002356"/>
    <x v="0"/>
    <x v="3"/>
    <s v="Bevis Boat-Shaped Conference Table"/>
    <x v="2025"/>
    <n v="3"/>
    <n v="0.2"/>
    <n v="31.453199999999953"/>
  </r>
  <r>
    <n v="2415"/>
    <x v="1185"/>
    <x v="0"/>
    <x v="723"/>
    <d v="2014-01-03T00:00:00"/>
    <s v="Standard Class"/>
    <s v="TB-21595"/>
    <s v="Troy Blackwell"/>
    <x v="0"/>
    <s v="United States"/>
    <s v="Milwaukee"/>
    <x v="6"/>
    <n v="53209"/>
    <x v="2"/>
    <s v="FUR-CH-10001714"/>
    <x v="0"/>
    <x v="1"/>
    <s v="Global Leather &amp; Oak Executive Chair, Burgundy"/>
    <x v="2026"/>
    <n v="5"/>
    <n v="0"/>
    <n v="60.356000000000023"/>
  </r>
  <r>
    <n v="2416"/>
    <x v="1186"/>
    <x v="1"/>
    <x v="380"/>
    <d v="2012-07-11T00:00:00"/>
    <s v="Standard Class"/>
    <s v="PP-18955"/>
    <s v="Paul Prost"/>
    <x v="2"/>
    <s v="United States"/>
    <s v="Holyoke"/>
    <x v="31"/>
    <n v="1040"/>
    <x v="3"/>
    <s v="FUR-BO-10002824"/>
    <x v="0"/>
    <x v="0"/>
    <s v="Bush Mission Pointe Library"/>
    <x v="85"/>
    <n v="2"/>
    <n v="0"/>
    <n v="60.391999999999996"/>
  </r>
  <r>
    <n v="2417"/>
    <x v="1187"/>
    <x v="3"/>
    <x v="386"/>
    <d v="2014-10-19T00:00:00"/>
    <s v="Standard Class"/>
    <s v="ML-18040"/>
    <s v="Michelle Lonsdale"/>
    <x v="1"/>
    <s v="United States"/>
    <s v="Albuquerque"/>
    <x v="27"/>
    <n v="87105"/>
    <x v="1"/>
    <s v="TEC-AC-10002842"/>
    <x v="2"/>
    <x v="11"/>
    <s v="WD My Passport Ultra 2TB Portable External Hard Drive"/>
    <x v="2027"/>
    <n v="5"/>
    <n v="0"/>
    <n v="95.200000000000031"/>
  </r>
  <r>
    <n v="2418"/>
    <x v="1187"/>
    <x v="3"/>
    <x v="386"/>
    <d v="2014-10-19T00:00:00"/>
    <s v="Standard Class"/>
    <s v="ML-18040"/>
    <s v="Michelle Lonsdale"/>
    <x v="1"/>
    <s v="United States"/>
    <s v="Albuquerque"/>
    <x v="27"/>
    <n v="87105"/>
    <x v="1"/>
    <s v="OFF-BI-10002082"/>
    <x v="1"/>
    <x v="8"/>
    <s v="GBC Twin Loop Wire Binding Elements"/>
    <x v="1955"/>
    <n v="3"/>
    <n v="0.2"/>
    <n v="29.951999999999998"/>
  </r>
  <r>
    <n v="2419"/>
    <x v="1188"/>
    <x v="0"/>
    <x v="206"/>
    <d v="2013-05-29T00:00:00"/>
    <s v="Standard Class"/>
    <s v="LC-16930"/>
    <s v="Linda Cazamias"/>
    <x v="1"/>
    <s v="United States"/>
    <s v="Sparks"/>
    <x v="33"/>
    <n v="89431"/>
    <x v="1"/>
    <s v="TEC-MA-10000112"/>
    <x v="2"/>
    <x v="15"/>
    <s v="Panasonic KX MB2061 Multifunction Printer"/>
    <x v="2028"/>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x v="2029"/>
    <n v="2"/>
    <n v="0"/>
    <n v="3.1779999999999973"/>
  </r>
  <r>
    <n v="2421"/>
    <x v="1189"/>
    <x v="3"/>
    <x v="45"/>
    <d v="2014-11-15T00:00:00"/>
    <s v="Standard Class"/>
    <s v="MC-17590"/>
    <s v="Matt Collister"/>
    <x v="1"/>
    <s v="United States"/>
    <s v="Coachella"/>
    <x v="1"/>
    <n v="92236"/>
    <x v="1"/>
    <s v="TEC-AC-10004171"/>
    <x v="2"/>
    <x v="11"/>
    <s v="Razer Kraken 7.1 Surround Sound Over Ear USB Gaming Headset"/>
    <x v="313"/>
    <n v="1"/>
    <n v="0"/>
    <n v="43.995600000000003"/>
  </r>
  <r>
    <n v="2422"/>
    <x v="1190"/>
    <x v="0"/>
    <x v="724"/>
    <d v="2013-04-24T00:00:00"/>
    <s v="Standard Class"/>
    <s v="CR-12580"/>
    <s v="Clay Rozendal"/>
    <x v="2"/>
    <s v="United States"/>
    <s v="Elmhurst"/>
    <x v="10"/>
    <n v="60126"/>
    <x v="2"/>
    <s v="OFF-ST-10003656"/>
    <x v="1"/>
    <x v="4"/>
    <s v="Safco Industrial Wire Shelving"/>
    <x v="84"/>
    <n v="3"/>
    <n v="0.2"/>
    <n v="-48.954900000000002"/>
  </r>
  <r>
    <n v="2423"/>
    <x v="1190"/>
    <x v="0"/>
    <x v="724"/>
    <d v="2013-04-24T00:00:00"/>
    <s v="Standard Class"/>
    <s v="CR-12580"/>
    <s v="Clay Rozendal"/>
    <x v="2"/>
    <s v="United States"/>
    <s v="Elmhurst"/>
    <x v="10"/>
    <n v="60126"/>
    <x v="2"/>
    <s v="OFF-PA-10001560"/>
    <x v="1"/>
    <x v="10"/>
    <s v="Adams Telephone Message Books, 5 1/4” x 11”"/>
    <x v="778"/>
    <n v="2"/>
    <n v="0.2"/>
    <n v="3.2615999999999996"/>
  </r>
  <r>
    <n v="2424"/>
    <x v="1191"/>
    <x v="3"/>
    <x v="53"/>
    <d v="2014-12-31T00:00:00"/>
    <s v="Standard Class"/>
    <s v="SV-20935"/>
    <s v="Susan Vittorini"/>
    <x v="0"/>
    <s v="United States"/>
    <s v="Fairfield"/>
    <x v="24"/>
    <n v="45014"/>
    <x v="3"/>
    <s v="TEC-AC-10002473"/>
    <x v="2"/>
    <x v="11"/>
    <s v="Maxell 4.7GB DVD-R"/>
    <x v="2030"/>
    <n v="7"/>
    <n v="0.2"/>
    <n v="41.718599999999995"/>
  </r>
  <r>
    <n v="2425"/>
    <x v="1191"/>
    <x v="3"/>
    <x v="53"/>
    <d v="2014-12-31T00:00:00"/>
    <s v="Standard Class"/>
    <s v="SV-20935"/>
    <s v="Susan Vittorini"/>
    <x v="0"/>
    <s v="United States"/>
    <s v="Fairfield"/>
    <x v="24"/>
    <n v="45014"/>
    <x v="3"/>
    <s v="OFF-BI-10000632"/>
    <x v="1"/>
    <x v="8"/>
    <s v="Satellite Sectional Post Binders"/>
    <x v="2031"/>
    <n v="1"/>
    <n v="0.7"/>
    <n v="-10.418399999999998"/>
  </r>
  <r>
    <n v="2426"/>
    <x v="1191"/>
    <x v="3"/>
    <x v="53"/>
    <d v="2014-12-31T00:00:00"/>
    <s v="Standard Class"/>
    <s v="SV-20935"/>
    <s v="Susan Vittorini"/>
    <x v="0"/>
    <s v="United States"/>
    <s v="Fairfield"/>
    <x v="24"/>
    <n v="45014"/>
    <x v="3"/>
    <s v="FUR-TA-10002645"/>
    <x v="0"/>
    <x v="3"/>
    <s v="Hon Rectangular Conference Tables"/>
    <x v="2032"/>
    <n v="2"/>
    <n v="0.4"/>
    <n v="-104.67300000000006"/>
  </r>
  <r>
    <n v="2427"/>
    <x v="1191"/>
    <x v="3"/>
    <x v="53"/>
    <d v="2014-12-31T00:00:00"/>
    <s v="Standard Class"/>
    <s v="SV-20935"/>
    <s v="Susan Vittorini"/>
    <x v="0"/>
    <s v="United States"/>
    <s v="Fairfield"/>
    <x v="24"/>
    <n v="45014"/>
    <x v="3"/>
    <s v="OFF-FA-10002975"/>
    <x v="1"/>
    <x v="13"/>
    <s v="Staples"/>
    <x v="2033"/>
    <n v="13"/>
    <n v="0.2"/>
    <n v="12.776399999999999"/>
  </r>
  <r>
    <n v="2428"/>
    <x v="1192"/>
    <x v="0"/>
    <x v="725"/>
    <d v="2013-06-18T00:00:00"/>
    <s v="Standard Class"/>
    <s v="MZ-17515"/>
    <s v="Mary Zewe"/>
    <x v="1"/>
    <s v="United States"/>
    <s v="Arlington"/>
    <x v="5"/>
    <n v="76017"/>
    <x v="2"/>
    <s v="OFF-BI-10003784"/>
    <x v="1"/>
    <x v="8"/>
    <s v="Computer Printout Index Tabs"/>
    <x v="2034"/>
    <n v="4"/>
    <n v="0.8"/>
    <n v="-2.1504000000000008"/>
  </r>
  <r>
    <n v="2429"/>
    <x v="1192"/>
    <x v="0"/>
    <x v="725"/>
    <d v="2013-06-18T00:00:00"/>
    <s v="Standard Class"/>
    <s v="MZ-17515"/>
    <s v="Mary Zewe"/>
    <x v="1"/>
    <s v="United States"/>
    <s v="Arlington"/>
    <x v="5"/>
    <n v="76017"/>
    <x v="2"/>
    <s v="OFF-BI-10001617"/>
    <x v="1"/>
    <x v="8"/>
    <s v="GBC Wire Binding Combs"/>
    <x v="2035"/>
    <n v="4"/>
    <n v="0.8"/>
    <n v="-13.648800000000001"/>
  </r>
  <r>
    <n v="2430"/>
    <x v="1192"/>
    <x v="0"/>
    <x v="725"/>
    <d v="2013-06-18T00:00:00"/>
    <s v="Standard Class"/>
    <s v="MZ-17515"/>
    <s v="Mary Zewe"/>
    <x v="1"/>
    <s v="United States"/>
    <s v="Arlington"/>
    <x v="5"/>
    <n v="76017"/>
    <x v="2"/>
    <s v="FUR-FU-10004415"/>
    <x v="0"/>
    <x v="5"/>
    <s v="Stacking Tray, Side-Loading, Legal, Smoke"/>
    <x v="2036"/>
    <n v="7"/>
    <n v="0.6"/>
    <n v="-9.0944000000000038"/>
  </r>
  <r>
    <n v="2431"/>
    <x v="1193"/>
    <x v="3"/>
    <x v="726"/>
    <d v="2014-05-21T00:00:00"/>
    <s v="Standard Class"/>
    <s v="RB-19795"/>
    <s v="Ross Baird"/>
    <x v="2"/>
    <s v="United States"/>
    <s v="San Francisco"/>
    <x v="1"/>
    <n v="94110"/>
    <x v="1"/>
    <s v="OFF-LA-10000240"/>
    <x v="1"/>
    <x v="2"/>
    <s v="Self-Adhesive Address Labels for Typewriters by Universal"/>
    <x v="2037"/>
    <n v="8"/>
    <n v="0"/>
    <n v="27.485599999999998"/>
  </r>
  <r>
    <n v="2432"/>
    <x v="1194"/>
    <x v="3"/>
    <x v="116"/>
    <d v="2015-01-03T00:00:00"/>
    <s v="Standard Class"/>
    <s v="HM-14860"/>
    <s v="Harry Marie"/>
    <x v="1"/>
    <s v="United States"/>
    <s v="Seattle"/>
    <x v="4"/>
    <n v="98103"/>
    <x v="1"/>
    <s v="FUR-FU-10001935"/>
    <x v="0"/>
    <x v="5"/>
    <s v="3M Hangers With Command Adhesive"/>
    <x v="2038"/>
    <n v="2"/>
    <n v="0"/>
    <n v="3.0340000000000007"/>
  </r>
  <r>
    <n v="2433"/>
    <x v="1195"/>
    <x v="2"/>
    <x v="727"/>
    <d v="2011-04-01T00:00:00"/>
    <s v="Standard Class"/>
    <s v="AZ-10750"/>
    <s v="Annie Zypern"/>
    <x v="0"/>
    <s v="United States"/>
    <s v="New York City"/>
    <x v="15"/>
    <n v="10009"/>
    <x v="3"/>
    <s v="FUR-CH-10002439"/>
    <x v="0"/>
    <x v="1"/>
    <s v="Iceberg Nesting Folding Chair, 19w x 6d x 43h"/>
    <x v="2039"/>
    <n v="7"/>
    <n v="0.1"/>
    <n v="65.206400000000002"/>
  </r>
  <r>
    <n v="2434"/>
    <x v="1196"/>
    <x v="3"/>
    <x v="39"/>
    <d v="2014-06-02T00:00:00"/>
    <s v="Standard Class"/>
    <s v="JH-15910"/>
    <s v="Jonathan Howell"/>
    <x v="0"/>
    <s v="United States"/>
    <s v="Houston"/>
    <x v="5"/>
    <n v="77070"/>
    <x v="2"/>
    <s v="TEC-PH-10001536"/>
    <x v="2"/>
    <x v="7"/>
    <s v="Spigen Samsung Galaxy S5 Case Wallet"/>
    <x v="2040"/>
    <n v="4"/>
    <n v="0.2"/>
    <n v="4.0775999999999968"/>
  </r>
  <r>
    <n v="2435"/>
    <x v="1197"/>
    <x v="1"/>
    <x v="717"/>
    <d v="2012-11-17T00:00:00"/>
    <s v="First Class"/>
    <s v="PJ-18835"/>
    <s v="Patrick Jones"/>
    <x v="1"/>
    <s v="United States"/>
    <s v="Springfield"/>
    <x v="17"/>
    <n v="22153"/>
    <x v="0"/>
    <s v="OFF-EN-10001532"/>
    <x v="1"/>
    <x v="12"/>
    <s v="Brown Kraft Recycled Envelopes"/>
    <x v="2041"/>
    <n v="2"/>
    <n v="0"/>
    <n v="16.98"/>
  </r>
  <r>
    <n v="2436"/>
    <x v="1197"/>
    <x v="1"/>
    <x v="717"/>
    <d v="2012-11-17T00:00:00"/>
    <s v="First Class"/>
    <s v="PJ-18835"/>
    <s v="Patrick Jones"/>
    <x v="1"/>
    <s v="United States"/>
    <s v="Springfield"/>
    <x v="17"/>
    <n v="22153"/>
    <x v="0"/>
    <s v="OFF-AP-10003057"/>
    <x v="1"/>
    <x v="9"/>
    <s v="Honeywell Enviracaire Portable HEPA Air Cleaner for 16' x 20' Room"/>
    <x v="2042"/>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x v="2043"/>
    <n v="9"/>
    <n v="0"/>
    <n v="114.6285"/>
  </r>
  <r>
    <n v="2438"/>
    <x v="1199"/>
    <x v="2"/>
    <x v="728"/>
    <d v="2011-11-20T00:00:00"/>
    <s v="Second Class"/>
    <s v="PW-19240"/>
    <s v="Pierre Wener"/>
    <x v="0"/>
    <s v="United States"/>
    <s v="Louisville"/>
    <x v="22"/>
    <n v="80027"/>
    <x v="1"/>
    <s v="FUR-TA-10000849"/>
    <x v="0"/>
    <x v="3"/>
    <s v="Bevis Rectangular Conference Tables"/>
    <x v="2044"/>
    <n v="2"/>
    <n v="0.5"/>
    <n v="-99.266399999999976"/>
  </r>
  <r>
    <n v="2439"/>
    <x v="1199"/>
    <x v="2"/>
    <x v="728"/>
    <d v="2011-11-20T00:00:00"/>
    <s v="Second Class"/>
    <s v="PW-19240"/>
    <s v="Pierre Wener"/>
    <x v="0"/>
    <s v="United States"/>
    <s v="Louisville"/>
    <x v="22"/>
    <n v="80027"/>
    <x v="1"/>
    <s v="OFF-PA-10002259"/>
    <x v="1"/>
    <x v="10"/>
    <s v="Geographics Note Cards, Blank, White, 8 1/2&quot; x 11&quot;"/>
    <x v="2045"/>
    <n v="4"/>
    <n v="0.2"/>
    <n v="12.5328"/>
  </r>
  <r>
    <n v="2440"/>
    <x v="1200"/>
    <x v="3"/>
    <x v="729"/>
    <d v="2014-07-23T00:00:00"/>
    <s v="Standard Class"/>
    <s v="SW-20455"/>
    <s v="Shaun Weien"/>
    <x v="0"/>
    <s v="United States"/>
    <s v="Tampa"/>
    <x v="2"/>
    <n v="33614"/>
    <x v="0"/>
    <s v="FUR-FU-10002597"/>
    <x v="0"/>
    <x v="5"/>
    <s v="C-Line Magnetic Cubicle Keepers, Clear Polypropylene"/>
    <x v="2046"/>
    <n v="2"/>
    <n v="0.2"/>
    <n v="2.1736000000000004"/>
  </r>
  <r>
    <n v="2441"/>
    <x v="1201"/>
    <x v="0"/>
    <x v="730"/>
    <d v="2013-05-28T00:00:00"/>
    <s v="Standard Class"/>
    <s v="AF-10870"/>
    <s v="Art Ferguson"/>
    <x v="0"/>
    <s v="United States"/>
    <s v="Passaic"/>
    <x v="30"/>
    <n v="7055"/>
    <x v="3"/>
    <s v="TEC-PH-10004614"/>
    <x v="2"/>
    <x v="7"/>
    <s v="AT&amp;T 841000 Phone"/>
    <x v="2047"/>
    <n v="5"/>
    <n v="0"/>
    <n v="86.25"/>
  </r>
  <r>
    <n v="2442"/>
    <x v="1201"/>
    <x v="0"/>
    <x v="730"/>
    <d v="2013-05-28T00:00:00"/>
    <s v="Standard Class"/>
    <s v="AF-10870"/>
    <s v="Art Ferguson"/>
    <x v="0"/>
    <s v="United States"/>
    <s v="Passaic"/>
    <x v="30"/>
    <n v="7055"/>
    <x v="3"/>
    <s v="FUR-TA-10003748"/>
    <x v="0"/>
    <x v="3"/>
    <s v="Bevis 36 x 72 Conference Tables"/>
    <x v="2048"/>
    <n v="2"/>
    <n v="0.3"/>
    <n v="-19.918399999999991"/>
  </r>
  <r>
    <n v="2443"/>
    <x v="1201"/>
    <x v="0"/>
    <x v="730"/>
    <d v="2013-05-28T00:00:00"/>
    <s v="Standard Class"/>
    <s v="AF-10870"/>
    <s v="Art Ferguson"/>
    <x v="0"/>
    <s v="United States"/>
    <s v="Passaic"/>
    <x v="30"/>
    <n v="7055"/>
    <x v="3"/>
    <s v="OFF-AP-10003217"/>
    <x v="1"/>
    <x v="9"/>
    <s v="Eureka Sanitaire  Commercial Upright"/>
    <x v="2049"/>
    <n v="4"/>
    <n v="0"/>
    <n v="172.33840000000004"/>
  </r>
  <r>
    <n v="2444"/>
    <x v="1201"/>
    <x v="0"/>
    <x v="730"/>
    <d v="2013-05-28T00:00:00"/>
    <s v="Standard Class"/>
    <s v="AF-10870"/>
    <s v="Art Ferguson"/>
    <x v="0"/>
    <s v="United States"/>
    <s v="Passaic"/>
    <x v="30"/>
    <n v="7055"/>
    <x v="3"/>
    <s v="TEC-AC-10002399"/>
    <x v="2"/>
    <x v="11"/>
    <s v="SanDisk Cruzer 32 GB USB Flash Drive"/>
    <x v="2050"/>
    <n v="5"/>
    <n v="0"/>
    <n v="30.431999999999995"/>
  </r>
  <r>
    <n v="2445"/>
    <x v="1201"/>
    <x v="0"/>
    <x v="730"/>
    <d v="2013-05-28T00:00:00"/>
    <s v="Standard Class"/>
    <s v="AF-10870"/>
    <s v="Art Ferguson"/>
    <x v="0"/>
    <s v="United States"/>
    <s v="Passaic"/>
    <x v="30"/>
    <n v="7055"/>
    <x v="3"/>
    <s v="OFF-EN-10002973"/>
    <x v="1"/>
    <x v="12"/>
    <s v="Ampad #10 Peel &amp; Seel Holiday Envelopes"/>
    <x v="2051"/>
    <n v="6"/>
    <n v="0"/>
    <n v="12.902400000000002"/>
  </r>
  <r>
    <n v="2446"/>
    <x v="1201"/>
    <x v="0"/>
    <x v="730"/>
    <d v="2013-05-28T00:00:00"/>
    <s v="Standard Class"/>
    <s v="AF-10870"/>
    <s v="Art Ferguson"/>
    <x v="0"/>
    <s v="United States"/>
    <s v="Passaic"/>
    <x v="30"/>
    <n v="7055"/>
    <x v="3"/>
    <s v="TEC-PH-10001336"/>
    <x v="2"/>
    <x v="7"/>
    <s v="Digium D40 VoIP phone"/>
    <x v="2052"/>
    <n v="2"/>
    <n v="0"/>
    <n v="74.8142"/>
  </r>
  <r>
    <n v="2447"/>
    <x v="1202"/>
    <x v="1"/>
    <x v="12"/>
    <d v="2012-10-01T00:00:00"/>
    <s v="Standard Class"/>
    <s v="AM-10705"/>
    <s v="Anne McFarland"/>
    <x v="0"/>
    <s v="United States"/>
    <s v="Los Angeles"/>
    <x v="1"/>
    <n v="90004"/>
    <x v="1"/>
    <s v="OFF-EN-10000461"/>
    <x v="1"/>
    <x v="12"/>
    <s v="#10- 4 1/8&quot; x 9 1/2&quot; Recycled Envelopes"/>
    <x v="2053"/>
    <n v="2"/>
    <n v="0"/>
    <n v="8.2156000000000002"/>
  </r>
  <r>
    <n v="2448"/>
    <x v="1203"/>
    <x v="0"/>
    <x v="731"/>
    <d v="2013-11-07T00:00:00"/>
    <s v="Standard Class"/>
    <s v="BD-11320"/>
    <s v="Bill Donatelli"/>
    <x v="0"/>
    <s v="United States"/>
    <s v="Philadelphia"/>
    <x v="9"/>
    <n v="19143"/>
    <x v="3"/>
    <s v="FUR-CH-10000988"/>
    <x v="0"/>
    <x v="1"/>
    <s v="Hon Olson Stacker Stools"/>
    <x v="2054"/>
    <n v="5"/>
    <n v="0.3"/>
    <n v="-14.080999999999989"/>
  </r>
  <r>
    <n v="2449"/>
    <x v="1204"/>
    <x v="1"/>
    <x v="471"/>
    <d v="2012-09-17T00:00:00"/>
    <s v="Second Class"/>
    <s v="CM-12385"/>
    <s v="Christopher Martinez"/>
    <x v="0"/>
    <s v="United States"/>
    <s v="North Charleston"/>
    <x v="20"/>
    <n v="29406"/>
    <x v="0"/>
    <s v="OFF-ST-10001809"/>
    <x v="1"/>
    <x v="4"/>
    <s v="Fellowes Officeware Wire Shelving"/>
    <x v="2055"/>
    <n v="3"/>
    <n v="0"/>
    <n v="5.3897999999999939"/>
  </r>
  <r>
    <n v="2450"/>
    <x v="1205"/>
    <x v="0"/>
    <x v="732"/>
    <d v="2013-11-11T00:00:00"/>
    <s v="Standard Class"/>
    <s v="CS-12400"/>
    <s v="Christopher Schild"/>
    <x v="2"/>
    <s v="United States"/>
    <s v="San Jose"/>
    <x v="1"/>
    <n v="95123"/>
    <x v="1"/>
    <s v="OFF-BI-10003963"/>
    <x v="1"/>
    <x v="8"/>
    <s v="Cardinal Holdit Data Disk Pockets"/>
    <x v="2056"/>
    <n v="5"/>
    <n v="0.2"/>
    <n v="9.8279999999999959"/>
  </r>
  <r>
    <n v="2451"/>
    <x v="1206"/>
    <x v="3"/>
    <x v="294"/>
    <d v="2014-03-23T00:00:00"/>
    <s v="Second Class"/>
    <s v="DB-13405"/>
    <s v="Denny Blanton"/>
    <x v="0"/>
    <s v="United States"/>
    <s v="New York City"/>
    <x v="15"/>
    <n v="10011"/>
    <x v="3"/>
    <s v="OFF-LA-10000081"/>
    <x v="1"/>
    <x v="2"/>
    <s v="Avery 496"/>
    <x v="2057"/>
    <n v="5"/>
    <n v="0"/>
    <n v="9"/>
  </r>
  <r>
    <n v="2452"/>
    <x v="1206"/>
    <x v="3"/>
    <x v="294"/>
    <d v="2014-03-23T00:00:00"/>
    <s v="Second Class"/>
    <s v="DB-13405"/>
    <s v="Denny Blanton"/>
    <x v="0"/>
    <s v="United States"/>
    <s v="New York City"/>
    <x v="15"/>
    <n v="10011"/>
    <x v="3"/>
    <s v="TEC-PH-10000149"/>
    <x v="2"/>
    <x v="7"/>
    <s v="Cisco SPA525G2 IP Phone - Wireless"/>
    <x v="2058"/>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x v="1083"/>
    <n v="3"/>
    <n v="0.2"/>
    <n v="3.0860999999999996"/>
  </r>
  <r>
    <n v="2454"/>
    <x v="1206"/>
    <x v="3"/>
    <x v="294"/>
    <d v="2014-03-23T00:00:00"/>
    <s v="Second Class"/>
    <s v="DB-13405"/>
    <s v="Denny Blanton"/>
    <x v="0"/>
    <s v="United States"/>
    <s v="New York City"/>
    <x v="15"/>
    <n v="10011"/>
    <x v="3"/>
    <s v="TEC-AC-10002399"/>
    <x v="2"/>
    <x v="11"/>
    <s v="SanDisk Cruzer 32 GB USB Flash Drive"/>
    <x v="2059"/>
    <n v="3"/>
    <n v="0"/>
    <n v="18.2592"/>
  </r>
  <r>
    <n v="2455"/>
    <x v="1206"/>
    <x v="3"/>
    <x v="294"/>
    <d v="2014-03-23T00:00:00"/>
    <s v="Second Class"/>
    <s v="DB-13405"/>
    <s v="Denny Blanton"/>
    <x v="0"/>
    <s v="United States"/>
    <s v="New York City"/>
    <x v="15"/>
    <n v="10011"/>
    <x v="3"/>
    <s v="TEC-AC-10003038"/>
    <x v="2"/>
    <x v="11"/>
    <s v="Kingston Digital DataTraveler 16GB USB 2.0"/>
    <x v="1849"/>
    <n v="8"/>
    <n v="0"/>
    <n v="13.603999999999992"/>
  </r>
  <r>
    <n v="2456"/>
    <x v="1206"/>
    <x v="3"/>
    <x v="294"/>
    <d v="2014-03-23T00:00:00"/>
    <s v="Second Class"/>
    <s v="DB-13405"/>
    <s v="Denny Blanton"/>
    <x v="0"/>
    <s v="United States"/>
    <s v="New York City"/>
    <x v="15"/>
    <n v="10011"/>
    <x v="3"/>
    <s v="OFF-ST-10000344"/>
    <x v="1"/>
    <x v="4"/>
    <s v="Neat Ideas Personal Hanging Folder Files, Black"/>
    <x v="2060"/>
    <n v="8"/>
    <n v="0"/>
    <n v="27.934399999999997"/>
  </r>
  <r>
    <n v="2457"/>
    <x v="1206"/>
    <x v="3"/>
    <x v="294"/>
    <d v="2014-03-23T00:00:00"/>
    <s v="Second Class"/>
    <s v="DB-13405"/>
    <s v="Denny Blanton"/>
    <x v="0"/>
    <s v="United States"/>
    <s v="New York City"/>
    <x v="15"/>
    <n v="10011"/>
    <x v="3"/>
    <s v="OFF-LA-10004093"/>
    <x v="1"/>
    <x v="2"/>
    <s v="Avery 486"/>
    <x v="2061"/>
    <n v="1"/>
    <n v="0"/>
    <n v="3.4356999999999998"/>
  </r>
  <r>
    <n v="2458"/>
    <x v="1206"/>
    <x v="3"/>
    <x v="294"/>
    <d v="2014-03-23T00:00:00"/>
    <s v="Second Class"/>
    <s v="DB-13405"/>
    <s v="Denny Blanton"/>
    <x v="0"/>
    <s v="United States"/>
    <s v="New York City"/>
    <x v="15"/>
    <n v="10011"/>
    <x v="3"/>
    <s v="OFF-AR-10001683"/>
    <x v="1"/>
    <x v="6"/>
    <s v="Lumber Crayons"/>
    <x v="2062"/>
    <n v="6"/>
    <n v="0"/>
    <n v="22.458000000000002"/>
  </r>
  <r>
    <n v="2459"/>
    <x v="1206"/>
    <x v="3"/>
    <x v="294"/>
    <d v="2014-03-23T00:00:00"/>
    <s v="Second Class"/>
    <s v="DB-13405"/>
    <s v="Denny Blanton"/>
    <x v="0"/>
    <s v="United States"/>
    <s v="New York City"/>
    <x v="15"/>
    <n v="10011"/>
    <x v="3"/>
    <s v="OFF-ST-10003455"/>
    <x v="1"/>
    <x v="4"/>
    <s v="Tenex File Box, Personal Filing Tote with Lid, Black"/>
    <x v="206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x v="2064"/>
    <n v="2"/>
    <n v="0"/>
    <n v="25.438400000000001"/>
  </r>
  <r>
    <n v="2461"/>
    <x v="1208"/>
    <x v="1"/>
    <x v="655"/>
    <d v="2012-07-13T00:00:00"/>
    <s v="Second Class"/>
    <s v="SC-20380"/>
    <s v="Shahid Collister"/>
    <x v="0"/>
    <s v="United States"/>
    <s v="Seattle"/>
    <x v="4"/>
    <n v="98115"/>
    <x v="1"/>
    <s v="OFF-PA-10001763"/>
    <x v="1"/>
    <x v="10"/>
    <s v="Xerox 1896"/>
    <x v="2065"/>
    <n v="3"/>
    <n v="0"/>
    <n v="13.486499999999999"/>
  </r>
  <r>
    <n v="2462"/>
    <x v="1208"/>
    <x v="1"/>
    <x v="655"/>
    <d v="2012-07-13T00:00:00"/>
    <s v="Second Class"/>
    <s v="SC-20380"/>
    <s v="Shahid Collister"/>
    <x v="0"/>
    <s v="United States"/>
    <s v="Seattle"/>
    <x v="4"/>
    <n v="98115"/>
    <x v="1"/>
    <s v="OFF-BI-10001597"/>
    <x v="1"/>
    <x v="8"/>
    <s v="Wilson Jones Ledger-Size, Piano-Hinge Binder, 2&quot;, Blue"/>
    <x v="2066"/>
    <n v="3"/>
    <n v="0.2"/>
    <n v="34.423199999999987"/>
  </r>
  <r>
    <n v="2463"/>
    <x v="1209"/>
    <x v="3"/>
    <x v="734"/>
    <d v="2014-12-10T00:00:00"/>
    <s v="Standard Class"/>
    <s v="CS-12460"/>
    <s v="Chuck Sachs"/>
    <x v="0"/>
    <s v="United States"/>
    <s v="New York City"/>
    <x v="15"/>
    <n v="10009"/>
    <x v="3"/>
    <s v="OFF-BI-10001524"/>
    <x v="1"/>
    <x v="8"/>
    <s v="GBC Premium Transparent Covers with Diagonal Lined Pattern"/>
    <x v="2067"/>
    <n v="5"/>
    <n v="0.2"/>
    <n v="29.371999999999993"/>
  </r>
  <r>
    <n v="2464"/>
    <x v="1209"/>
    <x v="3"/>
    <x v="734"/>
    <d v="2014-12-10T00:00:00"/>
    <s v="Standard Class"/>
    <s v="CS-12460"/>
    <s v="Chuck Sachs"/>
    <x v="0"/>
    <s v="United States"/>
    <s v="New York City"/>
    <x v="15"/>
    <n v="10009"/>
    <x v="3"/>
    <s v="OFF-BI-10001553"/>
    <x v="1"/>
    <x v="8"/>
    <s v="SpineVue Locking Slant-D Ring Binders by Cardinal"/>
    <x v="899"/>
    <n v="2"/>
    <n v="0.2"/>
    <n v="5.1183999999999994"/>
  </r>
  <r>
    <n v="2465"/>
    <x v="1209"/>
    <x v="3"/>
    <x v="734"/>
    <d v="2014-12-10T00:00:00"/>
    <s v="Standard Class"/>
    <s v="CS-12460"/>
    <s v="Chuck Sachs"/>
    <x v="0"/>
    <s v="United States"/>
    <s v="New York City"/>
    <x v="15"/>
    <n v="10009"/>
    <x v="3"/>
    <s v="TEC-PH-10000576"/>
    <x v="2"/>
    <x v="7"/>
    <s v="AT&amp;T 1080 Corded phone"/>
    <x v="2068"/>
    <n v="1"/>
    <n v="0"/>
    <n v="36.987300000000005"/>
  </r>
  <r>
    <n v="2466"/>
    <x v="1209"/>
    <x v="3"/>
    <x v="734"/>
    <d v="2014-12-10T00:00:00"/>
    <s v="Standard Class"/>
    <s v="CS-12460"/>
    <s v="Chuck Sachs"/>
    <x v="0"/>
    <s v="United States"/>
    <s v="New York City"/>
    <x v="15"/>
    <n v="10009"/>
    <x v="3"/>
    <s v="OFF-LA-10001317"/>
    <x v="1"/>
    <x v="2"/>
    <s v="Avery 520"/>
    <x v="982"/>
    <n v="1"/>
    <n v="0"/>
    <n v="1.512"/>
  </r>
  <r>
    <n v="2467"/>
    <x v="1210"/>
    <x v="3"/>
    <x v="464"/>
    <d v="2014-05-09T00:00:00"/>
    <s v="Standard Class"/>
    <s v="MK-18160"/>
    <s v="Mike Kennedy"/>
    <x v="0"/>
    <s v="United States"/>
    <s v="Newport News"/>
    <x v="17"/>
    <n v="23602"/>
    <x v="0"/>
    <s v="OFF-PA-10000726"/>
    <x v="1"/>
    <x v="10"/>
    <s v="Black Print Carbonless Snap-Off Rapid Letter, 8 1/2&quot; x 7&quot;"/>
    <x v="2069"/>
    <n v="1"/>
    <n v="0"/>
    <n v="4.099499999999999"/>
  </r>
  <r>
    <n v="2468"/>
    <x v="1210"/>
    <x v="3"/>
    <x v="464"/>
    <d v="2014-05-09T00:00:00"/>
    <s v="Standard Class"/>
    <s v="MK-18160"/>
    <s v="Mike Kennedy"/>
    <x v="0"/>
    <s v="United States"/>
    <s v="Newport News"/>
    <x v="17"/>
    <n v="23602"/>
    <x v="0"/>
    <s v="OFF-ST-10003306"/>
    <x v="1"/>
    <x v="4"/>
    <s v="Letter Size Cart"/>
    <x v="2070"/>
    <n v="4"/>
    <n v="0"/>
    <n v="165.71759999999995"/>
  </r>
  <r>
    <n v="2469"/>
    <x v="1210"/>
    <x v="3"/>
    <x v="464"/>
    <d v="2014-05-09T00:00:00"/>
    <s v="Standard Class"/>
    <s v="MK-18160"/>
    <s v="Mike Kennedy"/>
    <x v="0"/>
    <s v="United States"/>
    <s v="Newport News"/>
    <x v="17"/>
    <n v="23602"/>
    <x v="0"/>
    <s v="OFF-PA-10004983"/>
    <x v="1"/>
    <x v="10"/>
    <s v="Xerox 23"/>
    <x v="56"/>
    <n v="5"/>
    <n v="0"/>
    <n v="15.552000000000001"/>
  </r>
  <r>
    <n v="2470"/>
    <x v="1210"/>
    <x v="3"/>
    <x v="464"/>
    <d v="2014-05-09T00:00:00"/>
    <s v="Standard Class"/>
    <s v="MK-18160"/>
    <s v="Mike Kennedy"/>
    <x v="0"/>
    <s v="United States"/>
    <s v="Newport News"/>
    <x v="17"/>
    <n v="23602"/>
    <x v="0"/>
    <s v="OFF-ST-10001291"/>
    <x v="1"/>
    <x v="4"/>
    <s v="Tenex Personal Self-Stacking Standard File Box, Black/Gray"/>
    <x v="2071"/>
    <n v="1"/>
    <n v="0"/>
    <n v="4.5656999999999996"/>
  </r>
  <r>
    <n v="2471"/>
    <x v="1211"/>
    <x v="0"/>
    <x v="115"/>
    <d v="2013-01-28T00:00:00"/>
    <s v="Standard Class"/>
    <s v="CM-11935"/>
    <s v="Carlos Meador"/>
    <x v="0"/>
    <s v="United States"/>
    <s v="Fayetteville"/>
    <x v="3"/>
    <n v="28314"/>
    <x v="0"/>
    <s v="FUR-FU-10002107"/>
    <x v="0"/>
    <x v="5"/>
    <s v="Eldon Pizzaz Desk Accessories"/>
    <x v="2072"/>
    <n v="8"/>
    <n v="0.2"/>
    <n v="4.281600000000001"/>
  </r>
  <r>
    <n v="2472"/>
    <x v="1211"/>
    <x v="0"/>
    <x v="115"/>
    <d v="2013-01-28T00:00:00"/>
    <s v="Standard Class"/>
    <s v="CM-11935"/>
    <s v="Carlos Meador"/>
    <x v="0"/>
    <s v="United States"/>
    <s v="Fayetteville"/>
    <x v="3"/>
    <n v="28314"/>
    <x v="0"/>
    <s v="FUR-BO-10002213"/>
    <x v="0"/>
    <x v="0"/>
    <s v="Sauder Forest Hills Library, Woodland Oak Finish"/>
    <x v="2073"/>
    <n v="4"/>
    <n v="0.2"/>
    <n v="-67.670399999999972"/>
  </r>
  <r>
    <n v="2473"/>
    <x v="1211"/>
    <x v="0"/>
    <x v="115"/>
    <d v="2013-01-28T00:00:00"/>
    <s v="Standard Class"/>
    <s v="CM-11935"/>
    <s v="Carlos Meador"/>
    <x v="0"/>
    <s v="United States"/>
    <s v="Fayetteville"/>
    <x v="3"/>
    <n v="28314"/>
    <x v="0"/>
    <s v="OFF-AP-10000692"/>
    <x v="1"/>
    <x v="9"/>
    <s v="Fellowes Mighty 8 Compact Surge Protector"/>
    <x v="2074"/>
    <n v="4"/>
    <n v="0.2"/>
    <n v="6.4864000000000033"/>
  </r>
  <r>
    <n v="2474"/>
    <x v="1212"/>
    <x v="0"/>
    <x v="54"/>
    <d v="2013-11-07T00:00:00"/>
    <s v="First Class"/>
    <s v="PF-19225"/>
    <s v="Phillip Flathmann"/>
    <x v="0"/>
    <s v="United States"/>
    <s v="Los Angeles"/>
    <x v="1"/>
    <n v="90032"/>
    <x v="1"/>
    <s v="FUR-CH-10001190"/>
    <x v="0"/>
    <x v="1"/>
    <s v="Global Deluxe High-Back Office Chair in Storm"/>
    <x v="2075"/>
    <n v="2"/>
    <n v="0.2"/>
    <n v="-29.917800000000021"/>
  </r>
  <r>
    <n v="2475"/>
    <x v="1212"/>
    <x v="0"/>
    <x v="54"/>
    <d v="2013-11-07T00:00:00"/>
    <s v="First Class"/>
    <s v="PF-19225"/>
    <s v="Phillip Flathmann"/>
    <x v="0"/>
    <s v="United States"/>
    <s v="Los Angeles"/>
    <x v="1"/>
    <n v="90032"/>
    <x v="1"/>
    <s v="TEC-AC-10000682"/>
    <x v="2"/>
    <x v="11"/>
    <s v="Kensington K72356US Mouse-in-a-Box USB Desktop Mouse"/>
    <x v="2076"/>
    <n v="5"/>
    <n v="0"/>
    <n v="29.032499999999999"/>
  </r>
  <r>
    <n v="2476"/>
    <x v="1212"/>
    <x v="0"/>
    <x v="54"/>
    <d v="2013-11-07T00:00:00"/>
    <s v="First Class"/>
    <s v="PF-19225"/>
    <s v="Phillip Flathmann"/>
    <x v="0"/>
    <s v="United States"/>
    <s v="Los Angeles"/>
    <x v="1"/>
    <n v="90032"/>
    <x v="1"/>
    <s v="OFF-LA-10004545"/>
    <x v="1"/>
    <x v="2"/>
    <s v="Avery 50"/>
    <x v="2077"/>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x v="2078"/>
    <n v="4"/>
    <n v="0"/>
    <n v="429.57720000000006"/>
  </r>
  <r>
    <n v="2478"/>
    <x v="1213"/>
    <x v="3"/>
    <x v="507"/>
    <d v="2014-09-09T00:00:00"/>
    <s v="Second Class"/>
    <s v="GM-14695"/>
    <s v="Greg Maxwell"/>
    <x v="1"/>
    <s v="United States"/>
    <s v="Los Angeles"/>
    <x v="1"/>
    <n v="90036"/>
    <x v="1"/>
    <s v="FUR-TA-10000198"/>
    <x v="0"/>
    <x v="3"/>
    <s v="Chromcraft Bull-Nose Wood Oval Conference Tables &amp; Bases"/>
    <x v="2079"/>
    <n v="3"/>
    <n v="0.2"/>
    <n v="-99.176400000000001"/>
  </r>
  <r>
    <n v="2479"/>
    <x v="1214"/>
    <x v="2"/>
    <x v="103"/>
    <d v="2011-09-19T00:00:00"/>
    <s v="Standard Class"/>
    <s v="DC-12850"/>
    <s v="Dan Campbell"/>
    <x v="0"/>
    <s v="United States"/>
    <s v="New York City"/>
    <x v="15"/>
    <n v="10011"/>
    <x v="3"/>
    <s v="OFF-AR-10002833"/>
    <x v="1"/>
    <x v="6"/>
    <s v="Newell 322"/>
    <x v="1410"/>
    <n v="3"/>
    <n v="0"/>
    <n v="1.4742000000000002"/>
  </r>
  <r>
    <n v="2480"/>
    <x v="1215"/>
    <x v="3"/>
    <x v="249"/>
    <d v="2014-06-26T00:00:00"/>
    <s v="Standard Class"/>
    <s v="FO-14305"/>
    <s v="Frank Olsen"/>
    <x v="0"/>
    <s v="United States"/>
    <s v="Dallas"/>
    <x v="5"/>
    <n v="75220"/>
    <x v="2"/>
    <s v="OFF-SU-10002557"/>
    <x v="1"/>
    <x v="14"/>
    <s v="Fiskars Spring-Action Scissors"/>
    <x v="2080"/>
    <n v="1"/>
    <n v="0.2"/>
    <n v="0.83879999999999999"/>
  </r>
  <r>
    <n v="2481"/>
    <x v="1215"/>
    <x v="3"/>
    <x v="249"/>
    <d v="2014-06-26T00:00:00"/>
    <s v="Standard Class"/>
    <s v="FO-14305"/>
    <s v="Frank Olsen"/>
    <x v="0"/>
    <s v="United States"/>
    <s v="Dallas"/>
    <x v="5"/>
    <n v="75220"/>
    <x v="2"/>
    <s v="OFF-ST-10003656"/>
    <x v="1"/>
    <x v="4"/>
    <s v="Safco Industrial Wire Shelving"/>
    <x v="2081"/>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x v="2082"/>
    <n v="6"/>
    <n v="0"/>
    <n v="0"/>
  </r>
  <r>
    <n v="2483"/>
    <x v="1217"/>
    <x v="3"/>
    <x v="735"/>
    <d v="2014-09-04T00:00:00"/>
    <s v="Standard Class"/>
    <s v="KN-16705"/>
    <s v="Kristina Nunn"/>
    <x v="2"/>
    <s v="United States"/>
    <s v="Seattle"/>
    <x v="4"/>
    <n v="98105"/>
    <x v="1"/>
    <s v="TEC-PH-10000912"/>
    <x v="2"/>
    <x v="7"/>
    <s v="Anker 24W Portable Micro USB Car Charger"/>
    <x v="2083"/>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x v="2084"/>
    <n v="5"/>
    <n v="0"/>
    <n v="250.30500000000004"/>
  </r>
  <r>
    <n v="2485"/>
    <x v="1217"/>
    <x v="3"/>
    <x v="735"/>
    <d v="2014-09-04T00:00:00"/>
    <s v="Standard Class"/>
    <s v="KN-16705"/>
    <s v="Kristina Nunn"/>
    <x v="2"/>
    <s v="United States"/>
    <s v="Seattle"/>
    <x v="4"/>
    <n v="98105"/>
    <x v="1"/>
    <s v="OFF-BI-10001658"/>
    <x v="1"/>
    <x v="8"/>
    <s v="GBC Standard Therm-A-Bind Covers"/>
    <x v="2085"/>
    <n v="5"/>
    <n v="0.2"/>
    <n v="32.396000000000001"/>
  </r>
  <r>
    <n v="2486"/>
    <x v="1217"/>
    <x v="3"/>
    <x v="735"/>
    <d v="2014-09-04T00:00:00"/>
    <s v="Standard Class"/>
    <s v="KN-16705"/>
    <s v="Kristina Nunn"/>
    <x v="2"/>
    <s v="United States"/>
    <s v="Seattle"/>
    <x v="4"/>
    <n v="98105"/>
    <x v="1"/>
    <s v="OFF-AR-10003856"/>
    <x v="1"/>
    <x v="6"/>
    <s v="Newell 344"/>
    <x v="348"/>
    <n v="2"/>
    <n v="0"/>
    <n v="1.4455999999999998"/>
  </r>
  <r>
    <n v="2487"/>
    <x v="1218"/>
    <x v="1"/>
    <x v="98"/>
    <d v="2012-01-04T00:00:00"/>
    <s v="Second Class"/>
    <s v="CB-12535"/>
    <s v="Claudia Bergmann"/>
    <x v="1"/>
    <s v="United States"/>
    <s v="Newark"/>
    <x v="13"/>
    <n v="19711"/>
    <x v="3"/>
    <s v="OFF-ST-10001837"/>
    <x v="1"/>
    <x v="4"/>
    <s v="SAFCO Mobile Desk Side File, Wire Frame"/>
    <x v="2086"/>
    <n v="2"/>
    <n v="0"/>
    <n v="22.235199999999999"/>
  </r>
  <r>
    <n v="2488"/>
    <x v="1218"/>
    <x v="1"/>
    <x v="98"/>
    <d v="2012-01-04T00:00:00"/>
    <s v="Second Class"/>
    <s v="CB-12535"/>
    <s v="Claudia Bergmann"/>
    <x v="1"/>
    <s v="United States"/>
    <s v="Newark"/>
    <x v="13"/>
    <n v="19711"/>
    <x v="3"/>
    <s v="OFF-AR-10001473"/>
    <x v="1"/>
    <x v="6"/>
    <s v="Newell 313"/>
    <x v="296"/>
    <n v="3"/>
    <n v="0"/>
    <n v="2.6568000000000005"/>
  </r>
  <r>
    <n v="2489"/>
    <x v="1218"/>
    <x v="1"/>
    <x v="98"/>
    <d v="2012-01-04T00:00:00"/>
    <s v="Second Class"/>
    <s v="CB-12535"/>
    <s v="Claudia Bergmann"/>
    <x v="1"/>
    <s v="United States"/>
    <s v="Newark"/>
    <x v="13"/>
    <n v="19711"/>
    <x v="3"/>
    <s v="OFF-PA-10004285"/>
    <x v="1"/>
    <x v="10"/>
    <s v="Xerox 1959"/>
    <x v="130"/>
    <n v="3"/>
    <n v="0"/>
    <n v="9.6191999999999993"/>
  </r>
  <r>
    <n v="2490"/>
    <x v="1219"/>
    <x v="1"/>
    <x v="330"/>
    <d v="2012-10-13T00:00:00"/>
    <s v="Second Class"/>
    <s v="TB-21250"/>
    <s v="Tim Brockman"/>
    <x v="0"/>
    <s v="United States"/>
    <s v="New York City"/>
    <x v="15"/>
    <n v="10024"/>
    <x v="3"/>
    <s v="TEC-PH-10001835"/>
    <x v="2"/>
    <x v="7"/>
    <s v="Jawbone JAMBOX Wireless Bluetooth Speaker"/>
    <x v="2087"/>
    <n v="4"/>
    <n v="0"/>
    <n v="303.3408"/>
  </r>
  <r>
    <n v="2491"/>
    <x v="1219"/>
    <x v="1"/>
    <x v="330"/>
    <d v="2012-10-13T00:00:00"/>
    <s v="Second Class"/>
    <s v="TB-21250"/>
    <s v="Tim Brockman"/>
    <x v="0"/>
    <s v="United States"/>
    <s v="New York City"/>
    <x v="15"/>
    <n v="10024"/>
    <x v="3"/>
    <s v="OFF-PA-10002245"/>
    <x v="1"/>
    <x v="10"/>
    <s v="Xerox 1895"/>
    <x v="100"/>
    <n v="4"/>
    <n v="0"/>
    <n v="10.763999999999999"/>
  </r>
  <r>
    <n v="2492"/>
    <x v="1220"/>
    <x v="2"/>
    <x v="736"/>
    <d v="2011-12-15T00:00:00"/>
    <s v="Second Class"/>
    <s v="KD-16345"/>
    <s v="Katherine Ducich"/>
    <x v="0"/>
    <s v="United States"/>
    <s v="Los Angeles"/>
    <x v="1"/>
    <n v="90049"/>
    <x v="1"/>
    <s v="OFF-PA-10001457"/>
    <x v="1"/>
    <x v="10"/>
    <s v="White GlueTop Scratch Pads"/>
    <x v="2088"/>
    <n v="6"/>
    <n v="0"/>
    <n v="41.51039999999999"/>
  </r>
  <r>
    <n v="2493"/>
    <x v="1221"/>
    <x v="2"/>
    <x v="84"/>
    <d v="2011-11-23T00:00:00"/>
    <s v="Standard Class"/>
    <s v="JM-15865"/>
    <s v="John Murray"/>
    <x v="0"/>
    <s v="United States"/>
    <s v="Jamestown"/>
    <x v="15"/>
    <n v="14701"/>
    <x v="3"/>
    <s v="TEC-PH-10002885"/>
    <x v="2"/>
    <x v="7"/>
    <s v="Apple iPhone 5"/>
    <x v="2089"/>
    <n v="7"/>
    <n v="0"/>
    <n v="1228.1787000000004"/>
  </r>
  <r>
    <n v="2494"/>
    <x v="1222"/>
    <x v="0"/>
    <x v="545"/>
    <d v="2013-09-15T00:00:00"/>
    <s v="Second Class"/>
    <s v="KT-16480"/>
    <s v="Kean Thornton"/>
    <x v="0"/>
    <s v="United States"/>
    <s v="Houston"/>
    <x v="5"/>
    <n v="77095"/>
    <x v="2"/>
    <s v="FUR-TA-10004086"/>
    <x v="0"/>
    <x v="3"/>
    <s v="KI Adjustable-Height Table"/>
    <x v="2090"/>
    <n v="5"/>
    <n v="0.3"/>
    <n v="-34.39200000000001"/>
  </r>
  <r>
    <n v="2495"/>
    <x v="1222"/>
    <x v="0"/>
    <x v="545"/>
    <d v="2013-09-15T00:00:00"/>
    <s v="Second Class"/>
    <s v="KT-16480"/>
    <s v="Kean Thornton"/>
    <x v="0"/>
    <s v="United States"/>
    <s v="Houston"/>
    <x v="5"/>
    <n v="77095"/>
    <x v="2"/>
    <s v="TEC-PH-10000895"/>
    <x v="2"/>
    <x v="7"/>
    <s v="Polycom VVX 310 VoIP phone"/>
    <x v="2091"/>
    <n v="5"/>
    <n v="0.2"/>
    <n v="53.997000000000043"/>
  </r>
  <r>
    <n v="2496"/>
    <x v="1223"/>
    <x v="2"/>
    <x v="737"/>
    <d v="2011-06-22T00:00:00"/>
    <s v="Standard Class"/>
    <s v="SC-20575"/>
    <s v="Sonia Cooley"/>
    <x v="0"/>
    <s v="United States"/>
    <s v="Mishawaka"/>
    <x v="14"/>
    <n v="46544"/>
    <x v="2"/>
    <s v="FUR-CH-10000225"/>
    <x v="0"/>
    <x v="1"/>
    <s v="Global Geo Office Task Chair, Gray"/>
    <x v="345"/>
    <n v="8"/>
    <n v="0"/>
    <n v="32.391999999999939"/>
  </r>
  <r>
    <n v="2497"/>
    <x v="1224"/>
    <x v="1"/>
    <x v="120"/>
    <d v="2012-10-01T00:00:00"/>
    <s v="Standard Class"/>
    <s v="BS-11800"/>
    <s v="Bryan Spruell"/>
    <x v="2"/>
    <s v="United States"/>
    <s v="San Diego"/>
    <x v="1"/>
    <n v="92037"/>
    <x v="1"/>
    <s v="OFF-ST-10002370"/>
    <x v="1"/>
    <x v="4"/>
    <s v="Sortfiler Multipurpose Personal File Organizer, Black"/>
    <x v="2092"/>
    <n v="3"/>
    <n v="0"/>
    <n v="18.609299999999998"/>
  </r>
  <r>
    <n v="2498"/>
    <x v="1224"/>
    <x v="1"/>
    <x v="120"/>
    <d v="2012-10-01T00:00:00"/>
    <s v="Standard Class"/>
    <s v="BS-11800"/>
    <s v="Bryan Spruell"/>
    <x v="2"/>
    <s v="United States"/>
    <s v="San Diego"/>
    <x v="1"/>
    <n v="92037"/>
    <x v="1"/>
    <s v="OFF-EN-10000056"/>
    <x v="1"/>
    <x v="12"/>
    <s v="Cameo Buff Policy Envelopes"/>
    <x v="2093"/>
    <n v="2"/>
    <n v="0"/>
    <n v="58.496199999999988"/>
  </r>
  <r>
    <n v="2499"/>
    <x v="1225"/>
    <x v="0"/>
    <x v="288"/>
    <d v="2013-05-25T00:00:00"/>
    <s v="Standard Class"/>
    <s v="BT-11395"/>
    <s v="Bill Tyler"/>
    <x v="1"/>
    <s v="United States"/>
    <s v="San Francisco"/>
    <x v="1"/>
    <n v="94109"/>
    <x v="1"/>
    <s v="OFF-BI-10004817"/>
    <x v="1"/>
    <x v="8"/>
    <s v="GBC Personal VeloBind Strips"/>
    <x v="2094"/>
    <n v="1"/>
    <n v="0.2"/>
    <n v="3.3543999999999996"/>
  </r>
  <r>
    <n v="2500"/>
    <x v="1226"/>
    <x v="3"/>
    <x v="738"/>
    <d v="2014-06-24T00:00:00"/>
    <s v="First Class"/>
    <s v="DC-12850"/>
    <s v="Dan Campbell"/>
    <x v="0"/>
    <s v="United States"/>
    <s v="Miami"/>
    <x v="2"/>
    <n v="33178"/>
    <x v="0"/>
    <s v="OFF-EN-10004483"/>
    <x v="1"/>
    <x v="12"/>
    <s v="#10 White Business Envelopes,4 1/8 x 9 1/2"/>
    <x v="2095"/>
    <n v="3"/>
    <n v="0.2"/>
    <n v="12.692699999999995"/>
  </r>
  <r>
    <n v="2501"/>
    <x v="1227"/>
    <x v="3"/>
    <x v="46"/>
    <d v="2014-06-21T00:00:00"/>
    <s v="First Class"/>
    <s v="LS-17200"/>
    <s v="Luke Schmidt"/>
    <x v="1"/>
    <s v="United States"/>
    <s v="Skokie"/>
    <x v="10"/>
    <n v="60076"/>
    <x v="2"/>
    <s v="OFF-PA-10001892"/>
    <x v="1"/>
    <x v="10"/>
    <s v="Rediform Wirebound &quot;Phone Memo&quot; Message Book, 11 x 5-3/4"/>
    <x v="2096"/>
    <n v="2"/>
    <n v="0.2"/>
    <n v="4.4311999999999996"/>
  </r>
  <r>
    <n v="2502"/>
    <x v="1227"/>
    <x v="3"/>
    <x v="46"/>
    <d v="2014-06-21T00:00:00"/>
    <s v="First Class"/>
    <s v="LS-17200"/>
    <s v="Luke Schmidt"/>
    <x v="1"/>
    <s v="United States"/>
    <s v="Skokie"/>
    <x v="10"/>
    <n v="60076"/>
    <x v="2"/>
    <s v="OFF-BI-10000546"/>
    <x v="1"/>
    <x v="8"/>
    <s v="Avery Durable Binders"/>
    <x v="2097"/>
    <n v="4"/>
    <n v="0.8"/>
    <n v="-3.5711999999999993"/>
  </r>
  <r>
    <n v="2503"/>
    <x v="1227"/>
    <x v="3"/>
    <x v="46"/>
    <d v="2014-06-21T00:00:00"/>
    <s v="First Class"/>
    <s v="LS-17200"/>
    <s v="Luke Schmidt"/>
    <x v="1"/>
    <s v="United States"/>
    <s v="Skokie"/>
    <x v="10"/>
    <n v="60076"/>
    <x v="2"/>
    <s v="OFF-BI-10001294"/>
    <x v="1"/>
    <x v="8"/>
    <s v="Fellowes Binding Cases"/>
    <x v="2098"/>
    <n v="4"/>
    <n v="0.8"/>
    <n v="-16.380000000000003"/>
  </r>
  <r>
    <n v="2504"/>
    <x v="1228"/>
    <x v="0"/>
    <x v="696"/>
    <d v="2013-11-20T00:00:00"/>
    <s v="Standard Class"/>
    <s v="RR-19315"/>
    <s v="Ralph Ritter"/>
    <x v="0"/>
    <s v="United States"/>
    <s v="San Francisco"/>
    <x v="1"/>
    <n v="94110"/>
    <x v="1"/>
    <s v="OFF-LA-10000248"/>
    <x v="1"/>
    <x v="2"/>
    <s v="Avery 52"/>
    <x v="1576"/>
    <n v="2"/>
    <n v="0"/>
    <n v="3.4685999999999999"/>
  </r>
  <r>
    <n v="2505"/>
    <x v="1229"/>
    <x v="2"/>
    <x v="739"/>
    <d v="2011-07-27T00:00:00"/>
    <s v="Second Class"/>
    <s v="KL-16645"/>
    <s v="Ken Lonsdale"/>
    <x v="0"/>
    <s v="United States"/>
    <s v="San Francisco"/>
    <x v="1"/>
    <n v="94122"/>
    <x v="1"/>
    <s v="OFF-ST-10001228"/>
    <x v="1"/>
    <x v="4"/>
    <s v="Fellowes Personal Hanging Folder Files, Navy"/>
    <x v="2099"/>
    <n v="4"/>
    <n v="0"/>
    <n v="15.041600000000003"/>
  </r>
  <r>
    <n v="2506"/>
    <x v="1229"/>
    <x v="2"/>
    <x v="739"/>
    <d v="2011-07-27T00:00:00"/>
    <s v="Second Class"/>
    <s v="KL-16645"/>
    <s v="Ken Lonsdale"/>
    <x v="0"/>
    <s v="United States"/>
    <s v="San Francisco"/>
    <x v="1"/>
    <n v="94122"/>
    <x v="1"/>
    <s v="OFF-SU-10000151"/>
    <x v="1"/>
    <x v="14"/>
    <s v="High Speed Automatic Electric Letter Opener"/>
    <x v="2100"/>
    <n v="5"/>
    <n v="0"/>
    <n v="327.50599999999963"/>
  </r>
  <r>
    <n v="2507"/>
    <x v="1229"/>
    <x v="2"/>
    <x v="739"/>
    <d v="2011-07-27T00:00:00"/>
    <s v="Second Class"/>
    <s v="KL-16645"/>
    <s v="Ken Lonsdale"/>
    <x v="0"/>
    <s v="United States"/>
    <s v="San Francisco"/>
    <x v="1"/>
    <n v="94122"/>
    <x v="1"/>
    <s v="FUR-FU-10004351"/>
    <x v="0"/>
    <x v="5"/>
    <s v="Staples"/>
    <x v="2101"/>
    <n v="8"/>
    <n v="0"/>
    <n v="34.284800000000004"/>
  </r>
  <r>
    <n v="2508"/>
    <x v="1230"/>
    <x v="1"/>
    <x v="740"/>
    <d v="2012-07-02T00:00:00"/>
    <s v="Same Day"/>
    <s v="RB-19435"/>
    <s v="Richard Bierner"/>
    <x v="0"/>
    <s v="United States"/>
    <s v="Houston"/>
    <x v="5"/>
    <n v="77070"/>
    <x v="2"/>
    <s v="OFF-AP-10001293"/>
    <x v="1"/>
    <x v="9"/>
    <s v="Belkin 8 Outlet Surge Protector"/>
    <x v="2102"/>
    <n v="4"/>
    <n v="0.8"/>
    <n v="-85.238399999999999"/>
  </r>
  <r>
    <n v="2509"/>
    <x v="1231"/>
    <x v="3"/>
    <x v="580"/>
    <d v="2014-03-09T00:00:00"/>
    <s v="Standard Class"/>
    <s v="MY-17380"/>
    <s v="Maribeth Yedwab"/>
    <x v="1"/>
    <s v="United States"/>
    <s v="Los Angeles"/>
    <x v="1"/>
    <n v="90045"/>
    <x v="1"/>
    <s v="TEC-PH-10000675"/>
    <x v="2"/>
    <x v="7"/>
    <s v="Panasonic KX TS3282B Corded phone"/>
    <x v="2103"/>
    <n v="3"/>
    <n v="0.2"/>
    <n v="14.758199999999995"/>
  </r>
  <r>
    <n v="2510"/>
    <x v="1231"/>
    <x v="3"/>
    <x v="580"/>
    <d v="2014-03-09T00:00:00"/>
    <s v="Standard Class"/>
    <s v="MY-17380"/>
    <s v="Maribeth Yedwab"/>
    <x v="1"/>
    <s v="United States"/>
    <s v="Los Angeles"/>
    <x v="1"/>
    <n v="90045"/>
    <x v="1"/>
    <s v="TEC-AC-10000580"/>
    <x v="2"/>
    <x v="11"/>
    <s v="Logitech G13 Programmable Gameboard with LCD Display"/>
    <x v="210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x v="2105"/>
    <n v="4"/>
    <n v="0"/>
    <n v="55.895999999999958"/>
  </r>
  <r>
    <n v="2512"/>
    <x v="1233"/>
    <x v="1"/>
    <x v="24"/>
    <d v="2012-04-19T00:00:00"/>
    <s v="First Class"/>
    <s v="KW-16570"/>
    <s v="Kelly Williams"/>
    <x v="0"/>
    <s v="United States"/>
    <s v="Monroe"/>
    <x v="28"/>
    <n v="71203"/>
    <x v="0"/>
    <s v="TEC-AC-10003116"/>
    <x v="2"/>
    <x v="11"/>
    <s v="Memorex Froggy Flash Drive 8 GB"/>
    <x v="2106"/>
    <n v="6"/>
    <n v="0"/>
    <n v="41.534999999999997"/>
  </r>
  <r>
    <n v="2513"/>
    <x v="1234"/>
    <x v="3"/>
    <x v="574"/>
    <d v="2014-12-07T00:00:00"/>
    <s v="Standard Class"/>
    <s v="DB-12910"/>
    <s v="Daniel Byrd"/>
    <x v="2"/>
    <s v="United States"/>
    <s v="Tampa"/>
    <x v="2"/>
    <n v="33614"/>
    <x v="0"/>
    <s v="OFF-BI-10002429"/>
    <x v="1"/>
    <x v="8"/>
    <s v="Premier Elliptical Ring Binder, Black"/>
    <x v="2107"/>
    <n v="5"/>
    <n v="0.7"/>
    <n v="-33.483999999999995"/>
  </r>
  <r>
    <n v="2514"/>
    <x v="1235"/>
    <x v="0"/>
    <x v="583"/>
    <d v="2013-11-18T00:00:00"/>
    <s v="Standard Class"/>
    <s v="BB-11545"/>
    <s v="Brenda Bowman"/>
    <x v="1"/>
    <s v="United States"/>
    <s v="Chicago"/>
    <x v="10"/>
    <n v="60623"/>
    <x v="2"/>
    <s v="TEC-AC-10003280"/>
    <x v="2"/>
    <x v="11"/>
    <s v="Belkin F8E887 USB Wired Ergonomic Keyboard"/>
    <x v="1679"/>
    <n v="4"/>
    <n v="0.2"/>
    <n v="1.1995999999999931"/>
  </r>
  <r>
    <n v="2515"/>
    <x v="1235"/>
    <x v="0"/>
    <x v="583"/>
    <d v="2013-11-18T00:00:00"/>
    <s v="Standard Class"/>
    <s v="BB-11545"/>
    <s v="Brenda Bowman"/>
    <x v="1"/>
    <s v="United States"/>
    <s v="Chicago"/>
    <x v="10"/>
    <n v="60623"/>
    <x v="2"/>
    <s v="FUR-CH-10004540"/>
    <x v="0"/>
    <x v="1"/>
    <s v="Global Chrome Stack Chair"/>
    <x v="1404"/>
    <n v="2"/>
    <n v="0.3"/>
    <n v="-2.0567999999999991"/>
  </r>
  <r>
    <n v="2516"/>
    <x v="1236"/>
    <x v="2"/>
    <x v="742"/>
    <d v="2011-09-10T00:00:00"/>
    <s v="Standard Class"/>
    <s v="NP-18700"/>
    <s v="Nora Preis"/>
    <x v="0"/>
    <s v="United States"/>
    <s v="Bowling Green"/>
    <x v="24"/>
    <n v="43402"/>
    <x v="3"/>
    <s v="OFF-ST-10000585"/>
    <x v="1"/>
    <x v="4"/>
    <s v="Economy Rollaway Files"/>
    <x v="2108"/>
    <n v="2"/>
    <n v="0.2"/>
    <n v="19.823999999999998"/>
  </r>
  <r>
    <n v="2517"/>
    <x v="1237"/>
    <x v="2"/>
    <x v="647"/>
    <d v="2011-11-22T00:00:00"/>
    <s v="Standard Class"/>
    <s v="PB-19105"/>
    <s v="Peter Bühler"/>
    <x v="0"/>
    <s v="United States"/>
    <s v="Houston"/>
    <x v="5"/>
    <n v="77095"/>
    <x v="2"/>
    <s v="OFF-EN-10003001"/>
    <x v="1"/>
    <x v="12"/>
    <s v="Ames Color-File Green Diamond Border X-ray Mailers"/>
    <x v="2109"/>
    <n v="9"/>
    <n v="0.2"/>
    <n v="204.07139999999995"/>
  </r>
  <r>
    <n v="2518"/>
    <x v="1238"/>
    <x v="3"/>
    <x v="743"/>
    <d v="2014-05-08T00:00:00"/>
    <s v="Standard Class"/>
    <s v="DW-13585"/>
    <s v="Dorothy Wardle"/>
    <x v="1"/>
    <s v="United States"/>
    <s v="Westfield"/>
    <x v="30"/>
    <n v="7090"/>
    <x v="3"/>
    <s v="FUR-FU-10003975"/>
    <x v="0"/>
    <x v="5"/>
    <s v="Eldon Advantage Chair Mats for Low to Medium Pile Carpets"/>
    <x v="2110"/>
    <n v="3"/>
    <n v="0"/>
    <n v="12.992999999999988"/>
  </r>
  <r>
    <n v="2519"/>
    <x v="1239"/>
    <x v="0"/>
    <x v="680"/>
    <d v="2013-10-22T00:00:00"/>
    <s v="Standard Class"/>
    <s v="CD-12790"/>
    <s v="Cynthia Delaney"/>
    <x v="2"/>
    <s v="United States"/>
    <s v="Oklahoma City"/>
    <x v="26"/>
    <n v="73120"/>
    <x v="2"/>
    <s v="OFF-LA-10004559"/>
    <x v="1"/>
    <x v="2"/>
    <s v="Avery 49"/>
    <x v="171"/>
    <n v="7"/>
    <n v="0"/>
    <n v="9.8783999999999992"/>
  </r>
  <r>
    <n v="2520"/>
    <x v="1239"/>
    <x v="0"/>
    <x v="680"/>
    <d v="2013-10-22T00:00:00"/>
    <s v="Standard Class"/>
    <s v="CD-12790"/>
    <s v="Cynthia Delaney"/>
    <x v="2"/>
    <s v="United States"/>
    <s v="Oklahoma City"/>
    <x v="26"/>
    <n v="73120"/>
    <x v="2"/>
    <s v="OFF-LA-10003223"/>
    <x v="1"/>
    <x v="2"/>
    <s v="Avery 508"/>
    <x v="2111"/>
    <n v="6"/>
    <n v="0"/>
    <n v="14.4354"/>
  </r>
  <r>
    <n v="2521"/>
    <x v="1239"/>
    <x v="0"/>
    <x v="680"/>
    <d v="2013-10-22T00:00:00"/>
    <s v="Standard Class"/>
    <s v="CD-12790"/>
    <s v="Cynthia Delaney"/>
    <x v="2"/>
    <s v="United States"/>
    <s v="Oklahoma City"/>
    <x v="26"/>
    <n v="73120"/>
    <x v="2"/>
    <s v="OFF-AP-10002651"/>
    <x v="1"/>
    <x v="9"/>
    <s v="Hoover Upright Vacuum With Dirt Cup"/>
    <x v="2112"/>
    <n v="3"/>
    <n v="0"/>
    <n v="251.89109999999988"/>
  </r>
  <r>
    <n v="2522"/>
    <x v="1239"/>
    <x v="0"/>
    <x v="680"/>
    <d v="2013-10-22T00:00:00"/>
    <s v="Standard Class"/>
    <s v="CD-12790"/>
    <s v="Cynthia Delaney"/>
    <x v="2"/>
    <s v="United States"/>
    <s v="Oklahoma City"/>
    <x v="26"/>
    <n v="73120"/>
    <x v="2"/>
    <s v="OFF-PA-10003177"/>
    <x v="1"/>
    <x v="10"/>
    <s v="Xerox 1999"/>
    <x v="91"/>
    <n v="2"/>
    <n v="0"/>
    <n v="6.2208000000000006"/>
  </r>
  <r>
    <n v="2523"/>
    <x v="1239"/>
    <x v="0"/>
    <x v="680"/>
    <d v="2013-10-22T00:00:00"/>
    <s v="Standard Class"/>
    <s v="CD-12790"/>
    <s v="Cynthia Delaney"/>
    <x v="2"/>
    <s v="United States"/>
    <s v="Oklahoma City"/>
    <x v="26"/>
    <n v="73120"/>
    <x v="2"/>
    <s v="TEC-PH-10003442"/>
    <x v="2"/>
    <x v="7"/>
    <s v="Samsung Replacement EH64AVFWE Premium Headset"/>
    <x v="2113"/>
    <n v="1"/>
    <n v="0"/>
    <n v="1.375"/>
  </r>
  <r>
    <n v="2524"/>
    <x v="1239"/>
    <x v="0"/>
    <x v="680"/>
    <d v="2013-10-22T00:00:00"/>
    <s v="Standard Class"/>
    <s v="CD-12790"/>
    <s v="Cynthia Delaney"/>
    <x v="2"/>
    <s v="United States"/>
    <s v="Oklahoma City"/>
    <x v="26"/>
    <n v="73120"/>
    <x v="2"/>
    <s v="OFF-BI-10000977"/>
    <x v="1"/>
    <x v="8"/>
    <s v="Ibico Plastic Spiral Binding Combs"/>
    <x v="2114"/>
    <n v="4"/>
    <n v="0"/>
    <n v="55.935999999999993"/>
  </r>
  <r>
    <n v="2525"/>
    <x v="1240"/>
    <x v="1"/>
    <x v="744"/>
    <d v="2012-04-10T00:00:00"/>
    <s v="Standard Class"/>
    <s v="TT-21220"/>
    <s v="Thomas Thornton"/>
    <x v="0"/>
    <s v="United States"/>
    <s v="Houston"/>
    <x v="5"/>
    <n v="77041"/>
    <x v="2"/>
    <s v="OFF-AR-10004078"/>
    <x v="1"/>
    <x v="6"/>
    <s v="Newell 312"/>
    <x v="2115"/>
    <n v="9"/>
    <n v="0.2"/>
    <n v="5.2559999999999985"/>
  </r>
  <r>
    <n v="2526"/>
    <x v="1240"/>
    <x v="1"/>
    <x v="744"/>
    <d v="2012-04-10T00:00:00"/>
    <s v="Standard Class"/>
    <s v="TT-21220"/>
    <s v="Thomas Thornton"/>
    <x v="0"/>
    <s v="United States"/>
    <s v="Houston"/>
    <x v="5"/>
    <n v="77041"/>
    <x v="2"/>
    <s v="TEC-AC-10002550"/>
    <x v="2"/>
    <x v="11"/>
    <s v="Maxell 4.7GB DVD-RW 3/Pack"/>
    <x v="2116"/>
    <n v="2"/>
    <n v="0.2"/>
    <n v="4.4603999999999999"/>
  </r>
  <r>
    <n v="2527"/>
    <x v="1240"/>
    <x v="1"/>
    <x v="744"/>
    <d v="2012-04-10T00:00:00"/>
    <s v="Standard Class"/>
    <s v="TT-21220"/>
    <s v="Thomas Thornton"/>
    <x v="0"/>
    <s v="United States"/>
    <s v="Houston"/>
    <x v="5"/>
    <n v="77041"/>
    <x v="2"/>
    <s v="OFF-BI-10004965"/>
    <x v="1"/>
    <x v="8"/>
    <s v="Ibico Covers for Plastic or Wire Binding Elements"/>
    <x v="2117"/>
    <n v="3"/>
    <n v="0.8"/>
    <n v="-12.075000000000003"/>
  </r>
  <r>
    <n v="2528"/>
    <x v="1240"/>
    <x v="1"/>
    <x v="744"/>
    <d v="2012-04-10T00:00:00"/>
    <s v="Standard Class"/>
    <s v="TT-21220"/>
    <s v="Thomas Thornton"/>
    <x v="0"/>
    <s v="United States"/>
    <s v="Houston"/>
    <x v="5"/>
    <n v="77041"/>
    <x v="2"/>
    <s v="OFF-BI-10004209"/>
    <x v="1"/>
    <x v="8"/>
    <s v="Fellowes Twister Kit, Gray/Clear, 3/pkg"/>
    <x v="2118"/>
    <n v="6"/>
    <n v="0.8"/>
    <n v="-16.884"/>
  </r>
  <r>
    <n v="2529"/>
    <x v="1240"/>
    <x v="1"/>
    <x v="744"/>
    <d v="2012-04-10T00:00:00"/>
    <s v="Standard Class"/>
    <s v="TT-21220"/>
    <s v="Thomas Thornton"/>
    <x v="0"/>
    <s v="United States"/>
    <s v="Houston"/>
    <x v="5"/>
    <n v="77041"/>
    <x v="2"/>
    <s v="OFF-PA-10001526"/>
    <x v="1"/>
    <x v="10"/>
    <s v="Xerox 1949"/>
    <x v="892"/>
    <n v="2"/>
    <n v="0.2"/>
    <n v="2.8884000000000007"/>
  </r>
  <r>
    <n v="2530"/>
    <x v="1241"/>
    <x v="2"/>
    <x v="745"/>
    <d v="2011-10-29T00:00:00"/>
    <s v="Standard Class"/>
    <s v="DB-12910"/>
    <s v="Daniel Byrd"/>
    <x v="2"/>
    <s v="United States"/>
    <s v="Fort Lauderdale"/>
    <x v="2"/>
    <n v="33311"/>
    <x v="0"/>
    <s v="OFF-PA-10000788"/>
    <x v="1"/>
    <x v="10"/>
    <s v="Xerox 210"/>
    <x v="563"/>
    <n v="2"/>
    <n v="0.2"/>
    <n v="3.6288"/>
  </r>
  <r>
    <n v="2531"/>
    <x v="1242"/>
    <x v="2"/>
    <x v="654"/>
    <d v="2011-08-21T00:00:00"/>
    <s v="Standard Class"/>
    <s v="DJ-13510"/>
    <s v="Don Jones"/>
    <x v="1"/>
    <s v="United States"/>
    <s v="Little Rock"/>
    <x v="36"/>
    <n v="72209"/>
    <x v="0"/>
    <s v="OFF-PA-10000595"/>
    <x v="1"/>
    <x v="10"/>
    <s v="Xerox 1929"/>
    <x v="1159"/>
    <n v="5"/>
    <n v="0"/>
    <n v="52.531999999999996"/>
  </r>
  <r>
    <n v="2532"/>
    <x v="1242"/>
    <x v="2"/>
    <x v="654"/>
    <d v="2011-08-21T00:00:00"/>
    <s v="Standard Class"/>
    <s v="DJ-13510"/>
    <s v="Don Jones"/>
    <x v="1"/>
    <s v="United States"/>
    <s v="Little Rock"/>
    <x v="36"/>
    <n v="72209"/>
    <x v="0"/>
    <s v="OFF-BI-10000829"/>
    <x v="1"/>
    <x v="8"/>
    <s v="Avery Non-Stick Binders"/>
    <x v="2119"/>
    <n v="4"/>
    <n v="0"/>
    <n v="8.2615999999999996"/>
  </r>
  <r>
    <n v="2533"/>
    <x v="1242"/>
    <x v="2"/>
    <x v="654"/>
    <d v="2011-08-21T00:00:00"/>
    <s v="Standard Class"/>
    <s v="DJ-13510"/>
    <s v="Don Jones"/>
    <x v="1"/>
    <s v="United States"/>
    <s v="Little Rock"/>
    <x v="36"/>
    <n v="72209"/>
    <x v="0"/>
    <s v="OFF-FA-10002676"/>
    <x v="1"/>
    <x v="13"/>
    <s v="Colored Push Pins"/>
    <x v="2120"/>
    <n v="7"/>
    <n v="0"/>
    <n v="4.5611999999999995"/>
  </r>
  <r>
    <n v="2534"/>
    <x v="1242"/>
    <x v="2"/>
    <x v="654"/>
    <d v="2011-08-21T00:00:00"/>
    <s v="Standard Class"/>
    <s v="DJ-13510"/>
    <s v="Don Jones"/>
    <x v="1"/>
    <s v="United States"/>
    <s v="Little Rock"/>
    <x v="36"/>
    <n v="72209"/>
    <x v="0"/>
    <s v="TEC-AC-10000844"/>
    <x v="2"/>
    <x v="11"/>
    <s v="Logitech Gaming G510s - Keyboard"/>
    <x v="2121"/>
    <n v="4"/>
    <n v="0"/>
    <n v="122.38559999999998"/>
  </r>
  <r>
    <n v="2535"/>
    <x v="1243"/>
    <x v="3"/>
    <x v="733"/>
    <d v="2014-08-19T00:00:00"/>
    <s v="Second Class"/>
    <s v="DL-13495"/>
    <s v="Dionis Lloyd"/>
    <x v="1"/>
    <s v="United States"/>
    <s v="Philadelphia"/>
    <x v="9"/>
    <n v="19120"/>
    <x v="3"/>
    <s v="OFF-ST-10004459"/>
    <x v="1"/>
    <x v="4"/>
    <s v="Tennsco Single-Tier Lockers"/>
    <x v="2122"/>
    <n v="6"/>
    <n v="0.2"/>
    <n v="-337.80600000000004"/>
  </r>
  <r>
    <n v="2536"/>
    <x v="1244"/>
    <x v="1"/>
    <x v="684"/>
    <d v="2012-09-08T00:00:00"/>
    <s v="First Class"/>
    <s v="LO-17170"/>
    <s v="Lori Olson"/>
    <x v="1"/>
    <s v="United States"/>
    <s v="La Quinta"/>
    <x v="1"/>
    <n v="92253"/>
    <x v="1"/>
    <s v="TEC-AC-10003499"/>
    <x v="2"/>
    <x v="11"/>
    <s v="Memorex Mini Travel Drive 8 GB USB 2.0 Flash Drive"/>
    <x v="2123"/>
    <n v="4"/>
    <n v="0"/>
    <n v="18.064800000000002"/>
  </r>
  <r>
    <n v="2537"/>
    <x v="1245"/>
    <x v="1"/>
    <x v="746"/>
    <d v="2012-01-29T00:00:00"/>
    <s v="Second Class"/>
    <s v="SV-20365"/>
    <s v="Seth Vernon"/>
    <x v="0"/>
    <s v="United States"/>
    <s v="Cleveland"/>
    <x v="24"/>
    <n v="44105"/>
    <x v="3"/>
    <s v="FUR-CH-10000513"/>
    <x v="0"/>
    <x v="1"/>
    <s v="High-Back Leather Manager's Chair"/>
    <x v="2124"/>
    <n v="2"/>
    <n v="0.3"/>
    <n v="-54.595799999999997"/>
  </r>
  <r>
    <n v="2538"/>
    <x v="1245"/>
    <x v="1"/>
    <x v="746"/>
    <d v="2012-01-29T00:00:00"/>
    <s v="Second Class"/>
    <s v="SV-20365"/>
    <s v="Seth Vernon"/>
    <x v="0"/>
    <s v="United States"/>
    <s v="Cleveland"/>
    <x v="24"/>
    <n v="44105"/>
    <x v="3"/>
    <s v="TEC-PH-10000895"/>
    <x v="2"/>
    <x v="7"/>
    <s v="Polycom VVX 310 VoIP phone"/>
    <x v="2125"/>
    <n v="4"/>
    <n v="0.4"/>
    <n v="-100.7944"/>
  </r>
  <r>
    <n v="2539"/>
    <x v="1245"/>
    <x v="1"/>
    <x v="746"/>
    <d v="2012-01-29T00:00:00"/>
    <s v="Second Class"/>
    <s v="SV-20365"/>
    <s v="Seth Vernon"/>
    <x v="0"/>
    <s v="United States"/>
    <s v="Cleveland"/>
    <x v="24"/>
    <n v="44105"/>
    <x v="3"/>
    <s v="TEC-PH-10002555"/>
    <x v="2"/>
    <x v="7"/>
    <s v="Nortel Meridian M5316 Digital phone"/>
    <x v="2126"/>
    <n v="1"/>
    <n v="0.4"/>
    <n v="-36.253"/>
  </r>
  <r>
    <n v="2540"/>
    <x v="1246"/>
    <x v="1"/>
    <x v="747"/>
    <d v="2012-07-16T00:00:00"/>
    <s v="Same Day"/>
    <s v="EM-13810"/>
    <s v="Eleni McCrary"/>
    <x v="1"/>
    <s v="United States"/>
    <s v="San Francisco"/>
    <x v="1"/>
    <n v="94122"/>
    <x v="1"/>
    <s v="FUR-CH-10003312"/>
    <x v="0"/>
    <x v="1"/>
    <s v="Hon 2090 “Pillow Soft” Series Mid Back Swivel/Tilt Chairs"/>
    <x v="2127"/>
    <n v="6"/>
    <n v="0.2"/>
    <n v="-219.16440000000023"/>
  </r>
  <r>
    <n v="2541"/>
    <x v="1246"/>
    <x v="1"/>
    <x v="747"/>
    <d v="2012-07-16T00:00:00"/>
    <s v="Same Day"/>
    <s v="EM-13810"/>
    <s v="Eleni McCrary"/>
    <x v="1"/>
    <s v="United States"/>
    <s v="San Francisco"/>
    <x v="1"/>
    <n v="94122"/>
    <x v="1"/>
    <s v="FUR-CH-10004086"/>
    <x v="0"/>
    <x v="1"/>
    <s v="Hon 4070 Series Pagoda Armless Upholstered Stacking Chairs"/>
    <x v="2128"/>
    <n v="3"/>
    <n v="0.2"/>
    <n v="78.767099999999971"/>
  </r>
  <r>
    <n v="2542"/>
    <x v="1247"/>
    <x v="0"/>
    <x v="567"/>
    <d v="2013-05-05T00:00:00"/>
    <s v="Standard Class"/>
    <s v="KD-16615"/>
    <s v="Ken Dana"/>
    <x v="1"/>
    <s v="United States"/>
    <s v="Scottsdale"/>
    <x v="16"/>
    <n v="85254"/>
    <x v="1"/>
    <s v="FUR-FU-10002759"/>
    <x v="0"/>
    <x v="5"/>
    <s v="12-1/2 Diameter Round Wall Clock"/>
    <x v="2129"/>
    <n v="7"/>
    <n v="0.2"/>
    <n v="22.377600000000001"/>
  </r>
  <r>
    <n v="2543"/>
    <x v="1248"/>
    <x v="2"/>
    <x v="467"/>
    <d v="2011-10-01T00:00:00"/>
    <s v="Second Class"/>
    <s v="NB-18580"/>
    <s v="Nicole Brennan"/>
    <x v="1"/>
    <s v="United States"/>
    <s v="Philadelphia"/>
    <x v="9"/>
    <n v="19134"/>
    <x v="3"/>
    <s v="OFF-AP-10002191"/>
    <x v="1"/>
    <x v="9"/>
    <s v="Belkin 8 Outlet SurgeMaster II Gold Surge Protector"/>
    <x v="2130"/>
    <n v="3"/>
    <n v="0.2"/>
    <n v="14.39520000000001"/>
  </r>
  <r>
    <n v="2544"/>
    <x v="1249"/>
    <x v="0"/>
    <x v="162"/>
    <d v="2013-09-15T00:00:00"/>
    <s v="Standard Class"/>
    <s v="AP-10720"/>
    <s v="Anne Pryor"/>
    <x v="2"/>
    <s v="United States"/>
    <s v="Malden"/>
    <x v="31"/>
    <n v="2148"/>
    <x v="3"/>
    <s v="FUR-BO-10003450"/>
    <x v="0"/>
    <x v="0"/>
    <s v="Bush Westfield Collection Bookcases, Dark Cherry Finish"/>
    <x v="2131"/>
    <n v="3"/>
    <n v="0"/>
    <n v="13.915199999999992"/>
  </r>
  <r>
    <n v="2545"/>
    <x v="1249"/>
    <x v="0"/>
    <x v="162"/>
    <d v="2013-09-15T00:00:00"/>
    <s v="Standard Class"/>
    <s v="AP-10720"/>
    <s v="Anne Pryor"/>
    <x v="2"/>
    <s v="United States"/>
    <s v="Malden"/>
    <x v="31"/>
    <n v="2148"/>
    <x v="3"/>
    <s v="OFF-LA-10000248"/>
    <x v="1"/>
    <x v="2"/>
    <s v="Avery 52"/>
    <x v="1816"/>
    <n v="4"/>
    <n v="0"/>
    <n v="6.9371999999999998"/>
  </r>
  <r>
    <n v="2546"/>
    <x v="1250"/>
    <x v="3"/>
    <x v="513"/>
    <d v="2014-04-21T00:00:00"/>
    <s v="Standard Class"/>
    <s v="JE-15745"/>
    <s v="Joel Eaton"/>
    <x v="0"/>
    <s v="United States"/>
    <s v="San Jose"/>
    <x v="1"/>
    <n v="95123"/>
    <x v="1"/>
    <s v="OFF-ST-10004804"/>
    <x v="1"/>
    <x v="4"/>
    <s v="Belkin 19&quot; Vented Equipment Shelf, Black"/>
    <x v="2132"/>
    <n v="4"/>
    <n v="0"/>
    <n v="2.0592000000000041"/>
  </r>
  <r>
    <n v="2547"/>
    <x v="1250"/>
    <x v="3"/>
    <x v="513"/>
    <d v="2014-04-21T00:00:00"/>
    <s v="Standard Class"/>
    <s v="JE-15745"/>
    <s v="Joel Eaton"/>
    <x v="0"/>
    <s v="United States"/>
    <s v="San Jose"/>
    <x v="1"/>
    <n v="95123"/>
    <x v="1"/>
    <s v="FUR-BO-10001337"/>
    <x v="0"/>
    <x v="0"/>
    <s v="O'Sullivan Living Dimensions 2-Shelf Bookcases"/>
    <x v="2133"/>
    <n v="1"/>
    <n v="0.15"/>
    <n v="-6.0489999999999995"/>
  </r>
  <r>
    <n v="2548"/>
    <x v="1251"/>
    <x v="1"/>
    <x v="748"/>
    <d v="2012-08-22T00:00:00"/>
    <s v="Standard Class"/>
    <s v="JM-15865"/>
    <s v="John Murray"/>
    <x v="0"/>
    <s v="United States"/>
    <s v="Phoenix"/>
    <x v="16"/>
    <n v="85023"/>
    <x v="1"/>
    <s v="OFF-AR-10002255"/>
    <x v="1"/>
    <x v="6"/>
    <s v="Newell 346"/>
    <x v="2134"/>
    <n v="1"/>
    <n v="0.2"/>
    <n v="0.25919999999999999"/>
  </r>
  <r>
    <n v="2549"/>
    <x v="1251"/>
    <x v="1"/>
    <x v="748"/>
    <d v="2012-08-22T00:00:00"/>
    <s v="Standard Class"/>
    <s v="JM-15865"/>
    <s v="John Murray"/>
    <x v="0"/>
    <s v="United States"/>
    <s v="Phoenix"/>
    <x v="16"/>
    <n v="85023"/>
    <x v="1"/>
    <s v="TEC-PH-10002624"/>
    <x v="2"/>
    <x v="7"/>
    <s v="Samsung Galaxy S4 Mini"/>
    <x v="2135"/>
    <n v="5"/>
    <n v="0.2"/>
    <n v="211.49549999999977"/>
  </r>
  <r>
    <n v="2550"/>
    <x v="1251"/>
    <x v="1"/>
    <x v="748"/>
    <d v="2012-08-22T00:00:00"/>
    <s v="Standard Class"/>
    <s v="JM-15865"/>
    <s v="John Murray"/>
    <x v="0"/>
    <s v="United States"/>
    <s v="Phoenix"/>
    <x v="16"/>
    <n v="85023"/>
    <x v="1"/>
    <s v="OFF-PA-10001878"/>
    <x v="1"/>
    <x v="10"/>
    <s v="Xerox 1891"/>
    <x v="2136"/>
    <n v="8"/>
    <n v="0.2"/>
    <n v="105.64559999999997"/>
  </r>
  <r>
    <n v="2551"/>
    <x v="1251"/>
    <x v="1"/>
    <x v="748"/>
    <d v="2012-08-22T00:00:00"/>
    <s v="Standard Class"/>
    <s v="JM-15865"/>
    <s v="John Murray"/>
    <x v="0"/>
    <s v="United States"/>
    <s v="Phoenix"/>
    <x v="16"/>
    <n v="85023"/>
    <x v="1"/>
    <s v="OFF-LA-10000452"/>
    <x v="1"/>
    <x v="2"/>
    <s v="Avery 488"/>
    <x v="1325"/>
    <n v="2"/>
    <n v="0.2"/>
    <n v="1.764"/>
  </r>
  <r>
    <n v="2552"/>
    <x v="1252"/>
    <x v="3"/>
    <x v="123"/>
    <d v="2014-11-24T00:00:00"/>
    <s v="Standard Class"/>
    <s v="AB-10105"/>
    <s v="Adrian Barton"/>
    <x v="0"/>
    <s v="United States"/>
    <s v="Henderson"/>
    <x v="0"/>
    <n v="42420"/>
    <x v="0"/>
    <s v="FUR-FU-10004665"/>
    <x v="0"/>
    <x v="5"/>
    <s v="3M Polarizing Task Lamp with Clamp Arm, Light Gray"/>
    <x v="2137"/>
    <n v="6"/>
    <n v="0"/>
    <n v="213.68880000000001"/>
  </r>
  <r>
    <n v="2553"/>
    <x v="1252"/>
    <x v="3"/>
    <x v="123"/>
    <d v="2014-11-24T00:00:00"/>
    <s v="Standard Class"/>
    <s v="AB-10105"/>
    <s v="Adrian Barton"/>
    <x v="0"/>
    <s v="United States"/>
    <s v="Henderson"/>
    <x v="0"/>
    <n v="42420"/>
    <x v="0"/>
    <s v="OFF-BI-10000088"/>
    <x v="1"/>
    <x v="8"/>
    <s v="GBC Imprintable Covers"/>
    <x v="2138"/>
    <n v="2"/>
    <n v="0"/>
    <n v="10.760400000000001"/>
  </r>
  <r>
    <n v="2554"/>
    <x v="1253"/>
    <x v="0"/>
    <x v="749"/>
    <d v="2013-09-19T00:00:00"/>
    <s v="Standard Class"/>
    <s v="PN-18775"/>
    <s v="Parhena Norris"/>
    <x v="2"/>
    <s v="United States"/>
    <s v="Columbia"/>
    <x v="20"/>
    <n v="29203"/>
    <x v="0"/>
    <s v="OFF-PA-10000029"/>
    <x v="1"/>
    <x v="10"/>
    <s v="Xerox 224"/>
    <x v="243"/>
    <n v="4"/>
    <n v="0"/>
    <n v="12.441600000000001"/>
  </r>
  <r>
    <n v="2555"/>
    <x v="1254"/>
    <x v="0"/>
    <x v="243"/>
    <d v="2013-08-21T00:00:00"/>
    <s v="Standard Class"/>
    <s v="JC-15775"/>
    <s v="John Castell"/>
    <x v="0"/>
    <s v="United States"/>
    <s v="Tallahassee"/>
    <x v="2"/>
    <n v="32303"/>
    <x v="0"/>
    <s v="TEC-PH-10000369"/>
    <x v="2"/>
    <x v="7"/>
    <s v="HTC One Mini"/>
    <x v="2139"/>
    <n v="7"/>
    <n v="0.2"/>
    <n v="70.554400000000072"/>
  </r>
  <r>
    <n v="2556"/>
    <x v="1255"/>
    <x v="1"/>
    <x v="120"/>
    <d v="2012-09-30T00:00:00"/>
    <s v="Standard Class"/>
    <s v="PF-19165"/>
    <s v="Philip Fox"/>
    <x v="0"/>
    <s v="United States"/>
    <s v="New York City"/>
    <x v="15"/>
    <n v="10035"/>
    <x v="3"/>
    <s v="TEC-AC-10001590"/>
    <x v="2"/>
    <x v="11"/>
    <s v="Dell Slim USB Multimedia Keyboard"/>
    <x v="1424"/>
    <n v="2"/>
    <n v="0"/>
    <n v="12"/>
  </r>
  <r>
    <n v="2557"/>
    <x v="1256"/>
    <x v="0"/>
    <x v="750"/>
    <d v="2013-10-15T00:00:00"/>
    <s v="Standard Class"/>
    <s v="BW-11110"/>
    <s v="Bart Watters"/>
    <x v="1"/>
    <s v="United States"/>
    <s v="Houston"/>
    <x v="5"/>
    <n v="77070"/>
    <x v="2"/>
    <s v="FUR-FU-10004909"/>
    <x v="0"/>
    <x v="5"/>
    <s v="Contemporary Wood/Metal Frame"/>
    <x v="2140"/>
    <n v="8"/>
    <n v="0.6"/>
    <n v="-32.320000000000007"/>
  </r>
  <r>
    <n v="2558"/>
    <x v="1257"/>
    <x v="1"/>
    <x v="539"/>
    <d v="2012-03-30T00:00:00"/>
    <s v="Standard Class"/>
    <s v="BP-11185"/>
    <s v="Ben Peterman"/>
    <x v="1"/>
    <s v="United States"/>
    <s v="Coral Springs"/>
    <x v="2"/>
    <n v="33065"/>
    <x v="0"/>
    <s v="OFF-AP-10002287"/>
    <x v="1"/>
    <x v="9"/>
    <s v="Eureka Sanitaire  Multi-Pro Heavy-Duty Upright, Disposable Bags"/>
    <x v="2141"/>
    <n v="2"/>
    <n v="0.2"/>
    <n v="0.52439999999999998"/>
  </r>
  <r>
    <n v="2559"/>
    <x v="1258"/>
    <x v="1"/>
    <x v="70"/>
    <d v="2012-06-04T00:00:00"/>
    <s v="Standard Class"/>
    <s v="TM-21010"/>
    <s v="Tamara Manning"/>
    <x v="0"/>
    <s v="United States"/>
    <s v="Orem"/>
    <x v="7"/>
    <n v="84057"/>
    <x v="1"/>
    <s v="FUR-BO-10004357"/>
    <x v="0"/>
    <x v="0"/>
    <s v="O'Sullivan Living Dimensions 3-Shelf Bookcases"/>
    <x v="2142"/>
    <n v="7"/>
    <n v="0"/>
    <n v="140.68599999999989"/>
  </r>
  <r>
    <n v="2560"/>
    <x v="1258"/>
    <x v="1"/>
    <x v="70"/>
    <d v="2012-06-04T00:00:00"/>
    <s v="Standard Class"/>
    <s v="TM-21010"/>
    <s v="Tamara Manning"/>
    <x v="0"/>
    <s v="United States"/>
    <s v="Orem"/>
    <x v="7"/>
    <n v="84057"/>
    <x v="1"/>
    <s v="OFF-LA-10003766"/>
    <x v="1"/>
    <x v="2"/>
    <s v="Self-Adhesive Removable Labels"/>
    <x v="2143"/>
    <n v="5"/>
    <n v="0"/>
    <n v="7.5600000000000005"/>
  </r>
  <r>
    <n v="2561"/>
    <x v="1258"/>
    <x v="1"/>
    <x v="70"/>
    <d v="2012-06-04T00:00:00"/>
    <s v="Standard Class"/>
    <s v="TM-21010"/>
    <s v="Tamara Manning"/>
    <x v="0"/>
    <s v="United States"/>
    <s v="Orem"/>
    <x v="7"/>
    <n v="84057"/>
    <x v="1"/>
    <s v="OFF-ST-10000046"/>
    <x v="1"/>
    <x v="4"/>
    <s v="Fellowes Super Stor/Drawer Files"/>
    <x v="2144"/>
    <n v="2"/>
    <n v="0"/>
    <n v="61.38900000000001"/>
  </r>
  <r>
    <n v="2562"/>
    <x v="1259"/>
    <x v="1"/>
    <x v="707"/>
    <d v="2012-12-31T00:00:00"/>
    <s v="Standard Class"/>
    <s v="MB-17305"/>
    <s v="Maria Bertelson"/>
    <x v="0"/>
    <s v="United States"/>
    <s v="Nashville"/>
    <x v="18"/>
    <n v="37211"/>
    <x v="0"/>
    <s v="OFF-LA-10003190"/>
    <x v="1"/>
    <x v="2"/>
    <s v="Avery 474"/>
    <x v="2145"/>
    <n v="4"/>
    <n v="0.2"/>
    <n v="3.3408000000000002"/>
  </r>
  <r>
    <n v="2563"/>
    <x v="1259"/>
    <x v="1"/>
    <x v="707"/>
    <d v="2012-12-31T00:00:00"/>
    <s v="Standard Class"/>
    <s v="MB-17305"/>
    <s v="Maria Bertelson"/>
    <x v="0"/>
    <s v="United States"/>
    <s v="Nashville"/>
    <x v="18"/>
    <n v="37211"/>
    <x v="0"/>
    <s v="OFF-PA-10002787"/>
    <x v="1"/>
    <x v="10"/>
    <s v="Xerox 227"/>
    <x v="563"/>
    <n v="2"/>
    <n v="0.2"/>
    <n v="3.6288"/>
  </r>
  <r>
    <n v="2564"/>
    <x v="1260"/>
    <x v="1"/>
    <x v="751"/>
    <d v="2012-03-22T00:00:00"/>
    <s v="Second Class"/>
    <s v="HR-14830"/>
    <s v="Harold Ryan"/>
    <x v="1"/>
    <s v="United States"/>
    <s v="New York City"/>
    <x v="15"/>
    <n v="10009"/>
    <x v="3"/>
    <s v="TEC-AC-10000387"/>
    <x v="2"/>
    <x v="11"/>
    <s v="KeyTronic KT800P2 - Keyboard - Black"/>
    <x v="2146"/>
    <n v="1"/>
    <n v="0"/>
    <n v="2.7035999999999998"/>
  </r>
  <r>
    <n v="2565"/>
    <x v="1260"/>
    <x v="1"/>
    <x v="751"/>
    <d v="2012-03-22T00:00:00"/>
    <s v="Second Class"/>
    <s v="HR-14830"/>
    <s v="Harold Ryan"/>
    <x v="1"/>
    <s v="United States"/>
    <s v="New York City"/>
    <x v="15"/>
    <n v="10009"/>
    <x v="3"/>
    <s v="OFF-ST-10001291"/>
    <x v="1"/>
    <x v="4"/>
    <s v="Tenex Personal Self-Stacking Standard File Box, Black/Gray"/>
    <x v="2147"/>
    <n v="2"/>
    <n v="0"/>
    <n v="9.1313999999999993"/>
  </r>
  <r>
    <n v="2566"/>
    <x v="1261"/>
    <x v="3"/>
    <x v="202"/>
    <d v="2014-12-25T00:00:00"/>
    <s v="First Class"/>
    <s v="BD-11635"/>
    <s v="Brian Derr"/>
    <x v="0"/>
    <s v="United States"/>
    <s v="Bowling Green"/>
    <x v="0"/>
    <n v="42104"/>
    <x v="0"/>
    <s v="TEC-AC-10003116"/>
    <x v="2"/>
    <x v="11"/>
    <s v="Memorex Froggy Flash Drive 8 GB"/>
    <x v="2148"/>
    <n v="4"/>
    <n v="0"/>
    <n v="27.689999999999998"/>
  </r>
  <r>
    <n v="2567"/>
    <x v="1262"/>
    <x v="3"/>
    <x v="752"/>
    <d v="2014-11-04T00:00:00"/>
    <s v="Second Class"/>
    <s v="SF-20200"/>
    <s v="Sarah Foster"/>
    <x v="0"/>
    <s v="United States"/>
    <s v="Bellingham"/>
    <x v="4"/>
    <n v="98226"/>
    <x v="1"/>
    <s v="OFF-BI-10001308"/>
    <x v="1"/>
    <x v="8"/>
    <s v="GBC Standard Plastic Binding Systems' Combs"/>
    <x v="2149"/>
    <n v="5"/>
    <n v="0.2"/>
    <n v="7.8499999999999979"/>
  </r>
  <r>
    <n v="2568"/>
    <x v="1262"/>
    <x v="3"/>
    <x v="752"/>
    <d v="2014-11-04T00:00:00"/>
    <s v="Second Class"/>
    <s v="SF-20200"/>
    <s v="Sarah Foster"/>
    <x v="0"/>
    <s v="United States"/>
    <s v="Bellingham"/>
    <x v="4"/>
    <n v="98226"/>
    <x v="1"/>
    <s v="FUR-TA-10003954"/>
    <x v="0"/>
    <x v="3"/>
    <s v="Hon 94000 Series Round Tables"/>
    <x v="2150"/>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x v="2151"/>
    <n v="8"/>
    <n v="0"/>
    <n v="133.86240000000004"/>
  </r>
  <r>
    <n v="2570"/>
    <x v="1264"/>
    <x v="3"/>
    <x v="753"/>
    <d v="2014-12-28T00:00:00"/>
    <s v="Same Day"/>
    <s v="DR-12880"/>
    <s v="Dan Reichenbach"/>
    <x v="1"/>
    <s v="United States"/>
    <s v="Newark"/>
    <x v="24"/>
    <n v="43055"/>
    <x v="3"/>
    <s v="TEC-PH-10000576"/>
    <x v="2"/>
    <x v="7"/>
    <s v="AT&amp;T 1080 Corded phone"/>
    <x v="2152"/>
    <n v="2"/>
    <n v="0.4"/>
    <n v="-35.617400000000004"/>
  </r>
  <r>
    <n v="2571"/>
    <x v="1264"/>
    <x v="3"/>
    <x v="753"/>
    <d v="2014-12-28T00:00:00"/>
    <s v="Same Day"/>
    <s v="DR-12880"/>
    <s v="Dan Reichenbach"/>
    <x v="1"/>
    <s v="United States"/>
    <s v="Newark"/>
    <x v="24"/>
    <n v="43055"/>
    <x v="3"/>
    <s v="OFF-AR-10004441"/>
    <x v="1"/>
    <x v="6"/>
    <s v="BIC Brite Liner Highlighters"/>
    <x v="2153"/>
    <n v="4"/>
    <n v="0.2"/>
    <n v="3.6431999999999998"/>
  </r>
  <r>
    <n v="2572"/>
    <x v="1265"/>
    <x v="3"/>
    <x v="11"/>
    <d v="2014-07-22T00:00:00"/>
    <s v="Standard Class"/>
    <s v="VM-21685"/>
    <s v="Valerie Mitchum"/>
    <x v="2"/>
    <s v="United States"/>
    <s v="Woodstock"/>
    <x v="10"/>
    <n v="60098"/>
    <x v="2"/>
    <s v="OFF-AR-10003759"/>
    <x v="1"/>
    <x v="6"/>
    <s v="Crayola Anti Dust Chalk, 12/Pack"/>
    <x v="2154"/>
    <n v="2"/>
    <n v="0.2"/>
    <n v="0.90999999999999981"/>
  </r>
  <r>
    <n v="2573"/>
    <x v="1266"/>
    <x v="0"/>
    <x v="399"/>
    <d v="2013-08-16T00:00:00"/>
    <s v="Second Class"/>
    <s v="CM-12235"/>
    <s v="Chris McAfee"/>
    <x v="0"/>
    <s v="United States"/>
    <s v="Carrollton"/>
    <x v="5"/>
    <n v="75007"/>
    <x v="2"/>
    <s v="TEC-AC-10004145"/>
    <x v="2"/>
    <x v="11"/>
    <s v="Logitech diNovo Edge Keyboard"/>
    <x v="2155"/>
    <n v="7"/>
    <n v="0.2"/>
    <n v="52.497900000000016"/>
  </r>
  <r>
    <n v="2574"/>
    <x v="1267"/>
    <x v="3"/>
    <x v="362"/>
    <d v="2014-07-15T00:00:00"/>
    <s v="Standard Class"/>
    <s v="SM-20320"/>
    <s v="Sean Miller"/>
    <x v="2"/>
    <s v="United States"/>
    <s v="Lafayette"/>
    <x v="14"/>
    <n v="47905"/>
    <x v="2"/>
    <s v="FUR-FU-10000293"/>
    <x v="0"/>
    <x v="5"/>
    <s v="Eldon Antistatic Chair Mats for Low to Medium Pile Carpets"/>
    <x v="1893"/>
    <n v="5"/>
    <n v="0"/>
    <n v="31.586999999999961"/>
  </r>
  <r>
    <n v="2575"/>
    <x v="1268"/>
    <x v="2"/>
    <x v="754"/>
    <d v="2011-11-27T00:00:00"/>
    <s v="Standard Class"/>
    <s v="RA-19885"/>
    <s v="Ruben Ausman"/>
    <x v="1"/>
    <s v="United States"/>
    <s v="Columbus"/>
    <x v="32"/>
    <n v="31907"/>
    <x v="0"/>
    <s v="OFF-EN-10004955"/>
    <x v="1"/>
    <x v="12"/>
    <s v="Fashion Color Clasp Envelopes"/>
    <x v="2156"/>
    <n v="3"/>
    <n v="0"/>
    <n v="7.9527000000000001"/>
  </r>
  <r>
    <n v="2576"/>
    <x v="1268"/>
    <x v="2"/>
    <x v="754"/>
    <d v="2011-11-27T00:00:00"/>
    <s v="Standard Class"/>
    <s v="RA-19885"/>
    <s v="Ruben Ausman"/>
    <x v="1"/>
    <s v="United States"/>
    <s v="Columbus"/>
    <x v="32"/>
    <n v="31907"/>
    <x v="0"/>
    <s v="OFF-BI-10001071"/>
    <x v="1"/>
    <x v="8"/>
    <s v="GBC ProClick Punch Binding System"/>
    <x v="2157"/>
    <n v="5"/>
    <n v="0"/>
    <n v="156.751"/>
  </r>
  <r>
    <n v="2577"/>
    <x v="1268"/>
    <x v="2"/>
    <x v="754"/>
    <d v="2011-11-27T00:00:00"/>
    <s v="Standard Class"/>
    <s v="RA-19885"/>
    <s v="Ruben Ausman"/>
    <x v="1"/>
    <s v="United States"/>
    <s v="Columbus"/>
    <x v="32"/>
    <n v="31907"/>
    <x v="0"/>
    <s v="OFF-EN-10001990"/>
    <x v="1"/>
    <x v="12"/>
    <s v="Staples"/>
    <x v="716"/>
    <n v="2"/>
    <n v="0"/>
    <n v="5.3391999999999991"/>
  </r>
  <r>
    <n v="2578"/>
    <x v="1268"/>
    <x v="2"/>
    <x v="754"/>
    <d v="2011-11-27T00:00:00"/>
    <s v="Standard Class"/>
    <s v="RA-19885"/>
    <s v="Ruben Ausman"/>
    <x v="1"/>
    <s v="United States"/>
    <s v="Columbus"/>
    <x v="32"/>
    <n v="31907"/>
    <x v="0"/>
    <s v="OFF-AP-10002734"/>
    <x v="1"/>
    <x v="9"/>
    <s v="Holmes Harmony HEPA Air Purifier for 17 x 20 Room"/>
    <x v="2158"/>
    <n v="3"/>
    <n v="0"/>
    <n v="290.30160000000001"/>
  </r>
  <r>
    <n v="2579"/>
    <x v="1269"/>
    <x v="2"/>
    <x v="755"/>
    <d v="2011-02-01T00:00:00"/>
    <s v="Standard Class"/>
    <s v="SD-20485"/>
    <s v="Shirley Daniels"/>
    <x v="2"/>
    <s v="United States"/>
    <s v="Alexandria"/>
    <x v="17"/>
    <n v="22304"/>
    <x v="0"/>
    <s v="FUR-FU-10004587"/>
    <x v="0"/>
    <x v="5"/>
    <s v="GE General Use Halogen Bulbs, 100 Watts, 1 Bulb per Pack"/>
    <x v="2159"/>
    <n v="3"/>
    <n v="0"/>
    <n v="30.7818"/>
  </r>
  <r>
    <n v="2580"/>
    <x v="1269"/>
    <x v="2"/>
    <x v="755"/>
    <d v="2011-02-01T00:00:00"/>
    <s v="Standard Class"/>
    <s v="SD-20485"/>
    <s v="Shirley Daniels"/>
    <x v="2"/>
    <s v="United States"/>
    <s v="Alexandria"/>
    <x v="17"/>
    <n v="22304"/>
    <x v="0"/>
    <s v="OFF-ST-10004337"/>
    <x v="1"/>
    <x v="4"/>
    <s v="SAFCO Commercial Wire Shelving, 72h"/>
    <x v="2160"/>
    <n v="8"/>
    <n v="0"/>
    <n v="0"/>
  </r>
  <r>
    <n v="2581"/>
    <x v="1269"/>
    <x v="2"/>
    <x v="755"/>
    <d v="2011-02-01T00:00:00"/>
    <s v="Standard Class"/>
    <s v="SD-20485"/>
    <s v="Shirley Daniels"/>
    <x v="2"/>
    <s v="United States"/>
    <s v="Alexandria"/>
    <x v="17"/>
    <n v="22304"/>
    <x v="0"/>
    <s v="OFF-PA-10003072"/>
    <x v="1"/>
    <x v="10"/>
    <s v="Eureka Recycled Copy Paper 8 1/2&quot; x 11&quot;, Ream"/>
    <x v="54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x v="1459"/>
    <n v="2"/>
    <n v="0"/>
    <n v="8.34"/>
  </r>
  <r>
    <n v="2583"/>
    <x v="1269"/>
    <x v="2"/>
    <x v="755"/>
    <d v="2011-02-01T00:00:00"/>
    <s v="Standard Class"/>
    <s v="SD-20485"/>
    <s v="Shirley Daniels"/>
    <x v="2"/>
    <s v="United States"/>
    <s v="Alexandria"/>
    <x v="17"/>
    <n v="22304"/>
    <x v="0"/>
    <s v="TEC-PH-10004833"/>
    <x v="2"/>
    <x v="7"/>
    <s v="Macally Suction Cup Mount"/>
    <x v="2161"/>
    <n v="13"/>
    <n v="0"/>
    <n v="0"/>
  </r>
  <r>
    <n v="2584"/>
    <x v="1269"/>
    <x v="2"/>
    <x v="755"/>
    <d v="2011-02-01T00:00:00"/>
    <s v="Standard Class"/>
    <s v="SD-20485"/>
    <s v="Shirley Daniels"/>
    <x v="2"/>
    <s v="United States"/>
    <s v="Alexandria"/>
    <x v="17"/>
    <n v="22304"/>
    <x v="0"/>
    <s v="FUR-FU-10001847"/>
    <x v="0"/>
    <x v="5"/>
    <s v="Eldon Image Series Black Desk Accessories"/>
    <x v="2162"/>
    <n v="3"/>
    <n v="0"/>
    <n v="4.4711999999999996"/>
  </r>
  <r>
    <n v="2585"/>
    <x v="1269"/>
    <x v="2"/>
    <x v="755"/>
    <d v="2011-02-01T00:00:00"/>
    <s v="Standard Class"/>
    <s v="SD-20485"/>
    <s v="Shirley Daniels"/>
    <x v="2"/>
    <s v="United States"/>
    <s v="Alexandria"/>
    <x v="17"/>
    <n v="22304"/>
    <x v="0"/>
    <s v="TEC-PH-10002103"/>
    <x v="2"/>
    <x v="7"/>
    <s v="Jabra SPEAK 410"/>
    <x v="2163"/>
    <n v="2"/>
    <n v="0"/>
    <n v="52.634399999999999"/>
  </r>
  <r>
    <n v="2586"/>
    <x v="1270"/>
    <x v="1"/>
    <x v="502"/>
    <d v="2012-11-10T00:00:00"/>
    <s v="Standard Class"/>
    <s v="CS-12250"/>
    <s v="Chris Selesnick"/>
    <x v="1"/>
    <s v="United States"/>
    <s v="Haltom City"/>
    <x v="5"/>
    <n v="76117"/>
    <x v="2"/>
    <s v="OFF-EN-10001137"/>
    <x v="1"/>
    <x v="12"/>
    <s v="#10 Gummed Flap White Envelopes, 100/Box"/>
    <x v="2164"/>
    <n v="2"/>
    <n v="0.2"/>
    <n v="2.1475999999999997"/>
  </r>
  <r>
    <n v="2587"/>
    <x v="1271"/>
    <x v="3"/>
    <x v="160"/>
    <d v="2014-07-07T00:00:00"/>
    <s v="Standard Class"/>
    <s v="RA-19285"/>
    <s v="Ralph Arnett"/>
    <x v="0"/>
    <s v="United States"/>
    <s v="New York City"/>
    <x v="15"/>
    <n v="10024"/>
    <x v="3"/>
    <s v="OFF-ST-10001476"/>
    <x v="1"/>
    <x v="4"/>
    <s v="Steel Personal Filing/Posting Tote"/>
    <x v="2165"/>
    <n v="7"/>
    <n v="0"/>
    <n v="67.113900000000015"/>
  </r>
  <r>
    <n v="2588"/>
    <x v="1271"/>
    <x v="3"/>
    <x v="160"/>
    <d v="2014-07-07T00:00:00"/>
    <s v="Standard Class"/>
    <s v="RA-19285"/>
    <s v="Ralph Arnett"/>
    <x v="0"/>
    <s v="United States"/>
    <s v="New York City"/>
    <x v="15"/>
    <n v="10024"/>
    <x v="3"/>
    <s v="FUR-FU-10002045"/>
    <x v="0"/>
    <x v="5"/>
    <s v="Executive Impressions 14&quot;"/>
    <x v="749"/>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x v="156"/>
    <n v="1"/>
    <n v="0"/>
    <n v="1.0165999999999995"/>
  </r>
  <r>
    <n v="2590"/>
    <x v="1272"/>
    <x v="0"/>
    <x v="465"/>
    <d v="2013-05-10T00:00:00"/>
    <s v="Standard Class"/>
    <s v="BF-11005"/>
    <s v="Barry Franz"/>
    <x v="2"/>
    <s v="United States"/>
    <s v="Los Angeles"/>
    <x v="1"/>
    <n v="90004"/>
    <x v="1"/>
    <s v="TEC-PH-10001433"/>
    <x v="2"/>
    <x v="7"/>
    <s v="Cisco Small Business SPA 502G VoIP phone"/>
    <x v="2166"/>
    <n v="3"/>
    <n v="0.2"/>
    <n v="21.539699999999996"/>
  </r>
  <r>
    <n v="2591"/>
    <x v="1273"/>
    <x v="0"/>
    <x v="162"/>
    <d v="2013-09-15T00:00:00"/>
    <s v="Standard Class"/>
    <s v="SE-20110"/>
    <s v="Sanjit Engle"/>
    <x v="0"/>
    <s v="United States"/>
    <s v="Wheeling"/>
    <x v="10"/>
    <n v="60090"/>
    <x v="2"/>
    <s v="FUR-FU-10004671"/>
    <x v="0"/>
    <x v="5"/>
    <s v="Executive Impressions 12&quot; Wall Clock"/>
    <x v="2167"/>
    <n v="2"/>
    <n v="0.6"/>
    <n v="-7.774799999999999"/>
  </r>
  <r>
    <n v="2592"/>
    <x v="1273"/>
    <x v="0"/>
    <x v="162"/>
    <d v="2013-09-15T00:00:00"/>
    <s v="Standard Class"/>
    <s v="SE-20110"/>
    <s v="Sanjit Engle"/>
    <x v="0"/>
    <s v="United States"/>
    <s v="Wheeling"/>
    <x v="10"/>
    <n v="60090"/>
    <x v="2"/>
    <s v="FUR-TA-10003569"/>
    <x v="0"/>
    <x v="3"/>
    <s v="Bretford CR8500 Series Meeting Room Furniture"/>
    <x v="2168"/>
    <n v="3"/>
    <n v="0.5"/>
    <n v="-300.73500000000001"/>
  </r>
  <r>
    <n v="2593"/>
    <x v="1274"/>
    <x v="3"/>
    <x v="221"/>
    <d v="2014-11-27T00:00:00"/>
    <s v="Second Class"/>
    <s v="RS-19765"/>
    <s v="Roland Schwarz"/>
    <x v="1"/>
    <s v="United States"/>
    <s v="Summerville"/>
    <x v="20"/>
    <n v="29483"/>
    <x v="0"/>
    <s v="TEC-PH-10002807"/>
    <x v="2"/>
    <x v="7"/>
    <s v="Motorla HX550 Universal Bluetooth Headset"/>
    <x v="2169"/>
    <n v="2"/>
    <n v="0"/>
    <n v="39.549999999999997"/>
  </r>
  <r>
    <n v="2594"/>
    <x v="1274"/>
    <x v="3"/>
    <x v="221"/>
    <d v="2014-11-27T00:00:00"/>
    <s v="Second Class"/>
    <s v="RS-19765"/>
    <s v="Roland Schwarz"/>
    <x v="1"/>
    <s v="United States"/>
    <s v="Summerville"/>
    <x v="20"/>
    <n v="29483"/>
    <x v="0"/>
    <s v="OFF-BI-10001597"/>
    <x v="1"/>
    <x v="8"/>
    <s v="Wilson Jones Ledger-Size, Piano-Hinge Binder, 2&quot;, Blue"/>
    <x v="2170"/>
    <n v="8"/>
    <n v="0"/>
    <n v="157.36319999999998"/>
  </r>
  <r>
    <n v="2595"/>
    <x v="1275"/>
    <x v="3"/>
    <x v="726"/>
    <d v="2014-05-18T00:00:00"/>
    <s v="Standard Class"/>
    <s v="BM-11650"/>
    <s v="Brian Moss"/>
    <x v="1"/>
    <s v="United States"/>
    <s v="Columbus"/>
    <x v="14"/>
    <n v="47201"/>
    <x v="2"/>
    <s v="OFF-EN-10003296"/>
    <x v="1"/>
    <x v="12"/>
    <s v="Tyvek Side-Opening Peel &amp; Seel Expanding Envelopes"/>
    <x v="2171"/>
    <n v="2"/>
    <n v="0"/>
    <n v="81.432000000000002"/>
  </r>
  <r>
    <n v="2596"/>
    <x v="1275"/>
    <x v="3"/>
    <x v="726"/>
    <d v="2014-05-18T00:00:00"/>
    <s v="Standard Class"/>
    <s v="BM-11650"/>
    <s v="Brian Moss"/>
    <x v="1"/>
    <s v="United States"/>
    <s v="Columbus"/>
    <x v="14"/>
    <n v="47201"/>
    <x v="2"/>
    <s v="OFF-BI-10004632"/>
    <x v="1"/>
    <x v="8"/>
    <s v="Ibico Hi-Tech Manual Binding System"/>
    <x v="2172"/>
    <n v="3"/>
    <n v="0"/>
    <n v="411.73649999999998"/>
  </r>
  <r>
    <n v="2597"/>
    <x v="1275"/>
    <x v="3"/>
    <x v="726"/>
    <d v="2014-05-18T00:00:00"/>
    <s v="Standard Class"/>
    <s v="BM-11650"/>
    <s v="Brian Moss"/>
    <x v="1"/>
    <s v="United States"/>
    <s v="Columbus"/>
    <x v="14"/>
    <n v="47201"/>
    <x v="2"/>
    <s v="TEC-PH-10002310"/>
    <x v="2"/>
    <x v="7"/>
    <s v="Plantronics Calisto P620-M USB Wireless Speakerphone System"/>
    <x v="2173"/>
    <n v="3"/>
    <n v="0"/>
    <n v="158.75190000000003"/>
  </r>
  <r>
    <n v="2598"/>
    <x v="1275"/>
    <x v="3"/>
    <x v="726"/>
    <d v="2014-05-18T00:00:00"/>
    <s v="Standard Class"/>
    <s v="BM-11650"/>
    <s v="Brian Moss"/>
    <x v="1"/>
    <s v="United States"/>
    <s v="Columbus"/>
    <x v="14"/>
    <n v="47201"/>
    <x v="2"/>
    <s v="OFF-ST-10000078"/>
    <x v="1"/>
    <x v="4"/>
    <s v="Tennsco 6- and 18-Compartment Lockers"/>
    <x v="2174"/>
    <n v="2"/>
    <n v="0"/>
    <n v="95.461199999999963"/>
  </r>
  <r>
    <n v="2599"/>
    <x v="1275"/>
    <x v="3"/>
    <x v="726"/>
    <d v="2014-05-18T00:00:00"/>
    <s v="Standard Class"/>
    <s v="BM-11650"/>
    <s v="Brian Moss"/>
    <x v="1"/>
    <s v="United States"/>
    <s v="Columbus"/>
    <x v="14"/>
    <n v="47201"/>
    <x v="2"/>
    <s v="OFF-PA-10001752"/>
    <x v="1"/>
    <x v="10"/>
    <s v="Hammermill CopyPlus Copy Paper (20Lb. and 84 Bright)"/>
    <x v="1830"/>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x v="2175"/>
    <n v="2"/>
    <n v="0"/>
    <n v="35.362599999999986"/>
  </r>
  <r>
    <n v="2601"/>
    <x v="1276"/>
    <x v="3"/>
    <x v="756"/>
    <d v="2014-04-30T00:00:00"/>
    <s v="Standard Class"/>
    <s v="SK-19990"/>
    <s v="Sally Knutson"/>
    <x v="0"/>
    <s v="United States"/>
    <s v="New York City"/>
    <x v="15"/>
    <n v="10024"/>
    <x v="3"/>
    <s v="OFF-SU-10002573"/>
    <x v="1"/>
    <x v="14"/>
    <s v="Acme 10&quot; Easy Grip Assistive Scissors"/>
    <x v="2176"/>
    <n v="7"/>
    <n v="0"/>
    <n v="36.812999999999988"/>
  </r>
  <r>
    <n v="2602"/>
    <x v="1277"/>
    <x v="0"/>
    <x v="30"/>
    <d v="2013-06-05T00:00:00"/>
    <s v="Same Day"/>
    <s v="EN-13780"/>
    <s v="Edward Nazzal"/>
    <x v="0"/>
    <s v="United States"/>
    <s v="New York City"/>
    <x v="15"/>
    <n v="10035"/>
    <x v="3"/>
    <s v="OFF-PA-10000349"/>
    <x v="1"/>
    <x v="10"/>
    <s v="Staples"/>
    <x v="1830"/>
    <n v="3"/>
    <n v="0"/>
    <n v="7.0218000000000007"/>
  </r>
  <r>
    <n v="2603"/>
    <x v="1277"/>
    <x v="0"/>
    <x v="30"/>
    <d v="2013-06-05T00:00:00"/>
    <s v="Same Day"/>
    <s v="EN-13780"/>
    <s v="Edward Nazzal"/>
    <x v="0"/>
    <s v="United States"/>
    <s v="New York City"/>
    <x v="15"/>
    <n v="10035"/>
    <x v="3"/>
    <s v="TEC-MA-10003356"/>
    <x v="2"/>
    <x v="15"/>
    <s v="Panasonic KX MC6040 Color Laser Multifunction Printer"/>
    <x v="2177"/>
    <n v="3"/>
    <n v="0"/>
    <n v="364.45949999999993"/>
  </r>
  <r>
    <n v="2604"/>
    <x v="1277"/>
    <x v="0"/>
    <x v="30"/>
    <d v="2013-06-05T00:00:00"/>
    <s v="Same Day"/>
    <s v="EN-13780"/>
    <s v="Edward Nazzal"/>
    <x v="0"/>
    <s v="United States"/>
    <s v="New York City"/>
    <x v="15"/>
    <n v="10035"/>
    <x v="3"/>
    <s v="FUR-BO-10000362"/>
    <x v="0"/>
    <x v="0"/>
    <s v="Sauder Inglewood Library Bookcases"/>
    <x v="2178"/>
    <n v="1"/>
    <n v="0.2"/>
    <n v="5.129400000000004"/>
  </r>
  <r>
    <n v="2605"/>
    <x v="1277"/>
    <x v="0"/>
    <x v="30"/>
    <d v="2013-06-05T00:00:00"/>
    <s v="Same Day"/>
    <s v="EN-13780"/>
    <s v="Edward Nazzal"/>
    <x v="0"/>
    <s v="United States"/>
    <s v="New York City"/>
    <x v="15"/>
    <n v="10035"/>
    <x v="3"/>
    <s v="FUR-FU-10003878"/>
    <x v="0"/>
    <x v="5"/>
    <s v="Linden 10&quot; Round Wall Clock, Black"/>
    <x v="2179"/>
    <n v="4"/>
    <n v="0"/>
    <n v="20.780799999999999"/>
  </r>
  <r>
    <n v="2606"/>
    <x v="1278"/>
    <x v="2"/>
    <x v="757"/>
    <d v="2011-12-21T00:00:00"/>
    <s v="Standard Class"/>
    <s v="KN-16450"/>
    <s v="Kean Nguyen"/>
    <x v="1"/>
    <s v="United States"/>
    <s v="Jacksonville"/>
    <x v="2"/>
    <n v="32216"/>
    <x v="0"/>
    <s v="OFF-BI-10000591"/>
    <x v="1"/>
    <x v="8"/>
    <s v="Avery Binder Labels"/>
    <x v="2180"/>
    <n v="1"/>
    <n v="0.7"/>
    <n v="-0.85579999999999989"/>
  </r>
  <r>
    <n v="2607"/>
    <x v="1279"/>
    <x v="0"/>
    <x v="758"/>
    <d v="2013-03-11T00:00:00"/>
    <s v="Standard Class"/>
    <s v="MG-17890"/>
    <s v="Michael Granlund"/>
    <x v="2"/>
    <s v="United States"/>
    <s v="San Diego"/>
    <x v="1"/>
    <n v="92024"/>
    <x v="1"/>
    <s v="OFF-AR-10003727"/>
    <x v="1"/>
    <x v="6"/>
    <s v="Berol Giant Pencil Sharpener"/>
    <x v="2181"/>
    <n v="1"/>
    <n v="0"/>
    <n v="4.9270999999999976"/>
  </r>
  <r>
    <n v="2608"/>
    <x v="1280"/>
    <x v="2"/>
    <x v="641"/>
    <d v="2011-11-30T00:00:00"/>
    <s v="Standard Class"/>
    <s v="MC-17590"/>
    <s v="Matt Collister"/>
    <x v="1"/>
    <s v="United States"/>
    <s v="Arlington"/>
    <x v="5"/>
    <n v="76017"/>
    <x v="2"/>
    <s v="TEC-AC-10001635"/>
    <x v="2"/>
    <x v="11"/>
    <s v="KeyTronic KT400U2 - Keyboard - Black"/>
    <x v="1072"/>
    <n v="3"/>
    <n v="0.2"/>
    <n v="0"/>
  </r>
  <r>
    <n v="2609"/>
    <x v="1280"/>
    <x v="2"/>
    <x v="641"/>
    <d v="2011-11-30T00:00:00"/>
    <s v="Standard Class"/>
    <s v="MC-17590"/>
    <s v="Matt Collister"/>
    <x v="1"/>
    <s v="United States"/>
    <s v="Arlington"/>
    <x v="5"/>
    <n v="76017"/>
    <x v="2"/>
    <s v="OFF-LA-10001317"/>
    <x v="1"/>
    <x v="2"/>
    <s v="Avery 520"/>
    <x v="2182"/>
    <n v="1"/>
    <n v="0.2"/>
    <n v="0.88200000000000001"/>
  </r>
  <r>
    <n v="2610"/>
    <x v="1280"/>
    <x v="2"/>
    <x v="641"/>
    <d v="2011-11-30T00:00:00"/>
    <s v="Standard Class"/>
    <s v="MC-17590"/>
    <s v="Matt Collister"/>
    <x v="1"/>
    <s v="United States"/>
    <s v="Arlington"/>
    <x v="5"/>
    <n v="76017"/>
    <x v="2"/>
    <s v="FUR-TA-10000577"/>
    <x v="0"/>
    <x v="3"/>
    <s v="Bretford CR4500 Series Slim Rectangular Table"/>
    <x v="2183"/>
    <n v="5"/>
    <n v="0.3"/>
    <n v="-121.87349999999992"/>
  </r>
  <r>
    <n v="2611"/>
    <x v="1280"/>
    <x v="2"/>
    <x v="641"/>
    <d v="2011-11-30T00:00:00"/>
    <s v="Standard Class"/>
    <s v="MC-17590"/>
    <s v="Matt Collister"/>
    <x v="1"/>
    <s v="United States"/>
    <s v="Arlington"/>
    <x v="5"/>
    <n v="76017"/>
    <x v="2"/>
    <s v="OFF-LA-10000248"/>
    <x v="1"/>
    <x v="2"/>
    <s v="Avery 52"/>
    <x v="2184"/>
    <n v="2"/>
    <n v="0.2"/>
    <n v="1.9925999999999999"/>
  </r>
  <r>
    <n v="2612"/>
    <x v="1280"/>
    <x v="2"/>
    <x v="641"/>
    <d v="2011-11-30T00:00:00"/>
    <s v="Standard Class"/>
    <s v="MC-17590"/>
    <s v="Matt Collister"/>
    <x v="1"/>
    <s v="United States"/>
    <s v="Arlington"/>
    <x v="5"/>
    <n v="76017"/>
    <x v="2"/>
    <s v="OFF-PA-10000955"/>
    <x v="1"/>
    <x v="10"/>
    <s v="Southworth 25% Cotton Granite Paper &amp; Envelopes"/>
    <x v="937"/>
    <n v="3"/>
    <n v="0.2"/>
    <n v="5.1011999999999995"/>
  </r>
  <r>
    <n v="2613"/>
    <x v="1280"/>
    <x v="2"/>
    <x v="641"/>
    <d v="2011-11-30T00:00:00"/>
    <s v="Standard Class"/>
    <s v="MC-17590"/>
    <s v="Matt Collister"/>
    <x v="1"/>
    <s v="United States"/>
    <s v="Arlington"/>
    <x v="5"/>
    <n v="76017"/>
    <x v="2"/>
    <s v="FUR-FU-10000221"/>
    <x v="0"/>
    <x v="5"/>
    <s v="Master Caster Door Stop, Brown"/>
    <x v="861"/>
    <n v="3"/>
    <n v="0.6"/>
    <n v="-3.9624000000000006"/>
  </r>
  <r>
    <n v="2614"/>
    <x v="1281"/>
    <x v="0"/>
    <x v="236"/>
    <d v="2013-05-06T00:00:00"/>
    <s v="Standard Class"/>
    <s v="BO-11350"/>
    <s v="Bill Overfelt"/>
    <x v="1"/>
    <s v="United States"/>
    <s v="Los Angeles"/>
    <x v="1"/>
    <n v="90045"/>
    <x v="1"/>
    <s v="FUR-CH-10002304"/>
    <x v="0"/>
    <x v="1"/>
    <s v="Global Stack Chair without Arms, Black"/>
    <x v="2185"/>
    <n v="2"/>
    <n v="0.2"/>
    <n v="2.5980000000000008"/>
  </r>
  <r>
    <n v="2615"/>
    <x v="1282"/>
    <x v="2"/>
    <x v="759"/>
    <d v="2011-05-03T00:00:00"/>
    <s v="Standard Class"/>
    <s v="AG-10300"/>
    <s v="Aleksandra Gannaway"/>
    <x v="1"/>
    <s v="United States"/>
    <s v="Los Angeles"/>
    <x v="1"/>
    <n v="90049"/>
    <x v="1"/>
    <s v="FUR-CH-10004886"/>
    <x v="0"/>
    <x v="1"/>
    <s v="Bevis Steel Folding Chairs"/>
    <x v="2186"/>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x v="2187"/>
    <n v="6"/>
    <n v="0.2"/>
    <n v="5.714999999999999"/>
  </r>
  <r>
    <n v="2617"/>
    <x v="1283"/>
    <x v="3"/>
    <x v="719"/>
    <d v="2014-04-06T00:00:00"/>
    <s v="Standard Class"/>
    <s v="MS-17365"/>
    <s v="Maribeth Schnelling"/>
    <x v="0"/>
    <s v="United States"/>
    <s v="San Francisco"/>
    <x v="1"/>
    <n v="94110"/>
    <x v="1"/>
    <s v="OFF-LA-10003663"/>
    <x v="1"/>
    <x v="2"/>
    <s v="Avery 498"/>
    <x v="399"/>
    <n v="2"/>
    <n v="0"/>
    <n v="2.7166000000000001"/>
  </r>
  <r>
    <n v="2618"/>
    <x v="1283"/>
    <x v="3"/>
    <x v="719"/>
    <d v="2014-04-06T00:00:00"/>
    <s v="Standard Class"/>
    <s v="MS-17365"/>
    <s v="Maribeth Schnelling"/>
    <x v="0"/>
    <s v="United States"/>
    <s v="San Francisco"/>
    <x v="1"/>
    <n v="94110"/>
    <x v="1"/>
    <s v="OFF-BI-10001294"/>
    <x v="1"/>
    <x v="8"/>
    <s v="Fellowes Binding Cases"/>
    <x v="2188"/>
    <n v="13"/>
    <n v="0.2"/>
    <n v="38.024999999999977"/>
  </r>
  <r>
    <n v="2619"/>
    <x v="1284"/>
    <x v="3"/>
    <x v="66"/>
    <d v="2014-12-27T00:00:00"/>
    <s v="Standard Class"/>
    <s v="JM-15655"/>
    <s v="Jim Mitchum"/>
    <x v="1"/>
    <s v="United States"/>
    <s v="Carlsbad"/>
    <x v="27"/>
    <n v="88220"/>
    <x v="1"/>
    <s v="OFF-AR-10000369"/>
    <x v="1"/>
    <x v="6"/>
    <s v="Design Ebony Sketching Pencil"/>
    <x v="2189"/>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x v="1284"/>
    <x v="3"/>
    <x v="66"/>
    <d v="2014-12-27T00:00:00"/>
    <s v="Standard Class"/>
    <s v="JM-15655"/>
    <s v="Jim Mitchum"/>
    <x v="1"/>
    <s v="United States"/>
    <s v="Carlsbad"/>
    <x v="27"/>
    <n v="88220"/>
    <x v="1"/>
    <s v="OFF-ST-10000876"/>
    <x v="1"/>
    <x v="4"/>
    <s v="Eldon Simplefile Box Office"/>
    <x v="2191"/>
    <n v="3"/>
    <n v="0"/>
    <n v="10.4496"/>
  </r>
  <r>
    <n v="2622"/>
    <x v="1284"/>
    <x v="3"/>
    <x v="66"/>
    <d v="2014-12-27T00:00:00"/>
    <s v="Standard Class"/>
    <s v="JM-15655"/>
    <s v="Jim Mitchum"/>
    <x v="1"/>
    <s v="United States"/>
    <s v="Carlsbad"/>
    <x v="27"/>
    <n v="88220"/>
    <x v="1"/>
    <s v="OFF-LA-10001404"/>
    <x v="1"/>
    <x v="2"/>
    <s v="Avery 517"/>
    <x v="1782"/>
    <n v="5"/>
    <n v="0"/>
    <n v="8.6715"/>
  </r>
  <r>
    <n v="2623"/>
    <x v="1285"/>
    <x v="2"/>
    <x v="640"/>
    <d v="2011-12-06T00:00:00"/>
    <s v="Second Class"/>
    <s v="MC-17635"/>
    <s v="Matthew Clasen"/>
    <x v="1"/>
    <s v="United States"/>
    <s v="Saint Louis"/>
    <x v="25"/>
    <n v="63116"/>
    <x v="2"/>
    <s v="OFF-PA-10001972"/>
    <x v="1"/>
    <x v="10"/>
    <s v="Xerox 214"/>
    <x v="243"/>
    <n v="4"/>
    <n v="0"/>
    <n v="12.441600000000001"/>
  </r>
  <r>
    <n v="2624"/>
    <x v="1286"/>
    <x v="3"/>
    <x v="760"/>
    <d v="2014-10-25T00:00:00"/>
    <s v="First Class"/>
    <s v="TA-21385"/>
    <s v="Tom Ashbrook"/>
    <x v="2"/>
    <s v="United States"/>
    <s v="New York City"/>
    <x v="15"/>
    <n v="10024"/>
    <x v="3"/>
    <s v="TEC-CO-10004722"/>
    <x v="2"/>
    <x v="16"/>
    <s v="Canon imageCLASS 2200 Advanced Copier"/>
    <x v="2192"/>
    <n v="4"/>
    <n v="0.2"/>
    <n v="3919.9887999999992"/>
  </r>
  <r>
    <n v="2625"/>
    <x v="1286"/>
    <x v="3"/>
    <x v="760"/>
    <d v="2014-10-25T00:00:00"/>
    <s v="First Class"/>
    <s v="TA-21385"/>
    <s v="Tom Ashbrook"/>
    <x v="2"/>
    <s v="United States"/>
    <s v="New York City"/>
    <x v="15"/>
    <n v="10024"/>
    <x v="3"/>
    <s v="TEC-PH-10001494"/>
    <x v="2"/>
    <x v="7"/>
    <s v="Polycom CX600 IP Phone VoIP phone"/>
    <x v="2193"/>
    <n v="8"/>
    <n v="0"/>
    <n v="647.89200000000005"/>
  </r>
  <r>
    <n v="2626"/>
    <x v="1286"/>
    <x v="3"/>
    <x v="760"/>
    <d v="2014-10-25T00:00:00"/>
    <s v="First Class"/>
    <s v="TA-21385"/>
    <s v="Tom Ashbrook"/>
    <x v="2"/>
    <s v="United States"/>
    <s v="New York City"/>
    <x v="15"/>
    <n v="10024"/>
    <x v="3"/>
    <s v="OFF-EN-10002500"/>
    <x v="1"/>
    <x v="12"/>
    <s v="Globe Weis Peel &amp; Seel First Class Envelopes"/>
    <x v="1019"/>
    <n v="5"/>
    <n v="0"/>
    <n v="28.754999999999995"/>
  </r>
  <r>
    <n v="2627"/>
    <x v="1286"/>
    <x v="3"/>
    <x v="760"/>
    <d v="2014-10-25T00:00:00"/>
    <s v="First Class"/>
    <s v="TA-21385"/>
    <s v="Tom Ashbrook"/>
    <x v="2"/>
    <s v="United States"/>
    <s v="New York City"/>
    <x v="15"/>
    <n v="10024"/>
    <x v="3"/>
    <s v="TEC-PH-10003800"/>
    <x v="2"/>
    <x v="7"/>
    <s v="i.Sound Portable Power - 8000 mAh"/>
    <x v="2194"/>
    <n v="1"/>
    <n v="0"/>
    <n v="0.52989999999999782"/>
  </r>
  <r>
    <n v="2628"/>
    <x v="1287"/>
    <x v="3"/>
    <x v="38"/>
    <d v="2014-11-16T00:00:00"/>
    <s v="First Class"/>
    <s v="SB-20290"/>
    <s v="Sean Braxton"/>
    <x v="1"/>
    <s v="United States"/>
    <s v="Springfield"/>
    <x v="24"/>
    <n v="45503"/>
    <x v="3"/>
    <s v="TEC-AC-10002399"/>
    <x v="2"/>
    <x v="11"/>
    <s v="SanDisk Cruzer 32 GB USB Flash Drive"/>
    <x v="2195"/>
    <n v="4"/>
    <n v="0.2"/>
    <n v="9.1295999999999964"/>
  </r>
  <r>
    <n v="2629"/>
    <x v="1287"/>
    <x v="3"/>
    <x v="38"/>
    <d v="2014-11-16T00:00:00"/>
    <s v="First Class"/>
    <s v="SB-20290"/>
    <s v="Sean Braxton"/>
    <x v="1"/>
    <s v="United States"/>
    <s v="Springfield"/>
    <x v="24"/>
    <n v="45503"/>
    <x v="3"/>
    <s v="TEC-MA-10002210"/>
    <x v="2"/>
    <x v="15"/>
    <s v="Epson TM-T88V Direct Thermal Printer - Monochrome - Desktop"/>
    <x v="2196"/>
    <n v="7"/>
    <n v="0.7"/>
    <n v="-935.95949999999993"/>
  </r>
  <r>
    <n v="2630"/>
    <x v="1287"/>
    <x v="3"/>
    <x v="38"/>
    <d v="2014-11-16T00:00:00"/>
    <s v="First Class"/>
    <s v="SB-20290"/>
    <s v="Sean Braxton"/>
    <x v="1"/>
    <s v="United States"/>
    <s v="Springfield"/>
    <x v="24"/>
    <n v="45503"/>
    <x v="3"/>
    <s v="OFF-BI-10003196"/>
    <x v="1"/>
    <x v="8"/>
    <s v="Accohide Poly Flexible Ring Binders"/>
    <x v="2197"/>
    <n v="10"/>
    <n v="0.7"/>
    <n v="-7.4799999999999969"/>
  </r>
  <r>
    <n v="2631"/>
    <x v="1288"/>
    <x v="1"/>
    <x v="229"/>
    <d v="2012-09-15T00:00:00"/>
    <s v="Standard Class"/>
    <s v="AB-10150"/>
    <s v="Aimee Bixby"/>
    <x v="0"/>
    <s v="United States"/>
    <s v="Tulsa"/>
    <x v="26"/>
    <n v="74133"/>
    <x v="2"/>
    <s v="OFF-PA-10000477"/>
    <x v="1"/>
    <x v="10"/>
    <s v="Xerox 1952"/>
    <x v="1830"/>
    <n v="3"/>
    <n v="0"/>
    <n v="7.0218000000000007"/>
  </r>
  <r>
    <n v="2632"/>
    <x v="1289"/>
    <x v="3"/>
    <x v="356"/>
    <d v="2014-05-21T00:00:00"/>
    <s v="Standard Class"/>
    <s v="JF-15295"/>
    <s v="Jason Fortune-"/>
    <x v="0"/>
    <s v="United States"/>
    <s v="Seattle"/>
    <x v="4"/>
    <n v="98103"/>
    <x v="1"/>
    <s v="FUR-FU-10000076"/>
    <x v="0"/>
    <x v="5"/>
    <s v="24-Hour Round Wall Clock"/>
    <x v="792"/>
    <n v="2"/>
    <n v="0"/>
    <n v="17.182800000000004"/>
  </r>
  <r>
    <n v="2633"/>
    <x v="1289"/>
    <x v="3"/>
    <x v="356"/>
    <d v="2014-05-21T00:00:00"/>
    <s v="Standard Class"/>
    <s v="JF-15295"/>
    <s v="Jason Fortune-"/>
    <x v="0"/>
    <s v="United States"/>
    <s v="Seattle"/>
    <x v="4"/>
    <n v="98103"/>
    <x v="1"/>
    <s v="FUR-CH-10002017"/>
    <x v="0"/>
    <x v="1"/>
    <s v="SAFCO Optional Arm Kit for Workspace Cribbage Stacking Chair"/>
    <x v="2198"/>
    <n v="2"/>
    <n v="0.2"/>
    <n v="4.2623999999999977"/>
  </r>
  <r>
    <n v="2634"/>
    <x v="1289"/>
    <x v="3"/>
    <x v="356"/>
    <d v="2014-05-21T00:00:00"/>
    <s v="Standard Class"/>
    <s v="JF-15295"/>
    <s v="Jason Fortune-"/>
    <x v="0"/>
    <s v="United States"/>
    <s v="Seattle"/>
    <x v="4"/>
    <n v="98103"/>
    <x v="1"/>
    <s v="FUR-CH-10004287"/>
    <x v="0"/>
    <x v="1"/>
    <s v="SAFCO Arco Folding Chair"/>
    <x v="2199"/>
    <n v="1"/>
    <n v="0.2"/>
    <n v="24.857999999999983"/>
  </r>
  <r>
    <n v="2635"/>
    <x v="1290"/>
    <x v="1"/>
    <x v="761"/>
    <d v="2012-07-10T00:00:00"/>
    <s v="Second Class"/>
    <s v="BF-10975"/>
    <s v="Barbara Fisher"/>
    <x v="1"/>
    <s v="United States"/>
    <s v="Fayetteville"/>
    <x v="3"/>
    <n v="28314"/>
    <x v="0"/>
    <s v="FUR-FU-10003829"/>
    <x v="0"/>
    <x v="5"/>
    <s v="Stackable Trays"/>
    <x v="1268"/>
    <n v="2"/>
    <n v="0.2"/>
    <n v="0.73919999999999941"/>
  </r>
  <r>
    <n v="2636"/>
    <x v="1290"/>
    <x v="1"/>
    <x v="761"/>
    <d v="2012-07-10T00:00:00"/>
    <s v="Second Class"/>
    <s v="BF-10975"/>
    <s v="Barbara Fisher"/>
    <x v="1"/>
    <s v="United States"/>
    <s v="Fayetteville"/>
    <x v="3"/>
    <n v="28314"/>
    <x v="0"/>
    <s v="OFF-BI-10004728"/>
    <x v="1"/>
    <x v="8"/>
    <s v="Wilson Jones Turn Tabs Binder Tool for Ring Binders"/>
    <x v="2200"/>
    <n v="5"/>
    <n v="0.7"/>
    <n v="-5.7840000000000007"/>
  </r>
  <r>
    <n v="2637"/>
    <x v="1291"/>
    <x v="1"/>
    <x v="762"/>
    <d v="2012-08-19T00:00:00"/>
    <s v="Standard Class"/>
    <s v="TT-21265"/>
    <s v="Tim Taslimi"/>
    <x v="1"/>
    <s v="United States"/>
    <s v="Los Angeles"/>
    <x v="1"/>
    <n v="90045"/>
    <x v="1"/>
    <s v="OFF-ST-10000046"/>
    <x v="1"/>
    <x v="4"/>
    <s v="Fellowes Super Stor/Drawer Files"/>
    <x v="2144"/>
    <n v="2"/>
    <n v="0"/>
    <n v="61.38900000000001"/>
  </r>
  <r>
    <n v="2638"/>
    <x v="1292"/>
    <x v="3"/>
    <x v="492"/>
    <d v="2014-06-19T00:00:00"/>
    <s v="Standard Class"/>
    <s v="SB-20170"/>
    <s v="Sarah Bern"/>
    <x v="0"/>
    <s v="United States"/>
    <s v="New York City"/>
    <x v="15"/>
    <n v="10035"/>
    <x v="3"/>
    <s v="OFF-PA-10000697"/>
    <x v="1"/>
    <x v="10"/>
    <s v="TOPS Voice Message Log Book, Flash Format"/>
    <x v="2201"/>
    <n v="4"/>
    <n v="0"/>
    <n v="9.3295999999999992"/>
  </r>
  <r>
    <n v="2639"/>
    <x v="1292"/>
    <x v="3"/>
    <x v="492"/>
    <d v="2014-06-19T00:00:00"/>
    <s v="Standard Class"/>
    <s v="SB-20170"/>
    <s v="Sarah Bern"/>
    <x v="0"/>
    <s v="United States"/>
    <s v="New York City"/>
    <x v="15"/>
    <n v="10035"/>
    <x v="3"/>
    <s v="OFF-BI-10000848"/>
    <x v="1"/>
    <x v="8"/>
    <s v="Angle-D Ring Binders"/>
    <x v="535"/>
    <n v="3"/>
    <n v="0.2"/>
    <n v="4.2665999999999986"/>
  </r>
  <r>
    <n v="2640"/>
    <x v="1292"/>
    <x v="3"/>
    <x v="492"/>
    <d v="2014-06-19T00:00:00"/>
    <s v="Standard Class"/>
    <s v="SB-20170"/>
    <s v="Sarah Bern"/>
    <x v="0"/>
    <s v="United States"/>
    <s v="New York City"/>
    <x v="15"/>
    <n v="10035"/>
    <x v="3"/>
    <s v="OFF-AR-10004691"/>
    <x v="1"/>
    <x v="6"/>
    <s v="Boston 1730 StandUp Electric Pencil Sharpener"/>
    <x v="2202"/>
    <n v="3"/>
    <n v="0"/>
    <n v="16.676400000000001"/>
  </r>
  <r>
    <n v="2641"/>
    <x v="1292"/>
    <x v="3"/>
    <x v="492"/>
    <d v="2014-06-19T00:00:00"/>
    <s v="Standard Class"/>
    <s v="SB-20170"/>
    <s v="Sarah Bern"/>
    <x v="0"/>
    <s v="United States"/>
    <s v="New York City"/>
    <x v="15"/>
    <n v="10035"/>
    <x v="3"/>
    <s v="FUR-CH-10000595"/>
    <x v="0"/>
    <x v="1"/>
    <s v="Safco Contoured Stacking Chairs"/>
    <x v="2203"/>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x v="809"/>
    <n v="1"/>
    <n v="0"/>
    <n v="2.9989999999999988"/>
  </r>
  <r>
    <n v="2643"/>
    <x v="1294"/>
    <x v="0"/>
    <x v="723"/>
    <d v="2013-12-31T00:00:00"/>
    <s v="First Class"/>
    <s v="KA-16525"/>
    <s v="Kelly Andreada"/>
    <x v="0"/>
    <s v="United States"/>
    <s v="Aurora"/>
    <x v="10"/>
    <n v="60505"/>
    <x v="2"/>
    <s v="OFF-PA-10001289"/>
    <x v="1"/>
    <x v="10"/>
    <s v="White Computer Printout Paper by Universal"/>
    <x v="781"/>
    <n v="6"/>
    <n v="0.2"/>
    <n v="67.442399999999992"/>
  </r>
  <r>
    <n v="2644"/>
    <x v="1295"/>
    <x v="0"/>
    <x v="764"/>
    <d v="2013-04-22T00:00:00"/>
    <s v="Second Class"/>
    <s v="BF-11170"/>
    <s v="Ben Ferrer"/>
    <x v="2"/>
    <s v="United States"/>
    <s v="Raleigh"/>
    <x v="3"/>
    <n v="27604"/>
    <x v="0"/>
    <s v="TEC-PH-10003092"/>
    <x v="2"/>
    <x v="7"/>
    <s v="Motorola L804"/>
    <x v="2204"/>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x v="2205"/>
    <n v="8"/>
    <n v="0.2"/>
    <n v="6.2855999999999987"/>
  </r>
  <r>
    <n v="2646"/>
    <x v="1296"/>
    <x v="2"/>
    <x v="557"/>
    <d v="2011-09-12T00:00:00"/>
    <s v="Second Class"/>
    <s v="TB-21400"/>
    <s v="Tom Boeckenhauer"/>
    <x v="0"/>
    <s v="United States"/>
    <s v="Tulsa"/>
    <x v="26"/>
    <n v="74133"/>
    <x v="2"/>
    <s v="FUR-FU-10004270"/>
    <x v="0"/>
    <x v="5"/>
    <s v="Executive Impressions 13&quot; Clairmont Wall Clock"/>
    <x v="2206"/>
    <n v="3"/>
    <n v="0"/>
    <n v="23.652900000000002"/>
  </r>
  <r>
    <n v="2647"/>
    <x v="1296"/>
    <x v="2"/>
    <x v="557"/>
    <d v="2011-09-12T00:00:00"/>
    <s v="Second Class"/>
    <s v="TB-21400"/>
    <s v="Tom Boeckenhauer"/>
    <x v="0"/>
    <s v="United States"/>
    <s v="Tulsa"/>
    <x v="26"/>
    <n v="74133"/>
    <x v="2"/>
    <s v="OFF-BI-10000948"/>
    <x v="1"/>
    <x v="8"/>
    <s v="GBC Laser Imprintable Binding System Covers, Desert Sand"/>
    <x v="2207"/>
    <n v="3"/>
    <n v="0"/>
    <n v="20.120699999999999"/>
  </r>
  <r>
    <n v="2648"/>
    <x v="1296"/>
    <x v="2"/>
    <x v="557"/>
    <d v="2011-09-12T00:00:00"/>
    <s v="Second Class"/>
    <s v="TB-21400"/>
    <s v="Tom Boeckenhauer"/>
    <x v="0"/>
    <s v="United States"/>
    <s v="Tulsa"/>
    <x v="26"/>
    <n v="74133"/>
    <x v="2"/>
    <s v="OFF-PA-10000223"/>
    <x v="1"/>
    <x v="10"/>
    <s v="Xerox 2000"/>
    <x v="91"/>
    <n v="2"/>
    <n v="0"/>
    <n v="6.2208000000000006"/>
  </r>
  <r>
    <n v="2649"/>
    <x v="1296"/>
    <x v="2"/>
    <x v="557"/>
    <d v="2011-09-12T00:00:00"/>
    <s v="Second Class"/>
    <s v="TB-21400"/>
    <s v="Tom Boeckenhauer"/>
    <x v="0"/>
    <s v="United States"/>
    <s v="Tulsa"/>
    <x v="26"/>
    <n v="74133"/>
    <x v="2"/>
    <s v="FUR-FU-10004665"/>
    <x v="0"/>
    <x v="5"/>
    <s v="3M Polarizing Task Lamp with Clamp Arm, Light Gray"/>
    <x v="2137"/>
    <n v="6"/>
    <n v="0"/>
    <n v="213.68880000000001"/>
  </r>
  <r>
    <n v="2650"/>
    <x v="1296"/>
    <x v="2"/>
    <x v="557"/>
    <d v="2011-09-12T00:00:00"/>
    <s v="Second Class"/>
    <s v="TB-21400"/>
    <s v="Tom Boeckenhauer"/>
    <x v="0"/>
    <s v="United States"/>
    <s v="Tulsa"/>
    <x v="26"/>
    <n v="74133"/>
    <x v="2"/>
    <s v="TEC-PH-10000215"/>
    <x v="2"/>
    <x v="7"/>
    <s v="Plantronics Cordless Phone Headset with In-line Volume - M214C"/>
    <x v="1245"/>
    <n v="3"/>
    <n v="0"/>
    <n v="28.309500000000007"/>
  </r>
  <r>
    <n v="2651"/>
    <x v="1297"/>
    <x v="0"/>
    <x v="182"/>
    <d v="2013-10-02T00:00:00"/>
    <s v="Standard Class"/>
    <s v="SH-19975"/>
    <s v="Sally Hughsby"/>
    <x v="1"/>
    <s v="United States"/>
    <s v="Hesperia"/>
    <x v="1"/>
    <n v="92345"/>
    <x v="1"/>
    <s v="FUR-BO-10004467"/>
    <x v="0"/>
    <x v="0"/>
    <s v="Bestar Classic Bookcase"/>
    <x v="2208"/>
    <n v="5"/>
    <n v="0.15"/>
    <n v="19.997999999999976"/>
  </r>
  <r>
    <n v="2652"/>
    <x v="1298"/>
    <x v="3"/>
    <x v="697"/>
    <d v="2014-09-22T00:00:00"/>
    <s v="Second Class"/>
    <s v="AS-10225"/>
    <s v="Alan Schoenberger"/>
    <x v="1"/>
    <s v="United States"/>
    <s v="Provo"/>
    <x v="7"/>
    <n v="84604"/>
    <x v="1"/>
    <s v="OFF-BI-10000829"/>
    <x v="1"/>
    <x v="8"/>
    <s v="Avery Non-Stick Binders"/>
    <x v="2209"/>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x v="696"/>
    <n v="3"/>
    <n v="0.2"/>
    <n v="4.2716999999999992"/>
  </r>
  <r>
    <n v="2654"/>
    <x v="1298"/>
    <x v="3"/>
    <x v="697"/>
    <d v="2014-09-22T00:00:00"/>
    <s v="Second Class"/>
    <s v="AS-10225"/>
    <s v="Alan Schoenberger"/>
    <x v="1"/>
    <s v="United States"/>
    <s v="Provo"/>
    <x v="7"/>
    <n v="84604"/>
    <x v="1"/>
    <s v="OFF-PA-10000062"/>
    <x v="1"/>
    <x v="10"/>
    <s v="Green Bar Computer Printout Paper"/>
    <x v="2210"/>
    <n v="3"/>
    <n v="0"/>
    <n v="80.791200000000003"/>
  </r>
  <r>
    <n v="2655"/>
    <x v="1298"/>
    <x v="3"/>
    <x v="697"/>
    <d v="2014-09-22T00:00:00"/>
    <s v="Second Class"/>
    <s v="AS-10225"/>
    <s v="Alan Schoenberger"/>
    <x v="1"/>
    <s v="United States"/>
    <s v="Provo"/>
    <x v="7"/>
    <n v="84604"/>
    <x v="1"/>
    <s v="FUR-BO-10003404"/>
    <x v="0"/>
    <x v="0"/>
    <s v="Global Adaptabilites Bookcase, Cherry/Storm Gray Finish"/>
    <x v="2211"/>
    <n v="3"/>
    <n v="0"/>
    <n v="77.576399999999921"/>
  </r>
  <r>
    <n v="2656"/>
    <x v="1298"/>
    <x v="3"/>
    <x v="697"/>
    <d v="2014-09-22T00:00:00"/>
    <s v="Second Class"/>
    <s v="AS-10225"/>
    <s v="Alan Schoenberger"/>
    <x v="1"/>
    <s v="United States"/>
    <s v="Provo"/>
    <x v="7"/>
    <n v="84604"/>
    <x v="1"/>
    <s v="OFF-BI-10004233"/>
    <x v="1"/>
    <x v="8"/>
    <s v="GBC Pre-Punched Binding Paper, Plastic, White, 8-1/2&quot; x 11&quot;"/>
    <x v="2212"/>
    <n v="2"/>
    <n v="0.2"/>
    <n v="8.9543999999999997"/>
  </r>
  <r>
    <n v="2657"/>
    <x v="1298"/>
    <x v="3"/>
    <x v="697"/>
    <d v="2014-09-22T00:00:00"/>
    <s v="Second Class"/>
    <s v="AS-10225"/>
    <s v="Alan Schoenberger"/>
    <x v="1"/>
    <s v="United States"/>
    <s v="Provo"/>
    <x v="7"/>
    <n v="84604"/>
    <x v="1"/>
    <s v="OFF-ST-10001272"/>
    <x v="1"/>
    <x v="4"/>
    <s v="Mini 13-1/2 Capacity Data Binder Rack, Pearl"/>
    <x v="2213"/>
    <n v="2"/>
    <n v="0"/>
    <n v="65.435000000000002"/>
  </r>
  <r>
    <n v="2658"/>
    <x v="1298"/>
    <x v="3"/>
    <x v="697"/>
    <d v="2014-09-22T00:00:00"/>
    <s v="Second Class"/>
    <s v="AS-10225"/>
    <s v="Alan Schoenberger"/>
    <x v="1"/>
    <s v="United States"/>
    <s v="Provo"/>
    <x v="7"/>
    <n v="84604"/>
    <x v="1"/>
    <s v="OFF-LA-10001175"/>
    <x v="1"/>
    <x v="2"/>
    <s v="Avery 514"/>
    <x v="936"/>
    <n v="5"/>
    <n v="0"/>
    <n v="7.056"/>
  </r>
  <r>
    <n v="2659"/>
    <x v="1299"/>
    <x v="0"/>
    <x v="765"/>
    <d v="2013-08-21T00:00:00"/>
    <s v="Standard Class"/>
    <s v="PK-19075"/>
    <s v="Pete Kriz"/>
    <x v="0"/>
    <s v="United States"/>
    <s v="San Francisco"/>
    <x v="1"/>
    <n v="94110"/>
    <x v="1"/>
    <s v="OFF-EN-10004030"/>
    <x v="1"/>
    <x v="12"/>
    <s v="Convenience Packs of Business Envelopes"/>
    <x v="139"/>
    <n v="3"/>
    <n v="0"/>
    <n v="5.1042000000000005"/>
  </r>
  <r>
    <n v="2660"/>
    <x v="1300"/>
    <x v="1"/>
    <x v="100"/>
    <d v="2012-12-28T00:00:00"/>
    <s v="Standard Class"/>
    <s v="HR-14830"/>
    <s v="Harold Ryan"/>
    <x v="1"/>
    <s v="United States"/>
    <s v="Gilbert"/>
    <x v="16"/>
    <n v="85234"/>
    <x v="1"/>
    <s v="FUR-CH-10004287"/>
    <x v="0"/>
    <x v="1"/>
    <s v="SAFCO Arco Folding Chair"/>
    <x v="2214"/>
    <n v="4"/>
    <n v="0.2"/>
    <n v="99.431999999999931"/>
  </r>
  <r>
    <n v="2661"/>
    <x v="1301"/>
    <x v="3"/>
    <x v="354"/>
    <d v="2014-12-03T00:00:00"/>
    <s v="Standard Class"/>
    <s v="DG-13300"/>
    <s v="Deirdre Greer"/>
    <x v="1"/>
    <s v="United States"/>
    <s v="New York City"/>
    <x v="15"/>
    <n v="10035"/>
    <x v="3"/>
    <s v="TEC-PH-10002834"/>
    <x v="2"/>
    <x v="7"/>
    <s v="Google Nexus 5"/>
    <x v="2215"/>
    <n v="11"/>
    <n v="0"/>
    <n v="494.97250000000003"/>
  </r>
  <r>
    <n v="2662"/>
    <x v="1301"/>
    <x v="3"/>
    <x v="354"/>
    <d v="2014-12-03T00:00:00"/>
    <s v="Standard Class"/>
    <s v="DG-13300"/>
    <s v="Deirdre Greer"/>
    <x v="1"/>
    <s v="United States"/>
    <s v="New York City"/>
    <x v="15"/>
    <n v="10035"/>
    <x v="3"/>
    <s v="OFF-EN-10003055"/>
    <x v="1"/>
    <x v="12"/>
    <s v="Blue String-Tie &amp; Button Interoffice Envelopes, 10 x 13"/>
    <x v="1105"/>
    <n v="2"/>
    <n v="0"/>
    <n v="35.981999999999992"/>
  </r>
  <r>
    <n v="2663"/>
    <x v="1302"/>
    <x v="3"/>
    <x v="349"/>
    <d v="2014-04-16T00:00:00"/>
    <s v="First Class"/>
    <s v="CL-12700"/>
    <s v="Craig Leslie"/>
    <x v="2"/>
    <s v="United States"/>
    <s v="Springfield"/>
    <x v="25"/>
    <n v="65807"/>
    <x v="2"/>
    <s v="OFF-BI-10003460"/>
    <x v="1"/>
    <x v="8"/>
    <s v="Acco 3-Hole Punch"/>
    <x v="2216"/>
    <n v="2"/>
    <n v="0"/>
    <n v="4.2047999999999996"/>
  </r>
  <r>
    <n v="2664"/>
    <x v="1303"/>
    <x v="0"/>
    <x v="766"/>
    <d v="2013-05-05T00:00:00"/>
    <s v="First Class"/>
    <s v="HF-14995"/>
    <s v="Herbert Flentye"/>
    <x v="0"/>
    <s v="United States"/>
    <s v="Memphis"/>
    <x v="18"/>
    <n v="38109"/>
    <x v="0"/>
    <s v="OFF-LA-10001569"/>
    <x v="1"/>
    <x v="2"/>
    <s v="Avery 499"/>
    <x v="2217"/>
    <n v="1"/>
    <n v="0.2"/>
    <n v="1.2948"/>
  </r>
  <r>
    <n v="2665"/>
    <x v="1303"/>
    <x v="0"/>
    <x v="766"/>
    <d v="2013-05-05T00:00:00"/>
    <s v="First Class"/>
    <s v="HF-14995"/>
    <s v="Herbert Flentye"/>
    <x v="0"/>
    <s v="United States"/>
    <s v="Memphis"/>
    <x v="18"/>
    <n v="38109"/>
    <x v="0"/>
    <s v="FUR-TA-10004534"/>
    <x v="0"/>
    <x v="3"/>
    <s v="Bevis 44 x 96 Conference Tables"/>
    <x v="2218"/>
    <n v="3"/>
    <n v="0.4"/>
    <n v="-142.07100000000008"/>
  </r>
  <r>
    <n v="2666"/>
    <x v="1303"/>
    <x v="0"/>
    <x v="766"/>
    <d v="2013-05-05T00:00:00"/>
    <s v="First Class"/>
    <s v="HF-14995"/>
    <s v="Herbert Flentye"/>
    <x v="0"/>
    <s v="United States"/>
    <s v="Memphis"/>
    <x v="18"/>
    <n v="38109"/>
    <x v="0"/>
    <s v="OFF-BI-10002954"/>
    <x v="1"/>
    <x v="8"/>
    <s v="Newell 3-Hole Punched Plastic Slotted Magazine Holders for Binders"/>
    <x v="2219"/>
    <n v="2"/>
    <n v="0.7"/>
    <n v="-2.0107999999999997"/>
  </r>
  <r>
    <n v="2667"/>
    <x v="1304"/>
    <x v="0"/>
    <x v="393"/>
    <d v="2013-10-02T00:00:00"/>
    <s v="Same Day"/>
    <s v="HG-15025"/>
    <s v="Hunter Glantz"/>
    <x v="0"/>
    <s v="United States"/>
    <s v="Amarillo"/>
    <x v="5"/>
    <n v="79109"/>
    <x v="2"/>
    <s v="TEC-AC-10003832"/>
    <x v="2"/>
    <x v="11"/>
    <s v="Imation 16GB Mini TravelDrive USB 2.0 Flash Drive"/>
    <x v="2220"/>
    <n v="3"/>
    <n v="0.2"/>
    <n v="20.8719"/>
  </r>
  <r>
    <n v="2668"/>
    <x v="1304"/>
    <x v="0"/>
    <x v="393"/>
    <d v="2013-10-02T00:00:00"/>
    <s v="Same Day"/>
    <s v="HG-15025"/>
    <s v="Hunter Glantz"/>
    <x v="0"/>
    <s v="United States"/>
    <s v="Amarillo"/>
    <x v="5"/>
    <n v="79109"/>
    <x v="2"/>
    <s v="OFF-PA-10000474"/>
    <x v="1"/>
    <x v="10"/>
    <s v="Staples"/>
    <x v="2221"/>
    <n v="1"/>
    <n v="0.2"/>
    <n v="9.568799999999996"/>
  </r>
  <r>
    <n v="2669"/>
    <x v="1305"/>
    <x v="1"/>
    <x v="767"/>
    <d v="2012-08-30T00:00:00"/>
    <s v="Standard Class"/>
    <s v="NL-18310"/>
    <s v="Nancy Lomonaco"/>
    <x v="2"/>
    <s v="United States"/>
    <s v="Los Angeles"/>
    <x v="1"/>
    <n v="90045"/>
    <x v="1"/>
    <s v="FUR-CH-10002774"/>
    <x v="0"/>
    <x v="1"/>
    <s v="Global Deluxe Stacking Chair, Gray"/>
    <x v="1597"/>
    <n v="1"/>
    <n v="0.2"/>
    <n v="4.5881999999999987"/>
  </r>
  <r>
    <n v="2670"/>
    <x v="1305"/>
    <x v="1"/>
    <x v="767"/>
    <d v="2012-08-30T00:00:00"/>
    <s v="Standard Class"/>
    <s v="NL-18310"/>
    <s v="Nancy Lomonaco"/>
    <x v="2"/>
    <s v="United States"/>
    <s v="Los Angeles"/>
    <x v="1"/>
    <n v="90045"/>
    <x v="1"/>
    <s v="OFF-AP-10002765"/>
    <x v="1"/>
    <x v="9"/>
    <s v="Fellowes Advanced Computer Series Surge Protectors"/>
    <x v="2222"/>
    <n v="4"/>
    <n v="0"/>
    <n v="29.668800000000005"/>
  </r>
  <r>
    <n v="2671"/>
    <x v="1306"/>
    <x v="2"/>
    <x v="340"/>
    <d v="2011-09-12T00:00:00"/>
    <s v="Second Class"/>
    <s v="RR-19525"/>
    <s v="Rick Reed"/>
    <x v="1"/>
    <s v="United States"/>
    <s v="Lowell"/>
    <x v="31"/>
    <n v="1852"/>
    <x v="3"/>
    <s v="OFF-PA-10001144"/>
    <x v="1"/>
    <x v="10"/>
    <s v="Xerox 1913"/>
    <x v="1696"/>
    <n v="3"/>
    <n v="0"/>
    <n v="79.891199999999998"/>
  </r>
  <r>
    <n v="2672"/>
    <x v="1306"/>
    <x v="2"/>
    <x v="340"/>
    <d v="2011-09-12T00:00:00"/>
    <s v="Second Class"/>
    <s v="RR-19525"/>
    <s v="Rick Reed"/>
    <x v="1"/>
    <s v="United States"/>
    <s v="Lowell"/>
    <x v="31"/>
    <n v="1852"/>
    <x v="3"/>
    <s v="FUR-CH-10003761"/>
    <x v="0"/>
    <x v="1"/>
    <s v="Global Italian Leather Office Chair"/>
    <x v="2223"/>
    <n v="6"/>
    <n v="0"/>
    <n v="212.18759999999997"/>
  </r>
  <r>
    <n v="2673"/>
    <x v="1306"/>
    <x v="2"/>
    <x v="340"/>
    <d v="2011-09-12T00:00:00"/>
    <s v="Second Class"/>
    <s v="RR-19525"/>
    <s v="Rick Reed"/>
    <x v="1"/>
    <s v="United States"/>
    <s v="Lowell"/>
    <x v="31"/>
    <n v="1852"/>
    <x v="3"/>
    <s v="OFF-PA-10004665"/>
    <x v="1"/>
    <x v="10"/>
    <s v="Advantus Motivational Note Cards"/>
    <x v="2224"/>
    <n v="2"/>
    <n v="0"/>
    <n v="12.837999999999999"/>
  </r>
  <r>
    <n v="2674"/>
    <x v="1306"/>
    <x v="2"/>
    <x v="340"/>
    <d v="2011-09-12T00:00:00"/>
    <s v="Second Class"/>
    <s v="RR-19525"/>
    <s v="Rick Reed"/>
    <x v="1"/>
    <s v="United States"/>
    <s v="Lowell"/>
    <x v="31"/>
    <n v="1852"/>
    <x v="3"/>
    <s v="OFF-ST-10000078"/>
    <x v="1"/>
    <x v="4"/>
    <s v="Tennsco 6- and 18-Compartment Lockers"/>
    <x v="2225"/>
    <n v="5"/>
    <n v="0"/>
    <n v="238.65299999999991"/>
  </r>
  <r>
    <n v="2675"/>
    <x v="1307"/>
    <x v="3"/>
    <x v="734"/>
    <d v="2014-12-04T00:00:00"/>
    <s v="Same Day"/>
    <s v="TC-21295"/>
    <s v="Toby Carlisle"/>
    <x v="0"/>
    <s v="United States"/>
    <s v="San Diego"/>
    <x v="1"/>
    <n v="92024"/>
    <x v="1"/>
    <s v="OFF-PA-10000357"/>
    <x v="1"/>
    <x v="10"/>
    <s v="Xerox 1888"/>
    <x v="1696"/>
    <n v="3"/>
    <n v="0"/>
    <n v="79.891199999999998"/>
  </r>
  <r>
    <n v="2676"/>
    <x v="1308"/>
    <x v="3"/>
    <x v="344"/>
    <d v="2014-12-03T00:00:00"/>
    <s v="Standard Class"/>
    <s v="DB-13615"/>
    <s v="Doug Bickford"/>
    <x v="0"/>
    <s v="United States"/>
    <s v="Asheville"/>
    <x v="3"/>
    <n v="28806"/>
    <x v="0"/>
    <s v="OFF-AR-10000422"/>
    <x v="1"/>
    <x v="6"/>
    <s v="Pencil and Crayon Sharpener"/>
    <x v="2216"/>
    <n v="5"/>
    <n v="0.2"/>
    <n v="0.76649999999999974"/>
  </r>
  <r>
    <n v="2677"/>
    <x v="1308"/>
    <x v="3"/>
    <x v="344"/>
    <d v="2014-12-03T00:00:00"/>
    <s v="Standard Class"/>
    <s v="DB-13615"/>
    <s v="Doug Bickford"/>
    <x v="0"/>
    <s v="United States"/>
    <s v="Asheville"/>
    <x v="3"/>
    <n v="28806"/>
    <x v="0"/>
    <s v="OFF-AP-10001205"/>
    <x v="1"/>
    <x v="9"/>
    <s v="Belkin 5 Outlet SurgeMaster Power Centers"/>
    <x v="2226"/>
    <n v="1"/>
    <n v="0.2"/>
    <n v="4.3584000000000032"/>
  </r>
  <r>
    <n v="2678"/>
    <x v="1309"/>
    <x v="2"/>
    <x v="261"/>
    <d v="2011-06-21T00:00:00"/>
    <s v="Same Day"/>
    <s v="SV-20785"/>
    <s v="Stewart Visinsky"/>
    <x v="0"/>
    <s v="United States"/>
    <s v="Pueblo"/>
    <x v="22"/>
    <n v="81001"/>
    <x v="1"/>
    <s v="OFF-BI-10001116"/>
    <x v="1"/>
    <x v="8"/>
    <s v="Wilson Jones 1&quot; Hanging DublLock Ring Binders"/>
    <x v="2227"/>
    <n v="7"/>
    <n v="0.7"/>
    <n v="-8.1311999999999998"/>
  </r>
  <r>
    <n v="2679"/>
    <x v="1309"/>
    <x v="2"/>
    <x v="261"/>
    <d v="2011-06-21T00:00:00"/>
    <s v="Same Day"/>
    <s v="SV-20785"/>
    <s v="Stewart Visinsky"/>
    <x v="0"/>
    <s v="United States"/>
    <s v="Pueblo"/>
    <x v="22"/>
    <n v="81001"/>
    <x v="1"/>
    <s v="OFF-BI-10002931"/>
    <x v="1"/>
    <x v="8"/>
    <s v="Avery Trapezoid Extra Heavy Duty 4&quot; Binders"/>
    <x v="2228"/>
    <n v="2"/>
    <n v="0.7"/>
    <n v="-16.775999999999996"/>
  </r>
  <r>
    <n v="2680"/>
    <x v="1310"/>
    <x v="3"/>
    <x v="276"/>
    <d v="2014-01-28T00:00:00"/>
    <s v="Standard Class"/>
    <s v="MH-18115"/>
    <s v="Mick Hernandez"/>
    <x v="2"/>
    <s v="United States"/>
    <s v="Jackson"/>
    <x v="12"/>
    <n v="49201"/>
    <x v="2"/>
    <s v="OFF-BI-10000546"/>
    <x v="1"/>
    <x v="8"/>
    <s v="Avery Durable Binders"/>
    <x v="936"/>
    <n v="5"/>
    <n v="0"/>
    <n v="7.056"/>
  </r>
  <r>
    <n v="2681"/>
    <x v="1310"/>
    <x v="3"/>
    <x v="276"/>
    <d v="2014-01-28T00:00:00"/>
    <s v="Standard Class"/>
    <s v="MH-18115"/>
    <s v="Mick Hernandez"/>
    <x v="2"/>
    <s v="United States"/>
    <s v="Jackson"/>
    <x v="12"/>
    <n v="49201"/>
    <x v="2"/>
    <s v="TEC-AC-10002049"/>
    <x v="2"/>
    <x v="11"/>
    <s v="Logitech G19 Programmable Gaming Keyboard"/>
    <x v="1008"/>
    <n v="5"/>
    <n v="0"/>
    <n v="111.59099999999995"/>
  </r>
  <r>
    <n v="2682"/>
    <x v="1310"/>
    <x v="3"/>
    <x v="276"/>
    <d v="2014-01-28T00:00:00"/>
    <s v="Standard Class"/>
    <s v="MH-18115"/>
    <s v="Mick Hernandez"/>
    <x v="2"/>
    <s v="United States"/>
    <s v="Jackson"/>
    <x v="12"/>
    <n v="49201"/>
    <x v="2"/>
    <s v="OFF-BI-10001196"/>
    <x v="1"/>
    <x v="8"/>
    <s v="Avery Flip-Chart Easel Binder, Black"/>
    <x v="2229"/>
    <n v="4"/>
    <n v="0"/>
    <n v="42.074399999999997"/>
  </r>
  <r>
    <n v="2683"/>
    <x v="1310"/>
    <x v="3"/>
    <x v="276"/>
    <d v="2014-01-28T00:00:00"/>
    <s v="Standard Class"/>
    <s v="MH-18115"/>
    <s v="Mick Hernandez"/>
    <x v="2"/>
    <s v="United States"/>
    <s v="Jackson"/>
    <x v="12"/>
    <n v="49201"/>
    <x v="2"/>
    <s v="TEC-MA-10002981"/>
    <x v="2"/>
    <x v="15"/>
    <s v="I.R.I.S IRISCard Anywhere 5 Card Scanner"/>
    <x v="2230"/>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x v="1311"/>
    <x v="3"/>
    <x v="222"/>
    <d v="2014-07-07T00:00:00"/>
    <s v="Standard Class"/>
    <s v="CT-11995"/>
    <s v="Carol Triggs"/>
    <x v="0"/>
    <s v="United States"/>
    <s v="Los Angeles"/>
    <x v="1"/>
    <n v="90004"/>
    <x v="1"/>
    <s v="OFF-BI-10000632"/>
    <x v="1"/>
    <x v="8"/>
    <s v="Satellite Sectional Post Binders"/>
    <x v="2232"/>
    <n v="9"/>
    <n v="0.2"/>
    <n v="101.57939999999999"/>
  </r>
  <r>
    <n v="2686"/>
    <x v="1312"/>
    <x v="0"/>
    <x v="47"/>
    <d v="2013-09-12T00:00:00"/>
    <s v="Standard Class"/>
    <s v="KB-16315"/>
    <s v="Karl Braun"/>
    <x v="0"/>
    <s v="United States"/>
    <s v="Thomasville"/>
    <x v="3"/>
    <n v="27360"/>
    <x v="0"/>
    <s v="OFF-EN-10003055"/>
    <x v="1"/>
    <x v="12"/>
    <s v="Blue String-Tie &amp; Button Interoffice Envelopes, 10 x 13"/>
    <x v="2233"/>
    <n v="3"/>
    <n v="0.2"/>
    <n v="29.984999999999985"/>
  </r>
  <r>
    <n v="2687"/>
    <x v="1312"/>
    <x v="0"/>
    <x v="47"/>
    <d v="2013-09-12T00:00:00"/>
    <s v="Standard Class"/>
    <s v="KB-16315"/>
    <s v="Karl Braun"/>
    <x v="0"/>
    <s v="United States"/>
    <s v="Thomasville"/>
    <x v="3"/>
    <n v="27360"/>
    <x v="0"/>
    <s v="OFF-BI-10001031"/>
    <x v="1"/>
    <x v="8"/>
    <s v="Pressboard Data Binders by Wilson Jones"/>
    <x v="2234"/>
    <n v="2"/>
    <n v="0.7"/>
    <n v="-2.4563999999999995"/>
  </r>
  <r>
    <n v="2688"/>
    <x v="1313"/>
    <x v="0"/>
    <x v="578"/>
    <d v="2013-08-06T00:00:00"/>
    <s v="First Class"/>
    <s v="RA-19285"/>
    <s v="Ralph Arnett"/>
    <x v="0"/>
    <s v="United States"/>
    <s v="Peoria"/>
    <x v="10"/>
    <n v="61604"/>
    <x v="2"/>
    <s v="OFF-BI-10002003"/>
    <x v="1"/>
    <x v="8"/>
    <s v="Ibico Presentation Index for Binding Systems"/>
    <x v="2235"/>
    <n v="5"/>
    <n v="0.8"/>
    <n v="-6.5670000000000019"/>
  </r>
  <r>
    <n v="2689"/>
    <x v="1314"/>
    <x v="1"/>
    <x v="768"/>
    <d v="2012-11-14T00:00:00"/>
    <s v="First Class"/>
    <s v="YC-21895"/>
    <s v="Yoseph Carroll"/>
    <x v="1"/>
    <s v="United States"/>
    <s v="Los Angeles"/>
    <x v="1"/>
    <n v="90032"/>
    <x v="1"/>
    <s v="OFF-PA-10003016"/>
    <x v="1"/>
    <x v="10"/>
    <s v="Adams &quot;While You Were Out&quot; Message Pads"/>
    <x v="2236"/>
    <n v="5"/>
    <n v="0"/>
    <n v="7.0649999999999995"/>
  </r>
  <r>
    <n v="2690"/>
    <x v="1315"/>
    <x v="2"/>
    <x v="479"/>
    <d v="2011-07-02T00:00:00"/>
    <s v="First Class"/>
    <s v="RA-19915"/>
    <s v="Russell Applegate"/>
    <x v="0"/>
    <s v="United States"/>
    <s v="Chicago"/>
    <x v="10"/>
    <n v="60653"/>
    <x v="2"/>
    <s v="OFF-AR-10004582"/>
    <x v="1"/>
    <x v="6"/>
    <s v="BIC Brite Liner Grip Highlighters"/>
    <x v="797"/>
    <n v="4"/>
    <n v="0.2"/>
    <n v="1.6399999999999995"/>
  </r>
  <r>
    <n v="2691"/>
    <x v="1316"/>
    <x v="3"/>
    <x v="769"/>
    <d v="2014-12-09T00:00:00"/>
    <s v="Standard Class"/>
    <s v="CM-12160"/>
    <s v="Charles McCrossin"/>
    <x v="0"/>
    <s v="United States"/>
    <s v="Philadelphia"/>
    <x v="9"/>
    <n v="19134"/>
    <x v="3"/>
    <s v="OFF-BI-10004364"/>
    <x v="1"/>
    <x v="8"/>
    <s v="Storex Dura Pro Binders"/>
    <x v="2237"/>
    <n v="3"/>
    <n v="0.7"/>
    <n v="-4.4550000000000001"/>
  </r>
  <r>
    <n v="2692"/>
    <x v="1317"/>
    <x v="0"/>
    <x v="770"/>
    <d v="2013-09-03T00:00:00"/>
    <s v="Standard Class"/>
    <s v="CS-12130"/>
    <s v="Chad Sievert"/>
    <x v="0"/>
    <s v="United States"/>
    <s v="Englewood"/>
    <x v="22"/>
    <n v="80112"/>
    <x v="1"/>
    <s v="OFF-PA-10002246"/>
    <x v="1"/>
    <x v="10"/>
    <s v="Wirebound Four 2-3/4 x 5 Forms per Page, 400 Sets per Book"/>
    <x v="1154"/>
    <n v="3"/>
    <n v="0.2"/>
    <n v="5.6115000000000004"/>
  </r>
  <r>
    <n v="2693"/>
    <x v="1317"/>
    <x v="0"/>
    <x v="770"/>
    <d v="2013-09-03T00:00:00"/>
    <s v="Standard Class"/>
    <s v="CS-12130"/>
    <s v="Chad Sievert"/>
    <x v="0"/>
    <s v="United States"/>
    <s v="Englewood"/>
    <x v="22"/>
    <n v="80112"/>
    <x v="1"/>
    <s v="TEC-PH-10002890"/>
    <x v="2"/>
    <x v="7"/>
    <s v="AT&amp;T 17929 Lendline Telephone"/>
    <x v="2238"/>
    <n v="3"/>
    <n v="0.2"/>
    <n v="8.1432000000000002"/>
  </r>
  <r>
    <n v="2694"/>
    <x v="1318"/>
    <x v="0"/>
    <x v="115"/>
    <d v="2013-01-28T00:00:00"/>
    <s v="Standard Class"/>
    <s v="AJ-10795"/>
    <s v="Anthony Johnson"/>
    <x v="1"/>
    <s v="United States"/>
    <s v="Seattle"/>
    <x v="4"/>
    <n v="98115"/>
    <x v="1"/>
    <s v="FUR-FU-10001475"/>
    <x v="0"/>
    <x v="5"/>
    <s v="Contract Clock, 14&quot;, Brown"/>
    <x v="2239"/>
    <n v="5"/>
    <n v="0"/>
    <n v="37.366"/>
  </r>
  <r>
    <n v="2695"/>
    <x v="1319"/>
    <x v="2"/>
    <x v="771"/>
    <d v="2011-10-20T00:00:00"/>
    <s v="Standard Class"/>
    <s v="DL-12865"/>
    <s v="Dan Lawera"/>
    <x v="0"/>
    <s v="United States"/>
    <s v="Hialeah"/>
    <x v="2"/>
    <n v="33012"/>
    <x v="0"/>
    <s v="FUR-FU-10004270"/>
    <x v="0"/>
    <x v="5"/>
    <s v="Executive Impressions 13&quot; Clairmont Wall Clock"/>
    <x v="2240"/>
    <n v="1"/>
    <n v="0.2"/>
    <n v="4.0383000000000013"/>
  </r>
  <r>
    <n v="2696"/>
    <x v="1320"/>
    <x v="0"/>
    <x v="569"/>
    <d v="2013-02-09T00:00:00"/>
    <s v="First Class"/>
    <s v="BE-11410"/>
    <s v="Bobby Elias"/>
    <x v="0"/>
    <s v="United States"/>
    <s v="Lancaster"/>
    <x v="24"/>
    <n v="43130"/>
    <x v="3"/>
    <s v="OFF-PA-10003465"/>
    <x v="1"/>
    <x v="10"/>
    <s v="Xerox 1912"/>
    <x v="2241"/>
    <n v="2"/>
    <n v="0.2"/>
    <n v="10.623199999999997"/>
  </r>
  <r>
    <n v="2697"/>
    <x v="1321"/>
    <x v="2"/>
    <x v="772"/>
    <d v="2011-03-23T00:00:00"/>
    <s v="Standard Class"/>
    <s v="SM-20320"/>
    <s v="Sean Miller"/>
    <x v="2"/>
    <s v="United States"/>
    <s v="Jacksonville"/>
    <x v="2"/>
    <n v="32216"/>
    <x v="0"/>
    <s v="TEC-MA-10003626"/>
    <x v="2"/>
    <x v="15"/>
    <s v="Hewlett-Packard Deskjet 6540 Color Inkjet Printer"/>
    <x v="2242"/>
    <n v="4"/>
    <n v="0.5"/>
    <n v="-16.426000000000045"/>
  </r>
  <r>
    <n v="2698"/>
    <x v="1321"/>
    <x v="2"/>
    <x v="772"/>
    <d v="2011-03-23T00:00:00"/>
    <s v="Standard Class"/>
    <s v="SM-20320"/>
    <s v="Sean Miller"/>
    <x v="2"/>
    <s v="United States"/>
    <s v="Jacksonville"/>
    <x v="2"/>
    <n v="32216"/>
    <x v="0"/>
    <s v="TEC-MA-10002412"/>
    <x v="2"/>
    <x v="15"/>
    <s v="Cisco TelePresence System EX90 Videoconferencing Unit"/>
    <x v="2243"/>
    <n v="6"/>
    <n v="0.5"/>
    <n v="-1811.0784000000021"/>
  </r>
  <r>
    <n v="2699"/>
    <x v="1321"/>
    <x v="2"/>
    <x v="772"/>
    <d v="2011-03-23T00:00:00"/>
    <s v="Standard Class"/>
    <s v="SM-20320"/>
    <s v="Sean Miller"/>
    <x v="2"/>
    <s v="United States"/>
    <s v="Jacksonville"/>
    <x v="2"/>
    <n v="32216"/>
    <x v="0"/>
    <s v="OFF-PA-10001804"/>
    <x v="1"/>
    <x v="10"/>
    <s v="Xerox 195"/>
    <x v="2244"/>
    <n v="4"/>
    <n v="0.2"/>
    <n v="7.4815999999999994"/>
  </r>
  <r>
    <n v="2700"/>
    <x v="1321"/>
    <x v="2"/>
    <x v="772"/>
    <d v="2011-03-23T00:00:00"/>
    <s v="Standard Class"/>
    <s v="SM-20320"/>
    <s v="Sean Miller"/>
    <x v="2"/>
    <s v="United States"/>
    <s v="Jacksonville"/>
    <x v="2"/>
    <n v="32216"/>
    <x v="0"/>
    <s v="OFF-AR-10003183"/>
    <x v="1"/>
    <x v="6"/>
    <s v="Avery Fluorescent Highlighter Four-Color Set"/>
    <x v="2245"/>
    <n v="3"/>
    <n v="0.2"/>
    <n v="1.0019999999999993"/>
  </r>
  <r>
    <n v="2701"/>
    <x v="1321"/>
    <x v="2"/>
    <x v="772"/>
    <d v="2011-03-23T00:00:00"/>
    <s v="Standard Class"/>
    <s v="SM-20320"/>
    <s v="Sean Miller"/>
    <x v="2"/>
    <s v="United States"/>
    <s v="Jacksonville"/>
    <x v="2"/>
    <n v="32216"/>
    <x v="0"/>
    <s v="FUR-FU-10004270"/>
    <x v="0"/>
    <x v="5"/>
    <s v="Executive Impressions 13&quot; Clairmont Wall Clock"/>
    <x v="2246"/>
    <n v="2"/>
    <n v="0.2"/>
    <n v="8.0766000000000027"/>
  </r>
  <r>
    <n v="2702"/>
    <x v="1321"/>
    <x v="2"/>
    <x v="772"/>
    <d v="2011-03-23T00:00:00"/>
    <s v="Standard Class"/>
    <s v="SM-20320"/>
    <s v="Sean Miller"/>
    <x v="2"/>
    <s v="United States"/>
    <s v="Jacksonville"/>
    <x v="2"/>
    <n v="32216"/>
    <x v="0"/>
    <s v="OFF-FA-10003112"/>
    <x v="1"/>
    <x v="13"/>
    <s v="Staples"/>
    <x v="2247"/>
    <n v="3"/>
    <n v="0.2"/>
    <n v="5.9174999999999986"/>
  </r>
  <r>
    <n v="2703"/>
    <x v="1321"/>
    <x v="2"/>
    <x v="772"/>
    <d v="2011-03-23T00:00:00"/>
    <s v="Standard Class"/>
    <s v="SM-20320"/>
    <s v="Sean Miller"/>
    <x v="2"/>
    <s v="United States"/>
    <s v="Jacksonville"/>
    <x v="2"/>
    <n v="32216"/>
    <x v="0"/>
    <s v="FUR-FU-10001986"/>
    <x v="0"/>
    <x v="5"/>
    <s v="Dana Fluorescent Magnifying Lamp, White, 36&quot;"/>
    <x v="1919"/>
    <n v="3"/>
    <n v="0.2"/>
    <n v="15.29399999999999"/>
  </r>
  <r>
    <n v="2704"/>
    <x v="1322"/>
    <x v="2"/>
    <x v="773"/>
    <d v="2011-05-30T00:00:00"/>
    <s v="Standard Class"/>
    <s v="RP-19390"/>
    <s v="Resi Pölking"/>
    <x v="0"/>
    <s v="United States"/>
    <s v="Baltimore"/>
    <x v="39"/>
    <n v="21215"/>
    <x v="3"/>
    <s v="OFF-PA-10002319"/>
    <x v="1"/>
    <x v="10"/>
    <s v="Xerox 1944"/>
    <x v="2248"/>
    <n v="3"/>
    <n v="0"/>
    <n v="56.977199999999996"/>
  </r>
  <r>
    <n v="2705"/>
    <x v="1323"/>
    <x v="3"/>
    <x v="497"/>
    <d v="2014-07-14T00:00:00"/>
    <s v="Second Class"/>
    <s v="JD-16015"/>
    <s v="Joy Daniels"/>
    <x v="0"/>
    <s v="United States"/>
    <s v="New York City"/>
    <x v="15"/>
    <n v="10009"/>
    <x v="3"/>
    <s v="TEC-AC-10002323"/>
    <x v="2"/>
    <x v="11"/>
    <s v="SanDisk Ultra 32 GB MicroSDHC Class 10 Memory Card"/>
    <x v="2249"/>
    <n v="6"/>
    <n v="0"/>
    <n v="17.238000000000007"/>
  </r>
  <r>
    <n v="2706"/>
    <x v="1324"/>
    <x v="3"/>
    <x v="114"/>
    <d v="2014-06-22T00:00:00"/>
    <s v="Standard Class"/>
    <s v="AB-10255"/>
    <s v="Alejandro Ballentine"/>
    <x v="2"/>
    <s v="United States"/>
    <s v="Carlsbad"/>
    <x v="27"/>
    <n v="88220"/>
    <x v="1"/>
    <s v="OFF-SU-10001165"/>
    <x v="1"/>
    <x v="14"/>
    <s v="Acme Elite Stainless Steel Scissors"/>
    <x v="1459"/>
    <n v="2"/>
    <n v="0"/>
    <n v="4.3368000000000002"/>
  </r>
  <r>
    <n v="2707"/>
    <x v="1324"/>
    <x v="3"/>
    <x v="114"/>
    <d v="2014-06-22T00:00:00"/>
    <s v="Standard Class"/>
    <s v="AB-10255"/>
    <s v="Alejandro Ballentine"/>
    <x v="2"/>
    <s v="United States"/>
    <s v="Carlsbad"/>
    <x v="27"/>
    <n v="88220"/>
    <x v="1"/>
    <s v="OFF-PA-10001246"/>
    <x v="1"/>
    <x v="10"/>
    <s v="Xerox 215"/>
    <x v="541"/>
    <n v="3"/>
    <n v="0"/>
    <n v="9.3312000000000008"/>
  </r>
  <r>
    <n v="2708"/>
    <x v="1324"/>
    <x v="3"/>
    <x v="114"/>
    <d v="2014-06-22T00:00:00"/>
    <s v="Standard Class"/>
    <s v="AB-10255"/>
    <s v="Alejandro Ballentine"/>
    <x v="2"/>
    <s v="United States"/>
    <s v="Carlsbad"/>
    <x v="27"/>
    <n v="88220"/>
    <x v="1"/>
    <s v="OFF-PA-10001815"/>
    <x v="1"/>
    <x v="10"/>
    <s v="Xerox 1885"/>
    <x v="2250"/>
    <n v="4"/>
    <n v="0"/>
    <n v="92.236799999999988"/>
  </r>
  <r>
    <n v="2709"/>
    <x v="1325"/>
    <x v="1"/>
    <x v="564"/>
    <d v="2012-02-06T00:00:00"/>
    <s v="Standard Class"/>
    <s v="CC-12145"/>
    <s v="Charles Crestani"/>
    <x v="0"/>
    <s v="United States"/>
    <s v="Los Angeles"/>
    <x v="1"/>
    <n v="90049"/>
    <x v="1"/>
    <s v="FUR-FU-10001876"/>
    <x v="0"/>
    <x v="5"/>
    <s v="Computer Room Manger, 14&quot;"/>
    <x v="2251"/>
    <n v="7"/>
    <n v="0"/>
    <n v="81.849599999999981"/>
  </r>
  <r>
    <n v="2710"/>
    <x v="1325"/>
    <x v="1"/>
    <x v="564"/>
    <d v="2012-02-06T00:00:00"/>
    <s v="Standard Class"/>
    <s v="CC-12145"/>
    <s v="Charles Crestani"/>
    <x v="0"/>
    <s v="United States"/>
    <s v="Los Angeles"/>
    <x v="1"/>
    <n v="90049"/>
    <x v="1"/>
    <s v="TEC-MA-10000488"/>
    <x v="2"/>
    <x v="15"/>
    <s v="Bady BDG101FRU Card Printer"/>
    <x v="2252"/>
    <n v="3"/>
    <n v="0.2"/>
    <n v="215.99729999999977"/>
  </r>
  <r>
    <n v="2711"/>
    <x v="1326"/>
    <x v="1"/>
    <x v="555"/>
    <d v="2012-12-15T00:00:00"/>
    <s v="Standard Class"/>
    <s v="GH-14425"/>
    <s v="Gary Hwang"/>
    <x v="0"/>
    <s v="United States"/>
    <s v="Jacksonville"/>
    <x v="2"/>
    <n v="32216"/>
    <x v="0"/>
    <s v="OFF-BI-10001098"/>
    <x v="1"/>
    <x v="8"/>
    <s v="Acco D-Ring Binder w/DublLock"/>
    <x v="2253"/>
    <n v="2"/>
    <n v="0.7"/>
    <n v="-8.9795999999999978"/>
  </r>
  <r>
    <n v="2712"/>
    <x v="1327"/>
    <x v="3"/>
    <x v="449"/>
    <d v="2014-10-12T00:00:00"/>
    <s v="First Class"/>
    <s v="CP-12085"/>
    <s v="Cathy Prescott"/>
    <x v="1"/>
    <s v="United States"/>
    <s v="Lakewood"/>
    <x v="24"/>
    <n v="44107"/>
    <x v="3"/>
    <s v="FUR-FU-10003577"/>
    <x v="0"/>
    <x v="5"/>
    <s v="Nu-Dell Leatherette Frames"/>
    <x v="2254"/>
    <n v="4"/>
    <n v="0.2"/>
    <n v="9.1775999999999982"/>
  </r>
  <r>
    <n v="2713"/>
    <x v="1328"/>
    <x v="3"/>
    <x v="570"/>
    <d v="2014-08-02T00:00:00"/>
    <s v="Second Class"/>
    <s v="GM-14440"/>
    <s v="Gary McGarr"/>
    <x v="0"/>
    <s v="United States"/>
    <s v="Troy"/>
    <x v="15"/>
    <n v="12180"/>
    <x v="3"/>
    <s v="OFF-AR-10002656"/>
    <x v="1"/>
    <x v="6"/>
    <s v="Sanford Liquid Accent Highlighters"/>
    <x v="1847"/>
    <n v="9"/>
    <n v="0"/>
    <n v="22.244399999999995"/>
  </r>
  <r>
    <n v="2714"/>
    <x v="1329"/>
    <x v="2"/>
    <x v="573"/>
    <d v="2011-04-29T00:00:00"/>
    <s v="Standard Class"/>
    <s v="LC-16885"/>
    <s v="Lena Creighton"/>
    <x v="0"/>
    <s v="United States"/>
    <s v="Wilmington"/>
    <x v="3"/>
    <n v="28403"/>
    <x v="0"/>
    <s v="TEC-PH-10004531"/>
    <x v="2"/>
    <x v="7"/>
    <s v="AT&amp;T CL2909"/>
    <x v="214"/>
    <n v="3"/>
    <n v="0.2"/>
    <n v="37.796999999999997"/>
  </r>
  <r>
    <n v="2715"/>
    <x v="1330"/>
    <x v="1"/>
    <x v="494"/>
    <d v="2012-12-06T00:00:00"/>
    <s v="Standard Class"/>
    <s v="BT-11305"/>
    <s v="Beth Thompson"/>
    <x v="2"/>
    <s v="United States"/>
    <s v="Seattle"/>
    <x v="4"/>
    <n v="98105"/>
    <x v="1"/>
    <s v="OFF-AR-10003251"/>
    <x v="1"/>
    <x v="6"/>
    <s v="Prang Drawing Pencil Set"/>
    <x v="2255"/>
    <n v="5"/>
    <n v="0"/>
    <n v="5.56"/>
  </r>
  <r>
    <n v="2716"/>
    <x v="1331"/>
    <x v="2"/>
    <x v="774"/>
    <d v="2011-12-08T00:00:00"/>
    <s v="Standard Class"/>
    <s v="CP-12085"/>
    <s v="Cathy Prescott"/>
    <x v="1"/>
    <s v="United States"/>
    <s v="New York City"/>
    <x v="15"/>
    <n v="10024"/>
    <x v="3"/>
    <s v="TEC-PH-10000673"/>
    <x v="2"/>
    <x v="7"/>
    <s v="Plantronics Voyager Pro HD - Bluetooth Headset"/>
    <x v="2256"/>
    <n v="2"/>
    <n v="0"/>
    <n v="62.3904"/>
  </r>
  <r>
    <n v="2717"/>
    <x v="1332"/>
    <x v="3"/>
    <x v="775"/>
    <d v="2014-09-02T00:00:00"/>
    <s v="Standard Class"/>
    <s v="SC-20680"/>
    <s v="Steve Carroll"/>
    <x v="2"/>
    <s v="United States"/>
    <s v="Columbus"/>
    <x v="32"/>
    <n v="31907"/>
    <x v="0"/>
    <s v="TEC-AC-10000158"/>
    <x v="2"/>
    <x v="11"/>
    <s v="Sony 64GB Class 10 Micro SDHC R40 Memory Card"/>
    <x v="2257"/>
    <n v="2"/>
    <n v="0"/>
    <n v="15.1158"/>
  </r>
  <r>
    <n v="2718"/>
    <x v="1333"/>
    <x v="2"/>
    <x v="557"/>
    <d v="2011-09-13T00:00:00"/>
    <s v="Standard Class"/>
    <s v="DK-13375"/>
    <s v="Dennis Kane"/>
    <x v="0"/>
    <s v="United States"/>
    <s v="New York City"/>
    <x v="15"/>
    <n v="10024"/>
    <x v="3"/>
    <s v="TEC-PH-10002075"/>
    <x v="2"/>
    <x v="7"/>
    <s v="AT&amp;T EL51110 DECT"/>
    <x v="2258"/>
    <n v="3"/>
    <n v="0"/>
    <n v="109.61129999999999"/>
  </r>
  <r>
    <n v="2719"/>
    <x v="1334"/>
    <x v="3"/>
    <x v="202"/>
    <d v="2014-12-28T00:00:00"/>
    <s v="Standard Class"/>
    <s v="SE-20110"/>
    <s v="Sanjit Engle"/>
    <x v="0"/>
    <s v="United States"/>
    <s v="Costa Mesa"/>
    <x v="1"/>
    <n v="92627"/>
    <x v="1"/>
    <s v="OFF-ST-10004340"/>
    <x v="1"/>
    <x v="4"/>
    <s v="Fellowes Mobile File Cart, Black"/>
    <x v="2259"/>
    <n v="2"/>
    <n v="0"/>
    <n v="33.577200000000005"/>
  </r>
  <r>
    <n v="2720"/>
    <x v="1335"/>
    <x v="2"/>
    <x v="776"/>
    <d v="2011-12-08T00:00:00"/>
    <s v="Second Class"/>
    <s v="LF-17185"/>
    <s v="Luke Foster"/>
    <x v="0"/>
    <s v="United States"/>
    <s v="Houston"/>
    <x v="5"/>
    <n v="77095"/>
    <x v="2"/>
    <s v="FUR-FU-10002759"/>
    <x v="0"/>
    <x v="5"/>
    <s v="12-1/2 Diameter Round Wall Clock"/>
    <x v="112"/>
    <n v="3"/>
    <n v="0.6"/>
    <n v="-14.385599999999997"/>
  </r>
  <r>
    <n v="2721"/>
    <x v="1336"/>
    <x v="2"/>
    <x v="130"/>
    <d v="2011-11-08T00:00:00"/>
    <s v="Second Class"/>
    <s v="ON-18715"/>
    <s v="Odella Nelson"/>
    <x v="1"/>
    <s v="United States"/>
    <s v="Cary"/>
    <x v="3"/>
    <n v="27511"/>
    <x v="0"/>
    <s v="OFF-FA-10000585"/>
    <x v="1"/>
    <x v="13"/>
    <s v="OIC Bulk Pack Metal Binder Clips"/>
    <x v="1357"/>
    <n v="3"/>
    <n v="0.2"/>
    <n v="2.7222"/>
  </r>
  <r>
    <n v="2722"/>
    <x v="1336"/>
    <x v="2"/>
    <x v="130"/>
    <d v="2011-11-08T00:00:00"/>
    <s v="Second Class"/>
    <s v="ON-18715"/>
    <s v="Odella Nelson"/>
    <x v="1"/>
    <s v="United States"/>
    <s v="Cary"/>
    <x v="3"/>
    <n v="27511"/>
    <x v="0"/>
    <s v="OFF-AP-10004859"/>
    <x v="1"/>
    <x v="9"/>
    <s v="Acco 6 Outlet Guardian Premium Surge Suppressor"/>
    <x v="2260"/>
    <n v="5"/>
    <n v="0.2"/>
    <n v="5.0960000000000001"/>
  </r>
  <r>
    <n v="2723"/>
    <x v="1337"/>
    <x v="0"/>
    <x v="167"/>
    <d v="2013-04-20T00:00:00"/>
    <s v="Second Class"/>
    <s v="TB-21400"/>
    <s v="Tom Boeckenhauer"/>
    <x v="0"/>
    <s v="United States"/>
    <s v="Alexandria"/>
    <x v="17"/>
    <n v="22304"/>
    <x v="0"/>
    <s v="OFF-ST-10001558"/>
    <x v="1"/>
    <x v="4"/>
    <s v="Acco Perma 4000 Stacking Storage Drawers"/>
    <x v="2261"/>
    <n v="5"/>
    <n v="0"/>
    <n v="12.18"/>
  </r>
  <r>
    <n v="2724"/>
    <x v="1338"/>
    <x v="2"/>
    <x v="777"/>
    <d v="2011-10-08T00:00:00"/>
    <s v="Standard Class"/>
    <s v="DF-13135"/>
    <s v="David Flashing"/>
    <x v="0"/>
    <s v="United States"/>
    <s v="Vallejo"/>
    <x v="1"/>
    <n v="94591"/>
    <x v="1"/>
    <s v="OFF-LA-10004689"/>
    <x v="1"/>
    <x v="2"/>
    <s v="Avery 512"/>
    <x v="2262"/>
    <n v="5"/>
    <n v="0"/>
    <n v="6.7915000000000001"/>
  </r>
  <r>
    <n v="2725"/>
    <x v="1338"/>
    <x v="2"/>
    <x v="777"/>
    <d v="2011-10-08T00:00:00"/>
    <s v="Standard Class"/>
    <s v="DF-13135"/>
    <s v="David Flashing"/>
    <x v="0"/>
    <s v="United States"/>
    <s v="Vallejo"/>
    <x v="1"/>
    <n v="94591"/>
    <x v="1"/>
    <s v="OFF-BI-10002867"/>
    <x v="1"/>
    <x v="8"/>
    <s v="GBC Recycled Regency Composition Covers"/>
    <x v="2263"/>
    <n v="2"/>
    <n v="0.2"/>
    <n v="31.085599999999989"/>
  </r>
  <r>
    <n v="2726"/>
    <x v="1339"/>
    <x v="3"/>
    <x v="659"/>
    <d v="2014-11-14T00:00:00"/>
    <s v="Standard Class"/>
    <s v="EP-13915"/>
    <s v="Emily Phan"/>
    <x v="0"/>
    <s v="United States"/>
    <s v="Philadelphia"/>
    <x v="9"/>
    <n v="19120"/>
    <x v="3"/>
    <s v="TEC-PH-10003811"/>
    <x v="2"/>
    <x v="7"/>
    <s v="Jabra Supreme Plus Driver Edition Headset"/>
    <x v="2264"/>
    <n v="5"/>
    <n v="0.4"/>
    <n v="-71.994000000000028"/>
  </r>
  <r>
    <n v="2727"/>
    <x v="1339"/>
    <x v="3"/>
    <x v="659"/>
    <d v="2014-11-14T00:00:00"/>
    <s v="Standard Class"/>
    <s v="EP-13915"/>
    <s v="Emily Phan"/>
    <x v="0"/>
    <s v="United States"/>
    <s v="Philadelphia"/>
    <x v="9"/>
    <n v="19120"/>
    <x v="3"/>
    <s v="FUR-TA-10000849"/>
    <x v="0"/>
    <x v="3"/>
    <s v="Bevis Rectangular Conference Tables"/>
    <x v="2265"/>
    <n v="4"/>
    <n v="0.4"/>
    <n v="-140.14079999999996"/>
  </r>
  <r>
    <n v="2728"/>
    <x v="1340"/>
    <x v="3"/>
    <x v="66"/>
    <d v="2014-12-25T00:00:00"/>
    <s v="First Class"/>
    <s v="SK-19990"/>
    <s v="Sally Knutson"/>
    <x v="0"/>
    <s v="United States"/>
    <s v="Toledo"/>
    <x v="24"/>
    <n v="43615"/>
    <x v="3"/>
    <s v="OFF-BI-10000848"/>
    <x v="1"/>
    <x v="8"/>
    <s v="Angle-D Ring Binders"/>
    <x v="2266"/>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x v="1341"/>
    <x v="3"/>
    <x v="778"/>
    <d v="2014-02-20T00:00:00"/>
    <s v="Standard Class"/>
    <s v="FH-14350"/>
    <s v="Fred Harton"/>
    <x v="0"/>
    <s v="United States"/>
    <s v="Seattle"/>
    <x v="4"/>
    <n v="98105"/>
    <x v="1"/>
    <s v="OFF-AR-10001547"/>
    <x v="1"/>
    <x v="6"/>
    <s v="Newell 311"/>
    <x v="153"/>
    <n v="3"/>
    <n v="0"/>
    <n v="1.7901"/>
  </r>
  <r>
    <n v="2731"/>
    <x v="1341"/>
    <x v="3"/>
    <x v="778"/>
    <d v="2014-02-20T00:00:00"/>
    <s v="Standard Class"/>
    <s v="FH-14350"/>
    <s v="Fred Harton"/>
    <x v="0"/>
    <s v="United States"/>
    <s v="Seattle"/>
    <x v="4"/>
    <n v="98105"/>
    <x v="1"/>
    <s v="TEC-AC-10001838"/>
    <x v="2"/>
    <x v="11"/>
    <s v="Razer Tiamat Over Ear 7.1 Surround Sound PC Gaming Headset"/>
    <x v="2268"/>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x v="2269"/>
    <n v="1"/>
    <n v="0"/>
    <n v="21.506"/>
  </r>
  <r>
    <n v="2733"/>
    <x v="1342"/>
    <x v="2"/>
    <x v="779"/>
    <d v="2011-07-06T00:00:00"/>
    <s v="Standard Class"/>
    <s v="EH-13945"/>
    <s v="Eric Hoffmann"/>
    <x v="0"/>
    <s v="United States"/>
    <s v="Plainfield"/>
    <x v="30"/>
    <n v="7060"/>
    <x v="3"/>
    <s v="TEC-PH-10002923"/>
    <x v="2"/>
    <x v="7"/>
    <s v="Logitech B530 USB Headset - headset - Full size, Binaural"/>
    <x v="2270"/>
    <n v="2"/>
    <n v="0"/>
    <n v="19.974600000000002"/>
  </r>
  <r>
    <n v="2734"/>
    <x v="1342"/>
    <x v="2"/>
    <x v="779"/>
    <d v="2011-07-06T00:00:00"/>
    <s v="Standard Class"/>
    <s v="EH-13945"/>
    <s v="Eric Hoffmann"/>
    <x v="0"/>
    <s v="United States"/>
    <s v="Plainfield"/>
    <x v="30"/>
    <n v="7060"/>
    <x v="3"/>
    <s v="OFF-AR-10000716"/>
    <x v="1"/>
    <x v="6"/>
    <s v="DIXON Ticonderoga Erasable Checking Pencils"/>
    <x v="2271"/>
    <n v="1"/>
    <n v="0"/>
    <n v="2.1762000000000001"/>
  </r>
  <r>
    <n v="2735"/>
    <x v="1343"/>
    <x v="1"/>
    <x v="780"/>
    <d v="2012-02-23T00:00:00"/>
    <s v="Second Class"/>
    <s v="JE-15715"/>
    <s v="Joe Elijah"/>
    <x v="0"/>
    <s v="United States"/>
    <s v="Las Cruces"/>
    <x v="27"/>
    <n v="88001"/>
    <x v="1"/>
    <s v="OFF-PA-10000249"/>
    <x v="1"/>
    <x v="10"/>
    <s v="Staples"/>
    <x v="338"/>
    <n v="4"/>
    <n v="0"/>
    <n v="23.086399999999998"/>
  </r>
  <r>
    <n v="2736"/>
    <x v="1344"/>
    <x v="1"/>
    <x v="50"/>
    <d v="2012-11-19T00:00:00"/>
    <s v="Standard Class"/>
    <s v="KL-16645"/>
    <s v="Ken Lonsdale"/>
    <x v="0"/>
    <s v="United States"/>
    <s v="Newark"/>
    <x v="13"/>
    <n v="19711"/>
    <x v="3"/>
    <s v="TEC-PH-10003691"/>
    <x v="2"/>
    <x v="7"/>
    <s v="BlackBerry Q10"/>
    <x v="2258"/>
    <n v="3"/>
    <n v="0"/>
    <n v="94.492500000000007"/>
  </r>
  <r>
    <n v="2737"/>
    <x v="1344"/>
    <x v="1"/>
    <x v="50"/>
    <d v="2012-11-19T00:00:00"/>
    <s v="Standard Class"/>
    <s v="KL-16645"/>
    <s v="Ken Lonsdale"/>
    <x v="0"/>
    <s v="United States"/>
    <s v="Newark"/>
    <x v="13"/>
    <n v="19711"/>
    <x v="3"/>
    <s v="OFF-PA-10001560"/>
    <x v="1"/>
    <x v="10"/>
    <s v="Adams Telephone Message Books, 5 1/4” x 11”"/>
    <x v="2272"/>
    <n v="7"/>
    <n v="0"/>
    <n v="19.871600000000001"/>
  </r>
  <r>
    <n v="2738"/>
    <x v="1344"/>
    <x v="1"/>
    <x v="50"/>
    <d v="2012-11-19T00:00:00"/>
    <s v="Standard Class"/>
    <s v="KL-16645"/>
    <s v="Ken Lonsdale"/>
    <x v="0"/>
    <s v="United States"/>
    <s v="Newark"/>
    <x v="13"/>
    <n v="19711"/>
    <x v="3"/>
    <s v="FUR-BO-10004467"/>
    <x v="0"/>
    <x v="0"/>
    <s v="Bestar Classic Bookcase"/>
    <x v="674"/>
    <n v="3"/>
    <n v="0"/>
    <n v="56.994299999999981"/>
  </r>
  <r>
    <n v="2739"/>
    <x v="1344"/>
    <x v="1"/>
    <x v="50"/>
    <d v="2012-11-19T00:00:00"/>
    <s v="Standard Class"/>
    <s v="KL-16645"/>
    <s v="Ken Lonsdale"/>
    <x v="0"/>
    <s v="United States"/>
    <s v="Newark"/>
    <x v="13"/>
    <n v="19711"/>
    <x v="3"/>
    <s v="TEC-PH-10001819"/>
    <x v="2"/>
    <x v="7"/>
    <s v="Innergie mMini Combo Duo USB Travel Charging Kit"/>
    <x v="2273"/>
    <n v="2"/>
    <n v="0"/>
    <n v="43.190399999999997"/>
  </r>
  <r>
    <n v="2740"/>
    <x v="1345"/>
    <x v="3"/>
    <x v="513"/>
    <d v="2014-04-19T00:00:00"/>
    <s v="First Class"/>
    <s v="EB-13750"/>
    <s v="Edward Becker"/>
    <x v="1"/>
    <s v="United States"/>
    <s v="Hoover"/>
    <x v="19"/>
    <n v="35244"/>
    <x v="0"/>
    <s v="OFF-SU-10000157"/>
    <x v="1"/>
    <x v="14"/>
    <s v="Compact Automatic Electric Letter Opener"/>
    <x v="2274"/>
    <n v="4"/>
    <n v="0"/>
    <n v="9.5448000000000093"/>
  </r>
  <r>
    <n v="2741"/>
    <x v="1345"/>
    <x v="3"/>
    <x v="513"/>
    <d v="2014-04-19T00:00:00"/>
    <s v="First Class"/>
    <s v="EB-13750"/>
    <s v="Edward Becker"/>
    <x v="1"/>
    <s v="United States"/>
    <s v="Hoover"/>
    <x v="19"/>
    <n v="35244"/>
    <x v="0"/>
    <s v="TEC-AC-10004227"/>
    <x v="2"/>
    <x v="11"/>
    <s v="SanDisk Ultra 16 GB MicroSDHC Class 10 Memory Card"/>
    <x v="2275"/>
    <n v="2"/>
    <n v="0"/>
    <n v="1.558799999999998"/>
  </r>
  <r>
    <n v="2742"/>
    <x v="1346"/>
    <x v="0"/>
    <x v="781"/>
    <d v="2013-02-27T00:00:00"/>
    <s v="Second Class"/>
    <s v="BD-11725"/>
    <s v="Bruce Degenhardt"/>
    <x v="0"/>
    <s v="United States"/>
    <s v="Newark"/>
    <x v="24"/>
    <n v="43055"/>
    <x v="3"/>
    <s v="OFF-EN-10003134"/>
    <x v="1"/>
    <x v="12"/>
    <s v="Staples"/>
    <x v="670"/>
    <n v="5"/>
    <n v="0.2"/>
    <n v="17.52"/>
  </r>
  <r>
    <n v="2743"/>
    <x v="1347"/>
    <x v="2"/>
    <x v="130"/>
    <d v="2011-11-08T00:00:00"/>
    <s v="Standard Class"/>
    <s v="MS-17530"/>
    <s v="MaryBeth Skach"/>
    <x v="0"/>
    <s v="United States"/>
    <s v="San Diego"/>
    <x v="1"/>
    <n v="92037"/>
    <x v="1"/>
    <s v="FUR-FU-10004671"/>
    <x v="0"/>
    <x v="5"/>
    <s v="Executive Impressions 12&quot; Wall Clock"/>
    <x v="2276"/>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x v="2277"/>
    <n v="6"/>
    <n v="0"/>
    <n v="100.4796"/>
  </r>
  <r>
    <n v="2745"/>
    <x v="1348"/>
    <x v="1"/>
    <x v="782"/>
    <d v="2012-06-25T00:00:00"/>
    <s v="Second Class"/>
    <s v="SC-20770"/>
    <s v="Stewart Carmichael"/>
    <x v="1"/>
    <s v="United States"/>
    <s v="San Francisco"/>
    <x v="1"/>
    <n v="94122"/>
    <x v="1"/>
    <s v="TEC-PH-10002726"/>
    <x v="2"/>
    <x v="7"/>
    <s v="netTALK DUO VoIP Telephone Service"/>
    <x v="2278"/>
    <n v="3"/>
    <n v="0.2"/>
    <n v="47.241"/>
  </r>
  <r>
    <n v="2746"/>
    <x v="1349"/>
    <x v="3"/>
    <x v="783"/>
    <d v="2014-08-12T00:00:00"/>
    <s v="Second Class"/>
    <s v="FM-14380"/>
    <s v="Fred McMath"/>
    <x v="0"/>
    <s v="United States"/>
    <s v="Jacksonville"/>
    <x v="3"/>
    <n v="28540"/>
    <x v="0"/>
    <s v="TEC-AC-10004571"/>
    <x v="2"/>
    <x v="11"/>
    <s v="Logitech G700s Rechargeable Gaming Mouse"/>
    <x v="2279"/>
    <n v="1"/>
    <n v="0.2"/>
    <n v="21.997800000000002"/>
  </r>
  <r>
    <n v="2747"/>
    <x v="1350"/>
    <x v="2"/>
    <x v="552"/>
    <d v="2011-05-17T00:00:00"/>
    <s v="Standard Class"/>
    <s v="KT-16480"/>
    <s v="Kean Thornton"/>
    <x v="0"/>
    <s v="United States"/>
    <s v="Franklin"/>
    <x v="31"/>
    <n v="2038"/>
    <x v="3"/>
    <s v="FUR-TA-10002228"/>
    <x v="0"/>
    <x v="3"/>
    <s v="Bevis Traditional Conference Table Top, Plinth Base"/>
    <x v="2280"/>
    <n v="3"/>
    <n v="0.3"/>
    <n v="-130.0104"/>
  </r>
  <r>
    <n v="2748"/>
    <x v="1351"/>
    <x v="1"/>
    <x v="6"/>
    <d v="2012-11-26T00:00:00"/>
    <s v="Standard Class"/>
    <s v="AP-10720"/>
    <s v="Anne Pryor"/>
    <x v="2"/>
    <s v="United States"/>
    <s v="Frisco"/>
    <x v="5"/>
    <n v="75034"/>
    <x v="2"/>
    <s v="TEC-AC-10004127"/>
    <x v="2"/>
    <x v="11"/>
    <s v="SanDisk Cruzer 8 GB USB Flash Drive"/>
    <x v="220"/>
    <n v="4"/>
    <n v="0.2"/>
    <n v="-1.3583999999999987"/>
  </r>
  <r>
    <n v="2749"/>
    <x v="1352"/>
    <x v="1"/>
    <x v="784"/>
    <d v="2012-12-08T00:00:00"/>
    <s v="Standard Class"/>
    <s v="RH-19555"/>
    <s v="Ritsa Hightower"/>
    <x v="0"/>
    <s v="United States"/>
    <s v="Tallahassee"/>
    <x v="2"/>
    <n v="32303"/>
    <x v="0"/>
    <s v="OFF-BI-10001553"/>
    <x v="1"/>
    <x v="8"/>
    <s v="SpineVue Locking Slant-D Ring Binders by Cardinal"/>
    <x v="2281"/>
    <n v="3"/>
    <n v="0.7"/>
    <n v="-6.0323999999999991"/>
  </r>
  <r>
    <n v="2750"/>
    <x v="1353"/>
    <x v="2"/>
    <x v="785"/>
    <d v="2011-06-14T00:00:00"/>
    <s v="Standard Class"/>
    <s v="CS-11950"/>
    <s v="Carlos Soltero"/>
    <x v="0"/>
    <s v="United States"/>
    <s v="Seattle"/>
    <x v="4"/>
    <n v="98115"/>
    <x v="1"/>
    <s v="FUR-CH-10002758"/>
    <x v="0"/>
    <x v="1"/>
    <s v="Hon Deluxe Fabric Upholstered Stacking Chairs, Squared Back"/>
    <x v="2282"/>
    <n v="3"/>
    <n v="0.2"/>
    <n v="73.19399999999996"/>
  </r>
  <r>
    <n v="2751"/>
    <x v="1354"/>
    <x v="2"/>
    <x v="233"/>
    <d v="2011-08-11T00:00:00"/>
    <s v="Second Class"/>
    <s v="TM-21010"/>
    <s v="Tamara Manning"/>
    <x v="0"/>
    <s v="United States"/>
    <s v="Vacaville"/>
    <x v="1"/>
    <n v="95687"/>
    <x v="1"/>
    <s v="OFF-ST-10000532"/>
    <x v="1"/>
    <x v="4"/>
    <s v="Advantus Rolling Drawer Organizers"/>
    <x v="2283"/>
    <n v="11"/>
    <n v="0"/>
    <n v="110.05279999999999"/>
  </r>
  <r>
    <n v="2752"/>
    <x v="1355"/>
    <x v="2"/>
    <x v="542"/>
    <d v="2011-05-30T00:00:00"/>
    <s v="Standard Class"/>
    <s v="HF-14995"/>
    <s v="Herbert Flentye"/>
    <x v="0"/>
    <s v="United States"/>
    <s v="Los Angeles"/>
    <x v="1"/>
    <n v="90008"/>
    <x v="1"/>
    <s v="FUR-CH-10000988"/>
    <x v="0"/>
    <x v="1"/>
    <s v="Hon Olson Stacker Stools"/>
    <x v="2284"/>
    <n v="2"/>
    <n v="0.2"/>
    <n v="22.529599999999995"/>
  </r>
  <r>
    <n v="2753"/>
    <x v="1356"/>
    <x v="1"/>
    <x v="786"/>
    <d v="2012-04-21T00:00:00"/>
    <s v="Standard Class"/>
    <s v="GA-14515"/>
    <s v="George Ashbrook"/>
    <x v="0"/>
    <s v="United States"/>
    <s v="San Francisco"/>
    <x v="1"/>
    <n v="94122"/>
    <x v="1"/>
    <s v="OFF-AR-10003251"/>
    <x v="1"/>
    <x v="6"/>
    <s v="Prang Drawing Pencil Set"/>
    <x v="348"/>
    <n v="2"/>
    <n v="0"/>
    <n v="2.2239999999999998"/>
  </r>
  <r>
    <n v="2754"/>
    <x v="1356"/>
    <x v="1"/>
    <x v="786"/>
    <d v="2012-04-21T00:00:00"/>
    <s v="Standard Class"/>
    <s v="GA-14515"/>
    <s v="George Ashbrook"/>
    <x v="0"/>
    <s v="United States"/>
    <s v="San Francisco"/>
    <x v="1"/>
    <n v="94122"/>
    <x v="1"/>
    <s v="TEC-AC-10003174"/>
    <x v="2"/>
    <x v="11"/>
    <s v="Plantronics S12 Corded Telephone Headset System"/>
    <x v="2285"/>
    <n v="3"/>
    <n v="0"/>
    <n v="129.34800000000001"/>
  </r>
  <r>
    <n v="2755"/>
    <x v="1356"/>
    <x v="1"/>
    <x v="786"/>
    <d v="2012-04-21T00:00:00"/>
    <s v="Standard Class"/>
    <s v="GA-14515"/>
    <s v="George Ashbrook"/>
    <x v="0"/>
    <s v="United States"/>
    <s v="San Francisco"/>
    <x v="1"/>
    <n v="94122"/>
    <x v="1"/>
    <s v="TEC-PH-10002310"/>
    <x v="2"/>
    <x v="7"/>
    <s v="Plantronics Calisto P620-M USB Wireless Speakerphone System"/>
    <x v="2286"/>
    <n v="5"/>
    <n v="0.2"/>
    <n v="68.59650000000002"/>
  </r>
  <r>
    <n v="2756"/>
    <x v="1356"/>
    <x v="1"/>
    <x v="786"/>
    <d v="2012-04-21T00:00:00"/>
    <s v="Standard Class"/>
    <s v="GA-14515"/>
    <s v="George Ashbrook"/>
    <x v="0"/>
    <s v="United States"/>
    <s v="San Francisco"/>
    <x v="1"/>
    <n v="94122"/>
    <x v="1"/>
    <s v="OFF-AP-10002651"/>
    <x v="1"/>
    <x v="9"/>
    <s v="Hoover Upright Vacuum With Dirt Cup"/>
    <x v="2287"/>
    <n v="5"/>
    <n v="0"/>
    <n v="419.8184999999998"/>
  </r>
  <r>
    <n v="2757"/>
    <x v="1356"/>
    <x v="1"/>
    <x v="786"/>
    <d v="2012-04-21T00:00:00"/>
    <s v="Standard Class"/>
    <s v="GA-14515"/>
    <s v="George Ashbrook"/>
    <x v="0"/>
    <s v="United States"/>
    <s v="San Francisco"/>
    <x v="1"/>
    <n v="94122"/>
    <x v="1"/>
    <s v="OFF-PA-10001184"/>
    <x v="1"/>
    <x v="10"/>
    <s v="Xerox 1903"/>
    <x v="493"/>
    <n v="2"/>
    <n v="0"/>
    <n v="5.8604000000000003"/>
  </r>
  <r>
    <n v="2758"/>
    <x v="1357"/>
    <x v="0"/>
    <x v="725"/>
    <d v="2013-06-14T00:00:00"/>
    <s v="Second Class"/>
    <s v="ES-14020"/>
    <s v="Erica Smith"/>
    <x v="0"/>
    <s v="United States"/>
    <s v="New York City"/>
    <x v="15"/>
    <n v="10035"/>
    <x v="3"/>
    <s v="TEC-AC-10002402"/>
    <x v="2"/>
    <x v="11"/>
    <s v="Razer Kraken PRO Over Ear PC and Music Headset"/>
    <x v="764"/>
    <n v="3"/>
    <n v="0"/>
    <n v="71.990999999999985"/>
  </r>
  <r>
    <n v="2759"/>
    <x v="1358"/>
    <x v="0"/>
    <x v="21"/>
    <d v="2013-03-16T00:00:00"/>
    <s v="Standard Class"/>
    <s v="JP-16135"/>
    <s v="Julie Prescott"/>
    <x v="2"/>
    <s v="United States"/>
    <s v="Columbus"/>
    <x v="32"/>
    <n v="31907"/>
    <x v="0"/>
    <s v="FUR-FU-10004270"/>
    <x v="0"/>
    <x v="5"/>
    <s v="Executive Impressions 13&quot; Clairmont Wall Clock"/>
    <x v="2288"/>
    <n v="4"/>
    <n v="0"/>
    <n v="31.537200000000006"/>
  </r>
  <r>
    <n v="2760"/>
    <x v="1358"/>
    <x v="0"/>
    <x v="21"/>
    <d v="2013-03-16T00:00:00"/>
    <s v="Standard Class"/>
    <s v="JP-16135"/>
    <s v="Julie Prescott"/>
    <x v="2"/>
    <s v="United States"/>
    <s v="Columbus"/>
    <x v="32"/>
    <n v="31907"/>
    <x v="0"/>
    <s v="OFF-ST-10001526"/>
    <x v="1"/>
    <x v="4"/>
    <s v="Iceberg Mobile Mega Data/Printer Cart "/>
    <x v="2289"/>
    <n v="4"/>
    <n v="0"/>
    <n v="125.14319999999998"/>
  </r>
  <r>
    <n v="2761"/>
    <x v="1359"/>
    <x v="2"/>
    <x v="542"/>
    <d v="2011-05-29T00:00:00"/>
    <s v="First Class"/>
    <s v="Dp-13240"/>
    <s v="Dean percer"/>
    <x v="2"/>
    <s v="United States"/>
    <s v="Murray"/>
    <x v="7"/>
    <n v="84107"/>
    <x v="1"/>
    <s v="OFF-PA-10002893"/>
    <x v="1"/>
    <x v="10"/>
    <s v="Wirebound Service Call Books, 5 1/2&quot; x 4&quot;"/>
    <x v="2290"/>
    <n v="5"/>
    <n v="0"/>
    <n v="23.231999999999999"/>
  </r>
  <r>
    <n v="2762"/>
    <x v="1360"/>
    <x v="3"/>
    <x v="386"/>
    <d v="2014-10-15T00:00:00"/>
    <s v="First Class"/>
    <s v="NK-18490"/>
    <s v="Neil Knudson"/>
    <x v="2"/>
    <s v="United States"/>
    <s v="San Francisco"/>
    <x v="1"/>
    <n v="94110"/>
    <x v="1"/>
    <s v="TEC-AC-10003709"/>
    <x v="2"/>
    <x v="11"/>
    <s v="Maxell 4.7GB DVD-R 5/Pack"/>
    <x v="2291"/>
    <n v="1"/>
    <n v="0"/>
    <n v="0.4356000000000001"/>
  </r>
  <r>
    <n v="2763"/>
    <x v="1360"/>
    <x v="3"/>
    <x v="386"/>
    <d v="2014-10-15T00:00:00"/>
    <s v="First Class"/>
    <s v="NK-18490"/>
    <s v="Neil Knudson"/>
    <x v="2"/>
    <s v="United States"/>
    <s v="San Francisco"/>
    <x v="1"/>
    <n v="94110"/>
    <x v="1"/>
    <s v="OFF-BI-10001191"/>
    <x v="1"/>
    <x v="8"/>
    <s v="Canvas Sectional Post Binders"/>
    <x v="2292"/>
    <n v="5"/>
    <n v="0.2"/>
    <n v="36.917000000000002"/>
  </r>
  <r>
    <n v="2764"/>
    <x v="1361"/>
    <x v="3"/>
    <x v="738"/>
    <d v="2014-06-29T00:00:00"/>
    <s v="Standard Class"/>
    <s v="PL-18925"/>
    <s v="Paul Lucas"/>
    <x v="2"/>
    <s v="United States"/>
    <s v="Philadelphia"/>
    <x v="9"/>
    <n v="19140"/>
    <x v="3"/>
    <s v="OFF-BI-10003166"/>
    <x v="1"/>
    <x v="8"/>
    <s v="GBC Plasticlear Binding Covers"/>
    <x v="2293"/>
    <n v="3"/>
    <n v="0.7"/>
    <n v="-7.5767999999999986"/>
  </r>
  <r>
    <n v="2765"/>
    <x v="1361"/>
    <x v="3"/>
    <x v="738"/>
    <d v="2014-06-29T00:00:00"/>
    <s v="Standard Class"/>
    <s v="PL-18925"/>
    <s v="Paul Lucas"/>
    <x v="2"/>
    <s v="United States"/>
    <s v="Philadelphia"/>
    <x v="9"/>
    <n v="19140"/>
    <x v="3"/>
    <s v="OFF-BI-10003982"/>
    <x v="1"/>
    <x v="8"/>
    <s v="Wilson Jones Century Plastic Molded Ring Binders"/>
    <x v="2294"/>
    <n v="5"/>
    <n v="0.7"/>
    <n v="-23.8855"/>
  </r>
  <r>
    <n v="2766"/>
    <x v="1361"/>
    <x v="3"/>
    <x v="738"/>
    <d v="2014-06-29T00:00:00"/>
    <s v="Standard Class"/>
    <s v="PL-18925"/>
    <s v="Paul Lucas"/>
    <x v="2"/>
    <s v="United States"/>
    <s v="Philadelphia"/>
    <x v="9"/>
    <n v="19140"/>
    <x v="3"/>
    <s v="OFF-ST-10004835"/>
    <x v="1"/>
    <x v="4"/>
    <s v="Plastic Stacking Crates &amp; Casters"/>
    <x v="436"/>
    <n v="2"/>
    <n v="0.2"/>
    <n v="0.66959999999999997"/>
  </r>
  <r>
    <n v="2767"/>
    <x v="1362"/>
    <x v="3"/>
    <x v="787"/>
    <d v="2014-01-19T00:00:00"/>
    <s v="First Class"/>
    <s v="RW-19690"/>
    <s v="Robert Waldorf"/>
    <x v="0"/>
    <s v="United States"/>
    <s v="Philadelphia"/>
    <x v="9"/>
    <n v="19134"/>
    <x v="3"/>
    <s v="OFF-AP-10000159"/>
    <x v="1"/>
    <x v="9"/>
    <s v="Belkin F9M820V08 8 Outlet Surge"/>
    <x v="2295"/>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x v="2296"/>
    <n v="8"/>
    <n v="0.2"/>
    <n v="312.67599999999993"/>
  </r>
  <r>
    <n v="2769"/>
    <x v="1363"/>
    <x v="1"/>
    <x v="788"/>
    <d v="2012-04-07T00:00:00"/>
    <s v="Standard Class"/>
    <s v="MO-17950"/>
    <s v="Michael Oakman"/>
    <x v="0"/>
    <s v="United States"/>
    <s v="Dallas"/>
    <x v="5"/>
    <n v="75220"/>
    <x v="2"/>
    <s v="OFF-AP-10001242"/>
    <x v="1"/>
    <x v="9"/>
    <s v="APC 7 Outlet Network SurgeArrest Surge Protector"/>
    <x v="2297"/>
    <n v="2"/>
    <n v="0.8"/>
    <n v="-80.48"/>
  </r>
  <r>
    <n v="2770"/>
    <x v="1363"/>
    <x v="1"/>
    <x v="788"/>
    <d v="2012-04-07T00:00:00"/>
    <s v="Standard Class"/>
    <s v="MO-17950"/>
    <s v="Michael Oakman"/>
    <x v="0"/>
    <s v="United States"/>
    <s v="Dallas"/>
    <x v="5"/>
    <n v="75220"/>
    <x v="2"/>
    <s v="TEC-AC-10003038"/>
    <x v="2"/>
    <x v="11"/>
    <s v="Kingston Digital DataTraveler 16GB USB 2.0"/>
    <x v="2298"/>
    <n v="7"/>
    <n v="0.2"/>
    <n v="-0.62650000000000716"/>
  </r>
  <r>
    <n v="2771"/>
    <x v="1363"/>
    <x v="1"/>
    <x v="788"/>
    <d v="2012-04-07T00:00:00"/>
    <s v="Standard Class"/>
    <s v="MO-17950"/>
    <s v="Michael Oakman"/>
    <x v="0"/>
    <s v="United States"/>
    <s v="Dallas"/>
    <x v="5"/>
    <n v="75220"/>
    <x v="2"/>
    <s v="TEC-AC-10003289"/>
    <x v="2"/>
    <x v="11"/>
    <s v="Anker Ultra-Slim Mini Bluetooth 3.0 Wireless Keyboard"/>
    <x v="334"/>
    <n v="3"/>
    <n v="0.2"/>
    <n v="1.7990999999999993"/>
  </r>
  <r>
    <n v="2772"/>
    <x v="1364"/>
    <x v="0"/>
    <x v="323"/>
    <d v="2013-09-11T00:00:00"/>
    <s v="Standard Class"/>
    <s v="JJ-15445"/>
    <s v="Jennifer Jackson"/>
    <x v="0"/>
    <s v="United States"/>
    <s v="Waukesha"/>
    <x v="6"/>
    <n v="53186"/>
    <x v="2"/>
    <s v="OFF-ST-10000918"/>
    <x v="1"/>
    <x v="4"/>
    <s v="Crate-A-Files"/>
    <x v="2299"/>
    <n v="5"/>
    <n v="0"/>
    <n v="14.169999999999998"/>
  </r>
  <r>
    <n v="2773"/>
    <x v="1365"/>
    <x v="3"/>
    <x v="389"/>
    <d v="2014-12-13T00:00:00"/>
    <s v="First Class"/>
    <s v="BT-11680"/>
    <s v="Brian Thompson"/>
    <x v="0"/>
    <s v="United States"/>
    <s v="Fort Lauderdale"/>
    <x v="2"/>
    <n v="33311"/>
    <x v="0"/>
    <s v="FUR-FU-10001940"/>
    <x v="0"/>
    <x v="5"/>
    <s v="Staples"/>
    <x v="2300"/>
    <n v="3"/>
    <n v="0.2"/>
    <n v="5.7312000000000012"/>
  </r>
  <r>
    <n v="2774"/>
    <x v="1366"/>
    <x v="0"/>
    <x v="441"/>
    <d v="2013-11-27T00:00:00"/>
    <s v="Standard Class"/>
    <s v="RD-19585"/>
    <s v="Rob Dowd"/>
    <x v="0"/>
    <s v="United States"/>
    <s v="Detroit"/>
    <x v="12"/>
    <n v="48205"/>
    <x v="2"/>
    <s v="OFF-BI-10002852"/>
    <x v="1"/>
    <x v="8"/>
    <s v="Ibico Standard Transparent Covers"/>
    <x v="2301"/>
    <n v="3"/>
    <n v="0"/>
    <n v="24.2256"/>
  </r>
  <r>
    <n v="2775"/>
    <x v="1367"/>
    <x v="3"/>
    <x v="343"/>
    <d v="2014-11-19T00:00:00"/>
    <s v="Standard Class"/>
    <s v="ML-17755"/>
    <s v="Max Ludwig"/>
    <x v="2"/>
    <s v="United States"/>
    <s v="Springfield"/>
    <x v="24"/>
    <n v="45503"/>
    <x v="3"/>
    <s v="OFF-PA-10004451"/>
    <x v="1"/>
    <x v="10"/>
    <s v="Xerox 222"/>
    <x v="563"/>
    <n v="2"/>
    <n v="0.2"/>
    <n v="3.6288"/>
  </r>
  <r>
    <n v="2776"/>
    <x v="1368"/>
    <x v="0"/>
    <x v="147"/>
    <d v="2013-10-26T00:00:00"/>
    <s v="Standard Class"/>
    <s v="JE-15745"/>
    <s v="Joel Eaton"/>
    <x v="0"/>
    <s v="United States"/>
    <s v="San Diego"/>
    <x v="1"/>
    <n v="92037"/>
    <x v="1"/>
    <s v="OFF-ST-10004804"/>
    <x v="1"/>
    <x v="4"/>
    <s v="Belkin 19&quot; Vented Equipment Shelf, Black"/>
    <x v="1248"/>
    <n v="3"/>
    <n v="0"/>
    <n v="1.5444000000000031"/>
  </r>
  <r>
    <n v="2777"/>
    <x v="1369"/>
    <x v="1"/>
    <x v="379"/>
    <d v="2012-12-25T00:00:00"/>
    <s v="Standard Class"/>
    <s v="ER-13855"/>
    <s v="Elpida Rittenbach"/>
    <x v="1"/>
    <s v="United States"/>
    <s v="Colorado Springs"/>
    <x v="22"/>
    <n v="80906"/>
    <x v="1"/>
    <s v="OFF-AP-10003971"/>
    <x v="1"/>
    <x v="9"/>
    <s v="Belkin 6 Outlet Metallic Surge Strip"/>
    <x v="2302"/>
    <n v="7"/>
    <n v="0.2"/>
    <n v="4.5737999999999985"/>
  </r>
  <r>
    <n v="2778"/>
    <x v="1370"/>
    <x v="1"/>
    <x v="789"/>
    <d v="2012-07-19T00:00:00"/>
    <s v="Second Class"/>
    <s v="JM-15535"/>
    <s v="Jessica Myrick"/>
    <x v="0"/>
    <s v="United States"/>
    <s v="Bakersfield"/>
    <x v="1"/>
    <n v="93309"/>
    <x v="1"/>
    <s v="FUR-BO-10003159"/>
    <x v="0"/>
    <x v="0"/>
    <s v="Sauder Camden County Collection Libraries, Planked Cherry Finish"/>
    <x v="2303"/>
    <n v="2"/>
    <n v="0.15"/>
    <n v="-13.797600000000017"/>
  </r>
  <r>
    <n v="2779"/>
    <x v="1371"/>
    <x v="3"/>
    <x v="504"/>
    <d v="2014-05-06T00:00:00"/>
    <s v="Standard Class"/>
    <s v="SS-20140"/>
    <s v="Saphhira Shifley"/>
    <x v="1"/>
    <s v="United States"/>
    <s v="Pompano Beach"/>
    <x v="2"/>
    <n v="33068"/>
    <x v="0"/>
    <s v="FUR-FU-10001935"/>
    <x v="0"/>
    <x v="5"/>
    <s v="3M Hangers With Command Adhesive"/>
    <x v="208"/>
    <n v="8"/>
    <n v="0.2"/>
    <n v="6.216000000000002"/>
  </r>
  <r>
    <n v="2780"/>
    <x v="1371"/>
    <x v="3"/>
    <x v="504"/>
    <d v="2014-05-06T00:00:00"/>
    <s v="Standard Class"/>
    <s v="SS-20140"/>
    <s v="Saphhira Shifley"/>
    <x v="1"/>
    <s v="United States"/>
    <s v="Pompano Beach"/>
    <x v="2"/>
    <n v="33068"/>
    <x v="0"/>
    <s v="TEC-AC-10003433"/>
    <x v="2"/>
    <x v="11"/>
    <s v="Maxell 4.7GB DVD+R 5/Pack"/>
    <x v="480"/>
    <n v="3"/>
    <n v="0.2"/>
    <n v="0.74249999999999994"/>
  </r>
  <r>
    <n v="2781"/>
    <x v="1372"/>
    <x v="3"/>
    <x v="636"/>
    <d v="2014-05-09T00:00:00"/>
    <s v="First Class"/>
    <s v="TC-21295"/>
    <s v="Toby Carlisle"/>
    <x v="0"/>
    <s v="United States"/>
    <s v="New York City"/>
    <x v="15"/>
    <n v="10035"/>
    <x v="3"/>
    <s v="OFF-LA-10004544"/>
    <x v="1"/>
    <x v="2"/>
    <s v="Avery 505"/>
    <x v="2304"/>
    <n v="4"/>
    <n v="0"/>
    <n v="29.6"/>
  </r>
  <r>
    <n v="2782"/>
    <x v="1373"/>
    <x v="3"/>
    <x v="225"/>
    <d v="2014-11-28T00:00:00"/>
    <s v="Standard Class"/>
    <s v="HG-15025"/>
    <s v="Hunter Glantz"/>
    <x v="0"/>
    <s v="United States"/>
    <s v="Lakeville"/>
    <x v="11"/>
    <n v="55044"/>
    <x v="2"/>
    <s v="OFF-AR-10001026"/>
    <x v="1"/>
    <x v="6"/>
    <s v="Sanford Uni-Blazer View Highlighters, Chisel Tip, Yellow"/>
    <x v="1114"/>
    <n v="10"/>
    <n v="0"/>
    <n v="9.6800000000000015"/>
  </r>
  <r>
    <n v="2783"/>
    <x v="1374"/>
    <x v="0"/>
    <x v="583"/>
    <d v="2013-11-17T00:00:00"/>
    <s v="Standard Class"/>
    <s v="LD-17005"/>
    <s v="Lisa DeCherney"/>
    <x v="0"/>
    <s v="United States"/>
    <s v="Detroit"/>
    <x v="12"/>
    <n v="48234"/>
    <x v="2"/>
    <s v="TEC-PH-10001336"/>
    <x v="2"/>
    <x v="7"/>
    <s v="Digium D40 VoIP phone"/>
    <x v="2052"/>
    <n v="2"/>
    <n v="0"/>
    <n v="74.8142"/>
  </r>
  <r>
    <n v="2784"/>
    <x v="1375"/>
    <x v="0"/>
    <x v="732"/>
    <d v="2013-11-11T00:00:00"/>
    <s v="Standard Class"/>
    <s v="AS-10285"/>
    <s v="Alejandro Savely"/>
    <x v="1"/>
    <s v="United States"/>
    <s v="Philadelphia"/>
    <x v="9"/>
    <n v="19134"/>
    <x v="3"/>
    <s v="TEC-PH-10003187"/>
    <x v="2"/>
    <x v="7"/>
    <s v="Anker Astro Mini 3000mAh Ultra-Compact Portable Charger"/>
    <x v="1821"/>
    <n v="2"/>
    <n v="0.4"/>
    <n v="-15.991999999999999"/>
  </r>
  <r>
    <n v="2785"/>
    <x v="1376"/>
    <x v="0"/>
    <x v="790"/>
    <d v="2013-10-16T00:00:00"/>
    <s v="Standard Class"/>
    <s v="MP-17965"/>
    <s v="Michael Paige"/>
    <x v="1"/>
    <s v="United States"/>
    <s v="Troy"/>
    <x v="24"/>
    <n v="45373"/>
    <x v="3"/>
    <s v="TEC-PH-10004897"/>
    <x v="2"/>
    <x v="7"/>
    <s v="Mediabridge Sport Armband iPhone 5s"/>
    <x v="2305"/>
    <n v="4"/>
    <n v="0.4"/>
    <n v="-15.584400000000002"/>
  </r>
  <r>
    <n v="2786"/>
    <x v="1377"/>
    <x v="1"/>
    <x v="481"/>
    <d v="2012-09-23T00:00:00"/>
    <s v="First Class"/>
    <s v="CD-12790"/>
    <s v="Cynthia Delaney"/>
    <x v="2"/>
    <s v="United States"/>
    <s v="Los Angeles"/>
    <x v="1"/>
    <n v="90036"/>
    <x v="1"/>
    <s v="FUR-CH-10004997"/>
    <x v="0"/>
    <x v="1"/>
    <s v="Hon Every-Day Series Multi-Task Chairs"/>
    <x v="2306"/>
    <n v="4"/>
    <n v="0.2"/>
    <n v="0"/>
  </r>
  <r>
    <n v="2787"/>
    <x v="1377"/>
    <x v="1"/>
    <x v="481"/>
    <d v="2012-09-23T00:00:00"/>
    <s v="First Class"/>
    <s v="CD-12790"/>
    <s v="Cynthia Delaney"/>
    <x v="2"/>
    <s v="United States"/>
    <s v="Los Angeles"/>
    <x v="1"/>
    <n v="90036"/>
    <x v="1"/>
    <s v="OFF-FA-10002763"/>
    <x v="1"/>
    <x v="13"/>
    <s v="Advantus Map Pennant Flags and Round Head Tacks"/>
    <x v="2307"/>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x v="2308"/>
    <n v="5"/>
    <n v="0.6"/>
    <n v="-24.802999999999997"/>
  </r>
  <r>
    <n v="2789"/>
    <x v="1378"/>
    <x v="2"/>
    <x v="266"/>
    <d v="2011-12-06T00:00:00"/>
    <s v="Standard Class"/>
    <s v="MD-17860"/>
    <s v="Michael Dominguez"/>
    <x v="1"/>
    <s v="United States"/>
    <s v="Corpus Christi"/>
    <x v="5"/>
    <n v="78415"/>
    <x v="2"/>
    <s v="OFF-AR-10000940"/>
    <x v="1"/>
    <x v="6"/>
    <s v="Newell 343"/>
    <x v="2309"/>
    <n v="7"/>
    <n v="0.2"/>
    <n v="1.4406000000000008"/>
  </r>
  <r>
    <n v="2790"/>
    <x v="1378"/>
    <x v="2"/>
    <x v="266"/>
    <d v="2011-12-06T00:00:00"/>
    <s v="Standard Class"/>
    <s v="MD-17860"/>
    <s v="Michael Dominguez"/>
    <x v="1"/>
    <s v="United States"/>
    <s v="Corpus Christi"/>
    <x v="5"/>
    <n v="78415"/>
    <x v="2"/>
    <s v="FUR-FU-10002759"/>
    <x v="0"/>
    <x v="5"/>
    <s v="12-1/2 Diameter Round Wall Clock"/>
    <x v="1409"/>
    <n v="5"/>
    <n v="0.6"/>
    <n v="-23.975999999999999"/>
  </r>
  <r>
    <n v="2791"/>
    <x v="1379"/>
    <x v="2"/>
    <x v="158"/>
    <d v="2011-09-22T00:00:00"/>
    <s v="First Class"/>
    <s v="BM-11650"/>
    <s v="Brian Moss"/>
    <x v="1"/>
    <s v="United States"/>
    <s v="Omaha"/>
    <x v="8"/>
    <n v="68104"/>
    <x v="2"/>
    <s v="OFF-AP-10000358"/>
    <x v="1"/>
    <x v="9"/>
    <s v="Fellowes Basic Home/Office Series Surge Protectors"/>
    <x v="2310"/>
    <n v="2"/>
    <n v="0"/>
    <n v="7.5283999999999978"/>
  </r>
  <r>
    <n v="2792"/>
    <x v="1379"/>
    <x v="2"/>
    <x v="158"/>
    <d v="2011-09-22T00:00:00"/>
    <s v="First Class"/>
    <s v="BM-11650"/>
    <s v="Brian Moss"/>
    <x v="1"/>
    <s v="United States"/>
    <s v="Omaha"/>
    <x v="8"/>
    <n v="68104"/>
    <x v="2"/>
    <s v="OFF-AP-10003281"/>
    <x v="1"/>
    <x v="9"/>
    <s v="Acco 6 Outlet Guardian Standard Surge Suppressor"/>
    <x v="2311"/>
    <n v="3"/>
    <n v="0"/>
    <n v="10.880999999999997"/>
  </r>
  <r>
    <n v="2793"/>
    <x v="1379"/>
    <x v="2"/>
    <x v="158"/>
    <d v="2011-09-22T00:00:00"/>
    <s v="First Class"/>
    <s v="BM-11650"/>
    <s v="Brian Moss"/>
    <x v="1"/>
    <s v="United States"/>
    <s v="Omaha"/>
    <x v="8"/>
    <n v="68104"/>
    <x v="2"/>
    <s v="OFF-PA-10000029"/>
    <x v="1"/>
    <x v="10"/>
    <s v="Xerox 224"/>
    <x v="90"/>
    <n v="1"/>
    <n v="0"/>
    <n v="3.1104000000000003"/>
  </r>
  <r>
    <n v="2794"/>
    <x v="1380"/>
    <x v="2"/>
    <x v="791"/>
    <d v="2011-04-17T00:00:00"/>
    <s v="Standard Class"/>
    <s v="KN-16450"/>
    <s v="Kean Nguyen"/>
    <x v="1"/>
    <s v="United States"/>
    <s v="Redondo Beach"/>
    <x v="1"/>
    <n v="90278"/>
    <x v="1"/>
    <s v="TEC-PH-10001557"/>
    <x v="2"/>
    <x v="7"/>
    <s v="Pyle PMP37LED"/>
    <x v="2312"/>
    <n v="14"/>
    <n v="0.2"/>
    <n v="94.070199999999943"/>
  </r>
  <r>
    <n v="2795"/>
    <x v="1380"/>
    <x v="2"/>
    <x v="791"/>
    <d v="2011-04-17T00:00:00"/>
    <s v="Standard Class"/>
    <s v="KN-16450"/>
    <s v="Kean Nguyen"/>
    <x v="1"/>
    <s v="United States"/>
    <s v="Redondo Beach"/>
    <x v="1"/>
    <n v="90278"/>
    <x v="1"/>
    <s v="TEC-PH-10000576"/>
    <x v="2"/>
    <x v="7"/>
    <s v="AT&amp;T 1080 Corded phone"/>
    <x v="2313"/>
    <n v="4"/>
    <n v="0.2"/>
    <n v="38.357200000000006"/>
  </r>
  <r>
    <n v="2796"/>
    <x v="1380"/>
    <x v="2"/>
    <x v="791"/>
    <d v="2011-04-17T00:00:00"/>
    <s v="Standard Class"/>
    <s v="KN-16450"/>
    <s v="Kean Nguyen"/>
    <x v="1"/>
    <s v="United States"/>
    <s v="Redondo Beach"/>
    <x v="1"/>
    <n v="90278"/>
    <x v="1"/>
    <s v="OFF-BI-10002764"/>
    <x v="1"/>
    <x v="8"/>
    <s v="Recycled Pressboard Report Cover with Reinforced Top Hinge"/>
    <x v="2314"/>
    <n v="7"/>
    <n v="0.2"/>
    <n v="6.5569000000000006"/>
  </r>
  <r>
    <n v="2797"/>
    <x v="1380"/>
    <x v="2"/>
    <x v="791"/>
    <d v="2011-04-17T00:00:00"/>
    <s v="Standard Class"/>
    <s v="KN-16450"/>
    <s v="Kean Nguyen"/>
    <x v="1"/>
    <s v="United States"/>
    <s v="Redondo Beach"/>
    <x v="1"/>
    <n v="90278"/>
    <x v="1"/>
    <s v="FUR-BO-10001337"/>
    <x v="0"/>
    <x v="0"/>
    <s v="O'Sullivan Living Dimensions 2-Shelf Bookcases"/>
    <x v="2315"/>
    <n v="3"/>
    <n v="0.15"/>
    <n v="-18.146999999999998"/>
  </r>
  <r>
    <n v="2798"/>
    <x v="1381"/>
    <x v="3"/>
    <x v="179"/>
    <d v="2014-10-28T00:00:00"/>
    <s v="Standard Class"/>
    <s v="IG-15085"/>
    <s v="Ivan Gibson"/>
    <x v="0"/>
    <s v="United States"/>
    <s v="Little Rock"/>
    <x v="36"/>
    <n v="72209"/>
    <x v="0"/>
    <s v="OFF-AR-10002257"/>
    <x v="1"/>
    <x v="6"/>
    <s v="Eldon Spacemaker Box, Quick-Snap Lid, Clear"/>
    <x v="522"/>
    <n v="4"/>
    <n v="0"/>
    <n v="4.1415999999999986"/>
  </r>
  <r>
    <n v="2799"/>
    <x v="1381"/>
    <x v="3"/>
    <x v="179"/>
    <d v="2014-10-28T00:00:00"/>
    <s v="Standard Class"/>
    <s v="IG-15085"/>
    <s v="Ivan Gibson"/>
    <x v="0"/>
    <s v="United States"/>
    <s v="Little Rock"/>
    <x v="36"/>
    <n v="72209"/>
    <x v="0"/>
    <s v="OFF-PA-10001019"/>
    <x v="1"/>
    <x v="10"/>
    <s v="Xerox 1884"/>
    <x v="792"/>
    <n v="2"/>
    <n v="0"/>
    <n v="18.781199999999998"/>
  </r>
  <r>
    <n v="2800"/>
    <x v="1381"/>
    <x v="3"/>
    <x v="179"/>
    <d v="2014-10-28T00:00:00"/>
    <s v="Standard Class"/>
    <s v="IG-15085"/>
    <s v="Ivan Gibson"/>
    <x v="0"/>
    <s v="United States"/>
    <s v="Little Rock"/>
    <x v="36"/>
    <n v="72209"/>
    <x v="0"/>
    <s v="OFF-BI-10003364"/>
    <x v="1"/>
    <x v="8"/>
    <s v="Binding Machine Supplies"/>
    <x v="2316"/>
    <n v="5"/>
    <n v="0"/>
    <n v="70.007999999999996"/>
  </r>
  <r>
    <n v="2801"/>
    <x v="1382"/>
    <x v="0"/>
    <x v="792"/>
    <d v="2013-10-29T00:00:00"/>
    <s v="First Class"/>
    <s v="JS-15595"/>
    <s v="Jill Stevenson"/>
    <x v="1"/>
    <s v="United States"/>
    <s v="Miami"/>
    <x v="2"/>
    <n v="33180"/>
    <x v="0"/>
    <s v="TEC-PH-10000984"/>
    <x v="2"/>
    <x v="7"/>
    <s v="Panasonic KX-TG9471B"/>
    <x v="2286"/>
    <n v="5"/>
    <n v="0.2"/>
    <n v="78.396000000000043"/>
  </r>
  <r>
    <n v="2802"/>
    <x v="1383"/>
    <x v="1"/>
    <x v="549"/>
    <d v="2012-11-04T00:00:00"/>
    <s v="First Class"/>
    <s v="GA-14725"/>
    <s v="Guy Armstrong"/>
    <x v="0"/>
    <s v="United States"/>
    <s v="Salem"/>
    <x v="21"/>
    <n v="97301"/>
    <x v="1"/>
    <s v="OFF-AR-10001683"/>
    <x v="1"/>
    <x v="6"/>
    <s v="Lumber Crayons"/>
    <x v="2317"/>
    <n v="1"/>
    <n v="0.2"/>
    <n v="1.7730000000000004"/>
  </r>
  <r>
    <n v="2803"/>
    <x v="1384"/>
    <x v="3"/>
    <x v="132"/>
    <d v="2014-11-09T00:00:00"/>
    <s v="Standard Class"/>
    <s v="DL-13330"/>
    <s v="Denise Leinenbach"/>
    <x v="0"/>
    <s v="United States"/>
    <s v="Las Cruces"/>
    <x v="27"/>
    <n v="88001"/>
    <x v="1"/>
    <s v="FUR-FU-10000629"/>
    <x v="0"/>
    <x v="5"/>
    <s v="9-3/4 Diameter Round Wall Clock"/>
    <x v="1437"/>
    <n v="3"/>
    <n v="0"/>
    <n v="17.375399999999999"/>
  </r>
  <r>
    <n v="2804"/>
    <x v="1385"/>
    <x v="1"/>
    <x v="793"/>
    <d v="2012-05-16T00:00:00"/>
    <s v="Standard Class"/>
    <s v="CS-12505"/>
    <s v="Cindy Stewart"/>
    <x v="0"/>
    <s v="United States"/>
    <s v="San Francisco"/>
    <x v="1"/>
    <n v="94122"/>
    <x v="1"/>
    <s v="OFF-PA-10003893"/>
    <x v="1"/>
    <x v="10"/>
    <s v="Xerox 1962"/>
    <x v="1387"/>
    <n v="3"/>
    <n v="0"/>
    <n v="5.7779999999999987"/>
  </r>
  <r>
    <n v="2805"/>
    <x v="1385"/>
    <x v="1"/>
    <x v="793"/>
    <d v="2012-05-16T00:00:00"/>
    <s v="Standard Class"/>
    <s v="CS-12505"/>
    <s v="Cindy Stewart"/>
    <x v="0"/>
    <s v="United States"/>
    <s v="San Francisco"/>
    <x v="1"/>
    <n v="94122"/>
    <x v="1"/>
    <s v="OFF-PA-10004239"/>
    <x v="1"/>
    <x v="10"/>
    <s v="Xerox 1953"/>
    <x v="2318"/>
    <n v="6"/>
    <n v="0"/>
    <n v="11.555999999999997"/>
  </r>
  <r>
    <n v="2806"/>
    <x v="1386"/>
    <x v="1"/>
    <x v="67"/>
    <d v="2012-09-11T00:00:00"/>
    <s v="Standard Class"/>
    <s v="CC-12145"/>
    <s v="Charles Crestani"/>
    <x v="0"/>
    <s v="United States"/>
    <s v="El Paso"/>
    <x v="5"/>
    <n v="79907"/>
    <x v="2"/>
    <s v="FUR-CH-10000553"/>
    <x v="0"/>
    <x v="1"/>
    <s v="Metal Folding Chairs, Beige, 4/Carton"/>
    <x v="2319"/>
    <n v="2"/>
    <n v="0.3"/>
    <n v="-2.0364000000000004"/>
  </r>
  <r>
    <n v="2807"/>
    <x v="1387"/>
    <x v="1"/>
    <x v="395"/>
    <d v="2012-07-27T00:00:00"/>
    <s v="Second Class"/>
    <s v="MH-18025"/>
    <s v="Michelle Huthwaite"/>
    <x v="0"/>
    <s v="United States"/>
    <s v="Seattle"/>
    <x v="4"/>
    <n v="98115"/>
    <x v="1"/>
    <s v="OFF-FA-10004395"/>
    <x v="1"/>
    <x v="13"/>
    <s v="Plymouth Boxed Rubber Bands by Plymouth"/>
    <x v="2320"/>
    <n v="2"/>
    <n v="0"/>
    <n v="0.47100000000000009"/>
  </r>
  <r>
    <n v="2808"/>
    <x v="1387"/>
    <x v="1"/>
    <x v="395"/>
    <d v="2012-07-27T00:00:00"/>
    <s v="Second Class"/>
    <s v="MH-18025"/>
    <s v="Michelle Huthwaite"/>
    <x v="0"/>
    <s v="United States"/>
    <s v="Seattle"/>
    <x v="4"/>
    <n v="98115"/>
    <x v="1"/>
    <s v="OFF-PA-10004782"/>
    <x v="1"/>
    <x v="10"/>
    <s v="Xerox 228"/>
    <x v="91"/>
    <n v="2"/>
    <n v="0"/>
    <n v="6.2208000000000006"/>
  </r>
  <r>
    <n v="2809"/>
    <x v="1387"/>
    <x v="1"/>
    <x v="395"/>
    <d v="2012-07-27T00:00:00"/>
    <s v="Second Class"/>
    <s v="MH-18025"/>
    <s v="Michelle Huthwaite"/>
    <x v="0"/>
    <s v="United States"/>
    <s v="Seattle"/>
    <x v="4"/>
    <n v="98115"/>
    <x v="1"/>
    <s v="FUR-BO-10002213"/>
    <x v="0"/>
    <x v="0"/>
    <s v="Sauder Forest Hills Library, Woodland Oak Finish"/>
    <x v="2321"/>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x v="1388"/>
    <x v="1"/>
    <x v="547"/>
    <d v="2012-11-18T00:00:00"/>
    <s v="Second Class"/>
    <s v="MP-18175"/>
    <s v="Mike Pelletier"/>
    <x v="2"/>
    <s v="United States"/>
    <s v="Milwaukee"/>
    <x v="6"/>
    <n v="53209"/>
    <x v="2"/>
    <s v="OFF-PA-10000157"/>
    <x v="1"/>
    <x v="10"/>
    <s v="Xerox 191"/>
    <x v="2323"/>
    <n v="9"/>
    <n v="0"/>
    <n v="84.5154"/>
  </r>
  <r>
    <n v="2812"/>
    <x v="1388"/>
    <x v="1"/>
    <x v="547"/>
    <d v="2012-11-18T00:00:00"/>
    <s v="Second Class"/>
    <s v="MP-18175"/>
    <s v="Mike Pelletier"/>
    <x v="2"/>
    <s v="United States"/>
    <s v="Milwaukee"/>
    <x v="6"/>
    <n v="53209"/>
    <x v="2"/>
    <s v="FUR-FU-10001185"/>
    <x v="0"/>
    <x v="5"/>
    <s v="Advantus Employee of the Month Certificate Frame, 11 x 13-1/2"/>
    <x v="2324"/>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x v="2325"/>
    <n v="3"/>
    <n v="0"/>
    <n v="36.398699999999977"/>
  </r>
  <r>
    <n v="2814"/>
    <x v="1388"/>
    <x v="1"/>
    <x v="547"/>
    <d v="2012-11-18T00:00:00"/>
    <s v="Second Class"/>
    <s v="MP-18175"/>
    <s v="Mike Pelletier"/>
    <x v="2"/>
    <s v="United States"/>
    <s v="Milwaukee"/>
    <x v="6"/>
    <n v="53209"/>
    <x v="2"/>
    <s v="TEC-AC-10004145"/>
    <x v="2"/>
    <x v="11"/>
    <s v="Logitech diNovo Edge Keyboard"/>
    <x v="2326"/>
    <n v="4"/>
    <n v="0"/>
    <n v="229.99080000000004"/>
  </r>
  <r>
    <n v="2815"/>
    <x v="1388"/>
    <x v="1"/>
    <x v="547"/>
    <d v="2012-11-18T00:00:00"/>
    <s v="Second Class"/>
    <s v="MP-18175"/>
    <s v="Mike Pelletier"/>
    <x v="2"/>
    <s v="United States"/>
    <s v="Milwaukee"/>
    <x v="6"/>
    <n v="53209"/>
    <x v="2"/>
    <s v="FUR-TA-10000688"/>
    <x v="0"/>
    <x v="3"/>
    <s v="Chromcraft Bull-Nose Wood Round Conference Table Top, Wood Base"/>
    <x v="2327"/>
    <n v="3"/>
    <n v="0"/>
    <n v="111.10349999999994"/>
  </r>
  <r>
    <n v="2816"/>
    <x v="1389"/>
    <x v="1"/>
    <x v="135"/>
    <d v="2012-09-08T00:00:00"/>
    <s v="Standard Class"/>
    <s v="DR-12940"/>
    <s v="Daniel Raglin"/>
    <x v="2"/>
    <s v="United States"/>
    <s v="Franklin"/>
    <x v="31"/>
    <n v="2038"/>
    <x v="3"/>
    <s v="OFF-BI-10001510"/>
    <x v="1"/>
    <x v="8"/>
    <s v="Deluxe Heavy-Duty Vinyl Round Ring Binder"/>
    <x v="2328"/>
    <n v="5"/>
    <n v="0"/>
    <n v="51.57"/>
  </r>
  <r>
    <n v="2817"/>
    <x v="1389"/>
    <x v="1"/>
    <x v="135"/>
    <d v="2012-09-08T00:00:00"/>
    <s v="Standard Class"/>
    <s v="DR-12940"/>
    <s v="Daniel Raglin"/>
    <x v="2"/>
    <s v="United States"/>
    <s v="Franklin"/>
    <x v="31"/>
    <n v="2038"/>
    <x v="3"/>
    <s v="FUR-CH-10003817"/>
    <x v="0"/>
    <x v="1"/>
    <s v="Global Value Steno Chair, Gray"/>
    <x v="2329"/>
    <n v="1"/>
    <n v="0"/>
    <n v="15.185000000000002"/>
  </r>
  <r>
    <n v="2818"/>
    <x v="1389"/>
    <x v="1"/>
    <x v="135"/>
    <d v="2012-09-08T00:00:00"/>
    <s v="Standard Class"/>
    <s v="DR-12940"/>
    <s v="Daniel Raglin"/>
    <x v="2"/>
    <s v="United States"/>
    <s v="Franklin"/>
    <x v="31"/>
    <n v="2038"/>
    <x v="3"/>
    <s v="FUR-FU-10000308"/>
    <x v="0"/>
    <x v="5"/>
    <s v="Deflect-o Glass Clear Studded Chair Mats"/>
    <x v="2259"/>
    <n v="2"/>
    <n v="0"/>
    <n v="27.359200000000001"/>
  </r>
  <r>
    <n v="2819"/>
    <x v="1389"/>
    <x v="1"/>
    <x v="135"/>
    <d v="2012-09-08T00:00:00"/>
    <s v="Standard Class"/>
    <s v="DR-12940"/>
    <s v="Daniel Raglin"/>
    <x v="2"/>
    <s v="United States"/>
    <s v="Franklin"/>
    <x v="31"/>
    <n v="2038"/>
    <x v="3"/>
    <s v="OFF-ST-10003208"/>
    <x v="1"/>
    <x v="4"/>
    <s v="Adjustable Depth Letter/Legal Cart"/>
    <x v="2330"/>
    <n v="6"/>
    <n v="0"/>
    <n v="315.74039999999985"/>
  </r>
  <r>
    <n v="2820"/>
    <x v="1390"/>
    <x v="0"/>
    <x v="465"/>
    <d v="2013-05-09T00:00:00"/>
    <s v="First Class"/>
    <s v="DM-13015"/>
    <s v="Darrin Martin"/>
    <x v="0"/>
    <s v="United States"/>
    <s v="Encinitas"/>
    <x v="1"/>
    <n v="92024"/>
    <x v="1"/>
    <s v="OFF-BI-10003784"/>
    <x v="1"/>
    <x v="8"/>
    <s v="Computer Printout Index Tabs"/>
    <x v="952"/>
    <n v="5"/>
    <n v="0.2"/>
    <n v="2.351999999999999"/>
  </r>
  <r>
    <n v="2821"/>
    <x v="1390"/>
    <x v="0"/>
    <x v="465"/>
    <d v="2013-05-09T00:00:00"/>
    <s v="First Class"/>
    <s v="DM-13015"/>
    <s v="Darrin Martin"/>
    <x v="0"/>
    <s v="United States"/>
    <s v="Encinitas"/>
    <x v="1"/>
    <n v="92024"/>
    <x v="1"/>
    <s v="FUR-TA-10003748"/>
    <x v="0"/>
    <x v="3"/>
    <s v="Bevis 36 x 72 Conference Tables"/>
    <x v="2331"/>
    <n v="3"/>
    <n v="0.2"/>
    <n v="7.4693999999999932"/>
  </r>
  <r>
    <n v="2822"/>
    <x v="1391"/>
    <x v="3"/>
    <x v="413"/>
    <d v="2014-01-06T00:00:00"/>
    <s v="Standard Class"/>
    <s v="BD-11620"/>
    <s v="Brian DeCherney"/>
    <x v="0"/>
    <s v="United States"/>
    <s v="Anaheim"/>
    <x v="1"/>
    <n v="92804"/>
    <x v="1"/>
    <s v="TEC-PH-10002563"/>
    <x v="2"/>
    <x v="7"/>
    <s v="Adtran 1202752G1"/>
    <x v="214"/>
    <n v="3"/>
    <n v="0.2"/>
    <n v="22.678200000000018"/>
  </r>
  <r>
    <n v="2823"/>
    <x v="1392"/>
    <x v="3"/>
    <x v="65"/>
    <d v="2014-09-21T00:00:00"/>
    <s v="First Class"/>
    <s v="DC-12850"/>
    <s v="Dan Campbell"/>
    <x v="0"/>
    <s v="United States"/>
    <s v="Arlington"/>
    <x v="5"/>
    <n v="76017"/>
    <x v="2"/>
    <s v="OFF-AR-10000122"/>
    <x v="1"/>
    <x v="6"/>
    <s v="Newell 314"/>
    <x v="436"/>
    <n v="2"/>
    <n v="0.2"/>
    <n v="0.55799999999999894"/>
  </r>
  <r>
    <n v="2824"/>
    <x v="1392"/>
    <x v="3"/>
    <x v="65"/>
    <d v="2014-09-21T00:00:00"/>
    <s v="First Class"/>
    <s v="DC-12850"/>
    <s v="Dan Campbell"/>
    <x v="0"/>
    <s v="United States"/>
    <s v="Arlington"/>
    <x v="5"/>
    <n v="76017"/>
    <x v="2"/>
    <s v="OFF-ST-10000352"/>
    <x v="1"/>
    <x v="4"/>
    <s v="Acco Perma 2700 Stacking Storage Drawers"/>
    <x v="2332"/>
    <n v="2"/>
    <n v="0.2"/>
    <n v="-2.9739999999999966"/>
  </r>
  <r>
    <n v="2825"/>
    <x v="1393"/>
    <x v="2"/>
    <x v="794"/>
    <d v="2011-09-30T00:00:00"/>
    <s v="Standard Class"/>
    <s v="MT-18070"/>
    <s v="Michelle Tran"/>
    <x v="2"/>
    <s v="United States"/>
    <s v="Houston"/>
    <x v="5"/>
    <n v="77041"/>
    <x v="2"/>
    <s v="OFF-PA-10003270"/>
    <x v="1"/>
    <x v="10"/>
    <s v="Xerox 1954"/>
    <x v="2333"/>
    <n v="8"/>
    <n v="0.2"/>
    <n v="10.559999999999999"/>
  </r>
  <r>
    <n v="2826"/>
    <x v="1393"/>
    <x v="2"/>
    <x v="794"/>
    <d v="2011-09-30T00:00:00"/>
    <s v="Standard Class"/>
    <s v="MT-18070"/>
    <s v="Michelle Tran"/>
    <x v="2"/>
    <s v="United States"/>
    <s v="Houston"/>
    <x v="5"/>
    <n v="77041"/>
    <x v="2"/>
    <s v="FUR-BO-10003272"/>
    <x v="0"/>
    <x v="0"/>
    <s v="O'Sullivan Living Dimensions 5-Shelf Bookcases"/>
    <x v="2334"/>
    <n v="2"/>
    <n v="0.32"/>
    <n v="-97.23120000000003"/>
  </r>
  <r>
    <n v="2827"/>
    <x v="1393"/>
    <x v="2"/>
    <x v="794"/>
    <d v="2011-09-30T00:00:00"/>
    <s v="Standard Class"/>
    <s v="MT-18070"/>
    <s v="Michelle Tran"/>
    <x v="2"/>
    <s v="United States"/>
    <s v="Houston"/>
    <x v="5"/>
    <n v="77041"/>
    <x v="2"/>
    <s v="OFF-BI-10002982"/>
    <x v="1"/>
    <x v="8"/>
    <s v="Avery Self-Adhesive Photo Pockets for Polaroid Photos"/>
    <x v="629"/>
    <n v="2"/>
    <n v="0.8"/>
    <n v="-4.3584000000000014"/>
  </r>
  <r>
    <n v="2828"/>
    <x v="1393"/>
    <x v="2"/>
    <x v="794"/>
    <d v="2011-09-30T00:00:00"/>
    <s v="Standard Class"/>
    <s v="MT-18070"/>
    <s v="Michelle Tran"/>
    <x v="2"/>
    <s v="United States"/>
    <s v="Houston"/>
    <x v="5"/>
    <n v="77041"/>
    <x v="2"/>
    <s v="OFF-EN-10001509"/>
    <x v="1"/>
    <x v="12"/>
    <s v="Poly String Tie Envelopes"/>
    <x v="30"/>
    <n v="2"/>
    <n v="0.2"/>
    <n v="1.1015999999999997"/>
  </r>
  <r>
    <n v="2829"/>
    <x v="1394"/>
    <x v="0"/>
    <x v="131"/>
    <d v="2013-04-27T00:00:00"/>
    <s v="First Class"/>
    <s v="MJ-17740"/>
    <s v="Max Jones"/>
    <x v="0"/>
    <s v="United States"/>
    <s v="Lancaster"/>
    <x v="24"/>
    <n v="43130"/>
    <x v="3"/>
    <s v="OFF-PA-10002421"/>
    <x v="1"/>
    <x v="10"/>
    <s v="Embossed Ink Jet Note Cards"/>
    <x v="2335"/>
    <n v="6"/>
    <n v="0.2"/>
    <n v="37.917599999999993"/>
  </r>
  <r>
    <n v="2830"/>
    <x v="1394"/>
    <x v="0"/>
    <x v="131"/>
    <d v="2013-04-27T00:00:00"/>
    <s v="First Class"/>
    <s v="MJ-17740"/>
    <s v="Max Jones"/>
    <x v="0"/>
    <s v="United States"/>
    <s v="Lancaster"/>
    <x v="24"/>
    <n v="43130"/>
    <x v="3"/>
    <s v="OFF-ST-10000760"/>
    <x v="1"/>
    <x v="4"/>
    <s v="Eldon Fold 'N Roll Cart System"/>
    <x v="2336"/>
    <n v="5"/>
    <n v="0.2"/>
    <n v="6.2910000000000004"/>
  </r>
  <r>
    <n v="2831"/>
    <x v="1394"/>
    <x v="0"/>
    <x v="131"/>
    <d v="2013-04-27T00:00:00"/>
    <s v="First Class"/>
    <s v="MJ-17740"/>
    <s v="Max Jones"/>
    <x v="0"/>
    <s v="United States"/>
    <s v="Lancaster"/>
    <x v="24"/>
    <n v="43130"/>
    <x v="3"/>
    <s v="OFF-PA-10002923"/>
    <x v="1"/>
    <x v="10"/>
    <s v="Xerox 1942"/>
    <x v="128"/>
    <n v="2"/>
    <n v="0.2"/>
    <n v="29.363999999999997"/>
  </r>
  <r>
    <n v="2832"/>
    <x v="1395"/>
    <x v="2"/>
    <x v="301"/>
    <d v="2011-11-05T00:00:00"/>
    <s v="Standard Class"/>
    <s v="ND-18370"/>
    <s v="Natalie DeCherney"/>
    <x v="0"/>
    <s v="United States"/>
    <s v="Portland"/>
    <x v="21"/>
    <n v="97206"/>
    <x v="1"/>
    <s v="OFF-ST-10001128"/>
    <x v="1"/>
    <x v="4"/>
    <s v="Carina Mini System Audio Rack, Model AR050B"/>
    <x v="2337"/>
    <n v="5"/>
    <n v="0.2"/>
    <n v="-94.33299999999997"/>
  </r>
  <r>
    <n v="2833"/>
    <x v="1395"/>
    <x v="2"/>
    <x v="301"/>
    <d v="2011-11-05T00:00:00"/>
    <s v="Standard Class"/>
    <s v="ND-18370"/>
    <s v="Natalie DeCherney"/>
    <x v="0"/>
    <s v="United States"/>
    <s v="Portland"/>
    <x v="21"/>
    <n v="97206"/>
    <x v="1"/>
    <s v="TEC-PH-10000673"/>
    <x v="2"/>
    <x v="7"/>
    <s v="Plantronics Voyager Pro HD - Bluetooth Headset"/>
    <x v="2338"/>
    <n v="3"/>
    <n v="0.2"/>
    <n v="54.5916"/>
  </r>
  <r>
    <n v="2834"/>
    <x v="1396"/>
    <x v="3"/>
    <x v="795"/>
    <d v="2014-02-01T00:00:00"/>
    <s v="Second Class"/>
    <s v="CA-11965"/>
    <s v="Carol Adams"/>
    <x v="1"/>
    <s v="United States"/>
    <s v="Hoover"/>
    <x v="19"/>
    <n v="35244"/>
    <x v="0"/>
    <s v="OFF-AR-10001547"/>
    <x v="1"/>
    <x v="6"/>
    <s v="Newell 311"/>
    <x v="2339"/>
    <n v="7"/>
    <n v="0"/>
    <n v="4.1768999999999998"/>
  </r>
  <r>
    <n v="2835"/>
    <x v="1396"/>
    <x v="3"/>
    <x v="795"/>
    <d v="2014-02-01T00:00:00"/>
    <s v="Second Class"/>
    <s v="CA-11965"/>
    <s v="Carol Adams"/>
    <x v="1"/>
    <s v="United States"/>
    <s v="Hoover"/>
    <x v="19"/>
    <n v="35244"/>
    <x v="0"/>
    <s v="OFF-BI-10001890"/>
    <x v="1"/>
    <x v="8"/>
    <s v="Avery Poly Binder Pockets"/>
    <x v="181"/>
    <n v="2"/>
    <n v="0"/>
    <n v="3.4367999999999999"/>
  </r>
  <r>
    <n v="2836"/>
    <x v="1397"/>
    <x v="3"/>
    <x v="343"/>
    <d v="2014-11-17T00:00:00"/>
    <s v="Standard Class"/>
    <s v="GA-14725"/>
    <s v="Guy Armstrong"/>
    <x v="0"/>
    <s v="United States"/>
    <s v="Los Angeles"/>
    <x v="1"/>
    <n v="90036"/>
    <x v="1"/>
    <s v="OFF-AP-10003971"/>
    <x v="1"/>
    <x v="9"/>
    <s v="Belkin 6 Outlet Metallic Surge Strip"/>
    <x v="2340"/>
    <n v="1"/>
    <n v="0"/>
    <n v="2.8314000000000004"/>
  </r>
  <r>
    <n v="2837"/>
    <x v="1397"/>
    <x v="3"/>
    <x v="343"/>
    <d v="2014-11-17T00:00:00"/>
    <s v="Standard Class"/>
    <s v="GA-14725"/>
    <s v="Guy Armstrong"/>
    <x v="0"/>
    <s v="United States"/>
    <s v="Los Angeles"/>
    <x v="1"/>
    <n v="90036"/>
    <x v="1"/>
    <s v="OFF-PA-10000520"/>
    <x v="1"/>
    <x v="10"/>
    <s v="Xerox 201"/>
    <x v="541"/>
    <n v="3"/>
    <n v="0"/>
    <n v="9.3312000000000008"/>
  </r>
  <r>
    <n v="2838"/>
    <x v="1397"/>
    <x v="3"/>
    <x v="343"/>
    <d v="2014-11-17T00:00:00"/>
    <s v="Standard Class"/>
    <s v="GA-14725"/>
    <s v="Guy Armstrong"/>
    <x v="0"/>
    <s v="United States"/>
    <s v="Los Angeles"/>
    <x v="1"/>
    <n v="90036"/>
    <x v="1"/>
    <s v="OFF-BI-10000977"/>
    <x v="1"/>
    <x v="8"/>
    <s v="Ibico Plastic Spiral Binding Combs"/>
    <x v="2114"/>
    <n v="5"/>
    <n v="0.2"/>
    <n v="39.519999999999989"/>
  </r>
  <r>
    <n v="2839"/>
    <x v="1398"/>
    <x v="0"/>
    <x v="632"/>
    <d v="2013-06-13T00:00:00"/>
    <s v="First Class"/>
    <s v="TC-21295"/>
    <s v="Toby Carlisle"/>
    <x v="0"/>
    <s v="United States"/>
    <s v="Tallahassee"/>
    <x v="2"/>
    <n v="32303"/>
    <x v="0"/>
    <s v="TEC-MA-10002178"/>
    <x v="2"/>
    <x v="15"/>
    <s v="Cisco CP-7937G Unified IP Conference Station Phone"/>
    <x v="1202"/>
    <n v="2"/>
    <n v="0.5"/>
    <n v="-27.827999999999975"/>
  </r>
  <r>
    <n v="2840"/>
    <x v="1399"/>
    <x v="1"/>
    <x v="37"/>
    <d v="2012-09-08T00:00:00"/>
    <s v="Second Class"/>
    <s v="JB-15400"/>
    <s v="Jennifer Braxton"/>
    <x v="1"/>
    <s v="United States"/>
    <s v="New York City"/>
    <x v="15"/>
    <n v="10009"/>
    <x v="3"/>
    <s v="OFF-ST-10001526"/>
    <x v="1"/>
    <x v="4"/>
    <s v="Iceberg Mobile Mega Data/Printer Cart "/>
    <x v="2341"/>
    <n v="1"/>
    <n v="0"/>
    <n v="31.285799999999995"/>
  </r>
  <r>
    <n v="2841"/>
    <x v="1400"/>
    <x v="2"/>
    <x v="619"/>
    <d v="2011-03-19T00:00:00"/>
    <s v="Standard Class"/>
    <s v="CK-12325"/>
    <s v="Christine Kargatis"/>
    <x v="2"/>
    <s v="United States"/>
    <s v="Chesapeake"/>
    <x v="17"/>
    <n v="23320"/>
    <x v="0"/>
    <s v="FUR-CH-10003379"/>
    <x v="0"/>
    <x v="1"/>
    <s v="Global Commerce Series High-Back Swivel/Tilt Chairs"/>
    <x v="2342"/>
    <n v="4"/>
    <n v="0"/>
    <n v="284.98"/>
  </r>
  <r>
    <n v="2842"/>
    <x v="1401"/>
    <x v="3"/>
    <x v="515"/>
    <d v="2014-09-05T00:00:00"/>
    <s v="Second Class"/>
    <s v="RL-19615"/>
    <s v="Rob Lucas"/>
    <x v="0"/>
    <s v="United States"/>
    <s v="Fayetteville"/>
    <x v="3"/>
    <n v="28314"/>
    <x v="0"/>
    <s v="OFF-PA-10000100"/>
    <x v="1"/>
    <x v="10"/>
    <s v="Xerox 1945"/>
    <x v="2343"/>
    <n v="7"/>
    <n v="0.2"/>
    <n v="83.209699999999998"/>
  </r>
  <r>
    <n v="2843"/>
    <x v="1402"/>
    <x v="3"/>
    <x v="721"/>
    <d v="2014-03-28T00:00:00"/>
    <s v="Standard Class"/>
    <s v="AC-10660"/>
    <s v="Anna Chung"/>
    <x v="0"/>
    <s v="United States"/>
    <s v="Huntsville"/>
    <x v="5"/>
    <n v="77340"/>
    <x v="2"/>
    <s v="OFF-ST-10001809"/>
    <x v="1"/>
    <x v="4"/>
    <s v="Fellowes Officeware Wire Shelving"/>
    <x v="2344"/>
    <n v="2"/>
    <n v="0.2"/>
    <n v="-32.338800000000006"/>
  </r>
  <r>
    <n v="2844"/>
    <x v="1403"/>
    <x v="3"/>
    <x v="796"/>
    <d v="2014-05-23T00:00:00"/>
    <s v="Standard Class"/>
    <s v="BH-11710"/>
    <s v="Brosina Hoffman"/>
    <x v="0"/>
    <s v="United States"/>
    <s v="Philadelphia"/>
    <x v="9"/>
    <n v="19140"/>
    <x v="3"/>
    <s v="TEC-AC-10000387"/>
    <x v="2"/>
    <x v="11"/>
    <s v="KeyTronic KT800P2 - Keyboard - Black"/>
    <x v="2345"/>
    <n v="3"/>
    <n v="0.2"/>
    <n v="-0.90120000000000111"/>
  </r>
  <r>
    <n v="2845"/>
    <x v="1404"/>
    <x v="0"/>
    <x v="797"/>
    <d v="2014-01-01T00:00:00"/>
    <s v="Standard Class"/>
    <s v="BG-11695"/>
    <s v="Brooke Gillingham"/>
    <x v="1"/>
    <s v="United States"/>
    <s v="Woodstock"/>
    <x v="10"/>
    <n v="60098"/>
    <x v="2"/>
    <s v="FUR-CH-10004853"/>
    <x v="0"/>
    <x v="1"/>
    <s v="Global Manager's Adjustable Task Chair, Storm"/>
    <x v="2346"/>
    <n v="8"/>
    <n v="0.3"/>
    <n v="-12.078400000000101"/>
  </r>
  <r>
    <n v="2846"/>
    <x v="1405"/>
    <x v="3"/>
    <x v="701"/>
    <d v="2014-11-21T00:00:00"/>
    <s v="First Class"/>
    <s v="XP-21865"/>
    <s v="Xylona Preis"/>
    <x v="0"/>
    <s v="United States"/>
    <s v="Everett"/>
    <x v="31"/>
    <n v="2149"/>
    <x v="3"/>
    <s v="OFF-AR-10001958"/>
    <x v="1"/>
    <x v="6"/>
    <s v="Stanley Bostitch Contemporary Electric Pencil Sharpeners"/>
    <x v="717"/>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x v="2347"/>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x v="2348"/>
    <n v="6"/>
    <n v="0"/>
    <n v="15.758400000000002"/>
  </r>
  <r>
    <n v="2849"/>
    <x v="1407"/>
    <x v="3"/>
    <x v="798"/>
    <d v="2014-04-16T00:00:00"/>
    <s v="Standard Class"/>
    <s v="DM-13345"/>
    <s v="Denise Monton"/>
    <x v="1"/>
    <s v="United States"/>
    <s v="Roswell"/>
    <x v="32"/>
    <n v="30076"/>
    <x v="0"/>
    <s v="OFF-BI-10001359"/>
    <x v="1"/>
    <x v="8"/>
    <s v="GBC DocuBind TL300 Electric Binding System"/>
    <x v="2349"/>
    <n v="3"/>
    <n v="0"/>
    <n v="1264.7558999999999"/>
  </r>
  <r>
    <n v="2850"/>
    <x v="1408"/>
    <x v="0"/>
    <x v="85"/>
    <d v="2013-12-04T00:00:00"/>
    <s v="Standard Class"/>
    <s v="AJ-10780"/>
    <s v="Anthony Jacobs"/>
    <x v="1"/>
    <s v="United States"/>
    <s v="Palm Coast"/>
    <x v="2"/>
    <n v="32137"/>
    <x v="0"/>
    <s v="OFF-BI-10002976"/>
    <x v="1"/>
    <x v="8"/>
    <s v="ACCOHIDE Binder by Acco"/>
    <x v="2350"/>
    <n v="6"/>
    <n v="0.7"/>
    <n v="-5.6993999999999971"/>
  </r>
  <r>
    <n v="2851"/>
    <x v="1409"/>
    <x v="0"/>
    <x v="799"/>
    <d v="2013-06-06T00:00:00"/>
    <s v="First Class"/>
    <s v="KC-16255"/>
    <s v="Karen Carlisle"/>
    <x v="1"/>
    <s v="United States"/>
    <s v="Philadelphia"/>
    <x v="9"/>
    <n v="19120"/>
    <x v="3"/>
    <s v="OFF-ST-10000736"/>
    <x v="1"/>
    <x v="4"/>
    <s v="Carina Double Wide Media Storage Towers in Natural &amp; Black"/>
    <x v="1466"/>
    <n v="1"/>
    <n v="0.2"/>
    <n v="-12.956800000000005"/>
  </r>
  <r>
    <n v="2852"/>
    <x v="1410"/>
    <x v="3"/>
    <x v="94"/>
    <d v="2014-12-23T00:00:00"/>
    <s v="Standard Class"/>
    <s v="VF-21715"/>
    <s v="Vicky Freymann"/>
    <x v="2"/>
    <s v="United States"/>
    <s v="Columbus"/>
    <x v="14"/>
    <n v="47201"/>
    <x v="2"/>
    <s v="OFF-PA-10001745"/>
    <x v="1"/>
    <x v="10"/>
    <s v="Wirebound Message Books, 2 7/8&quot; x 5&quot;, 3 Forms per Page"/>
    <x v="2351"/>
    <n v="4"/>
    <n v="0"/>
    <n v="13.235199999999999"/>
  </r>
  <r>
    <n v="2853"/>
    <x v="1411"/>
    <x v="0"/>
    <x v="690"/>
    <d v="2013-03-22T00:00:00"/>
    <s v="Second Class"/>
    <s v="SV-20935"/>
    <s v="Susan Vittorini"/>
    <x v="0"/>
    <s v="United States"/>
    <s v="Oceanside"/>
    <x v="15"/>
    <n v="11572"/>
    <x v="3"/>
    <s v="FUR-FU-10000409"/>
    <x v="0"/>
    <x v="5"/>
    <s v="GE 4 Foot Flourescent Tube, 40 Watt"/>
    <x v="1883"/>
    <n v="1"/>
    <n v="0"/>
    <n v="6.8908000000000005"/>
  </r>
  <r>
    <n v="2854"/>
    <x v="1411"/>
    <x v="0"/>
    <x v="690"/>
    <d v="2013-03-22T00:00:00"/>
    <s v="Second Class"/>
    <s v="SV-20935"/>
    <s v="Susan Vittorini"/>
    <x v="0"/>
    <s v="United States"/>
    <s v="Oceanside"/>
    <x v="15"/>
    <n v="11572"/>
    <x v="3"/>
    <s v="FUR-FU-10000221"/>
    <x v="0"/>
    <x v="5"/>
    <s v="Master Caster Door Stop, Brown"/>
    <x v="2352"/>
    <n v="4"/>
    <n v="0"/>
    <n v="6.9087999999999994"/>
  </r>
  <r>
    <n v="2855"/>
    <x v="1412"/>
    <x v="3"/>
    <x v="648"/>
    <d v="2014-08-21T00:00:00"/>
    <s v="Same Day"/>
    <s v="EM-13810"/>
    <s v="Eleni McCrary"/>
    <x v="1"/>
    <s v="United States"/>
    <s v="Franklin"/>
    <x v="31"/>
    <n v="2038"/>
    <x v="3"/>
    <s v="OFF-ST-10000344"/>
    <x v="1"/>
    <x v="4"/>
    <s v="Neat Ideas Personal Hanging Folder Files, Black"/>
    <x v="2353"/>
    <n v="3"/>
    <n v="0"/>
    <n v="10.475399999999999"/>
  </r>
  <r>
    <n v="2856"/>
    <x v="1413"/>
    <x v="3"/>
    <x v="800"/>
    <d v="2014-08-01T00:00:00"/>
    <s v="Standard Class"/>
    <s v="RB-19360"/>
    <s v="Raymond Buch"/>
    <x v="0"/>
    <s v="United States"/>
    <s v="Sioux Falls"/>
    <x v="44"/>
    <n v="57103"/>
    <x v="2"/>
    <s v="OFF-LA-10003663"/>
    <x v="1"/>
    <x v="2"/>
    <s v="Avery 498"/>
    <x v="2354"/>
    <n v="7"/>
    <n v="0"/>
    <n v="9.5081000000000007"/>
  </r>
  <r>
    <n v="2857"/>
    <x v="1414"/>
    <x v="0"/>
    <x v="370"/>
    <d v="2013-08-30T00:00:00"/>
    <s v="First Class"/>
    <s v="DJ-13510"/>
    <s v="Don Jones"/>
    <x v="1"/>
    <s v="United States"/>
    <s v="San Diego"/>
    <x v="1"/>
    <n v="92037"/>
    <x v="1"/>
    <s v="FUR-CH-10001215"/>
    <x v="0"/>
    <x v="1"/>
    <s v="Global Troy Executive Leather Low-Back Tilter"/>
    <x v="2355"/>
    <n v="4"/>
    <n v="0.2"/>
    <n v="100.19599999999997"/>
  </r>
  <r>
    <n v="2858"/>
    <x v="1415"/>
    <x v="0"/>
    <x v="243"/>
    <d v="2013-08-18T00:00:00"/>
    <s v="Second Class"/>
    <s v="CC-12370"/>
    <s v="Christopher Conant"/>
    <x v="0"/>
    <s v="United States"/>
    <s v="Fayetteville"/>
    <x v="3"/>
    <n v="28314"/>
    <x v="0"/>
    <s v="FUR-CH-10000988"/>
    <x v="0"/>
    <x v="1"/>
    <s v="Hon Olson Stacker Stools"/>
    <x v="2284"/>
    <n v="2"/>
    <n v="0.2"/>
    <n v="22.529599999999995"/>
  </r>
  <r>
    <n v="2859"/>
    <x v="1416"/>
    <x v="3"/>
    <x v="240"/>
    <d v="2014-05-24T00:00:00"/>
    <s v="Standard Class"/>
    <s v="SC-20380"/>
    <s v="Shahid Collister"/>
    <x v="0"/>
    <s v="United States"/>
    <s v="Atlanta"/>
    <x v="32"/>
    <n v="30318"/>
    <x v="0"/>
    <s v="TEC-AC-10003441"/>
    <x v="2"/>
    <x v="11"/>
    <s v="Kingston Digital DataTraveler 32GB USB 2.0"/>
    <x v="766"/>
    <n v="4"/>
    <n v="0"/>
    <n v="4.0679999999999978"/>
  </r>
  <r>
    <n v="2860"/>
    <x v="1416"/>
    <x v="3"/>
    <x v="240"/>
    <d v="2014-05-24T00:00:00"/>
    <s v="Standard Class"/>
    <s v="SC-20380"/>
    <s v="Shahid Collister"/>
    <x v="0"/>
    <s v="United States"/>
    <s v="Atlanta"/>
    <x v="32"/>
    <n v="30318"/>
    <x v="0"/>
    <s v="TEC-PH-10004389"/>
    <x v="2"/>
    <x v="7"/>
    <s v="Nokia Lumia 925"/>
    <x v="2258"/>
    <n v="3"/>
    <n v="0"/>
    <n v="98.272200000000012"/>
  </r>
  <r>
    <n v="2861"/>
    <x v="1416"/>
    <x v="3"/>
    <x v="240"/>
    <d v="2014-05-24T00:00:00"/>
    <s v="Standard Class"/>
    <s v="SC-20380"/>
    <s v="Shahid Collister"/>
    <x v="0"/>
    <s v="United States"/>
    <s v="Atlanta"/>
    <x v="32"/>
    <n v="30318"/>
    <x v="0"/>
    <s v="FUR-BO-10004695"/>
    <x v="0"/>
    <x v="0"/>
    <s v="O'Sullivan 2-Door Barrister Bookcase in Odessa Pine"/>
    <x v="2356"/>
    <n v="9"/>
    <n v="0"/>
    <n v="374.62859999999989"/>
  </r>
  <r>
    <n v="2862"/>
    <x v="1416"/>
    <x v="3"/>
    <x v="240"/>
    <d v="2014-05-24T00:00:00"/>
    <s v="Standard Class"/>
    <s v="SC-20380"/>
    <s v="Shahid Collister"/>
    <x v="0"/>
    <s v="United States"/>
    <s v="Atlanta"/>
    <x v="32"/>
    <n v="30318"/>
    <x v="0"/>
    <s v="OFF-PA-10000100"/>
    <x v="1"/>
    <x v="10"/>
    <s v="Xerox 1945"/>
    <x v="2357"/>
    <n v="7"/>
    <n v="0"/>
    <n v="140.59569999999999"/>
  </r>
  <r>
    <n v="2863"/>
    <x v="1417"/>
    <x v="3"/>
    <x v="801"/>
    <d v="2014-08-18T00:00:00"/>
    <s v="Standard Class"/>
    <s v="RH-19495"/>
    <s v="Rick Hansen"/>
    <x v="0"/>
    <s v="United States"/>
    <s v="Orlando"/>
    <x v="2"/>
    <n v="32839"/>
    <x v="0"/>
    <s v="OFF-PA-10000223"/>
    <x v="1"/>
    <x v="10"/>
    <s v="Xerox 2000"/>
    <x v="561"/>
    <n v="4"/>
    <n v="0.2"/>
    <n v="7.2576000000000001"/>
  </r>
  <r>
    <n v="2864"/>
    <x v="1418"/>
    <x v="3"/>
    <x v="802"/>
    <d v="2014-08-14T00:00:00"/>
    <s v="Same Day"/>
    <s v="JK-15370"/>
    <s v="Jay Kimmel"/>
    <x v="0"/>
    <s v="United States"/>
    <s v="San Francisco"/>
    <x v="1"/>
    <n v="94122"/>
    <x v="1"/>
    <s v="OFF-ST-10001325"/>
    <x v="1"/>
    <x v="4"/>
    <s v="Sterilite Officeware Hinged File Box"/>
    <x v="974"/>
    <n v="3"/>
    <n v="0"/>
    <n v="8.4888000000000012"/>
  </r>
  <r>
    <n v="2865"/>
    <x v="1418"/>
    <x v="3"/>
    <x v="802"/>
    <d v="2014-08-14T00:00:00"/>
    <s v="Same Day"/>
    <s v="JK-15370"/>
    <s v="Jay Kimmel"/>
    <x v="0"/>
    <s v="United States"/>
    <s v="San Francisco"/>
    <x v="1"/>
    <n v="94122"/>
    <x v="1"/>
    <s v="OFF-AP-10004249"/>
    <x v="1"/>
    <x v="9"/>
    <s v="Staples"/>
    <x v="2358"/>
    <n v="7"/>
    <n v="0"/>
    <n v="22.623299999999997"/>
  </r>
  <r>
    <n v="2866"/>
    <x v="1418"/>
    <x v="3"/>
    <x v="802"/>
    <d v="2014-08-14T00:00:00"/>
    <s v="Same Day"/>
    <s v="JK-15370"/>
    <s v="Jay Kimmel"/>
    <x v="0"/>
    <s v="United States"/>
    <s v="San Francisco"/>
    <x v="1"/>
    <n v="94122"/>
    <x v="1"/>
    <s v="OFF-AR-10000588"/>
    <x v="1"/>
    <x v="6"/>
    <s v="Newell 345"/>
    <x v="426"/>
    <n v="3"/>
    <n v="0"/>
    <n v="15.475200000000001"/>
  </r>
  <r>
    <n v="2867"/>
    <x v="1418"/>
    <x v="3"/>
    <x v="802"/>
    <d v="2014-08-14T00:00:00"/>
    <s v="Same Day"/>
    <s v="JK-15370"/>
    <s v="Jay Kimmel"/>
    <x v="0"/>
    <s v="United States"/>
    <s v="San Francisco"/>
    <x v="1"/>
    <n v="94122"/>
    <x v="1"/>
    <s v="OFF-SU-10000946"/>
    <x v="1"/>
    <x v="14"/>
    <s v="Staples"/>
    <x v="1051"/>
    <n v="4"/>
    <n v="0"/>
    <n v="9.2567999999999984"/>
  </r>
  <r>
    <n v="2868"/>
    <x v="1419"/>
    <x v="0"/>
    <x v="338"/>
    <d v="2013-11-13T00:00:00"/>
    <s v="Second Class"/>
    <s v="AF-10885"/>
    <s v="Art Foster"/>
    <x v="0"/>
    <s v="United States"/>
    <s v="Toledo"/>
    <x v="24"/>
    <n v="43615"/>
    <x v="3"/>
    <s v="OFF-SU-10001225"/>
    <x v="1"/>
    <x v="14"/>
    <s v="Staples"/>
    <x v="2359"/>
    <n v="5"/>
    <n v="0.2"/>
    <n v="-3.3120000000000012"/>
  </r>
  <r>
    <n v="2869"/>
    <x v="1419"/>
    <x v="0"/>
    <x v="338"/>
    <d v="2013-11-13T00:00:00"/>
    <s v="Second Class"/>
    <s v="AF-10885"/>
    <s v="Art Foster"/>
    <x v="0"/>
    <s v="United States"/>
    <s v="Toledo"/>
    <x v="24"/>
    <n v="43615"/>
    <x v="3"/>
    <s v="OFF-ST-10001558"/>
    <x v="1"/>
    <x v="4"/>
    <s v="Acco Perma 4000 Stacking Storage Drawers"/>
    <x v="2360"/>
    <n v="3"/>
    <n v="0.2"/>
    <n v="-2.4359999999999999"/>
  </r>
  <r>
    <n v="2870"/>
    <x v="1420"/>
    <x v="3"/>
    <x v="492"/>
    <d v="2014-06-20T00:00:00"/>
    <s v="Standard Class"/>
    <s v="LC-16885"/>
    <s v="Lena Creighton"/>
    <x v="0"/>
    <s v="United States"/>
    <s v="Saint Petersburg"/>
    <x v="2"/>
    <n v="33710"/>
    <x v="0"/>
    <s v="FUR-FU-10001546"/>
    <x v="0"/>
    <x v="5"/>
    <s v="Dana Swing-Arm Lamps"/>
    <x v="1232"/>
    <n v="2"/>
    <n v="0.2"/>
    <n v="1.0679999999999996"/>
  </r>
  <r>
    <n v="2871"/>
    <x v="1421"/>
    <x v="2"/>
    <x v="579"/>
    <d v="2011-03-26T00:00:00"/>
    <s v="Standard Class"/>
    <s v="BF-11275"/>
    <s v="Beth Fritzler"/>
    <x v="1"/>
    <s v="United States"/>
    <s v="Tucson"/>
    <x v="16"/>
    <n v="85705"/>
    <x v="1"/>
    <s v="OFF-PA-10002581"/>
    <x v="1"/>
    <x v="10"/>
    <s v="Xerox 1951"/>
    <x v="1355"/>
    <n v="3"/>
    <n v="0.2"/>
    <n v="23.234999999999992"/>
  </r>
  <r>
    <n v="2872"/>
    <x v="1421"/>
    <x v="2"/>
    <x v="579"/>
    <d v="2011-03-26T00:00:00"/>
    <s v="Standard Class"/>
    <s v="BF-11275"/>
    <s v="Beth Fritzler"/>
    <x v="1"/>
    <s v="United States"/>
    <s v="Tucson"/>
    <x v="16"/>
    <n v="85705"/>
    <x v="1"/>
    <s v="FUR-CH-10001482"/>
    <x v="0"/>
    <x v="1"/>
    <s v="Office Star - Mesh Screen back chair with Vinyl seat"/>
    <x v="2361"/>
    <n v="3"/>
    <n v="0.2"/>
    <n v="-35.36460000000001"/>
  </r>
  <r>
    <n v="2873"/>
    <x v="1422"/>
    <x v="3"/>
    <x v="140"/>
    <d v="2014-06-21T00:00:00"/>
    <s v="Standard Class"/>
    <s v="SC-20800"/>
    <s v="Stuart Calhoun"/>
    <x v="0"/>
    <s v="United States"/>
    <s v="Los Angeles"/>
    <x v="1"/>
    <n v="90036"/>
    <x v="1"/>
    <s v="OFF-AR-10002399"/>
    <x v="1"/>
    <x v="6"/>
    <s v="Dixon Prang Watercolor Pencils, 10-Color Set with Brush"/>
    <x v="2362"/>
    <n v="1"/>
    <n v="0"/>
    <n v="1.7465999999999999"/>
  </r>
  <r>
    <n v="2874"/>
    <x v="1423"/>
    <x v="3"/>
    <x v="673"/>
    <d v="2014-11-23T00:00:00"/>
    <s v="Standard Class"/>
    <s v="SW-20275"/>
    <s v="Scott Williamson"/>
    <x v="0"/>
    <s v="United States"/>
    <s v="San Diego"/>
    <x v="1"/>
    <n v="92105"/>
    <x v="1"/>
    <s v="OFF-ST-10001963"/>
    <x v="1"/>
    <x v="4"/>
    <s v="Tennsco Regal Shelving Units"/>
    <x v="2363"/>
    <n v="8"/>
    <n v="0"/>
    <n v="24.338399999999979"/>
  </r>
  <r>
    <n v="2875"/>
    <x v="1424"/>
    <x v="3"/>
    <x v="614"/>
    <d v="2015-01-01T00:00:00"/>
    <s v="First Class"/>
    <s v="MC-17845"/>
    <s v="Michael Chen"/>
    <x v="0"/>
    <s v="United States"/>
    <s v="New York City"/>
    <x v="15"/>
    <n v="10035"/>
    <x v="3"/>
    <s v="OFF-FA-10002988"/>
    <x v="1"/>
    <x v="13"/>
    <s v="Ideal Clamps"/>
    <x v="2364"/>
    <n v="3"/>
    <n v="0"/>
    <n v="2.9546999999999999"/>
  </r>
  <r>
    <n v="2876"/>
    <x v="1425"/>
    <x v="0"/>
    <x v="803"/>
    <d v="2013-01-23T00:00:00"/>
    <s v="Second Class"/>
    <s v="TD-20995"/>
    <s v="Tamara Dahlen"/>
    <x v="0"/>
    <s v="United States"/>
    <s v="San Diego"/>
    <x v="1"/>
    <n v="92037"/>
    <x v="1"/>
    <s v="FUR-CH-10004289"/>
    <x v="0"/>
    <x v="1"/>
    <s v="Global Super Steno Chair"/>
    <x v="2365"/>
    <n v="2"/>
    <n v="0.2"/>
    <n v="-5.758800000000015"/>
  </r>
  <r>
    <n v="2877"/>
    <x v="1425"/>
    <x v="0"/>
    <x v="803"/>
    <d v="2013-01-23T00:00:00"/>
    <s v="Second Class"/>
    <s v="TD-20995"/>
    <s v="Tamara Dahlen"/>
    <x v="0"/>
    <s v="United States"/>
    <s v="San Diego"/>
    <x v="1"/>
    <n v="92037"/>
    <x v="1"/>
    <s v="FUR-CH-10000785"/>
    <x v="0"/>
    <x v="1"/>
    <s v="Global Ergonomic Managers Chair"/>
    <x v="2366"/>
    <n v="7"/>
    <n v="0.2"/>
    <n v="76.011600000000016"/>
  </r>
  <r>
    <n v="2878"/>
    <x v="1426"/>
    <x v="0"/>
    <x v="804"/>
    <d v="2013-01-19T00:00:00"/>
    <s v="Standard Class"/>
    <s v="Dp-13240"/>
    <s v="Dean percer"/>
    <x v="2"/>
    <s v="United States"/>
    <s v="Westfield"/>
    <x v="30"/>
    <n v="7090"/>
    <x v="3"/>
    <s v="OFF-EN-10003040"/>
    <x v="1"/>
    <x v="12"/>
    <s v="Quality Park Security Envelopes"/>
    <x v="2367"/>
    <n v="2"/>
    <n v="0"/>
    <n v="24.599800000000002"/>
  </r>
  <r>
    <n v="2879"/>
    <x v="1426"/>
    <x v="0"/>
    <x v="804"/>
    <d v="2013-01-19T00:00:00"/>
    <s v="Standard Class"/>
    <s v="Dp-13240"/>
    <s v="Dean percer"/>
    <x v="2"/>
    <s v="United States"/>
    <s v="Westfield"/>
    <x v="30"/>
    <n v="7090"/>
    <x v="3"/>
    <s v="OFF-AR-10001573"/>
    <x v="1"/>
    <x v="6"/>
    <s v="American Pencil"/>
    <x v="2368"/>
    <n v="2"/>
    <n v="0"/>
    <n v="1.3513999999999995"/>
  </r>
  <r>
    <n v="2880"/>
    <x v="1426"/>
    <x v="0"/>
    <x v="804"/>
    <d v="2013-01-19T00:00:00"/>
    <s v="Standard Class"/>
    <s v="Dp-13240"/>
    <s v="Dean percer"/>
    <x v="2"/>
    <s v="United States"/>
    <s v="Westfield"/>
    <x v="30"/>
    <n v="7090"/>
    <x v="3"/>
    <s v="TEC-AC-10000844"/>
    <x v="2"/>
    <x v="11"/>
    <s v="Logitech Gaming G510s - Keyboard"/>
    <x v="2369"/>
    <n v="3"/>
    <n v="0"/>
    <n v="91.789199999999994"/>
  </r>
  <r>
    <n v="2881"/>
    <x v="1427"/>
    <x v="0"/>
    <x v="251"/>
    <d v="2013-09-24T00:00:00"/>
    <s v="Second Class"/>
    <s v="SD-20485"/>
    <s v="Shirley Daniels"/>
    <x v="2"/>
    <s v="United States"/>
    <s v="Orange"/>
    <x v="30"/>
    <n v="7050"/>
    <x v="3"/>
    <s v="OFF-BI-10000756"/>
    <x v="1"/>
    <x v="8"/>
    <s v="Storex DuraTech Recycled Plastic Frosted Binders"/>
    <x v="2370"/>
    <n v="6"/>
    <n v="0"/>
    <n v="12.72"/>
  </r>
  <r>
    <n v="2882"/>
    <x v="1427"/>
    <x v="0"/>
    <x v="251"/>
    <d v="2013-09-24T00:00:00"/>
    <s v="Second Class"/>
    <s v="SD-20485"/>
    <s v="Shirley Daniels"/>
    <x v="2"/>
    <s v="United States"/>
    <s v="Orange"/>
    <x v="30"/>
    <n v="7050"/>
    <x v="3"/>
    <s v="OFF-SU-10000381"/>
    <x v="1"/>
    <x v="14"/>
    <s v="Acme Forged Steel Scissors with Black Enamel Handles"/>
    <x v="1056"/>
    <n v="3"/>
    <n v="0"/>
    <n v="8.0996999999999986"/>
  </r>
  <r>
    <n v="2883"/>
    <x v="1428"/>
    <x v="2"/>
    <x v="805"/>
    <d v="2011-02-26T00:00:00"/>
    <s v="Standard Class"/>
    <s v="TM-21010"/>
    <s v="Tamara Manning"/>
    <x v="0"/>
    <s v="United States"/>
    <s v="Woodstock"/>
    <x v="10"/>
    <n v="60098"/>
    <x v="2"/>
    <s v="OFF-BI-10004094"/>
    <x v="1"/>
    <x v="8"/>
    <s v="GBC Standard Plastic Binding Systems Combs"/>
    <x v="2371"/>
    <n v="5"/>
    <n v="0.8"/>
    <n v="-13.717499999999998"/>
  </r>
  <r>
    <n v="2884"/>
    <x v="1429"/>
    <x v="0"/>
    <x v="583"/>
    <d v="2013-11-17T00:00:00"/>
    <s v="Second Class"/>
    <s v="BK-11260"/>
    <s v="Berenike Kampe"/>
    <x v="0"/>
    <s v="United States"/>
    <s v="San Francisco"/>
    <x v="1"/>
    <n v="94110"/>
    <x v="1"/>
    <s v="FUR-FU-10001852"/>
    <x v="0"/>
    <x v="5"/>
    <s v="Eldon Regeneration Recycled Desk Accessories, Smoke"/>
    <x v="2372"/>
    <n v="4"/>
    <n v="0"/>
    <n v="2.2271999999999998"/>
  </r>
  <r>
    <n v="2885"/>
    <x v="1430"/>
    <x v="0"/>
    <x v="806"/>
    <d v="2013-02-03T00:00:00"/>
    <s v="Standard Class"/>
    <s v="JF-15490"/>
    <s v="Jeremy Farry"/>
    <x v="0"/>
    <s v="United States"/>
    <s v="San Francisco"/>
    <x v="1"/>
    <n v="94122"/>
    <x v="1"/>
    <s v="OFF-BI-10000014"/>
    <x v="1"/>
    <x v="8"/>
    <s v="Heavy-Duty E-Z-D Binders"/>
    <x v="738"/>
    <n v="2"/>
    <n v="0.2"/>
    <n v="5.8914"/>
  </r>
  <r>
    <n v="2886"/>
    <x v="1431"/>
    <x v="0"/>
    <x v="807"/>
    <d v="2013-10-23T00:00:00"/>
    <s v="Standard Class"/>
    <s v="EP-13915"/>
    <s v="Emily Phan"/>
    <x v="0"/>
    <s v="United States"/>
    <s v="Tempe"/>
    <x v="16"/>
    <n v="85281"/>
    <x v="1"/>
    <s v="FUR-CH-10003396"/>
    <x v="0"/>
    <x v="1"/>
    <s v="Global Deluxe Steno Chair"/>
    <x v="2373"/>
    <n v="5"/>
    <n v="0.2"/>
    <n v="-34.64100000000002"/>
  </r>
  <r>
    <n v="2887"/>
    <x v="1432"/>
    <x v="3"/>
    <x v="404"/>
    <d v="2014-12-20T00:00:00"/>
    <s v="First Class"/>
    <s v="EP-13915"/>
    <s v="Emily Phan"/>
    <x v="0"/>
    <s v="United States"/>
    <s v="Los Angeles"/>
    <x v="1"/>
    <n v="90008"/>
    <x v="1"/>
    <s v="OFF-AR-10003811"/>
    <x v="1"/>
    <x v="6"/>
    <s v="Newell 327"/>
    <x v="153"/>
    <n v="3"/>
    <n v="0"/>
    <n v="1.7901"/>
  </r>
  <r>
    <n v="2888"/>
    <x v="1432"/>
    <x v="3"/>
    <x v="404"/>
    <d v="2014-12-20T00:00:00"/>
    <s v="First Class"/>
    <s v="EP-13915"/>
    <s v="Emily Phan"/>
    <x v="0"/>
    <s v="United States"/>
    <s v="Los Angeles"/>
    <x v="1"/>
    <n v="90008"/>
    <x v="1"/>
    <s v="OFF-PA-10003172"/>
    <x v="1"/>
    <x v="10"/>
    <s v="Xerox 1996"/>
    <x v="91"/>
    <n v="2"/>
    <n v="0"/>
    <n v="6.2208000000000006"/>
  </r>
  <r>
    <n v="2889"/>
    <x v="1432"/>
    <x v="3"/>
    <x v="404"/>
    <d v="2014-12-20T00:00:00"/>
    <s v="First Class"/>
    <s v="EP-13915"/>
    <s v="Emily Phan"/>
    <x v="0"/>
    <s v="United States"/>
    <s v="Los Angeles"/>
    <x v="1"/>
    <n v="90008"/>
    <x v="1"/>
    <s v="OFF-PA-10000289"/>
    <x v="1"/>
    <x v="10"/>
    <s v="Xerox 213"/>
    <x v="5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x v="2374"/>
    <n v="5"/>
    <n v="0"/>
    <n v="10.732499999999998"/>
  </r>
  <r>
    <n v="2891"/>
    <x v="1434"/>
    <x v="2"/>
    <x v="333"/>
    <d v="2011-05-01T00:00:00"/>
    <s v="Second Class"/>
    <s v="HG-14845"/>
    <s v="Harry Greene"/>
    <x v="0"/>
    <s v="United States"/>
    <s v="Lake Charles"/>
    <x v="28"/>
    <n v="70601"/>
    <x v="0"/>
    <s v="FUR-CH-10002304"/>
    <x v="0"/>
    <x v="1"/>
    <s v="Global Stack Chair without Arms, Black"/>
    <x v="2375"/>
    <n v="2"/>
    <n v="0"/>
    <n v="12.990000000000002"/>
  </r>
  <r>
    <n v="2892"/>
    <x v="1434"/>
    <x v="2"/>
    <x v="333"/>
    <d v="2011-05-01T00:00:00"/>
    <s v="Second Class"/>
    <s v="HG-14845"/>
    <s v="Harry Greene"/>
    <x v="0"/>
    <s v="United States"/>
    <s v="Lake Charles"/>
    <x v="28"/>
    <n v="70601"/>
    <x v="0"/>
    <s v="OFF-BI-10000136"/>
    <x v="1"/>
    <x v="8"/>
    <s v="Avery Non-Stick Heavy Duty View Round Locking Ring Binders"/>
    <x v="1465"/>
    <n v="3"/>
    <n v="0"/>
    <n v="8.6112000000000002"/>
  </r>
  <r>
    <n v="2893"/>
    <x v="1435"/>
    <x v="3"/>
    <x v="436"/>
    <d v="2014-10-30T00:00:00"/>
    <s v="Standard Class"/>
    <s v="JC-16105"/>
    <s v="Julie Creighton"/>
    <x v="1"/>
    <s v="United States"/>
    <s v="Rochester"/>
    <x v="15"/>
    <n v="14609"/>
    <x v="3"/>
    <s v="OFF-PA-10003739"/>
    <x v="1"/>
    <x v="10"/>
    <s v="Xerox 1969"/>
    <x v="1057"/>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x v="1603"/>
    <n v="5"/>
    <n v="0"/>
    <n v="11.879999999999999"/>
  </r>
  <r>
    <n v="2895"/>
    <x v="1435"/>
    <x v="3"/>
    <x v="436"/>
    <d v="2014-10-30T00:00:00"/>
    <s v="Standard Class"/>
    <s v="JC-16105"/>
    <s v="Julie Creighton"/>
    <x v="1"/>
    <s v="United States"/>
    <s v="Rochester"/>
    <x v="15"/>
    <n v="14609"/>
    <x v="3"/>
    <s v="FUR-FU-10000771"/>
    <x v="0"/>
    <x v="5"/>
    <s v="Eldon 200 Class Desk Accessories, Smoke"/>
    <x v="2376"/>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x v="1436"/>
    <x v="2"/>
    <x v="809"/>
    <d v="2011-04-03T00:00:00"/>
    <s v="Standard Class"/>
    <s v="KM-16720"/>
    <s v="Kunst Miller"/>
    <x v="0"/>
    <s v="United States"/>
    <s v="Long Beach"/>
    <x v="15"/>
    <n v="11561"/>
    <x v="3"/>
    <s v="OFF-AR-10001915"/>
    <x v="1"/>
    <x v="6"/>
    <s v="Peel-Off China Markers"/>
    <x v="2377"/>
    <n v="5"/>
    <n v="0"/>
    <n v="20.853000000000002"/>
  </r>
  <r>
    <n v="2898"/>
    <x v="1437"/>
    <x v="0"/>
    <x v="810"/>
    <d v="2013-01-09T00:00:00"/>
    <s v="Standard Class"/>
    <s v="EB-13975"/>
    <s v="Erica Bern"/>
    <x v="1"/>
    <s v="United States"/>
    <s v="Charlotte"/>
    <x v="3"/>
    <n v="28205"/>
    <x v="0"/>
    <s v="TEC-CO-10000971"/>
    <x v="2"/>
    <x v="16"/>
    <s v="Hewlett Packard 310 Color Digital Copier"/>
    <x v="2378"/>
    <n v="4"/>
    <n v="0.2"/>
    <n v="119.99599999999992"/>
  </r>
  <r>
    <n v="2899"/>
    <x v="1438"/>
    <x v="1"/>
    <x v="33"/>
    <d v="2012-04-30T00:00:00"/>
    <s v="Standard Class"/>
    <s v="PW-19240"/>
    <s v="Pierre Wener"/>
    <x v="0"/>
    <s v="United States"/>
    <s v="Houston"/>
    <x v="5"/>
    <n v="77036"/>
    <x v="2"/>
    <s v="FUR-CH-10004086"/>
    <x v="0"/>
    <x v="1"/>
    <s v="Hon 4070 Series Pagoda Armless Upholstered Stacking Chairs"/>
    <x v="2379"/>
    <n v="2"/>
    <n v="0.3"/>
    <n v="-5.8346000000000231"/>
  </r>
  <r>
    <n v="2900"/>
    <x v="1439"/>
    <x v="1"/>
    <x v="811"/>
    <d v="2012-09-17T00:00:00"/>
    <s v="Standard Class"/>
    <s v="PG-18895"/>
    <s v="Paul Gonzalez"/>
    <x v="0"/>
    <s v="United States"/>
    <s v="New York City"/>
    <x v="15"/>
    <n v="10035"/>
    <x v="3"/>
    <s v="TEC-CO-10000971"/>
    <x v="2"/>
    <x v="16"/>
    <s v="Hewlett Packard 310 Color Digital Copier"/>
    <x v="2006"/>
    <n v="2"/>
    <n v="0.2"/>
    <n v="59.997999999999962"/>
  </r>
  <r>
    <n v="2901"/>
    <x v="1439"/>
    <x v="1"/>
    <x v="811"/>
    <d v="2012-09-17T00:00:00"/>
    <s v="Standard Class"/>
    <s v="PG-18895"/>
    <s v="Paul Gonzalez"/>
    <x v="0"/>
    <s v="United States"/>
    <s v="New York City"/>
    <x v="15"/>
    <n v="10035"/>
    <x v="3"/>
    <s v="OFF-LA-10001317"/>
    <x v="1"/>
    <x v="2"/>
    <s v="Avery 520"/>
    <x v="2380"/>
    <n v="4"/>
    <n v="0"/>
    <n v="6.048"/>
  </r>
  <r>
    <n v="2902"/>
    <x v="1440"/>
    <x v="3"/>
    <x v="220"/>
    <d v="2014-09-16T00:00:00"/>
    <s v="Standard Class"/>
    <s v="DB-12910"/>
    <s v="Daniel Byrd"/>
    <x v="2"/>
    <s v="United States"/>
    <s v="Columbus"/>
    <x v="32"/>
    <n v="31907"/>
    <x v="0"/>
    <s v="OFF-PA-10003656"/>
    <x v="1"/>
    <x v="10"/>
    <s v="Xerox 1935"/>
    <x v="2381"/>
    <n v="7"/>
    <n v="0"/>
    <n v="84.943599999999989"/>
  </r>
  <r>
    <n v="2903"/>
    <x v="1441"/>
    <x v="0"/>
    <x v="1"/>
    <d v="2013-06-18T00:00:00"/>
    <s v="Standard Class"/>
    <s v="CR-12730"/>
    <s v="Craig Reiter"/>
    <x v="0"/>
    <s v="United States"/>
    <s v="Chicago"/>
    <x v="10"/>
    <n v="60610"/>
    <x v="2"/>
    <s v="OFF-PA-10002160"/>
    <x v="1"/>
    <x v="10"/>
    <s v="Xerox 1978"/>
    <x v="238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x v="2383"/>
    <n v="7"/>
    <n v="0.2"/>
    <n v="12.175799999999999"/>
  </r>
  <r>
    <n v="2905"/>
    <x v="1442"/>
    <x v="0"/>
    <x v="812"/>
    <d v="2013-07-02T00:00:00"/>
    <s v="Standard Class"/>
    <s v="KH-16330"/>
    <s v="Katharine Harms"/>
    <x v="1"/>
    <s v="United States"/>
    <s v="Highland Park"/>
    <x v="10"/>
    <n v="60035"/>
    <x v="2"/>
    <s v="FUR-CH-10003981"/>
    <x v="0"/>
    <x v="1"/>
    <s v="Global Commerce Series Low-Back Swivel/Tilt Chairs"/>
    <x v="2384"/>
    <n v="3"/>
    <n v="0.3"/>
    <n v="-7.7094000000001017"/>
  </r>
  <r>
    <n v="2906"/>
    <x v="1443"/>
    <x v="2"/>
    <x v="467"/>
    <d v="2011-09-30T00:00:00"/>
    <s v="Standard Class"/>
    <s v="CS-12400"/>
    <s v="Christopher Schild"/>
    <x v="2"/>
    <s v="United States"/>
    <s v="Seattle"/>
    <x v="4"/>
    <n v="98115"/>
    <x v="1"/>
    <s v="OFF-ST-10002615"/>
    <x v="1"/>
    <x v="4"/>
    <s v="Dual Level, Single-Width Filing Carts"/>
    <x v="2385"/>
    <n v="2"/>
    <n v="0"/>
    <n v="80.631200000000007"/>
  </r>
  <r>
    <n v="2907"/>
    <x v="1444"/>
    <x v="3"/>
    <x v="132"/>
    <d v="2014-11-10T00:00:00"/>
    <s v="Standard Class"/>
    <s v="DL-12925"/>
    <s v="Daniel Lacy"/>
    <x v="0"/>
    <s v="United States"/>
    <s v="Eagan"/>
    <x v="11"/>
    <n v="55122"/>
    <x v="2"/>
    <s v="OFF-PA-10000327"/>
    <x v="1"/>
    <x v="10"/>
    <s v="Xerox 1971"/>
    <x v="18"/>
    <n v="2"/>
    <n v="0"/>
    <n v="3.8519999999999994"/>
  </r>
  <r>
    <n v="2908"/>
    <x v="1444"/>
    <x v="3"/>
    <x v="132"/>
    <d v="2014-11-10T00:00:00"/>
    <s v="Standard Class"/>
    <s v="DL-12925"/>
    <s v="Daniel Lacy"/>
    <x v="0"/>
    <s v="United States"/>
    <s v="Eagan"/>
    <x v="11"/>
    <n v="55122"/>
    <x v="2"/>
    <s v="OFF-ST-10001325"/>
    <x v="1"/>
    <x v="4"/>
    <s v="Sterilite Officeware Hinged File Box"/>
    <x v="2386"/>
    <n v="5"/>
    <n v="0"/>
    <n v="14.148"/>
  </r>
  <r>
    <n v="2909"/>
    <x v="1444"/>
    <x v="3"/>
    <x v="132"/>
    <d v="2014-11-10T00:00:00"/>
    <s v="Standard Class"/>
    <s v="DL-12925"/>
    <s v="Daniel Lacy"/>
    <x v="0"/>
    <s v="United States"/>
    <s v="Eagan"/>
    <x v="11"/>
    <n v="55122"/>
    <x v="2"/>
    <s v="OFF-LA-10001771"/>
    <x v="1"/>
    <x v="2"/>
    <s v="Avery 513"/>
    <x v="1830"/>
    <n v="3"/>
    <n v="0"/>
    <n v="6.8723999999999998"/>
  </r>
  <r>
    <n v="2910"/>
    <x v="1445"/>
    <x v="3"/>
    <x v="600"/>
    <d v="2014-02-24T00:00:00"/>
    <s v="Standard Class"/>
    <s v="ME-17725"/>
    <s v="Max Engle"/>
    <x v="0"/>
    <s v="United States"/>
    <s v="Seattle"/>
    <x v="4"/>
    <n v="98103"/>
    <x v="1"/>
    <s v="OFF-FA-10004968"/>
    <x v="1"/>
    <x v="13"/>
    <s v="Rubber Band Ball"/>
    <x v="2387"/>
    <n v="3"/>
    <n v="0"/>
    <n v="0.2244000000000006"/>
  </r>
  <r>
    <n v="2911"/>
    <x v="1446"/>
    <x v="1"/>
    <x v="599"/>
    <d v="2012-11-09T00:00:00"/>
    <s v="Standard Class"/>
    <s v="VD-21670"/>
    <s v="Valerie Dominguez"/>
    <x v="0"/>
    <s v="United States"/>
    <s v="Coral Springs"/>
    <x v="2"/>
    <n v="33065"/>
    <x v="0"/>
    <s v="OFF-AP-10000576"/>
    <x v="1"/>
    <x v="9"/>
    <s v="Belkin 325VA UPS Surge Protector, 6'"/>
    <x v="2388"/>
    <n v="4"/>
    <n v="0.2"/>
    <n v="24.196000000000012"/>
  </r>
  <r>
    <n v="2912"/>
    <x v="1447"/>
    <x v="2"/>
    <x v="737"/>
    <d v="2011-06-21T00:00:00"/>
    <s v="Standard Class"/>
    <s v="CK-12205"/>
    <s v="Chloris Kastensmidt"/>
    <x v="0"/>
    <s v="United States"/>
    <s v="Hempstead"/>
    <x v="15"/>
    <n v="11550"/>
    <x v="3"/>
    <s v="OFF-EN-10003286"/>
    <x v="1"/>
    <x v="12"/>
    <s v="Staples"/>
    <x v="1417"/>
    <n v="5"/>
    <n v="0"/>
    <n v="19.457999999999998"/>
  </r>
  <r>
    <n v="2913"/>
    <x v="1447"/>
    <x v="2"/>
    <x v="737"/>
    <d v="2011-06-21T00:00:00"/>
    <s v="Standard Class"/>
    <s v="CK-12205"/>
    <s v="Chloris Kastensmidt"/>
    <x v="0"/>
    <s v="United States"/>
    <s v="Hempstead"/>
    <x v="15"/>
    <n v="11550"/>
    <x v="3"/>
    <s v="OFF-AR-10003772"/>
    <x v="1"/>
    <x v="6"/>
    <s v="Boston 16750 Black Compact Battery Pencil Sharpener"/>
    <x v="768"/>
    <n v="4"/>
    <n v="0"/>
    <n v="10.499999999999996"/>
  </r>
  <r>
    <n v="2914"/>
    <x v="1447"/>
    <x v="2"/>
    <x v="737"/>
    <d v="2011-06-21T00:00:00"/>
    <s v="Standard Class"/>
    <s v="CK-12205"/>
    <s v="Chloris Kastensmidt"/>
    <x v="0"/>
    <s v="United States"/>
    <s v="Hempstead"/>
    <x v="15"/>
    <n v="11550"/>
    <x v="3"/>
    <s v="OFF-BI-10002852"/>
    <x v="1"/>
    <x v="8"/>
    <s v="Ibico Standard Transparent Covers"/>
    <x v="2389"/>
    <n v="3"/>
    <n v="0.2"/>
    <n v="14.337599999999998"/>
  </r>
  <r>
    <n v="2915"/>
    <x v="1448"/>
    <x v="1"/>
    <x v="88"/>
    <d v="2012-10-17T00:00:00"/>
    <s v="Second Class"/>
    <s v="DL-12925"/>
    <s v="Daniel Lacy"/>
    <x v="0"/>
    <s v="United States"/>
    <s v="Noblesville"/>
    <x v="14"/>
    <n v="46060"/>
    <x v="2"/>
    <s v="TEC-PH-10002890"/>
    <x v="2"/>
    <x v="7"/>
    <s v="AT&amp;T 17929 Lendline Telephone"/>
    <x v="2390"/>
    <n v="3"/>
    <n v="0"/>
    <n v="35.287199999999999"/>
  </r>
  <r>
    <n v="2916"/>
    <x v="1448"/>
    <x v="1"/>
    <x v="88"/>
    <d v="2012-10-17T00:00:00"/>
    <s v="Second Class"/>
    <s v="DL-12925"/>
    <s v="Daniel Lacy"/>
    <x v="0"/>
    <s v="United States"/>
    <s v="Noblesville"/>
    <x v="14"/>
    <n v="46060"/>
    <x v="2"/>
    <s v="OFF-BI-10001308"/>
    <x v="1"/>
    <x v="8"/>
    <s v="GBC Standard Plastic Binding Systems' Combs"/>
    <x v="2391"/>
    <n v="2"/>
    <n v="0"/>
    <n v="5.6519999999999992"/>
  </r>
  <r>
    <n v="2917"/>
    <x v="1448"/>
    <x v="1"/>
    <x v="88"/>
    <d v="2012-10-17T00:00:00"/>
    <s v="Second Class"/>
    <s v="DL-12925"/>
    <s v="Daniel Lacy"/>
    <x v="0"/>
    <s v="United States"/>
    <s v="Noblesville"/>
    <x v="14"/>
    <n v="46060"/>
    <x v="2"/>
    <s v="TEC-PH-10001750"/>
    <x v="2"/>
    <x v="7"/>
    <s v="Samsung Rugby III"/>
    <x v="2392"/>
    <n v="4"/>
    <n v="0"/>
    <n v="71.269200000000012"/>
  </r>
  <r>
    <n v="2918"/>
    <x v="1449"/>
    <x v="3"/>
    <x v="151"/>
    <d v="2014-08-31T00:00:00"/>
    <s v="First Class"/>
    <s v="SE-20110"/>
    <s v="Sanjit Engle"/>
    <x v="0"/>
    <s v="United States"/>
    <s v="Dallas"/>
    <x v="5"/>
    <n v="75220"/>
    <x v="2"/>
    <s v="OFF-AR-10003338"/>
    <x v="1"/>
    <x v="6"/>
    <s v="Eberhard Faber 3 1/2&quot; Golf Pencils"/>
    <x v="2393"/>
    <n v="1"/>
    <n v="0.2"/>
    <n v="0.37200000000000011"/>
  </r>
  <r>
    <n v="2919"/>
    <x v="1450"/>
    <x v="0"/>
    <x v="813"/>
    <d v="2013-11-24T00:00:00"/>
    <s v="Same Day"/>
    <s v="LS-17200"/>
    <s v="Luke Schmidt"/>
    <x v="1"/>
    <s v="United States"/>
    <s v="Philadelphia"/>
    <x v="9"/>
    <n v="19140"/>
    <x v="3"/>
    <s v="OFF-FA-10002763"/>
    <x v="1"/>
    <x v="13"/>
    <s v="Advantus Map Pennant Flags and Round Head Tacks"/>
    <x v="2394"/>
    <n v="5"/>
    <n v="0.2"/>
    <n v="2.3699999999999983"/>
  </r>
  <r>
    <n v="2920"/>
    <x v="1450"/>
    <x v="0"/>
    <x v="813"/>
    <d v="2013-11-24T00:00:00"/>
    <s v="Same Day"/>
    <s v="LS-17200"/>
    <s v="Luke Schmidt"/>
    <x v="1"/>
    <s v="United States"/>
    <s v="Philadelphia"/>
    <x v="9"/>
    <n v="19140"/>
    <x v="3"/>
    <s v="FUR-FU-10002088"/>
    <x v="0"/>
    <x v="5"/>
    <s v="Nu-Dell Float Frame 11 x 14 1/2"/>
    <x v="325"/>
    <n v="2"/>
    <n v="0.2"/>
    <n v="3.9512"/>
  </r>
  <r>
    <n v="2921"/>
    <x v="1450"/>
    <x v="0"/>
    <x v="813"/>
    <d v="2013-11-24T00:00:00"/>
    <s v="Same Day"/>
    <s v="LS-17200"/>
    <s v="Luke Schmidt"/>
    <x v="1"/>
    <s v="United States"/>
    <s v="Philadelphia"/>
    <x v="9"/>
    <n v="19140"/>
    <x v="3"/>
    <s v="FUR-FU-10003976"/>
    <x v="0"/>
    <x v="5"/>
    <s v="DAX Executive Solid Wood Document Frame, Desktop or Hang, Mahogany, 5 x 7"/>
    <x v="2395"/>
    <n v="7"/>
    <n v="0.2"/>
    <n v="12.328399999999988"/>
  </r>
  <r>
    <n v="2922"/>
    <x v="1451"/>
    <x v="3"/>
    <x v="289"/>
    <d v="2014-01-31T00:00:00"/>
    <s v="Same Day"/>
    <s v="MM-17920"/>
    <s v="Michael Moore"/>
    <x v="0"/>
    <s v="United States"/>
    <s v="San Francisco"/>
    <x v="1"/>
    <n v="94109"/>
    <x v="1"/>
    <s v="OFF-ST-10001511"/>
    <x v="1"/>
    <x v="4"/>
    <s v="Space Solutions Commercial Steel Shelving"/>
    <x v="2396"/>
    <n v="2"/>
    <n v="0"/>
    <n v="6.4649999999999892"/>
  </r>
  <r>
    <n v="2923"/>
    <x v="1452"/>
    <x v="1"/>
    <x v="672"/>
    <d v="2012-12-03T00:00:00"/>
    <s v="Second Class"/>
    <s v="DB-13270"/>
    <s v="Deborah Brumfield"/>
    <x v="2"/>
    <s v="United States"/>
    <s v="Austin"/>
    <x v="5"/>
    <n v="78745"/>
    <x v="2"/>
    <s v="OFF-BI-10000301"/>
    <x v="1"/>
    <x v="8"/>
    <s v="GBC Instant Report Kit"/>
    <x v="2397"/>
    <n v="3"/>
    <n v="0.8"/>
    <n v="-5.8230000000000004"/>
  </r>
  <r>
    <n v="2924"/>
    <x v="1453"/>
    <x v="2"/>
    <x v="307"/>
    <d v="2011-07-04T00:00:00"/>
    <s v="Standard Class"/>
    <s v="RW-19630"/>
    <s v="Rob Williams"/>
    <x v="1"/>
    <s v="United States"/>
    <s v="Detroit"/>
    <x v="12"/>
    <n v="48234"/>
    <x v="2"/>
    <s v="OFF-FA-10003495"/>
    <x v="1"/>
    <x v="13"/>
    <s v="Staples"/>
    <x v="239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x v="2399"/>
    <n v="1"/>
    <n v="0"/>
    <n v="4.9496999999999929"/>
  </r>
  <r>
    <n v="2927"/>
    <x v="1455"/>
    <x v="3"/>
    <x v="815"/>
    <d v="2014-07-15T00:00:00"/>
    <s v="Second Class"/>
    <s v="BP-11155"/>
    <s v="Becky Pak"/>
    <x v="0"/>
    <s v="United States"/>
    <s v="Columbus"/>
    <x v="32"/>
    <n v="31907"/>
    <x v="0"/>
    <s v="FUR-FU-10000771"/>
    <x v="0"/>
    <x v="5"/>
    <s v="Eldon 200 Class Desk Accessories, Smoke"/>
    <x v="609"/>
    <n v="3"/>
    <n v="0"/>
    <n v="7.9128000000000007"/>
  </r>
  <r>
    <n v="2928"/>
    <x v="1456"/>
    <x v="3"/>
    <x v="400"/>
    <d v="2014-06-11T00:00:00"/>
    <s v="Standard Class"/>
    <s v="CT-11995"/>
    <s v="Carol Triggs"/>
    <x v="0"/>
    <s v="United States"/>
    <s v="Apple Valley"/>
    <x v="11"/>
    <n v="55124"/>
    <x v="2"/>
    <s v="OFF-AR-10002255"/>
    <x v="1"/>
    <x v="6"/>
    <s v="Newell 346"/>
    <x v="880"/>
    <n v="3"/>
    <n v="0"/>
    <n v="2.5055999999999998"/>
  </r>
  <r>
    <n v="2929"/>
    <x v="1457"/>
    <x v="3"/>
    <x v="15"/>
    <d v="2014-10-27T00:00:00"/>
    <s v="Standard Class"/>
    <s v="TH-21550"/>
    <s v="Tracy Hopkins"/>
    <x v="2"/>
    <s v="United States"/>
    <s v="Burlington"/>
    <x v="3"/>
    <n v="27217"/>
    <x v="0"/>
    <s v="OFF-BI-10004995"/>
    <x v="1"/>
    <x v="8"/>
    <s v="GBC DocuBind P400 Electric Binding System"/>
    <x v="2400"/>
    <n v="4"/>
    <n v="0.7"/>
    <n v="-1306.5504000000001"/>
  </r>
  <r>
    <n v="2930"/>
    <x v="1458"/>
    <x v="3"/>
    <x v="551"/>
    <d v="2014-11-25T00:00:00"/>
    <s v="Standard Class"/>
    <s v="ME-17320"/>
    <s v="Maria Etezadi"/>
    <x v="2"/>
    <s v="United States"/>
    <s v="Saginaw"/>
    <x v="12"/>
    <n v="48601"/>
    <x v="2"/>
    <s v="FUR-FU-10002597"/>
    <x v="0"/>
    <x v="5"/>
    <s v="C-Line Magnetic Cubicle Keepers, Clear Polypropylene"/>
    <x v="2401"/>
    <n v="4"/>
    <n v="0"/>
    <n v="8.2992000000000008"/>
  </r>
  <r>
    <n v="2931"/>
    <x v="1459"/>
    <x v="1"/>
    <x v="816"/>
    <d v="2012-08-08T00:00:00"/>
    <s v="Same Day"/>
    <s v="TT-21220"/>
    <s v="Thomas Thornton"/>
    <x v="0"/>
    <s v="United States"/>
    <s v="San Francisco"/>
    <x v="1"/>
    <n v="94109"/>
    <x v="1"/>
    <s v="OFF-BI-10004970"/>
    <x v="1"/>
    <x v="8"/>
    <s v="ACCOHIDE 3-Ring Binder, Blue, 1&quot;"/>
    <x v="2164"/>
    <n v="2"/>
    <n v="0.2"/>
    <n v="2.2302"/>
  </r>
  <r>
    <n v="2932"/>
    <x v="1459"/>
    <x v="1"/>
    <x v="816"/>
    <d v="2012-08-08T00:00:00"/>
    <s v="Same Day"/>
    <s v="TT-21220"/>
    <s v="Thomas Thornton"/>
    <x v="0"/>
    <s v="United States"/>
    <s v="San Francisco"/>
    <x v="1"/>
    <n v="94109"/>
    <x v="1"/>
    <s v="OFF-BI-10002557"/>
    <x v="1"/>
    <x v="8"/>
    <s v="Presstex Flexible Ring Binders"/>
    <x v="6"/>
    <n v="2"/>
    <n v="0.2"/>
    <n v="2.7299999999999995"/>
  </r>
  <r>
    <n v="2933"/>
    <x v="1459"/>
    <x v="1"/>
    <x v="816"/>
    <d v="2012-08-08T00:00:00"/>
    <s v="Same Day"/>
    <s v="TT-21220"/>
    <s v="Thomas Thornton"/>
    <x v="0"/>
    <s v="United States"/>
    <s v="San Francisco"/>
    <x v="1"/>
    <n v="94109"/>
    <x v="1"/>
    <s v="FUR-CH-10000785"/>
    <x v="0"/>
    <x v="1"/>
    <s v="Global Ergonomic Managers Chair"/>
    <x v="2402"/>
    <n v="1"/>
    <n v="0.2"/>
    <n v="10.858800000000002"/>
  </r>
  <r>
    <n v="2934"/>
    <x v="1460"/>
    <x v="0"/>
    <x v="409"/>
    <d v="2013-12-13T00:00:00"/>
    <s v="Standard Class"/>
    <s v="GT-14710"/>
    <s v="Greg Tran"/>
    <x v="0"/>
    <s v="United States"/>
    <s v="Seattle"/>
    <x v="4"/>
    <n v="98105"/>
    <x v="1"/>
    <s v="TEC-PH-10002310"/>
    <x v="2"/>
    <x v="7"/>
    <s v="Plantronics Calisto P620-M USB Wireless Speakerphone System"/>
    <x v="2403"/>
    <n v="1"/>
    <n v="0.2"/>
    <n v="13.719300000000004"/>
  </r>
  <r>
    <n v="2935"/>
    <x v="1460"/>
    <x v="0"/>
    <x v="409"/>
    <d v="2013-12-13T00:00:00"/>
    <s v="Standard Class"/>
    <s v="GT-14710"/>
    <s v="Greg Tran"/>
    <x v="0"/>
    <s v="United States"/>
    <s v="Seattle"/>
    <x v="4"/>
    <n v="98105"/>
    <x v="1"/>
    <s v="TEC-PH-10002834"/>
    <x v="2"/>
    <x v="7"/>
    <s v="Google Nexus 5"/>
    <x v="2404"/>
    <n v="3"/>
    <n v="0.2"/>
    <n v="26.998499999999993"/>
  </r>
  <r>
    <n v="2936"/>
    <x v="1460"/>
    <x v="0"/>
    <x v="409"/>
    <d v="2013-12-13T00:00:00"/>
    <s v="Standard Class"/>
    <s v="GT-14710"/>
    <s v="Greg Tran"/>
    <x v="0"/>
    <s v="United States"/>
    <s v="Seattle"/>
    <x v="4"/>
    <n v="98105"/>
    <x v="1"/>
    <s v="OFF-EN-10000927"/>
    <x v="1"/>
    <x v="12"/>
    <s v="Jet-Pak Recycled Peel 'N' Seal Padded Mailers"/>
    <x v="2405"/>
    <n v="1"/>
    <n v="0"/>
    <n v="16.150499999999997"/>
  </r>
  <r>
    <n v="2937"/>
    <x v="1460"/>
    <x v="0"/>
    <x v="409"/>
    <d v="2013-12-13T00:00:00"/>
    <s v="Standard Class"/>
    <s v="GT-14710"/>
    <s v="Greg Tran"/>
    <x v="0"/>
    <s v="United States"/>
    <s v="Seattle"/>
    <x v="4"/>
    <n v="98105"/>
    <x v="1"/>
    <s v="OFF-BI-10001636"/>
    <x v="1"/>
    <x v="8"/>
    <s v="Ibico Plastic and Wire Spiral Binding Combs"/>
    <x v="2406"/>
    <n v="7"/>
    <n v="0.2"/>
    <n v="15.342599999999997"/>
  </r>
  <r>
    <n v="2938"/>
    <x v="1460"/>
    <x v="0"/>
    <x v="409"/>
    <d v="2013-12-13T00:00:00"/>
    <s v="Standard Class"/>
    <s v="GT-14710"/>
    <s v="Greg Tran"/>
    <x v="0"/>
    <s v="United States"/>
    <s v="Seattle"/>
    <x v="4"/>
    <n v="98105"/>
    <x v="1"/>
    <s v="OFF-PA-10001736"/>
    <x v="1"/>
    <x v="10"/>
    <s v="Xerox 1880"/>
    <x v="2407"/>
    <n v="7"/>
    <n v="0"/>
    <n v="116.59759999999997"/>
  </r>
  <r>
    <n v="2939"/>
    <x v="1460"/>
    <x v="0"/>
    <x v="409"/>
    <d v="2013-12-13T00:00:00"/>
    <s v="Standard Class"/>
    <s v="GT-14710"/>
    <s v="Greg Tran"/>
    <x v="0"/>
    <s v="United States"/>
    <s v="Seattle"/>
    <x v="4"/>
    <n v="98105"/>
    <x v="1"/>
    <s v="OFF-PA-10000482"/>
    <x v="1"/>
    <x v="10"/>
    <s v="Snap-A-Way Black Print Carbonless Ruled Speed Letter, Triplicate"/>
    <x v="2408"/>
    <n v="5"/>
    <n v="0"/>
    <n v="89.158999999999992"/>
  </r>
  <r>
    <n v="2940"/>
    <x v="1460"/>
    <x v="0"/>
    <x v="409"/>
    <d v="2013-12-13T00:00:00"/>
    <s v="Standard Class"/>
    <s v="GT-14710"/>
    <s v="Greg Tran"/>
    <x v="0"/>
    <s v="United States"/>
    <s v="Seattle"/>
    <x v="4"/>
    <n v="98105"/>
    <x v="1"/>
    <s v="OFF-BI-10001658"/>
    <x v="1"/>
    <x v="8"/>
    <s v="GBC Standard Therm-A-Bind Covers"/>
    <x v="676"/>
    <n v="3"/>
    <n v="0.2"/>
    <n v="19.4376"/>
  </r>
  <r>
    <n v="2941"/>
    <x v="1461"/>
    <x v="3"/>
    <x v="613"/>
    <d v="2014-04-01T00:00:00"/>
    <s v="Standard Class"/>
    <s v="JD-16150"/>
    <s v="Justin Deggeller"/>
    <x v="1"/>
    <s v="United States"/>
    <s v="Milwaukee"/>
    <x v="6"/>
    <n v="53209"/>
    <x v="2"/>
    <s v="FUR-CH-10000422"/>
    <x v="0"/>
    <x v="1"/>
    <s v="Global Highback Leather Tilter in Burgundy"/>
    <x v="2409"/>
    <n v="1"/>
    <n v="0"/>
    <n v="14.558400000000006"/>
  </r>
  <r>
    <n v="2942"/>
    <x v="1461"/>
    <x v="3"/>
    <x v="613"/>
    <d v="2014-04-01T00:00:00"/>
    <s v="Standard Class"/>
    <s v="JD-16150"/>
    <s v="Justin Deggeller"/>
    <x v="1"/>
    <s v="United States"/>
    <s v="Milwaukee"/>
    <x v="6"/>
    <n v="53209"/>
    <x v="2"/>
    <s v="FUR-CH-10004675"/>
    <x v="0"/>
    <x v="1"/>
    <s v="Lifetime Advantage Folding Chairs, 4/Carton"/>
    <x v="2410"/>
    <n v="7"/>
    <n v="0"/>
    <n v="427.43679999999995"/>
  </r>
  <r>
    <n v="2943"/>
    <x v="1461"/>
    <x v="3"/>
    <x v="613"/>
    <d v="2014-04-01T00:00:00"/>
    <s v="Standard Class"/>
    <s v="JD-16150"/>
    <s v="Justin Deggeller"/>
    <x v="1"/>
    <s v="United States"/>
    <s v="Milwaukee"/>
    <x v="6"/>
    <n v="53209"/>
    <x v="2"/>
    <s v="FUR-CH-10002880"/>
    <x v="0"/>
    <x v="1"/>
    <s v="Global High-Back Leather Tilter, Burgundy"/>
    <x v="2411"/>
    <n v="3"/>
    <n v="0"/>
    <n v="40.586699999999979"/>
  </r>
  <r>
    <n v="2944"/>
    <x v="1462"/>
    <x v="3"/>
    <x v="123"/>
    <d v="2014-11-25T00:00:00"/>
    <s v="Standard Class"/>
    <s v="MC-18100"/>
    <s v="Mick Crebagga"/>
    <x v="0"/>
    <s v="United States"/>
    <s v="Los Angeles"/>
    <x v="1"/>
    <n v="90049"/>
    <x v="1"/>
    <s v="OFF-ST-10000675"/>
    <x v="1"/>
    <x v="4"/>
    <s v="File Shuttle II and Handi-File, Black"/>
    <x v="2412"/>
    <n v="9"/>
    <n v="0"/>
    <n v="76.252499999999998"/>
  </r>
  <r>
    <n v="2945"/>
    <x v="1462"/>
    <x v="3"/>
    <x v="123"/>
    <d v="2014-11-25T00:00:00"/>
    <s v="Standard Class"/>
    <s v="MC-18100"/>
    <s v="Mick Crebagga"/>
    <x v="0"/>
    <s v="United States"/>
    <s v="Los Angeles"/>
    <x v="1"/>
    <n v="90049"/>
    <x v="1"/>
    <s v="FUR-FU-10002685"/>
    <x v="0"/>
    <x v="5"/>
    <s v="Executive Impressions 13-1/2&quot; Indoor/Outdoor Wall Clock"/>
    <x v="2413"/>
    <n v="1"/>
    <n v="0"/>
    <n v="7.1059999999999999"/>
  </r>
  <r>
    <n v="2946"/>
    <x v="1463"/>
    <x v="0"/>
    <x v="254"/>
    <d v="2013-11-06T00:00:00"/>
    <s v="First Class"/>
    <s v="LH-17020"/>
    <s v="Lisa Hazard"/>
    <x v="0"/>
    <s v="United States"/>
    <s v="San Francisco"/>
    <x v="1"/>
    <n v="94122"/>
    <x v="1"/>
    <s v="FUR-FU-10004020"/>
    <x v="0"/>
    <x v="5"/>
    <s v="Advantus Panel Wall Acrylic Frame"/>
    <x v="2414"/>
    <n v="7"/>
    <n v="0"/>
    <n v="16.464700000000001"/>
  </r>
  <r>
    <n v="2947"/>
    <x v="1464"/>
    <x v="3"/>
    <x v="817"/>
    <d v="2014-12-19T00:00:00"/>
    <s v="Standard Class"/>
    <s v="MP-18175"/>
    <s v="Mike Pelletier"/>
    <x v="2"/>
    <s v="United States"/>
    <s v="San Diego"/>
    <x v="1"/>
    <n v="92024"/>
    <x v="1"/>
    <s v="FUR-FU-10004963"/>
    <x v="0"/>
    <x v="5"/>
    <s v="Eldon 400 Class Desk Accessories, Black Carbon"/>
    <x v="611"/>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x v="647"/>
    <n v="14"/>
    <n v="0.2"/>
    <n v="22.736000000000001"/>
  </r>
  <r>
    <n v="2949"/>
    <x v="1464"/>
    <x v="3"/>
    <x v="817"/>
    <d v="2014-12-19T00:00:00"/>
    <s v="Standard Class"/>
    <s v="MP-18175"/>
    <s v="Mike Pelletier"/>
    <x v="2"/>
    <s v="United States"/>
    <s v="San Diego"/>
    <x v="1"/>
    <n v="92024"/>
    <x v="1"/>
    <s v="OFF-EN-10000461"/>
    <x v="1"/>
    <x v="12"/>
    <s v="#10- 4 1/8&quot; x 9 1/2&quot; Recycled Envelopes"/>
    <x v="2415"/>
    <n v="5"/>
    <n v="0"/>
    <n v="20.539000000000001"/>
  </r>
  <r>
    <n v="2950"/>
    <x v="1465"/>
    <x v="3"/>
    <x v="105"/>
    <d v="2014-11-13T00:00:00"/>
    <s v="Same Day"/>
    <s v="EM-14140"/>
    <s v="Eugene Moren"/>
    <x v="2"/>
    <s v="United States"/>
    <s v="Glendale"/>
    <x v="16"/>
    <n v="85301"/>
    <x v="1"/>
    <s v="TEC-AC-10001266"/>
    <x v="2"/>
    <x v="11"/>
    <s v="Memorex Micro Travel Drive 8 GB"/>
    <x v="2416"/>
    <n v="4"/>
    <n v="0.2"/>
    <n v="12.999999999999998"/>
  </r>
  <r>
    <n v="2951"/>
    <x v="1465"/>
    <x v="3"/>
    <x v="105"/>
    <d v="2014-11-13T00:00:00"/>
    <s v="Same Day"/>
    <s v="EM-14140"/>
    <s v="Eugene Moren"/>
    <x v="2"/>
    <s v="United States"/>
    <s v="Glendale"/>
    <x v="16"/>
    <n v="85301"/>
    <x v="1"/>
    <s v="OFF-PA-10002160"/>
    <x v="1"/>
    <x v="10"/>
    <s v="Xerox 1978"/>
    <x v="2382"/>
    <n v="5"/>
    <n v="0.2"/>
    <n v="8.3810000000000002"/>
  </r>
  <r>
    <n v="2952"/>
    <x v="1465"/>
    <x v="3"/>
    <x v="105"/>
    <d v="2014-11-13T00:00:00"/>
    <s v="Same Day"/>
    <s v="EM-14140"/>
    <s v="Eugene Moren"/>
    <x v="2"/>
    <s v="United States"/>
    <s v="Glendale"/>
    <x v="16"/>
    <n v="85301"/>
    <x v="1"/>
    <s v="FUR-CH-10004875"/>
    <x v="0"/>
    <x v="1"/>
    <s v="Harbour Creations 67200 Series Stacking Chairs"/>
    <x v="2417"/>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x v="394"/>
    <n v="2"/>
    <n v="0.2"/>
    <n v="-5.6784000000000034"/>
  </r>
  <r>
    <n v="2954"/>
    <x v="1465"/>
    <x v="3"/>
    <x v="105"/>
    <d v="2014-11-13T00:00:00"/>
    <s v="Same Day"/>
    <s v="EM-14140"/>
    <s v="Eugene Moren"/>
    <x v="2"/>
    <s v="United States"/>
    <s v="Glendale"/>
    <x v="16"/>
    <n v="85301"/>
    <x v="1"/>
    <s v="TEC-PH-10000347"/>
    <x v="2"/>
    <x v="7"/>
    <s v="Cush Cases Heavy Duty Rugged Cover Case for Samsung Galaxy S5 - Purple"/>
    <x v="2418"/>
    <n v="2"/>
    <n v="0.2"/>
    <n v="0.69299999999999984"/>
  </r>
  <r>
    <n v="2955"/>
    <x v="1465"/>
    <x v="3"/>
    <x v="105"/>
    <d v="2014-11-13T00:00:00"/>
    <s v="Same Day"/>
    <s v="EM-14140"/>
    <s v="Eugene Moren"/>
    <x v="2"/>
    <s v="United States"/>
    <s v="Glendale"/>
    <x v="16"/>
    <n v="85301"/>
    <x v="1"/>
    <s v="TEC-PH-10001459"/>
    <x v="2"/>
    <x v="7"/>
    <s v="Samsung Galaxy Mega 6.3"/>
    <x v="2419"/>
    <n v="2"/>
    <n v="0.2"/>
    <n v="50.398800000000023"/>
  </r>
  <r>
    <n v="2956"/>
    <x v="1466"/>
    <x v="0"/>
    <x v="298"/>
    <d v="2013-08-25T00:00:00"/>
    <s v="Standard Class"/>
    <s v="GG-14650"/>
    <s v="Greg Guthrie"/>
    <x v="1"/>
    <s v="United States"/>
    <s v="New York City"/>
    <x v="15"/>
    <n v="10035"/>
    <x v="3"/>
    <s v="TEC-PH-10000439"/>
    <x v="2"/>
    <x v="7"/>
    <s v="GE DSL Phone Line Filter"/>
    <x v="1362"/>
    <n v="1"/>
    <n v="0"/>
    <n v="11.597099999999998"/>
  </r>
  <r>
    <n v="2957"/>
    <x v="1467"/>
    <x v="3"/>
    <x v="818"/>
    <d v="2014-07-05T00:00:00"/>
    <s v="Standard Class"/>
    <s v="MA-17995"/>
    <s v="Michelle Arnett"/>
    <x v="2"/>
    <s v="United States"/>
    <s v="Watertown"/>
    <x v="15"/>
    <n v="13601"/>
    <x v="3"/>
    <s v="FUR-CH-10002647"/>
    <x v="0"/>
    <x v="1"/>
    <s v="Situations Contoured Folding Chairs, 4/Set"/>
    <x v="2420"/>
    <n v="3"/>
    <n v="0.1"/>
    <n v="31.94100000000001"/>
  </r>
  <r>
    <n v="2958"/>
    <x v="1468"/>
    <x v="3"/>
    <x v="464"/>
    <d v="2014-05-10T00:00:00"/>
    <s v="Standard Class"/>
    <s v="SH-20395"/>
    <s v="Shahid Hopkins"/>
    <x v="0"/>
    <s v="United States"/>
    <s v="Springfield"/>
    <x v="24"/>
    <n v="45503"/>
    <x v="3"/>
    <s v="OFF-BI-10003910"/>
    <x v="1"/>
    <x v="8"/>
    <s v="DXL Angle-View Binders with Locking Rings by Samsill"/>
    <x v="2421"/>
    <n v="1"/>
    <n v="0.7"/>
    <n v="-1.9274999999999993"/>
  </r>
  <r>
    <n v="2959"/>
    <x v="1469"/>
    <x v="1"/>
    <x v="100"/>
    <d v="2012-12-29T00:00:00"/>
    <s v="Standard Class"/>
    <s v="KT-16465"/>
    <s v="Kean Takahito"/>
    <x v="0"/>
    <s v="United States"/>
    <s v="Los Angeles"/>
    <x v="1"/>
    <n v="90032"/>
    <x v="1"/>
    <s v="OFF-BI-10001097"/>
    <x v="1"/>
    <x v="8"/>
    <s v="Avery Hole Reinforcements"/>
    <x v="958"/>
    <n v="4"/>
    <n v="0.2"/>
    <n v="7.2267999999999999"/>
  </r>
  <r>
    <n v="2960"/>
    <x v="1469"/>
    <x v="1"/>
    <x v="100"/>
    <d v="2012-12-29T00:00:00"/>
    <s v="Standard Class"/>
    <s v="KT-16465"/>
    <s v="Kean Takahito"/>
    <x v="0"/>
    <s v="United States"/>
    <s v="Los Angeles"/>
    <x v="1"/>
    <n v="90032"/>
    <x v="1"/>
    <s v="OFF-FA-10004854"/>
    <x v="1"/>
    <x v="13"/>
    <s v="Vinyl Coated Wire Paper Clips in Organizer Box, 800/Box"/>
    <x v="1962"/>
    <n v="4"/>
    <n v="0"/>
    <n v="21.5824"/>
  </r>
  <r>
    <n v="2961"/>
    <x v="1470"/>
    <x v="3"/>
    <x v="466"/>
    <d v="2014-05-02T00:00:00"/>
    <s v="Standard Class"/>
    <s v="PO-19180"/>
    <s v="Philisse Overcash"/>
    <x v="2"/>
    <s v="United States"/>
    <s v="Seattle"/>
    <x v="4"/>
    <n v="98115"/>
    <x v="1"/>
    <s v="OFF-PA-10003673"/>
    <x v="1"/>
    <x v="10"/>
    <s v="Strathmore Photo Mount Cards"/>
    <x v="2422"/>
    <n v="3"/>
    <n v="0"/>
    <n v="9.3563999999999989"/>
  </r>
  <r>
    <n v="2962"/>
    <x v="1470"/>
    <x v="3"/>
    <x v="466"/>
    <d v="2014-05-02T00:00:00"/>
    <s v="Standard Class"/>
    <s v="PO-19180"/>
    <s v="Philisse Overcash"/>
    <x v="2"/>
    <s v="United States"/>
    <s v="Seattle"/>
    <x v="4"/>
    <n v="98115"/>
    <x v="1"/>
    <s v="OFF-LA-10002034"/>
    <x v="1"/>
    <x v="2"/>
    <s v="Avery 478"/>
    <x v="2423"/>
    <n v="8"/>
    <n v="0"/>
    <n v="19.247199999999999"/>
  </r>
  <r>
    <n v="2963"/>
    <x v="1471"/>
    <x v="3"/>
    <x v="819"/>
    <d v="2014-12-22T00:00:00"/>
    <s v="Second Class"/>
    <s v="AY-10555"/>
    <s v="Andy Yotov"/>
    <x v="1"/>
    <s v="United States"/>
    <s v="Oceanside"/>
    <x v="1"/>
    <n v="92054"/>
    <x v="1"/>
    <s v="FUR-CH-10002774"/>
    <x v="0"/>
    <x v="1"/>
    <s v="Global Deluxe Stacking Chair, Gray"/>
    <x v="2424"/>
    <n v="2"/>
    <n v="0.2"/>
    <n v="9.1763999999999974"/>
  </r>
  <r>
    <n v="2964"/>
    <x v="1471"/>
    <x v="3"/>
    <x v="819"/>
    <d v="2014-12-22T00:00:00"/>
    <s v="Second Class"/>
    <s v="AY-10555"/>
    <s v="Andy Yotov"/>
    <x v="1"/>
    <s v="United States"/>
    <s v="Oceanside"/>
    <x v="1"/>
    <n v="92054"/>
    <x v="1"/>
    <s v="FUR-CH-10003817"/>
    <x v="0"/>
    <x v="1"/>
    <s v="Global Value Steno Chair, Gray"/>
    <x v="2425"/>
    <n v="2"/>
    <n v="0.2"/>
    <n v="6.0740000000000016"/>
  </r>
  <r>
    <n v="2965"/>
    <x v="1471"/>
    <x v="3"/>
    <x v="819"/>
    <d v="2014-12-22T00:00:00"/>
    <s v="Second Class"/>
    <s v="AY-10555"/>
    <s v="Andy Yotov"/>
    <x v="1"/>
    <s v="United States"/>
    <s v="Oceanside"/>
    <x v="1"/>
    <n v="92054"/>
    <x v="1"/>
    <s v="OFF-BI-10002949"/>
    <x v="1"/>
    <x v="8"/>
    <s v="Prestige Round Ring Binders"/>
    <x v="2426"/>
    <n v="5"/>
    <n v="0.2"/>
    <n v="8.2079999999999984"/>
  </r>
  <r>
    <n v="2966"/>
    <x v="1471"/>
    <x v="3"/>
    <x v="819"/>
    <d v="2014-12-22T00:00:00"/>
    <s v="Second Class"/>
    <s v="AY-10555"/>
    <s v="Andy Yotov"/>
    <x v="1"/>
    <s v="United States"/>
    <s v="Oceanside"/>
    <x v="1"/>
    <n v="92054"/>
    <x v="1"/>
    <s v="FUR-FU-10002445"/>
    <x v="0"/>
    <x v="5"/>
    <s v="DAX Two-Tone Rosewood/Black Document Frame, Desktop, 5 x 7"/>
    <x v="1651"/>
    <n v="2"/>
    <n v="0"/>
    <n v="7.5840000000000014"/>
  </r>
  <r>
    <n v="2967"/>
    <x v="1472"/>
    <x v="2"/>
    <x v="422"/>
    <d v="2011-12-31T00:00:00"/>
    <s v="Standard Class"/>
    <s v="Co-12640"/>
    <s v="Corey-Lock"/>
    <x v="0"/>
    <s v="United States"/>
    <s v="Skokie"/>
    <x v="10"/>
    <n v="60076"/>
    <x v="2"/>
    <s v="FUR-FU-10001473"/>
    <x v="0"/>
    <x v="5"/>
    <s v="DAX Wood Document Frame"/>
    <x v="2427"/>
    <n v="6"/>
    <n v="0.6"/>
    <n v="-19.771199999999997"/>
  </r>
  <r>
    <n v="2968"/>
    <x v="1472"/>
    <x v="2"/>
    <x v="422"/>
    <d v="2011-12-31T00:00:00"/>
    <s v="Standard Class"/>
    <s v="Co-12640"/>
    <s v="Corey-Lock"/>
    <x v="0"/>
    <s v="United States"/>
    <s v="Skokie"/>
    <x v="10"/>
    <n v="60076"/>
    <x v="2"/>
    <s v="OFF-ST-10002562"/>
    <x v="1"/>
    <x v="4"/>
    <s v="Staples"/>
    <x v="2428"/>
    <n v="4"/>
    <n v="0.2"/>
    <n v="3.0015999999999998"/>
  </r>
  <r>
    <n v="2969"/>
    <x v="1473"/>
    <x v="3"/>
    <x v="44"/>
    <d v="2014-11-10T00:00:00"/>
    <s v="Second Class"/>
    <s v="JF-15565"/>
    <s v="Jill Fjeld"/>
    <x v="0"/>
    <s v="United States"/>
    <s v="Fayetteville"/>
    <x v="3"/>
    <n v="28314"/>
    <x v="0"/>
    <s v="OFF-AP-10002118"/>
    <x v="1"/>
    <x v="9"/>
    <s v="1.7 Cubic Foot Compact &quot;Cube&quot; Office Refrigerators"/>
    <x v="2429"/>
    <n v="3"/>
    <n v="0.2"/>
    <n v="43.713600000000014"/>
  </r>
  <r>
    <n v="2970"/>
    <x v="1473"/>
    <x v="3"/>
    <x v="44"/>
    <d v="2014-11-10T00:00:00"/>
    <s v="Second Class"/>
    <s v="JF-15565"/>
    <s v="Jill Fjeld"/>
    <x v="0"/>
    <s v="United States"/>
    <s v="Fayetteville"/>
    <x v="3"/>
    <n v="28314"/>
    <x v="0"/>
    <s v="OFF-PA-10001800"/>
    <x v="1"/>
    <x v="10"/>
    <s v="Xerox 220"/>
    <x v="277"/>
    <n v="6"/>
    <n v="0.2"/>
    <n v="10.8864"/>
  </r>
  <r>
    <n v="2971"/>
    <x v="1473"/>
    <x v="3"/>
    <x v="44"/>
    <d v="2014-11-10T00:00:00"/>
    <s v="Second Class"/>
    <s v="JF-15565"/>
    <s v="Jill Fjeld"/>
    <x v="0"/>
    <s v="United States"/>
    <s v="Fayetteville"/>
    <x v="3"/>
    <n v="28314"/>
    <x v="0"/>
    <s v="OFF-BI-10002827"/>
    <x v="1"/>
    <x v="8"/>
    <s v="Avery Durable Poly Binders"/>
    <x v="1349"/>
    <n v="8"/>
    <n v="0.7"/>
    <n v="-10.617599999999999"/>
  </r>
  <r>
    <n v="2972"/>
    <x v="1473"/>
    <x v="3"/>
    <x v="44"/>
    <d v="2014-11-10T00:00:00"/>
    <s v="Second Class"/>
    <s v="JF-15565"/>
    <s v="Jill Fjeld"/>
    <x v="0"/>
    <s v="United States"/>
    <s v="Fayetteville"/>
    <x v="3"/>
    <n v="28314"/>
    <x v="0"/>
    <s v="FUR-FU-10004671"/>
    <x v="0"/>
    <x v="5"/>
    <s v="Executive Impressions 12&quot; Wall Clock"/>
    <x v="2430"/>
    <n v="2"/>
    <n v="0.2"/>
    <n v="6.3612000000000002"/>
  </r>
  <r>
    <n v="2973"/>
    <x v="1473"/>
    <x v="3"/>
    <x v="44"/>
    <d v="2014-11-10T00:00:00"/>
    <s v="Second Class"/>
    <s v="JF-15565"/>
    <s v="Jill Fjeld"/>
    <x v="0"/>
    <s v="United States"/>
    <s v="Fayetteville"/>
    <x v="3"/>
    <n v="28314"/>
    <x v="0"/>
    <s v="OFF-ST-10000736"/>
    <x v="1"/>
    <x v="4"/>
    <s v="Carina Double Wide Media Storage Towers in Natural &amp; Black"/>
    <x v="1793"/>
    <n v="4"/>
    <n v="0.2"/>
    <n v="-51.827200000000019"/>
  </r>
  <r>
    <n v="2974"/>
    <x v="1474"/>
    <x v="3"/>
    <x v="819"/>
    <d v="2014-12-21T00:00:00"/>
    <s v="Standard Class"/>
    <s v="AR-10510"/>
    <s v="Andrew Roberts"/>
    <x v="0"/>
    <s v="United States"/>
    <s v="Tulsa"/>
    <x v="26"/>
    <n v="74133"/>
    <x v="2"/>
    <s v="OFF-BI-10004656"/>
    <x v="1"/>
    <x v="8"/>
    <s v="Peel &amp; Stick Add-On Corner Pockets"/>
    <x v="2431"/>
    <n v="5"/>
    <n v="0"/>
    <n v="5.1839999999999993"/>
  </r>
  <r>
    <n v="2975"/>
    <x v="1475"/>
    <x v="1"/>
    <x v="820"/>
    <d v="2012-05-12T00:00:00"/>
    <s v="Standard Class"/>
    <s v="AG-10675"/>
    <s v="Anna Gayman"/>
    <x v="0"/>
    <s v="United States"/>
    <s v="Allen"/>
    <x v="5"/>
    <n v="75002"/>
    <x v="2"/>
    <s v="FUR-TA-10001095"/>
    <x v="0"/>
    <x v="3"/>
    <s v="Chromcraft Round Conference Tables"/>
    <x v="1304"/>
    <n v="2"/>
    <n v="0.3"/>
    <n v="-31.372200000000007"/>
  </r>
  <r>
    <n v="2976"/>
    <x v="1475"/>
    <x v="1"/>
    <x v="820"/>
    <d v="2012-05-12T00:00:00"/>
    <s v="Standard Class"/>
    <s v="AG-10675"/>
    <s v="Anna Gayman"/>
    <x v="0"/>
    <s v="United States"/>
    <s v="Allen"/>
    <x v="5"/>
    <n v="75002"/>
    <x v="2"/>
    <s v="OFF-PA-10000213"/>
    <x v="1"/>
    <x v="10"/>
    <s v="Xerox 198"/>
    <x v="801"/>
    <n v="4"/>
    <n v="0.2"/>
    <n v="5.378400000000001"/>
  </r>
  <r>
    <n v="2977"/>
    <x v="1476"/>
    <x v="3"/>
    <x v="769"/>
    <d v="2014-12-05T00:00:00"/>
    <s v="Same Day"/>
    <s v="DV-13045"/>
    <s v="Darrin Van Huff"/>
    <x v="1"/>
    <s v="United States"/>
    <s v="Philadelphia"/>
    <x v="9"/>
    <n v="19143"/>
    <x v="3"/>
    <s v="FUR-CH-10001797"/>
    <x v="0"/>
    <x v="1"/>
    <s v="Safco Chair Connectors, 6/Carton"/>
    <x v="2432"/>
    <n v="7"/>
    <n v="0.3"/>
    <n v="-2.693600000000032"/>
  </r>
  <r>
    <n v="2978"/>
    <x v="1477"/>
    <x v="3"/>
    <x v="621"/>
    <d v="2014-10-09T00:00:00"/>
    <s v="Second Class"/>
    <s v="HL-15040"/>
    <s v="Hunter Lopez"/>
    <x v="0"/>
    <s v="United States"/>
    <s v="Rochester"/>
    <x v="15"/>
    <n v="14609"/>
    <x v="3"/>
    <s v="OFF-ST-10002214"/>
    <x v="1"/>
    <x v="4"/>
    <s v="X-Rack File for Hanging Folders"/>
    <x v="2433"/>
    <n v="2"/>
    <n v="0"/>
    <n v="5.8707999999999991"/>
  </r>
  <r>
    <n v="2979"/>
    <x v="1478"/>
    <x v="2"/>
    <x v="286"/>
    <d v="2011-01-17T00:00:00"/>
    <s v="Second Class"/>
    <s v="ND-18370"/>
    <s v="Natalie DeCherney"/>
    <x v="0"/>
    <s v="United States"/>
    <s v="Mount Pleasant"/>
    <x v="20"/>
    <n v="29464"/>
    <x v="0"/>
    <s v="FUR-CH-10000422"/>
    <x v="0"/>
    <x v="1"/>
    <s v="Global Highback Leather Tilter in Burgundy"/>
    <x v="2434"/>
    <n v="6"/>
    <n v="0"/>
    <n v="87.350400000000036"/>
  </r>
  <r>
    <n v="2980"/>
    <x v="1479"/>
    <x v="1"/>
    <x v="821"/>
    <d v="2012-06-17T00:00:00"/>
    <s v="Standard Class"/>
    <s v="GB-14575"/>
    <s v="Giulietta Baptist"/>
    <x v="0"/>
    <s v="United States"/>
    <s v="Philadelphia"/>
    <x v="9"/>
    <n v="19134"/>
    <x v="3"/>
    <s v="OFF-PA-10003848"/>
    <x v="1"/>
    <x v="10"/>
    <s v="Xerox 1997"/>
    <x v="561"/>
    <n v="4"/>
    <n v="0.2"/>
    <n v="7.2576000000000001"/>
  </r>
  <r>
    <n v="2981"/>
    <x v="1479"/>
    <x v="1"/>
    <x v="821"/>
    <d v="2012-06-17T00:00:00"/>
    <s v="Standard Class"/>
    <s v="GB-14575"/>
    <s v="Giulietta Baptist"/>
    <x v="0"/>
    <s v="United States"/>
    <s v="Philadelphia"/>
    <x v="9"/>
    <n v="19134"/>
    <x v="3"/>
    <s v="FUR-FU-10003623"/>
    <x v="0"/>
    <x v="5"/>
    <s v="DataProducts Ampli Magnifier Task Lamp, Black,"/>
    <x v="2435"/>
    <n v="2"/>
    <n v="0.2"/>
    <n v="4.3295999999999975"/>
  </r>
  <r>
    <n v="2982"/>
    <x v="1480"/>
    <x v="2"/>
    <x v="136"/>
    <d v="2011-07-18T00:00:00"/>
    <s v="Standard Class"/>
    <s v="CL-12565"/>
    <s v="Clay Ludtke"/>
    <x v="0"/>
    <s v="United States"/>
    <s v="Seattle"/>
    <x v="4"/>
    <n v="98115"/>
    <x v="1"/>
    <s v="FUR-CH-10001797"/>
    <x v="0"/>
    <x v="1"/>
    <s v="Safco Chair Connectors, 6/Carton"/>
    <x v="2436"/>
    <n v="4"/>
    <n v="0.2"/>
    <n v="13.852799999999981"/>
  </r>
  <r>
    <n v="2983"/>
    <x v="1480"/>
    <x v="2"/>
    <x v="136"/>
    <d v="2011-07-18T00:00:00"/>
    <s v="Standard Class"/>
    <s v="CL-12565"/>
    <s v="Clay Ludtke"/>
    <x v="0"/>
    <s v="United States"/>
    <s v="Seattle"/>
    <x v="4"/>
    <n v="98115"/>
    <x v="1"/>
    <s v="OFF-BI-10003094"/>
    <x v="1"/>
    <x v="8"/>
    <s v="Self-Adhesive Ring Binder Labels"/>
    <x v="2437"/>
    <n v="4"/>
    <n v="0.2"/>
    <n v="3.8015999999999992"/>
  </r>
  <r>
    <n v="2984"/>
    <x v="1481"/>
    <x v="2"/>
    <x v="776"/>
    <d v="2011-12-11T00:00:00"/>
    <s v="Second Class"/>
    <s v="RC-19960"/>
    <s v="Ryan Crowe"/>
    <x v="0"/>
    <s v="United States"/>
    <s v="Springfield"/>
    <x v="21"/>
    <n v="97477"/>
    <x v="1"/>
    <s v="OFF-ST-10002205"/>
    <x v="1"/>
    <x v="4"/>
    <s v="File Shuttle I and Handi-File"/>
    <x v="354"/>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x v="2438"/>
    <n v="1"/>
    <n v="0.5"/>
    <n v="-170.80380000000002"/>
  </r>
  <r>
    <n v="2986"/>
    <x v="1482"/>
    <x v="0"/>
    <x v="822"/>
    <d v="2013-05-31T00:00:00"/>
    <s v="Standard Class"/>
    <s v="JB-16045"/>
    <s v="Julia Barnett"/>
    <x v="2"/>
    <s v="United States"/>
    <s v="Columbus"/>
    <x v="32"/>
    <n v="31907"/>
    <x v="0"/>
    <s v="FUR-FU-10000755"/>
    <x v="0"/>
    <x v="5"/>
    <s v="Eldon Expressions Mahogany Wood Desk Collection"/>
    <x v="1614"/>
    <n v="4"/>
    <n v="0"/>
    <n v="6.240000000000002"/>
  </r>
  <r>
    <n v="2987"/>
    <x v="1482"/>
    <x v="0"/>
    <x v="822"/>
    <d v="2013-05-31T00:00:00"/>
    <s v="Standard Class"/>
    <s v="JB-16045"/>
    <s v="Julia Barnett"/>
    <x v="2"/>
    <s v="United States"/>
    <s v="Columbus"/>
    <x v="32"/>
    <n v="31907"/>
    <x v="0"/>
    <s v="OFF-PA-10002893"/>
    <x v="1"/>
    <x v="10"/>
    <s v="Wirebound Service Call Books, 5 1/2&quot; x 4&quot;"/>
    <x v="2439"/>
    <n v="2"/>
    <n v="0"/>
    <n v="9.2927999999999997"/>
  </r>
  <r>
    <n v="2988"/>
    <x v="1482"/>
    <x v="0"/>
    <x v="822"/>
    <d v="2013-05-31T00:00:00"/>
    <s v="Standard Class"/>
    <s v="JB-16045"/>
    <s v="Julia Barnett"/>
    <x v="2"/>
    <s v="United States"/>
    <s v="Columbus"/>
    <x v="32"/>
    <n v="31907"/>
    <x v="0"/>
    <s v="OFF-ST-10000689"/>
    <x v="1"/>
    <x v="4"/>
    <s v="Fellowes Strictly Business Drawer File, Letter/Legal Size"/>
    <x v="2440"/>
    <n v="9"/>
    <n v="0"/>
    <n v="152.11799999999999"/>
  </r>
  <r>
    <n v="2989"/>
    <x v="1483"/>
    <x v="0"/>
    <x v="823"/>
    <d v="2013-02-26T00:00:00"/>
    <s v="Second Class"/>
    <s v="MC-17635"/>
    <s v="Matthew Clasen"/>
    <x v="1"/>
    <s v="United States"/>
    <s v="Los Angeles"/>
    <x v="1"/>
    <n v="90032"/>
    <x v="1"/>
    <s v="TEC-AC-10004227"/>
    <x v="2"/>
    <x v="11"/>
    <s v="SanDisk Ultra 16 GB MicroSDHC Class 10 Memory Card"/>
    <x v="2441"/>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x v="2442"/>
    <n v="4"/>
    <n v="0.2"/>
    <n v="6.4959999999999996"/>
  </r>
  <r>
    <n v="2991"/>
    <x v="1483"/>
    <x v="0"/>
    <x v="823"/>
    <d v="2013-02-26T00:00:00"/>
    <s v="Second Class"/>
    <s v="MC-17635"/>
    <s v="Matthew Clasen"/>
    <x v="1"/>
    <s v="United States"/>
    <s v="Los Angeles"/>
    <x v="1"/>
    <n v="90032"/>
    <x v="1"/>
    <s v="OFF-ST-10001809"/>
    <x v="1"/>
    <x v="4"/>
    <s v="Fellowes Officeware Wire Shelving"/>
    <x v="468"/>
    <n v="5"/>
    <n v="0"/>
    <n v="8.9829999999999899"/>
  </r>
  <r>
    <n v="2992"/>
    <x v="1483"/>
    <x v="0"/>
    <x v="823"/>
    <d v="2013-02-26T00:00:00"/>
    <s v="Second Class"/>
    <s v="MC-17635"/>
    <s v="Matthew Clasen"/>
    <x v="1"/>
    <s v="United States"/>
    <s v="Los Angeles"/>
    <x v="1"/>
    <n v="90032"/>
    <x v="1"/>
    <s v="OFF-BI-10002309"/>
    <x v="1"/>
    <x v="8"/>
    <s v="Avery Heavy-Duty EZD  Binder With Locking Rings"/>
    <x v="2443"/>
    <n v="7"/>
    <n v="0.2"/>
    <n v="10.936799999999998"/>
  </r>
  <r>
    <n v="2993"/>
    <x v="1484"/>
    <x v="0"/>
    <x v="824"/>
    <d v="2013-10-07T00:00:00"/>
    <s v="Standard Class"/>
    <s v="TT-21265"/>
    <s v="Tim Taslimi"/>
    <x v="1"/>
    <s v="United States"/>
    <s v="New York City"/>
    <x v="15"/>
    <n v="10024"/>
    <x v="3"/>
    <s v="OFF-AP-10004532"/>
    <x v="1"/>
    <x v="9"/>
    <s v="Kensington 6 Outlet Guardian Standard Surge Protector"/>
    <x v="639"/>
    <n v="3"/>
    <n v="0"/>
    <n v="16.588799999999999"/>
  </r>
  <r>
    <n v="2994"/>
    <x v="1485"/>
    <x v="3"/>
    <x v="825"/>
    <d v="2014-03-18T00:00:00"/>
    <s v="Standard Class"/>
    <s v="MJ-17740"/>
    <s v="Max Jones"/>
    <x v="0"/>
    <s v="United States"/>
    <s v="Detroit"/>
    <x v="12"/>
    <n v="48227"/>
    <x v="2"/>
    <s v="OFF-BI-10003091"/>
    <x v="1"/>
    <x v="8"/>
    <s v="GBC DocuBind TL200 Manual Binding Machine"/>
    <x v="1658"/>
    <n v="4"/>
    <n v="0"/>
    <n v="421.08239999999995"/>
  </r>
  <r>
    <n v="2995"/>
    <x v="1486"/>
    <x v="0"/>
    <x v="369"/>
    <d v="2013-09-14T00:00:00"/>
    <s v="Second Class"/>
    <s v="AT-10735"/>
    <s v="Annie Thurman"/>
    <x v="0"/>
    <s v="United States"/>
    <s v="Stockton"/>
    <x v="1"/>
    <n v="95207"/>
    <x v="1"/>
    <s v="OFF-BI-10004654"/>
    <x v="1"/>
    <x v="8"/>
    <s v="VariCap6 Expandable Binder"/>
    <x v="2444"/>
    <n v="4"/>
    <n v="0.2"/>
    <n v="18.683999999999997"/>
  </r>
  <r>
    <n v="2996"/>
    <x v="1487"/>
    <x v="2"/>
    <x v="686"/>
    <d v="2011-07-21T00:00:00"/>
    <s v="Standard Class"/>
    <s v="PB-19150"/>
    <s v="Philip Brown"/>
    <x v="0"/>
    <s v="United States"/>
    <s v="Phoenix"/>
    <x v="16"/>
    <n v="85023"/>
    <x v="1"/>
    <s v="OFF-ST-10000760"/>
    <x v="1"/>
    <x v="4"/>
    <s v="Eldon Fold 'N Roll Cart System"/>
    <x v="2336"/>
    <n v="5"/>
    <n v="0.2"/>
    <n v="6.2910000000000004"/>
  </r>
  <r>
    <n v="2997"/>
    <x v="1488"/>
    <x v="2"/>
    <x v="261"/>
    <d v="2011-06-25T00:00:00"/>
    <s v="Standard Class"/>
    <s v="NW-18400"/>
    <s v="Natalie Webber"/>
    <x v="0"/>
    <s v="United States"/>
    <s v="Philadelphia"/>
    <x v="9"/>
    <n v="19120"/>
    <x v="3"/>
    <s v="OFF-EN-10001539"/>
    <x v="1"/>
    <x v="12"/>
    <s v="Staples"/>
    <x v="1730"/>
    <n v="4"/>
    <n v="0.2"/>
    <n v="8.4024000000000001"/>
  </r>
  <r>
    <n v="2998"/>
    <x v="1488"/>
    <x v="2"/>
    <x v="261"/>
    <d v="2011-06-25T00:00:00"/>
    <s v="Standard Class"/>
    <s v="NW-18400"/>
    <s v="Natalie Webber"/>
    <x v="0"/>
    <s v="United States"/>
    <s v="Philadelphia"/>
    <x v="9"/>
    <n v="19120"/>
    <x v="3"/>
    <s v="FUR-FU-10000550"/>
    <x v="0"/>
    <x v="5"/>
    <s v="Stacking Trays by OIC"/>
    <x v="2217"/>
    <n v="1"/>
    <n v="0.2"/>
    <n v="0.64739999999999964"/>
  </r>
  <r>
    <n v="2999"/>
    <x v="1488"/>
    <x v="2"/>
    <x v="261"/>
    <d v="2011-06-25T00:00:00"/>
    <s v="Standard Class"/>
    <s v="NW-18400"/>
    <s v="Natalie Webber"/>
    <x v="0"/>
    <s v="United States"/>
    <s v="Philadelphia"/>
    <x v="9"/>
    <n v="19120"/>
    <x v="3"/>
    <s v="TEC-AC-10003628"/>
    <x v="2"/>
    <x v="11"/>
    <s v="Logitech 910-002974 M325 Wireless Mouse for Web Scrolling"/>
    <x v="1679"/>
    <n v="4"/>
    <n v="0.2"/>
    <n v="28.790400000000009"/>
  </r>
  <r>
    <n v="3000"/>
    <x v="1488"/>
    <x v="2"/>
    <x v="261"/>
    <d v="2011-06-25T00:00:00"/>
    <s v="Standard Class"/>
    <s v="NW-18400"/>
    <s v="Natalie Webber"/>
    <x v="0"/>
    <s v="United States"/>
    <s v="Philadelphia"/>
    <x v="9"/>
    <n v="19120"/>
    <x v="3"/>
    <s v="TEC-MA-10004521"/>
    <x v="2"/>
    <x v="15"/>
    <s v="Epson Perfection V600 Photo Scanner"/>
    <x v="2445"/>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x v="2446"/>
    <n v="2"/>
    <n v="0.2"/>
    <n v="3.8864000000000001"/>
  </r>
  <r>
    <n v="3002"/>
    <x v="1488"/>
    <x v="2"/>
    <x v="261"/>
    <d v="2011-06-25T00:00:00"/>
    <s v="Standard Class"/>
    <s v="NW-18400"/>
    <s v="Natalie Webber"/>
    <x v="0"/>
    <s v="United States"/>
    <s v="Philadelphia"/>
    <x v="9"/>
    <n v="19120"/>
    <x v="3"/>
    <s v="OFF-BI-10000069"/>
    <x v="1"/>
    <x v="8"/>
    <s v="GBC Prepunched Paper, 19-Hole, for Binding Systems, 24-lb"/>
    <x v="2447"/>
    <n v="2"/>
    <n v="0.7"/>
    <n v="-7.2048000000000023"/>
  </r>
  <r>
    <n v="3003"/>
    <x v="1489"/>
    <x v="1"/>
    <x v="761"/>
    <d v="2012-07-10T00:00:00"/>
    <s v="Standard Class"/>
    <s v="VP-21730"/>
    <s v="Victor Preis"/>
    <x v="2"/>
    <s v="United States"/>
    <s v="Sterling Heights"/>
    <x v="12"/>
    <n v="48310"/>
    <x v="2"/>
    <s v="OFF-BI-10003655"/>
    <x v="1"/>
    <x v="8"/>
    <s v="Durable Pressboard Binders"/>
    <x v="2448"/>
    <n v="5"/>
    <n v="0"/>
    <n v="8.93"/>
  </r>
  <r>
    <n v="3004"/>
    <x v="1490"/>
    <x v="3"/>
    <x v="819"/>
    <d v="2014-12-24T00:00:00"/>
    <s v="Standard Class"/>
    <s v="RD-19810"/>
    <s v="Ross DeVincentis"/>
    <x v="2"/>
    <s v="United States"/>
    <s v="Rochester"/>
    <x v="15"/>
    <n v="14609"/>
    <x v="3"/>
    <s v="OFF-BI-10001628"/>
    <x v="1"/>
    <x v="8"/>
    <s v="Acco Data Flex Cable Posts For Top &amp; Bottom Load Binders, 6&quot; Capacity"/>
    <x v="2449"/>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x v="2450"/>
    <n v="1"/>
    <n v="0"/>
    <n v="62.243999999999971"/>
  </r>
  <r>
    <n v="3006"/>
    <x v="1492"/>
    <x v="2"/>
    <x v="826"/>
    <d v="2011-05-21T00:00:00"/>
    <s v="Standard Class"/>
    <s v="PA-19060"/>
    <s v="Pete Armstrong"/>
    <x v="2"/>
    <s v="United States"/>
    <s v="Eau Claire"/>
    <x v="6"/>
    <n v="54703"/>
    <x v="2"/>
    <s v="OFF-BI-10000666"/>
    <x v="1"/>
    <x v="8"/>
    <s v="Surelock Post Binders"/>
    <x v="1296"/>
    <n v="3"/>
    <n v="0"/>
    <n v="45.839999999999996"/>
  </r>
  <r>
    <n v="3007"/>
    <x v="1493"/>
    <x v="3"/>
    <x v="119"/>
    <d v="2014-10-16T00:00:00"/>
    <s v="First Class"/>
    <s v="CR-12730"/>
    <s v="Craig Reiter"/>
    <x v="0"/>
    <s v="United States"/>
    <s v="New York City"/>
    <x v="15"/>
    <n v="10009"/>
    <x v="3"/>
    <s v="OFF-AP-10000828"/>
    <x v="1"/>
    <x v="9"/>
    <s v="Avanti 4.4 Cu. Ft. Refrigerator"/>
    <x v="2451"/>
    <n v="5"/>
    <n v="0"/>
    <n v="253.37199999999996"/>
  </r>
  <r>
    <n v="3008"/>
    <x v="1494"/>
    <x v="2"/>
    <x v="745"/>
    <d v="2011-10-29T00:00:00"/>
    <s v="Standard Class"/>
    <s v="AA-10375"/>
    <s v="Allen Armold"/>
    <x v="0"/>
    <s v="United States"/>
    <s v="Rancho Cucamonga"/>
    <x v="1"/>
    <n v="91730"/>
    <x v="1"/>
    <s v="OFF-BI-10002706"/>
    <x v="1"/>
    <x v="8"/>
    <s v="Avery Premier Heavy-Duty Binder with Round Locking Rings"/>
    <x v="2452"/>
    <n v="3"/>
    <n v="0.2"/>
    <n v="11.138399999999999"/>
  </r>
  <r>
    <n v="3009"/>
    <x v="1495"/>
    <x v="0"/>
    <x v="5"/>
    <d v="2013-12-07T00:00:00"/>
    <s v="First Class"/>
    <s v="JG-15160"/>
    <s v="James Galang"/>
    <x v="0"/>
    <s v="United States"/>
    <s v="Murray"/>
    <x v="0"/>
    <n v="42071"/>
    <x v="0"/>
    <s v="FUR-FU-10004748"/>
    <x v="0"/>
    <x v="5"/>
    <s v="Howard Miller 16&quot; Diameter Gallery Wall Clock"/>
    <x v="1868"/>
    <n v="3"/>
    <n v="0"/>
    <n v="74.809799999999996"/>
  </r>
  <r>
    <n v="3010"/>
    <x v="1496"/>
    <x v="0"/>
    <x v="197"/>
    <d v="2013-07-30T00:00:00"/>
    <s v="Standard Class"/>
    <s v="RR-19525"/>
    <s v="Rick Reed"/>
    <x v="1"/>
    <s v="United States"/>
    <s v="Toledo"/>
    <x v="24"/>
    <n v="43615"/>
    <x v="3"/>
    <s v="OFF-AP-10000026"/>
    <x v="1"/>
    <x v="9"/>
    <s v="Tripp Lite Isotel 6 Outlet Surge Protector with Fax/Modem Protection"/>
    <x v="2453"/>
    <n v="5"/>
    <n v="0.2"/>
    <n v="27.43649999999996"/>
  </r>
  <r>
    <n v="3011"/>
    <x v="1497"/>
    <x v="3"/>
    <x v="827"/>
    <d v="2014-04-24T00:00:00"/>
    <s v="Standard Class"/>
    <s v="SR-20425"/>
    <s v="Sharelle Roach"/>
    <x v="2"/>
    <s v="United States"/>
    <s v="Louisville"/>
    <x v="22"/>
    <n v="80027"/>
    <x v="1"/>
    <s v="OFF-BI-10000773"/>
    <x v="1"/>
    <x v="8"/>
    <s v="Insertable Tab Post Binder Dividers"/>
    <x v="2454"/>
    <n v="5"/>
    <n v="0.7"/>
    <n v="-9.222999999999999"/>
  </r>
  <r>
    <n v="3012"/>
    <x v="1497"/>
    <x v="3"/>
    <x v="827"/>
    <d v="2014-04-24T00:00:00"/>
    <s v="Standard Class"/>
    <s v="SR-20425"/>
    <s v="Sharelle Roach"/>
    <x v="2"/>
    <s v="United States"/>
    <s v="Louisville"/>
    <x v="22"/>
    <n v="80027"/>
    <x v="1"/>
    <s v="TEC-MA-10000822"/>
    <x v="2"/>
    <x v="15"/>
    <s v="Lexmark MX611dhe Monochrome Laser Printer"/>
    <x v="2455"/>
    <n v="5"/>
    <n v="0.7"/>
    <n v="-3399.9800000000009"/>
  </r>
  <r>
    <n v="3013"/>
    <x v="1497"/>
    <x v="3"/>
    <x v="827"/>
    <d v="2014-04-24T00:00:00"/>
    <s v="Standard Class"/>
    <s v="SR-20425"/>
    <s v="Sharelle Roach"/>
    <x v="2"/>
    <s v="United States"/>
    <s v="Louisville"/>
    <x v="22"/>
    <n v="80027"/>
    <x v="1"/>
    <s v="OFF-BI-10001543"/>
    <x v="1"/>
    <x v="8"/>
    <s v="GBC VeloBinder Manual Binding System"/>
    <x v="2456"/>
    <n v="2"/>
    <n v="0.7"/>
    <n v="-15.835599999999999"/>
  </r>
  <r>
    <n v="3014"/>
    <x v="1497"/>
    <x v="3"/>
    <x v="827"/>
    <d v="2014-04-24T00:00:00"/>
    <s v="Standard Class"/>
    <s v="SR-20425"/>
    <s v="Sharelle Roach"/>
    <x v="2"/>
    <s v="United States"/>
    <s v="Louisville"/>
    <x v="22"/>
    <n v="80027"/>
    <x v="1"/>
    <s v="OFF-BI-10003355"/>
    <x v="1"/>
    <x v="8"/>
    <s v="Cardinal Holdit Business Card Pockets"/>
    <x v="2457"/>
    <n v="6"/>
    <n v="0.7"/>
    <n v="-6.573599999999999"/>
  </r>
  <r>
    <n v="3015"/>
    <x v="1497"/>
    <x v="3"/>
    <x v="827"/>
    <d v="2014-04-24T00:00:00"/>
    <s v="Standard Class"/>
    <s v="SR-20425"/>
    <s v="Sharelle Roach"/>
    <x v="2"/>
    <s v="United States"/>
    <s v="Louisville"/>
    <x v="22"/>
    <n v="80027"/>
    <x v="1"/>
    <s v="OFF-PA-10002005"/>
    <x v="1"/>
    <x v="10"/>
    <s v="Xerox 225"/>
    <x v="56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x v="2458"/>
    <n v="2"/>
    <n v="0.4"/>
    <n v="-103.26600000000002"/>
  </r>
  <r>
    <n v="3017"/>
    <x v="1499"/>
    <x v="0"/>
    <x v="828"/>
    <d v="2013-08-31T00:00:00"/>
    <s v="Standard Class"/>
    <s v="MH-18115"/>
    <s v="Mick Hernandez"/>
    <x v="2"/>
    <s v="United States"/>
    <s v="Pharr"/>
    <x v="5"/>
    <n v="78577"/>
    <x v="2"/>
    <s v="OFF-ST-10002743"/>
    <x v="1"/>
    <x v="4"/>
    <s v="SAFCO Boltless Steel Shelving"/>
    <x v="2459"/>
    <n v="8"/>
    <n v="0.2"/>
    <n v="-172.73280000000005"/>
  </r>
  <r>
    <n v="3018"/>
    <x v="1499"/>
    <x v="0"/>
    <x v="828"/>
    <d v="2013-08-31T00:00:00"/>
    <s v="Standard Class"/>
    <s v="MH-18115"/>
    <s v="Mick Hernandez"/>
    <x v="2"/>
    <s v="United States"/>
    <s v="Pharr"/>
    <x v="5"/>
    <n v="78577"/>
    <x v="2"/>
    <s v="FUR-FU-10004973"/>
    <x v="0"/>
    <x v="5"/>
    <s v="Flat Face Poster Frame"/>
    <x v="1832"/>
    <n v="3"/>
    <n v="0.6"/>
    <n v="-10.173599999999997"/>
  </r>
  <r>
    <n v="3019"/>
    <x v="1499"/>
    <x v="0"/>
    <x v="828"/>
    <d v="2013-08-31T00:00:00"/>
    <s v="Standard Class"/>
    <s v="MH-18115"/>
    <s v="Mick Hernandez"/>
    <x v="2"/>
    <s v="United States"/>
    <s v="Pharr"/>
    <x v="5"/>
    <n v="78577"/>
    <x v="2"/>
    <s v="TEC-AC-10002842"/>
    <x v="2"/>
    <x v="11"/>
    <s v="WD My Passport Ultra 2TB Portable External Hard Drive"/>
    <x v="2460"/>
    <n v="7"/>
    <n v="0.2"/>
    <n v="-33.319999999999965"/>
  </r>
  <r>
    <n v="3020"/>
    <x v="1500"/>
    <x v="1"/>
    <x v="627"/>
    <d v="2012-11-14T00:00:00"/>
    <s v="Standard Class"/>
    <s v="SC-20095"/>
    <s v="Sanjit Chand"/>
    <x v="0"/>
    <s v="United States"/>
    <s v="West Jordan"/>
    <x v="7"/>
    <n v="84084"/>
    <x v="1"/>
    <s v="OFF-FA-10002701"/>
    <x v="1"/>
    <x v="13"/>
    <s v="Alliance Rubber Bands"/>
    <x v="1325"/>
    <n v="3"/>
    <n v="0"/>
    <n v="0.20159999999999978"/>
  </r>
  <r>
    <n v="3021"/>
    <x v="1500"/>
    <x v="1"/>
    <x v="627"/>
    <d v="2012-11-14T00:00:00"/>
    <s v="Standard Class"/>
    <s v="SC-20095"/>
    <s v="Sanjit Chand"/>
    <x v="0"/>
    <s v="United States"/>
    <s v="West Jordan"/>
    <x v="7"/>
    <n v="84084"/>
    <x v="1"/>
    <s v="OFF-PA-10001125"/>
    <x v="1"/>
    <x v="10"/>
    <s v="Xerox 1988"/>
    <x v="1663"/>
    <n v="3"/>
    <n v="0"/>
    <n v="41.822999999999993"/>
  </r>
  <r>
    <n v="3022"/>
    <x v="1500"/>
    <x v="1"/>
    <x v="627"/>
    <d v="2012-11-14T00:00:00"/>
    <s v="Standard Class"/>
    <s v="SC-20095"/>
    <s v="Sanjit Chand"/>
    <x v="0"/>
    <s v="United States"/>
    <s v="West Jordan"/>
    <x v="7"/>
    <n v="84084"/>
    <x v="1"/>
    <s v="FUR-FU-10004090"/>
    <x v="0"/>
    <x v="5"/>
    <s v="Executive Impressions 14&quot; Contract Wall Clock"/>
    <x v="2461"/>
    <n v="3"/>
    <n v="0"/>
    <n v="22.007699999999996"/>
  </r>
  <r>
    <n v="3023"/>
    <x v="1500"/>
    <x v="1"/>
    <x v="627"/>
    <d v="2012-11-14T00:00:00"/>
    <s v="Standard Class"/>
    <s v="SC-20095"/>
    <s v="Sanjit Chand"/>
    <x v="0"/>
    <s v="United States"/>
    <s v="West Jordan"/>
    <x v="7"/>
    <n v="84084"/>
    <x v="1"/>
    <s v="OFF-BI-10001510"/>
    <x v="1"/>
    <x v="8"/>
    <s v="Deluxe Heavy-Duty Vinyl Round Ring Binder"/>
    <x v="2462"/>
    <n v="5"/>
    <n v="0.2"/>
    <n v="28.65"/>
  </r>
  <r>
    <n v="3024"/>
    <x v="1501"/>
    <x v="3"/>
    <x v="701"/>
    <d v="2014-11-24T00:00:00"/>
    <s v="Standard Class"/>
    <s v="JB-16000"/>
    <s v="Joy Bell-"/>
    <x v="0"/>
    <s v="United States"/>
    <s v="Brownsville"/>
    <x v="5"/>
    <n v="78521"/>
    <x v="2"/>
    <s v="FUR-BO-10002202"/>
    <x v="0"/>
    <x v="0"/>
    <s v="Atlantic Metals Mobile 2-Shelf Bookcases, Custom Colors"/>
    <x v="2463"/>
    <n v="2"/>
    <n v="0.32"/>
    <n v="-14.458800000000025"/>
  </r>
  <r>
    <n v="3025"/>
    <x v="1502"/>
    <x v="1"/>
    <x v="627"/>
    <d v="2012-11-13T00:00:00"/>
    <s v="Standard Class"/>
    <s v="AC-10450"/>
    <s v="Amy Cox"/>
    <x v="0"/>
    <s v="United States"/>
    <s v="New York City"/>
    <x v="15"/>
    <n v="10011"/>
    <x v="3"/>
    <s v="OFF-BI-10001922"/>
    <x v="1"/>
    <x v="8"/>
    <s v="Storex Dura Pro Binders"/>
    <x v="2464"/>
    <n v="11"/>
    <n v="0.2"/>
    <n v="17.641799999999996"/>
  </r>
  <r>
    <n v="3026"/>
    <x v="1502"/>
    <x v="1"/>
    <x v="627"/>
    <d v="2012-11-13T00:00:00"/>
    <s v="Standard Class"/>
    <s v="AC-10450"/>
    <s v="Amy Cox"/>
    <x v="0"/>
    <s v="United States"/>
    <s v="New York City"/>
    <x v="15"/>
    <n v="10011"/>
    <x v="3"/>
    <s v="OFF-PA-10001667"/>
    <x v="1"/>
    <x v="10"/>
    <s v="Great White Multi-Use Recycled Paper (20Lb. and 84 Bright)"/>
    <x v="1465"/>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x v="1825"/>
    <n v="3"/>
    <n v="0.2"/>
    <n v="0"/>
  </r>
  <r>
    <n v="3028"/>
    <x v="1504"/>
    <x v="2"/>
    <x v="829"/>
    <d v="2011-08-24T00:00:00"/>
    <s v="Same Day"/>
    <s v="RB-19645"/>
    <s v="Robert Barroso"/>
    <x v="1"/>
    <s v="United States"/>
    <s v="Billings"/>
    <x v="37"/>
    <n v="59102"/>
    <x v="1"/>
    <s v="OFF-BI-10002799"/>
    <x v="1"/>
    <x v="8"/>
    <s v="SlimView Poly Binder, 3/8&quot;"/>
    <x v="1838"/>
    <n v="2"/>
    <n v="0.2"/>
    <n v="2.6935999999999991"/>
  </r>
  <r>
    <n v="3029"/>
    <x v="1505"/>
    <x v="3"/>
    <x v="94"/>
    <d v="2014-12-22T00:00:00"/>
    <s v="Standard Class"/>
    <s v="AI-10855"/>
    <s v="Arianne Irving"/>
    <x v="0"/>
    <s v="United States"/>
    <s v="Chesapeake"/>
    <x v="17"/>
    <n v="23320"/>
    <x v="0"/>
    <s v="FUR-CH-10003846"/>
    <x v="0"/>
    <x v="1"/>
    <s v="Hon Valutask Swivel Chairs"/>
    <x v="2465"/>
    <n v="5"/>
    <n v="0"/>
    <n v="80.78400000000002"/>
  </r>
  <r>
    <n v="3030"/>
    <x v="1506"/>
    <x v="0"/>
    <x v="830"/>
    <d v="2013-03-29T00:00:00"/>
    <s v="Standard Class"/>
    <s v="DR-12880"/>
    <s v="Dan Reichenbach"/>
    <x v="1"/>
    <s v="United States"/>
    <s v="Gresham"/>
    <x v="21"/>
    <n v="97030"/>
    <x v="1"/>
    <s v="TEC-PH-10003691"/>
    <x v="2"/>
    <x v="7"/>
    <s v="BlackBerry Q10"/>
    <x v="2466"/>
    <n v="4"/>
    <n v="0.2"/>
    <n v="25.198000000000008"/>
  </r>
  <r>
    <n v="3031"/>
    <x v="1507"/>
    <x v="1"/>
    <x v="481"/>
    <d v="2012-09-27T00:00:00"/>
    <s v="Standard Class"/>
    <s v="DM-12955"/>
    <s v="Dario Medina"/>
    <x v="1"/>
    <s v="United States"/>
    <s v="Lincoln Park"/>
    <x v="12"/>
    <n v="48146"/>
    <x v="2"/>
    <s v="FUR-BO-10000468"/>
    <x v="0"/>
    <x v="0"/>
    <s v="O'Sullivan 2-Shelf Heavy-Duty Bookcases"/>
    <x v="1949"/>
    <n v="4"/>
    <n v="0"/>
    <n v="31.091200000000015"/>
  </r>
  <r>
    <n v="3032"/>
    <x v="1507"/>
    <x v="1"/>
    <x v="481"/>
    <d v="2012-09-27T00:00:00"/>
    <s v="Standard Class"/>
    <s v="DM-12955"/>
    <s v="Dario Medina"/>
    <x v="1"/>
    <s v="United States"/>
    <s v="Lincoln Park"/>
    <x v="12"/>
    <n v="48146"/>
    <x v="2"/>
    <s v="OFF-AR-10001044"/>
    <x v="1"/>
    <x v="6"/>
    <s v="BOSTON Ranger #55 Pencil Sharpener, Black"/>
    <x v="2467"/>
    <n v="1"/>
    <n v="0"/>
    <n v="7.5370999999999988"/>
  </r>
  <r>
    <n v="3033"/>
    <x v="1508"/>
    <x v="0"/>
    <x v="831"/>
    <d v="2013-11-27T00:00:00"/>
    <s v="Standard Class"/>
    <s v="JH-16180"/>
    <s v="Justin Hirsh"/>
    <x v="0"/>
    <s v="United States"/>
    <s v="Gresham"/>
    <x v="21"/>
    <n v="97030"/>
    <x v="1"/>
    <s v="FUR-CH-10003833"/>
    <x v="0"/>
    <x v="1"/>
    <s v="Novimex Fabric Task Chair"/>
    <x v="2468"/>
    <n v="4"/>
    <n v="0.2"/>
    <n v="-12.196000000000005"/>
  </r>
  <r>
    <n v="3034"/>
    <x v="1509"/>
    <x v="3"/>
    <x v="118"/>
    <d v="2014-09-22T00:00:00"/>
    <s v="Standard Class"/>
    <s v="AB-10060"/>
    <s v="Adam Bellavance"/>
    <x v="2"/>
    <s v="United States"/>
    <s v="Philadelphia"/>
    <x v="9"/>
    <n v="19143"/>
    <x v="3"/>
    <s v="OFF-PA-10004355"/>
    <x v="1"/>
    <x v="10"/>
    <s v="Xerox 231"/>
    <x v="561"/>
    <n v="4"/>
    <n v="0.2"/>
    <n v="7.2576000000000001"/>
  </r>
  <r>
    <n v="3035"/>
    <x v="1510"/>
    <x v="1"/>
    <x v="832"/>
    <d v="2012-06-16T00:00:00"/>
    <s v="Standard Class"/>
    <s v="BD-11605"/>
    <s v="Brian Dahlen"/>
    <x v="0"/>
    <s v="United States"/>
    <s v="Monroe"/>
    <x v="28"/>
    <n v="71203"/>
    <x v="0"/>
    <s v="TEC-AC-10003038"/>
    <x v="2"/>
    <x v="11"/>
    <s v="Kingston Digital DataTraveler 16GB USB 2.0"/>
    <x v="2469"/>
    <n v="6"/>
    <n v="0"/>
    <n v="10.202999999999994"/>
  </r>
  <r>
    <n v="3036"/>
    <x v="1510"/>
    <x v="1"/>
    <x v="832"/>
    <d v="2012-06-16T00:00:00"/>
    <s v="Standard Class"/>
    <s v="BD-11605"/>
    <s v="Brian Dahlen"/>
    <x v="0"/>
    <s v="United States"/>
    <s v="Monroe"/>
    <x v="28"/>
    <n v="71203"/>
    <x v="0"/>
    <s v="OFF-BI-10002799"/>
    <x v="1"/>
    <x v="8"/>
    <s v="SlimView Poly Binder, 3/8&quot;"/>
    <x v="2470"/>
    <n v="7"/>
    <n v="0"/>
    <n v="16.679599999999997"/>
  </r>
  <r>
    <n v="3037"/>
    <x v="1510"/>
    <x v="1"/>
    <x v="832"/>
    <d v="2012-06-16T00:00:00"/>
    <s v="Standard Class"/>
    <s v="BD-11605"/>
    <s v="Brian Dahlen"/>
    <x v="0"/>
    <s v="United States"/>
    <s v="Monroe"/>
    <x v="28"/>
    <n v="71203"/>
    <x v="0"/>
    <s v="OFF-AR-10003582"/>
    <x v="1"/>
    <x v="6"/>
    <s v="Boston Electric Pencil Sharpener, Model 1818, Charcoal Black"/>
    <x v="2471"/>
    <n v="2"/>
    <n v="0"/>
    <n v="15.764000000000003"/>
  </r>
  <r>
    <n v="3038"/>
    <x v="1510"/>
    <x v="1"/>
    <x v="832"/>
    <d v="2012-06-16T00:00:00"/>
    <s v="Standard Class"/>
    <s v="BD-11605"/>
    <s v="Brian Dahlen"/>
    <x v="0"/>
    <s v="United States"/>
    <s v="Monroe"/>
    <x v="28"/>
    <n v="71203"/>
    <x v="0"/>
    <s v="OFF-PA-10004451"/>
    <x v="1"/>
    <x v="10"/>
    <s v="Xerox 222"/>
    <x v="56"/>
    <n v="5"/>
    <n v="0"/>
    <n v="15.552000000000001"/>
  </r>
  <r>
    <n v="3039"/>
    <x v="1510"/>
    <x v="1"/>
    <x v="832"/>
    <d v="2012-06-16T00:00:00"/>
    <s v="Standard Class"/>
    <s v="BD-11605"/>
    <s v="Brian Dahlen"/>
    <x v="0"/>
    <s v="United States"/>
    <s v="Monroe"/>
    <x v="28"/>
    <n v="71203"/>
    <x v="0"/>
    <s v="FUR-FU-10004666"/>
    <x v="0"/>
    <x v="5"/>
    <s v="DAX Clear Channel Poster Frame"/>
    <x v="2472"/>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x v="2473"/>
    <n v="3"/>
    <n v="0.2"/>
    <n v="-6.423300000000026"/>
  </r>
  <r>
    <n v="3041"/>
    <x v="1512"/>
    <x v="0"/>
    <x v="465"/>
    <d v="2013-05-10T00:00:00"/>
    <s v="Standard Class"/>
    <s v="ZD-21925"/>
    <s v="Zuschuss Donatelli"/>
    <x v="0"/>
    <s v="United States"/>
    <s v="Chattanooga"/>
    <x v="18"/>
    <n v="37421"/>
    <x v="0"/>
    <s v="FUR-FU-10004270"/>
    <x v="0"/>
    <x v="5"/>
    <s v="Eldon Image Series Desk Accessories, Burgundy"/>
    <x v="2474"/>
    <n v="5"/>
    <n v="0.2"/>
    <n v="3.3439999999999994"/>
  </r>
  <r>
    <n v="3042"/>
    <x v="1513"/>
    <x v="3"/>
    <x v="220"/>
    <d v="2014-09-13T00:00:00"/>
    <s v="Same Day"/>
    <s v="KF-16285"/>
    <s v="Karen Ferguson"/>
    <x v="2"/>
    <s v="United States"/>
    <s v="Long Beach"/>
    <x v="1"/>
    <n v="90805"/>
    <x v="1"/>
    <s v="OFF-PA-10003172"/>
    <x v="1"/>
    <x v="10"/>
    <s v="Xerox 1996"/>
    <x v="91"/>
    <n v="2"/>
    <n v="0"/>
    <n v="6.2208000000000006"/>
  </r>
  <r>
    <n v="3043"/>
    <x v="1513"/>
    <x v="3"/>
    <x v="220"/>
    <d v="2014-09-13T00:00:00"/>
    <s v="Same Day"/>
    <s v="KF-16285"/>
    <s v="Karen Ferguson"/>
    <x v="2"/>
    <s v="United States"/>
    <s v="Long Beach"/>
    <x v="1"/>
    <n v="90805"/>
    <x v="1"/>
    <s v="OFF-EN-10002312"/>
    <x v="1"/>
    <x v="12"/>
    <s v="#10 Self-Seal White Envelopes"/>
    <x v="2475"/>
    <n v="2"/>
    <n v="0"/>
    <n v="10.8682"/>
  </r>
  <r>
    <n v="3044"/>
    <x v="1513"/>
    <x v="3"/>
    <x v="220"/>
    <d v="2014-09-13T00:00:00"/>
    <s v="Same Day"/>
    <s v="KF-16285"/>
    <s v="Karen Ferguson"/>
    <x v="2"/>
    <s v="United States"/>
    <s v="Long Beach"/>
    <x v="1"/>
    <n v="90805"/>
    <x v="1"/>
    <s v="FUR-CH-10002320"/>
    <x v="0"/>
    <x v="1"/>
    <s v="Hon Pagoda Stacking Chairs"/>
    <x v="2476"/>
    <n v="8"/>
    <n v="0.2"/>
    <n v="256.78399999999976"/>
  </r>
  <r>
    <n v="3045"/>
    <x v="1514"/>
    <x v="1"/>
    <x v="28"/>
    <d v="2012-05-02T00:00:00"/>
    <s v="Second Class"/>
    <s v="BP-11230"/>
    <s v="Benjamin Patterson"/>
    <x v="0"/>
    <s v="United States"/>
    <s v="Troy"/>
    <x v="24"/>
    <n v="45373"/>
    <x v="3"/>
    <s v="TEC-PH-10001530"/>
    <x v="2"/>
    <x v="7"/>
    <s v="Cisco Unified IP Phone 7945G VoIP phone"/>
    <x v="2477"/>
    <n v="5"/>
    <n v="0.4"/>
    <n v="-255.74250000000001"/>
  </r>
  <r>
    <n v="3046"/>
    <x v="1515"/>
    <x v="3"/>
    <x v="44"/>
    <d v="2014-11-11T00:00:00"/>
    <s v="Second Class"/>
    <s v="CC-12430"/>
    <s v="Chuck Clark"/>
    <x v="2"/>
    <s v="United States"/>
    <s v="Minneapolis"/>
    <x v="11"/>
    <n v="55407"/>
    <x v="2"/>
    <s v="OFF-AR-10001216"/>
    <x v="1"/>
    <x v="6"/>
    <s v="Newell 339"/>
    <x v="2255"/>
    <n v="5"/>
    <n v="0"/>
    <n v="3.6139999999999994"/>
  </r>
  <r>
    <n v="3047"/>
    <x v="1515"/>
    <x v="3"/>
    <x v="44"/>
    <d v="2014-11-11T00:00:00"/>
    <s v="Second Class"/>
    <s v="CC-12430"/>
    <s v="Chuck Clark"/>
    <x v="2"/>
    <s v="United States"/>
    <s v="Minneapolis"/>
    <x v="11"/>
    <n v="55407"/>
    <x v="2"/>
    <s v="OFF-PA-10003127"/>
    <x v="1"/>
    <x v="10"/>
    <s v="Staples"/>
    <x v="978"/>
    <n v="1"/>
    <n v="0"/>
    <n v="12.134799999999998"/>
  </r>
  <r>
    <n v="3048"/>
    <x v="1516"/>
    <x v="2"/>
    <x v="587"/>
    <d v="2011-10-04T00:00:00"/>
    <s v="Standard Class"/>
    <s v="DB-13615"/>
    <s v="Doug Bickford"/>
    <x v="0"/>
    <s v="United States"/>
    <s v="Seattle"/>
    <x v="4"/>
    <n v="98105"/>
    <x v="1"/>
    <s v="OFF-BI-10003910"/>
    <x v="1"/>
    <x v="8"/>
    <s v="DXL Angle-View Binders with Locking Rings by Samsill"/>
    <x v="752"/>
    <n v="7"/>
    <n v="0.2"/>
    <n v="13.4925"/>
  </r>
  <r>
    <n v="3049"/>
    <x v="1517"/>
    <x v="3"/>
    <x v="459"/>
    <d v="2014-04-05T00:00:00"/>
    <s v="First Class"/>
    <s v="TC-21475"/>
    <s v="Tony Chapman"/>
    <x v="2"/>
    <s v="United States"/>
    <s v="Columbus"/>
    <x v="32"/>
    <n v="31907"/>
    <x v="0"/>
    <s v="FUR-TA-10004534"/>
    <x v="0"/>
    <x v="3"/>
    <s v="Bevis 44 x 96 Conference Tables"/>
    <x v="1764"/>
    <n v="2"/>
    <n v="0"/>
    <n v="70.005999999999972"/>
  </r>
  <r>
    <n v="3050"/>
    <x v="1517"/>
    <x v="3"/>
    <x v="459"/>
    <d v="2014-04-05T00:00:00"/>
    <s v="First Class"/>
    <s v="TC-21475"/>
    <s v="Tony Chapman"/>
    <x v="2"/>
    <s v="United States"/>
    <s v="Columbus"/>
    <x v="32"/>
    <n v="31907"/>
    <x v="0"/>
    <s v="TEC-AC-10000892"/>
    <x v="2"/>
    <x v="11"/>
    <s v="NETGEAR N750 Dual Band Wi-Fi Gigabit Router"/>
    <x v="310"/>
    <n v="4"/>
    <n v="0"/>
    <n v="129.6"/>
  </r>
  <r>
    <n v="3051"/>
    <x v="1518"/>
    <x v="3"/>
    <x v="833"/>
    <d v="2014-10-12T00:00:00"/>
    <s v="Standard Class"/>
    <s v="NZ-18565"/>
    <s v="Nick Zandusky"/>
    <x v="2"/>
    <s v="United States"/>
    <s v="Meridian"/>
    <x v="45"/>
    <n v="83642"/>
    <x v="1"/>
    <s v="FUR-FU-10003247"/>
    <x v="0"/>
    <x v="5"/>
    <s v="36X48 HARDFLOOR CHAIRMAT"/>
    <x v="108"/>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x v="2478"/>
    <n v="4"/>
    <n v="0"/>
    <n v="66.073599999999971"/>
  </r>
  <r>
    <n v="3053"/>
    <x v="1518"/>
    <x v="3"/>
    <x v="833"/>
    <d v="2014-10-12T00:00:00"/>
    <s v="Standard Class"/>
    <s v="NZ-18565"/>
    <s v="Nick Zandusky"/>
    <x v="2"/>
    <s v="United States"/>
    <s v="Meridian"/>
    <x v="45"/>
    <n v="83642"/>
    <x v="1"/>
    <s v="OFF-PA-10001295"/>
    <x v="1"/>
    <x v="10"/>
    <s v="Computer Printout Paper with Letter-Trim Perforations"/>
    <x v="2479"/>
    <n v="2"/>
    <n v="0"/>
    <n v="18.211199999999998"/>
  </r>
  <r>
    <n v="3054"/>
    <x v="1519"/>
    <x v="0"/>
    <x v="526"/>
    <d v="2013-04-15T00:00:00"/>
    <s v="Second Class"/>
    <s v="SW-20350"/>
    <s v="Sean Wendt"/>
    <x v="2"/>
    <s v="United States"/>
    <s v="Detroit"/>
    <x v="12"/>
    <n v="48227"/>
    <x v="2"/>
    <s v="TEC-PH-10002555"/>
    <x v="2"/>
    <x v="7"/>
    <s v="Nortel Meridian M5316 Digital phone"/>
    <x v="2480"/>
    <n v="2"/>
    <n v="0"/>
    <n v="134.654"/>
  </r>
  <r>
    <n v="3055"/>
    <x v="1519"/>
    <x v="0"/>
    <x v="526"/>
    <d v="2013-04-15T00:00:00"/>
    <s v="Second Class"/>
    <s v="SW-20350"/>
    <s v="Sean Wendt"/>
    <x v="2"/>
    <s v="United States"/>
    <s v="Detroit"/>
    <x v="12"/>
    <n v="48227"/>
    <x v="2"/>
    <s v="OFF-BI-10000831"/>
    <x v="1"/>
    <x v="8"/>
    <s v="Storex Flexible Poly Binders with Double Pockets"/>
    <x v="267"/>
    <n v="2"/>
    <n v="0"/>
    <n v="2.4287999999999998"/>
  </r>
  <r>
    <n v="3056"/>
    <x v="1520"/>
    <x v="1"/>
    <x v="834"/>
    <d v="2012-09-01T00:00:00"/>
    <s v="Standard Class"/>
    <s v="TS-21370"/>
    <s v="Todd Sumrall"/>
    <x v="1"/>
    <s v="United States"/>
    <s v="Chicago"/>
    <x v="10"/>
    <n v="60623"/>
    <x v="2"/>
    <s v="TEC-CO-10001046"/>
    <x v="2"/>
    <x v="16"/>
    <s v="Canon Imageclass D680 Copier / Fax"/>
    <x v="2481"/>
    <n v="5"/>
    <n v="0.2"/>
    <n v="874.98749999999984"/>
  </r>
  <r>
    <n v="3057"/>
    <x v="1521"/>
    <x v="3"/>
    <x v="15"/>
    <d v="2014-10-25T00:00:00"/>
    <s v="Second Class"/>
    <s v="HH-15010"/>
    <s v="Hilary Holden"/>
    <x v="1"/>
    <s v="United States"/>
    <s v="San Francisco"/>
    <x v="1"/>
    <n v="94110"/>
    <x v="1"/>
    <s v="OFF-EN-10002973"/>
    <x v="1"/>
    <x v="12"/>
    <s v="Ampad #10 Peel &amp; Seel Holiday Envelopes"/>
    <x v="2482"/>
    <n v="2"/>
    <n v="0"/>
    <n v="4.3008000000000006"/>
  </r>
  <r>
    <n v="3058"/>
    <x v="1521"/>
    <x v="3"/>
    <x v="15"/>
    <d v="2014-10-25T00:00:00"/>
    <s v="Second Class"/>
    <s v="HH-15010"/>
    <s v="Hilary Holden"/>
    <x v="1"/>
    <s v="United States"/>
    <s v="San Francisco"/>
    <x v="1"/>
    <n v="94110"/>
    <x v="1"/>
    <s v="OFF-LA-10001641"/>
    <x v="1"/>
    <x v="2"/>
    <s v="Avery 518"/>
    <x v="2483"/>
    <n v="10"/>
    <n v="0"/>
    <n v="15.120000000000001"/>
  </r>
  <r>
    <n v="3059"/>
    <x v="1521"/>
    <x v="3"/>
    <x v="15"/>
    <d v="2014-10-25T00:00:00"/>
    <s v="Second Class"/>
    <s v="HH-15010"/>
    <s v="Hilary Holden"/>
    <x v="1"/>
    <s v="United States"/>
    <s v="San Francisco"/>
    <x v="1"/>
    <n v="94110"/>
    <x v="1"/>
    <s v="FUR-FU-10003878"/>
    <x v="0"/>
    <x v="5"/>
    <s v="Linden 10&quot; Round Wall Clock, Black"/>
    <x v="2484"/>
    <n v="2"/>
    <n v="0"/>
    <n v="10.3904"/>
  </r>
  <r>
    <n v="3060"/>
    <x v="1521"/>
    <x v="3"/>
    <x v="15"/>
    <d v="2014-10-25T00:00:00"/>
    <s v="Second Class"/>
    <s v="HH-15010"/>
    <s v="Hilary Holden"/>
    <x v="1"/>
    <s v="United States"/>
    <s v="San Francisco"/>
    <x v="1"/>
    <n v="94110"/>
    <x v="1"/>
    <s v="FUR-TA-10003837"/>
    <x v="0"/>
    <x v="3"/>
    <s v="Anderson Hickey Conga Table Tops &amp; Accessories"/>
    <x v="2485"/>
    <n v="2"/>
    <n v="0.2"/>
    <n v="-3.3506000000000018"/>
  </r>
  <r>
    <n v="3061"/>
    <x v="1522"/>
    <x v="0"/>
    <x v="77"/>
    <d v="2013-11-13T00:00:00"/>
    <s v="Standard Class"/>
    <s v="DM-13345"/>
    <s v="Denise Monton"/>
    <x v="1"/>
    <s v="United States"/>
    <s v="Newark"/>
    <x v="24"/>
    <n v="43055"/>
    <x v="3"/>
    <s v="TEC-AC-10002800"/>
    <x v="2"/>
    <x v="11"/>
    <s v="Plantronics Audio 478 Stereo USB Headset"/>
    <x v="2486"/>
    <n v="3"/>
    <n v="0.2"/>
    <n v="22.495499999999989"/>
  </r>
  <r>
    <n v="3062"/>
    <x v="1523"/>
    <x v="3"/>
    <x v="448"/>
    <d v="2014-03-08T00:00:00"/>
    <s v="Standard Class"/>
    <s v="RE-19450"/>
    <s v="Richard Eichhorn"/>
    <x v="0"/>
    <s v="United States"/>
    <s v="Dallas"/>
    <x v="5"/>
    <n v="75081"/>
    <x v="2"/>
    <s v="OFF-PA-10001307"/>
    <x v="1"/>
    <x v="10"/>
    <s v="Important Message Pads, 50 4-1/4 x 5-1/2 Forms per Pad"/>
    <x v="2051"/>
    <n v="8"/>
    <n v="0.2"/>
    <n v="9.743999999999998"/>
  </r>
  <r>
    <n v="3063"/>
    <x v="1524"/>
    <x v="1"/>
    <x v="154"/>
    <d v="2012-11-29T00:00:00"/>
    <s v="First Class"/>
    <s v="JD-16150"/>
    <s v="Justin Deggeller"/>
    <x v="1"/>
    <s v="United States"/>
    <s v="Newark"/>
    <x v="13"/>
    <n v="19711"/>
    <x v="3"/>
    <s v="TEC-PH-10002350"/>
    <x v="2"/>
    <x v="7"/>
    <s v="Apple EarPods with Remote and Mic"/>
    <x v="2487"/>
    <n v="3"/>
    <n v="0"/>
    <n v="23.511599999999998"/>
  </r>
  <r>
    <n v="3064"/>
    <x v="1524"/>
    <x v="1"/>
    <x v="154"/>
    <d v="2012-11-29T00:00:00"/>
    <s v="First Class"/>
    <s v="JD-16150"/>
    <s v="Justin Deggeller"/>
    <x v="1"/>
    <s v="United States"/>
    <s v="Newark"/>
    <x v="13"/>
    <n v="19711"/>
    <x v="3"/>
    <s v="TEC-AC-10000397"/>
    <x v="2"/>
    <x v="11"/>
    <s v="Perixx PERIBOARD-512B, Ergonomic Split Keyboard"/>
    <x v="2488"/>
    <n v="3"/>
    <n v="0"/>
    <n v="7.3479000000000028"/>
  </r>
  <r>
    <n v="3065"/>
    <x v="1525"/>
    <x v="3"/>
    <x v="677"/>
    <d v="2014-03-19T00:00:00"/>
    <s v="Second Class"/>
    <s v="BF-11215"/>
    <s v="Benjamin Farhat"/>
    <x v="2"/>
    <s v="United States"/>
    <s v="Albuquerque"/>
    <x v="27"/>
    <n v="87105"/>
    <x v="1"/>
    <s v="OFF-ST-10000615"/>
    <x v="1"/>
    <x v="4"/>
    <s v="SimpliFile Personal File, Black Granite, 15w x 6-15/16d x 11-1/4h"/>
    <x v="2489"/>
    <n v="8"/>
    <n v="0"/>
    <n v="25.424000000000007"/>
  </r>
  <r>
    <n v="3066"/>
    <x v="1525"/>
    <x v="3"/>
    <x v="677"/>
    <d v="2014-03-19T00:00:00"/>
    <s v="Second Class"/>
    <s v="BF-11215"/>
    <s v="Benjamin Farhat"/>
    <x v="2"/>
    <s v="United States"/>
    <s v="Albuquerque"/>
    <x v="27"/>
    <n v="87105"/>
    <x v="1"/>
    <s v="TEC-PH-10004531"/>
    <x v="2"/>
    <x v="7"/>
    <s v="OtterBox Commuter Series Case - iPhone 5 &amp; 5s"/>
    <x v="1196"/>
    <n v="8"/>
    <n v="0.2"/>
    <n v="49.257599999999996"/>
  </r>
  <r>
    <n v="3067"/>
    <x v="1525"/>
    <x v="3"/>
    <x v="677"/>
    <d v="2014-03-19T00:00:00"/>
    <s v="Second Class"/>
    <s v="BF-11215"/>
    <s v="Benjamin Farhat"/>
    <x v="2"/>
    <s v="United States"/>
    <s v="Albuquerque"/>
    <x v="27"/>
    <n v="87105"/>
    <x v="1"/>
    <s v="TEC-AC-10004001"/>
    <x v="2"/>
    <x v="11"/>
    <s v="Logitech Wireless Headset H600 Over-The-Head Design"/>
    <x v="2490"/>
    <n v="5"/>
    <n v="0"/>
    <n v="88.129500000000007"/>
  </r>
  <r>
    <n v="3068"/>
    <x v="1525"/>
    <x v="3"/>
    <x v="677"/>
    <d v="2014-03-19T00:00:00"/>
    <s v="Second Class"/>
    <s v="BF-11215"/>
    <s v="Benjamin Farhat"/>
    <x v="2"/>
    <s v="United States"/>
    <s v="Albuquerque"/>
    <x v="27"/>
    <n v="87105"/>
    <x v="1"/>
    <s v="OFF-PA-10001534"/>
    <x v="1"/>
    <x v="10"/>
    <s v="Xerox 230"/>
    <x v="1568"/>
    <n v="7"/>
    <n v="0"/>
    <n v="21.772800000000004"/>
  </r>
  <r>
    <n v="3069"/>
    <x v="1525"/>
    <x v="3"/>
    <x v="677"/>
    <d v="2014-03-19T00:00:00"/>
    <s v="Second Class"/>
    <s v="BF-11215"/>
    <s v="Benjamin Farhat"/>
    <x v="2"/>
    <s v="United States"/>
    <s v="Albuquerque"/>
    <x v="27"/>
    <n v="87105"/>
    <x v="1"/>
    <s v="OFF-PA-10001815"/>
    <x v="1"/>
    <x v="10"/>
    <s v="Xerox 1885"/>
    <x v="2491"/>
    <n v="6"/>
    <n v="0"/>
    <n v="138.35519999999997"/>
  </r>
  <r>
    <n v="3070"/>
    <x v="1526"/>
    <x v="3"/>
    <x v="329"/>
    <d v="2014-12-01T00:00:00"/>
    <s v="Same Day"/>
    <s v="ML-17755"/>
    <s v="Max Ludwig"/>
    <x v="2"/>
    <s v="United States"/>
    <s v="Toledo"/>
    <x v="24"/>
    <n v="43615"/>
    <x v="3"/>
    <s v="OFF-AP-10003779"/>
    <x v="1"/>
    <x v="9"/>
    <s v="Kensington 7 Outlet MasterPiece Power Center with Fax/Phone Line Protection"/>
    <x v="2492"/>
    <n v="4"/>
    <n v="0.2"/>
    <n v="82.991999999999877"/>
  </r>
  <r>
    <n v="3071"/>
    <x v="1527"/>
    <x v="2"/>
    <x v="664"/>
    <d v="2011-11-22T00:00:00"/>
    <s v="Standard Class"/>
    <s v="YC-21895"/>
    <s v="Yoseph Carroll"/>
    <x v="1"/>
    <s v="United States"/>
    <s v="Newark"/>
    <x v="13"/>
    <n v="19711"/>
    <x v="3"/>
    <s v="OFF-ST-10002011"/>
    <x v="1"/>
    <x v="4"/>
    <s v="Smead Adjustable Mobile File Trolley with Lockable Top"/>
    <x v="2493"/>
    <n v="7"/>
    <n v="0"/>
    <n v="792.26910000000021"/>
  </r>
  <r>
    <n v="3072"/>
    <x v="1527"/>
    <x v="2"/>
    <x v="664"/>
    <d v="2011-11-22T00:00:00"/>
    <s v="Standard Class"/>
    <s v="YC-21895"/>
    <s v="Yoseph Carroll"/>
    <x v="1"/>
    <s v="United States"/>
    <s v="Newark"/>
    <x v="13"/>
    <n v="19711"/>
    <x v="3"/>
    <s v="FUR-FU-10002379"/>
    <x v="0"/>
    <x v="5"/>
    <s v="Eldon Econocleat Chair Mats for Low Pile Carpets"/>
    <x v="2494"/>
    <n v="3"/>
    <n v="0"/>
    <n v="14.929199999999994"/>
  </r>
  <r>
    <n v="3073"/>
    <x v="1527"/>
    <x v="2"/>
    <x v="664"/>
    <d v="2011-11-22T00:00:00"/>
    <s v="Standard Class"/>
    <s v="YC-21895"/>
    <s v="Yoseph Carroll"/>
    <x v="1"/>
    <s v="United States"/>
    <s v="Newark"/>
    <x v="13"/>
    <n v="19711"/>
    <x v="3"/>
    <s v="OFF-AR-10003752"/>
    <x v="1"/>
    <x v="6"/>
    <s v="Deluxe Chalkboard Eraser Cleaner"/>
    <x v="2495"/>
    <n v="5"/>
    <n v="0"/>
    <n v="26.564999999999998"/>
  </r>
  <r>
    <n v="3074"/>
    <x v="1528"/>
    <x v="0"/>
    <x v="835"/>
    <d v="2013-01-05T00:00:00"/>
    <s v="First Class"/>
    <s v="LR-16915"/>
    <s v="Lena Radford"/>
    <x v="0"/>
    <s v="United States"/>
    <s v="Los Angeles"/>
    <x v="1"/>
    <n v="90045"/>
    <x v="1"/>
    <s v="OFF-ST-10003692"/>
    <x v="1"/>
    <x v="4"/>
    <s v="Recycled Steel Personal File for Hanging File Folders"/>
    <x v="249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x v="2497"/>
    <n v="2"/>
    <n v="0.15"/>
    <n v="18.454800000000002"/>
  </r>
  <r>
    <n v="3076"/>
    <x v="1530"/>
    <x v="2"/>
    <x v="836"/>
    <d v="2011-07-24T00:00:00"/>
    <s v="Standard Class"/>
    <s v="KM-16375"/>
    <s v="Katherine Murray"/>
    <x v="2"/>
    <s v="United States"/>
    <s v="Dallas"/>
    <x v="5"/>
    <n v="75217"/>
    <x v="2"/>
    <s v="OFF-ST-10003306"/>
    <x v="1"/>
    <x v="4"/>
    <s v="Letter Size Cart"/>
    <x v="2498"/>
    <n v="3"/>
    <n v="0.2"/>
    <n v="38.572199999999953"/>
  </r>
  <r>
    <n v="3077"/>
    <x v="1530"/>
    <x v="2"/>
    <x v="836"/>
    <d v="2011-07-24T00:00:00"/>
    <s v="Standard Class"/>
    <s v="KM-16375"/>
    <s v="Katherine Murray"/>
    <x v="2"/>
    <s v="United States"/>
    <s v="Dallas"/>
    <x v="5"/>
    <n v="75217"/>
    <x v="2"/>
    <s v="FUR-FU-10003724"/>
    <x v="0"/>
    <x v="5"/>
    <s v="Westinghouse Clip-On Gooseneck Lamps"/>
    <x v="2499"/>
    <n v="5"/>
    <n v="0.6"/>
    <n v="-14.228999999999997"/>
  </r>
  <r>
    <n v="3078"/>
    <x v="1530"/>
    <x v="2"/>
    <x v="836"/>
    <d v="2011-07-24T00:00:00"/>
    <s v="Standard Class"/>
    <s v="KM-16375"/>
    <s v="Katherine Murray"/>
    <x v="2"/>
    <s v="United States"/>
    <s v="Dallas"/>
    <x v="5"/>
    <n v="75217"/>
    <x v="2"/>
    <s v="FUR-CH-10002024"/>
    <x v="0"/>
    <x v="1"/>
    <s v="HON 5400 Series Task Chairs for Big and Tall"/>
    <x v="2500"/>
    <n v="2"/>
    <n v="0.3"/>
    <n v="-140.19599999999997"/>
  </r>
  <r>
    <n v="3079"/>
    <x v="1531"/>
    <x v="2"/>
    <x v="371"/>
    <d v="2011-05-25T00:00:00"/>
    <s v="Standard Class"/>
    <s v="BT-11530"/>
    <s v="Bradley Talbott"/>
    <x v="2"/>
    <s v="United States"/>
    <s v="San Diego"/>
    <x v="1"/>
    <n v="92037"/>
    <x v="1"/>
    <s v="OFF-AR-10003514"/>
    <x v="1"/>
    <x v="6"/>
    <s v="4009 Highlighters by Sanford"/>
    <x v="2501"/>
    <n v="8"/>
    <n v="0"/>
    <n v="10.507199999999997"/>
  </r>
  <r>
    <n v="3080"/>
    <x v="1532"/>
    <x v="3"/>
    <x v="507"/>
    <d v="2014-09-06T00:00:00"/>
    <s v="First Class"/>
    <s v="KB-16405"/>
    <s v="Katrina Bavinger"/>
    <x v="2"/>
    <s v="United States"/>
    <s v="Apple Valley"/>
    <x v="1"/>
    <n v="92307"/>
    <x v="1"/>
    <s v="OFF-PA-10001800"/>
    <x v="1"/>
    <x v="10"/>
    <s v="Xerox 220"/>
    <x v="91"/>
    <n v="2"/>
    <n v="0"/>
    <n v="6.2208000000000006"/>
  </r>
  <r>
    <n v="3081"/>
    <x v="1532"/>
    <x v="3"/>
    <x v="507"/>
    <d v="2014-09-06T00:00:00"/>
    <s v="First Class"/>
    <s v="KB-16405"/>
    <s v="Katrina Bavinger"/>
    <x v="2"/>
    <s v="United States"/>
    <s v="Apple Valley"/>
    <x v="1"/>
    <n v="92307"/>
    <x v="1"/>
    <s v="TEC-PH-10003589"/>
    <x v="2"/>
    <x v="7"/>
    <s v="invisibleSHIELD by ZAGG Smudge-Free Screen Protector"/>
    <x v="752"/>
    <n v="3"/>
    <n v="0.2"/>
    <n v="15.111599999999999"/>
  </r>
  <r>
    <n v="3082"/>
    <x v="1533"/>
    <x v="3"/>
    <x v="837"/>
    <d v="2014-06-03T00:00:00"/>
    <s v="Standard Class"/>
    <s v="DW-13480"/>
    <s v="Dianna Wilson"/>
    <x v="2"/>
    <s v="United States"/>
    <s v="Louisville"/>
    <x v="0"/>
    <n v="40214"/>
    <x v="0"/>
    <s v="OFF-BI-10003364"/>
    <x v="1"/>
    <x v="8"/>
    <s v="Binding Machine Supplies"/>
    <x v="2502"/>
    <n v="2"/>
    <n v="0"/>
    <n v="28.0032"/>
  </r>
  <r>
    <n v="3083"/>
    <x v="1533"/>
    <x v="3"/>
    <x v="837"/>
    <d v="2014-06-03T00:00:00"/>
    <s v="Standard Class"/>
    <s v="DW-13480"/>
    <s v="Dianna Wilson"/>
    <x v="2"/>
    <s v="United States"/>
    <s v="Louisville"/>
    <x v="0"/>
    <n v="40214"/>
    <x v="0"/>
    <s v="TEC-PH-10002834"/>
    <x v="2"/>
    <x v="7"/>
    <s v="Google Nexus 5"/>
    <x v="2503"/>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x v="2504"/>
    <n v="1"/>
    <n v="0.2"/>
    <n v="1.3256999999999999"/>
  </r>
  <r>
    <n v="3085"/>
    <x v="1535"/>
    <x v="3"/>
    <x v="839"/>
    <d v="2014-02-15T00:00:00"/>
    <s v="Standard Class"/>
    <s v="TP-21415"/>
    <s v="Tom Prescott"/>
    <x v="0"/>
    <s v="United States"/>
    <s v="Houston"/>
    <x v="5"/>
    <n v="77070"/>
    <x v="2"/>
    <s v="OFF-BI-10004584"/>
    <x v="1"/>
    <x v="8"/>
    <s v="GBC ProClick 150 Presentation Binding System"/>
    <x v="2505"/>
    <n v="4"/>
    <n v="0.8"/>
    <n v="-417.09360000000004"/>
  </r>
  <r>
    <n v="3086"/>
    <x v="1535"/>
    <x v="3"/>
    <x v="839"/>
    <d v="2014-02-15T00:00:00"/>
    <s v="Standard Class"/>
    <s v="TP-21415"/>
    <s v="Tom Prescott"/>
    <x v="0"/>
    <s v="United States"/>
    <s v="Houston"/>
    <x v="5"/>
    <n v="77070"/>
    <x v="2"/>
    <s v="TEC-AC-10002402"/>
    <x v="2"/>
    <x v="11"/>
    <s v="Razer Kraken PRO Over Ear PC and Music Headset"/>
    <x v="2506"/>
    <n v="2"/>
    <n v="0.2"/>
    <n v="15.997999999999987"/>
  </r>
  <r>
    <n v="3087"/>
    <x v="1535"/>
    <x v="3"/>
    <x v="839"/>
    <d v="2014-02-15T00:00:00"/>
    <s v="Standard Class"/>
    <s v="TP-21415"/>
    <s v="Tom Prescott"/>
    <x v="0"/>
    <s v="United States"/>
    <s v="Houston"/>
    <x v="5"/>
    <n v="77070"/>
    <x v="2"/>
    <s v="FUR-FU-10000550"/>
    <x v="0"/>
    <x v="5"/>
    <s v="Stacking Trays by OIC"/>
    <x v="2217"/>
    <n v="2"/>
    <n v="0.6"/>
    <n v="-2.6892000000000005"/>
  </r>
  <r>
    <n v="3088"/>
    <x v="1535"/>
    <x v="3"/>
    <x v="839"/>
    <d v="2014-02-15T00:00:00"/>
    <s v="Standard Class"/>
    <s v="TP-21415"/>
    <s v="Tom Prescott"/>
    <x v="0"/>
    <s v="United States"/>
    <s v="Houston"/>
    <x v="5"/>
    <n v="77070"/>
    <x v="2"/>
    <s v="OFF-AP-10000055"/>
    <x v="1"/>
    <x v="9"/>
    <s v="Belkin F9S820V06 8 Outlet Surge"/>
    <x v="2507"/>
    <n v="2"/>
    <n v="0.8"/>
    <n v="-32.480000000000004"/>
  </r>
  <r>
    <n v="3089"/>
    <x v="1536"/>
    <x v="3"/>
    <x v="185"/>
    <d v="2014-04-03T00:00:00"/>
    <s v="Second Class"/>
    <s v="DB-12910"/>
    <s v="Daniel Byrd"/>
    <x v="2"/>
    <s v="United States"/>
    <s v="Henderson"/>
    <x v="0"/>
    <n v="42420"/>
    <x v="0"/>
    <s v="FUR-FU-10001591"/>
    <x v="0"/>
    <x v="5"/>
    <s v="Advantus Panel Wall Certificate Holder - 8.5x11"/>
    <x v="2508"/>
    <n v="5"/>
    <n v="0"/>
    <n v="25.620000000000005"/>
  </r>
  <r>
    <n v="3090"/>
    <x v="1536"/>
    <x v="3"/>
    <x v="185"/>
    <d v="2014-04-03T00:00:00"/>
    <s v="Second Class"/>
    <s v="DB-12910"/>
    <s v="Daniel Byrd"/>
    <x v="2"/>
    <s v="United States"/>
    <s v="Henderson"/>
    <x v="0"/>
    <n v="42420"/>
    <x v="0"/>
    <s v="TEC-PH-10000526"/>
    <x v="2"/>
    <x v="7"/>
    <s v="Vtech CS6719"/>
    <x v="142"/>
    <n v="7"/>
    <n v="0"/>
    <n v="188.1404"/>
  </r>
  <r>
    <n v="3091"/>
    <x v="1537"/>
    <x v="0"/>
    <x v="840"/>
    <d v="2013-03-09T00:00:00"/>
    <s v="Standard Class"/>
    <s v="BH-11710"/>
    <s v="Brosina Hoffman"/>
    <x v="0"/>
    <s v="United States"/>
    <s v="Newark"/>
    <x v="13"/>
    <n v="19711"/>
    <x v="3"/>
    <s v="OFF-BI-10001071"/>
    <x v="1"/>
    <x v="8"/>
    <s v="GBC ProClick Punch Binding System"/>
    <x v="2509"/>
    <n v="7"/>
    <n v="0"/>
    <n v="219.45140000000001"/>
  </r>
  <r>
    <n v="3092"/>
    <x v="1537"/>
    <x v="0"/>
    <x v="840"/>
    <d v="2013-03-09T00:00:00"/>
    <s v="Standard Class"/>
    <s v="BH-11710"/>
    <s v="Brosina Hoffman"/>
    <x v="0"/>
    <s v="United States"/>
    <s v="Newark"/>
    <x v="13"/>
    <n v="19711"/>
    <x v="3"/>
    <s v="TEC-PH-10001557"/>
    <x v="2"/>
    <x v="7"/>
    <s v="Pyle PMP37LED"/>
    <x v="2510"/>
    <n v="5"/>
    <n v="0"/>
    <n v="129.5865"/>
  </r>
  <r>
    <n v="3093"/>
    <x v="1537"/>
    <x v="0"/>
    <x v="840"/>
    <d v="2013-03-09T00:00:00"/>
    <s v="Standard Class"/>
    <s v="BH-11710"/>
    <s v="Brosina Hoffman"/>
    <x v="0"/>
    <s v="United States"/>
    <s v="Newark"/>
    <x v="13"/>
    <n v="19711"/>
    <x v="3"/>
    <s v="OFF-PA-10001977"/>
    <x v="1"/>
    <x v="10"/>
    <s v="Xerox 194"/>
    <x v="1696"/>
    <n v="3"/>
    <n v="0"/>
    <n v="79.891199999999998"/>
  </r>
  <r>
    <n v="3094"/>
    <x v="1538"/>
    <x v="1"/>
    <x v="841"/>
    <d v="2012-08-23T00:00:00"/>
    <s v="Same Day"/>
    <s v="TD-20995"/>
    <s v="Tamara Dahlen"/>
    <x v="0"/>
    <s v="United States"/>
    <s v="Bolingbrook"/>
    <x v="10"/>
    <n v="60440"/>
    <x v="2"/>
    <s v="OFF-SU-10004231"/>
    <x v="1"/>
    <x v="14"/>
    <s v="Acme Tagit Stainless Steel Antibacterial Scissors"/>
    <x v="2511"/>
    <n v="4"/>
    <n v="0.2"/>
    <n v="2.7719999999999994"/>
  </r>
  <r>
    <n v="3095"/>
    <x v="1538"/>
    <x v="1"/>
    <x v="841"/>
    <d v="2012-08-23T00:00:00"/>
    <s v="Same Day"/>
    <s v="TD-20995"/>
    <s v="Tamara Dahlen"/>
    <x v="0"/>
    <s v="United States"/>
    <s v="Bolingbrook"/>
    <x v="10"/>
    <n v="60440"/>
    <x v="2"/>
    <s v="OFF-PA-10000809"/>
    <x v="1"/>
    <x v="10"/>
    <s v="Xerox 206"/>
    <x v="563"/>
    <n v="2"/>
    <n v="0.2"/>
    <n v="3.6288"/>
  </r>
  <r>
    <n v="3096"/>
    <x v="1538"/>
    <x v="1"/>
    <x v="841"/>
    <d v="2012-08-23T00:00:00"/>
    <s v="Same Day"/>
    <s v="TD-20995"/>
    <s v="Tamara Dahlen"/>
    <x v="0"/>
    <s v="United States"/>
    <s v="Bolingbrook"/>
    <x v="10"/>
    <n v="60440"/>
    <x v="2"/>
    <s v="OFF-FA-10003021"/>
    <x v="1"/>
    <x v="13"/>
    <s v="Staples"/>
    <x v="2512"/>
    <n v="8"/>
    <n v="0.2"/>
    <n v="2.2559999999999993"/>
  </r>
  <r>
    <n v="3097"/>
    <x v="1538"/>
    <x v="1"/>
    <x v="841"/>
    <d v="2012-08-23T00:00:00"/>
    <s v="Same Day"/>
    <s v="TD-20995"/>
    <s v="Tamara Dahlen"/>
    <x v="0"/>
    <s v="United States"/>
    <s v="Bolingbrook"/>
    <x v="10"/>
    <n v="60440"/>
    <x v="2"/>
    <s v="OFF-AP-10000696"/>
    <x v="1"/>
    <x v="9"/>
    <s v="Holmes Odor Grabber"/>
    <x v="2513"/>
    <n v="2"/>
    <n v="0.8"/>
    <n v="-13.554800000000004"/>
  </r>
  <r>
    <n v="3098"/>
    <x v="1539"/>
    <x v="3"/>
    <x v="842"/>
    <d v="2014-05-02T00:00:00"/>
    <s v="Standard Class"/>
    <s v="CV-12805"/>
    <s v="Cynthia Voltz"/>
    <x v="1"/>
    <s v="United States"/>
    <s v="Fort Worth"/>
    <x v="5"/>
    <n v="76106"/>
    <x v="2"/>
    <s v="OFF-LA-10001158"/>
    <x v="1"/>
    <x v="2"/>
    <s v="Avery Address/Shipping Labels for Typewriters, 4&quot; x 2&quot;"/>
    <x v="2514"/>
    <n v="4"/>
    <n v="0.2"/>
    <n v="11.592000000000001"/>
  </r>
  <r>
    <n v="3099"/>
    <x v="1539"/>
    <x v="3"/>
    <x v="842"/>
    <d v="2014-05-02T00:00:00"/>
    <s v="Standard Class"/>
    <s v="CV-12805"/>
    <s v="Cynthia Voltz"/>
    <x v="1"/>
    <s v="United States"/>
    <s v="Fort Worth"/>
    <x v="5"/>
    <n v="76106"/>
    <x v="2"/>
    <s v="FUR-BO-10002268"/>
    <x v="0"/>
    <x v="0"/>
    <s v="Sauder Barrister Bookcases"/>
    <x v="2515"/>
    <n v="4"/>
    <n v="0.32"/>
    <n v="-42.1096"/>
  </r>
  <r>
    <n v="3100"/>
    <x v="1540"/>
    <x v="3"/>
    <x v="349"/>
    <d v="2014-04-20T00:00:00"/>
    <s v="Standard Class"/>
    <s v="CS-12355"/>
    <s v="Christine Sundaresam"/>
    <x v="0"/>
    <s v="United States"/>
    <s v="New York City"/>
    <x v="15"/>
    <n v="10024"/>
    <x v="3"/>
    <s v="OFF-BI-10000829"/>
    <x v="1"/>
    <x v="8"/>
    <s v="Avery Non-Stick Binders"/>
    <x v="2209"/>
    <n v="3"/>
    <n v="0.2"/>
    <n v="3.5021999999999989"/>
  </r>
  <r>
    <n v="3101"/>
    <x v="1540"/>
    <x v="3"/>
    <x v="349"/>
    <d v="2014-04-20T00:00:00"/>
    <s v="Standard Class"/>
    <s v="CS-12355"/>
    <s v="Christine Sundaresam"/>
    <x v="0"/>
    <s v="United States"/>
    <s v="New York City"/>
    <x v="15"/>
    <n v="10024"/>
    <x v="3"/>
    <s v="FUR-BO-10003441"/>
    <x v="0"/>
    <x v="0"/>
    <s v="Bush Westfield Collection Bookcases, Fully Assembled"/>
    <x v="2516"/>
    <n v="3"/>
    <n v="0.2"/>
    <n v="9.0881999999999721"/>
  </r>
  <r>
    <n v="3102"/>
    <x v="1541"/>
    <x v="3"/>
    <x v="66"/>
    <d v="2014-12-28T00:00:00"/>
    <s v="Second Class"/>
    <s v="JG-15310"/>
    <s v="Jason Gross"/>
    <x v="1"/>
    <s v="United States"/>
    <s v="Providence"/>
    <x v="34"/>
    <n v="2908"/>
    <x v="3"/>
    <s v="OFF-SU-10003505"/>
    <x v="1"/>
    <x v="14"/>
    <s v="Premier Electric Letter Opener"/>
    <x v="2517"/>
    <n v="6"/>
    <n v="0"/>
    <n v="34.757999999999953"/>
  </r>
  <r>
    <n v="3103"/>
    <x v="1541"/>
    <x v="3"/>
    <x v="66"/>
    <d v="2014-12-28T00:00:00"/>
    <s v="Second Class"/>
    <s v="JG-15310"/>
    <s v="Jason Gross"/>
    <x v="1"/>
    <s v="United States"/>
    <s v="Providence"/>
    <x v="34"/>
    <n v="2908"/>
    <x v="3"/>
    <s v="FUR-BO-10003660"/>
    <x v="0"/>
    <x v="0"/>
    <s v="Bush Cubix Collection Bookcases, Fully Assembled"/>
    <x v="2518"/>
    <n v="1"/>
    <n v="0"/>
    <n v="50.825400000000002"/>
  </r>
  <r>
    <n v="3104"/>
    <x v="1542"/>
    <x v="0"/>
    <x v="16"/>
    <d v="2013-12-13T00:00:00"/>
    <s v="Standard Class"/>
    <s v="JP-16135"/>
    <s v="Julie Prescott"/>
    <x v="2"/>
    <s v="United States"/>
    <s v="Columbus"/>
    <x v="24"/>
    <n v="43229"/>
    <x v="3"/>
    <s v="OFF-BI-10001267"/>
    <x v="1"/>
    <x v="8"/>
    <s v="Universal Recycled Hanging Pressboard Report Binders, Letter Size"/>
    <x v="2519"/>
    <n v="7"/>
    <n v="0.7"/>
    <n v="-9.5018000000000029"/>
  </r>
  <r>
    <n v="3105"/>
    <x v="1543"/>
    <x v="3"/>
    <x v="721"/>
    <d v="2014-03-30T00:00:00"/>
    <s v="Standard Class"/>
    <s v="EC-14050"/>
    <s v="Erin Creighton"/>
    <x v="0"/>
    <s v="United States"/>
    <s v="New York City"/>
    <x v="15"/>
    <n v="10024"/>
    <x v="3"/>
    <s v="OFF-PA-10002741"/>
    <x v="1"/>
    <x v="10"/>
    <s v="Xerox 1980"/>
    <x v="2318"/>
    <n v="6"/>
    <n v="0"/>
    <n v="11.555999999999997"/>
  </r>
  <r>
    <n v="3106"/>
    <x v="1544"/>
    <x v="0"/>
    <x v="197"/>
    <d v="2013-07-30T00:00:00"/>
    <s v="Standard Class"/>
    <s v="KH-16630"/>
    <s v="Ken Heidel"/>
    <x v="1"/>
    <s v="United States"/>
    <s v="Houston"/>
    <x v="5"/>
    <n v="77070"/>
    <x v="2"/>
    <s v="OFF-LA-10004345"/>
    <x v="1"/>
    <x v="2"/>
    <s v="Avery 493"/>
    <x v="581"/>
    <n v="4"/>
    <n v="0.2"/>
    <n v="5.6955999999999989"/>
  </r>
  <r>
    <n v="3107"/>
    <x v="1545"/>
    <x v="3"/>
    <x v="815"/>
    <d v="2014-07-15T00:00:00"/>
    <s v="Standard Class"/>
    <s v="FG-14260"/>
    <s v="Frank Gastineau"/>
    <x v="2"/>
    <s v="United States"/>
    <s v="Aurora"/>
    <x v="10"/>
    <n v="60505"/>
    <x v="2"/>
    <s v="OFF-ST-10004340"/>
    <x v="1"/>
    <x v="4"/>
    <s v="Fellowes Mobile File Cart, Black"/>
    <x v="2520"/>
    <n v="6"/>
    <n v="0.2"/>
    <n v="26.115600000000015"/>
  </r>
  <r>
    <n v="3108"/>
    <x v="1546"/>
    <x v="0"/>
    <x v="19"/>
    <d v="2013-07-23T00:00:00"/>
    <s v="Standard Class"/>
    <s v="AA-10480"/>
    <s v="Andrew Allen"/>
    <x v="0"/>
    <s v="United States"/>
    <s v="Springfield"/>
    <x v="25"/>
    <n v="65807"/>
    <x v="2"/>
    <s v="OFF-PA-10001471"/>
    <x v="1"/>
    <x v="10"/>
    <s v="Strathmore Photo Frame Cards"/>
    <x v="2521"/>
    <n v="3"/>
    <n v="0"/>
    <n v="10.087799999999998"/>
  </r>
  <r>
    <n v="3109"/>
    <x v="1546"/>
    <x v="0"/>
    <x v="19"/>
    <d v="2013-07-23T00:00:00"/>
    <s v="Standard Class"/>
    <s v="AA-10480"/>
    <s v="Andrew Allen"/>
    <x v="0"/>
    <s v="United States"/>
    <s v="Springfield"/>
    <x v="25"/>
    <n v="65807"/>
    <x v="2"/>
    <s v="OFF-ST-10002344"/>
    <x v="1"/>
    <x v="4"/>
    <s v="Carina 42&quot;Hx23 3/4&quot;W Media Storage Unit"/>
    <x v="423"/>
    <n v="3"/>
    <n v="0"/>
    <n v="4.8588000000000164"/>
  </r>
  <r>
    <n v="3110"/>
    <x v="1546"/>
    <x v="0"/>
    <x v="19"/>
    <d v="2013-07-23T00:00:00"/>
    <s v="Standard Class"/>
    <s v="AA-10480"/>
    <s v="Andrew Allen"/>
    <x v="0"/>
    <s v="United States"/>
    <s v="Springfield"/>
    <x v="25"/>
    <n v="65807"/>
    <x v="2"/>
    <s v="OFF-PA-10001892"/>
    <x v="1"/>
    <x v="10"/>
    <s v="Rediform Wirebound &quot;Phone Memo&quot; Message Book, 11 x 5-3/4"/>
    <x v="2522"/>
    <n v="1"/>
    <n v="0"/>
    <n v="3.7435999999999998"/>
  </r>
  <r>
    <n v="3111"/>
    <x v="1546"/>
    <x v="0"/>
    <x v="19"/>
    <d v="2013-07-23T00:00:00"/>
    <s v="Standard Class"/>
    <s v="AA-10480"/>
    <s v="Andrew Allen"/>
    <x v="0"/>
    <s v="United States"/>
    <s v="Springfield"/>
    <x v="25"/>
    <n v="65807"/>
    <x v="2"/>
    <s v="OFF-PA-10001934"/>
    <x v="1"/>
    <x v="10"/>
    <s v="Xerox 1993"/>
    <x v="187"/>
    <n v="8"/>
    <n v="0"/>
    <n v="25.401600000000002"/>
  </r>
  <r>
    <n v="3112"/>
    <x v="1546"/>
    <x v="0"/>
    <x v="19"/>
    <d v="2013-07-23T00:00:00"/>
    <s v="Standard Class"/>
    <s v="AA-10480"/>
    <s v="Andrew Allen"/>
    <x v="0"/>
    <s v="United States"/>
    <s v="Springfield"/>
    <x v="25"/>
    <n v="65807"/>
    <x v="2"/>
    <s v="OFF-ST-10000078"/>
    <x v="1"/>
    <x v="4"/>
    <s v="Tennsco 6- and 18-Compartment Lockers"/>
    <x v="2523"/>
    <n v="1"/>
    <n v="0"/>
    <n v="47.730599999999981"/>
  </r>
  <r>
    <n v="3113"/>
    <x v="1547"/>
    <x v="0"/>
    <x v="828"/>
    <d v="2013-08-31T00:00:00"/>
    <s v="Standard Class"/>
    <s v="MS-17770"/>
    <s v="Maxwell Schwartz"/>
    <x v="0"/>
    <s v="United States"/>
    <s v="Seattle"/>
    <x v="4"/>
    <n v="98105"/>
    <x v="1"/>
    <s v="TEC-MA-10001972"/>
    <x v="2"/>
    <x v="15"/>
    <s v="Okidata C331dn Printer"/>
    <x v="2524"/>
    <n v="3"/>
    <n v="0.2"/>
    <n v="62.82000000000005"/>
  </r>
  <r>
    <n v="3114"/>
    <x v="1547"/>
    <x v="0"/>
    <x v="828"/>
    <d v="2013-08-31T00:00:00"/>
    <s v="Standard Class"/>
    <s v="MS-17770"/>
    <s v="Maxwell Schwartz"/>
    <x v="0"/>
    <s v="United States"/>
    <s v="Seattle"/>
    <x v="4"/>
    <n v="98105"/>
    <x v="1"/>
    <s v="OFF-EN-10002504"/>
    <x v="1"/>
    <x v="12"/>
    <s v="Tyvek  Top-Opening Peel &amp; Seel Envelopes, Plain White"/>
    <x v="2525"/>
    <n v="5"/>
    <n v="0"/>
    <n v="63.872999999999998"/>
  </r>
  <r>
    <n v="3115"/>
    <x v="1547"/>
    <x v="0"/>
    <x v="828"/>
    <d v="2013-08-31T00:00:00"/>
    <s v="Standard Class"/>
    <s v="MS-17770"/>
    <s v="Maxwell Schwartz"/>
    <x v="0"/>
    <s v="United States"/>
    <s v="Seattle"/>
    <x v="4"/>
    <n v="98105"/>
    <x v="1"/>
    <s v="OFF-PA-10002160"/>
    <x v="1"/>
    <x v="10"/>
    <s v="Xerox 1978"/>
    <x v="819"/>
    <n v="6"/>
    <n v="0"/>
    <n v="16.993200000000002"/>
  </r>
  <r>
    <n v="3116"/>
    <x v="1547"/>
    <x v="0"/>
    <x v="828"/>
    <d v="2013-08-31T00:00:00"/>
    <s v="Standard Class"/>
    <s v="MS-17770"/>
    <s v="Maxwell Schwartz"/>
    <x v="0"/>
    <s v="United States"/>
    <s v="Seattle"/>
    <x v="4"/>
    <n v="98105"/>
    <x v="1"/>
    <s v="FUR-CH-10001973"/>
    <x v="0"/>
    <x v="1"/>
    <s v="Office Star Flex Back Scooter Chair with White Frame"/>
    <x v="1988"/>
    <n v="6"/>
    <n v="0.2"/>
    <n v="-39.952800000000025"/>
  </r>
  <r>
    <n v="3117"/>
    <x v="1547"/>
    <x v="0"/>
    <x v="828"/>
    <d v="2013-08-31T00:00:00"/>
    <s v="Standard Class"/>
    <s v="MS-17770"/>
    <s v="Maxwell Schwartz"/>
    <x v="0"/>
    <s v="United States"/>
    <s v="Seattle"/>
    <x v="4"/>
    <n v="98105"/>
    <x v="1"/>
    <s v="OFF-AP-10001492"/>
    <x v="1"/>
    <x v="9"/>
    <s v="Acco Six-Outlet Power Strip, 4' Cord Length"/>
    <x v="2526"/>
    <n v="5"/>
    <n v="0"/>
    <n v="11.206"/>
  </r>
  <r>
    <n v="3118"/>
    <x v="1547"/>
    <x v="0"/>
    <x v="828"/>
    <d v="2013-08-31T00:00:00"/>
    <s v="Standard Class"/>
    <s v="MS-17770"/>
    <s v="Maxwell Schwartz"/>
    <x v="0"/>
    <s v="United States"/>
    <s v="Seattle"/>
    <x v="4"/>
    <n v="98105"/>
    <x v="1"/>
    <s v="OFF-SU-10002189"/>
    <x v="1"/>
    <x v="14"/>
    <s v="Acme Rosewood Handle Letter Opener"/>
    <x v="174"/>
    <n v="4"/>
    <n v="0"/>
    <n v="0.15879999999999939"/>
  </r>
  <r>
    <n v="3119"/>
    <x v="1548"/>
    <x v="1"/>
    <x v="832"/>
    <d v="2012-06-12T00:00:00"/>
    <s v="First Class"/>
    <s v="JE-15610"/>
    <s v="Jim Epp"/>
    <x v="1"/>
    <s v="United States"/>
    <s v="Lakeland"/>
    <x v="2"/>
    <n v="33801"/>
    <x v="0"/>
    <s v="FUR-CH-10003312"/>
    <x v="0"/>
    <x v="1"/>
    <s v="Hon 2090 “Pillow Soft” Series Mid Back Swivel/Tilt Chairs"/>
    <x v="2527"/>
    <n v="5"/>
    <n v="0.2"/>
    <n v="-182.63700000000017"/>
  </r>
  <r>
    <n v="3120"/>
    <x v="1548"/>
    <x v="1"/>
    <x v="832"/>
    <d v="2012-06-12T00:00:00"/>
    <s v="First Class"/>
    <s v="JE-15610"/>
    <s v="Jim Epp"/>
    <x v="1"/>
    <s v="United States"/>
    <s v="Lakeland"/>
    <x v="2"/>
    <n v="33801"/>
    <x v="0"/>
    <s v="TEC-PH-10002496"/>
    <x v="2"/>
    <x v="7"/>
    <s v="Cisco SPA301"/>
    <x v="2528"/>
    <n v="2"/>
    <n v="0.2"/>
    <n v="31.197999999999986"/>
  </r>
  <r>
    <n v="3121"/>
    <x v="1548"/>
    <x v="1"/>
    <x v="832"/>
    <d v="2012-06-12T00:00:00"/>
    <s v="First Class"/>
    <s v="JE-15610"/>
    <s v="Jim Epp"/>
    <x v="1"/>
    <s v="United States"/>
    <s v="Lakeland"/>
    <x v="2"/>
    <n v="33801"/>
    <x v="0"/>
    <s v="FUR-FU-10003464"/>
    <x v="0"/>
    <x v="5"/>
    <s v="Seth Thomas 8 1/2&quot; Cubicle Clock"/>
    <x v="2529"/>
    <n v="3"/>
    <n v="0.2"/>
    <n v="7.3007999999999988"/>
  </r>
  <r>
    <n v="3122"/>
    <x v="1548"/>
    <x v="1"/>
    <x v="832"/>
    <d v="2012-06-12T00:00:00"/>
    <s v="First Class"/>
    <s v="JE-15610"/>
    <s v="Jim Epp"/>
    <x v="1"/>
    <s v="United States"/>
    <s v="Lakeland"/>
    <x v="2"/>
    <n v="33801"/>
    <x v="0"/>
    <s v="OFF-AR-10000380"/>
    <x v="1"/>
    <x v="6"/>
    <s v="Hunt PowerHouse Electric Pencil Sharpener, Blue"/>
    <x v="2530"/>
    <n v="2"/>
    <n v="0.2"/>
    <n v="7.5959999999999894"/>
  </r>
  <r>
    <n v="3123"/>
    <x v="1548"/>
    <x v="1"/>
    <x v="832"/>
    <d v="2012-06-12T00:00:00"/>
    <s v="First Class"/>
    <s v="JE-15610"/>
    <s v="Jim Epp"/>
    <x v="1"/>
    <s v="United States"/>
    <s v="Lakeland"/>
    <x v="2"/>
    <n v="33801"/>
    <x v="0"/>
    <s v="OFF-BI-10004593"/>
    <x v="1"/>
    <x v="8"/>
    <s v="Ibico Laser Imprintable Binding System Covers"/>
    <x v="288"/>
    <n v="5"/>
    <n v="0.7"/>
    <n v="-62.88000000000001"/>
  </r>
  <r>
    <n v="3124"/>
    <x v="1548"/>
    <x v="1"/>
    <x v="832"/>
    <d v="2012-06-12T00:00:00"/>
    <s v="First Class"/>
    <s v="JE-15610"/>
    <s v="Jim Epp"/>
    <x v="1"/>
    <s v="United States"/>
    <s v="Lakeland"/>
    <x v="2"/>
    <n v="33801"/>
    <x v="0"/>
    <s v="OFF-BI-10001308"/>
    <x v="1"/>
    <x v="8"/>
    <s v="GBC Standard Plastic Binding Systems' Combs"/>
    <x v="2531"/>
    <n v="2"/>
    <n v="0.7"/>
    <n v="-3.1400000000000006"/>
  </r>
  <r>
    <n v="3125"/>
    <x v="1548"/>
    <x v="1"/>
    <x v="832"/>
    <d v="2012-06-12T00:00:00"/>
    <s v="First Class"/>
    <s v="JE-15610"/>
    <s v="Jim Epp"/>
    <x v="1"/>
    <s v="United States"/>
    <s v="Lakeland"/>
    <x v="2"/>
    <n v="33801"/>
    <x v="0"/>
    <s v="OFF-ST-10001780"/>
    <x v="1"/>
    <x v="4"/>
    <s v="Tennsco 16-Compartment Lockers with Coat Rack"/>
    <x v="2532"/>
    <n v="2"/>
    <n v="0.2"/>
    <n v="51.831200000000024"/>
  </r>
  <r>
    <n v="3126"/>
    <x v="1548"/>
    <x v="1"/>
    <x v="832"/>
    <d v="2012-06-12T00:00:00"/>
    <s v="First Class"/>
    <s v="JE-15610"/>
    <s v="Jim Epp"/>
    <x v="1"/>
    <s v="United States"/>
    <s v="Lakeland"/>
    <x v="2"/>
    <n v="33801"/>
    <x v="0"/>
    <s v="OFF-ST-10003816"/>
    <x v="1"/>
    <x v="4"/>
    <s v="Fellowes High-Stak Drawer Files"/>
    <x v="2533"/>
    <n v="4"/>
    <n v="0.2"/>
    <n v="21.142799999999966"/>
  </r>
  <r>
    <n v="3127"/>
    <x v="1549"/>
    <x v="3"/>
    <x v="565"/>
    <d v="2014-09-13T00:00:00"/>
    <s v="Standard Class"/>
    <s v="EB-14110"/>
    <s v="Eugene Barchas"/>
    <x v="0"/>
    <s v="United States"/>
    <s v="Philadelphia"/>
    <x v="9"/>
    <n v="19134"/>
    <x v="3"/>
    <s v="TEC-PH-10002200"/>
    <x v="2"/>
    <x v="7"/>
    <s v="Aastra 6757i CT Wireless VoIP phone"/>
    <x v="2534"/>
    <n v="2"/>
    <n v="0.4"/>
    <n v="-47.396800000000013"/>
  </r>
  <r>
    <n v="3128"/>
    <x v="1550"/>
    <x v="3"/>
    <x v="280"/>
    <d v="2014-10-07T00:00:00"/>
    <s v="Standard Class"/>
    <s v="BP-11155"/>
    <s v="Becky Pak"/>
    <x v="0"/>
    <s v="United States"/>
    <s v="New York City"/>
    <x v="15"/>
    <n v="10011"/>
    <x v="3"/>
    <s v="OFF-PA-10004438"/>
    <x v="1"/>
    <x v="10"/>
    <s v="Xerox 1907"/>
    <x v="338"/>
    <n v="4"/>
    <n v="0"/>
    <n v="23.086399999999998"/>
  </r>
  <r>
    <n v="3129"/>
    <x v="1551"/>
    <x v="2"/>
    <x v="757"/>
    <d v="2011-12-17T00:00:00"/>
    <s v="First Class"/>
    <s v="CC-12100"/>
    <s v="Chad Cunningham"/>
    <x v="2"/>
    <s v="United States"/>
    <s v="Los Angeles"/>
    <x v="1"/>
    <n v="90049"/>
    <x v="1"/>
    <s v="FUR-FU-10004090"/>
    <x v="0"/>
    <x v="5"/>
    <s v="Executive Impressions 14&quot; Contract Wall Clock"/>
    <x v="791"/>
    <n v="2"/>
    <n v="0"/>
    <n v="14.671799999999998"/>
  </r>
  <r>
    <n v="3130"/>
    <x v="1551"/>
    <x v="2"/>
    <x v="757"/>
    <d v="2011-12-17T00:00:00"/>
    <s v="First Class"/>
    <s v="CC-12100"/>
    <s v="Chad Cunningham"/>
    <x v="2"/>
    <s v="United States"/>
    <s v="Los Angeles"/>
    <x v="1"/>
    <n v="90049"/>
    <x v="1"/>
    <s v="FUR-CH-10002602"/>
    <x v="0"/>
    <x v="1"/>
    <s v="DMI Arturo Collection Mission-style Design Wood Chair"/>
    <x v="475"/>
    <n v="2"/>
    <n v="0.2"/>
    <n v="18.11760000000001"/>
  </r>
  <r>
    <n v="3131"/>
    <x v="1551"/>
    <x v="2"/>
    <x v="757"/>
    <d v="2011-12-17T00:00:00"/>
    <s v="First Class"/>
    <s v="CC-12100"/>
    <s v="Chad Cunningham"/>
    <x v="2"/>
    <s v="United States"/>
    <s v="Los Angeles"/>
    <x v="1"/>
    <n v="90049"/>
    <x v="1"/>
    <s v="TEC-AC-10001142"/>
    <x v="2"/>
    <x v="11"/>
    <s v="First Data FD10 PIN Pad"/>
    <x v="2535"/>
    <n v="5"/>
    <n v="0"/>
    <n v="39.499999999999957"/>
  </r>
  <r>
    <n v="3132"/>
    <x v="1551"/>
    <x v="2"/>
    <x v="757"/>
    <d v="2011-12-17T00:00:00"/>
    <s v="First Class"/>
    <s v="CC-12100"/>
    <s v="Chad Cunningham"/>
    <x v="2"/>
    <s v="United States"/>
    <s v="Los Angeles"/>
    <x v="1"/>
    <n v="90049"/>
    <x v="1"/>
    <s v="TEC-PH-10004977"/>
    <x v="2"/>
    <x v="7"/>
    <s v="GE 30524EE4"/>
    <x v="2536"/>
    <n v="4"/>
    <n v="0.2"/>
    <n v="70.55639999999994"/>
  </r>
  <r>
    <n v="3133"/>
    <x v="1552"/>
    <x v="2"/>
    <x v="829"/>
    <d v="2011-08-26T00:00:00"/>
    <s v="First Class"/>
    <s v="JP-15460"/>
    <s v="Jennifer Patt"/>
    <x v="1"/>
    <s v="United States"/>
    <s v="Oceanside"/>
    <x v="15"/>
    <n v="11572"/>
    <x v="3"/>
    <s v="FUR-FU-10004586"/>
    <x v="0"/>
    <x v="5"/>
    <s v="G.E. Longer-Life Indoor Recessed Floodlight Bulbs"/>
    <x v="2537"/>
    <n v="2"/>
    <n v="0"/>
    <n v="6.3743999999999996"/>
  </r>
  <r>
    <n v="3134"/>
    <x v="1552"/>
    <x v="2"/>
    <x v="829"/>
    <d v="2011-08-26T00:00:00"/>
    <s v="First Class"/>
    <s v="JP-15460"/>
    <s v="Jennifer Patt"/>
    <x v="1"/>
    <s v="United States"/>
    <s v="Oceanside"/>
    <x v="15"/>
    <n v="11572"/>
    <x v="3"/>
    <s v="OFF-BI-10001116"/>
    <x v="1"/>
    <x v="8"/>
    <s v="Wilson Jones 1&quot; Hanging DublLock Ring Binders"/>
    <x v="2538"/>
    <n v="3"/>
    <n v="0.2"/>
    <n v="4.4352000000000009"/>
  </r>
  <r>
    <n v="3135"/>
    <x v="1553"/>
    <x v="3"/>
    <x v="105"/>
    <d v="2014-11-19T00:00:00"/>
    <s v="Standard Class"/>
    <s v="LS-16975"/>
    <s v="Lindsay Shagiari"/>
    <x v="2"/>
    <s v="United States"/>
    <s v="Dallas"/>
    <x v="5"/>
    <n v="75081"/>
    <x v="2"/>
    <s v="OFF-BI-10000666"/>
    <x v="1"/>
    <x v="8"/>
    <s v="Surelock Post Binders"/>
    <x v="2539"/>
    <n v="5"/>
    <n v="0.8"/>
    <n v="-45.840000000000018"/>
  </r>
  <r>
    <n v="3136"/>
    <x v="1553"/>
    <x v="3"/>
    <x v="105"/>
    <d v="2014-11-19T00:00:00"/>
    <s v="Standard Class"/>
    <s v="LS-16975"/>
    <s v="Lindsay Shagiari"/>
    <x v="2"/>
    <s v="United States"/>
    <s v="Dallas"/>
    <x v="5"/>
    <n v="75081"/>
    <x v="2"/>
    <s v="OFF-ST-10002583"/>
    <x v="1"/>
    <x v="4"/>
    <s v="Fellowes Neat Ideas Storage Cubes"/>
    <x v="2540"/>
    <n v="3"/>
    <n v="0.2"/>
    <n v="-15.590400000000002"/>
  </r>
  <r>
    <n v="3137"/>
    <x v="1553"/>
    <x v="3"/>
    <x v="105"/>
    <d v="2014-11-19T00:00:00"/>
    <s v="Standard Class"/>
    <s v="LS-16975"/>
    <s v="Lindsay Shagiari"/>
    <x v="2"/>
    <s v="United States"/>
    <s v="Dallas"/>
    <x v="5"/>
    <n v="75081"/>
    <x v="2"/>
    <s v="TEC-PH-10004908"/>
    <x v="2"/>
    <x v="7"/>
    <s v="Panasonic KX TS3282W Corded phone"/>
    <x v="2541"/>
    <n v="1"/>
    <n v="0.2"/>
    <n v="8.4989999999999917"/>
  </r>
  <r>
    <n v="3138"/>
    <x v="1553"/>
    <x v="3"/>
    <x v="105"/>
    <d v="2014-11-19T00:00:00"/>
    <s v="Standard Class"/>
    <s v="LS-16975"/>
    <s v="Lindsay Shagiari"/>
    <x v="2"/>
    <s v="United States"/>
    <s v="Dallas"/>
    <x v="5"/>
    <n v="75081"/>
    <x v="2"/>
    <s v="OFF-EN-10001219"/>
    <x v="1"/>
    <x v="12"/>
    <s v="#10- 4 1/8&quot; x 9 1/2&quot; Security-Tint Envelopes"/>
    <x v="2096"/>
    <n v="2"/>
    <n v="0.2"/>
    <n v="4.4311999999999996"/>
  </r>
  <r>
    <n v="3139"/>
    <x v="1553"/>
    <x v="3"/>
    <x v="105"/>
    <d v="2014-11-19T00:00:00"/>
    <s v="Standard Class"/>
    <s v="LS-16975"/>
    <s v="Lindsay Shagiari"/>
    <x v="2"/>
    <s v="United States"/>
    <s v="Dallas"/>
    <x v="5"/>
    <n v="75081"/>
    <x v="2"/>
    <s v="TEC-AC-10004568"/>
    <x v="2"/>
    <x v="11"/>
    <s v="Maxell LTO Ultrium - 800 GB"/>
    <x v="2542"/>
    <n v="2"/>
    <n v="0.2"/>
    <n v="-0.55980000000000452"/>
  </r>
  <r>
    <n v="3140"/>
    <x v="1553"/>
    <x v="3"/>
    <x v="105"/>
    <d v="2014-11-19T00:00:00"/>
    <s v="Standard Class"/>
    <s v="LS-16975"/>
    <s v="Lindsay Shagiari"/>
    <x v="2"/>
    <s v="United States"/>
    <s v="Dallas"/>
    <x v="5"/>
    <n v="75081"/>
    <x v="2"/>
    <s v="FUR-FU-10001756"/>
    <x v="0"/>
    <x v="5"/>
    <s v="Eldon Expressions Desk Accessory, Wood Photo Frame, Mahogany"/>
    <x v="2543"/>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x v="2544"/>
    <n v="3"/>
    <n v="0"/>
    <n v="90.829200000000014"/>
  </r>
  <r>
    <n v="3142"/>
    <x v="1555"/>
    <x v="2"/>
    <x v="432"/>
    <d v="2011-12-12T00:00:00"/>
    <s v="Same Day"/>
    <s v="CY-12745"/>
    <s v="Craig Yedwab"/>
    <x v="1"/>
    <s v="United States"/>
    <s v="San Antonio"/>
    <x v="5"/>
    <n v="78207"/>
    <x v="2"/>
    <s v="OFF-BI-10003650"/>
    <x v="1"/>
    <x v="8"/>
    <s v="GBC DocuBind 300 Electric Binding Machine"/>
    <x v="2545"/>
    <n v="2"/>
    <n v="0.8"/>
    <n v="-336.62720000000013"/>
  </r>
  <r>
    <n v="3143"/>
    <x v="1556"/>
    <x v="3"/>
    <x v="145"/>
    <d v="2014-09-28T00:00:00"/>
    <s v="Second Class"/>
    <s v="RB-19360"/>
    <s v="Raymond Buch"/>
    <x v="0"/>
    <s v="United States"/>
    <s v="Cincinnati"/>
    <x v="24"/>
    <n v="45231"/>
    <x v="3"/>
    <s v="TEC-AC-10003628"/>
    <x v="2"/>
    <x v="11"/>
    <s v="Logitech 910-002974 M325 Wireless Mouse for Web Scrolling"/>
    <x v="2546"/>
    <n v="5"/>
    <n v="0.2"/>
    <n v="35.988000000000007"/>
  </r>
  <r>
    <n v="3144"/>
    <x v="1556"/>
    <x v="3"/>
    <x v="145"/>
    <d v="2014-09-28T00:00:00"/>
    <s v="Second Class"/>
    <s v="RB-19360"/>
    <s v="Raymond Buch"/>
    <x v="0"/>
    <s v="United States"/>
    <s v="Cincinnati"/>
    <x v="24"/>
    <n v="45231"/>
    <x v="3"/>
    <s v="OFF-AR-10001547"/>
    <x v="1"/>
    <x v="6"/>
    <s v="Newell 311"/>
    <x v="2547"/>
    <n v="6"/>
    <n v="0.2"/>
    <n v="0.92819999999999991"/>
  </r>
  <r>
    <n v="3145"/>
    <x v="1557"/>
    <x v="0"/>
    <x v="64"/>
    <d v="2013-09-12T00:00:00"/>
    <s v="Standard Class"/>
    <s v="AR-10825"/>
    <s v="Anthony Rawles"/>
    <x v="1"/>
    <s v="United States"/>
    <s v="Austin"/>
    <x v="5"/>
    <n v="78745"/>
    <x v="2"/>
    <s v="FUR-CH-10002647"/>
    <x v="0"/>
    <x v="1"/>
    <s v="Situations Contoured Folding Chairs, 4/Set"/>
    <x v="2548"/>
    <n v="7"/>
    <n v="0.3"/>
    <n v="-24.842999999999961"/>
  </r>
  <r>
    <n v="3146"/>
    <x v="1558"/>
    <x v="3"/>
    <x v="512"/>
    <d v="2014-02-14T00:00:00"/>
    <s v="Second Class"/>
    <s v="CS-11845"/>
    <s v="Cari Sayre"/>
    <x v="1"/>
    <s v="United States"/>
    <s v="Seattle"/>
    <x v="4"/>
    <n v="98105"/>
    <x v="1"/>
    <s v="FUR-CH-10004495"/>
    <x v="0"/>
    <x v="1"/>
    <s v="Global Leather and Oak Executive Chair, Black"/>
    <x v="2549"/>
    <n v="4"/>
    <n v="0.2"/>
    <n v="108.35279999999986"/>
  </r>
  <r>
    <n v="3147"/>
    <x v="1558"/>
    <x v="3"/>
    <x v="512"/>
    <d v="2014-02-14T00:00:00"/>
    <s v="Second Class"/>
    <s v="CS-11845"/>
    <s v="Cari Sayre"/>
    <x v="1"/>
    <s v="United States"/>
    <s v="Seattle"/>
    <x v="4"/>
    <n v="98105"/>
    <x v="1"/>
    <s v="TEC-PH-10002923"/>
    <x v="2"/>
    <x v="7"/>
    <s v="Logitech B530 USB Headset - headset - Full size, Binaural"/>
    <x v="2550"/>
    <n v="3"/>
    <n v="0.2"/>
    <n v="7.7679000000000009"/>
  </r>
  <r>
    <n v="3148"/>
    <x v="1559"/>
    <x v="2"/>
    <x v="479"/>
    <d v="2011-07-03T00:00:00"/>
    <s v="Second Class"/>
    <s v="AR-10825"/>
    <s v="Anthony Rawles"/>
    <x v="1"/>
    <s v="United States"/>
    <s v="Los Angeles"/>
    <x v="1"/>
    <n v="90004"/>
    <x v="1"/>
    <s v="OFF-AR-10001374"/>
    <x v="1"/>
    <x v="6"/>
    <s v="BIC Brite Liner Highlighters, Chisel Tip"/>
    <x v="56"/>
    <n v="5"/>
    <n v="0"/>
    <n v="10.367999999999999"/>
  </r>
  <r>
    <n v="3149"/>
    <x v="1560"/>
    <x v="0"/>
    <x v="843"/>
    <d v="2013-06-11T00:00:00"/>
    <s v="First Class"/>
    <s v="RD-19810"/>
    <s v="Ross DeVincentis"/>
    <x v="2"/>
    <s v="United States"/>
    <s v="New York City"/>
    <x v="15"/>
    <n v="10035"/>
    <x v="3"/>
    <s v="OFF-PA-10003441"/>
    <x v="1"/>
    <x v="10"/>
    <s v="Xerox 226"/>
    <x v="56"/>
    <n v="5"/>
    <n v="0"/>
    <n v="15.552000000000001"/>
  </r>
  <r>
    <n v="3150"/>
    <x v="1561"/>
    <x v="2"/>
    <x v="414"/>
    <d v="2011-12-25T00:00:00"/>
    <s v="Standard Class"/>
    <s v="KH-16510"/>
    <s v="Keith Herrera"/>
    <x v="0"/>
    <s v="United States"/>
    <s v="Seattle"/>
    <x v="4"/>
    <n v="98103"/>
    <x v="1"/>
    <s v="OFF-LA-10002043"/>
    <x v="1"/>
    <x v="2"/>
    <s v="Avery 489"/>
    <x v="2551"/>
    <n v="3"/>
    <n v="0"/>
    <n v="14.904"/>
  </r>
  <r>
    <n v="3151"/>
    <x v="1562"/>
    <x v="1"/>
    <x v="83"/>
    <d v="2012-12-18T00:00:00"/>
    <s v="First Class"/>
    <s v="NF-18385"/>
    <s v="Natalie Fritzler"/>
    <x v="0"/>
    <s v="United States"/>
    <s v="Newark"/>
    <x v="24"/>
    <n v="43055"/>
    <x v="3"/>
    <s v="TEC-AC-10002049"/>
    <x v="2"/>
    <x v="11"/>
    <s v="Plantronics Savi W720 Multi-Device Wireless Headset System"/>
    <x v="2552"/>
    <n v="6"/>
    <n v="0.2"/>
    <n v="607.60800000000006"/>
  </r>
  <r>
    <n v="3152"/>
    <x v="1562"/>
    <x v="1"/>
    <x v="83"/>
    <d v="2012-12-18T00:00:00"/>
    <s v="First Class"/>
    <s v="NF-18385"/>
    <s v="Natalie Fritzler"/>
    <x v="0"/>
    <s v="United States"/>
    <s v="Newark"/>
    <x v="24"/>
    <n v="43055"/>
    <x v="3"/>
    <s v="TEC-MA-10000418"/>
    <x v="2"/>
    <x v="15"/>
    <s v="Cubify CubeX 3D Printer Double Head Print"/>
    <x v="2553"/>
    <n v="2"/>
    <n v="0.7"/>
    <n v="-2639.9912000000004"/>
  </r>
  <r>
    <n v="3153"/>
    <x v="1562"/>
    <x v="1"/>
    <x v="83"/>
    <d v="2012-12-18T00:00:00"/>
    <s v="First Class"/>
    <s v="NF-18385"/>
    <s v="Natalie Fritzler"/>
    <x v="0"/>
    <s v="United States"/>
    <s v="Newark"/>
    <x v="24"/>
    <n v="43055"/>
    <x v="3"/>
    <s v="TEC-PH-10004908"/>
    <x v="2"/>
    <x v="7"/>
    <s v="Panasonic KX TS3282W Corded phone"/>
    <x v="2554"/>
    <n v="2"/>
    <n v="0.4"/>
    <n v="-16.998000000000019"/>
  </r>
  <r>
    <n v="3154"/>
    <x v="1562"/>
    <x v="1"/>
    <x v="83"/>
    <d v="2012-12-18T00:00:00"/>
    <s v="First Class"/>
    <s v="NF-18385"/>
    <s v="Natalie Fritzler"/>
    <x v="0"/>
    <s v="United States"/>
    <s v="Newark"/>
    <x v="24"/>
    <n v="43055"/>
    <x v="3"/>
    <s v="FUR-FU-10004091"/>
    <x v="0"/>
    <x v="5"/>
    <s v="Howard Miller 13&quot; Diameter Goldtone Round Wall Clock"/>
    <x v="2555"/>
    <n v="7"/>
    <n v="0.2"/>
    <n v="69.001800000000017"/>
  </r>
  <r>
    <n v="3155"/>
    <x v="1563"/>
    <x v="3"/>
    <x v="228"/>
    <d v="2014-07-25T00:00:00"/>
    <s v="Standard Class"/>
    <s v="SM-20950"/>
    <s v="Suzanne McNair"/>
    <x v="1"/>
    <s v="United States"/>
    <s v="Maple Grove"/>
    <x v="11"/>
    <n v="55369"/>
    <x v="2"/>
    <s v="OFF-BI-10004600"/>
    <x v="1"/>
    <x v="8"/>
    <s v="Ibico Ibimaster 300 Manual Binding System"/>
    <x v="2556"/>
    <n v="2"/>
    <n v="0"/>
    <n v="331.19099999999997"/>
  </r>
  <r>
    <n v="3156"/>
    <x v="1564"/>
    <x v="2"/>
    <x v="93"/>
    <d v="2011-08-05T00:00:00"/>
    <s v="Second Class"/>
    <s v="GH-14410"/>
    <s v="Gary Hansen"/>
    <x v="2"/>
    <s v="United States"/>
    <s v="Glendale"/>
    <x v="16"/>
    <n v="85301"/>
    <x v="1"/>
    <s v="OFF-PA-10001289"/>
    <x v="1"/>
    <x v="10"/>
    <s v="White Computer Printout Paper by Universal"/>
    <x v="2557"/>
    <n v="3"/>
    <n v="0.2"/>
    <n v="33.721199999999996"/>
  </r>
  <r>
    <n v="3157"/>
    <x v="1565"/>
    <x v="1"/>
    <x v="252"/>
    <d v="2012-08-28T00:00:00"/>
    <s v="Standard Class"/>
    <s v="EM-13810"/>
    <s v="Eleni McCrary"/>
    <x v="1"/>
    <s v="United States"/>
    <s v="New York City"/>
    <x v="15"/>
    <n v="10009"/>
    <x v="3"/>
    <s v="FUR-TA-10001539"/>
    <x v="0"/>
    <x v="3"/>
    <s v="Chromcraft Rectangular Conference Tables"/>
    <x v="431"/>
    <n v="2"/>
    <n v="0.4"/>
    <n v="-75.830400000000054"/>
  </r>
  <r>
    <n v="3158"/>
    <x v="1565"/>
    <x v="1"/>
    <x v="252"/>
    <d v="2012-08-28T00:00:00"/>
    <s v="Standard Class"/>
    <s v="EM-13810"/>
    <s v="Eleni McCrary"/>
    <x v="1"/>
    <s v="United States"/>
    <s v="New York City"/>
    <x v="15"/>
    <n v="10009"/>
    <x v="3"/>
    <s v="TEC-AC-10001266"/>
    <x v="2"/>
    <x v="11"/>
    <s v="Memorex Micro Travel Drive 8 GB"/>
    <x v="1795"/>
    <n v="2"/>
    <n v="0"/>
    <n v="11.7"/>
  </r>
  <r>
    <n v="3159"/>
    <x v="1566"/>
    <x v="0"/>
    <x v="253"/>
    <d v="2013-03-28T00:00:00"/>
    <s v="First Class"/>
    <s v="DB-13210"/>
    <s v="Dean Braden"/>
    <x v="0"/>
    <s v="United States"/>
    <s v="Jacksonville"/>
    <x v="3"/>
    <n v="28540"/>
    <x v="0"/>
    <s v="OFF-ST-10001291"/>
    <x v="1"/>
    <x v="4"/>
    <s v="Tenex Personal Self-Stacking Standard File Box, Black/Gray"/>
    <x v="2558"/>
    <n v="5"/>
    <n v="0.2"/>
    <n v="5.9184999999999981"/>
  </r>
  <r>
    <n v="3160"/>
    <x v="1566"/>
    <x v="0"/>
    <x v="253"/>
    <d v="2013-03-28T00:00:00"/>
    <s v="First Class"/>
    <s v="DB-13210"/>
    <s v="Dean Braden"/>
    <x v="0"/>
    <s v="United States"/>
    <s v="Jacksonville"/>
    <x v="3"/>
    <n v="28540"/>
    <x v="0"/>
    <s v="TEC-AC-10001314"/>
    <x v="2"/>
    <x v="11"/>
    <s v="Case Logic 2.4GHz Wireless Keyboard"/>
    <x v="2486"/>
    <n v="3"/>
    <n v="0.2"/>
    <n v="-17.996400000000019"/>
  </r>
  <r>
    <n v="3161"/>
    <x v="1567"/>
    <x v="2"/>
    <x v="171"/>
    <d v="2011-09-16T00:00:00"/>
    <s v="Second Class"/>
    <s v="PT-19090"/>
    <s v="Pete Takahito"/>
    <x v="0"/>
    <s v="United States"/>
    <s v="Houston"/>
    <x v="5"/>
    <n v="77070"/>
    <x v="2"/>
    <s v="OFF-BI-10004040"/>
    <x v="1"/>
    <x v="8"/>
    <s v="Wilson Jones Impact Binders"/>
    <x v="2559"/>
    <n v="5"/>
    <n v="0.8"/>
    <n v="-8.0289999999999999"/>
  </r>
  <r>
    <n v="3162"/>
    <x v="1568"/>
    <x v="2"/>
    <x v="158"/>
    <d v="2011-09-25T00:00:00"/>
    <s v="Standard Class"/>
    <s v="HF-14995"/>
    <s v="Herbert Flentye"/>
    <x v="0"/>
    <s v="United States"/>
    <s v="San Francisco"/>
    <x v="1"/>
    <n v="94109"/>
    <x v="1"/>
    <s v="OFF-EN-10001539"/>
    <x v="1"/>
    <x v="12"/>
    <s v="Staples"/>
    <x v="2560"/>
    <n v="2"/>
    <n v="0"/>
    <n v="7.3132000000000001"/>
  </r>
  <r>
    <n v="3163"/>
    <x v="1568"/>
    <x v="2"/>
    <x v="158"/>
    <d v="2011-09-25T00:00:00"/>
    <s v="Standard Class"/>
    <s v="HF-14995"/>
    <s v="Herbert Flentye"/>
    <x v="0"/>
    <s v="United States"/>
    <s v="San Francisco"/>
    <x v="1"/>
    <n v="94109"/>
    <x v="1"/>
    <s v="OFF-EN-10004483"/>
    <x v="1"/>
    <x v="12"/>
    <s v="#10 White Business Envelopes,4 1/8 x 9 1/2"/>
    <x v="2561"/>
    <n v="5"/>
    <n v="0"/>
    <n v="36.824499999999993"/>
  </r>
  <r>
    <n v="3164"/>
    <x v="1568"/>
    <x v="2"/>
    <x v="158"/>
    <d v="2011-09-25T00:00:00"/>
    <s v="Standard Class"/>
    <s v="HF-14995"/>
    <s v="Herbert Flentye"/>
    <x v="0"/>
    <s v="United States"/>
    <s v="San Francisco"/>
    <x v="1"/>
    <n v="94109"/>
    <x v="1"/>
    <s v="OFF-AR-10001615"/>
    <x v="1"/>
    <x v="6"/>
    <s v="Newell 34"/>
    <x v="426"/>
    <n v="3"/>
    <n v="0"/>
    <n v="15.475200000000001"/>
  </r>
  <r>
    <n v="3165"/>
    <x v="1568"/>
    <x v="2"/>
    <x v="158"/>
    <d v="2011-09-25T00:00:00"/>
    <s v="Standard Class"/>
    <s v="HF-14995"/>
    <s v="Herbert Flentye"/>
    <x v="0"/>
    <s v="United States"/>
    <s v="San Francisco"/>
    <x v="1"/>
    <n v="94109"/>
    <x v="1"/>
    <s v="OFF-PA-10000327"/>
    <x v="1"/>
    <x v="10"/>
    <s v="Xerox 1971"/>
    <x v="1811"/>
    <n v="9"/>
    <n v="0"/>
    <n v="17.333999999999996"/>
  </r>
  <r>
    <n v="3166"/>
    <x v="1568"/>
    <x v="2"/>
    <x v="158"/>
    <d v="2011-09-25T00:00:00"/>
    <s v="Standard Class"/>
    <s v="HF-14995"/>
    <s v="Herbert Flentye"/>
    <x v="0"/>
    <s v="United States"/>
    <s v="San Francisco"/>
    <x v="1"/>
    <n v="94109"/>
    <x v="1"/>
    <s v="TEC-PH-10001299"/>
    <x v="2"/>
    <x v="7"/>
    <s v="Polycom CX300 Desktop Phone USB VoIP phone"/>
    <x v="2562"/>
    <n v="2"/>
    <n v="0.2"/>
    <n v="23.998400000000004"/>
  </r>
  <r>
    <n v="3167"/>
    <x v="1568"/>
    <x v="2"/>
    <x v="158"/>
    <d v="2011-09-25T00:00:00"/>
    <s v="Standard Class"/>
    <s v="HF-14995"/>
    <s v="Herbert Flentye"/>
    <x v="0"/>
    <s v="United States"/>
    <s v="San Francisco"/>
    <x v="1"/>
    <n v="94109"/>
    <x v="1"/>
    <s v="OFF-PA-10002246"/>
    <x v="1"/>
    <x v="10"/>
    <s v="Wirebound Four 2-3/4 x 5 Forms per Page, 400 Sets per Book"/>
    <x v="2563"/>
    <n v="3"/>
    <n v="0"/>
    <n v="9.4815000000000005"/>
  </r>
  <r>
    <n v="3168"/>
    <x v="1569"/>
    <x v="0"/>
    <x v="517"/>
    <d v="2013-11-01T00:00:00"/>
    <s v="First Class"/>
    <s v="KW-16435"/>
    <s v="Katrina Willman"/>
    <x v="0"/>
    <s v="United States"/>
    <s v="Lansing"/>
    <x v="12"/>
    <n v="48911"/>
    <x v="2"/>
    <s v="FUR-FU-10002671"/>
    <x v="0"/>
    <x v="5"/>
    <s v="Electrix 20W Halogen Replacement Bulb for Zoom-In Desk Lamp"/>
    <x v="2564"/>
    <n v="5"/>
    <n v="0"/>
    <n v="32.159999999999997"/>
  </r>
  <r>
    <n v="3169"/>
    <x v="1570"/>
    <x v="0"/>
    <x v="316"/>
    <d v="2013-06-04T00:00:00"/>
    <s v="Standard Class"/>
    <s v="KC-16675"/>
    <s v="Kimberly Carter"/>
    <x v="1"/>
    <s v="United States"/>
    <s v="Tallahassee"/>
    <x v="2"/>
    <n v="32303"/>
    <x v="0"/>
    <s v="FUR-CH-10003833"/>
    <x v="0"/>
    <x v="1"/>
    <s v="Novimex Fabric Task Chair"/>
    <x v="2565"/>
    <n v="8"/>
    <n v="0.2"/>
    <n v="-24.39200000000001"/>
  </r>
  <r>
    <n v="3170"/>
    <x v="1570"/>
    <x v="0"/>
    <x v="316"/>
    <d v="2013-06-04T00:00:00"/>
    <s v="Standard Class"/>
    <s v="KC-16675"/>
    <s v="Kimberly Carter"/>
    <x v="1"/>
    <s v="United States"/>
    <s v="Tallahassee"/>
    <x v="2"/>
    <n v="32303"/>
    <x v="0"/>
    <s v="OFF-PA-10001667"/>
    <x v="1"/>
    <x v="10"/>
    <s v="Great White Multi-Use Recycled Paper (20Lb. and 84 Bright)"/>
    <x v="2566"/>
    <n v="13"/>
    <n v="0.2"/>
    <n v="19.434999999999995"/>
  </r>
  <r>
    <n v="3171"/>
    <x v="1571"/>
    <x v="3"/>
    <x v="202"/>
    <d v="2014-12-27T00:00:00"/>
    <s v="Second Class"/>
    <s v="PK-19075"/>
    <s v="Pete Kriz"/>
    <x v="0"/>
    <s v="United States"/>
    <s v="Columbia"/>
    <x v="20"/>
    <n v="29203"/>
    <x v="0"/>
    <s v="OFF-BI-10002003"/>
    <x v="1"/>
    <x v="8"/>
    <s v="Ibico Presentation Index for Binding Systems"/>
    <x v="1708"/>
    <n v="6"/>
    <n v="0"/>
    <n v="11.223600000000001"/>
  </r>
  <r>
    <n v="3172"/>
    <x v="1572"/>
    <x v="0"/>
    <x v="844"/>
    <d v="2013-03-29T00:00:00"/>
    <s v="Standard Class"/>
    <s v="KT-16465"/>
    <s v="Kean Takahito"/>
    <x v="0"/>
    <s v="United States"/>
    <s v="Chicago"/>
    <x v="10"/>
    <n v="60623"/>
    <x v="2"/>
    <s v="OFF-BI-10004465"/>
    <x v="1"/>
    <x v="8"/>
    <s v="Avery Durable Slant Ring Binders"/>
    <x v="2567"/>
    <n v="2"/>
    <n v="0.8"/>
    <n v="-4.7520000000000007"/>
  </r>
  <r>
    <n v="3173"/>
    <x v="1572"/>
    <x v="0"/>
    <x v="844"/>
    <d v="2013-03-29T00:00:00"/>
    <s v="Standard Class"/>
    <s v="KT-16465"/>
    <s v="Kean Takahito"/>
    <x v="0"/>
    <s v="United States"/>
    <s v="Chicago"/>
    <x v="10"/>
    <n v="60623"/>
    <x v="2"/>
    <s v="FUR-CH-10000665"/>
    <x v="0"/>
    <x v="1"/>
    <s v="Global Airflow Leather Mesh Back Chair, Black"/>
    <x v="2568"/>
    <n v="5"/>
    <n v="0.3"/>
    <n v="0"/>
  </r>
  <r>
    <n v="3174"/>
    <x v="1572"/>
    <x v="0"/>
    <x v="844"/>
    <d v="2013-03-29T00:00:00"/>
    <s v="Standard Class"/>
    <s v="KT-16465"/>
    <s v="Kean Takahito"/>
    <x v="0"/>
    <s v="United States"/>
    <s v="Chicago"/>
    <x v="10"/>
    <n v="60623"/>
    <x v="2"/>
    <s v="OFF-AR-10004956"/>
    <x v="1"/>
    <x v="6"/>
    <s v="Newell 33"/>
    <x v="2569"/>
    <n v="3"/>
    <n v="0.2"/>
    <n v="1.5065999999999975"/>
  </r>
  <r>
    <n v="3175"/>
    <x v="1573"/>
    <x v="3"/>
    <x v="343"/>
    <d v="2014-11-19T00:00:00"/>
    <s v="Standard Class"/>
    <s v="EP-13915"/>
    <s v="Emily Phan"/>
    <x v="0"/>
    <s v="United States"/>
    <s v="Detroit"/>
    <x v="12"/>
    <n v="48227"/>
    <x v="2"/>
    <s v="OFF-AR-10004260"/>
    <x v="1"/>
    <x v="6"/>
    <s v="Boston 1799 Powerhouse Electric Pencil Sharpener"/>
    <x v="2570"/>
    <n v="7"/>
    <n v="0"/>
    <n v="50.9208"/>
  </r>
  <r>
    <n v="3176"/>
    <x v="1574"/>
    <x v="3"/>
    <x v="397"/>
    <d v="2014-09-30T00:00:00"/>
    <s v="Standard Class"/>
    <s v="AP-10915"/>
    <s v="Arthur Prichep"/>
    <x v="0"/>
    <s v="United States"/>
    <s v="Fort Collins"/>
    <x v="22"/>
    <n v="80525"/>
    <x v="1"/>
    <s v="FUR-BO-10001811"/>
    <x v="0"/>
    <x v="0"/>
    <s v="Atlantic Metals Mobile 5-Shelf Bookcases, Custom Colors"/>
    <x v="2571"/>
    <n v="2"/>
    <n v="0.7"/>
    <n v="-240.78400000000005"/>
  </r>
  <r>
    <n v="3177"/>
    <x v="1574"/>
    <x v="3"/>
    <x v="397"/>
    <d v="2014-09-30T00:00:00"/>
    <s v="Standard Class"/>
    <s v="AP-10915"/>
    <s v="Arthur Prichep"/>
    <x v="0"/>
    <s v="United States"/>
    <s v="Fort Collins"/>
    <x v="22"/>
    <n v="80525"/>
    <x v="1"/>
    <s v="TEC-AC-10003280"/>
    <x v="2"/>
    <x v="11"/>
    <s v="Belkin F8E887 USB Wired Ergonomic Keyboard"/>
    <x v="736"/>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x v="257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x v="167"/>
    <n v="3"/>
    <n v="0"/>
    <n v="6.0725999999999987"/>
  </r>
  <r>
    <n v="3180"/>
    <x v="1576"/>
    <x v="3"/>
    <x v="256"/>
    <d v="2014-12-12T00:00:00"/>
    <s v="Standard Class"/>
    <s v="SM-20950"/>
    <s v="Suzanne McNair"/>
    <x v="1"/>
    <s v="United States"/>
    <s v="New York City"/>
    <x v="15"/>
    <n v="10011"/>
    <x v="3"/>
    <s v="FUR-FU-10000521"/>
    <x v="0"/>
    <x v="5"/>
    <s v="Seth Thomas 14&quot; Putty-Colored Wall Clock"/>
    <x v="2573"/>
    <n v="2"/>
    <n v="0"/>
    <n v="18.190799999999996"/>
  </r>
  <r>
    <n v="3181"/>
    <x v="1576"/>
    <x v="3"/>
    <x v="256"/>
    <d v="2014-12-12T00:00:00"/>
    <s v="Standard Class"/>
    <s v="SM-20950"/>
    <s v="Suzanne McNair"/>
    <x v="1"/>
    <s v="United States"/>
    <s v="New York City"/>
    <x v="15"/>
    <n v="10011"/>
    <x v="3"/>
    <s v="OFF-AP-10001271"/>
    <x v="1"/>
    <x v="9"/>
    <s v="Eureka The Boss Cordless Rechargeable Stick Vac"/>
    <x v="2574"/>
    <n v="5"/>
    <n v="0"/>
    <n v="68.823000000000008"/>
  </r>
  <r>
    <n v="3182"/>
    <x v="1577"/>
    <x v="3"/>
    <x v="45"/>
    <d v="2014-11-13T00:00:00"/>
    <s v="Second Class"/>
    <s v="BM-11650"/>
    <s v="Brian Moss"/>
    <x v="1"/>
    <s v="United States"/>
    <s v="Columbia"/>
    <x v="39"/>
    <n v="21044"/>
    <x v="3"/>
    <s v="OFF-BI-10004728"/>
    <x v="1"/>
    <x v="8"/>
    <s v="Wilson Jones Turn Tabs Binder Tool for Ring Binders"/>
    <x v="1328"/>
    <n v="2"/>
    <n v="0"/>
    <n v="4.4344000000000001"/>
  </r>
  <r>
    <n v="3183"/>
    <x v="1577"/>
    <x v="3"/>
    <x v="45"/>
    <d v="2014-11-13T00:00:00"/>
    <s v="Second Class"/>
    <s v="BM-11650"/>
    <s v="Brian Moss"/>
    <x v="1"/>
    <s v="United States"/>
    <s v="Columbia"/>
    <x v="39"/>
    <n v="21044"/>
    <x v="3"/>
    <s v="TEC-AC-10004666"/>
    <x v="2"/>
    <x v="11"/>
    <s v="Maxell iVDR EX 500GB Cartridge"/>
    <x v="2575"/>
    <n v="3"/>
    <n v="0"/>
    <n v="355.4466000000001"/>
  </r>
  <r>
    <n v="3184"/>
    <x v="1577"/>
    <x v="3"/>
    <x v="45"/>
    <d v="2014-11-13T00:00:00"/>
    <s v="Second Class"/>
    <s v="BM-11650"/>
    <s v="Brian Moss"/>
    <x v="1"/>
    <s v="United States"/>
    <s v="Columbia"/>
    <x v="39"/>
    <n v="21044"/>
    <x v="3"/>
    <s v="OFF-ST-10003208"/>
    <x v="1"/>
    <x v="4"/>
    <s v="Adjustable Depth Letter/Legal Cart"/>
    <x v="2576"/>
    <n v="9"/>
    <n v="0"/>
    <n v="473.61059999999975"/>
  </r>
  <r>
    <n v="3185"/>
    <x v="1577"/>
    <x v="3"/>
    <x v="45"/>
    <d v="2014-11-13T00:00:00"/>
    <s v="Second Class"/>
    <s v="BM-11650"/>
    <s v="Brian Moss"/>
    <x v="1"/>
    <s v="United States"/>
    <s v="Columbia"/>
    <x v="39"/>
    <n v="21044"/>
    <x v="3"/>
    <s v="OFF-ST-10003208"/>
    <x v="1"/>
    <x v="4"/>
    <s v="Adjustable Depth Letter/Legal Cart"/>
    <x v="2577"/>
    <n v="3"/>
    <n v="0"/>
    <n v="157.87019999999993"/>
  </r>
  <r>
    <n v="3186"/>
    <x v="1578"/>
    <x v="2"/>
    <x v="845"/>
    <d v="2011-11-09T00:00:00"/>
    <s v="First Class"/>
    <s v="TC-20980"/>
    <s v="Tamara Chand"/>
    <x v="1"/>
    <s v="United States"/>
    <s v="Houston"/>
    <x v="5"/>
    <n v="77041"/>
    <x v="2"/>
    <s v="OFF-BI-10000632"/>
    <x v="1"/>
    <x v="8"/>
    <s v="Satellite Sectional Post Binders"/>
    <x v="2578"/>
    <n v="3"/>
    <n v="0.8"/>
    <n v="-44.278199999999998"/>
  </r>
  <r>
    <n v="3187"/>
    <x v="1578"/>
    <x v="2"/>
    <x v="845"/>
    <d v="2011-11-09T00:00:00"/>
    <s v="First Class"/>
    <s v="TC-20980"/>
    <s v="Tamara Chand"/>
    <x v="1"/>
    <s v="United States"/>
    <s v="Houston"/>
    <x v="5"/>
    <n v="77041"/>
    <x v="2"/>
    <s v="OFF-EN-10004773"/>
    <x v="1"/>
    <x v="12"/>
    <s v="Staples"/>
    <x v="1355"/>
    <n v="3"/>
    <n v="0.2"/>
    <n v="26.952599999999997"/>
  </r>
  <r>
    <n v="3188"/>
    <x v="1579"/>
    <x v="3"/>
    <x v="846"/>
    <d v="2014-03-18T00:00:00"/>
    <s v="Standard Class"/>
    <s v="KB-16585"/>
    <s v="Ken Black"/>
    <x v="1"/>
    <s v="United States"/>
    <s v="Lowell"/>
    <x v="31"/>
    <n v="1852"/>
    <x v="3"/>
    <s v="TEC-PH-10004700"/>
    <x v="2"/>
    <x v="7"/>
    <s v="PowerGen Dual USB Car Charger"/>
    <x v="1570"/>
    <n v="7"/>
    <n v="0"/>
    <n v="32.1678"/>
  </r>
  <r>
    <n v="3189"/>
    <x v="1580"/>
    <x v="3"/>
    <x v="179"/>
    <d v="2014-10-23T00:00:00"/>
    <s v="Second Class"/>
    <s v="JE-16165"/>
    <s v="Justin Ellison"/>
    <x v="1"/>
    <s v="United States"/>
    <s v="Woodland"/>
    <x v="1"/>
    <n v="95695"/>
    <x v="1"/>
    <s v="OFF-LA-10003714"/>
    <x v="1"/>
    <x v="2"/>
    <s v="Avery 510"/>
    <x v="1416"/>
    <n v="1"/>
    <n v="0"/>
    <n v="1.7999999999999998"/>
  </r>
  <r>
    <n v="3190"/>
    <x v="1580"/>
    <x v="3"/>
    <x v="179"/>
    <d v="2014-10-23T00:00:00"/>
    <s v="Second Class"/>
    <s v="JE-16165"/>
    <s v="Justin Ellison"/>
    <x v="1"/>
    <s v="United States"/>
    <s v="Woodland"/>
    <x v="1"/>
    <n v="95695"/>
    <x v="1"/>
    <s v="OFF-BI-10001787"/>
    <x v="1"/>
    <x v="8"/>
    <s v="Wilson Jones Four-Pocket Poly Binders"/>
    <x v="2579"/>
    <n v="4"/>
    <n v="0.2"/>
    <n v="7.5864000000000003"/>
  </r>
  <r>
    <n v="3191"/>
    <x v="1581"/>
    <x v="1"/>
    <x v="17"/>
    <d v="2013-01-01T00:00:00"/>
    <s v="Standard Class"/>
    <s v="DR-12940"/>
    <s v="Daniel Raglin"/>
    <x v="2"/>
    <s v="United States"/>
    <s v="Chicago"/>
    <x v="10"/>
    <n v="60610"/>
    <x v="2"/>
    <s v="OFF-ST-10002957"/>
    <x v="1"/>
    <x v="4"/>
    <s v="Sterilite Show Offs Storage Containers"/>
    <x v="2538"/>
    <n v="3"/>
    <n v="0.2"/>
    <n v="-3.1680000000000001"/>
  </r>
  <r>
    <n v="3192"/>
    <x v="1582"/>
    <x v="3"/>
    <x v="280"/>
    <d v="2014-10-09T00:00:00"/>
    <s v="Standard Class"/>
    <s v="RW-19630"/>
    <s v="Rob Williams"/>
    <x v="1"/>
    <s v="United States"/>
    <s v="New York City"/>
    <x v="15"/>
    <n v="10035"/>
    <x v="3"/>
    <s v="TEC-PH-10002115"/>
    <x v="2"/>
    <x v="7"/>
    <s v="Plantronics 81402"/>
    <x v="773"/>
    <n v="1"/>
    <n v="0"/>
    <n v="17.157400000000003"/>
  </r>
  <r>
    <n v="3193"/>
    <x v="1583"/>
    <x v="3"/>
    <x v="400"/>
    <d v="2014-06-09T00:00:00"/>
    <s v="Standard Class"/>
    <s v="ML-18040"/>
    <s v="Michelle Lonsdale"/>
    <x v="1"/>
    <s v="United States"/>
    <s v="Missouri City"/>
    <x v="5"/>
    <n v="77489"/>
    <x v="2"/>
    <s v="OFF-BI-10002557"/>
    <x v="1"/>
    <x v="8"/>
    <s v="Presstex Flexible Ring Binders"/>
    <x v="2580"/>
    <n v="7"/>
    <n v="0.8"/>
    <n v="-9.5550000000000015"/>
  </r>
  <r>
    <n v="3194"/>
    <x v="1584"/>
    <x v="2"/>
    <x v="416"/>
    <d v="2011-09-04T00:00:00"/>
    <s v="First Class"/>
    <s v="JL-15130"/>
    <s v="Jack Lebron"/>
    <x v="0"/>
    <s v="United States"/>
    <s v="Houston"/>
    <x v="5"/>
    <n v="77036"/>
    <x v="2"/>
    <s v="OFF-BI-10002949"/>
    <x v="1"/>
    <x v="8"/>
    <s v="Prestige Round Ring Binders"/>
    <x v="2581"/>
    <n v="3"/>
    <n v="0.8"/>
    <n v="-6.0192000000000032"/>
  </r>
  <r>
    <n v="3195"/>
    <x v="1584"/>
    <x v="2"/>
    <x v="416"/>
    <d v="2011-09-04T00:00:00"/>
    <s v="First Class"/>
    <s v="JL-15130"/>
    <s v="Jack Lebron"/>
    <x v="0"/>
    <s v="United States"/>
    <s v="Houston"/>
    <x v="5"/>
    <n v="77036"/>
    <x v="2"/>
    <s v="OFF-PA-10004100"/>
    <x v="1"/>
    <x v="10"/>
    <s v="Xerox 216"/>
    <x v="277"/>
    <n v="6"/>
    <n v="0.2"/>
    <n v="10.8864"/>
  </r>
  <r>
    <n v="3196"/>
    <x v="1585"/>
    <x v="0"/>
    <x v="590"/>
    <d v="2013-08-14T00:00:00"/>
    <s v="Standard Class"/>
    <s v="CM-12655"/>
    <s v="Corinna Mitchell"/>
    <x v="2"/>
    <s v="United States"/>
    <s v="Jackson"/>
    <x v="35"/>
    <n v="39212"/>
    <x v="0"/>
    <s v="OFF-FA-10001883"/>
    <x v="1"/>
    <x v="13"/>
    <s v="Alliance Super-Size Bands, Assorted Sizes"/>
    <x v="1013"/>
    <n v="3"/>
    <n v="0"/>
    <n v="0.23339999999999961"/>
  </r>
  <r>
    <n v="3197"/>
    <x v="1586"/>
    <x v="3"/>
    <x v="847"/>
    <d v="2014-07-29T00:00:00"/>
    <s v="Standard Class"/>
    <s v="FH-14365"/>
    <s v="Fred Hopkins"/>
    <x v="1"/>
    <s v="United States"/>
    <s v="New York City"/>
    <x v="15"/>
    <n v="10009"/>
    <x v="3"/>
    <s v="TEC-PH-10000702"/>
    <x v="2"/>
    <x v="7"/>
    <s v="Square Credit Card Reader, 4 1/2&quot; x 4 1/2&quot; x 1&quot;, White"/>
    <x v="2065"/>
    <n v="3"/>
    <n v="0"/>
    <n v="14.085899999999999"/>
  </r>
  <r>
    <n v="3198"/>
    <x v="1587"/>
    <x v="1"/>
    <x v="848"/>
    <d v="2012-07-10T00:00:00"/>
    <s v="Same Day"/>
    <s v="EH-13945"/>
    <s v="Eric Hoffmann"/>
    <x v="0"/>
    <s v="United States"/>
    <s v="Tempe"/>
    <x v="16"/>
    <n v="85281"/>
    <x v="1"/>
    <s v="OFF-BI-10003196"/>
    <x v="1"/>
    <x v="8"/>
    <s v="Accohide Poly Flexible Ring Binders"/>
    <x v="2582"/>
    <n v="3"/>
    <n v="0.7"/>
    <n v="-2.2439999999999989"/>
  </r>
  <r>
    <n v="3199"/>
    <x v="1588"/>
    <x v="2"/>
    <x v="588"/>
    <d v="2011-12-07T00:00:00"/>
    <s v="Standard Class"/>
    <s v="TB-21280"/>
    <s v="Toby Braunhardt"/>
    <x v="0"/>
    <s v="United States"/>
    <s v="Jacksonville"/>
    <x v="3"/>
    <n v="28540"/>
    <x v="0"/>
    <s v="TEC-PH-10001644"/>
    <x v="2"/>
    <x v="7"/>
    <s v="BlueLounge Milo Smartphone Stand, White/Metallic"/>
    <x v="1679"/>
    <n v="4"/>
    <n v="0.2"/>
    <n v="9.5968000000000053"/>
  </r>
  <r>
    <n v="3200"/>
    <x v="1589"/>
    <x v="3"/>
    <x v="404"/>
    <d v="2014-12-23T00:00:00"/>
    <s v="Standard Class"/>
    <s v="AH-10030"/>
    <s v="Aaron Hawkins"/>
    <x v="1"/>
    <s v="United States"/>
    <s v="Philadelphia"/>
    <x v="9"/>
    <n v="19134"/>
    <x v="3"/>
    <s v="OFF-AR-10003183"/>
    <x v="1"/>
    <x v="6"/>
    <s v="Avery Fluorescent Highlighter Four-Color Set"/>
    <x v="2583"/>
    <n v="7"/>
    <n v="0.2"/>
    <n v="2.3379999999999983"/>
  </r>
  <r>
    <n v="3201"/>
    <x v="1590"/>
    <x v="2"/>
    <x v="598"/>
    <d v="2011-05-20T00:00:00"/>
    <s v="Second Class"/>
    <s v="TT-21070"/>
    <s v="Ted Trevino"/>
    <x v="0"/>
    <s v="United States"/>
    <s v="Akron"/>
    <x v="24"/>
    <n v="44312"/>
    <x v="3"/>
    <s v="FUR-FU-10000308"/>
    <x v="0"/>
    <x v="5"/>
    <s v="Deflect-o Glass Clear Studded Chair Mats"/>
    <x v="2584"/>
    <n v="3"/>
    <n v="0.2"/>
    <n v="3.7308000000000021"/>
  </r>
  <r>
    <n v="3202"/>
    <x v="1590"/>
    <x v="2"/>
    <x v="598"/>
    <d v="2011-05-20T00:00:00"/>
    <s v="Second Class"/>
    <s v="TT-21070"/>
    <s v="Ted Trevino"/>
    <x v="0"/>
    <s v="United States"/>
    <s v="Akron"/>
    <x v="24"/>
    <n v="44312"/>
    <x v="3"/>
    <s v="OFF-PA-10001526"/>
    <x v="1"/>
    <x v="10"/>
    <s v="Xerox 1949"/>
    <x v="801"/>
    <n v="4"/>
    <n v="0.2"/>
    <n v="5.7768000000000015"/>
  </r>
  <r>
    <n v="3203"/>
    <x v="1591"/>
    <x v="2"/>
    <x v="849"/>
    <d v="2011-11-16T00:00:00"/>
    <s v="Standard Class"/>
    <s v="RD-19900"/>
    <s v="Ruben Dartt"/>
    <x v="0"/>
    <s v="United States"/>
    <s v="San Diego"/>
    <x v="1"/>
    <n v="92037"/>
    <x v="1"/>
    <s v="TEC-PH-10002103"/>
    <x v="2"/>
    <x v="7"/>
    <s v="Jabra SPEAK 410"/>
    <x v="2306"/>
    <n v="8"/>
    <n v="0.2"/>
    <n v="60.153600000000012"/>
  </r>
  <r>
    <n v="3204"/>
    <x v="1591"/>
    <x v="2"/>
    <x v="849"/>
    <d v="2011-11-16T00:00:00"/>
    <s v="Standard Class"/>
    <s v="RD-19900"/>
    <s v="Ruben Dartt"/>
    <x v="0"/>
    <s v="United States"/>
    <s v="San Diego"/>
    <x v="1"/>
    <n v="92037"/>
    <x v="1"/>
    <s v="TEC-AC-10004209"/>
    <x v="2"/>
    <x v="11"/>
    <s v="Memorex Froggy Flash Drive 4 GB"/>
    <x v="2585"/>
    <n v="1"/>
    <n v="0"/>
    <n v="4.2861000000000002"/>
  </r>
  <r>
    <n v="3205"/>
    <x v="1591"/>
    <x v="2"/>
    <x v="849"/>
    <d v="2011-11-16T00:00:00"/>
    <s v="Standard Class"/>
    <s v="RD-19900"/>
    <s v="Ruben Dartt"/>
    <x v="0"/>
    <s v="United States"/>
    <s v="San Diego"/>
    <x v="1"/>
    <n v="92037"/>
    <x v="1"/>
    <s v="FUR-FU-10000397"/>
    <x v="0"/>
    <x v="5"/>
    <s v="Luxo Economy Swing Arm Lamp"/>
    <x v="1155"/>
    <n v="2"/>
    <n v="0"/>
    <n v="11.166400000000003"/>
  </r>
  <r>
    <n v="3206"/>
    <x v="1591"/>
    <x v="2"/>
    <x v="849"/>
    <d v="2011-11-16T00:00:00"/>
    <s v="Standard Class"/>
    <s v="RD-19900"/>
    <s v="Ruben Dartt"/>
    <x v="0"/>
    <s v="United States"/>
    <s v="San Diego"/>
    <x v="1"/>
    <n v="92037"/>
    <x v="1"/>
    <s v="OFF-PA-10002137"/>
    <x v="1"/>
    <x v="10"/>
    <s v="Southworth 100% Résumé Paper, 24lb."/>
    <x v="2586"/>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x v="2587"/>
    <n v="5"/>
    <n v="0"/>
    <n v="14.896000000000003"/>
  </r>
  <r>
    <n v="3208"/>
    <x v="1591"/>
    <x v="2"/>
    <x v="849"/>
    <d v="2011-11-16T00:00:00"/>
    <s v="Standard Class"/>
    <s v="RD-19900"/>
    <s v="Ruben Dartt"/>
    <x v="0"/>
    <s v="United States"/>
    <s v="San Diego"/>
    <x v="1"/>
    <n v="92037"/>
    <x v="1"/>
    <s v="OFF-LA-10000407"/>
    <x v="1"/>
    <x v="2"/>
    <s v="Avery White Multi-Purpose Labels"/>
    <x v="2588"/>
    <n v="8"/>
    <n v="0"/>
    <n v="18.3264"/>
  </r>
  <r>
    <n v="3209"/>
    <x v="1592"/>
    <x v="0"/>
    <x v="850"/>
    <d v="2013-01-15T00:00:00"/>
    <s v="Standard Class"/>
    <s v="LA-16780"/>
    <s v="Laura Armstrong"/>
    <x v="1"/>
    <s v="United States"/>
    <s v="Fresno"/>
    <x v="1"/>
    <n v="93727"/>
    <x v="1"/>
    <s v="TEC-AC-10000420"/>
    <x v="2"/>
    <x v="11"/>
    <s v="Logitech G500s Laser Gaming Mouse with Adjustable Weight Tuning"/>
    <x v="2589"/>
    <n v="5"/>
    <n v="0"/>
    <n v="118.98299999999999"/>
  </r>
  <r>
    <n v="3210"/>
    <x v="1592"/>
    <x v="0"/>
    <x v="850"/>
    <d v="2013-01-15T00:00:00"/>
    <s v="Standard Class"/>
    <s v="LA-16780"/>
    <s v="Laura Armstrong"/>
    <x v="1"/>
    <s v="United States"/>
    <s v="Fresno"/>
    <x v="1"/>
    <n v="93727"/>
    <x v="1"/>
    <s v="TEC-PH-10002726"/>
    <x v="2"/>
    <x v="7"/>
    <s v="netTALK DUO VoIP Telephone Service"/>
    <x v="2590"/>
    <n v="9"/>
    <n v="0.2"/>
    <n v="141.72300000000001"/>
  </r>
  <r>
    <n v="3211"/>
    <x v="1593"/>
    <x v="3"/>
    <x v="585"/>
    <d v="2014-09-28T00:00:00"/>
    <s v="Standard Class"/>
    <s v="SH-19975"/>
    <s v="Sally Hughsby"/>
    <x v="1"/>
    <s v="United States"/>
    <s v="Pearland"/>
    <x v="5"/>
    <n v="77581"/>
    <x v="2"/>
    <s v="OFF-EN-10001415"/>
    <x v="1"/>
    <x v="12"/>
    <s v="Staples"/>
    <x v="2569"/>
    <n v="3"/>
    <n v="0.2"/>
    <n v="5.0220000000000002"/>
  </r>
  <r>
    <n v="3212"/>
    <x v="1593"/>
    <x v="3"/>
    <x v="585"/>
    <d v="2014-09-28T00:00:00"/>
    <s v="Standard Class"/>
    <s v="SH-19975"/>
    <s v="Sally Hughsby"/>
    <x v="1"/>
    <s v="United States"/>
    <s v="Pearland"/>
    <x v="5"/>
    <n v="77581"/>
    <x v="2"/>
    <s v="OFF-BI-10000773"/>
    <x v="1"/>
    <x v="8"/>
    <s v="Insertable Tab Post Binder Dividers"/>
    <x v="2591"/>
    <n v="7"/>
    <n v="0.8"/>
    <n v="-18.52620000000001"/>
  </r>
  <r>
    <n v="3213"/>
    <x v="1594"/>
    <x v="2"/>
    <x v="851"/>
    <d v="2011-12-28T00:00:00"/>
    <s v="Standard Class"/>
    <s v="SF-20200"/>
    <s v="Sarah Foster"/>
    <x v="0"/>
    <s v="United States"/>
    <s v="Richmond"/>
    <x v="14"/>
    <n v="47374"/>
    <x v="2"/>
    <s v="OFF-AP-10002350"/>
    <x v="1"/>
    <x v="9"/>
    <s v="Belkin F9H710-06 7 Outlet SurgeMaster Surge Protector"/>
    <x v="2592"/>
    <n v="11"/>
    <n v="0"/>
    <n v="58.027200000000001"/>
  </r>
  <r>
    <n v="3214"/>
    <x v="1595"/>
    <x v="0"/>
    <x v="439"/>
    <d v="2013-06-02T00:00:00"/>
    <s v="Standard Class"/>
    <s v="TH-21235"/>
    <s v="Tiffany House"/>
    <x v="1"/>
    <s v="United States"/>
    <s v="Philadelphia"/>
    <x v="9"/>
    <n v="19134"/>
    <x v="3"/>
    <s v="OFF-AR-10001919"/>
    <x v="1"/>
    <x v="6"/>
    <s v="OIC #2 Pencils, Medium Soft"/>
    <x v="2593"/>
    <n v="1"/>
    <n v="0.2"/>
    <n v="0.16919999999999991"/>
  </r>
  <r>
    <n v="3215"/>
    <x v="1595"/>
    <x v="0"/>
    <x v="439"/>
    <d v="2013-06-02T00:00:00"/>
    <s v="Standard Class"/>
    <s v="TH-21235"/>
    <s v="Tiffany House"/>
    <x v="1"/>
    <s v="United States"/>
    <s v="Philadelphia"/>
    <x v="9"/>
    <n v="19134"/>
    <x v="3"/>
    <s v="OFF-AP-10002082"/>
    <x v="1"/>
    <x v="9"/>
    <s v="Holmes HEPA Air Purifier"/>
    <x v="1510"/>
    <n v="2"/>
    <n v="0.2"/>
    <n v="6.5339999999999971"/>
  </r>
  <r>
    <n v="3216"/>
    <x v="1596"/>
    <x v="3"/>
    <x v="141"/>
    <d v="2014-07-11T00:00:00"/>
    <s v="First Class"/>
    <s v="VG-21790"/>
    <s v="Vivek Gonzalez"/>
    <x v="0"/>
    <s v="United States"/>
    <s v="San Mateo"/>
    <x v="1"/>
    <n v="94403"/>
    <x v="1"/>
    <s v="OFF-LA-10002762"/>
    <x v="1"/>
    <x v="2"/>
    <s v="Avery 485"/>
    <x v="50"/>
    <n v="6"/>
    <n v="0"/>
    <n v="35.334599999999995"/>
  </r>
  <r>
    <n v="3217"/>
    <x v="1597"/>
    <x v="2"/>
    <x v="8"/>
    <d v="2011-05-17T00:00:00"/>
    <s v="Standard Class"/>
    <s v="NP-18325"/>
    <s v="Naresj Patel"/>
    <x v="0"/>
    <s v="United States"/>
    <s v="Oakland"/>
    <x v="1"/>
    <n v="94601"/>
    <x v="1"/>
    <s v="TEC-AC-10002800"/>
    <x v="2"/>
    <x v="11"/>
    <s v="Plantronics Audio 478 Stereo USB Headset"/>
    <x v="145"/>
    <n v="3"/>
    <n v="0"/>
    <n v="52.489499999999992"/>
  </r>
  <r>
    <n v="3218"/>
    <x v="1598"/>
    <x v="3"/>
    <x v="468"/>
    <d v="2014-11-17T00:00:00"/>
    <s v="Standard Class"/>
    <s v="FH-14275"/>
    <s v="Frank Hawley"/>
    <x v="1"/>
    <s v="United States"/>
    <s v="New York City"/>
    <x v="15"/>
    <n v="10024"/>
    <x v="3"/>
    <s v="OFF-BI-10003925"/>
    <x v="1"/>
    <x v="8"/>
    <s v="Fellowes PB300 Plastic Comb Binding Machine"/>
    <x v="2594"/>
    <n v="3"/>
    <n v="0.2"/>
    <n v="314.27190000000002"/>
  </r>
  <r>
    <n v="3219"/>
    <x v="1598"/>
    <x v="3"/>
    <x v="468"/>
    <d v="2014-11-17T00:00:00"/>
    <s v="Standard Class"/>
    <s v="FH-14275"/>
    <s v="Frank Hawley"/>
    <x v="1"/>
    <s v="United States"/>
    <s v="New York City"/>
    <x v="15"/>
    <n v="10024"/>
    <x v="3"/>
    <s v="TEC-PH-10002200"/>
    <x v="2"/>
    <x v="7"/>
    <s v="Aastra 6757i CT Wireless VoIP phone"/>
    <x v="2595"/>
    <n v="2"/>
    <n v="0"/>
    <n v="124.95519999999999"/>
  </r>
  <r>
    <n v="3220"/>
    <x v="1599"/>
    <x v="1"/>
    <x v="653"/>
    <d v="2012-10-08T00:00:00"/>
    <s v="Standard Class"/>
    <s v="JP-15460"/>
    <s v="Jennifer Patt"/>
    <x v="1"/>
    <s v="United States"/>
    <s v="Lakewood"/>
    <x v="30"/>
    <n v="8701"/>
    <x v="3"/>
    <s v="OFF-PA-10001295"/>
    <x v="1"/>
    <x v="10"/>
    <s v="Computer Printout Paper with Letter-Trim Perforations"/>
    <x v="453"/>
    <n v="5"/>
    <n v="0"/>
    <n v="45.527999999999992"/>
  </r>
  <r>
    <n v="3221"/>
    <x v="1599"/>
    <x v="1"/>
    <x v="653"/>
    <d v="2012-10-08T00:00:00"/>
    <s v="Standard Class"/>
    <s v="JP-15460"/>
    <s v="Jennifer Patt"/>
    <x v="1"/>
    <s v="United States"/>
    <s v="Lakewood"/>
    <x v="30"/>
    <n v="8701"/>
    <x v="3"/>
    <s v="OFF-EN-10002500"/>
    <x v="1"/>
    <x v="12"/>
    <s v="Globe Weis Peel &amp; Seel First Class Envelopes"/>
    <x v="2596"/>
    <n v="4"/>
    <n v="0"/>
    <n v="23.003999999999998"/>
  </r>
  <r>
    <n v="3222"/>
    <x v="1599"/>
    <x v="1"/>
    <x v="653"/>
    <d v="2012-10-08T00:00:00"/>
    <s v="Standard Class"/>
    <s v="JP-15460"/>
    <s v="Jennifer Patt"/>
    <x v="1"/>
    <s v="United States"/>
    <s v="Lakewood"/>
    <x v="30"/>
    <n v="8701"/>
    <x v="3"/>
    <s v="TEC-AC-10000892"/>
    <x v="2"/>
    <x v="11"/>
    <s v="NETGEAR N750 Dual Band Wi-Fi Gigabit Router"/>
    <x v="2597"/>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x v="2598"/>
    <n v="2"/>
    <n v="0.2"/>
    <n v="3.4103999999999997"/>
  </r>
  <r>
    <n v="3224"/>
    <x v="1600"/>
    <x v="2"/>
    <x v="852"/>
    <d v="2011-10-05T00:00:00"/>
    <s v="First Class"/>
    <s v="ES-14080"/>
    <s v="Erin Smith"/>
    <x v="1"/>
    <s v="United States"/>
    <s v="Tempe"/>
    <x v="16"/>
    <n v="85281"/>
    <x v="1"/>
    <s v="OFF-FA-10000735"/>
    <x v="1"/>
    <x v="13"/>
    <s v="Staples"/>
    <x v="1091"/>
    <n v="2"/>
    <n v="0.2"/>
    <n v="1.4599999999999997"/>
  </r>
  <r>
    <n v="3225"/>
    <x v="1600"/>
    <x v="2"/>
    <x v="852"/>
    <d v="2011-10-05T00:00:00"/>
    <s v="First Class"/>
    <s v="ES-14080"/>
    <s v="Erin Smith"/>
    <x v="1"/>
    <s v="United States"/>
    <s v="Tempe"/>
    <x v="16"/>
    <n v="85281"/>
    <x v="1"/>
    <s v="TEC-PH-10001760"/>
    <x v="2"/>
    <x v="7"/>
    <s v="Bose SoundLink Bluetooth Speaker"/>
    <x v="2599"/>
    <n v="2"/>
    <n v="0.2"/>
    <n v="107.46"/>
  </r>
  <r>
    <n v="3226"/>
    <x v="1600"/>
    <x v="2"/>
    <x v="852"/>
    <d v="2011-10-05T00:00:00"/>
    <s v="First Class"/>
    <s v="ES-14080"/>
    <s v="Erin Smith"/>
    <x v="1"/>
    <s v="United States"/>
    <s v="Tempe"/>
    <x v="16"/>
    <n v="85281"/>
    <x v="1"/>
    <s v="OFF-EN-10004846"/>
    <x v="1"/>
    <x v="12"/>
    <s v="Letter or Legal Size Expandable Poly String Tie Envelopes"/>
    <x v="2600"/>
    <n v="6"/>
    <n v="0.2"/>
    <n v="4.628400000000001"/>
  </r>
  <r>
    <n v="3227"/>
    <x v="1600"/>
    <x v="2"/>
    <x v="852"/>
    <d v="2011-10-05T00:00:00"/>
    <s v="First Class"/>
    <s v="ES-14080"/>
    <s v="Erin Smith"/>
    <x v="1"/>
    <s v="United States"/>
    <s v="Tempe"/>
    <x v="16"/>
    <n v="85281"/>
    <x v="1"/>
    <s v="OFF-SU-10003567"/>
    <x v="1"/>
    <x v="14"/>
    <s v="Stiletto Hand Letter Openers"/>
    <x v="2601"/>
    <n v="2"/>
    <n v="0.2"/>
    <n v="-3.2639999999999993"/>
  </r>
  <r>
    <n v="3228"/>
    <x v="1600"/>
    <x v="2"/>
    <x v="852"/>
    <d v="2011-10-05T00:00:00"/>
    <s v="First Class"/>
    <s v="ES-14080"/>
    <s v="Erin Smith"/>
    <x v="1"/>
    <s v="United States"/>
    <s v="Tempe"/>
    <x v="16"/>
    <n v="85281"/>
    <x v="1"/>
    <s v="TEC-PH-10001557"/>
    <x v="2"/>
    <x v="7"/>
    <s v="Pyle PMP37LED"/>
    <x v="84"/>
    <n v="3"/>
    <n v="0.2"/>
    <n v="20.157899999999991"/>
  </r>
  <r>
    <n v="3229"/>
    <x v="1600"/>
    <x v="2"/>
    <x v="852"/>
    <d v="2011-10-05T00:00:00"/>
    <s v="First Class"/>
    <s v="ES-14080"/>
    <s v="Erin Smith"/>
    <x v="1"/>
    <s v="United States"/>
    <s v="Tempe"/>
    <x v="16"/>
    <n v="85281"/>
    <x v="1"/>
    <s v="TEC-AC-10003038"/>
    <x v="2"/>
    <x v="11"/>
    <s v="Kingston Digital DataTraveler 16GB USB 2.0"/>
    <x v="181"/>
    <n v="1"/>
    <n v="0.2"/>
    <n v="-8.9500000000001023E-2"/>
  </r>
  <r>
    <n v="3230"/>
    <x v="1601"/>
    <x v="2"/>
    <x v="430"/>
    <d v="2011-08-16T00:00:00"/>
    <s v="Standard Class"/>
    <s v="KL-16645"/>
    <s v="Ken Lonsdale"/>
    <x v="0"/>
    <s v="United States"/>
    <s v="New York City"/>
    <x v="15"/>
    <n v="10035"/>
    <x v="3"/>
    <s v="OFF-ST-10004459"/>
    <x v="1"/>
    <x v="4"/>
    <s v="Tennsco Single-Tier Lockers"/>
    <x v="2602"/>
    <n v="1"/>
    <n v="0"/>
    <n v="18.766999999999996"/>
  </r>
  <r>
    <n v="3231"/>
    <x v="1602"/>
    <x v="3"/>
    <x v="853"/>
    <d v="2014-09-06T00:00:00"/>
    <s v="Second Class"/>
    <s v="BN-11515"/>
    <s v="Bradley Nguyen"/>
    <x v="0"/>
    <s v="United States"/>
    <s v="New York City"/>
    <x v="15"/>
    <n v="10009"/>
    <x v="3"/>
    <s v="FUR-FU-10004960"/>
    <x v="0"/>
    <x v="5"/>
    <s v="Seth Thomas 12&quot; Clock w/ Goldtone Case"/>
    <x v="9"/>
    <n v="5"/>
    <n v="0"/>
    <n v="39.066000000000003"/>
  </r>
  <r>
    <n v="3232"/>
    <x v="1603"/>
    <x v="3"/>
    <x v="513"/>
    <d v="2014-04-23T00:00:00"/>
    <s v="Standard Class"/>
    <s v="ND-18370"/>
    <s v="Natalie DeCherney"/>
    <x v="0"/>
    <s v="United States"/>
    <s v="Houston"/>
    <x v="5"/>
    <n v="77095"/>
    <x v="2"/>
    <s v="OFF-BI-10000632"/>
    <x v="1"/>
    <x v="8"/>
    <s v="Satellite Sectional Post Binders"/>
    <x v="2578"/>
    <n v="3"/>
    <n v="0.8"/>
    <n v="-44.278199999999998"/>
  </r>
  <r>
    <n v="3233"/>
    <x v="1603"/>
    <x v="3"/>
    <x v="513"/>
    <d v="2014-04-23T00:00:00"/>
    <s v="Standard Class"/>
    <s v="ND-18370"/>
    <s v="Natalie DeCherney"/>
    <x v="0"/>
    <s v="United States"/>
    <s v="Houston"/>
    <x v="5"/>
    <n v="77095"/>
    <x v="2"/>
    <s v="OFF-BI-10001107"/>
    <x v="1"/>
    <x v="8"/>
    <s v="GBC White Gloss Covers, Plain Front"/>
    <x v="2603"/>
    <n v="1"/>
    <n v="0.8"/>
    <n v="-4.7784000000000013"/>
  </r>
  <r>
    <n v="3234"/>
    <x v="1603"/>
    <x v="3"/>
    <x v="513"/>
    <d v="2014-04-23T00:00:00"/>
    <s v="Standard Class"/>
    <s v="ND-18370"/>
    <s v="Natalie DeCherney"/>
    <x v="0"/>
    <s v="United States"/>
    <s v="Houston"/>
    <x v="5"/>
    <n v="77095"/>
    <x v="2"/>
    <s v="OFF-ST-10002301"/>
    <x v="1"/>
    <x v="4"/>
    <s v="Tennsco Commercial Shelving"/>
    <x v="2604"/>
    <n v="2"/>
    <n v="0.2"/>
    <n v="-7.7292000000000041"/>
  </r>
  <r>
    <n v="3235"/>
    <x v="1604"/>
    <x v="0"/>
    <x v="423"/>
    <d v="2013-04-28T00:00:00"/>
    <s v="First Class"/>
    <s v="JL-15130"/>
    <s v="Jack Lebron"/>
    <x v="0"/>
    <s v="United States"/>
    <s v="Riverside"/>
    <x v="1"/>
    <n v="92503"/>
    <x v="1"/>
    <s v="OFF-BI-10003355"/>
    <x v="1"/>
    <x v="8"/>
    <s v="Cardinal Holdit Business Card Pockets"/>
    <x v="2217"/>
    <n v="1"/>
    <n v="0.2"/>
    <n v="1.3944000000000001"/>
  </r>
  <r>
    <n v="3236"/>
    <x v="1605"/>
    <x v="0"/>
    <x v="804"/>
    <d v="2013-01-15T00:00:00"/>
    <s v="Same Day"/>
    <s v="RC-19825"/>
    <s v="Roy Collins"/>
    <x v="0"/>
    <s v="United States"/>
    <s v="Fairfield"/>
    <x v="29"/>
    <n v="6824"/>
    <x v="3"/>
    <s v="FUR-TA-10002903"/>
    <x v="0"/>
    <x v="3"/>
    <s v="Bevis Round Bullnose 29&quot; High Table Top"/>
    <x v="2605"/>
    <n v="1"/>
    <n v="0.3"/>
    <n v="-15.582599999999999"/>
  </r>
  <r>
    <n v="3237"/>
    <x v="1606"/>
    <x v="0"/>
    <x v="440"/>
    <d v="2013-05-03T00:00:00"/>
    <s v="Same Day"/>
    <s v="CC-12475"/>
    <s v="Cindy Chapman"/>
    <x v="0"/>
    <s v="United States"/>
    <s v="New York City"/>
    <x v="15"/>
    <n v="10024"/>
    <x v="3"/>
    <s v="OFF-ST-10001580"/>
    <x v="1"/>
    <x v="4"/>
    <s v="Super Decoflex Portable Personal File"/>
    <x v="2606"/>
    <n v="3"/>
    <n v="0"/>
    <n v="12.5832"/>
  </r>
  <r>
    <n v="3238"/>
    <x v="1606"/>
    <x v="0"/>
    <x v="440"/>
    <d v="2013-05-03T00:00:00"/>
    <s v="Same Day"/>
    <s v="CC-12475"/>
    <s v="Cindy Chapman"/>
    <x v="0"/>
    <s v="United States"/>
    <s v="New York City"/>
    <x v="15"/>
    <n v="10024"/>
    <x v="3"/>
    <s v="OFF-BI-10000315"/>
    <x v="1"/>
    <x v="8"/>
    <s v="Poly Designer Cover &amp; Back"/>
    <x v="2607"/>
    <n v="3"/>
    <n v="0.2"/>
    <n v="15.951599999999997"/>
  </r>
  <r>
    <n v="3239"/>
    <x v="1607"/>
    <x v="0"/>
    <x v="73"/>
    <d v="2013-11-28T00:00:00"/>
    <s v="Standard Class"/>
    <s v="DW-13195"/>
    <s v="David Wiener"/>
    <x v="1"/>
    <s v="United States"/>
    <s v="Houston"/>
    <x v="5"/>
    <n v="77095"/>
    <x v="2"/>
    <s v="FUR-CH-10003774"/>
    <x v="0"/>
    <x v="1"/>
    <s v="Global Wood Trimmed Manager's Task Chair, Khaki"/>
    <x v="2608"/>
    <n v="5"/>
    <n v="0.3"/>
    <n v="-77.333000000000013"/>
  </r>
  <r>
    <n v="3240"/>
    <x v="1607"/>
    <x v="0"/>
    <x v="73"/>
    <d v="2013-11-28T00:00:00"/>
    <s v="Standard Class"/>
    <s v="DW-13195"/>
    <s v="David Wiener"/>
    <x v="1"/>
    <s v="United States"/>
    <s v="Houston"/>
    <x v="5"/>
    <n v="77095"/>
    <x v="2"/>
    <s v="TEC-PH-10003095"/>
    <x v="2"/>
    <x v="7"/>
    <s v="Samsung HM1900 Bluetooth Headset"/>
    <x v="2609"/>
    <n v="7"/>
    <n v="0.2"/>
    <n v="46.095000000000006"/>
  </r>
  <r>
    <n v="3241"/>
    <x v="1607"/>
    <x v="0"/>
    <x v="73"/>
    <d v="2013-11-28T00:00:00"/>
    <s v="Standard Class"/>
    <s v="DW-13195"/>
    <s v="David Wiener"/>
    <x v="1"/>
    <s v="United States"/>
    <s v="Houston"/>
    <x v="5"/>
    <n v="77095"/>
    <x v="2"/>
    <s v="FUR-FU-10000023"/>
    <x v="0"/>
    <x v="5"/>
    <s v="Eldon Wave Desk Accessories"/>
    <x v="2610"/>
    <n v="3"/>
    <n v="0.6"/>
    <n v="-2.8271999999999995"/>
  </r>
  <r>
    <n v="3242"/>
    <x v="1608"/>
    <x v="0"/>
    <x v="854"/>
    <d v="2013-02-03T00:00:00"/>
    <s v="First Class"/>
    <s v="CK-12760"/>
    <s v="Cyma Kinney"/>
    <x v="1"/>
    <s v="United States"/>
    <s v="Arlington"/>
    <x v="17"/>
    <n v="22204"/>
    <x v="0"/>
    <s v="OFF-ST-10002214"/>
    <x v="1"/>
    <x v="4"/>
    <s v="X-Rack File for Hanging Folders"/>
    <x v="2015"/>
    <n v="5"/>
    <n v="0"/>
    <n v="14.676999999999998"/>
  </r>
  <r>
    <n v="3243"/>
    <x v="1609"/>
    <x v="3"/>
    <x v="185"/>
    <d v="2014-04-06T00:00:00"/>
    <s v="Second Class"/>
    <s v="EG-13900"/>
    <s v="Emily Grady"/>
    <x v="0"/>
    <s v="United States"/>
    <s v="Chicago"/>
    <x v="10"/>
    <n v="60623"/>
    <x v="2"/>
    <s v="OFF-BI-10002799"/>
    <x v="1"/>
    <x v="8"/>
    <s v="SlimView Poly Binder, 3/8&quot;"/>
    <x v="2611"/>
    <n v="13"/>
    <n v="0.8"/>
    <n v="-22.895600000000005"/>
  </r>
  <r>
    <n v="3244"/>
    <x v="1610"/>
    <x v="3"/>
    <x v="96"/>
    <d v="2014-12-06T00:00:00"/>
    <s v="Standard Class"/>
    <s v="SJ-20215"/>
    <s v="Sarah Jordon"/>
    <x v="0"/>
    <s v="United States"/>
    <s v="Grand Prairie"/>
    <x v="5"/>
    <n v="75051"/>
    <x v="2"/>
    <s v="TEC-PH-10004912"/>
    <x v="2"/>
    <x v="7"/>
    <s v="Cisco SPA112 2 Port Phone Adapter"/>
    <x v="2612"/>
    <n v="5"/>
    <n v="0.2"/>
    <n v="24.727499999999971"/>
  </r>
  <r>
    <n v="3245"/>
    <x v="1610"/>
    <x v="3"/>
    <x v="96"/>
    <d v="2014-12-06T00:00:00"/>
    <s v="Standard Class"/>
    <s v="SJ-20215"/>
    <s v="Sarah Jordon"/>
    <x v="0"/>
    <s v="United States"/>
    <s v="Grand Prairie"/>
    <x v="5"/>
    <n v="75051"/>
    <x v="2"/>
    <s v="FUR-CH-10002602"/>
    <x v="0"/>
    <x v="1"/>
    <s v="DMI Arturo Collection Mission-style Design Wood Chair"/>
    <x v="2613"/>
    <n v="3"/>
    <n v="0.3"/>
    <n v="-18.117599999999996"/>
  </r>
  <r>
    <n v="3246"/>
    <x v="1611"/>
    <x v="3"/>
    <x v="389"/>
    <d v="2014-12-13T00:00:00"/>
    <s v="Second Class"/>
    <s v="BP-11185"/>
    <s v="Ben Peterman"/>
    <x v="1"/>
    <s v="United States"/>
    <s v="Seattle"/>
    <x v="4"/>
    <n v="98103"/>
    <x v="1"/>
    <s v="TEC-AC-10004510"/>
    <x v="2"/>
    <x v="11"/>
    <s v="Logitech Desktop MK120 Mouse and keyboard Combo"/>
    <x v="1231"/>
    <n v="3"/>
    <n v="0"/>
    <n v="4.9079999999999977"/>
  </r>
  <r>
    <n v="3247"/>
    <x v="1611"/>
    <x v="3"/>
    <x v="389"/>
    <d v="2014-12-13T00:00:00"/>
    <s v="Second Class"/>
    <s v="BP-11185"/>
    <s v="Ben Peterman"/>
    <x v="1"/>
    <s v="United States"/>
    <s v="Seattle"/>
    <x v="4"/>
    <n v="98103"/>
    <x v="1"/>
    <s v="OFF-ST-10000060"/>
    <x v="1"/>
    <x v="4"/>
    <s v="Fellowes Bankers Box Staxonsteel Drawer File/Stacking System"/>
    <x v="1783"/>
    <n v="5"/>
    <n v="0"/>
    <n v="38.988000000000014"/>
  </r>
  <r>
    <n v="3248"/>
    <x v="1611"/>
    <x v="3"/>
    <x v="389"/>
    <d v="2014-12-13T00:00:00"/>
    <s v="Second Class"/>
    <s v="BP-11185"/>
    <s v="Ben Peterman"/>
    <x v="1"/>
    <s v="United States"/>
    <s v="Seattle"/>
    <x v="4"/>
    <n v="98103"/>
    <x v="1"/>
    <s v="OFF-AR-10000799"/>
    <x v="1"/>
    <x v="6"/>
    <s v="Col-Erase Pencils with Erasers"/>
    <x v="2614"/>
    <n v="3"/>
    <n v="0"/>
    <n v="5.2895999999999983"/>
  </r>
  <r>
    <n v="3249"/>
    <x v="1612"/>
    <x v="0"/>
    <x v="42"/>
    <d v="2013-09-22T00:00:00"/>
    <s v="Standard Class"/>
    <s v="SJ-20125"/>
    <s v="Sanjit Jacobs"/>
    <x v="2"/>
    <s v="United States"/>
    <s v="Seattle"/>
    <x v="4"/>
    <n v="98103"/>
    <x v="1"/>
    <s v="FUR-CH-10004875"/>
    <x v="0"/>
    <x v="1"/>
    <s v="Harbour Creations 67200 Series Stacking Chairs"/>
    <x v="2417"/>
    <n v="2"/>
    <n v="0.2"/>
    <n v="9.9651999999999994"/>
  </r>
  <r>
    <n v="3250"/>
    <x v="1612"/>
    <x v="0"/>
    <x v="42"/>
    <d v="2013-09-22T00:00:00"/>
    <s v="Standard Class"/>
    <s v="SJ-20125"/>
    <s v="Sanjit Jacobs"/>
    <x v="2"/>
    <s v="United States"/>
    <s v="Seattle"/>
    <x v="4"/>
    <n v="98103"/>
    <x v="1"/>
    <s v="TEC-PH-10002085"/>
    <x v="2"/>
    <x v="7"/>
    <s v="Clarity 53712"/>
    <x v="554"/>
    <n v="2"/>
    <n v="0.2"/>
    <n v="7.9188000000000045"/>
  </r>
  <r>
    <n v="3251"/>
    <x v="1613"/>
    <x v="0"/>
    <x v="443"/>
    <d v="2013-12-30T00:00:00"/>
    <s v="Standard Class"/>
    <s v="MC-17590"/>
    <s v="Matt Collister"/>
    <x v="1"/>
    <s v="United States"/>
    <s v="Grand Rapids"/>
    <x v="12"/>
    <n v="49505"/>
    <x v="2"/>
    <s v="OFF-FA-10000992"/>
    <x v="1"/>
    <x v="13"/>
    <s v="Acco Clips to Go Binder Clips, 24 Clips in Two Sizes"/>
    <x v="2615"/>
    <n v="7"/>
    <n v="0"/>
    <n v="11.679499999999999"/>
  </r>
  <r>
    <n v="3252"/>
    <x v="1614"/>
    <x v="3"/>
    <x v="827"/>
    <d v="2014-04-20T00:00:00"/>
    <s v="First Class"/>
    <s v="BG-11740"/>
    <s v="Bruce Geld"/>
    <x v="0"/>
    <s v="United States"/>
    <s v="Philadelphia"/>
    <x v="9"/>
    <n v="19120"/>
    <x v="3"/>
    <s v="FUR-FU-10001473"/>
    <x v="0"/>
    <x v="5"/>
    <s v="Eldon Executive Woodline II Desk Accessories, Mahogany"/>
    <x v="2616"/>
    <n v="3"/>
    <n v="0.2"/>
    <n v="5.2773000000000003"/>
  </r>
  <r>
    <n v="3253"/>
    <x v="1615"/>
    <x v="3"/>
    <x v="855"/>
    <d v="2014-10-31T00:00:00"/>
    <s v="Second Class"/>
    <s v="MA-17560"/>
    <s v="Matt Abelman"/>
    <x v="2"/>
    <s v="United States"/>
    <s v="Chicago"/>
    <x v="10"/>
    <n v="60610"/>
    <x v="2"/>
    <s v="OFF-AR-10003045"/>
    <x v="1"/>
    <x v="6"/>
    <s v="Prang Colored Pencils"/>
    <x v="2617"/>
    <n v="3"/>
    <n v="0.2"/>
    <n v="2.2050000000000001"/>
  </r>
  <r>
    <n v="3254"/>
    <x v="1615"/>
    <x v="3"/>
    <x v="855"/>
    <d v="2014-10-31T00:00:00"/>
    <s v="Second Class"/>
    <s v="MA-17560"/>
    <s v="Matt Abelman"/>
    <x v="2"/>
    <s v="United States"/>
    <s v="Chicago"/>
    <x v="10"/>
    <n v="60610"/>
    <x v="2"/>
    <s v="TEC-PH-10001536"/>
    <x v="2"/>
    <x v="7"/>
    <s v="Spigen Samsung Galaxy S5 Case Wallet"/>
    <x v="2618"/>
    <n v="2"/>
    <n v="0.2"/>
    <n v="2.0387999999999984"/>
  </r>
  <r>
    <n v="3255"/>
    <x v="1616"/>
    <x v="0"/>
    <x v="630"/>
    <d v="2013-07-15T00:00:00"/>
    <s v="Standard Class"/>
    <s v="CC-12220"/>
    <s v="Chris Cortes"/>
    <x v="0"/>
    <s v="United States"/>
    <s v="Seattle"/>
    <x v="4"/>
    <n v="98105"/>
    <x v="1"/>
    <s v="TEC-PH-10001580"/>
    <x v="2"/>
    <x v="7"/>
    <s v="Logitech Mobile Speakerphone P710e - speaker phone"/>
    <x v="2619"/>
    <n v="1"/>
    <n v="0.2"/>
    <n v="9.4485999999999954"/>
  </r>
  <r>
    <n v="3256"/>
    <x v="1616"/>
    <x v="0"/>
    <x v="630"/>
    <d v="2013-07-15T00:00:00"/>
    <s v="Standard Class"/>
    <s v="CC-12220"/>
    <s v="Chris Cortes"/>
    <x v="0"/>
    <s v="United States"/>
    <s v="Seattle"/>
    <x v="4"/>
    <n v="98105"/>
    <x v="1"/>
    <s v="OFF-BI-10004209"/>
    <x v="1"/>
    <x v="8"/>
    <s v="Fellowes Twister Kit, Gray/Clear, 3/pkg"/>
    <x v="1768"/>
    <n v="3"/>
    <n v="0.2"/>
    <n v="6.0299999999999994"/>
  </r>
  <r>
    <n v="3257"/>
    <x v="1617"/>
    <x v="1"/>
    <x v="101"/>
    <d v="2012-08-14T00:00:00"/>
    <s v="Standard Class"/>
    <s v="RA-19885"/>
    <s v="Ruben Ausman"/>
    <x v="1"/>
    <s v="United States"/>
    <s v="Jacksonville"/>
    <x v="2"/>
    <n v="32216"/>
    <x v="0"/>
    <s v="OFF-LA-10001613"/>
    <x v="1"/>
    <x v="2"/>
    <s v="Avery File Folder Labels"/>
    <x v="877"/>
    <n v="2"/>
    <n v="0.2"/>
    <n v="1.6704000000000001"/>
  </r>
  <r>
    <n v="3258"/>
    <x v="1618"/>
    <x v="0"/>
    <x v="10"/>
    <d v="2013-12-15T00:00:00"/>
    <s v="Second Class"/>
    <s v="DK-12835"/>
    <s v="Damala Kotsonis"/>
    <x v="1"/>
    <s v="United States"/>
    <s v="Franklin"/>
    <x v="18"/>
    <n v="37064"/>
    <x v="0"/>
    <s v="FUR-TA-10001676"/>
    <x v="0"/>
    <x v="3"/>
    <s v="Hon 61000 Series Interactive Training Tables"/>
    <x v="2620"/>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x v="194"/>
    <n v="2"/>
    <n v="0.7"/>
    <n v="-2.0621999999999998"/>
  </r>
  <r>
    <n v="3260"/>
    <x v="1619"/>
    <x v="0"/>
    <x v="373"/>
    <d v="2013-11-18T00:00:00"/>
    <s v="Standard Class"/>
    <s v="LB-16795"/>
    <s v="Laurel Beltran"/>
    <x v="2"/>
    <s v="United States"/>
    <s v="Highland Park"/>
    <x v="10"/>
    <n v="60035"/>
    <x v="2"/>
    <s v="OFF-BI-10000285"/>
    <x v="1"/>
    <x v="8"/>
    <s v="XtraLife ClearVue Slant-D Ring Binders by Cardinal"/>
    <x v="2621"/>
    <n v="2"/>
    <n v="0.8"/>
    <n v="-4.7040000000000006"/>
  </r>
  <r>
    <n v="3261"/>
    <x v="1620"/>
    <x v="2"/>
    <x v="687"/>
    <d v="2011-11-15T00:00:00"/>
    <s v="First Class"/>
    <s v="CM-11815"/>
    <s v="Candace McMahon"/>
    <x v="1"/>
    <s v="United States"/>
    <s v="Pasadena"/>
    <x v="5"/>
    <n v="77506"/>
    <x v="2"/>
    <s v="OFF-PA-10004609"/>
    <x v="1"/>
    <x v="10"/>
    <s v="Xerox 221"/>
    <x v="561"/>
    <n v="4"/>
    <n v="0.2"/>
    <n v="7.2576000000000001"/>
  </r>
  <r>
    <n v="3262"/>
    <x v="1621"/>
    <x v="2"/>
    <x v="664"/>
    <d v="2011-11-19T00:00:00"/>
    <s v="First Class"/>
    <s v="TS-21205"/>
    <s v="Thomas Seio"/>
    <x v="1"/>
    <s v="United States"/>
    <s v="San Francisco"/>
    <x v="1"/>
    <n v="94109"/>
    <x v="1"/>
    <s v="TEC-AC-10001314"/>
    <x v="2"/>
    <x v="11"/>
    <s v="Case Logic 2.4GHz Wireless Keyboard"/>
    <x v="2622"/>
    <n v="2"/>
    <n v="0"/>
    <n v="7.9983999999999895"/>
  </r>
  <r>
    <n v="3263"/>
    <x v="1621"/>
    <x v="2"/>
    <x v="664"/>
    <d v="2011-11-19T00:00:00"/>
    <s v="First Class"/>
    <s v="TS-21205"/>
    <s v="Thomas Seio"/>
    <x v="1"/>
    <s v="United States"/>
    <s v="San Francisco"/>
    <x v="1"/>
    <n v="94109"/>
    <x v="1"/>
    <s v="OFF-PA-10003395"/>
    <x v="1"/>
    <x v="10"/>
    <s v="Xerox 1941"/>
    <x v="2623"/>
    <n v="7"/>
    <n v="0"/>
    <n v="352.29599999999999"/>
  </r>
  <r>
    <n v="3264"/>
    <x v="1621"/>
    <x v="2"/>
    <x v="664"/>
    <d v="2011-11-19T00:00:00"/>
    <s v="First Class"/>
    <s v="TS-21205"/>
    <s v="Thomas Seio"/>
    <x v="1"/>
    <s v="United States"/>
    <s v="San Francisco"/>
    <x v="1"/>
    <n v="94109"/>
    <x v="1"/>
    <s v="OFF-AP-10001242"/>
    <x v="1"/>
    <x v="9"/>
    <s v="APC 7 Outlet Network SurgeArrest Surge Protector"/>
    <x v="2624"/>
    <n v="3"/>
    <n v="0"/>
    <n v="72.431999999999988"/>
  </r>
  <r>
    <n v="3265"/>
    <x v="1622"/>
    <x v="0"/>
    <x v="758"/>
    <d v="2013-03-09T00:00:00"/>
    <s v="Second Class"/>
    <s v="RF-19345"/>
    <s v="Randy Ferguson"/>
    <x v="1"/>
    <s v="United States"/>
    <s v="Miami"/>
    <x v="2"/>
    <n v="33180"/>
    <x v="0"/>
    <s v="OFF-LA-10001641"/>
    <x v="1"/>
    <x v="2"/>
    <s v="Avery 518"/>
    <x v="1973"/>
    <n v="4"/>
    <n v="0.2"/>
    <n v="3.528"/>
  </r>
  <r>
    <n v="3266"/>
    <x v="1623"/>
    <x v="2"/>
    <x v="856"/>
    <d v="2011-10-15T00:00:00"/>
    <s v="Standard Class"/>
    <s v="JF-15565"/>
    <s v="Jill Fjeld"/>
    <x v="0"/>
    <s v="United States"/>
    <s v="Philadelphia"/>
    <x v="9"/>
    <n v="19120"/>
    <x v="3"/>
    <s v="OFF-ST-10003816"/>
    <x v="1"/>
    <x v="4"/>
    <s v="Fellowes High-Stak Drawer Files"/>
    <x v="2625"/>
    <n v="2"/>
    <n v="0.2"/>
    <n v="10.571399999999983"/>
  </r>
  <r>
    <n v="3267"/>
    <x v="1623"/>
    <x v="2"/>
    <x v="856"/>
    <d v="2011-10-15T00:00:00"/>
    <s v="Standard Class"/>
    <s v="JF-15565"/>
    <s v="Jill Fjeld"/>
    <x v="0"/>
    <s v="United States"/>
    <s v="Philadelphia"/>
    <x v="9"/>
    <n v="19120"/>
    <x v="3"/>
    <s v="OFF-EN-10002230"/>
    <x v="1"/>
    <x v="12"/>
    <s v="Airmail Envelopes"/>
    <x v="2626"/>
    <n v="3"/>
    <n v="0.2"/>
    <n v="67.983299999999986"/>
  </r>
  <r>
    <n v="3268"/>
    <x v="1624"/>
    <x v="2"/>
    <x v="857"/>
    <d v="2011-05-29T00:00:00"/>
    <s v="Standard Class"/>
    <s v="EH-14185"/>
    <s v="Evan Henry"/>
    <x v="0"/>
    <s v="United States"/>
    <s v="Decatur"/>
    <x v="19"/>
    <n v="35601"/>
    <x v="0"/>
    <s v="TEC-PH-10002660"/>
    <x v="2"/>
    <x v="7"/>
    <s v="Nortel Networks T7316 E Nt8 B27"/>
    <x v="2627"/>
    <n v="2"/>
    <n v="0"/>
    <n v="33.995000000000005"/>
  </r>
  <r>
    <n v="3269"/>
    <x v="1624"/>
    <x v="2"/>
    <x v="857"/>
    <d v="2011-05-29T00:00:00"/>
    <s v="Standard Class"/>
    <s v="EH-14185"/>
    <s v="Evan Henry"/>
    <x v="0"/>
    <s v="United States"/>
    <s v="Decatur"/>
    <x v="19"/>
    <n v="35601"/>
    <x v="0"/>
    <s v="TEC-PH-10003171"/>
    <x v="2"/>
    <x v="7"/>
    <s v="Plantronics Encore H101 Dual Earpieces Headset"/>
    <x v="2628"/>
    <n v="1"/>
    <n v="0"/>
    <n v="12.585999999999999"/>
  </r>
  <r>
    <n v="3270"/>
    <x v="1625"/>
    <x v="2"/>
    <x v="858"/>
    <d v="2011-07-19T00:00:00"/>
    <s v="Standard Class"/>
    <s v="VW-21775"/>
    <s v="Victoria Wilson"/>
    <x v="1"/>
    <s v="United States"/>
    <s v="Sioux Falls"/>
    <x v="44"/>
    <n v="57103"/>
    <x v="2"/>
    <s v="TEC-AC-10003709"/>
    <x v="2"/>
    <x v="11"/>
    <s v="Maxell 4.7GB DVD-R 5/Pack"/>
    <x v="2629"/>
    <n v="3"/>
    <n v="0"/>
    <n v="1.3068000000000004"/>
  </r>
  <r>
    <n v="3271"/>
    <x v="1625"/>
    <x v="2"/>
    <x v="858"/>
    <d v="2011-07-19T00:00:00"/>
    <s v="Standard Class"/>
    <s v="VW-21775"/>
    <s v="Victoria Wilson"/>
    <x v="1"/>
    <s v="United States"/>
    <s v="Sioux Falls"/>
    <x v="44"/>
    <n v="57103"/>
    <x v="2"/>
    <s v="OFF-FA-10000304"/>
    <x v="1"/>
    <x v="13"/>
    <s v="Advantus Push Pins"/>
    <x v="2630"/>
    <n v="3"/>
    <n v="0"/>
    <n v="2.6814000000000004"/>
  </r>
  <r>
    <n v="3272"/>
    <x v="1626"/>
    <x v="1"/>
    <x v="17"/>
    <d v="2012-12-29T00:00:00"/>
    <s v="Second Class"/>
    <s v="KN-16450"/>
    <s v="Kean Nguyen"/>
    <x v="1"/>
    <s v="United States"/>
    <s v="Visalia"/>
    <x v="1"/>
    <n v="93277"/>
    <x v="1"/>
    <s v="TEC-AC-10003709"/>
    <x v="2"/>
    <x v="11"/>
    <s v="Maxell 4.7GB DVD-R 5/Pack"/>
    <x v="1063"/>
    <n v="8"/>
    <n v="0"/>
    <n v="3.4848000000000008"/>
  </r>
  <r>
    <n v="3273"/>
    <x v="1627"/>
    <x v="1"/>
    <x v="97"/>
    <d v="2012-02-16T00:00:00"/>
    <s v="Standard Class"/>
    <s v="SJ-20215"/>
    <s v="Sarah Jordon"/>
    <x v="0"/>
    <s v="United States"/>
    <s v="Los Angeles"/>
    <x v="1"/>
    <n v="90049"/>
    <x v="1"/>
    <s v="FUR-CH-10002774"/>
    <x v="0"/>
    <x v="1"/>
    <s v="Global Deluxe Stacking Chair, Gray"/>
    <x v="2631"/>
    <n v="5"/>
    <n v="0.2"/>
    <n v="22.940999999999995"/>
  </r>
  <r>
    <n v="3274"/>
    <x v="1628"/>
    <x v="3"/>
    <x v="540"/>
    <d v="2014-05-13T00:00:00"/>
    <s v="Standard Class"/>
    <s v="PS-19045"/>
    <s v="Penelope Sewall"/>
    <x v="2"/>
    <s v="United States"/>
    <s v="Los Angeles"/>
    <x v="1"/>
    <n v="90032"/>
    <x v="1"/>
    <s v="TEC-CO-10001046"/>
    <x v="2"/>
    <x v="16"/>
    <s v="Canon Imageclass D680 Copier / Fax"/>
    <x v="2632"/>
    <n v="6"/>
    <n v="0.2"/>
    <n v="1049.9849999999999"/>
  </r>
  <r>
    <n v="3275"/>
    <x v="1629"/>
    <x v="3"/>
    <x v="808"/>
    <d v="2014-11-07T00:00:00"/>
    <s v="Standard Class"/>
    <s v="KM-16225"/>
    <s v="Kalyca Meade"/>
    <x v="1"/>
    <s v="United States"/>
    <s v="Overland Park"/>
    <x v="41"/>
    <n v="66212"/>
    <x v="2"/>
    <s v="OFF-FA-10003495"/>
    <x v="1"/>
    <x v="13"/>
    <s v="Staples"/>
    <x v="2614"/>
    <n v="3"/>
    <n v="0"/>
    <n v="9.120000000000001"/>
  </r>
  <r>
    <n v="3276"/>
    <x v="1629"/>
    <x v="3"/>
    <x v="808"/>
    <d v="2014-11-07T00:00:00"/>
    <s v="Standard Class"/>
    <s v="KM-16225"/>
    <s v="Kalyca Meade"/>
    <x v="1"/>
    <s v="United States"/>
    <s v="Overland Park"/>
    <x v="41"/>
    <n v="66212"/>
    <x v="2"/>
    <s v="OFF-AR-10004685"/>
    <x v="1"/>
    <x v="6"/>
    <s v="Binney &amp; Smith Crayola Metallic Colored Pencils, 8-Color Set"/>
    <x v="2633"/>
    <n v="6"/>
    <n v="0"/>
    <n v="9.1673999999999989"/>
  </r>
  <r>
    <n v="3277"/>
    <x v="1630"/>
    <x v="2"/>
    <x v="267"/>
    <d v="2011-04-09T00:00:00"/>
    <s v="Second Class"/>
    <s v="GM-14695"/>
    <s v="Greg Maxwell"/>
    <x v="1"/>
    <s v="United States"/>
    <s v="Alexandria"/>
    <x v="17"/>
    <n v="22304"/>
    <x v="0"/>
    <s v="OFF-AR-10004757"/>
    <x v="1"/>
    <x v="6"/>
    <s v="Crayola Colored Pencils"/>
    <x v="1011"/>
    <n v="7"/>
    <n v="0"/>
    <n v="7.5767999999999986"/>
  </r>
  <r>
    <n v="3278"/>
    <x v="1630"/>
    <x v="2"/>
    <x v="267"/>
    <d v="2011-04-09T00:00:00"/>
    <s v="Second Class"/>
    <s v="GM-14695"/>
    <s v="Greg Maxwell"/>
    <x v="1"/>
    <s v="United States"/>
    <s v="Alexandria"/>
    <x v="17"/>
    <n v="22304"/>
    <x v="0"/>
    <s v="TEC-PH-10001615"/>
    <x v="2"/>
    <x v="7"/>
    <s v="AT&amp;T CL82213"/>
    <x v="2634"/>
    <n v="1"/>
    <n v="0"/>
    <n v="8.4070999999999962"/>
  </r>
  <r>
    <n v="3279"/>
    <x v="1630"/>
    <x v="2"/>
    <x v="267"/>
    <d v="2011-04-09T00:00:00"/>
    <s v="Second Class"/>
    <s v="GM-14695"/>
    <s v="Greg Maxwell"/>
    <x v="1"/>
    <s v="United States"/>
    <s v="Alexandria"/>
    <x v="17"/>
    <n v="22304"/>
    <x v="0"/>
    <s v="OFF-PA-10003349"/>
    <x v="1"/>
    <x v="10"/>
    <s v="Xerox 1957"/>
    <x v="91"/>
    <n v="2"/>
    <n v="0"/>
    <n v="6.3504000000000005"/>
  </r>
  <r>
    <n v="3280"/>
    <x v="1630"/>
    <x v="2"/>
    <x v="267"/>
    <d v="2011-04-09T00:00:00"/>
    <s v="Second Class"/>
    <s v="GM-14695"/>
    <s v="Greg Maxwell"/>
    <x v="1"/>
    <s v="United States"/>
    <s v="Alexandria"/>
    <x v="17"/>
    <n v="22304"/>
    <x v="0"/>
    <s v="OFF-AR-10000127"/>
    <x v="1"/>
    <x v="6"/>
    <s v="Newell 321"/>
    <x v="1011"/>
    <n v="7"/>
    <n v="0"/>
    <n v="6.6583999999999968"/>
  </r>
  <r>
    <n v="3281"/>
    <x v="1630"/>
    <x v="2"/>
    <x v="267"/>
    <d v="2011-04-09T00:00:00"/>
    <s v="Second Class"/>
    <s v="GM-14695"/>
    <s v="Greg Maxwell"/>
    <x v="1"/>
    <s v="United States"/>
    <s v="Alexandria"/>
    <x v="17"/>
    <n v="22304"/>
    <x v="0"/>
    <s v="OFF-SU-10002881"/>
    <x v="1"/>
    <x v="14"/>
    <s v="Martin Yale Chadless Opener Electric Letter Opener"/>
    <x v="2635"/>
    <n v="5"/>
    <n v="0"/>
    <n v="83.281000000000063"/>
  </r>
  <r>
    <n v="3282"/>
    <x v="1631"/>
    <x v="2"/>
    <x v="328"/>
    <d v="2011-09-24T00:00:00"/>
    <s v="Standard Class"/>
    <s v="KT-16465"/>
    <s v="Kean Takahito"/>
    <x v="0"/>
    <s v="United States"/>
    <s v="Raleigh"/>
    <x v="3"/>
    <n v="27604"/>
    <x v="0"/>
    <s v="TEC-AC-10001109"/>
    <x v="2"/>
    <x v="11"/>
    <s v="Logitech Trackman Marble Mouse"/>
    <x v="736"/>
    <n v="2"/>
    <n v="0.2"/>
    <n v="13.195600000000001"/>
  </r>
  <r>
    <n v="3283"/>
    <x v="1631"/>
    <x v="2"/>
    <x v="328"/>
    <d v="2011-09-24T00:00:00"/>
    <s v="Standard Class"/>
    <s v="KT-16465"/>
    <s v="Kean Takahito"/>
    <x v="0"/>
    <s v="United States"/>
    <s v="Raleigh"/>
    <x v="3"/>
    <n v="27604"/>
    <x v="0"/>
    <s v="OFF-PA-10000682"/>
    <x v="1"/>
    <x v="10"/>
    <s v="Xerox 1924"/>
    <x v="701"/>
    <n v="1"/>
    <n v="0.2"/>
    <n v="1.6762000000000001"/>
  </r>
  <r>
    <n v="3284"/>
    <x v="1632"/>
    <x v="2"/>
    <x v="587"/>
    <d v="2011-10-06T00:00:00"/>
    <s v="Standard Class"/>
    <s v="MH-17785"/>
    <s v="Maya Herman"/>
    <x v="1"/>
    <s v="United States"/>
    <s v="New York City"/>
    <x v="15"/>
    <n v="10035"/>
    <x v="3"/>
    <s v="FUR-FU-10000221"/>
    <x v="0"/>
    <x v="5"/>
    <s v="Master Caster Door Stop, Brown"/>
    <x v="597"/>
    <n v="3"/>
    <n v="0"/>
    <n v="5.1815999999999995"/>
  </r>
  <r>
    <n v="3285"/>
    <x v="1633"/>
    <x v="2"/>
    <x v="171"/>
    <d v="2011-09-17T00:00:00"/>
    <s v="Standard Class"/>
    <s v="AF-10885"/>
    <s v="Art Foster"/>
    <x v="0"/>
    <s v="United States"/>
    <s v="Fairfield"/>
    <x v="24"/>
    <n v="45014"/>
    <x v="3"/>
    <s v="OFF-BI-10002429"/>
    <x v="1"/>
    <x v="8"/>
    <s v="Premier Elliptical Ring Binder, Black"/>
    <x v="2636"/>
    <n v="7"/>
    <n v="0.7"/>
    <n v="-46.877600000000001"/>
  </r>
  <r>
    <n v="3286"/>
    <x v="1634"/>
    <x v="3"/>
    <x v="297"/>
    <d v="2014-02-26T00:00:00"/>
    <s v="Standard Class"/>
    <s v="JP-16135"/>
    <s v="Julie Prescott"/>
    <x v="2"/>
    <s v="United States"/>
    <s v="Muskogee"/>
    <x v="26"/>
    <n v="74403"/>
    <x v="2"/>
    <s v="OFF-AR-10002375"/>
    <x v="1"/>
    <x v="6"/>
    <s v="Newell 351"/>
    <x v="2637"/>
    <n v="2"/>
    <n v="0"/>
    <n v="1.9023999999999992"/>
  </r>
  <r>
    <n v="3287"/>
    <x v="1634"/>
    <x v="3"/>
    <x v="297"/>
    <d v="2014-02-26T00:00:00"/>
    <s v="Standard Class"/>
    <s v="JP-16135"/>
    <s v="Julie Prescott"/>
    <x v="2"/>
    <s v="United States"/>
    <s v="Muskogee"/>
    <x v="26"/>
    <n v="74403"/>
    <x v="2"/>
    <s v="OFF-AP-10000595"/>
    <x v="1"/>
    <x v="9"/>
    <s v="Disposable Triple-Filter Dust Bags"/>
    <x v="2638"/>
    <n v="3"/>
    <n v="0"/>
    <n v="3.4086000000000003"/>
  </r>
  <r>
    <n v="3288"/>
    <x v="1635"/>
    <x v="1"/>
    <x v="350"/>
    <d v="2012-12-15T00:00:00"/>
    <s v="First Class"/>
    <s v="RD-19585"/>
    <s v="Rob Dowd"/>
    <x v="0"/>
    <s v="United States"/>
    <s v="Temecula"/>
    <x v="1"/>
    <n v="92592"/>
    <x v="1"/>
    <s v="TEC-PH-10001530"/>
    <x v="2"/>
    <x v="7"/>
    <s v="Plantronics Voyager Pro Legend"/>
    <x v="2639"/>
    <n v="3"/>
    <n v="0.2"/>
    <n v="49.437599999999975"/>
  </r>
  <r>
    <n v="3289"/>
    <x v="1635"/>
    <x v="1"/>
    <x v="350"/>
    <d v="2012-12-15T00:00:00"/>
    <s v="First Class"/>
    <s v="RD-19585"/>
    <s v="Rob Dowd"/>
    <x v="0"/>
    <s v="United States"/>
    <s v="Temecula"/>
    <x v="1"/>
    <n v="92592"/>
    <x v="1"/>
    <s v="OFF-BI-10000050"/>
    <x v="1"/>
    <x v="8"/>
    <s v="Angle-D Binders with Locking Rings, Label Holders"/>
    <x v="2640"/>
    <n v="5"/>
    <n v="0.2"/>
    <n v="9.8549999999999969"/>
  </r>
  <r>
    <n v="3290"/>
    <x v="1635"/>
    <x v="1"/>
    <x v="350"/>
    <d v="2012-12-15T00:00:00"/>
    <s v="First Class"/>
    <s v="RD-19585"/>
    <s v="Rob Dowd"/>
    <x v="0"/>
    <s v="United States"/>
    <s v="Temecula"/>
    <x v="1"/>
    <n v="92592"/>
    <x v="1"/>
    <s v="TEC-AC-10001552"/>
    <x v="2"/>
    <x v="11"/>
    <s v="Logitech K350 2.4Ghz Wireless Keyboard"/>
    <x v="2641"/>
    <n v="5"/>
    <n v="0"/>
    <n v="27.373499999999993"/>
  </r>
  <r>
    <n v="3291"/>
    <x v="1635"/>
    <x v="1"/>
    <x v="350"/>
    <d v="2012-12-15T00:00:00"/>
    <s v="First Class"/>
    <s v="RD-19585"/>
    <s v="Rob Dowd"/>
    <x v="0"/>
    <s v="United States"/>
    <s v="Temecula"/>
    <x v="1"/>
    <n v="92592"/>
    <x v="1"/>
    <s v="TEC-AC-10003399"/>
    <x v="2"/>
    <x v="11"/>
    <s v="Memorex Mini Travel Drive 64 GB USB 2.0 Flash Drive"/>
    <x v="2642"/>
    <n v="1"/>
    <n v="0"/>
    <n v="15.220800000000001"/>
  </r>
  <r>
    <n v="3292"/>
    <x v="1636"/>
    <x v="0"/>
    <x v="859"/>
    <d v="2013-11-05T00:00:00"/>
    <s v="Standard Class"/>
    <s v="JF-15295"/>
    <s v="Jason Fortune-"/>
    <x v="0"/>
    <s v="United States"/>
    <s v="Sterling Heights"/>
    <x v="12"/>
    <n v="48310"/>
    <x v="2"/>
    <s v="OFF-AR-10004078"/>
    <x v="1"/>
    <x v="6"/>
    <s v="Newell 312"/>
    <x v="2643"/>
    <n v="2"/>
    <n v="0"/>
    <n v="3.5039999999999996"/>
  </r>
  <r>
    <n v="3293"/>
    <x v="1637"/>
    <x v="2"/>
    <x v="58"/>
    <d v="2011-12-30T00:00:00"/>
    <s v="Standard Class"/>
    <s v="CK-12595"/>
    <s v="Clytie Kelty"/>
    <x v="0"/>
    <s v="United States"/>
    <s v="San Diego"/>
    <x v="1"/>
    <n v="92024"/>
    <x v="1"/>
    <s v="OFF-SU-10002189"/>
    <x v="1"/>
    <x v="14"/>
    <s v="Acme Rosewood Handle Letter Opener"/>
    <x v="2644"/>
    <n v="3"/>
    <n v="0"/>
    <n v="0.11909999999999954"/>
  </r>
  <r>
    <n v="3294"/>
    <x v="1637"/>
    <x v="2"/>
    <x v="58"/>
    <d v="2011-12-30T00:00:00"/>
    <s v="Standard Class"/>
    <s v="CK-12595"/>
    <s v="Clytie Kelty"/>
    <x v="0"/>
    <s v="United States"/>
    <s v="San Diego"/>
    <x v="1"/>
    <n v="92024"/>
    <x v="1"/>
    <s v="FUR-FU-10001852"/>
    <x v="0"/>
    <x v="5"/>
    <s v="Eldon Regeneration Recycled Desk Accessories, Smoke"/>
    <x v="2645"/>
    <n v="2"/>
    <n v="0"/>
    <n v="1.1135999999999999"/>
  </r>
  <r>
    <n v="3295"/>
    <x v="1638"/>
    <x v="2"/>
    <x v="860"/>
    <d v="2011-08-18T00:00:00"/>
    <s v="First Class"/>
    <s v="KH-16510"/>
    <s v="Keith Herrera"/>
    <x v="0"/>
    <s v="United States"/>
    <s v="Dallas"/>
    <x v="5"/>
    <n v="75081"/>
    <x v="2"/>
    <s v="OFF-BI-10003638"/>
    <x v="1"/>
    <x v="8"/>
    <s v="GBC Durable Plastic Covers"/>
    <x v="2646"/>
    <n v="8"/>
    <n v="0.8"/>
    <n v="-52.632000000000019"/>
  </r>
  <r>
    <n v="3296"/>
    <x v="1639"/>
    <x v="3"/>
    <x v="172"/>
    <d v="2014-10-04T00:00:00"/>
    <s v="First Class"/>
    <s v="CM-12655"/>
    <s v="Corinna Mitchell"/>
    <x v="2"/>
    <s v="United States"/>
    <s v="New York City"/>
    <x v="15"/>
    <n v="10035"/>
    <x v="3"/>
    <s v="TEC-MA-10002428"/>
    <x v="2"/>
    <x v="15"/>
    <s v="Fellowes Powershred HS-440 4-Sheet High Security Shredder"/>
    <x v="2647"/>
    <n v="11"/>
    <n v="0"/>
    <n v="767.20049999999992"/>
  </r>
  <r>
    <n v="3297"/>
    <x v="1640"/>
    <x v="1"/>
    <x v="293"/>
    <d v="2012-05-30T00:00:00"/>
    <s v="Standard Class"/>
    <s v="EB-13870"/>
    <s v="Emily Burns"/>
    <x v="0"/>
    <s v="United States"/>
    <s v="Phoenix"/>
    <x v="16"/>
    <n v="85023"/>
    <x v="1"/>
    <s v="OFF-BI-10001036"/>
    <x v="1"/>
    <x v="8"/>
    <s v="Cardinal EasyOpen D-Ring Binders"/>
    <x v="2648"/>
    <n v="7"/>
    <n v="0.7"/>
    <n v="-12.795999999999999"/>
  </r>
  <r>
    <n v="3298"/>
    <x v="1640"/>
    <x v="1"/>
    <x v="293"/>
    <d v="2012-05-30T00:00:00"/>
    <s v="Standard Class"/>
    <s v="EB-13870"/>
    <s v="Emily Burns"/>
    <x v="0"/>
    <s v="United States"/>
    <s v="Phoenix"/>
    <x v="16"/>
    <n v="85023"/>
    <x v="1"/>
    <s v="OFF-AP-10004708"/>
    <x v="1"/>
    <x v="9"/>
    <s v="Fellowes Superior 10 Outlet Split Surge Protector"/>
    <x v="1632"/>
    <n v="4"/>
    <n v="0.2"/>
    <n v="13.701599999999988"/>
  </r>
  <r>
    <n v="3299"/>
    <x v="1641"/>
    <x v="3"/>
    <x v="673"/>
    <d v="2014-11-17T00:00:00"/>
    <s v="Same Day"/>
    <s v="MW-18235"/>
    <s v="Mitch Willingham"/>
    <x v="1"/>
    <s v="United States"/>
    <s v="San Francisco"/>
    <x v="1"/>
    <n v="94122"/>
    <x v="1"/>
    <s v="TEC-MA-10000488"/>
    <x v="2"/>
    <x v="15"/>
    <s v="Bady BDG101FRU Card Printer"/>
    <x v="2252"/>
    <n v="3"/>
    <n v="0.2"/>
    <n v="215.99729999999977"/>
  </r>
  <r>
    <n v="3300"/>
    <x v="1642"/>
    <x v="2"/>
    <x v="728"/>
    <d v="2011-11-22T00:00:00"/>
    <s v="Standard Class"/>
    <s v="CS-11950"/>
    <s v="Carlos Soltero"/>
    <x v="0"/>
    <s v="United States"/>
    <s v="Philadelphia"/>
    <x v="9"/>
    <n v="19140"/>
    <x v="3"/>
    <s v="OFF-BI-10003656"/>
    <x v="1"/>
    <x v="8"/>
    <s v="Fellowes PB200 Plastic Comb Binding Machine"/>
    <x v="2649"/>
    <n v="1"/>
    <n v="0.7"/>
    <n v="-40.797600000000003"/>
  </r>
  <r>
    <n v="3301"/>
    <x v="1642"/>
    <x v="2"/>
    <x v="728"/>
    <d v="2011-11-22T00:00:00"/>
    <s v="Standard Class"/>
    <s v="CS-11950"/>
    <s v="Carlos Soltero"/>
    <x v="0"/>
    <s v="United States"/>
    <s v="Philadelphia"/>
    <x v="9"/>
    <n v="19140"/>
    <x v="3"/>
    <s v="OFF-ST-10003656"/>
    <x v="1"/>
    <x v="4"/>
    <s v="Safco Industrial Wire Shelving"/>
    <x v="2650"/>
    <n v="1"/>
    <n v="0.2"/>
    <n v="-16.318300000000001"/>
  </r>
  <r>
    <n v="3302"/>
    <x v="1642"/>
    <x v="2"/>
    <x v="728"/>
    <d v="2011-11-22T00:00:00"/>
    <s v="Standard Class"/>
    <s v="CS-11950"/>
    <s v="Carlos Soltero"/>
    <x v="0"/>
    <s v="United States"/>
    <s v="Philadelphia"/>
    <x v="9"/>
    <n v="19140"/>
    <x v="3"/>
    <s v="TEC-PH-10001128"/>
    <x v="2"/>
    <x v="7"/>
    <s v="Motorola Droid Maxx"/>
    <x v="2651"/>
    <n v="6"/>
    <n v="0.4"/>
    <n v="-107.99280000000002"/>
  </r>
  <r>
    <n v="3303"/>
    <x v="1642"/>
    <x v="2"/>
    <x v="728"/>
    <d v="2011-11-22T00:00:00"/>
    <s v="Standard Class"/>
    <s v="CS-11950"/>
    <s v="Carlos Soltero"/>
    <x v="0"/>
    <s v="United States"/>
    <s v="Philadelphia"/>
    <x v="9"/>
    <n v="19140"/>
    <x v="3"/>
    <s v="FUR-FU-10001473"/>
    <x v="0"/>
    <x v="5"/>
    <s v="Eldon Executive Woodline II Desk Accessories, Mahogany"/>
    <x v="2616"/>
    <n v="3"/>
    <n v="0.2"/>
    <n v="5.2773000000000003"/>
  </r>
  <r>
    <n v="3304"/>
    <x v="1642"/>
    <x v="2"/>
    <x v="728"/>
    <d v="2011-11-22T00:00:00"/>
    <s v="Standard Class"/>
    <s v="CS-11950"/>
    <s v="Carlos Soltero"/>
    <x v="0"/>
    <s v="United States"/>
    <s v="Philadelphia"/>
    <x v="9"/>
    <n v="19140"/>
    <x v="3"/>
    <s v="OFF-BI-10004656"/>
    <x v="1"/>
    <x v="8"/>
    <s v="Peel &amp; Stick Add-On Corner Pockets"/>
    <x v="2652"/>
    <n v="3"/>
    <n v="0.7"/>
    <n v="-1.4255999999999998"/>
  </r>
  <r>
    <n v="3305"/>
    <x v="1643"/>
    <x v="2"/>
    <x v="125"/>
    <d v="2012-01-01T00:00:00"/>
    <s v="Second Class"/>
    <s v="SP-20620"/>
    <s v="Stefania Perrino"/>
    <x v="1"/>
    <s v="United States"/>
    <s v="Laredo"/>
    <x v="5"/>
    <n v="78041"/>
    <x v="2"/>
    <s v="OFF-EN-10004955"/>
    <x v="1"/>
    <x v="12"/>
    <s v="Fashion Color Clasp Envelopes"/>
    <x v="2653"/>
    <n v="3"/>
    <n v="0.2"/>
    <n v="4.7066999999999997"/>
  </r>
  <r>
    <n v="3306"/>
    <x v="1643"/>
    <x v="2"/>
    <x v="125"/>
    <d v="2012-01-01T00:00:00"/>
    <s v="Second Class"/>
    <s v="SP-20620"/>
    <s v="Stefania Perrino"/>
    <x v="1"/>
    <s v="United States"/>
    <s v="Laredo"/>
    <x v="5"/>
    <n v="78041"/>
    <x v="2"/>
    <s v="TEC-PH-10002468"/>
    <x v="2"/>
    <x v="7"/>
    <s v="Plantronics CS 50-USB - headset - Convertible, Monaural"/>
    <x v="2075"/>
    <n v="2"/>
    <n v="0.2"/>
    <n v="19.03860000000001"/>
  </r>
  <r>
    <n v="3307"/>
    <x v="1643"/>
    <x v="2"/>
    <x v="125"/>
    <d v="2012-01-01T00:00:00"/>
    <s v="Second Class"/>
    <s v="SP-20620"/>
    <s v="Stefania Perrino"/>
    <x v="1"/>
    <s v="United States"/>
    <s v="Laredo"/>
    <x v="5"/>
    <n v="78041"/>
    <x v="2"/>
    <s v="TEC-PH-10000576"/>
    <x v="2"/>
    <x v="7"/>
    <s v="AT&amp;T 1080 Corded phone"/>
    <x v="2654"/>
    <n v="3"/>
    <n v="0.2"/>
    <n v="28.767899999999997"/>
  </r>
  <r>
    <n v="3308"/>
    <x v="1643"/>
    <x v="2"/>
    <x v="125"/>
    <d v="2012-01-01T00:00:00"/>
    <s v="Second Class"/>
    <s v="SP-20620"/>
    <s v="Stefania Perrino"/>
    <x v="1"/>
    <s v="United States"/>
    <s v="Laredo"/>
    <x v="5"/>
    <n v="78041"/>
    <x v="2"/>
    <s v="OFF-BI-10002160"/>
    <x v="1"/>
    <x v="8"/>
    <s v="Acco Hanging Data Binders"/>
    <x v="2655"/>
    <n v="3"/>
    <n v="0.8"/>
    <n v="-3.6576000000000004"/>
  </r>
  <r>
    <n v="3309"/>
    <x v="1643"/>
    <x v="2"/>
    <x v="125"/>
    <d v="2012-01-01T00:00:00"/>
    <s v="Second Class"/>
    <s v="SP-20620"/>
    <s v="Stefania Perrino"/>
    <x v="1"/>
    <s v="United States"/>
    <s v="Laredo"/>
    <x v="5"/>
    <n v="78041"/>
    <x v="2"/>
    <s v="TEC-AC-10003628"/>
    <x v="2"/>
    <x v="11"/>
    <s v="Logitech 910-002974 M325 Wireless Mouse for Web Scrolling"/>
    <x v="736"/>
    <n v="2"/>
    <n v="0.2"/>
    <n v="14.395200000000004"/>
  </r>
  <r>
    <n v="3310"/>
    <x v="1644"/>
    <x v="1"/>
    <x v="599"/>
    <d v="2012-11-11T00:00:00"/>
    <s v="Standard Class"/>
    <s v="GT-14635"/>
    <s v="Grant Thornton"/>
    <x v="1"/>
    <s v="United States"/>
    <s v="New York City"/>
    <x v="15"/>
    <n v="10009"/>
    <x v="3"/>
    <s v="OFF-BI-10001116"/>
    <x v="1"/>
    <x v="8"/>
    <s v="Wilson Jones 1&quot; Hanging DublLock Ring Binders"/>
    <x v="869"/>
    <n v="6"/>
    <n v="0.2"/>
    <n v="8.8704000000000018"/>
  </r>
  <r>
    <n v="3311"/>
    <x v="1645"/>
    <x v="0"/>
    <x v="42"/>
    <d v="2013-09-23T00:00:00"/>
    <s v="Standard Class"/>
    <s v="LW-17215"/>
    <s v="Luke Weiss"/>
    <x v="0"/>
    <s v="United States"/>
    <s v="New York City"/>
    <x v="15"/>
    <n v="10035"/>
    <x v="3"/>
    <s v="OFF-BI-10002026"/>
    <x v="1"/>
    <x v="8"/>
    <s v="Avery Arch Ring Binders"/>
    <x v="2656"/>
    <n v="5"/>
    <n v="0.2"/>
    <n v="78.434999999999988"/>
  </r>
  <r>
    <n v="3312"/>
    <x v="1646"/>
    <x v="0"/>
    <x v="231"/>
    <d v="2013-03-26T00:00:00"/>
    <s v="Second Class"/>
    <s v="AH-10030"/>
    <s v="Aaron Hawkins"/>
    <x v="1"/>
    <s v="United States"/>
    <s v="Gulfport"/>
    <x v="35"/>
    <n v="39503"/>
    <x v="0"/>
    <s v="FUR-FU-10003691"/>
    <x v="0"/>
    <x v="5"/>
    <s v="Eldon Image Series Desk Accessories, Ebony"/>
    <x v="2657"/>
    <n v="7"/>
    <n v="0"/>
    <n v="38.038000000000004"/>
  </r>
  <r>
    <n v="3313"/>
    <x v="1647"/>
    <x v="2"/>
    <x v="127"/>
    <d v="2011-10-01T00:00:00"/>
    <s v="Standard Class"/>
    <s v="TH-21100"/>
    <s v="Thea Hendricks"/>
    <x v="0"/>
    <s v="United States"/>
    <s v="San Diego"/>
    <x v="1"/>
    <n v="92037"/>
    <x v="1"/>
    <s v="FUR-CH-10002602"/>
    <x v="0"/>
    <x v="1"/>
    <s v="DMI Arturo Collection Mission-style Design Wood Chair"/>
    <x v="891"/>
    <n v="5"/>
    <n v="0.2"/>
    <n v="45.294000000000011"/>
  </r>
  <r>
    <n v="3314"/>
    <x v="1647"/>
    <x v="2"/>
    <x v="127"/>
    <d v="2011-10-01T00:00:00"/>
    <s v="Standard Class"/>
    <s v="TH-21100"/>
    <s v="Thea Hendricks"/>
    <x v="0"/>
    <s v="United States"/>
    <s v="San Diego"/>
    <x v="1"/>
    <n v="92037"/>
    <x v="1"/>
    <s v="OFF-PA-10000675"/>
    <x v="1"/>
    <x v="10"/>
    <s v="Xerox 1919"/>
    <x v="2658"/>
    <n v="2"/>
    <n v="0"/>
    <n v="40.170200000000001"/>
  </r>
  <r>
    <n v="3315"/>
    <x v="1648"/>
    <x v="3"/>
    <x v="165"/>
    <d v="2014-12-29T00:00:00"/>
    <s v="Standard Class"/>
    <s v="HG-15025"/>
    <s v="Hunter Glantz"/>
    <x v="0"/>
    <s v="United States"/>
    <s v="Oceanside"/>
    <x v="15"/>
    <n v="11572"/>
    <x v="3"/>
    <s v="FUR-CH-10002602"/>
    <x v="0"/>
    <x v="1"/>
    <s v="DMI Arturo Collection Mission-style Design Wood Chair"/>
    <x v="2659"/>
    <n v="2"/>
    <n v="0.1"/>
    <n v="48.313600000000008"/>
  </r>
  <r>
    <n v="3316"/>
    <x v="1648"/>
    <x v="3"/>
    <x v="165"/>
    <d v="2014-12-29T00:00:00"/>
    <s v="Standard Class"/>
    <s v="HG-15025"/>
    <s v="Hunter Glantz"/>
    <x v="0"/>
    <s v="United States"/>
    <s v="Oceanside"/>
    <x v="15"/>
    <n v="11572"/>
    <x v="3"/>
    <s v="OFF-BI-10001900"/>
    <x v="1"/>
    <x v="8"/>
    <s v="DXL Angle-View Binders with Locking Rings, Black"/>
    <x v="2660"/>
    <n v="3"/>
    <n v="0.2"/>
    <n v="4.8518999999999997"/>
  </r>
  <r>
    <n v="3317"/>
    <x v="1649"/>
    <x v="3"/>
    <x v="468"/>
    <d v="2014-11-16T00:00:00"/>
    <s v="Second Class"/>
    <s v="EB-13750"/>
    <s v="Edward Becker"/>
    <x v="1"/>
    <s v="United States"/>
    <s v="Round Rock"/>
    <x v="5"/>
    <n v="78664"/>
    <x v="2"/>
    <s v="FUR-FU-10001468"/>
    <x v="0"/>
    <x v="5"/>
    <s v="Tenex Antistatic Computer Chair Mats"/>
    <x v="2661"/>
    <n v="5"/>
    <n v="0.6"/>
    <n v="-427.45000000000005"/>
  </r>
  <r>
    <n v="3318"/>
    <x v="1650"/>
    <x v="1"/>
    <x v="861"/>
    <d v="2012-09-15T00:00:00"/>
    <s v="Standard Class"/>
    <s v="SC-20725"/>
    <s v="Steven Cartwright"/>
    <x v="0"/>
    <s v="United States"/>
    <s v="Redlands"/>
    <x v="1"/>
    <n v="92374"/>
    <x v="1"/>
    <s v="OFF-AR-10004648"/>
    <x v="1"/>
    <x v="6"/>
    <s v="Boston 19500 Mighty Mite Electric Pencil Sharpener"/>
    <x v="2662"/>
    <n v="9"/>
    <n v="0"/>
    <n v="48.964500000000001"/>
  </r>
  <r>
    <n v="3319"/>
    <x v="1650"/>
    <x v="1"/>
    <x v="861"/>
    <d v="2012-09-15T00:00:00"/>
    <s v="Standard Class"/>
    <s v="SC-20725"/>
    <s v="Steven Cartwright"/>
    <x v="0"/>
    <s v="United States"/>
    <s v="Redlands"/>
    <x v="1"/>
    <n v="92374"/>
    <x v="1"/>
    <s v="OFF-LA-10003190"/>
    <x v="1"/>
    <x v="2"/>
    <s v="Avery 474"/>
    <x v="880"/>
    <n v="3"/>
    <n v="0"/>
    <n v="4.2336"/>
  </r>
  <r>
    <n v="3320"/>
    <x v="1651"/>
    <x v="2"/>
    <x v="414"/>
    <d v="2011-12-25T00:00:00"/>
    <s v="Standard Class"/>
    <s v="TS-21505"/>
    <s v="Tony Sayre"/>
    <x v="0"/>
    <s v="United States"/>
    <s v="Columbia"/>
    <x v="18"/>
    <n v="38401"/>
    <x v="0"/>
    <s v="OFF-AP-10004868"/>
    <x v="1"/>
    <x v="9"/>
    <s v="Hoover Commercial Soft Guard Upright Vacuum And Disposable Filtration Bags"/>
    <x v="2663"/>
    <n v="7"/>
    <n v="0.2"/>
    <n v="3.8073000000000015"/>
  </r>
  <r>
    <n v="3321"/>
    <x v="1651"/>
    <x v="2"/>
    <x v="414"/>
    <d v="2011-12-25T00:00:00"/>
    <s v="Standard Class"/>
    <s v="TS-21505"/>
    <s v="Tony Sayre"/>
    <x v="0"/>
    <s v="United States"/>
    <s v="Columbia"/>
    <x v="18"/>
    <n v="38401"/>
    <x v="0"/>
    <s v="FUR-CH-10004287"/>
    <x v="0"/>
    <x v="1"/>
    <s v="SAFCO Arco Folding Chair"/>
    <x v="1677"/>
    <n v="3"/>
    <n v="0.2"/>
    <n v="74.573999999999955"/>
  </r>
  <r>
    <n v="3322"/>
    <x v="1651"/>
    <x v="2"/>
    <x v="414"/>
    <d v="2011-12-25T00:00:00"/>
    <s v="Standard Class"/>
    <s v="TS-21505"/>
    <s v="Tony Sayre"/>
    <x v="0"/>
    <s v="United States"/>
    <s v="Columbia"/>
    <x v="18"/>
    <n v="38401"/>
    <x v="0"/>
    <s v="OFF-PA-10002689"/>
    <x v="1"/>
    <x v="10"/>
    <s v="Weyerhaeuser First Choice Laser/Copy Paper (20Lb. and 88 Bright)"/>
    <x v="233"/>
    <n v="5"/>
    <n v="0.2"/>
    <n v="9.0719999999999992"/>
  </r>
  <r>
    <n v="3323"/>
    <x v="1652"/>
    <x v="1"/>
    <x v="862"/>
    <d v="2012-07-27T00:00:00"/>
    <s v="Standard Class"/>
    <s v="TH-21550"/>
    <s v="Tracy Hopkins"/>
    <x v="2"/>
    <s v="United States"/>
    <s v="New York City"/>
    <x v="15"/>
    <n v="10009"/>
    <x v="3"/>
    <s v="OFF-AP-10002892"/>
    <x v="1"/>
    <x v="9"/>
    <s v="Belkin F5C206VTEL 6 Outlet Surge"/>
    <x v="266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x v="2665"/>
    <n v="3"/>
    <n v="0"/>
    <n v="50.239800000000002"/>
  </r>
  <r>
    <n v="3325"/>
    <x v="1653"/>
    <x v="2"/>
    <x v="7"/>
    <d v="2011-11-15T00:00:00"/>
    <s v="Standard Class"/>
    <s v="KD-16270"/>
    <s v="Karen Daniels"/>
    <x v="0"/>
    <s v="United States"/>
    <s v="Houston"/>
    <x v="5"/>
    <n v="77095"/>
    <x v="2"/>
    <s v="OFF-BI-10001359"/>
    <x v="1"/>
    <x v="8"/>
    <s v="GBC DocuBind TL300 Electric Binding System"/>
    <x v="2666"/>
    <n v="5"/>
    <n v="0.8"/>
    <n v="-1480.0335000000009"/>
  </r>
  <r>
    <n v="3326"/>
    <x v="1653"/>
    <x v="2"/>
    <x v="7"/>
    <d v="2011-11-15T00:00:00"/>
    <s v="Standard Class"/>
    <s v="KD-16270"/>
    <s v="Karen Daniels"/>
    <x v="0"/>
    <s v="United States"/>
    <s v="Houston"/>
    <x v="5"/>
    <n v="77095"/>
    <x v="2"/>
    <s v="OFF-BI-10001267"/>
    <x v="1"/>
    <x v="8"/>
    <s v="Universal Recycled Hanging Pressboard Report Binders, Letter Size"/>
    <x v="2667"/>
    <n v="1"/>
    <n v="0.8"/>
    <n v="-1.9744000000000002"/>
  </r>
  <r>
    <n v="3327"/>
    <x v="1653"/>
    <x v="2"/>
    <x v="7"/>
    <d v="2011-11-15T00:00:00"/>
    <s v="Standard Class"/>
    <s v="KD-16270"/>
    <s v="Karen Daniels"/>
    <x v="0"/>
    <s v="United States"/>
    <s v="Houston"/>
    <x v="5"/>
    <n v="77095"/>
    <x v="2"/>
    <s v="OFF-AR-10003582"/>
    <x v="1"/>
    <x v="6"/>
    <s v="Boston Electric Pencil Sharpener, Model 1818, Charcoal Black"/>
    <x v="1870"/>
    <n v="3"/>
    <n v="0.2"/>
    <n v="6.7560000000000038"/>
  </r>
  <r>
    <n v="3328"/>
    <x v="1653"/>
    <x v="2"/>
    <x v="7"/>
    <d v="2011-11-15T00:00:00"/>
    <s v="Standard Class"/>
    <s v="KD-16270"/>
    <s v="Karen Daniels"/>
    <x v="0"/>
    <s v="United States"/>
    <s v="Houston"/>
    <x v="5"/>
    <n v="77095"/>
    <x v="2"/>
    <s v="OFF-PA-10003724"/>
    <x v="1"/>
    <x v="10"/>
    <s v="Wirebound Message Book, 4 per Page"/>
    <x v="2668"/>
    <n v="5"/>
    <n v="0.2"/>
    <n v="7.8734999999999991"/>
  </r>
  <r>
    <n v="3329"/>
    <x v="1653"/>
    <x v="2"/>
    <x v="7"/>
    <d v="2011-11-15T00:00:00"/>
    <s v="Standard Class"/>
    <s v="KD-16270"/>
    <s v="Karen Daniels"/>
    <x v="0"/>
    <s v="United States"/>
    <s v="Houston"/>
    <x v="5"/>
    <n v="77095"/>
    <x v="2"/>
    <s v="OFF-PA-10001033"/>
    <x v="1"/>
    <x v="10"/>
    <s v="Xerox 1893"/>
    <x v="2669"/>
    <n v="8"/>
    <n v="0.2"/>
    <n v="95.096800000000002"/>
  </r>
  <r>
    <n v="3330"/>
    <x v="1653"/>
    <x v="2"/>
    <x v="7"/>
    <d v="2011-11-15T00:00:00"/>
    <s v="Standard Class"/>
    <s v="KD-16270"/>
    <s v="Karen Daniels"/>
    <x v="0"/>
    <s v="United States"/>
    <s v="Houston"/>
    <x v="5"/>
    <n v="77095"/>
    <x v="2"/>
    <s v="TEC-PH-10003505"/>
    <x v="2"/>
    <x v="7"/>
    <s v="Geemarc AmpliPOWER60"/>
    <x v="1490"/>
    <n v="2"/>
    <n v="0.2"/>
    <n v="16.703999999999986"/>
  </r>
  <r>
    <n v="3331"/>
    <x v="1653"/>
    <x v="2"/>
    <x v="7"/>
    <d v="2011-11-15T00:00:00"/>
    <s v="Standard Class"/>
    <s v="KD-16270"/>
    <s v="Karen Daniels"/>
    <x v="0"/>
    <s v="United States"/>
    <s v="Houston"/>
    <x v="5"/>
    <n v="77095"/>
    <x v="2"/>
    <s v="TEC-PH-10004959"/>
    <x v="2"/>
    <x v="7"/>
    <s v="Classic Ivory Antique Telephone ZL1810"/>
    <x v="2670"/>
    <n v="3"/>
    <n v="0.2"/>
    <n v="15.07350000000001"/>
  </r>
  <r>
    <n v="3332"/>
    <x v="1654"/>
    <x v="3"/>
    <x v="817"/>
    <d v="2014-12-21T00:00:00"/>
    <s v="Standard Class"/>
    <s v="GM-14455"/>
    <s v="Gary Mitchum"/>
    <x v="2"/>
    <s v="United States"/>
    <s v="Chicago"/>
    <x v="10"/>
    <n v="60653"/>
    <x v="2"/>
    <s v="TEC-AC-10000474"/>
    <x v="2"/>
    <x v="11"/>
    <s v="Kensington Expert Mouse Optical USB Trackball for PC or Mac"/>
    <x v="2671"/>
    <n v="3"/>
    <n v="0.2"/>
    <n v="28.496999999999957"/>
  </r>
  <r>
    <n v="3333"/>
    <x v="1654"/>
    <x v="3"/>
    <x v="817"/>
    <d v="2014-12-21T00:00:00"/>
    <s v="Standard Class"/>
    <s v="GM-14455"/>
    <s v="Gary Mitchum"/>
    <x v="2"/>
    <s v="United States"/>
    <s v="Chicago"/>
    <x v="10"/>
    <n v="60653"/>
    <x v="2"/>
    <s v="TEC-PH-10003095"/>
    <x v="2"/>
    <x v="7"/>
    <s v="Samsung HM1900 Bluetooth Headset"/>
    <x v="2672"/>
    <n v="3"/>
    <n v="0.2"/>
    <n v="19.754999999999999"/>
  </r>
  <r>
    <n v="3334"/>
    <x v="1654"/>
    <x v="3"/>
    <x v="817"/>
    <d v="2014-12-21T00:00:00"/>
    <s v="Standard Class"/>
    <s v="GM-14455"/>
    <s v="Gary Mitchum"/>
    <x v="2"/>
    <s v="United States"/>
    <s v="Chicago"/>
    <x v="10"/>
    <n v="60653"/>
    <x v="2"/>
    <s v="FUR-FU-10002963"/>
    <x v="0"/>
    <x v="5"/>
    <s v="Master Caster Door Stop, Gray"/>
    <x v="2673"/>
    <n v="1"/>
    <n v="0.6"/>
    <n v="-1.3208000000000002"/>
  </r>
  <r>
    <n v="3335"/>
    <x v="1655"/>
    <x v="3"/>
    <x v="170"/>
    <d v="2014-08-23T00:00:00"/>
    <s v="First Class"/>
    <s v="PR-18880"/>
    <s v="Patrick Ryan"/>
    <x v="0"/>
    <s v="United States"/>
    <s v="Oakland"/>
    <x v="1"/>
    <n v="94601"/>
    <x v="1"/>
    <s v="OFF-AR-10000203"/>
    <x v="1"/>
    <x v="6"/>
    <s v="Newell 336"/>
    <x v="860"/>
    <n v="4"/>
    <n v="0"/>
    <n v="4.9647999999999985"/>
  </r>
  <r>
    <n v="3336"/>
    <x v="1655"/>
    <x v="3"/>
    <x v="170"/>
    <d v="2014-08-23T00:00:00"/>
    <s v="First Class"/>
    <s v="PR-18880"/>
    <s v="Patrick Ryan"/>
    <x v="0"/>
    <s v="United States"/>
    <s v="Oakland"/>
    <x v="1"/>
    <n v="94601"/>
    <x v="1"/>
    <s v="TEC-PH-10004667"/>
    <x v="2"/>
    <x v="7"/>
    <s v="Cisco 8x8 Inc. 6753i IP Business Phone System"/>
    <x v="2674"/>
    <n v="4"/>
    <n v="0.2"/>
    <n v="37.797199999999975"/>
  </r>
  <r>
    <n v="3337"/>
    <x v="1655"/>
    <x v="3"/>
    <x v="170"/>
    <d v="2014-08-23T00:00:00"/>
    <s v="First Class"/>
    <s v="PR-18880"/>
    <s v="Patrick Ryan"/>
    <x v="0"/>
    <s v="United States"/>
    <s v="Oakland"/>
    <x v="1"/>
    <n v="94601"/>
    <x v="1"/>
    <s v="FUR-FU-10000193"/>
    <x v="0"/>
    <x v="5"/>
    <s v="Tenex Chairmats For Use with Hard Floors"/>
    <x v="681"/>
    <n v="4"/>
    <n v="0"/>
    <n v="10.393599999999992"/>
  </r>
  <r>
    <n v="3338"/>
    <x v="1655"/>
    <x v="3"/>
    <x v="170"/>
    <d v="2014-08-23T00:00:00"/>
    <s v="First Class"/>
    <s v="PR-18880"/>
    <s v="Patrick Ryan"/>
    <x v="0"/>
    <s v="United States"/>
    <s v="Oakland"/>
    <x v="1"/>
    <n v="94601"/>
    <x v="1"/>
    <s v="FUR-TA-10001539"/>
    <x v="0"/>
    <x v="3"/>
    <s v="Chromcraft Rectangular Conference Tables"/>
    <x v="2675"/>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x v="2676"/>
    <n v="9"/>
    <n v="0.2"/>
    <n v="42.464699999999993"/>
  </r>
  <r>
    <n v="3340"/>
    <x v="1655"/>
    <x v="3"/>
    <x v="170"/>
    <d v="2014-08-23T00:00:00"/>
    <s v="First Class"/>
    <s v="PR-18880"/>
    <s v="Patrick Ryan"/>
    <x v="0"/>
    <s v="United States"/>
    <s v="Oakland"/>
    <x v="1"/>
    <n v="94601"/>
    <x v="1"/>
    <s v="OFF-AP-10002867"/>
    <x v="1"/>
    <x v="9"/>
    <s v="Fellowes Command Center 5-outlet power strip"/>
    <x v="2677"/>
    <n v="3"/>
    <n v="0"/>
    <n v="54.950400000000002"/>
  </r>
  <r>
    <n v="3341"/>
    <x v="1655"/>
    <x v="3"/>
    <x v="170"/>
    <d v="2014-08-23T00:00:00"/>
    <s v="First Class"/>
    <s v="PR-18880"/>
    <s v="Patrick Ryan"/>
    <x v="0"/>
    <s v="United States"/>
    <s v="Oakland"/>
    <x v="1"/>
    <n v="94601"/>
    <x v="1"/>
    <s v="OFF-LA-10001158"/>
    <x v="1"/>
    <x v="2"/>
    <s v="Avery Address/Shipping Labels for Typewriters, 4&quot; x 2&quot;"/>
    <x v="2678"/>
    <n v="5"/>
    <n v="0"/>
    <n v="24.84"/>
  </r>
  <r>
    <n v="3342"/>
    <x v="1656"/>
    <x v="0"/>
    <x v="278"/>
    <d v="2013-09-02T00:00:00"/>
    <s v="Second Class"/>
    <s v="TB-21055"/>
    <s v="Ted Butterfield"/>
    <x v="0"/>
    <s v="United States"/>
    <s v="Quincy"/>
    <x v="31"/>
    <n v="2169"/>
    <x v="3"/>
    <s v="OFF-PA-10000675"/>
    <x v="1"/>
    <x v="10"/>
    <s v="Xerox 1919"/>
    <x v="124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x v="2679"/>
    <n v="1"/>
    <n v="0.3"/>
    <n v="20.966999999999999"/>
  </r>
  <r>
    <n v="3344"/>
    <x v="1656"/>
    <x v="0"/>
    <x v="278"/>
    <d v="2013-09-02T00:00:00"/>
    <s v="Second Class"/>
    <s v="TB-21055"/>
    <s v="Ted Butterfield"/>
    <x v="0"/>
    <s v="United States"/>
    <s v="Quincy"/>
    <x v="31"/>
    <n v="2169"/>
    <x v="3"/>
    <s v="TEC-PH-10000011"/>
    <x v="2"/>
    <x v="7"/>
    <s v="PureGear Roll-On Screen Protector"/>
    <x v="1543"/>
    <n v="3"/>
    <n v="0"/>
    <n v="28.785599999999995"/>
  </r>
  <r>
    <n v="3345"/>
    <x v="1656"/>
    <x v="0"/>
    <x v="278"/>
    <d v="2013-09-02T00:00:00"/>
    <s v="Second Class"/>
    <s v="TB-21055"/>
    <s v="Ted Butterfield"/>
    <x v="0"/>
    <s v="United States"/>
    <s v="Quincy"/>
    <x v="31"/>
    <n v="2169"/>
    <x v="3"/>
    <s v="OFF-PA-10002666"/>
    <x v="1"/>
    <x v="10"/>
    <s v="Southworth 25% Cotton Linen-Finish Paper &amp; Envelopes"/>
    <x v="2680"/>
    <n v="9"/>
    <n v="0"/>
    <n v="36.692999999999998"/>
  </r>
  <r>
    <n v="3346"/>
    <x v="1656"/>
    <x v="0"/>
    <x v="278"/>
    <d v="2013-09-02T00:00:00"/>
    <s v="Second Class"/>
    <s v="TB-21055"/>
    <s v="Ted Butterfield"/>
    <x v="0"/>
    <s v="United States"/>
    <s v="Quincy"/>
    <x v="31"/>
    <n v="2169"/>
    <x v="3"/>
    <s v="OFF-FA-10000735"/>
    <x v="1"/>
    <x v="13"/>
    <s v="Staples"/>
    <x v="2643"/>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x v="180"/>
    <n v="5"/>
    <n v="0"/>
    <n v="13.919999999999998"/>
  </r>
  <r>
    <n v="3348"/>
    <x v="1657"/>
    <x v="1"/>
    <x v="863"/>
    <d v="2012-08-20T00:00:00"/>
    <s v="Standard Class"/>
    <s v="ON-18715"/>
    <s v="Odella Nelson"/>
    <x v="1"/>
    <s v="United States"/>
    <s v="Yucaipa"/>
    <x v="1"/>
    <n v="92399"/>
    <x v="1"/>
    <s v="OFF-AR-10003156"/>
    <x v="1"/>
    <x v="6"/>
    <s v="50 Colored Long Pencils"/>
    <x v="2681"/>
    <n v="5"/>
    <n v="0"/>
    <n v="13.208000000000002"/>
  </r>
  <r>
    <n v="3349"/>
    <x v="1658"/>
    <x v="3"/>
    <x v="60"/>
    <d v="2014-11-08T00:00:00"/>
    <s v="First Class"/>
    <s v="AH-10195"/>
    <s v="Alan Haines"/>
    <x v="1"/>
    <s v="United States"/>
    <s v="Chicago"/>
    <x v="10"/>
    <n v="60623"/>
    <x v="2"/>
    <s v="OFF-BI-10000474"/>
    <x v="1"/>
    <x v="8"/>
    <s v="Avery Recycled Flexi-View Covers for Binding Systems"/>
    <x v="2682"/>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x v="581"/>
    <n v="4"/>
    <n v="0.2"/>
    <n v="5.6955999999999989"/>
  </r>
  <r>
    <n v="3351"/>
    <x v="1660"/>
    <x v="0"/>
    <x v="482"/>
    <d v="2014-01-01T00:00:00"/>
    <s v="Standard Class"/>
    <s v="AR-10510"/>
    <s v="Andrew Roberts"/>
    <x v="0"/>
    <s v="United States"/>
    <s v="New York City"/>
    <x v="15"/>
    <n v="10024"/>
    <x v="3"/>
    <s v="TEC-AC-10003280"/>
    <x v="2"/>
    <x v="11"/>
    <s v="Belkin F8E887 USB Wired Ergonomic Keyboard"/>
    <x v="1324"/>
    <n v="3"/>
    <n v="0"/>
    <n v="18.893699999999995"/>
  </r>
  <r>
    <n v="3352"/>
    <x v="1661"/>
    <x v="2"/>
    <x v="865"/>
    <d v="2011-09-28T00:00:00"/>
    <s v="Standard Class"/>
    <s v="BM-11650"/>
    <s v="Brian Moss"/>
    <x v="1"/>
    <s v="United States"/>
    <s v="San Diego"/>
    <x v="1"/>
    <n v="92037"/>
    <x v="1"/>
    <s v="FUR-BO-10002916"/>
    <x v="0"/>
    <x v="0"/>
    <s v="Rush Hierlooms Collection 1&quot; Thick Stackable Bookcases"/>
    <x v="2683"/>
    <n v="3"/>
    <n v="0.15"/>
    <n v="20.517599999999987"/>
  </r>
  <r>
    <n v="3353"/>
    <x v="1661"/>
    <x v="2"/>
    <x v="865"/>
    <d v="2011-09-28T00:00:00"/>
    <s v="Standard Class"/>
    <s v="BM-11650"/>
    <s v="Brian Moss"/>
    <x v="1"/>
    <s v="United States"/>
    <s v="San Diego"/>
    <x v="1"/>
    <n v="92037"/>
    <x v="1"/>
    <s v="TEC-PH-10002726"/>
    <x v="2"/>
    <x v="7"/>
    <s v="netTALK DUO VoIP Telephone Service"/>
    <x v="1414"/>
    <n v="2"/>
    <n v="0.2"/>
    <n v="31.494"/>
  </r>
  <r>
    <n v="3354"/>
    <x v="1662"/>
    <x v="2"/>
    <x v="866"/>
    <d v="2011-07-24T00:00:00"/>
    <s v="Standard Class"/>
    <s v="CA-12310"/>
    <s v="Christine Abelman"/>
    <x v="1"/>
    <s v="United States"/>
    <s v="Bristol"/>
    <x v="29"/>
    <n v="6010"/>
    <x v="3"/>
    <s v="TEC-PH-10000895"/>
    <x v="2"/>
    <x v="7"/>
    <s v="Polycom VVX 310 VoIP phone"/>
    <x v="2684"/>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x v="2685"/>
    <n v="1"/>
    <n v="0.3"/>
    <n v="-4.032"/>
  </r>
  <r>
    <n v="3356"/>
    <x v="1662"/>
    <x v="2"/>
    <x v="866"/>
    <d v="2011-07-24T00:00:00"/>
    <s v="Standard Class"/>
    <s v="CA-12310"/>
    <s v="Christine Abelman"/>
    <x v="1"/>
    <s v="United States"/>
    <s v="Bristol"/>
    <x v="29"/>
    <n v="6010"/>
    <x v="3"/>
    <s v="OFF-BI-10003694"/>
    <x v="1"/>
    <x v="8"/>
    <s v="Avery 3 1/2&quot; Diskette Storage Pages, 10/Pack"/>
    <x v="1513"/>
    <n v="2"/>
    <n v="0"/>
    <n v="9.6047999999999991"/>
  </r>
  <r>
    <n v="3357"/>
    <x v="1662"/>
    <x v="2"/>
    <x v="866"/>
    <d v="2011-07-24T00:00:00"/>
    <s v="Standard Class"/>
    <s v="CA-12310"/>
    <s v="Christine Abelman"/>
    <x v="1"/>
    <s v="United States"/>
    <s v="Bristol"/>
    <x v="29"/>
    <n v="6010"/>
    <x v="3"/>
    <s v="OFF-BI-10002160"/>
    <x v="1"/>
    <x v="8"/>
    <s v="Acco Hanging Data Binders"/>
    <x v="2686"/>
    <n v="1"/>
    <n v="0"/>
    <n v="1.8288"/>
  </r>
  <r>
    <n v="3358"/>
    <x v="1663"/>
    <x v="3"/>
    <x v="210"/>
    <d v="2014-09-14T00:00:00"/>
    <s v="Standard Class"/>
    <s v="NF-18595"/>
    <s v="Nicole Fjeld"/>
    <x v="2"/>
    <s v="United States"/>
    <s v="Chicago"/>
    <x v="10"/>
    <n v="60610"/>
    <x v="2"/>
    <s v="OFF-PA-10001685"/>
    <x v="1"/>
    <x v="10"/>
    <s v="Staples"/>
    <x v="2687"/>
    <n v="9"/>
    <n v="0.2"/>
    <n v="26.465400000000006"/>
  </r>
  <r>
    <n v="3359"/>
    <x v="1664"/>
    <x v="0"/>
    <x v="715"/>
    <d v="2013-05-11T00:00:00"/>
    <s v="Standard Class"/>
    <s v="AF-10870"/>
    <s v="Art Ferguson"/>
    <x v="0"/>
    <s v="United States"/>
    <s v="Chicago"/>
    <x v="10"/>
    <n v="60610"/>
    <x v="2"/>
    <s v="OFF-BI-10000773"/>
    <x v="1"/>
    <x v="8"/>
    <s v="Insertable Tab Post Binder Dividers"/>
    <x v="2688"/>
    <n v="2"/>
    <n v="0.8"/>
    <n v="-5.2932000000000023"/>
  </r>
  <r>
    <n v="3360"/>
    <x v="1664"/>
    <x v="0"/>
    <x v="715"/>
    <d v="2013-05-11T00:00:00"/>
    <s v="Standard Class"/>
    <s v="AF-10870"/>
    <s v="Art Ferguson"/>
    <x v="0"/>
    <s v="United States"/>
    <s v="Chicago"/>
    <x v="10"/>
    <n v="60610"/>
    <x v="2"/>
    <s v="TEC-AC-10004510"/>
    <x v="2"/>
    <x v="11"/>
    <s v="Logitech Desktop MK120 Mouse and keyboard Combo"/>
    <x v="2689"/>
    <n v="2"/>
    <n v="0.2"/>
    <n v="-3.272000000000002"/>
  </r>
  <r>
    <n v="3361"/>
    <x v="1665"/>
    <x v="1"/>
    <x v="593"/>
    <d v="2012-06-08T00:00:00"/>
    <s v="Second Class"/>
    <s v="TC-21535"/>
    <s v="Tracy Collins"/>
    <x v="2"/>
    <s v="United States"/>
    <s v="New York City"/>
    <x v="15"/>
    <n v="10024"/>
    <x v="3"/>
    <s v="OFF-PA-10004569"/>
    <x v="1"/>
    <x v="10"/>
    <s v="Wirebound Message Books, Two 4 1/4&quot; x 5&quot; Forms per Page"/>
    <x v="2690"/>
    <n v="4"/>
    <n v="0"/>
    <n v="14.306799999999999"/>
  </r>
  <r>
    <n v="3362"/>
    <x v="1665"/>
    <x v="1"/>
    <x v="593"/>
    <d v="2012-06-08T00:00:00"/>
    <s v="Second Class"/>
    <s v="TC-21535"/>
    <s v="Tracy Collins"/>
    <x v="2"/>
    <s v="United States"/>
    <s v="New York City"/>
    <x v="15"/>
    <n v="10024"/>
    <x v="3"/>
    <s v="FUR-FU-10000672"/>
    <x v="0"/>
    <x v="5"/>
    <s v="Executive Impressions 10&quot; Spectator Wall Clock"/>
    <x v="2691"/>
    <n v="3"/>
    <n v="0"/>
    <n v="11.995199999999997"/>
  </r>
  <r>
    <n v="3363"/>
    <x v="1666"/>
    <x v="1"/>
    <x v="350"/>
    <d v="2012-12-20T00:00:00"/>
    <s v="Standard Class"/>
    <s v="Dp-13240"/>
    <s v="Dean percer"/>
    <x v="2"/>
    <s v="United States"/>
    <s v="Revere"/>
    <x v="31"/>
    <n v="2151"/>
    <x v="3"/>
    <s v="OFF-PA-10004451"/>
    <x v="1"/>
    <x v="10"/>
    <s v="Xerox 222"/>
    <x v="541"/>
    <n v="3"/>
    <n v="0"/>
    <n v="9.3312000000000008"/>
  </r>
  <r>
    <n v="3364"/>
    <x v="1666"/>
    <x v="1"/>
    <x v="350"/>
    <d v="2012-12-20T00:00:00"/>
    <s v="Standard Class"/>
    <s v="Dp-13240"/>
    <s v="Dean percer"/>
    <x v="2"/>
    <s v="United States"/>
    <s v="Revere"/>
    <x v="31"/>
    <n v="2151"/>
    <x v="3"/>
    <s v="OFF-BI-10004738"/>
    <x v="1"/>
    <x v="8"/>
    <s v="Flexible Leather- Look Classic Collection Ring Binder"/>
    <x v="2692"/>
    <n v="2"/>
    <n v="0"/>
    <n v="18.940000000000001"/>
  </r>
  <r>
    <n v="3365"/>
    <x v="1667"/>
    <x v="0"/>
    <x v="87"/>
    <d v="2013-07-19T00:00:00"/>
    <s v="Second Class"/>
    <s v="MC-17425"/>
    <s v="Mark Cousins"/>
    <x v="1"/>
    <s v="United States"/>
    <s v="Houston"/>
    <x v="5"/>
    <n v="77036"/>
    <x v="2"/>
    <s v="FUR-FU-10001940"/>
    <x v="0"/>
    <x v="5"/>
    <s v="Staples"/>
    <x v="1250"/>
    <n v="3"/>
    <n v="0.6"/>
    <n v="-3.8207999999999984"/>
  </r>
  <r>
    <n v="3366"/>
    <x v="1668"/>
    <x v="2"/>
    <x v="867"/>
    <d v="2011-02-03T00:00:00"/>
    <s v="First Class"/>
    <s v="LC-17050"/>
    <s v="Liz Carlisle"/>
    <x v="0"/>
    <s v="United States"/>
    <s v="Mission Viejo"/>
    <x v="1"/>
    <n v="92691"/>
    <x v="1"/>
    <s v="FUR-BO-10003966"/>
    <x v="0"/>
    <x v="0"/>
    <s v="Sauder Facets Collection Library, Sky Alder Finish"/>
    <x v="1413"/>
    <n v="2"/>
    <n v="0.15"/>
    <n v="3.4195999999999884"/>
  </r>
  <r>
    <n v="3367"/>
    <x v="1669"/>
    <x v="2"/>
    <x v="868"/>
    <d v="2011-07-15T00:00:00"/>
    <s v="Standard Class"/>
    <s v="BM-11650"/>
    <s v="Brian Moss"/>
    <x v="1"/>
    <s v="United States"/>
    <s v="Dallas"/>
    <x v="5"/>
    <n v="75217"/>
    <x v="2"/>
    <s v="OFF-PA-10003072"/>
    <x v="1"/>
    <x v="10"/>
    <s v="Eureka Recycled Copy Paper 8 1/2&quot; x 11&quot;, Ream"/>
    <x v="563"/>
    <n v="2"/>
    <n v="0.2"/>
    <n v="3.6288"/>
  </r>
  <r>
    <n v="3368"/>
    <x v="1669"/>
    <x v="2"/>
    <x v="868"/>
    <d v="2011-07-15T00:00:00"/>
    <s v="Standard Class"/>
    <s v="BM-11650"/>
    <s v="Brian Moss"/>
    <x v="1"/>
    <s v="United States"/>
    <s v="Dallas"/>
    <x v="5"/>
    <n v="75217"/>
    <x v="2"/>
    <s v="OFF-PA-10002245"/>
    <x v="1"/>
    <x v="10"/>
    <s v="Xerox 1895"/>
    <x v="646"/>
    <n v="3"/>
    <n v="0.2"/>
    <n v="4.4849999999999994"/>
  </r>
  <r>
    <n v="3369"/>
    <x v="1670"/>
    <x v="1"/>
    <x v="82"/>
    <d v="2012-11-25T00:00:00"/>
    <s v="Standard Class"/>
    <s v="NW-18400"/>
    <s v="Natalie Webber"/>
    <x v="0"/>
    <s v="United States"/>
    <s v="Las Vegas"/>
    <x v="33"/>
    <n v="89115"/>
    <x v="1"/>
    <s v="FUR-BO-10002598"/>
    <x v="0"/>
    <x v="0"/>
    <s v="Hon Metal Bookcases, Putty"/>
    <x v="1741"/>
    <n v="2"/>
    <n v="0"/>
    <n v="41.168399999999991"/>
  </r>
  <r>
    <n v="3370"/>
    <x v="1670"/>
    <x v="1"/>
    <x v="82"/>
    <d v="2012-11-25T00:00:00"/>
    <s v="Standard Class"/>
    <s v="NW-18400"/>
    <s v="Natalie Webber"/>
    <x v="0"/>
    <s v="United States"/>
    <s v="Las Vegas"/>
    <x v="33"/>
    <n v="89115"/>
    <x v="1"/>
    <s v="OFF-BI-10002225"/>
    <x v="1"/>
    <x v="8"/>
    <s v="Square Ring Data Binders, Rigid 75 Pt. Covers, 11&quot; x 14-7/8&quot;"/>
    <x v="2693"/>
    <n v="4"/>
    <n v="0.2"/>
    <n v="23.116799999999998"/>
  </r>
  <r>
    <n v="3371"/>
    <x v="1671"/>
    <x v="0"/>
    <x v="869"/>
    <d v="2013-03-26T00:00:00"/>
    <s v="Same Day"/>
    <s v="TB-21280"/>
    <s v="Toby Braunhardt"/>
    <x v="0"/>
    <s v="United States"/>
    <s v="Norman"/>
    <x v="26"/>
    <n v="73071"/>
    <x v="2"/>
    <s v="TEC-AC-10003832"/>
    <x v="2"/>
    <x v="11"/>
    <s v="Logitech P710e Mobile Speakerphone"/>
    <x v="2694"/>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x v="63"/>
    <n v="6"/>
    <n v="0.2"/>
    <n v="9.0383999999999993"/>
  </r>
  <r>
    <n v="3373"/>
    <x v="1672"/>
    <x v="3"/>
    <x v="397"/>
    <d v="2014-10-01T00:00:00"/>
    <s v="Standard Class"/>
    <s v="BS-11755"/>
    <s v="Bruce Stewart"/>
    <x v="0"/>
    <s v="United States"/>
    <s v="San Francisco"/>
    <x v="1"/>
    <n v="94122"/>
    <x v="1"/>
    <s v="OFF-AP-10001242"/>
    <x v="1"/>
    <x v="9"/>
    <s v="APC 7 Outlet Network SurgeArrest Surge Protector"/>
    <x v="2695"/>
    <n v="2"/>
    <n v="0"/>
    <n v="48.287999999999997"/>
  </r>
  <r>
    <n v="3374"/>
    <x v="1673"/>
    <x v="1"/>
    <x v="784"/>
    <d v="2012-12-10T00:00:00"/>
    <s v="Standard Class"/>
    <s v="SO-20335"/>
    <s v="Sean O'Donnell"/>
    <x v="0"/>
    <s v="United States"/>
    <s v="Hempstead"/>
    <x v="15"/>
    <n v="11550"/>
    <x v="3"/>
    <s v="FUR-FU-10002445"/>
    <x v="0"/>
    <x v="5"/>
    <s v="DAX Two-Tone Rosewood/Black Document Frame, Desktop, 5 x 7"/>
    <x v="2696"/>
    <n v="3"/>
    <n v="0"/>
    <n v="11.376000000000001"/>
  </r>
  <r>
    <n v="3375"/>
    <x v="1673"/>
    <x v="1"/>
    <x v="784"/>
    <d v="2012-12-10T00:00:00"/>
    <s v="Standard Class"/>
    <s v="SO-20335"/>
    <s v="Sean O'Donnell"/>
    <x v="0"/>
    <s v="United States"/>
    <s v="Hempstead"/>
    <x v="15"/>
    <n v="11550"/>
    <x v="3"/>
    <s v="FUR-CH-10002372"/>
    <x v="0"/>
    <x v="1"/>
    <s v="Office Star - Ergonomically Designed Knee Chair"/>
    <x v="2697"/>
    <n v="5"/>
    <n v="0.1"/>
    <n v="8.0980000000000203"/>
  </r>
  <r>
    <n v="3376"/>
    <x v="1673"/>
    <x v="1"/>
    <x v="784"/>
    <d v="2012-12-10T00:00:00"/>
    <s v="Standard Class"/>
    <s v="SO-20335"/>
    <s v="Sean O'Donnell"/>
    <x v="0"/>
    <s v="United States"/>
    <s v="Hempstead"/>
    <x v="15"/>
    <n v="11550"/>
    <x v="3"/>
    <s v="TEC-PH-10000376"/>
    <x v="2"/>
    <x v="7"/>
    <s v="Square Credit Card Reader"/>
    <x v="792"/>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x v="2698"/>
    <n v="2"/>
    <n v="0.1"/>
    <n v="68.333200000000005"/>
  </r>
  <r>
    <n v="3378"/>
    <x v="1674"/>
    <x v="0"/>
    <x v="474"/>
    <d v="2013-11-05T00:00:00"/>
    <s v="First Class"/>
    <s v="CS-12490"/>
    <s v="Cindy Schnelling"/>
    <x v="1"/>
    <s v="United States"/>
    <s v="Conroe"/>
    <x v="5"/>
    <n v="77301"/>
    <x v="2"/>
    <s v="OFF-ST-10004950"/>
    <x v="1"/>
    <x v="4"/>
    <s v="Tenex Personal Filing Tote With Secure Closure Lid, Black/Frost"/>
    <x v="2699"/>
    <n v="9"/>
    <n v="0.2"/>
    <n v="6.9794999999999909"/>
  </r>
  <r>
    <n v="3379"/>
    <x v="1675"/>
    <x v="3"/>
    <x v="294"/>
    <d v="2014-03-22T00:00:00"/>
    <s v="Standard Class"/>
    <s v="PO-19180"/>
    <s v="Philisse Overcash"/>
    <x v="2"/>
    <s v="United States"/>
    <s v="Houston"/>
    <x v="5"/>
    <n v="77095"/>
    <x v="2"/>
    <s v="OFF-BI-10003166"/>
    <x v="1"/>
    <x v="8"/>
    <s v="GBC Plasticlear Binding Covers"/>
    <x v="2700"/>
    <n v="6"/>
    <n v="0.8"/>
    <n v="-22.04160000000001"/>
  </r>
  <r>
    <n v="3380"/>
    <x v="1675"/>
    <x v="3"/>
    <x v="294"/>
    <d v="2014-03-22T00:00:00"/>
    <s v="Standard Class"/>
    <s v="PO-19180"/>
    <s v="Philisse Overcash"/>
    <x v="2"/>
    <s v="United States"/>
    <s v="Houston"/>
    <x v="5"/>
    <n v="77095"/>
    <x v="2"/>
    <s v="OFF-PA-10004610"/>
    <x v="1"/>
    <x v="10"/>
    <s v="Xerox 1900"/>
    <x v="1518"/>
    <n v="3"/>
    <n v="0.2"/>
    <n v="3.2099999999999982"/>
  </r>
  <r>
    <n v="3381"/>
    <x v="1676"/>
    <x v="3"/>
    <x v="51"/>
    <d v="2014-11-25T00:00:00"/>
    <s v="First Class"/>
    <s v="TD-20995"/>
    <s v="Tamara Dahlen"/>
    <x v="0"/>
    <s v="United States"/>
    <s v="Philadelphia"/>
    <x v="9"/>
    <n v="19120"/>
    <x v="3"/>
    <s v="FUR-FU-10000320"/>
    <x v="0"/>
    <x v="5"/>
    <s v="OIC Stacking Trays"/>
    <x v="2701"/>
    <n v="9"/>
    <n v="0.2"/>
    <n v="7.2144000000000013"/>
  </r>
  <r>
    <n v="3382"/>
    <x v="1677"/>
    <x v="3"/>
    <x v="151"/>
    <d v="2014-08-31T00:00:00"/>
    <s v="First Class"/>
    <s v="SP-20620"/>
    <s v="Stefania Perrino"/>
    <x v="1"/>
    <s v="United States"/>
    <s v="Tampa"/>
    <x v="2"/>
    <n v="33614"/>
    <x v="0"/>
    <s v="OFF-EN-10004030"/>
    <x v="1"/>
    <x v="12"/>
    <s v="Convenience Packs of Business Envelopes"/>
    <x v="1699"/>
    <n v="1"/>
    <n v="0.2"/>
    <n v="0.97739999999999994"/>
  </r>
  <r>
    <n v="3383"/>
    <x v="1678"/>
    <x v="1"/>
    <x v="784"/>
    <d v="2012-12-09T00:00:00"/>
    <s v="Second Class"/>
    <s v="MS-17365"/>
    <s v="Maribeth Schnelling"/>
    <x v="0"/>
    <s v="United States"/>
    <s v="New York City"/>
    <x v="15"/>
    <n v="10035"/>
    <x v="3"/>
    <s v="OFF-EN-10004147"/>
    <x v="1"/>
    <x v="12"/>
    <s v="Wausau Papers Astrobrights Colored Envelopes"/>
    <x v="1465"/>
    <n v="3"/>
    <n v="0"/>
    <n v="8.7906000000000013"/>
  </r>
  <r>
    <n v="3384"/>
    <x v="1678"/>
    <x v="1"/>
    <x v="784"/>
    <d v="2012-12-09T00:00:00"/>
    <s v="Second Class"/>
    <s v="MS-17365"/>
    <s v="Maribeth Schnelling"/>
    <x v="0"/>
    <s v="United States"/>
    <s v="New York City"/>
    <x v="15"/>
    <n v="10035"/>
    <x v="3"/>
    <s v="FUR-CH-10003535"/>
    <x v="0"/>
    <x v="1"/>
    <s v="Global Armless Task Chair, Royal Blue"/>
    <x v="2702"/>
    <n v="7"/>
    <n v="0.1"/>
    <n v="29.880199999999981"/>
  </r>
  <r>
    <n v="3385"/>
    <x v="1678"/>
    <x v="1"/>
    <x v="784"/>
    <d v="2012-12-09T00:00:00"/>
    <s v="Second Class"/>
    <s v="MS-17365"/>
    <s v="Maribeth Schnelling"/>
    <x v="0"/>
    <s v="United States"/>
    <s v="New York City"/>
    <x v="15"/>
    <n v="10035"/>
    <x v="3"/>
    <s v="TEC-PH-10004586"/>
    <x v="2"/>
    <x v="7"/>
    <s v="Wilson SignalBoost 841262 DB PRO Amplifier Kit"/>
    <x v="2703"/>
    <n v="5"/>
    <n v="0"/>
    <n v="539.92499999999995"/>
  </r>
  <r>
    <n v="3386"/>
    <x v="1679"/>
    <x v="3"/>
    <x v="566"/>
    <d v="2014-10-12T00:00:00"/>
    <s v="Standard Class"/>
    <s v="Dp-13240"/>
    <s v="Dean percer"/>
    <x v="2"/>
    <s v="United States"/>
    <s v="Charlotte"/>
    <x v="3"/>
    <n v="28205"/>
    <x v="0"/>
    <s v="OFF-ST-10003208"/>
    <x v="1"/>
    <x v="4"/>
    <s v="Adjustable Depth Letter/Legal Cart"/>
    <x v="2704"/>
    <n v="4"/>
    <n v="0.2"/>
    <n v="65.325599999999895"/>
  </r>
  <r>
    <n v="3387"/>
    <x v="1679"/>
    <x v="3"/>
    <x v="566"/>
    <d v="2014-10-12T00:00:00"/>
    <s v="Standard Class"/>
    <s v="Dp-13240"/>
    <s v="Dean percer"/>
    <x v="2"/>
    <s v="United States"/>
    <s v="Charlotte"/>
    <x v="3"/>
    <n v="28205"/>
    <x v="0"/>
    <s v="OFF-FA-10003112"/>
    <x v="1"/>
    <x v="13"/>
    <s v="Staples"/>
    <x v="2247"/>
    <n v="3"/>
    <n v="0.2"/>
    <n v="5.9174999999999986"/>
  </r>
  <r>
    <n v="3388"/>
    <x v="1679"/>
    <x v="3"/>
    <x v="566"/>
    <d v="2014-10-12T00:00:00"/>
    <s v="Standard Class"/>
    <s v="Dp-13240"/>
    <s v="Dean percer"/>
    <x v="2"/>
    <s v="United States"/>
    <s v="Charlotte"/>
    <x v="3"/>
    <n v="28205"/>
    <x v="0"/>
    <s v="TEC-PH-10004447"/>
    <x v="2"/>
    <x v="7"/>
    <s v="Toshiba IPT2010-SD IP Telephone"/>
    <x v="2705"/>
    <n v="2"/>
    <n v="0.2"/>
    <n v="16.678799999999995"/>
  </r>
  <r>
    <n v="3389"/>
    <x v="1679"/>
    <x v="3"/>
    <x v="566"/>
    <d v="2014-10-12T00:00:00"/>
    <s v="Standard Class"/>
    <s v="Dp-13240"/>
    <s v="Dean percer"/>
    <x v="2"/>
    <s v="United States"/>
    <s v="Charlotte"/>
    <x v="3"/>
    <n v="28205"/>
    <x v="0"/>
    <s v="OFF-BI-10002854"/>
    <x v="1"/>
    <x v="8"/>
    <s v="Performers Binder/Pad Holder, Black"/>
    <x v="2706"/>
    <n v="6"/>
    <n v="0.7"/>
    <n v="-33.635999999999996"/>
  </r>
  <r>
    <n v="3390"/>
    <x v="1679"/>
    <x v="3"/>
    <x v="566"/>
    <d v="2014-10-12T00:00:00"/>
    <s v="Standard Class"/>
    <s v="Dp-13240"/>
    <s v="Dean percer"/>
    <x v="2"/>
    <s v="United States"/>
    <s v="Charlotte"/>
    <x v="3"/>
    <n v="28205"/>
    <x v="0"/>
    <s v="FUR-TA-10001039"/>
    <x v="0"/>
    <x v="3"/>
    <s v="KI Adjustable-Height Table"/>
    <x v="1259"/>
    <n v="3"/>
    <n v="0.4"/>
    <n v="-36.11160000000001"/>
  </r>
  <r>
    <n v="3391"/>
    <x v="1680"/>
    <x v="3"/>
    <x v="613"/>
    <d v="2014-03-31T00:00:00"/>
    <s v="Second Class"/>
    <s v="DB-13660"/>
    <s v="Duane Benoit"/>
    <x v="0"/>
    <s v="United States"/>
    <s v="Dallas"/>
    <x v="5"/>
    <n v="75081"/>
    <x v="2"/>
    <s v="OFF-PA-10004239"/>
    <x v="1"/>
    <x v="10"/>
    <s v="Xerox 1953"/>
    <x v="1312"/>
    <n v="2"/>
    <n v="0.2"/>
    <n v="2.1399999999999992"/>
  </r>
  <r>
    <n v="3392"/>
    <x v="1681"/>
    <x v="2"/>
    <x v="128"/>
    <d v="2011-08-13T00:00:00"/>
    <s v="Standard Class"/>
    <s v="MG-17650"/>
    <s v="Matthew Grinstein"/>
    <x v="2"/>
    <s v="United States"/>
    <s v="Seattle"/>
    <x v="4"/>
    <n v="98103"/>
    <x v="1"/>
    <s v="TEC-PH-10001530"/>
    <x v="2"/>
    <x v="7"/>
    <s v="Cisco Unified IP Phone 7945G VoIP phone"/>
    <x v="2707"/>
    <n v="4"/>
    <n v="0.2"/>
    <n v="68.197999999999979"/>
  </r>
  <r>
    <n v="3393"/>
    <x v="1681"/>
    <x v="2"/>
    <x v="128"/>
    <d v="2011-08-13T00:00:00"/>
    <s v="Standard Class"/>
    <s v="MG-17650"/>
    <s v="Matthew Grinstein"/>
    <x v="2"/>
    <s v="United States"/>
    <s v="Seattle"/>
    <x v="4"/>
    <n v="98103"/>
    <x v="1"/>
    <s v="TEC-PH-10000038"/>
    <x v="2"/>
    <x v="7"/>
    <s v="Jawbone MINI JAMBOX Wireless Bluetooth Speaker"/>
    <x v="2708"/>
    <n v="2"/>
    <n v="0.2"/>
    <n v="-43.833600000000018"/>
  </r>
  <r>
    <n v="3394"/>
    <x v="1682"/>
    <x v="2"/>
    <x v="754"/>
    <d v="2011-11-25T00:00:00"/>
    <s v="First Class"/>
    <s v="EH-14185"/>
    <s v="Evan Henry"/>
    <x v="0"/>
    <s v="United States"/>
    <s v="Pasadena"/>
    <x v="5"/>
    <n v="77506"/>
    <x v="2"/>
    <s v="OFF-BI-10001765"/>
    <x v="1"/>
    <x v="8"/>
    <s v="Wilson Jones Heavy-Duty Casebound Ring Binders with Metal Hinges"/>
    <x v="2709"/>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x v="2710"/>
    <n v="6"/>
    <n v="0.2"/>
    <n v="15.011999999999999"/>
  </r>
  <r>
    <n v="3396"/>
    <x v="1684"/>
    <x v="3"/>
    <x v="870"/>
    <d v="2014-07-09T00:00:00"/>
    <s v="Standard Class"/>
    <s v="KF-16285"/>
    <s v="Karen Ferguson"/>
    <x v="2"/>
    <s v="United States"/>
    <s v="Indianapolis"/>
    <x v="14"/>
    <n v="46203"/>
    <x v="2"/>
    <s v="OFF-ST-10001128"/>
    <x v="1"/>
    <x v="4"/>
    <s v="Carina Mini System Audio Rack, Model AR050B"/>
    <x v="2337"/>
    <n v="4"/>
    <n v="0"/>
    <n v="13.317600000000027"/>
  </r>
  <r>
    <n v="3397"/>
    <x v="1684"/>
    <x v="3"/>
    <x v="870"/>
    <d v="2014-07-09T00:00:00"/>
    <s v="Standard Class"/>
    <s v="KF-16285"/>
    <s v="Karen Ferguson"/>
    <x v="2"/>
    <s v="United States"/>
    <s v="Indianapolis"/>
    <x v="14"/>
    <n v="46203"/>
    <x v="2"/>
    <s v="OFF-BI-10003656"/>
    <x v="1"/>
    <x v="8"/>
    <s v="Fellowes PB200 Plastic Comb Binding Machine"/>
    <x v="2711"/>
    <n v="1"/>
    <n v="0"/>
    <n v="78.195399999999992"/>
  </r>
  <r>
    <n v="3398"/>
    <x v="1684"/>
    <x v="3"/>
    <x v="870"/>
    <d v="2014-07-09T00:00:00"/>
    <s v="Standard Class"/>
    <s v="KF-16285"/>
    <s v="Karen Ferguson"/>
    <x v="2"/>
    <s v="United States"/>
    <s v="Indianapolis"/>
    <x v="14"/>
    <n v="46203"/>
    <x v="2"/>
    <s v="OFF-PA-10003441"/>
    <x v="1"/>
    <x v="10"/>
    <s v="Xerox 226"/>
    <x v="243"/>
    <n v="4"/>
    <n v="0"/>
    <n v="12.441600000000001"/>
  </r>
  <r>
    <n v="3399"/>
    <x v="1685"/>
    <x v="2"/>
    <x v="871"/>
    <d v="2011-11-26T00:00:00"/>
    <s v="Standard Class"/>
    <s v="DH-13075"/>
    <s v="Dave Hallsten"/>
    <x v="1"/>
    <s v="United States"/>
    <s v="Richmond"/>
    <x v="0"/>
    <n v="40475"/>
    <x v="0"/>
    <s v="TEC-PH-10002923"/>
    <x v="2"/>
    <x v="7"/>
    <s v="Logitech B530 USB Headset - headset - Full size, Binaural"/>
    <x v="2712"/>
    <n v="1"/>
    <n v="0"/>
    <n v="9.9873000000000012"/>
  </r>
  <r>
    <n v="3400"/>
    <x v="1685"/>
    <x v="2"/>
    <x v="871"/>
    <d v="2011-11-26T00:00:00"/>
    <s v="Standard Class"/>
    <s v="DH-13075"/>
    <s v="Dave Hallsten"/>
    <x v="1"/>
    <s v="United States"/>
    <s v="Richmond"/>
    <x v="0"/>
    <n v="40475"/>
    <x v="0"/>
    <s v="OFF-PA-10004359"/>
    <x v="1"/>
    <x v="10"/>
    <s v="Multicolor Computer Printout Paper"/>
    <x v="2713"/>
    <n v="6"/>
    <n v="0"/>
    <n v="301.96799999999996"/>
  </r>
  <r>
    <n v="3401"/>
    <x v="1685"/>
    <x v="2"/>
    <x v="871"/>
    <d v="2011-11-26T00:00:00"/>
    <s v="Standard Class"/>
    <s v="DH-13075"/>
    <s v="Dave Hallsten"/>
    <x v="1"/>
    <s v="United States"/>
    <s v="Richmond"/>
    <x v="0"/>
    <n v="40475"/>
    <x v="0"/>
    <s v="OFF-ST-10001511"/>
    <x v="1"/>
    <x v="4"/>
    <s v="Space Solutions Commercial Steel Shelving"/>
    <x v="2714"/>
    <n v="3"/>
    <n v="0"/>
    <n v="9.6974999999999838"/>
  </r>
  <r>
    <n v="3402"/>
    <x v="1685"/>
    <x v="2"/>
    <x v="871"/>
    <d v="2011-11-26T00:00:00"/>
    <s v="Standard Class"/>
    <s v="DH-13075"/>
    <s v="Dave Hallsten"/>
    <x v="1"/>
    <s v="United States"/>
    <s v="Richmond"/>
    <x v="0"/>
    <n v="40475"/>
    <x v="0"/>
    <s v="OFF-AR-10002833"/>
    <x v="1"/>
    <x v="6"/>
    <s v="Newell 322"/>
    <x v="1410"/>
    <n v="3"/>
    <n v="0"/>
    <n v="1.4742000000000002"/>
  </r>
  <r>
    <n v="3403"/>
    <x v="1686"/>
    <x v="1"/>
    <x v="124"/>
    <d v="2012-05-05T00:00:00"/>
    <s v="First Class"/>
    <s v="LA-16780"/>
    <s v="Laura Armstrong"/>
    <x v="1"/>
    <s v="United States"/>
    <s v="Tinley Park"/>
    <x v="10"/>
    <n v="60477"/>
    <x v="2"/>
    <s v="FUR-FU-10001940"/>
    <x v="0"/>
    <x v="5"/>
    <s v="Staples"/>
    <x v="2715"/>
    <n v="7"/>
    <n v="0.6"/>
    <n v="-8.9151999999999987"/>
  </r>
  <r>
    <n v="3404"/>
    <x v="1687"/>
    <x v="3"/>
    <x v="148"/>
    <d v="2014-06-06T00:00:00"/>
    <s v="Standard Class"/>
    <s v="HZ-14950"/>
    <s v="Henia Zydlo"/>
    <x v="0"/>
    <s v="United States"/>
    <s v="Houston"/>
    <x v="5"/>
    <n v="77095"/>
    <x v="2"/>
    <s v="FUR-FU-10003919"/>
    <x v="0"/>
    <x v="5"/>
    <s v="Eldon Executive Woodline II Cherry Finish Desk Accessories"/>
    <x v="2716"/>
    <n v="4"/>
    <n v="0.6"/>
    <n v="-52.339199999999991"/>
  </r>
  <r>
    <n v="3405"/>
    <x v="1688"/>
    <x v="1"/>
    <x v="872"/>
    <d v="2012-10-17T00:00:00"/>
    <s v="Same Day"/>
    <s v="CM-12190"/>
    <s v="Charlotte Melton"/>
    <x v="0"/>
    <s v="United States"/>
    <s v="Los Angeles"/>
    <x v="1"/>
    <n v="90004"/>
    <x v="1"/>
    <s v="OFF-ST-10003479"/>
    <x v="1"/>
    <x v="4"/>
    <s v="Eldon Base for stackable storage shelf, platinum"/>
    <x v="42"/>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8"/>
    <x v="1689"/>
    <x v="2"/>
    <x v="488"/>
    <d v="2011-04-27T00:00:00"/>
    <s v="Standard Class"/>
    <s v="LB-16795"/>
    <s v="Laurel Beltran"/>
    <x v="2"/>
    <s v="United States"/>
    <s v="Columbus"/>
    <x v="24"/>
    <n v="43229"/>
    <x v="3"/>
    <s v="OFF-BI-10000145"/>
    <x v="1"/>
    <x v="8"/>
    <s v="Zipper Ring Binder Pockets"/>
    <x v="2718"/>
    <n v="8"/>
    <n v="0.7"/>
    <n v="-5.2415999999999983"/>
  </r>
  <r>
    <n v="3409"/>
    <x v="1689"/>
    <x v="2"/>
    <x v="488"/>
    <d v="2011-04-27T00:00:00"/>
    <s v="Standard Class"/>
    <s v="LB-16795"/>
    <s v="Laurel Beltran"/>
    <x v="2"/>
    <s v="United States"/>
    <s v="Columbus"/>
    <x v="24"/>
    <n v="43229"/>
    <x v="3"/>
    <s v="FUR-FU-10002191"/>
    <x v="0"/>
    <x v="5"/>
    <s v="G.E. Halogen Desk Lamp Bulbs"/>
    <x v="2719"/>
    <n v="4"/>
    <n v="0.2"/>
    <n v="7.8175999999999997"/>
  </r>
  <r>
    <n v="3410"/>
    <x v="1690"/>
    <x v="3"/>
    <x v="504"/>
    <d v="2014-05-07T00:00:00"/>
    <s v="Standard Class"/>
    <s v="JF-15490"/>
    <s v="Jeremy Farry"/>
    <x v="0"/>
    <s v="United States"/>
    <s v="Columbus"/>
    <x v="24"/>
    <n v="43229"/>
    <x v="3"/>
    <s v="OFF-PA-10004451"/>
    <x v="1"/>
    <x v="10"/>
    <s v="Xerox 222"/>
    <x v="563"/>
    <n v="2"/>
    <n v="0.2"/>
    <n v="3.6288"/>
  </r>
  <r>
    <n v="3411"/>
    <x v="1691"/>
    <x v="0"/>
    <x v="873"/>
    <d v="2013-09-25T00:00:00"/>
    <s v="Standard Class"/>
    <s v="GM-14695"/>
    <s v="Greg Maxwell"/>
    <x v="1"/>
    <s v="United States"/>
    <s v="San Francisco"/>
    <x v="1"/>
    <n v="94122"/>
    <x v="1"/>
    <s v="OFF-PA-10001471"/>
    <x v="1"/>
    <x v="10"/>
    <s v="Strathmore Photo Frame Cards"/>
    <x v="2720"/>
    <n v="9"/>
    <n v="0"/>
    <n v="30.263399999999997"/>
  </r>
  <r>
    <n v="3412"/>
    <x v="1691"/>
    <x v="0"/>
    <x v="873"/>
    <d v="2013-09-25T00:00:00"/>
    <s v="Standard Class"/>
    <s v="GM-14695"/>
    <s v="Greg Maxwell"/>
    <x v="1"/>
    <s v="United States"/>
    <s v="San Francisco"/>
    <x v="1"/>
    <n v="94122"/>
    <x v="1"/>
    <s v="OFF-BI-10003656"/>
    <x v="1"/>
    <x v="8"/>
    <s v="Fellowes PB200 Plastic Comb Binding Machine"/>
    <x v="2721"/>
    <n v="2"/>
    <n v="0.2"/>
    <n v="88.394799999999975"/>
  </r>
  <r>
    <n v="3413"/>
    <x v="1691"/>
    <x v="0"/>
    <x v="873"/>
    <d v="2013-09-25T00:00:00"/>
    <s v="Standard Class"/>
    <s v="GM-14695"/>
    <s v="Greg Maxwell"/>
    <x v="1"/>
    <s v="United States"/>
    <s v="San Francisco"/>
    <x v="1"/>
    <n v="94122"/>
    <x v="1"/>
    <s v="OFF-AR-10000940"/>
    <x v="1"/>
    <x v="6"/>
    <s v="Newell 343"/>
    <x v="2722"/>
    <n v="4"/>
    <n v="0"/>
    <n v="3.1752000000000002"/>
  </r>
  <r>
    <n v="3414"/>
    <x v="1691"/>
    <x v="0"/>
    <x v="873"/>
    <d v="2013-09-25T00:00:00"/>
    <s v="Standard Class"/>
    <s v="GM-14695"/>
    <s v="Greg Maxwell"/>
    <x v="1"/>
    <s v="United States"/>
    <s v="San Francisco"/>
    <x v="1"/>
    <n v="94122"/>
    <x v="1"/>
    <s v="OFF-PA-10002319"/>
    <x v="1"/>
    <x v="10"/>
    <s v="Xerox 1944"/>
    <x v="2723"/>
    <n v="2"/>
    <n v="0"/>
    <n v="37.9848"/>
  </r>
  <r>
    <n v="3415"/>
    <x v="1691"/>
    <x v="0"/>
    <x v="873"/>
    <d v="2013-09-25T00:00:00"/>
    <s v="Standard Class"/>
    <s v="GM-14695"/>
    <s v="Greg Maxwell"/>
    <x v="1"/>
    <s v="United States"/>
    <s v="San Francisco"/>
    <x v="1"/>
    <n v="94122"/>
    <x v="1"/>
    <s v="OFF-BI-10000977"/>
    <x v="1"/>
    <x v="8"/>
    <s v="Ibico Plastic Spiral Binding Combs"/>
    <x v="2724"/>
    <n v="2"/>
    <n v="0.2"/>
    <n v="15.807999999999996"/>
  </r>
  <r>
    <n v="3416"/>
    <x v="1692"/>
    <x v="0"/>
    <x v="476"/>
    <d v="2013-09-03T00:00:00"/>
    <s v="Same Day"/>
    <s v="SS-20590"/>
    <s v="Sonia Sunley"/>
    <x v="0"/>
    <s v="United States"/>
    <s v="Madison"/>
    <x v="6"/>
    <n v="53711"/>
    <x v="2"/>
    <s v="OFF-FA-10002676"/>
    <x v="1"/>
    <x v="13"/>
    <s v="Colored Push Pins"/>
    <x v="2725"/>
    <n v="1"/>
    <n v="0"/>
    <n v="0.65159999999999996"/>
  </r>
  <r>
    <n v="3417"/>
    <x v="1692"/>
    <x v="0"/>
    <x v="476"/>
    <d v="2013-09-03T00:00:00"/>
    <s v="Same Day"/>
    <s v="SS-20590"/>
    <s v="Sonia Sunley"/>
    <x v="0"/>
    <s v="United States"/>
    <s v="Madison"/>
    <x v="6"/>
    <n v="53711"/>
    <x v="2"/>
    <s v="OFF-BI-10004970"/>
    <x v="1"/>
    <x v="8"/>
    <s v="ACCOHIDE 3-Ring Binder, Blue, 1&quot;"/>
    <x v="341"/>
    <n v="2"/>
    <n v="0"/>
    <n v="3.8822000000000001"/>
  </r>
  <r>
    <n v="3418"/>
    <x v="1693"/>
    <x v="1"/>
    <x v="381"/>
    <d v="2012-05-02T00:00:00"/>
    <s v="Standard Class"/>
    <s v="TC-21475"/>
    <s v="Tony Chapman"/>
    <x v="2"/>
    <s v="United States"/>
    <s v="Aurora"/>
    <x v="22"/>
    <n v="80013"/>
    <x v="1"/>
    <s v="OFF-AP-10003971"/>
    <x v="1"/>
    <x v="9"/>
    <s v="Belkin 6 Outlet Metallic Surge Strip"/>
    <x v="2726"/>
    <n v="5"/>
    <n v="0.2"/>
    <n v="3.2669999999999995"/>
  </r>
  <r>
    <n v="3419"/>
    <x v="1693"/>
    <x v="1"/>
    <x v="381"/>
    <d v="2012-05-02T00:00:00"/>
    <s v="Standard Class"/>
    <s v="TC-21475"/>
    <s v="Tony Chapman"/>
    <x v="2"/>
    <s v="United States"/>
    <s v="Aurora"/>
    <x v="22"/>
    <n v="80013"/>
    <x v="1"/>
    <s v="OFF-SU-10001574"/>
    <x v="1"/>
    <x v="14"/>
    <s v="Acme Value Line Scissors"/>
    <x v="572"/>
    <n v="2"/>
    <n v="0.2"/>
    <n v="0.72999999999999954"/>
  </r>
  <r>
    <n v="3420"/>
    <x v="1694"/>
    <x v="1"/>
    <x v="684"/>
    <d v="2012-09-13T00:00:00"/>
    <s v="Standard Class"/>
    <s v="CC-12430"/>
    <s v="Chuck Clark"/>
    <x v="2"/>
    <s v="United States"/>
    <s v="New York City"/>
    <x v="15"/>
    <n v="10024"/>
    <x v="3"/>
    <s v="FUR-CH-10000665"/>
    <x v="0"/>
    <x v="1"/>
    <s v="Global Airflow Leather Mesh Back Chair, Black"/>
    <x v="2659"/>
    <n v="2"/>
    <n v="0.1"/>
    <n v="60.391999999999967"/>
  </r>
  <r>
    <n v="3421"/>
    <x v="1695"/>
    <x v="0"/>
    <x v="316"/>
    <d v="2013-06-04T00:00:00"/>
    <s v="Standard Class"/>
    <s v="CL-12565"/>
    <s v="Clay Ludtke"/>
    <x v="0"/>
    <s v="United States"/>
    <s v="Los Angeles"/>
    <x v="1"/>
    <n v="90004"/>
    <x v="1"/>
    <s v="OFF-AP-10000891"/>
    <x v="1"/>
    <x v="9"/>
    <s v="Kensington 7 Outlet MasterPiece HOMEOFFICE Power Control Center"/>
    <x v="2727"/>
    <n v="2"/>
    <n v="0"/>
    <n v="78.671999999999997"/>
  </r>
  <r>
    <n v="3422"/>
    <x v="1695"/>
    <x v="0"/>
    <x v="316"/>
    <d v="2013-06-04T00:00:00"/>
    <s v="Standard Class"/>
    <s v="CL-12565"/>
    <s v="Clay Ludtke"/>
    <x v="0"/>
    <s v="United States"/>
    <s v="Los Angeles"/>
    <x v="1"/>
    <n v="90004"/>
    <x v="1"/>
    <s v="OFF-PA-10003790"/>
    <x v="1"/>
    <x v="10"/>
    <s v="Xerox 1991"/>
    <x v="685"/>
    <n v="8"/>
    <n v="0"/>
    <n v="84.051199999999994"/>
  </r>
  <r>
    <n v="3423"/>
    <x v="1695"/>
    <x v="0"/>
    <x v="316"/>
    <d v="2013-06-04T00:00:00"/>
    <s v="Standard Class"/>
    <s v="CL-12565"/>
    <s v="Clay Ludtke"/>
    <x v="0"/>
    <s v="United States"/>
    <s v="Los Angeles"/>
    <x v="1"/>
    <n v="90004"/>
    <x v="1"/>
    <s v="TEC-AC-10002217"/>
    <x v="2"/>
    <x v="11"/>
    <s v="Imation Clip USB flash drive - 8 GB"/>
    <x v="2728"/>
    <n v="7"/>
    <n v="0"/>
    <n v="7.8960000000000008"/>
  </r>
  <r>
    <n v="3424"/>
    <x v="1695"/>
    <x v="0"/>
    <x v="316"/>
    <d v="2013-06-04T00:00:00"/>
    <s v="Standard Class"/>
    <s v="CL-12565"/>
    <s v="Clay Ludtke"/>
    <x v="0"/>
    <s v="United States"/>
    <s v="Los Angeles"/>
    <x v="1"/>
    <n v="90004"/>
    <x v="1"/>
    <s v="OFF-BI-10002215"/>
    <x v="1"/>
    <x v="8"/>
    <s v="Wilson Jones Hanging View Binder, White, 1&quot;"/>
    <x v="20"/>
    <n v="4"/>
    <n v="0.2"/>
    <n v="7.3839999999999986"/>
  </r>
  <r>
    <n v="3425"/>
    <x v="1695"/>
    <x v="0"/>
    <x v="316"/>
    <d v="2013-06-04T00:00:00"/>
    <s v="Standard Class"/>
    <s v="CL-12565"/>
    <s v="Clay Ludtke"/>
    <x v="0"/>
    <s v="United States"/>
    <s v="Los Angeles"/>
    <x v="1"/>
    <n v="90004"/>
    <x v="1"/>
    <s v="TEC-MA-10001972"/>
    <x v="2"/>
    <x v="15"/>
    <s v="Okidata C331dn Printer"/>
    <x v="2729"/>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x v="597"/>
    <n v="4"/>
    <n v="0"/>
    <n v="6.8579999999999988"/>
  </r>
  <r>
    <n v="3427"/>
    <x v="1696"/>
    <x v="1"/>
    <x v="496"/>
    <d v="2012-09-28T00:00:00"/>
    <s v="Standard Class"/>
    <s v="DE-13255"/>
    <s v="Deanra Eno"/>
    <x v="2"/>
    <s v="United States"/>
    <s v="Dubuque"/>
    <x v="23"/>
    <n v="52001"/>
    <x v="2"/>
    <s v="FUR-CH-10000988"/>
    <x v="0"/>
    <x v="1"/>
    <s v="Hon Olson Stacker Stools"/>
    <x v="2730"/>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x v="2731"/>
    <n v="4"/>
    <n v="0.2"/>
    <n v="11.102399999999996"/>
  </r>
  <r>
    <n v="3429"/>
    <x v="1697"/>
    <x v="3"/>
    <x v="445"/>
    <d v="2014-07-07T00:00:00"/>
    <s v="Second Class"/>
    <s v="SZ-20035"/>
    <s v="Sam Zeldin"/>
    <x v="2"/>
    <s v="United States"/>
    <s v="Lancaster"/>
    <x v="24"/>
    <n v="43130"/>
    <x v="3"/>
    <s v="FUR-TA-10002041"/>
    <x v="0"/>
    <x v="3"/>
    <s v="Bevis Round Conference Table Top, X-Base"/>
    <x v="2732"/>
    <n v="2"/>
    <n v="0.4"/>
    <n v="-103.98819999999998"/>
  </r>
  <r>
    <n v="3430"/>
    <x v="1697"/>
    <x v="3"/>
    <x v="445"/>
    <d v="2014-07-07T00:00:00"/>
    <s v="Second Class"/>
    <s v="SZ-20035"/>
    <s v="Sam Zeldin"/>
    <x v="2"/>
    <s v="United States"/>
    <s v="Lancaster"/>
    <x v="24"/>
    <n v="43130"/>
    <x v="3"/>
    <s v="OFF-PA-10002246"/>
    <x v="1"/>
    <x v="10"/>
    <s v="Wirebound Four 2-3/4 x 5 Forms per Page, 400 Sets per Book"/>
    <x v="2733"/>
    <n v="6"/>
    <n v="0.2"/>
    <n v="11.223000000000001"/>
  </r>
  <r>
    <n v="3431"/>
    <x v="1698"/>
    <x v="3"/>
    <x v="166"/>
    <d v="2014-12-10T00:00:00"/>
    <s v="First Class"/>
    <s v="LF-17185"/>
    <s v="Luke Foster"/>
    <x v="0"/>
    <s v="United States"/>
    <s v="Inglewood"/>
    <x v="1"/>
    <n v="90301"/>
    <x v="1"/>
    <s v="OFF-ST-10003327"/>
    <x v="1"/>
    <x v="4"/>
    <s v="Akro-Mils 12-Gallon Tote"/>
    <x v="1418"/>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x v="2734"/>
    <n v="2"/>
    <n v="0"/>
    <n v="15.468000000000004"/>
  </r>
  <r>
    <n v="3433"/>
    <x v="1698"/>
    <x v="3"/>
    <x v="166"/>
    <d v="2014-12-10T00:00:00"/>
    <s v="First Class"/>
    <s v="LF-17185"/>
    <s v="Luke Foster"/>
    <x v="0"/>
    <s v="United States"/>
    <s v="Inglewood"/>
    <x v="1"/>
    <n v="90301"/>
    <x v="1"/>
    <s v="OFF-PA-10003651"/>
    <x v="1"/>
    <x v="10"/>
    <s v="Xerox 1968"/>
    <x v="1847"/>
    <n v="9"/>
    <n v="0"/>
    <n v="28.857599999999998"/>
  </r>
  <r>
    <n v="3434"/>
    <x v="1699"/>
    <x v="3"/>
    <x v="256"/>
    <d v="2014-12-10T00:00:00"/>
    <s v="Standard Class"/>
    <s v="AB-10165"/>
    <s v="Alan Barnes"/>
    <x v="0"/>
    <s v="United States"/>
    <s v="Bellevue"/>
    <x v="4"/>
    <n v="98006"/>
    <x v="1"/>
    <s v="OFF-BI-10001617"/>
    <x v="1"/>
    <x v="8"/>
    <s v="GBC Wire Binding Combs"/>
    <x v="176"/>
    <n v="3"/>
    <n v="0.2"/>
    <n v="8.3753999999999991"/>
  </r>
  <r>
    <n v="3435"/>
    <x v="1699"/>
    <x v="3"/>
    <x v="256"/>
    <d v="2014-12-10T00:00:00"/>
    <s v="Standard Class"/>
    <s v="AB-10165"/>
    <s v="Alan Barnes"/>
    <x v="0"/>
    <s v="United States"/>
    <s v="Bellevue"/>
    <x v="4"/>
    <n v="98006"/>
    <x v="1"/>
    <s v="OFF-BI-10000145"/>
    <x v="1"/>
    <x v="8"/>
    <s v="Zipper Ring Binder Pockets"/>
    <x v="2735"/>
    <n v="6"/>
    <n v="0.2"/>
    <n v="5.4287999999999981"/>
  </r>
  <r>
    <n v="3436"/>
    <x v="1700"/>
    <x v="1"/>
    <x v="874"/>
    <d v="2012-09-29T00:00:00"/>
    <s v="First Class"/>
    <s v="NM-18520"/>
    <s v="Neoma Murray"/>
    <x v="0"/>
    <s v="United States"/>
    <s v="Chicago"/>
    <x v="10"/>
    <n v="60610"/>
    <x v="2"/>
    <s v="OFF-BI-10001670"/>
    <x v="1"/>
    <x v="8"/>
    <s v="Vinyl Sectional Post Binders"/>
    <x v="2736"/>
    <n v="2"/>
    <n v="0.8"/>
    <n v="-22.620000000000005"/>
  </r>
  <r>
    <n v="3437"/>
    <x v="1700"/>
    <x v="1"/>
    <x v="874"/>
    <d v="2012-09-29T00:00:00"/>
    <s v="First Class"/>
    <s v="NM-18520"/>
    <s v="Neoma Murray"/>
    <x v="0"/>
    <s v="United States"/>
    <s v="Chicago"/>
    <x v="10"/>
    <n v="60610"/>
    <x v="2"/>
    <s v="FUR-FU-10003849"/>
    <x v="0"/>
    <x v="5"/>
    <s v="DAX Metal Frame, Desktop, Stepped-Edge"/>
    <x v="2737"/>
    <n v="3"/>
    <n v="0.6"/>
    <n v="-12.751199999999997"/>
  </r>
  <r>
    <n v="3438"/>
    <x v="1701"/>
    <x v="3"/>
    <x v="505"/>
    <d v="2014-10-31T00:00:00"/>
    <s v="Same Day"/>
    <s v="RA-19945"/>
    <s v="Ryan Akin"/>
    <x v="0"/>
    <s v="United States"/>
    <s v="Dallas"/>
    <x v="5"/>
    <n v="75217"/>
    <x v="2"/>
    <s v="FUR-FU-10003849"/>
    <x v="0"/>
    <x v="5"/>
    <s v="DAX Metal Frame, Desktop, Stepped-Edge"/>
    <x v="2738"/>
    <n v="2"/>
    <n v="0.6"/>
    <n v="-8.5007999999999981"/>
  </r>
  <r>
    <n v="3439"/>
    <x v="1701"/>
    <x v="3"/>
    <x v="505"/>
    <d v="2014-10-31T00:00:00"/>
    <s v="Same Day"/>
    <s v="RA-19945"/>
    <s v="Ryan Akin"/>
    <x v="0"/>
    <s v="United States"/>
    <s v="Dallas"/>
    <x v="5"/>
    <n v="75217"/>
    <x v="2"/>
    <s v="FUR-TA-10002041"/>
    <x v="0"/>
    <x v="3"/>
    <s v="Bevis Round Conference Table Top, X-Base"/>
    <x v="2739"/>
    <n v="2"/>
    <n v="0.3"/>
    <n v="-68.130199999999988"/>
  </r>
  <r>
    <n v="3440"/>
    <x v="1701"/>
    <x v="3"/>
    <x v="505"/>
    <d v="2014-10-31T00:00:00"/>
    <s v="Same Day"/>
    <s v="RA-19945"/>
    <s v="Ryan Akin"/>
    <x v="0"/>
    <s v="United States"/>
    <s v="Dallas"/>
    <x v="5"/>
    <n v="75217"/>
    <x v="2"/>
    <s v="OFF-ST-10002214"/>
    <x v="1"/>
    <x v="4"/>
    <s v="X-Rack File for Hanging Folders"/>
    <x v="2740"/>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x v="2741"/>
    <n v="1"/>
    <n v="0.2"/>
    <n v="1.5602"/>
  </r>
  <r>
    <n v="3442"/>
    <x v="1703"/>
    <x v="2"/>
    <x v="518"/>
    <d v="2011-03-14T00:00:00"/>
    <s v="Second Class"/>
    <s v="KA-16525"/>
    <s v="Kelly Andreada"/>
    <x v="0"/>
    <s v="United States"/>
    <s v="New York City"/>
    <x v="15"/>
    <n v="10024"/>
    <x v="3"/>
    <s v="OFF-PA-10002137"/>
    <x v="1"/>
    <x v="10"/>
    <s v="Southworth 100% Résumé Paper, 24lb."/>
    <x v="2742"/>
    <n v="14"/>
    <n v="0"/>
    <n v="49.013999999999996"/>
  </r>
  <r>
    <n v="3443"/>
    <x v="1704"/>
    <x v="3"/>
    <x v="123"/>
    <d v="2014-11-24T00:00:00"/>
    <s v="Standard Class"/>
    <s v="JD-16150"/>
    <s v="Justin Deggeller"/>
    <x v="1"/>
    <s v="United States"/>
    <s v="New York City"/>
    <x v="15"/>
    <n v="10011"/>
    <x v="3"/>
    <s v="OFF-EN-10001415"/>
    <x v="1"/>
    <x v="12"/>
    <s v="Staples"/>
    <x v="80"/>
    <n v="3"/>
    <n v="0"/>
    <n v="8.370000000000001"/>
  </r>
  <r>
    <n v="3444"/>
    <x v="1704"/>
    <x v="3"/>
    <x v="123"/>
    <d v="2014-11-24T00:00:00"/>
    <s v="Standard Class"/>
    <s v="JD-16150"/>
    <s v="Justin Deggeller"/>
    <x v="1"/>
    <s v="United States"/>
    <s v="New York City"/>
    <x v="15"/>
    <n v="10011"/>
    <x v="3"/>
    <s v="OFF-AP-10003849"/>
    <x v="1"/>
    <x v="9"/>
    <s v="Hoover Shoulder Vac Commercial Portable Vacuum"/>
    <x v="2743"/>
    <n v="7"/>
    <n v="0"/>
    <n v="626.18499999999995"/>
  </r>
  <r>
    <n v="3445"/>
    <x v="1705"/>
    <x v="0"/>
    <x v="875"/>
    <d v="2013-08-03T00:00:00"/>
    <s v="Standard Class"/>
    <s v="JO-15145"/>
    <s v="Jack O'Briant"/>
    <x v="1"/>
    <s v="United States"/>
    <s v="Philadelphia"/>
    <x v="9"/>
    <n v="19140"/>
    <x v="3"/>
    <s v="OFF-ST-10001713"/>
    <x v="1"/>
    <x v="4"/>
    <s v="Gould Plastics 9-Pocket Panel Bin, 18-3/8w x 5-1/4d x 20-1/2h, Black"/>
    <x v="560"/>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x v="2744"/>
    <n v="5"/>
    <n v="0"/>
    <n v="5.0829999999999975"/>
  </r>
  <r>
    <n v="3447"/>
    <x v="1707"/>
    <x v="0"/>
    <x v="876"/>
    <d v="2013-08-08T00:00:00"/>
    <s v="First Class"/>
    <s v="AH-10690"/>
    <s v="Anna Häberlin"/>
    <x v="1"/>
    <s v="United States"/>
    <s v="New York City"/>
    <x v="15"/>
    <n v="10024"/>
    <x v="3"/>
    <s v="OFF-PA-10000474"/>
    <x v="1"/>
    <x v="10"/>
    <s v="Staples"/>
    <x v="2745"/>
    <n v="2"/>
    <n v="0"/>
    <n v="33.313599999999994"/>
  </r>
  <r>
    <n v="3448"/>
    <x v="1708"/>
    <x v="3"/>
    <x v="532"/>
    <d v="2014-06-16T00:00:00"/>
    <s v="Standard Class"/>
    <s v="KN-16705"/>
    <s v="Kristina Nunn"/>
    <x v="2"/>
    <s v="United States"/>
    <s v="Auburn"/>
    <x v="19"/>
    <n v="36830"/>
    <x v="0"/>
    <s v="OFF-AR-10001919"/>
    <x v="1"/>
    <x v="6"/>
    <s v="OIC #2 Pencils, Medium Soft"/>
    <x v="1061"/>
    <n v="2"/>
    <n v="0"/>
    <n v="1.0903999999999998"/>
  </r>
  <r>
    <n v="3449"/>
    <x v="1709"/>
    <x v="0"/>
    <x v="877"/>
    <d v="2013-10-14T00:00:00"/>
    <s v="Standard Class"/>
    <s v="TB-21250"/>
    <s v="Tim Brockman"/>
    <x v="0"/>
    <s v="United States"/>
    <s v="Los Angeles"/>
    <x v="1"/>
    <n v="90049"/>
    <x v="1"/>
    <s v="OFF-BI-10004001"/>
    <x v="1"/>
    <x v="8"/>
    <s v="GBC Recycled VeloBinder Covers"/>
    <x v="2746"/>
    <n v="2"/>
    <n v="0.2"/>
    <n v="8.8607999999999976"/>
  </r>
  <r>
    <n v="3450"/>
    <x v="1710"/>
    <x v="2"/>
    <x v="78"/>
    <d v="2011-09-14T00:00:00"/>
    <s v="Standard Class"/>
    <s v="DP-13390"/>
    <s v="Dennis Pardue"/>
    <x v="2"/>
    <s v="United States"/>
    <s v="San Francisco"/>
    <x v="1"/>
    <n v="94110"/>
    <x v="1"/>
    <s v="OFF-AP-10004785"/>
    <x v="1"/>
    <x v="9"/>
    <s v="Holmes Replacement Filter for HEPA Air Cleaner, Medium Room"/>
    <x v="2747"/>
    <n v="5"/>
    <n v="0"/>
    <n v="24.359500000000004"/>
  </r>
  <r>
    <n v="3451"/>
    <x v="1710"/>
    <x v="2"/>
    <x v="78"/>
    <d v="2011-09-14T00:00:00"/>
    <s v="Standard Class"/>
    <s v="DP-13390"/>
    <s v="Dennis Pardue"/>
    <x v="2"/>
    <s v="United States"/>
    <s v="San Francisco"/>
    <x v="1"/>
    <n v="94110"/>
    <x v="1"/>
    <s v="OFF-ST-10002406"/>
    <x v="1"/>
    <x v="4"/>
    <s v="Pizazz Global Quick File"/>
    <x v="2748"/>
    <n v="1"/>
    <n v="0"/>
    <n v="4.1916000000000011"/>
  </r>
  <r>
    <n v="3452"/>
    <x v="1710"/>
    <x v="2"/>
    <x v="78"/>
    <d v="2011-09-14T00:00:00"/>
    <s v="Standard Class"/>
    <s v="DP-13390"/>
    <s v="Dennis Pardue"/>
    <x v="2"/>
    <s v="United States"/>
    <s v="San Francisco"/>
    <x v="1"/>
    <n v="94110"/>
    <x v="1"/>
    <s v="OFF-FA-10002988"/>
    <x v="1"/>
    <x v="13"/>
    <s v="Ideal Clamps"/>
    <x v="133"/>
    <n v="2"/>
    <n v="0"/>
    <n v="1.9697999999999998"/>
  </r>
  <r>
    <n v="3453"/>
    <x v="1711"/>
    <x v="2"/>
    <x v="878"/>
    <d v="2011-03-21T00:00:00"/>
    <s v="Second Class"/>
    <s v="KN-16705"/>
    <s v="Kristina Nunn"/>
    <x v="2"/>
    <s v="United States"/>
    <s v="Raleigh"/>
    <x v="3"/>
    <n v="27604"/>
    <x v="0"/>
    <s v="TEC-PH-10002415"/>
    <x v="2"/>
    <x v="7"/>
    <s v="Polycom VoiceStation 500 Conference phone"/>
    <x v="2749"/>
    <n v="2"/>
    <n v="0.2"/>
    <n v="29.495000000000019"/>
  </r>
  <r>
    <n v="3454"/>
    <x v="1712"/>
    <x v="1"/>
    <x v="879"/>
    <d v="2012-03-02T00:00:00"/>
    <s v="Second Class"/>
    <s v="ST-20530"/>
    <s v="Shui Tom"/>
    <x v="0"/>
    <s v="United States"/>
    <s v="Macon"/>
    <x v="32"/>
    <n v="31204"/>
    <x v="0"/>
    <s v="OFF-BI-10004236"/>
    <x v="1"/>
    <x v="8"/>
    <s v="XtraLife ClearVue Slant-D Ring Binder, White, 3&quot;"/>
    <x v="2750"/>
    <n v="4"/>
    <n v="0"/>
    <n v="27.011199999999999"/>
  </r>
  <r>
    <n v="3455"/>
    <x v="1713"/>
    <x v="1"/>
    <x v="584"/>
    <d v="2012-07-14T00:00:00"/>
    <s v="Standard Class"/>
    <s v="EB-13870"/>
    <s v="Emily Burns"/>
    <x v="0"/>
    <s v="United States"/>
    <s v="Nashville"/>
    <x v="18"/>
    <n v="37211"/>
    <x v="0"/>
    <s v="OFF-AR-10000657"/>
    <x v="1"/>
    <x v="6"/>
    <s v="Binney &amp; Smith inkTank Desk Highlighter, Chisel Tip, Yellow, 12/Box"/>
    <x v="788"/>
    <n v="3"/>
    <n v="0.2"/>
    <n v="0.83849999999999936"/>
  </r>
  <r>
    <n v="3456"/>
    <x v="1714"/>
    <x v="0"/>
    <x v="880"/>
    <d v="2013-02-27T00:00:00"/>
    <s v="Standard Class"/>
    <s v="AH-10210"/>
    <s v="Alan Hwang"/>
    <x v="0"/>
    <s v="United States"/>
    <s v="Nashville"/>
    <x v="18"/>
    <n v="37211"/>
    <x v="0"/>
    <s v="OFF-PA-10004996"/>
    <x v="1"/>
    <x v="10"/>
    <s v="Speediset Carbonless Redi-Letter 7&quot; x 8 1/2&quot;"/>
    <x v="2751"/>
    <n v="2"/>
    <n v="0.2"/>
    <n v="5.5673999999999992"/>
  </r>
  <r>
    <n v="3457"/>
    <x v="1715"/>
    <x v="3"/>
    <x v="118"/>
    <d v="2014-09-19T00:00:00"/>
    <s v="First Class"/>
    <s v="AS-10090"/>
    <s v="Adam Shillingsburg"/>
    <x v="0"/>
    <s v="United States"/>
    <s v="Philadelphia"/>
    <x v="9"/>
    <n v="19143"/>
    <x v="3"/>
    <s v="TEC-AC-10001109"/>
    <x v="2"/>
    <x v="11"/>
    <s v="Logitech Trackman Marble Mouse"/>
    <x v="981"/>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x v="2752"/>
    <n v="3"/>
    <n v="0.2"/>
    <n v="2.2511999999999999"/>
  </r>
  <r>
    <n v="3459"/>
    <x v="1715"/>
    <x v="3"/>
    <x v="118"/>
    <d v="2014-09-19T00:00:00"/>
    <s v="First Class"/>
    <s v="AS-10090"/>
    <s v="Adam Shillingsburg"/>
    <x v="0"/>
    <s v="United States"/>
    <s v="Philadelphia"/>
    <x v="9"/>
    <n v="19143"/>
    <x v="3"/>
    <s v="OFF-BI-10002393"/>
    <x v="1"/>
    <x v="8"/>
    <s v="Binder Posts"/>
    <x v="2753"/>
    <n v="2"/>
    <n v="0.7"/>
    <n v="-2.7551999999999994"/>
  </r>
  <r>
    <n v="3460"/>
    <x v="1715"/>
    <x v="3"/>
    <x v="118"/>
    <d v="2014-09-19T00:00:00"/>
    <s v="First Class"/>
    <s v="AS-10090"/>
    <s v="Adam Shillingsburg"/>
    <x v="0"/>
    <s v="United States"/>
    <s v="Philadelphia"/>
    <x v="9"/>
    <n v="19143"/>
    <x v="3"/>
    <s v="OFF-BI-10001359"/>
    <x v="1"/>
    <x v="8"/>
    <s v="GBC DocuBind TL300 Electric Binding System"/>
    <x v="2754"/>
    <n v="2"/>
    <n v="0.7"/>
    <n v="-412.61539999999991"/>
  </r>
  <r>
    <n v="3461"/>
    <x v="1715"/>
    <x v="3"/>
    <x v="118"/>
    <d v="2014-09-19T00:00:00"/>
    <s v="First Class"/>
    <s v="AS-10090"/>
    <s v="Adam Shillingsburg"/>
    <x v="0"/>
    <s v="United States"/>
    <s v="Philadelphia"/>
    <x v="9"/>
    <n v="19143"/>
    <x v="3"/>
    <s v="TEC-AC-10003628"/>
    <x v="2"/>
    <x v="11"/>
    <s v="Logitech 910-002974 M325 Wireless Mouse for Web Scrolling"/>
    <x v="736"/>
    <n v="2"/>
    <n v="0.2"/>
    <n v="14.395200000000004"/>
  </r>
  <r>
    <n v="3462"/>
    <x v="1716"/>
    <x v="3"/>
    <x v="60"/>
    <d v="2014-11-11T00:00:00"/>
    <s v="Second Class"/>
    <s v="EM-13825"/>
    <s v="Elizabeth Moffitt"/>
    <x v="1"/>
    <s v="United States"/>
    <s v="Dallas"/>
    <x v="5"/>
    <n v="75081"/>
    <x v="2"/>
    <s v="TEC-PH-10003012"/>
    <x v="2"/>
    <x v="7"/>
    <s v="Nortel Meridian M3904 Professional Digital phone"/>
    <x v="2755"/>
    <n v="4"/>
    <n v="0.2"/>
    <n v="55.436399999999935"/>
  </r>
  <r>
    <n v="3463"/>
    <x v="1717"/>
    <x v="1"/>
    <x v="763"/>
    <d v="2012-02-23T00:00:00"/>
    <s v="Second Class"/>
    <s v="KA-16525"/>
    <s v="Kelly Andreada"/>
    <x v="0"/>
    <s v="United States"/>
    <s v="Perth Amboy"/>
    <x v="30"/>
    <n v="8861"/>
    <x v="3"/>
    <s v="OFF-AR-10003903"/>
    <x v="1"/>
    <x v="6"/>
    <s v="Sanford 52201 APSCO Electric Pencil Sharpener"/>
    <x v="275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x v="2757"/>
    <n v="1"/>
    <n v="0.2"/>
    <n v="1.6509999999999998"/>
  </r>
  <r>
    <n v="3465"/>
    <x v="1719"/>
    <x v="3"/>
    <x v="734"/>
    <d v="2014-12-06T00:00:00"/>
    <s v="Second Class"/>
    <s v="ND-18370"/>
    <s v="Natalie DeCherney"/>
    <x v="0"/>
    <s v="United States"/>
    <s v="Jacksonville"/>
    <x v="2"/>
    <n v="32216"/>
    <x v="0"/>
    <s v="TEC-AC-10001990"/>
    <x v="2"/>
    <x v="11"/>
    <s v="Kensington Orbit Wireless Mobile Trackball for PC and Mac"/>
    <x v="2758"/>
    <n v="1"/>
    <n v="0.2"/>
    <n v="7.198799999999995"/>
  </r>
  <r>
    <n v="3466"/>
    <x v="1720"/>
    <x v="1"/>
    <x v="229"/>
    <d v="2012-09-14T00:00:00"/>
    <s v="Standard Class"/>
    <s v="EH-13765"/>
    <s v="Edward Hooks"/>
    <x v="1"/>
    <s v="United States"/>
    <s v="Revere"/>
    <x v="31"/>
    <n v="2151"/>
    <x v="3"/>
    <s v="OFF-AP-10003842"/>
    <x v="1"/>
    <x v="9"/>
    <s v="Euro-Pro Shark Turbo Vacuum"/>
    <x v="1168"/>
    <n v="2"/>
    <n v="0"/>
    <n v="16.1096"/>
  </r>
  <r>
    <n v="3467"/>
    <x v="1720"/>
    <x v="1"/>
    <x v="229"/>
    <d v="2012-09-14T00:00:00"/>
    <s v="Standard Class"/>
    <s v="EH-13765"/>
    <s v="Edward Hooks"/>
    <x v="1"/>
    <s v="United States"/>
    <s v="Revere"/>
    <x v="31"/>
    <n v="2151"/>
    <x v="3"/>
    <s v="FUR-BO-10004695"/>
    <x v="0"/>
    <x v="0"/>
    <s v="O'Sullivan 2-Door Barrister Bookcase in Odessa Pine"/>
    <x v="2759"/>
    <n v="2"/>
    <n v="0"/>
    <n v="83.25079999999997"/>
  </r>
  <r>
    <n v="3468"/>
    <x v="1720"/>
    <x v="1"/>
    <x v="229"/>
    <d v="2012-09-14T00:00:00"/>
    <s v="Standard Class"/>
    <s v="EH-13765"/>
    <s v="Edward Hooks"/>
    <x v="1"/>
    <s v="United States"/>
    <s v="Revere"/>
    <x v="31"/>
    <n v="2151"/>
    <x v="3"/>
    <s v="OFF-PA-10003039"/>
    <x v="1"/>
    <x v="10"/>
    <s v="Xerox 1960"/>
    <x v="2760"/>
    <n v="9"/>
    <n v="0"/>
    <n v="125.46899999999999"/>
  </r>
  <r>
    <n v="3469"/>
    <x v="1721"/>
    <x v="0"/>
    <x v="882"/>
    <d v="2013-12-20T00:00:00"/>
    <s v="Standard Class"/>
    <s v="MC-17845"/>
    <s v="Michael Chen"/>
    <x v="0"/>
    <s v="United States"/>
    <s v="Jackson"/>
    <x v="35"/>
    <n v="39212"/>
    <x v="0"/>
    <s v="FUR-FU-10002045"/>
    <x v="0"/>
    <x v="5"/>
    <s v="Executive Impressions 14&quot;"/>
    <x v="2761"/>
    <n v="6"/>
    <n v="0"/>
    <n v="58.687200000000011"/>
  </r>
  <r>
    <n v="3470"/>
    <x v="1722"/>
    <x v="1"/>
    <x v="744"/>
    <d v="2012-04-10T00:00:00"/>
    <s v="Standard Class"/>
    <s v="MH-17455"/>
    <s v="Mark Hamilton"/>
    <x v="0"/>
    <s v="United States"/>
    <s v="Jacksonville"/>
    <x v="3"/>
    <n v="28540"/>
    <x v="0"/>
    <s v="OFF-PA-10001019"/>
    <x v="1"/>
    <x v="10"/>
    <s v="Xerox 1884"/>
    <x v="1107"/>
    <n v="3"/>
    <n v="0.2"/>
    <n v="16.183799999999998"/>
  </r>
  <r>
    <n v="3471"/>
    <x v="1723"/>
    <x v="0"/>
    <x v="49"/>
    <d v="2013-12-06T00:00:00"/>
    <s v="Standard Class"/>
    <s v="CL-11890"/>
    <s v="Carl Ludwig"/>
    <x v="0"/>
    <s v="United States"/>
    <s v="San Francisco"/>
    <x v="1"/>
    <n v="94122"/>
    <x v="1"/>
    <s v="FUR-FU-10003724"/>
    <x v="0"/>
    <x v="5"/>
    <s v="Westinghouse Clip-On Gooseneck Lamps"/>
    <x v="2499"/>
    <n v="2"/>
    <n v="0"/>
    <n v="4.3523999999999994"/>
  </r>
  <r>
    <n v="3472"/>
    <x v="1724"/>
    <x v="3"/>
    <x v="105"/>
    <d v="2014-11-18T00:00:00"/>
    <s v="Standard Class"/>
    <s v="SF-20965"/>
    <s v="Sylvia Foulston"/>
    <x v="1"/>
    <s v="United States"/>
    <s v="Columbus"/>
    <x v="24"/>
    <n v="43229"/>
    <x v="3"/>
    <s v="OFF-PA-10003673"/>
    <x v="1"/>
    <x v="10"/>
    <s v="Strathmore Photo Mount Cards"/>
    <x v="2762"/>
    <n v="2"/>
    <n v="0.2"/>
    <n v="3.5255999999999994"/>
  </r>
  <r>
    <n v="3473"/>
    <x v="1724"/>
    <x v="3"/>
    <x v="105"/>
    <d v="2014-11-18T00:00:00"/>
    <s v="Standard Class"/>
    <s v="SF-20965"/>
    <s v="Sylvia Foulston"/>
    <x v="1"/>
    <s v="United States"/>
    <s v="Columbus"/>
    <x v="24"/>
    <n v="43229"/>
    <x v="3"/>
    <s v="TEC-AC-10003614"/>
    <x v="2"/>
    <x v="11"/>
    <s v="Verbatim 25 GB 6x Blu-ray Single Layer Recordable Disc, 10/Pack"/>
    <x v="2763"/>
    <n v="2"/>
    <n v="0.2"/>
    <n v="3.0133999999999981"/>
  </r>
  <r>
    <n v="3474"/>
    <x v="1725"/>
    <x v="3"/>
    <x v="448"/>
    <d v="2014-03-11T00:00:00"/>
    <s v="Standard Class"/>
    <s v="EP-13915"/>
    <s v="Emily Phan"/>
    <x v="0"/>
    <s v="United States"/>
    <s v="Dearborn Heights"/>
    <x v="12"/>
    <n v="48127"/>
    <x v="2"/>
    <s v="FUR-CH-10000785"/>
    <x v="0"/>
    <x v="1"/>
    <s v="Global Ergonomic Managers Chair"/>
    <x v="2764"/>
    <n v="1"/>
    <n v="0"/>
    <n v="47.0548"/>
  </r>
  <r>
    <n v="3475"/>
    <x v="1725"/>
    <x v="3"/>
    <x v="448"/>
    <d v="2014-03-11T00:00:00"/>
    <s v="Standard Class"/>
    <s v="EP-13915"/>
    <s v="Emily Phan"/>
    <x v="0"/>
    <s v="United States"/>
    <s v="Dearborn Heights"/>
    <x v="12"/>
    <n v="48127"/>
    <x v="2"/>
    <s v="TEC-AC-10002926"/>
    <x v="2"/>
    <x v="11"/>
    <s v="Logitech Wireless Marathon Mouse M705"/>
    <x v="2622"/>
    <n v="2"/>
    <n v="0"/>
    <n v="42.991400000000006"/>
  </r>
  <r>
    <n v="3476"/>
    <x v="1726"/>
    <x v="0"/>
    <x v="581"/>
    <d v="2013-12-01T00:00:00"/>
    <s v="First Class"/>
    <s v="RW-19630"/>
    <s v="Rob Williams"/>
    <x v="1"/>
    <s v="United States"/>
    <s v="Overland Park"/>
    <x v="41"/>
    <n v="66212"/>
    <x v="2"/>
    <s v="TEC-AC-10004633"/>
    <x v="2"/>
    <x v="11"/>
    <s v="Verbatim 25 GB 6x Blu-ray Single Layer Recordable Disc, 3/Pack"/>
    <x v="2765"/>
    <n v="5"/>
    <n v="0"/>
    <n v="15.378000000000004"/>
  </r>
  <r>
    <n v="3477"/>
    <x v="1726"/>
    <x v="0"/>
    <x v="581"/>
    <d v="2013-12-01T00:00:00"/>
    <s v="First Class"/>
    <s v="RW-19630"/>
    <s v="Rob Williams"/>
    <x v="1"/>
    <s v="United States"/>
    <s v="Overland Park"/>
    <x v="41"/>
    <n v="66212"/>
    <x v="2"/>
    <s v="OFF-BI-10000977"/>
    <x v="1"/>
    <x v="8"/>
    <s v="Ibico Plastic Spiral Binding Combs"/>
    <x v="2766"/>
    <n v="5"/>
    <n v="0"/>
    <n v="69.919999999999987"/>
  </r>
  <r>
    <n v="3478"/>
    <x v="1727"/>
    <x v="2"/>
    <x v="883"/>
    <d v="2011-09-05T00:00:00"/>
    <s v="Standard Class"/>
    <s v="SJ-20500"/>
    <s v="Shirley Jackson"/>
    <x v="0"/>
    <s v="United States"/>
    <s v="Santa Fe"/>
    <x v="27"/>
    <n v="87505"/>
    <x v="1"/>
    <s v="TEC-AC-10001635"/>
    <x v="2"/>
    <x v="11"/>
    <s v="KeyTronic KT400U2 - Keyboard - Black"/>
    <x v="451"/>
    <n v="9"/>
    <n v="0"/>
    <n v="18.503999999999991"/>
  </r>
  <r>
    <n v="3479"/>
    <x v="1728"/>
    <x v="0"/>
    <x v="16"/>
    <d v="2013-12-15T00:00:00"/>
    <s v="Standard Class"/>
    <s v="SP-20620"/>
    <s v="Stefania Perrino"/>
    <x v="1"/>
    <s v="United States"/>
    <s v="San Francisco"/>
    <x v="1"/>
    <n v="94110"/>
    <x v="1"/>
    <s v="OFF-AR-10003056"/>
    <x v="1"/>
    <x v="6"/>
    <s v="Newell 341"/>
    <x v="18"/>
    <n v="2"/>
    <n v="0"/>
    <n v="2.4823999999999993"/>
  </r>
  <r>
    <n v="3480"/>
    <x v="1728"/>
    <x v="0"/>
    <x v="16"/>
    <d v="2013-12-15T00:00:00"/>
    <s v="Standard Class"/>
    <s v="SP-20620"/>
    <s v="Stefania Perrino"/>
    <x v="1"/>
    <s v="United States"/>
    <s v="San Francisco"/>
    <x v="1"/>
    <n v="94110"/>
    <x v="1"/>
    <s v="OFF-PA-10003363"/>
    <x v="1"/>
    <x v="10"/>
    <s v="Xerox 204"/>
    <x v="1568"/>
    <n v="7"/>
    <n v="0"/>
    <n v="21.772800000000004"/>
  </r>
  <r>
    <n v="3481"/>
    <x v="1728"/>
    <x v="0"/>
    <x v="16"/>
    <d v="2013-12-15T00:00:00"/>
    <s v="Standard Class"/>
    <s v="SP-20620"/>
    <s v="Stefania Perrino"/>
    <x v="1"/>
    <s v="United States"/>
    <s v="San Francisco"/>
    <x v="1"/>
    <n v="94110"/>
    <x v="1"/>
    <s v="FUR-TA-10003954"/>
    <x v="0"/>
    <x v="3"/>
    <s v="Hon 94000 Series Round Tables"/>
    <x v="2767"/>
    <n v="6"/>
    <n v="0.2"/>
    <n v="-195.47879999999998"/>
  </r>
  <r>
    <n v="3482"/>
    <x v="1729"/>
    <x v="2"/>
    <x v="884"/>
    <d v="2011-04-10T00:00:00"/>
    <s v="First Class"/>
    <s v="PJ-19015"/>
    <s v="Pauline Johnson"/>
    <x v="0"/>
    <s v="United States"/>
    <s v="Mobile"/>
    <x v="19"/>
    <n v="36608"/>
    <x v="0"/>
    <s v="FUR-FU-10004415"/>
    <x v="0"/>
    <x v="5"/>
    <s v="Stacking Tray, Side-Loading, Legal, Smoke"/>
    <x v="2482"/>
    <n v="2"/>
    <n v="0"/>
    <n v="2.7775999999999996"/>
  </r>
  <r>
    <n v="3483"/>
    <x v="1730"/>
    <x v="2"/>
    <x v="9"/>
    <d v="2011-08-29T00:00:00"/>
    <s v="First Class"/>
    <s v="CC-12610"/>
    <s v="Corey Catlett"/>
    <x v="1"/>
    <s v="United States"/>
    <s v="Springfield"/>
    <x v="17"/>
    <n v="22153"/>
    <x v="0"/>
    <s v="TEC-PH-10000455"/>
    <x v="2"/>
    <x v="7"/>
    <s v="GE 30522EE2"/>
    <x v="2768"/>
    <n v="5"/>
    <n v="0"/>
    <n v="168.18549999999993"/>
  </r>
  <r>
    <n v="3484"/>
    <x v="1730"/>
    <x v="2"/>
    <x v="9"/>
    <d v="2011-08-29T00:00:00"/>
    <s v="First Class"/>
    <s v="CC-12610"/>
    <s v="Corey Catlett"/>
    <x v="1"/>
    <s v="United States"/>
    <s v="Springfield"/>
    <x v="17"/>
    <n v="22153"/>
    <x v="0"/>
    <s v="FUR-FU-10002456"/>
    <x v="0"/>
    <x v="5"/>
    <s v="Master Caster Door Stop, Large Neon Orange"/>
    <x v="2769"/>
    <n v="4"/>
    <n v="0"/>
    <n v="12.521600000000003"/>
  </r>
  <r>
    <n v="3485"/>
    <x v="1730"/>
    <x v="2"/>
    <x v="9"/>
    <d v="2011-08-29T00:00:00"/>
    <s v="First Class"/>
    <s v="CC-12610"/>
    <s v="Corey Catlett"/>
    <x v="1"/>
    <s v="United States"/>
    <s v="Springfield"/>
    <x v="17"/>
    <n v="22153"/>
    <x v="0"/>
    <s v="FUR-TA-10003569"/>
    <x v="0"/>
    <x v="3"/>
    <s v="Bretford CR8500 Series Meeting Room Furniture"/>
    <x v="2770"/>
    <n v="3"/>
    <n v="0"/>
    <n v="300.73500000000001"/>
  </r>
  <r>
    <n v="3486"/>
    <x v="1731"/>
    <x v="0"/>
    <x v="147"/>
    <d v="2013-10-27T00:00:00"/>
    <s v="Standard Class"/>
    <s v="MY-18295"/>
    <s v="Muhammed Yedwab"/>
    <x v="1"/>
    <s v="United States"/>
    <s v="Newark"/>
    <x v="13"/>
    <n v="19711"/>
    <x v="3"/>
    <s v="OFF-BI-10002813"/>
    <x v="1"/>
    <x v="8"/>
    <s v="Avery Reinforcements for Hole-Punch Pages"/>
    <x v="1063"/>
    <n v="4"/>
    <n v="0"/>
    <n v="3.5640000000000001"/>
  </r>
  <r>
    <n v="3487"/>
    <x v="1732"/>
    <x v="0"/>
    <x v="885"/>
    <d v="2013-12-01T00:00:00"/>
    <s v="Same Day"/>
    <s v="DB-13210"/>
    <s v="Dean Braden"/>
    <x v="0"/>
    <s v="United States"/>
    <s v="Hickory"/>
    <x v="3"/>
    <n v="28601"/>
    <x v="0"/>
    <s v="TEC-PH-10002890"/>
    <x v="2"/>
    <x v="7"/>
    <s v="AT&amp;T 17929 Lendline Telephone"/>
    <x v="2771"/>
    <n v="1"/>
    <n v="0.2"/>
    <n v="2.7143999999999995"/>
  </r>
  <r>
    <n v="3488"/>
    <x v="1733"/>
    <x v="3"/>
    <x v="528"/>
    <d v="2014-09-12T00:00:00"/>
    <s v="Standard Class"/>
    <s v="MG-17875"/>
    <s v="Michael Grace"/>
    <x v="2"/>
    <s v="United States"/>
    <s v="Fort Lauderdale"/>
    <x v="2"/>
    <n v="33311"/>
    <x v="0"/>
    <s v="OFF-ST-10001522"/>
    <x v="1"/>
    <x v="4"/>
    <s v="Gould Plastics 18-Pocket Panel Bin, 34w x 5-1/4d x 20-1/2h"/>
    <x v="2772"/>
    <n v="2"/>
    <n v="0.2"/>
    <n v="-29.436800000000012"/>
  </r>
  <r>
    <n v="3489"/>
    <x v="1734"/>
    <x v="1"/>
    <x v="740"/>
    <d v="2012-07-06T00:00:00"/>
    <s v="Standard Class"/>
    <s v="RH-19600"/>
    <s v="Rob Haberlin"/>
    <x v="0"/>
    <s v="United States"/>
    <s v="Carol Stream"/>
    <x v="10"/>
    <n v="60188"/>
    <x v="2"/>
    <s v="FUR-CH-10004086"/>
    <x v="0"/>
    <x v="1"/>
    <s v="Hon 4070 Series Pagoda Armless Upholstered Stacking Chairs"/>
    <x v="2379"/>
    <n v="2"/>
    <n v="0.3"/>
    <n v="-5.8346000000000231"/>
  </r>
  <r>
    <n v="3490"/>
    <x v="1734"/>
    <x v="1"/>
    <x v="740"/>
    <d v="2012-07-06T00:00:00"/>
    <s v="Standard Class"/>
    <s v="RH-19600"/>
    <s v="Rob Haberlin"/>
    <x v="0"/>
    <s v="United States"/>
    <s v="Carol Stream"/>
    <x v="10"/>
    <n v="60188"/>
    <x v="2"/>
    <s v="FUR-CH-10003774"/>
    <x v="0"/>
    <x v="1"/>
    <s v="Global Wood Trimmed Manager's Task Chair, Khaki"/>
    <x v="2773"/>
    <n v="6"/>
    <n v="0.3"/>
    <n v="-92.799600000000027"/>
  </r>
  <r>
    <n v="3491"/>
    <x v="1734"/>
    <x v="1"/>
    <x v="740"/>
    <d v="2012-07-06T00:00:00"/>
    <s v="Standard Class"/>
    <s v="RH-19600"/>
    <s v="Rob Haberlin"/>
    <x v="0"/>
    <s v="United States"/>
    <s v="Carol Stream"/>
    <x v="10"/>
    <n v="60188"/>
    <x v="2"/>
    <s v="OFF-ST-10004507"/>
    <x v="1"/>
    <x v="4"/>
    <s v="Advantus Rolling Storage Box"/>
    <x v="648"/>
    <n v="5"/>
    <n v="0.2"/>
    <n v="6.0024999999999977"/>
  </r>
  <r>
    <n v="3492"/>
    <x v="1734"/>
    <x v="1"/>
    <x v="740"/>
    <d v="2012-07-06T00:00:00"/>
    <s v="Standard Class"/>
    <s v="RH-19600"/>
    <s v="Rob Haberlin"/>
    <x v="0"/>
    <s v="United States"/>
    <s v="Carol Stream"/>
    <x v="10"/>
    <n v="60188"/>
    <x v="2"/>
    <s v="OFF-ST-10003208"/>
    <x v="1"/>
    <x v="4"/>
    <s v="Adjustable Depth Letter/Legal Cart"/>
    <x v="2774"/>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x v="1515"/>
    <n v="2"/>
    <n v="0.2"/>
    <n v="3.7692000000000001"/>
  </r>
  <r>
    <n v="3494"/>
    <x v="1735"/>
    <x v="3"/>
    <x v="241"/>
    <d v="2014-09-29T00:00:00"/>
    <s v="Standard Class"/>
    <s v="KB-16240"/>
    <s v="Karen Bern"/>
    <x v="1"/>
    <s v="United States"/>
    <s v="Saint Cloud"/>
    <x v="11"/>
    <n v="56301"/>
    <x v="2"/>
    <s v="TEC-AC-10002305"/>
    <x v="2"/>
    <x v="11"/>
    <s v="KeyTronic E03601U1 - Keyboard - Beige"/>
    <x v="2775"/>
    <n v="4"/>
    <n v="0"/>
    <n v="12.959999999999994"/>
  </r>
  <r>
    <n v="3495"/>
    <x v="1735"/>
    <x v="3"/>
    <x v="241"/>
    <d v="2014-09-29T00:00:00"/>
    <s v="Standard Class"/>
    <s v="KB-16240"/>
    <s v="Karen Bern"/>
    <x v="1"/>
    <s v="United States"/>
    <s v="Saint Cloud"/>
    <x v="11"/>
    <n v="56301"/>
    <x v="2"/>
    <s v="TEC-AC-10000990"/>
    <x v="2"/>
    <x v="11"/>
    <s v="Imation Bio 2GB USB Flash Drive Imation Corp"/>
    <x v="2776"/>
    <n v="5"/>
    <n v="0"/>
    <n v="275.47800000000001"/>
  </r>
  <r>
    <n v="3496"/>
    <x v="1735"/>
    <x v="3"/>
    <x v="241"/>
    <d v="2014-09-29T00:00:00"/>
    <s v="Standard Class"/>
    <s v="KB-16240"/>
    <s v="Karen Bern"/>
    <x v="1"/>
    <s v="United States"/>
    <s v="Saint Cloud"/>
    <x v="11"/>
    <n v="56301"/>
    <x v="2"/>
    <s v="FUR-CH-10000665"/>
    <x v="0"/>
    <x v="1"/>
    <s v="Global Airflow Leather Mesh Back Chair, Black"/>
    <x v="891"/>
    <n v="4"/>
    <n v="0"/>
    <n v="181.17599999999993"/>
  </r>
  <r>
    <n v="3497"/>
    <x v="1736"/>
    <x v="0"/>
    <x v="590"/>
    <d v="2013-08-16T00:00:00"/>
    <s v="Standard Class"/>
    <s v="CA-12055"/>
    <s v="Cathy Armstrong"/>
    <x v="2"/>
    <s v="United States"/>
    <s v="Los Angeles"/>
    <x v="1"/>
    <n v="90036"/>
    <x v="1"/>
    <s v="FUR-TA-10001932"/>
    <x v="0"/>
    <x v="3"/>
    <s v="Chromcraft 48&quot; x 96&quot; Racetrack Double Pedestal Table"/>
    <x v="2777"/>
    <n v="2"/>
    <n v="0.2"/>
    <n v="12.82559999999998"/>
  </r>
  <r>
    <n v="3498"/>
    <x v="1736"/>
    <x v="0"/>
    <x v="590"/>
    <d v="2013-08-16T00:00:00"/>
    <s v="Standard Class"/>
    <s v="CA-12055"/>
    <s v="Cathy Armstrong"/>
    <x v="2"/>
    <s v="United States"/>
    <s v="Los Angeles"/>
    <x v="1"/>
    <n v="90036"/>
    <x v="1"/>
    <s v="OFF-AP-10004487"/>
    <x v="1"/>
    <x v="9"/>
    <s v="Kensington 4 Outlet MasterPiece Compact Power Control Center"/>
    <x v="2778"/>
    <n v="6"/>
    <n v="0"/>
    <n v="136.61759999999998"/>
  </r>
  <r>
    <n v="3499"/>
    <x v="1736"/>
    <x v="0"/>
    <x v="590"/>
    <d v="2013-08-16T00:00:00"/>
    <s v="Standard Class"/>
    <s v="CA-12055"/>
    <s v="Cathy Armstrong"/>
    <x v="2"/>
    <s v="United States"/>
    <s v="Los Angeles"/>
    <x v="1"/>
    <n v="90036"/>
    <x v="1"/>
    <s v="OFF-BI-10002160"/>
    <x v="1"/>
    <x v="8"/>
    <s v="Acco Hanging Data Binders"/>
    <x v="597"/>
    <n v="5"/>
    <n v="0.2"/>
    <n v="5.3339999999999996"/>
  </r>
  <r>
    <n v="3500"/>
    <x v="1737"/>
    <x v="0"/>
    <x v="321"/>
    <d v="2013-10-04T00:00:00"/>
    <s v="Standard Class"/>
    <s v="JK-15730"/>
    <s v="Joe Kamberova"/>
    <x v="0"/>
    <s v="United States"/>
    <s v="Mobile"/>
    <x v="19"/>
    <n v="36608"/>
    <x v="0"/>
    <s v="TEC-AC-10000420"/>
    <x v="2"/>
    <x v="11"/>
    <s v="Logitech G500s Laser Gaming Mouse with Adjustable Weight Tuning"/>
    <x v="2779"/>
    <n v="3"/>
    <n v="0"/>
    <n v="71.389799999999994"/>
  </r>
  <r>
    <n v="3501"/>
    <x v="1737"/>
    <x v="0"/>
    <x v="321"/>
    <d v="2013-10-04T00:00:00"/>
    <s v="Standard Class"/>
    <s v="JK-15730"/>
    <s v="Joe Kamberova"/>
    <x v="0"/>
    <s v="United States"/>
    <s v="Mobile"/>
    <x v="19"/>
    <n v="36608"/>
    <x v="0"/>
    <s v="OFF-BI-10001989"/>
    <x v="1"/>
    <x v="8"/>
    <s v="Premium Transparent Presentation Covers by GBC"/>
    <x v="2780"/>
    <n v="3"/>
    <n v="0"/>
    <n v="30.211199999999998"/>
  </r>
  <r>
    <n v="3502"/>
    <x v="1737"/>
    <x v="0"/>
    <x v="321"/>
    <d v="2013-10-04T00:00:00"/>
    <s v="Standard Class"/>
    <s v="JK-15730"/>
    <s v="Joe Kamberova"/>
    <x v="0"/>
    <s v="United States"/>
    <s v="Mobile"/>
    <x v="19"/>
    <n v="36608"/>
    <x v="0"/>
    <s v="OFF-AR-10001149"/>
    <x v="1"/>
    <x v="6"/>
    <s v="Sanford Colorific Colored Pencils, 12/Box"/>
    <x v="2781"/>
    <n v="9"/>
    <n v="0"/>
    <n v="7.7759999999999989"/>
  </r>
  <r>
    <n v="3503"/>
    <x v="1738"/>
    <x v="3"/>
    <x v="318"/>
    <d v="2014-04-11T00:00:00"/>
    <s v="Same Day"/>
    <s v="RD-19930"/>
    <s v="Russell D'Ascenzo"/>
    <x v="0"/>
    <s v="United States"/>
    <s v="Austin"/>
    <x v="5"/>
    <n v="78745"/>
    <x v="2"/>
    <s v="OFF-PA-10004101"/>
    <x v="1"/>
    <x v="10"/>
    <s v="Xerox 1894"/>
    <x v="563"/>
    <n v="2"/>
    <n v="0.2"/>
    <n v="3.6288"/>
  </r>
  <r>
    <n v="3504"/>
    <x v="1738"/>
    <x v="3"/>
    <x v="318"/>
    <d v="2014-04-11T00:00:00"/>
    <s v="Same Day"/>
    <s v="RD-19930"/>
    <s v="Russell D'Ascenzo"/>
    <x v="0"/>
    <s v="United States"/>
    <s v="Austin"/>
    <x v="5"/>
    <n v="78745"/>
    <x v="2"/>
    <s v="TEC-AC-10001714"/>
    <x v="2"/>
    <x v="11"/>
    <s v="Logitech MX Performance Wireless Mouse"/>
    <x v="2782"/>
    <n v="3"/>
    <n v="0.2"/>
    <n v="20.343900000000001"/>
  </r>
  <r>
    <n v="3505"/>
    <x v="1739"/>
    <x v="0"/>
    <x v="122"/>
    <d v="2013-12-21T00:00:00"/>
    <s v="Second Class"/>
    <s v="JK-16120"/>
    <s v="Julie Kriz"/>
    <x v="2"/>
    <s v="United States"/>
    <s v="New York City"/>
    <x v="15"/>
    <n v="10009"/>
    <x v="3"/>
    <s v="OFF-ST-10003716"/>
    <x v="1"/>
    <x v="4"/>
    <s v="Tennsco Double-Tier Lockers"/>
    <x v="1734"/>
    <n v="4"/>
    <n v="0"/>
    <n v="117.0104"/>
  </r>
  <r>
    <n v="3506"/>
    <x v="1740"/>
    <x v="2"/>
    <x v="886"/>
    <d v="2011-06-24T00:00:00"/>
    <s v="Standard Class"/>
    <s v="SC-20020"/>
    <s v="Sam Craven"/>
    <x v="0"/>
    <s v="United States"/>
    <s v="Plano"/>
    <x v="5"/>
    <n v="75023"/>
    <x v="2"/>
    <s v="TEC-PH-10000369"/>
    <x v="2"/>
    <x v="7"/>
    <s v="HTC One Mini"/>
    <x v="1227"/>
    <n v="2"/>
    <n v="0.2"/>
    <n v="20.158400000000015"/>
  </r>
  <r>
    <n v="3507"/>
    <x v="1740"/>
    <x v="2"/>
    <x v="886"/>
    <d v="2011-06-24T00:00:00"/>
    <s v="Standard Class"/>
    <s v="SC-20020"/>
    <s v="Sam Craven"/>
    <x v="0"/>
    <s v="United States"/>
    <s v="Plano"/>
    <x v="5"/>
    <n v="75023"/>
    <x v="2"/>
    <s v="OFF-BI-10000756"/>
    <x v="1"/>
    <x v="8"/>
    <s v="Storex DuraTech Recycled Plastic Frosted Binders"/>
    <x v="2783"/>
    <n v="4"/>
    <n v="0.8"/>
    <n v="-5.088000000000001"/>
  </r>
  <r>
    <n v="3508"/>
    <x v="1740"/>
    <x v="2"/>
    <x v="886"/>
    <d v="2011-06-24T00:00:00"/>
    <s v="Standard Class"/>
    <s v="SC-20020"/>
    <s v="Sam Craven"/>
    <x v="0"/>
    <s v="United States"/>
    <s v="Plano"/>
    <x v="5"/>
    <n v="75023"/>
    <x v="2"/>
    <s v="FUR-BO-10001608"/>
    <x v="0"/>
    <x v="0"/>
    <s v="Hon Metal Bookcases, Black"/>
    <x v="2784"/>
    <n v="4"/>
    <n v="0.32"/>
    <n v="-19.874399999999994"/>
  </r>
  <r>
    <n v="3509"/>
    <x v="1740"/>
    <x v="2"/>
    <x v="886"/>
    <d v="2011-06-24T00:00:00"/>
    <s v="Standard Class"/>
    <s v="SC-20020"/>
    <s v="Sam Craven"/>
    <x v="0"/>
    <s v="United States"/>
    <s v="Plano"/>
    <x v="5"/>
    <n v="75023"/>
    <x v="2"/>
    <s v="OFF-PA-10001166"/>
    <x v="1"/>
    <x v="10"/>
    <s v="Xerox 2"/>
    <x v="12"/>
    <n v="3"/>
    <n v="0.2"/>
    <n v="5.4432"/>
  </r>
  <r>
    <n v="3510"/>
    <x v="1740"/>
    <x v="2"/>
    <x v="886"/>
    <d v="2011-06-24T00:00:00"/>
    <s v="Standard Class"/>
    <s v="SC-20020"/>
    <s v="Sam Craven"/>
    <x v="0"/>
    <s v="United States"/>
    <s v="Plano"/>
    <x v="5"/>
    <n v="75023"/>
    <x v="2"/>
    <s v="OFF-PA-10000587"/>
    <x v="1"/>
    <x v="10"/>
    <s v="Array Parchment Paper, Assorted Colors"/>
    <x v="25"/>
    <n v="2"/>
    <n v="0.2"/>
    <n v="4.0768000000000004"/>
  </r>
  <r>
    <n v="3511"/>
    <x v="1740"/>
    <x v="2"/>
    <x v="886"/>
    <d v="2011-06-24T00:00:00"/>
    <s v="Standard Class"/>
    <s v="SC-20020"/>
    <s v="Sam Craven"/>
    <x v="0"/>
    <s v="United States"/>
    <s v="Plano"/>
    <x v="5"/>
    <n v="75023"/>
    <x v="2"/>
    <s v="TEC-MA-10001972"/>
    <x v="2"/>
    <x v="15"/>
    <s v="Okidata C331dn Printer"/>
    <x v="2785"/>
    <n v="2"/>
    <n v="0.4"/>
    <n v="-97.71999999999997"/>
  </r>
  <r>
    <n v="3512"/>
    <x v="1740"/>
    <x v="2"/>
    <x v="886"/>
    <d v="2011-06-24T00:00:00"/>
    <s v="Standard Class"/>
    <s v="SC-20020"/>
    <s v="Sam Craven"/>
    <x v="0"/>
    <s v="United States"/>
    <s v="Plano"/>
    <x v="5"/>
    <n v="75023"/>
    <x v="2"/>
    <s v="OFF-ST-10004123"/>
    <x v="1"/>
    <x v="4"/>
    <s v="Safco Industrial Wire Shelving System"/>
    <x v="2786"/>
    <n v="7"/>
    <n v="0.2"/>
    <n v="-127.37200000000001"/>
  </r>
  <r>
    <n v="3513"/>
    <x v="1741"/>
    <x v="3"/>
    <x v="507"/>
    <d v="2014-09-07T00:00:00"/>
    <s v="First Class"/>
    <s v="HW-14935"/>
    <s v="Helen Wasserman"/>
    <x v="1"/>
    <s v="United States"/>
    <s v="Chicago"/>
    <x v="10"/>
    <n v="60653"/>
    <x v="2"/>
    <s v="FUR-BO-10000112"/>
    <x v="0"/>
    <x v="0"/>
    <s v="Bush Birmingham Collection Bookcase, Dark Cherry"/>
    <x v="2787"/>
    <n v="9"/>
    <n v="0.3"/>
    <n v="-117.88199999999998"/>
  </r>
  <r>
    <n v="3514"/>
    <x v="1741"/>
    <x v="3"/>
    <x v="507"/>
    <d v="2014-09-07T00:00:00"/>
    <s v="First Class"/>
    <s v="HW-14935"/>
    <s v="Helen Wasserman"/>
    <x v="1"/>
    <s v="United States"/>
    <s v="Chicago"/>
    <x v="10"/>
    <n v="60653"/>
    <x v="2"/>
    <s v="OFF-PA-10004041"/>
    <x v="1"/>
    <x v="10"/>
    <s v="It's Hot Message Books with Stickers, 2 3/4&quot; x 5&quot;"/>
    <x v="2788"/>
    <n v="3"/>
    <n v="0.2"/>
    <n v="5.55"/>
  </r>
  <r>
    <n v="3515"/>
    <x v="1741"/>
    <x v="3"/>
    <x v="507"/>
    <d v="2014-09-07T00:00:00"/>
    <s v="First Class"/>
    <s v="HW-14935"/>
    <s v="Helen Wasserman"/>
    <x v="1"/>
    <s v="United States"/>
    <s v="Chicago"/>
    <x v="10"/>
    <n v="60653"/>
    <x v="2"/>
    <s v="OFF-AR-10001149"/>
    <x v="1"/>
    <x v="6"/>
    <s v="Sanford Colorific Colored Pencils, 12/Box"/>
    <x v="2789"/>
    <n v="3"/>
    <n v="0.2"/>
    <n v="0.86399999999999988"/>
  </r>
  <r>
    <n v="3516"/>
    <x v="1742"/>
    <x v="0"/>
    <x v="887"/>
    <d v="2013-12-25T00:00:00"/>
    <s v="Standard Class"/>
    <s v="SC-20800"/>
    <s v="Stuart Calhoun"/>
    <x v="0"/>
    <s v="United States"/>
    <s v="Jackson"/>
    <x v="35"/>
    <n v="39212"/>
    <x v="0"/>
    <s v="TEC-AC-10002323"/>
    <x v="2"/>
    <x v="11"/>
    <s v="SanDisk Ultra 32 GB MicroSDHC Class 10 Memory Card"/>
    <x v="2790"/>
    <n v="3"/>
    <n v="0"/>
    <n v="8.6190000000000033"/>
  </r>
  <r>
    <n v="3517"/>
    <x v="1743"/>
    <x v="0"/>
    <x v="888"/>
    <d v="2013-08-13T00:00:00"/>
    <s v="First Class"/>
    <s v="HA-14920"/>
    <s v="Helen Andreada"/>
    <x v="0"/>
    <s v="United States"/>
    <s v="Fayetteville"/>
    <x v="3"/>
    <n v="28314"/>
    <x v="0"/>
    <s v="OFF-PA-10000130"/>
    <x v="1"/>
    <x v="10"/>
    <s v="Xerox 199"/>
    <x v="2791"/>
    <n v="9"/>
    <n v="0.2"/>
    <n v="9.6299999999999955"/>
  </r>
  <r>
    <n v="3518"/>
    <x v="1743"/>
    <x v="0"/>
    <x v="888"/>
    <d v="2013-08-13T00:00:00"/>
    <s v="First Class"/>
    <s v="HA-14920"/>
    <s v="Helen Andreada"/>
    <x v="0"/>
    <s v="United States"/>
    <s v="Fayetteville"/>
    <x v="3"/>
    <n v="28314"/>
    <x v="0"/>
    <s v="TEC-PH-10002350"/>
    <x v="2"/>
    <x v="7"/>
    <s v="Apple EarPods with Remote and Mic"/>
    <x v="2542"/>
    <n v="2"/>
    <n v="0.2"/>
    <n v="4.4783999999999988"/>
  </r>
  <r>
    <n v="3519"/>
    <x v="1743"/>
    <x v="0"/>
    <x v="888"/>
    <d v="2013-08-13T00:00:00"/>
    <s v="First Class"/>
    <s v="HA-14920"/>
    <s v="Helen Andreada"/>
    <x v="0"/>
    <s v="United States"/>
    <s v="Fayetteville"/>
    <x v="3"/>
    <n v="28314"/>
    <x v="0"/>
    <s v="OFF-AP-10002518"/>
    <x v="1"/>
    <x v="9"/>
    <s v="Kensington 7 Outlet MasterPiece Power Center"/>
    <x v="2792"/>
    <n v="4"/>
    <n v="0.2"/>
    <n v="64.072799999999944"/>
  </r>
  <r>
    <n v="3520"/>
    <x v="1744"/>
    <x v="1"/>
    <x v="137"/>
    <d v="2012-06-25T00:00:00"/>
    <s v="First Class"/>
    <s v="MG-17875"/>
    <s v="Michael Grace"/>
    <x v="2"/>
    <s v="United States"/>
    <s v="Aurora"/>
    <x v="10"/>
    <n v="60505"/>
    <x v="2"/>
    <s v="FUR-TA-10002645"/>
    <x v="0"/>
    <x v="3"/>
    <s v="Hon Rectangular Conference Tables"/>
    <x v="2793"/>
    <n v="7"/>
    <n v="0.5"/>
    <n v="-525.6405000000002"/>
  </r>
  <r>
    <n v="3521"/>
    <x v="1745"/>
    <x v="1"/>
    <x v="889"/>
    <d v="2012-04-15T00:00:00"/>
    <s v="Standard Class"/>
    <s v="DM-12955"/>
    <s v="Dario Medina"/>
    <x v="1"/>
    <s v="United States"/>
    <s v="Sacramento"/>
    <x v="1"/>
    <n v="95823"/>
    <x v="1"/>
    <s v="OFF-BI-10000773"/>
    <x v="1"/>
    <x v="8"/>
    <s v="Insertable Tab Post Binder Dividers"/>
    <x v="2794"/>
    <n v="2"/>
    <n v="0.2"/>
    <n v="4.3307999999999982"/>
  </r>
  <r>
    <n v="3522"/>
    <x v="1746"/>
    <x v="0"/>
    <x v="831"/>
    <d v="2013-11-26T00:00:00"/>
    <s v="Second Class"/>
    <s v="DM-13345"/>
    <s v="Denise Monton"/>
    <x v="1"/>
    <s v="United States"/>
    <s v="Des Moines"/>
    <x v="23"/>
    <n v="50315"/>
    <x v="2"/>
    <s v="OFF-PA-10003845"/>
    <x v="1"/>
    <x v="10"/>
    <s v="Xerox 1987"/>
    <x v="1319"/>
    <n v="7"/>
    <n v="0"/>
    <n v="19.825400000000002"/>
  </r>
  <r>
    <n v="3523"/>
    <x v="1746"/>
    <x v="0"/>
    <x v="831"/>
    <d v="2013-11-26T00:00:00"/>
    <s v="Second Class"/>
    <s v="DM-13345"/>
    <s v="Denise Monton"/>
    <x v="1"/>
    <s v="United States"/>
    <s v="Des Moines"/>
    <x v="23"/>
    <n v="50315"/>
    <x v="2"/>
    <s v="TEC-PH-10001580"/>
    <x v="2"/>
    <x v="7"/>
    <s v="Logitech Mobile Speakerphone P710e - speaker phone"/>
    <x v="2795"/>
    <n v="3"/>
    <n v="0"/>
    <n v="109.33379999999998"/>
  </r>
  <r>
    <n v="3524"/>
    <x v="1747"/>
    <x v="0"/>
    <x v="64"/>
    <d v="2013-09-11T00:00:00"/>
    <s v="Standard Class"/>
    <s v="ML-17395"/>
    <s v="Marina Lichtenstein"/>
    <x v="1"/>
    <s v="United States"/>
    <s v="San Diego"/>
    <x v="1"/>
    <n v="92105"/>
    <x v="1"/>
    <s v="TEC-AC-10002345"/>
    <x v="2"/>
    <x v="11"/>
    <s v="HP Standard 104 key PS/2 Keyboard"/>
    <x v="2796"/>
    <n v="8"/>
    <n v="0"/>
    <n v="29"/>
  </r>
  <r>
    <n v="3525"/>
    <x v="1748"/>
    <x v="0"/>
    <x v="390"/>
    <d v="2013-11-29T00:00:00"/>
    <s v="Standard Class"/>
    <s v="GA-14515"/>
    <s v="George Ashbrook"/>
    <x v="0"/>
    <s v="United States"/>
    <s v="Dallas"/>
    <x v="5"/>
    <n v="75081"/>
    <x v="2"/>
    <s v="TEC-PH-10004120"/>
    <x v="2"/>
    <x v="7"/>
    <s v="AT&amp;T 1080 Phone"/>
    <x v="2797"/>
    <n v="6"/>
    <n v="0.2"/>
    <n v="49.316399999999987"/>
  </r>
  <r>
    <n v="3526"/>
    <x v="1749"/>
    <x v="3"/>
    <x v="389"/>
    <d v="2014-12-16T00:00:00"/>
    <s v="Second Class"/>
    <s v="SU-20665"/>
    <s v="Stephanie Ulpright"/>
    <x v="2"/>
    <s v="United States"/>
    <s v="Jackson"/>
    <x v="35"/>
    <n v="39212"/>
    <x v="0"/>
    <s v="TEC-AC-10001838"/>
    <x v="2"/>
    <x v="11"/>
    <s v="Razer Tiamat Over Ear 7.1 Surround Sound PC Gaming Headset"/>
    <x v="2798"/>
    <n v="3"/>
    <n v="0"/>
    <n v="257.98710000000005"/>
  </r>
  <r>
    <n v="3527"/>
    <x v="1749"/>
    <x v="3"/>
    <x v="389"/>
    <d v="2014-12-16T00:00:00"/>
    <s v="Second Class"/>
    <s v="SU-20665"/>
    <s v="Stephanie Ulpright"/>
    <x v="2"/>
    <s v="United States"/>
    <s v="Jackson"/>
    <x v="35"/>
    <n v="39212"/>
    <x v="0"/>
    <s v="TEC-PH-10000148"/>
    <x v="2"/>
    <x v="7"/>
    <s v="Cyber Acoustics AC-202b Speech Recognition Stereo Headset"/>
    <x v="2799"/>
    <n v="3"/>
    <n v="0"/>
    <n v="0.77940000000000076"/>
  </r>
  <r>
    <n v="3528"/>
    <x v="1749"/>
    <x v="3"/>
    <x v="389"/>
    <d v="2014-12-16T00:00:00"/>
    <s v="Second Class"/>
    <s v="SU-20665"/>
    <s v="Stephanie Ulpright"/>
    <x v="2"/>
    <s v="United States"/>
    <s v="Jackson"/>
    <x v="35"/>
    <n v="39212"/>
    <x v="0"/>
    <s v="OFF-BI-10003476"/>
    <x v="1"/>
    <x v="8"/>
    <s v="Avery Metallic Poly Binders"/>
    <x v="2800"/>
    <n v="8"/>
    <n v="0"/>
    <n v="22.0032"/>
  </r>
  <r>
    <n v="3529"/>
    <x v="1750"/>
    <x v="0"/>
    <x v="890"/>
    <d v="2013-06-30T00:00:00"/>
    <s v="Standard Class"/>
    <s v="BD-11320"/>
    <s v="Bill Donatelli"/>
    <x v="0"/>
    <s v="United States"/>
    <s v="San Diego"/>
    <x v="1"/>
    <n v="92024"/>
    <x v="1"/>
    <s v="TEC-PH-10004833"/>
    <x v="2"/>
    <x v="7"/>
    <s v="Macally Suction Cup Mount"/>
    <x v="2801"/>
    <n v="4"/>
    <n v="0.2"/>
    <n v="-9.56"/>
  </r>
  <r>
    <n v="3530"/>
    <x v="1751"/>
    <x v="1"/>
    <x v="14"/>
    <d v="2012-09-23T00:00:00"/>
    <s v="Standard Class"/>
    <s v="DB-13405"/>
    <s v="Denny Blanton"/>
    <x v="0"/>
    <s v="United States"/>
    <s v="Orlando"/>
    <x v="2"/>
    <n v="32839"/>
    <x v="0"/>
    <s v="TEC-AC-10001465"/>
    <x v="2"/>
    <x v="11"/>
    <s v="SanDisk Cruzer 64 GB USB Flash Drive"/>
    <x v="2802"/>
    <n v="3"/>
    <n v="0.2"/>
    <n v="10.895999999999987"/>
  </r>
  <r>
    <n v="3531"/>
    <x v="1752"/>
    <x v="0"/>
    <x v="288"/>
    <d v="2013-05-24T00:00:00"/>
    <s v="Standard Class"/>
    <s v="RP-19855"/>
    <s v="Roy Phan"/>
    <x v="1"/>
    <s v="United States"/>
    <s v="Lafayette"/>
    <x v="14"/>
    <n v="47905"/>
    <x v="2"/>
    <s v="OFF-AR-10003056"/>
    <x v="1"/>
    <x v="6"/>
    <s v="Newell 341"/>
    <x v="1591"/>
    <n v="5"/>
    <n v="0"/>
    <n v="6.2059999999999977"/>
  </r>
  <r>
    <n v="3532"/>
    <x v="1753"/>
    <x v="0"/>
    <x v="316"/>
    <d v="2013-05-29T00:00:00"/>
    <s v="Same Day"/>
    <s v="EH-13765"/>
    <s v="Edward Hooks"/>
    <x v="1"/>
    <s v="United States"/>
    <s v="New York City"/>
    <x v="15"/>
    <n v="10035"/>
    <x v="3"/>
    <s v="OFF-SU-10001218"/>
    <x v="1"/>
    <x v="14"/>
    <s v="Fiskars Softgrip Scissors"/>
    <x v="2803"/>
    <n v="5"/>
    <n v="0"/>
    <n v="15.372000000000003"/>
  </r>
  <r>
    <n v="3533"/>
    <x v="1754"/>
    <x v="2"/>
    <x v="891"/>
    <d v="2011-04-23T00:00:00"/>
    <s v="Standard Class"/>
    <s v="JL-15835"/>
    <s v="John Lee"/>
    <x v="0"/>
    <s v="United States"/>
    <s v="Los Angeles"/>
    <x v="1"/>
    <n v="90049"/>
    <x v="1"/>
    <s v="TEC-MA-10002859"/>
    <x v="2"/>
    <x v="15"/>
    <s v="Ativa MDM8000 8-Sheet Micro-Cut Shredder"/>
    <x v="2804"/>
    <n v="4"/>
    <n v="0.2"/>
    <n v="97.189199999999985"/>
  </r>
  <r>
    <n v="3534"/>
    <x v="1754"/>
    <x v="2"/>
    <x v="891"/>
    <d v="2011-04-23T00:00:00"/>
    <s v="Standard Class"/>
    <s v="JL-15835"/>
    <s v="John Lee"/>
    <x v="0"/>
    <s v="United States"/>
    <s v="Los Angeles"/>
    <x v="1"/>
    <n v="90049"/>
    <x v="1"/>
    <s v="OFF-AR-10002375"/>
    <x v="1"/>
    <x v="6"/>
    <s v="Newell 351"/>
    <x v="2805"/>
    <n v="4"/>
    <n v="0"/>
    <n v="3.8047999999999984"/>
  </r>
  <r>
    <n v="3535"/>
    <x v="1754"/>
    <x v="2"/>
    <x v="891"/>
    <d v="2011-04-23T00:00:00"/>
    <s v="Standard Class"/>
    <s v="JL-15835"/>
    <s v="John Lee"/>
    <x v="0"/>
    <s v="United States"/>
    <s v="Los Angeles"/>
    <x v="1"/>
    <n v="90049"/>
    <x v="1"/>
    <s v="OFF-AR-10000657"/>
    <x v="1"/>
    <x v="6"/>
    <s v="Binney &amp; Smith inkTank Desk Highlighter, Chisel Tip, Yellow, 12/Box"/>
    <x v="2806"/>
    <n v="5"/>
    <n v="0"/>
    <n v="3.547499999999999"/>
  </r>
  <r>
    <n v="3536"/>
    <x v="1754"/>
    <x v="2"/>
    <x v="891"/>
    <d v="2011-04-23T00:00:00"/>
    <s v="Standard Class"/>
    <s v="JL-15835"/>
    <s v="John Lee"/>
    <x v="0"/>
    <s v="United States"/>
    <s v="Los Angeles"/>
    <x v="1"/>
    <n v="90049"/>
    <x v="1"/>
    <s v="OFF-FA-10000134"/>
    <x v="1"/>
    <x v="13"/>
    <s v="Advantus Push Pins, Aluminum Head"/>
    <x v="2807"/>
    <n v="2"/>
    <n v="0"/>
    <n v="3.6021999999999998"/>
  </r>
  <r>
    <n v="3537"/>
    <x v="1755"/>
    <x v="0"/>
    <x v="26"/>
    <d v="2013-06-21T00:00:00"/>
    <s v="Second Class"/>
    <s v="FM-14380"/>
    <s v="Fred McMath"/>
    <x v="0"/>
    <s v="United States"/>
    <s v="New York City"/>
    <x v="15"/>
    <n v="10024"/>
    <x v="3"/>
    <s v="OFF-ST-10000419"/>
    <x v="1"/>
    <x v="4"/>
    <s v="Rogers Jumbo File, Granite"/>
    <x v="1360"/>
    <n v="3"/>
    <n v="0"/>
    <n v="0.4073999999999991"/>
  </r>
  <r>
    <n v="3538"/>
    <x v="1756"/>
    <x v="2"/>
    <x v="309"/>
    <d v="2011-05-09T00:00:00"/>
    <s v="Same Day"/>
    <s v="SB-20290"/>
    <s v="Sean Braxton"/>
    <x v="1"/>
    <s v="United States"/>
    <s v="Henderson"/>
    <x v="0"/>
    <n v="42420"/>
    <x v="0"/>
    <s v="OFF-ST-10000107"/>
    <x v="1"/>
    <x v="4"/>
    <s v="Fellowes Super Stor/Drawer"/>
    <x v="2808"/>
    <n v="3"/>
    <n v="0"/>
    <n v="14.984999999999992"/>
  </r>
  <r>
    <n v="3539"/>
    <x v="1756"/>
    <x v="2"/>
    <x v="309"/>
    <d v="2011-05-09T00:00:00"/>
    <s v="Same Day"/>
    <s v="SB-20290"/>
    <s v="Sean Braxton"/>
    <x v="1"/>
    <s v="United States"/>
    <s v="Henderson"/>
    <x v="0"/>
    <n v="42420"/>
    <x v="0"/>
    <s v="OFF-LA-10001641"/>
    <x v="1"/>
    <x v="2"/>
    <s v="Avery 518"/>
    <x v="1242"/>
    <n v="3"/>
    <n v="0"/>
    <n v="4.5359999999999996"/>
  </r>
  <r>
    <n v="3540"/>
    <x v="1756"/>
    <x v="2"/>
    <x v="309"/>
    <d v="2011-05-09T00:00:00"/>
    <s v="Same Day"/>
    <s v="SB-20290"/>
    <s v="Sean Braxton"/>
    <x v="1"/>
    <s v="United States"/>
    <s v="Henderson"/>
    <x v="0"/>
    <n v="42420"/>
    <x v="0"/>
    <s v="OFF-LA-10003121"/>
    <x v="1"/>
    <x v="2"/>
    <s v="Avery 506"/>
    <x v="2809"/>
    <n v="5"/>
    <n v="0"/>
    <n v="9.4989999999999988"/>
  </r>
  <r>
    <n v="3541"/>
    <x v="1756"/>
    <x v="2"/>
    <x v="309"/>
    <d v="2011-05-09T00:00:00"/>
    <s v="Same Day"/>
    <s v="SB-20290"/>
    <s v="Sean Braxton"/>
    <x v="1"/>
    <s v="United States"/>
    <s v="Henderson"/>
    <x v="0"/>
    <n v="42420"/>
    <x v="0"/>
    <s v="OFF-PA-10002689"/>
    <x v="1"/>
    <x v="10"/>
    <s v="Weyerhaeuser First Choice Laser/Copy Paper (20Lb. and 88 Bright)"/>
    <x v="1568"/>
    <n v="7"/>
    <n v="0"/>
    <n v="21.772800000000004"/>
  </r>
  <r>
    <n v="3542"/>
    <x v="1757"/>
    <x v="0"/>
    <x v="31"/>
    <d v="2013-09-21T00:00:00"/>
    <s v="First Class"/>
    <s v="SV-20365"/>
    <s v="Seth Vernon"/>
    <x v="0"/>
    <s v="United States"/>
    <s v="Columbus"/>
    <x v="24"/>
    <n v="43229"/>
    <x v="3"/>
    <s v="FUR-FU-10002107"/>
    <x v="0"/>
    <x v="5"/>
    <s v="Eldon Pizzaz Desk Accessories"/>
    <x v="2810"/>
    <n v="3"/>
    <n v="0.2"/>
    <n v="1.6055999999999999"/>
  </r>
  <r>
    <n v="3543"/>
    <x v="1757"/>
    <x v="0"/>
    <x v="31"/>
    <d v="2013-09-21T00:00:00"/>
    <s v="First Class"/>
    <s v="SV-20365"/>
    <s v="Seth Vernon"/>
    <x v="0"/>
    <s v="United States"/>
    <s v="Columbus"/>
    <x v="24"/>
    <n v="43229"/>
    <x v="3"/>
    <s v="FUR-CH-10002647"/>
    <x v="0"/>
    <x v="1"/>
    <s v="Situations Contoured Folding Chairs, 4/Set"/>
    <x v="2811"/>
    <n v="2"/>
    <n v="0.3"/>
    <n v="-7.0979999999999919"/>
  </r>
  <r>
    <n v="3544"/>
    <x v="1757"/>
    <x v="0"/>
    <x v="31"/>
    <d v="2013-09-21T00:00:00"/>
    <s v="First Class"/>
    <s v="SV-20365"/>
    <s v="Seth Vernon"/>
    <x v="0"/>
    <s v="United States"/>
    <s v="Columbus"/>
    <x v="24"/>
    <n v="43229"/>
    <x v="3"/>
    <s v="OFF-AR-10002257"/>
    <x v="1"/>
    <x v="6"/>
    <s v="Eldon Spacemaker Box, Quick-Snap Lid, Clear"/>
    <x v="2812"/>
    <n v="1"/>
    <n v="0.2"/>
    <n v="0.36739999999999962"/>
  </r>
  <r>
    <n v="3545"/>
    <x v="1758"/>
    <x v="3"/>
    <x v="331"/>
    <d v="2014-12-26T00:00:00"/>
    <s v="Second Class"/>
    <s v="MM-17920"/>
    <s v="Michael Moore"/>
    <x v="0"/>
    <s v="United States"/>
    <s v="College Station"/>
    <x v="5"/>
    <n v="77840"/>
    <x v="2"/>
    <s v="OFF-PA-10004519"/>
    <x v="1"/>
    <x v="10"/>
    <s v="Spiral Phone Message Books with Labels by Adams"/>
    <x v="2813"/>
    <n v="8"/>
    <n v="0.2"/>
    <n v="10.393600000000001"/>
  </r>
  <r>
    <n v="3546"/>
    <x v="1758"/>
    <x v="3"/>
    <x v="331"/>
    <d v="2014-12-26T00:00:00"/>
    <s v="Second Class"/>
    <s v="MM-17920"/>
    <s v="Michael Moore"/>
    <x v="0"/>
    <s v="United States"/>
    <s v="College Station"/>
    <x v="5"/>
    <n v="77840"/>
    <x v="2"/>
    <s v="OFF-AP-10001947"/>
    <x v="1"/>
    <x v="9"/>
    <s v="Acco 6 Outlet Guardian Premium Plus Surge Suppressor"/>
    <x v="2814"/>
    <n v="8"/>
    <n v="0.8"/>
    <n v="-74.74560000000001"/>
  </r>
  <r>
    <n v="3547"/>
    <x v="1759"/>
    <x v="3"/>
    <x v="505"/>
    <d v="2014-11-02T00:00:00"/>
    <s v="First Class"/>
    <s v="RD-19810"/>
    <s v="Ross DeVincentis"/>
    <x v="2"/>
    <s v="United States"/>
    <s v="Richmond"/>
    <x v="0"/>
    <n v="40475"/>
    <x v="0"/>
    <s v="OFF-ST-10004963"/>
    <x v="1"/>
    <x v="4"/>
    <s v="Eldon Gobal File Keepers"/>
    <x v="2815"/>
    <n v="7"/>
    <n v="0"/>
    <n v="4.2391999999999932"/>
  </r>
  <r>
    <n v="3548"/>
    <x v="1759"/>
    <x v="3"/>
    <x v="505"/>
    <d v="2014-11-02T00:00:00"/>
    <s v="First Class"/>
    <s v="RD-19810"/>
    <s v="Ross DeVincentis"/>
    <x v="2"/>
    <s v="United States"/>
    <s v="Richmond"/>
    <x v="0"/>
    <n v="40475"/>
    <x v="0"/>
    <s v="OFF-SU-10002573"/>
    <x v="1"/>
    <x v="14"/>
    <s v="Acme 10&quot; Easy Grip Assistive Scissors"/>
    <x v="1530"/>
    <n v="2"/>
    <n v="0"/>
    <n v="10.517999999999997"/>
  </r>
  <r>
    <n v="3549"/>
    <x v="1759"/>
    <x v="3"/>
    <x v="505"/>
    <d v="2014-11-02T00:00:00"/>
    <s v="First Class"/>
    <s v="RD-19810"/>
    <s v="Ross DeVincentis"/>
    <x v="2"/>
    <s v="United States"/>
    <s v="Richmond"/>
    <x v="0"/>
    <n v="40475"/>
    <x v="0"/>
    <s v="FUR-CH-10000553"/>
    <x v="0"/>
    <x v="1"/>
    <s v="Metal Folding Chairs, Beige, 4/Carton"/>
    <x v="2816"/>
    <n v="1"/>
    <n v="0"/>
    <n v="9.1637999999999984"/>
  </r>
  <r>
    <n v="3550"/>
    <x v="1759"/>
    <x v="3"/>
    <x v="505"/>
    <d v="2014-11-02T00:00:00"/>
    <s v="First Class"/>
    <s v="RD-19810"/>
    <s v="Ross DeVincentis"/>
    <x v="2"/>
    <s v="United States"/>
    <s v="Richmond"/>
    <x v="0"/>
    <n v="40475"/>
    <x v="0"/>
    <s v="OFF-LA-10001982"/>
    <x v="1"/>
    <x v="2"/>
    <s v="Smead Alpha-Z Color-Coded Name Labels First Letter Starter Set"/>
    <x v="59"/>
    <n v="8"/>
    <n v="0"/>
    <n v="14.399999999999999"/>
  </r>
  <r>
    <n v="3551"/>
    <x v="1760"/>
    <x v="0"/>
    <x v="892"/>
    <d v="2013-04-03T00:00:00"/>
    <s v="Second Class"/>
    <s v="ME-17320"/>
    <s v="Maria Etezadi"/>
    <x v="2"/>
    <s v="United States"/>
    <s v="Chicago"/>
    <x v="10"/>
    <n v="60653"/>
    <x v="2"/>
    <s v="OFF-PA-10001295"/>
    <x v="1"/>
    <x v="10"/>
    <s v="Computer Printout Paper with Letter-Trim Perforations"/>
    <x v="2817"/>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x v="2818"/>
    <n v="6"/>
    <n v="0.3"/>
    <n v="-36.176400000000001"/>
  </r>
  <r>
    <n v="3553"/>
    <x v="1760"/>
    <x v="0"/>
    <x v="892"/>
    <d v="2013-04-03T00:00:00"/>
    <s v="Second Class"/>
    <s v="ME-17320"/>
    <s v="Maria Etezadi"/>
    <x v="2"/>
    <s v="United States"/>
    <s v="Chicago"/>
    <x v="10"/>
    <n v="60653"/>
    <x v="2"/>
    <s v="TEC-PH-10001254"/>
    <x v="2"/>
    <x v="7"/>
    <s v="Jabra BIZ 2300 Duo QD Duo Corded Headset"/>
    <x v="2819"/>
    <n v="8"/>
    <n v="0.2"/>
    <n v="60.955199999999962"/>
  </r>
  <r>
    <n v="3554"/>
    <x v="1761"/>
    <x v="3"/>
    <x v="51"/>
    <d v="2014-11-27T00:00:00"/>
    <s v="Second Class"/>
    <s v="FH-14275"/>
    <s v="Frank Hawley"/>
    <x v="1"/>
    <s v="United States"/>
    <s v="Philadelphia"/>
    <x v="9"/>
    <n v="19120"/>
    <x v="3"/>
    <s v="OFF-BI-10001658"/>
    <x v="1"/>
    <x v="8"/>
    <s v="GBC Standard Therm-A-Bind Covers"/>
    <x v="2820"/>
    <n v="1"/>
    <n v="0.7"/>
    <n v="-5.9807999999999986"/>
  </r>
  <r>
    <n v="3555"/>
    <x v="1762"/>
    <x v="2"/>
    <x v="893"/>
    <d v="2011-03-26T00:00:00"/>
    <s v="Second Class"/>
    <s v="PO-18865"/>
    <s v="Patrick O'Donnell"/>
    <x v="0"/>
    <s v="United States"/>
    <s v="Los Angeles"/>
    <x v="1"/>
    <n v="90036"/>
    <x v="1"/>
    <s v="OFF-ST-10000585"/>
    <x v="1"/>
    <x v="4"/>
    <s v="Economy Rollaway Files"/>
    <x v="610"/>
    <n v="2"/>
    <n v="0"/>
    <n v="85.903999999999996"/>
  </r>
  <r>
    <n v="3556"/>
    <x v="1762"/>
    <x v="2"/>
    <x v="893"/>
    <d v="2011-03-26T00:00:00"/>
    <s v="Second Class"/>
    <s v="PO-18865"/>
    <s v="Patrick O'Donnell"/>
    <x v="0"/>
    <s v="United States"/>
    <s v="Los Angeles"/>
    <x v="1"/>
    <n v="90036"/>
    <x v="1"/>
    <s v="TEC-PH-10003484"/>
    <x v="2"/>
    <x v="7"/>
    <s v="Ooma Telo VoIP Home Phone System"/>
    <x v="2821"/>
    <n v="6"/>
    <n v="0.2"/>
    <n v="37.797000000000025"/>
  </r>
  <r>
    <n v="3557"/>
    <x v="1763"/>
    <x v="3"/>
    <x v="96"/>
    <d v="2014-12-06T00:00:00"/>
    <s v="Standard Class"/>
    <s v="CC-12550"/>
    <s v="Clay Cheatham"/>
    <x v="0"/>
    <s v="United States"/>
    <s v="Los Angeles"/>
    <x v="1"/>
    <n v="90008"/>
    <x v="1"/>
    <s v="OFF-PA-10004735"/>
    <x v="1"/>
    <x v="10"/>
    <s v="Xerox 1905"/>
    <x v="1568"/>
    <n v="7"/>
    <n v="0"/>
    <n v="21.772800000000004"/>
  </r>
  <r>
    <n v="3558"/>
    <x v="1763"/>
    <x v="3"/>
    <x v="96"/>
    <d v="2014-12-06T00:00:00"/>
    <s v="Standard Class"/>
    <s v="CC-12550"/>
    <s v="Clay Cheatham"/>
    <x v="0"/>
    <s v="United States"/>
    <s v="Los Angeles"/>
    <x v="1"/>
    <n v="90008"/>
    <x v="1"/>
    <s v="OFF-BI-10003429"/>
    <x v="1"/>
    <x v="8"/>
    <s v="Cardinal HOLDit! Binder Insert Strips,Extra Strips"/>
    <x v="2822"/>
    <n v="2"/>
    <n v="0.2"/>
    <n v="3.6714000000000002"/>
  </r>
  <r>
    <n v="3559"/>
    <x v="1764"/>
    <x v="3"/>
    <x v="659"/>
    <d v="2014-11-13T00:00:00"/>
    <s v="Standard Class"/>
    <s v="TS-21505"/>
    <s v="Tony Sayre"/>
    <x v="0"/>
    <s v="United States"/>
    <s v="San Francisco"/>
    <x v="1"/>
    <n v="94122"/>
    <x v="1"/>
    <s v="OFF-BI-10002982"/>
    <x v="1"/>
    <x v="8"/>
    <s v="Avery Self-Adhesive Photo Pockets for Polaroid Photos"/>
    <x v="2823"/>
    <n v="4"/>
    <n v="0.2"/>
    <n v="7.6271999999999984"/>
  </r>
  <r>
    <n v="3560"/>
    <x v="1764"/>
    <x v="3"/>
    <x v="659"/>
    <d v="2014-11-13T00:00:00"/>
    <s v="Standard Class"/>
    <s v="TS-21505"/>
    <s v="Tony Sayre"/>
    <x v="0"/>
    <s v="United States"/>
    <s v="San Francisco"/>
    <x v="1"/>
    <n v="94122"/>
    <x v="1"/>
    <s v="TEC-AC-10004975"/>
    <x v="2"/>
    <x v="11"/>
    <s v="Plantronics Audio 995 Wireless Stereo Headset"/>
    <x v="2824"/>
    <n v="4"/>
    <n v="0"/>
    <n v="145.13400000000001"/>
  </r>
  <r>
    <n v="3561"/>
    <x v="1765"/>
    <x v="3"/>
    <x v="507"/>
    <d v="2014-09-10T00:00:00"/>
    <s v="Second Class"/>
    <s v="MD-17350"/>
    <s v="Maribeth Dona"/>
    <x v="0"/>
    <s v="United States"/>
    <s v="Akron"/>
    <x v="24"/>
    <n v="44312"/>
    <x v="3"/>
    <s v="OFF-AR-10002335"/>
    <x v="1"/>
    <x v="6"/>
    <s v="DIXON Oriole Pencils"/>
    <x v="2825"/>
    <n v="4"/>
    <n v="0.2"/>
    <n v="0.61920000000000019"/>
  </r>
  <r>
    <n v="3562"/>
    <x v="1765"/>
    <x v="3"/>
    <x v="507"/>
    <d v="2014-09-10T00:00:00"/>
    <s v="Second Class"/>
    <s v="MD-17350"/>
    <s v="Maribeth Dona"/>
    <x v="0"/>
    <s v="United States"/>
    <s v="Akron"/>
    <x v="24"/>
    <n v="44312"/>
    <x v="3"/>
    <s v="OFF-BI-10004001"/>
    <x v="1"/>
    <x v="8"/>
    <s v="GBC Recycled VeloBinder Covers"/>
    <x v="2826"/>
    <n v="5"/>
    <n v="0.7"/>
    <n v="-20.448"/>
  </r>
  <r>
    <n v="3563"/>
    <x v="1765"/>
    <x v="3"/>
    <x v="507"/>
    <d v="2014-09-10T00:00:00"/>
    <s v="Second Class"/>
    <s v="MD-17350"/>
    <s v="Maribeth Dona"/>
    <x v="0"/>
    <s v="United States"/>
    <s v="Akron"/>
    <x v="24"/>
    <n v="44312"/>
    <x v="3"/>
    <s v="OFF-BI-10001634"/>
    <x v="1"/>
    <x v="8"/>
    <s v="Wilson Jones Active Use Binders"/>
    <x v="2827"/>
    <n v="2"/>
    <n v="0.7"/>
    <n v="-3.0575999999999999"/>
  </r>
  <r>
    <n v="3564"/>
    <x v="1765"/>
    <x v="3"/>
    <x v="507"/>
    <d v="2014-09-10T00:00:00"/>
    <s v="Second Class"/>
    <s v="MD-17350"/>
    <s v="Maribeth Dona"/>
    <x v="0"/>
    <s v="United States"/>
    <s v="Akron"/>
    <x v="24"/>
    <n v="44312"/>
    <x v="3"/>
    <s v="OFF-PA-10000007"/>
    <x v="1"/>
    <x v="10"/>
    <s v="Telephone Message Books with Fax/Mobile Section, 4 1/4&quot; x 6&quot;"/>
    <x v="2828"/>
    <n v="4"/>
    <n v="0.2"/>
    <n v="3.7439999999999993"/>
  </r>
  <r>
    <n v="3565"/>
    <x v="1766"/>
    <x v="0"/>
    <x v="894"/>
    <d v="2013-07-07T00:00:00"/>
    <s v="First Class"/>
    <s v="GT-14755"/>
    <s v="Guy Thornton"/>
    <x v="0"/>
    <s v="United States"/>
    <s v="Los Angeles"/>
    <x v="1"/>
    <n v="90049"/>
    <x v="1"/>
    <s v="OFF-PA-10000552"/>
    <x v="1"/>
    <x v="10"/>
    <s v="Xerox 200"/>
    <x v="91"/>
    <n v="2"/>
    <n v="0"/>
    <n v="6.2208000000000006"/>
  </r>
  <r>
    <n v="3566"/>
    <x v="1766"/>
    <x v="0"/>
    <x v="894"/>
    <d v="2013-07-07T00:00:00"/>
    <s v="First Class"/>
    <s v="GT-14755"/>
    <s v="Guy Thornton"/>
    <x v="0"/>
    <s v="United States"/>
    <s v="Los Angeles"/>
    <x v="1"/>
    <n v="90049"/>
    <x v="1"/>
    <s v="OFF-FA-10001135"/>
    <x v="1"/>
    <x v="13"/>
    <s v="Brites Rubber Bands, 1 1/2 oz. Box"/>
    <x v="536"/>
    <n v="2"/>
    <n v="0"/>
    <n v="7.9200000000000159E-2"/>
  </r>
  <r>
    <n v="3567"/>
    <x v="1767"/>
    <x v="3"/>
    <x v="210"/>
    <d v="2014-09-15T00:00:00"/>
    <s v="Standard Class"/>
    <s v="RD-19660"/>
    <s v="Robert Dilbeck"/>
    <x v="2"/>
    <s v="United States"/>
    <s v="Independence"/>
    <x v="25"/>
    <n v="64055"/>
    <x v="2"/>
    <s v="OFF-BI-10003650"/>
    <x v="1"/>
    <x v="8"/>
    <s v="GBC DocuBind 300 Electric Binding Machine"/>
    <x v="2829"/>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x v="1660"/>
    <n v="4"/>
    <n v="0.6"/>
    <n v="-12.006399999999999"/>
  </r>
  <r>
    <n v="3569"/>
    <x v="1769"/>
    <x v="3"/>
    <x v="445"/>
    <d v="2014-07-04T00:00:00"/>
    <s v="Same Day"/>
    <s v="JK-15640"/>
    <s v="Jim Kriz"/>
    <x v="2"/>
    <s v="United States"/>
    <s v="Seattle"/>
    <x v="4"/>
    <n v="98105"/>
    <x v="1"/>
    <s v="TEC-AC-10003628"/>
    <x v="2"/>
    <x v="11"/>
    <s v="Logitech 910-002974 M325 Wireless Mouse for Web Scrolling"/>
    <x v="2830"/>
    <n v="2"/>
    <n v="0"/>
    <n v="26.391200000000005"/>
  </r>
  <r>
    <n v="3570"/>
    <x v="1769"/>
    <x v="3"/>
    <x v="445"/>
    <d v="2014-07-04T00:00:00"/>
    <s v="Same Day"/>
    <s v="JK-15640"/>
    <s v="Jim Kriz"/>
    <x v="2"/>
    <s v="United States"/>
    <s v="Seattle"/>
    <x v="4"/>
    <n v="98105"/>
    <x v="1"/>
    <s v="TEC-MA-10001148"/>
    <x v="2"/>
    <x v="15"/>
    <s v="Okidata MB491 Multifunction Printer"/>
    <x v="2831"/>
    <n v="6"/>
    <n v="0.2"/>
    <n v="209.58000000000004"/>
  </r>
  <r>
    <n v="3571"/>
    <x v="1769"/>
    <x v="3"/>
    <x v="445"/>
    <d v="2014-07-04T00:00:00"/>
    <s v="Same Day"/>
    <s v="JK-15640"/>
    <s v="Jim Kriz"/>
    <x v="2"/>
    <s v="United States"/>
    <s v="Seattle"/>
    <x v="4"/>
    <n v="98105"/>
    <x v="1"/>
    <s v="TEC-AC-10002049"/>
    <x v="2"/>
    <x v="11"/>
    <s v="Plantronics Savi W720 Multi-Device Wireless Headset System"/>
    <x v="2832"/>
    <n v="4"/>
    <n v="0"/>
    <n v="742.63200000000006"/>
  </r>
  <r>
    <n v="3572"/>
    <x v="1769"/>
    <x v="3"/>
    <x v="445"/>
    <d v="2014-07-04T00:00:00"/>
    <s v="Same Day"/>
    <s v="JK-15640"/>
    <s v="Jim Kriz"/>
    <x v="2"/>
    <s v="United States"/>
    <s v="Seattle"/>
    <x v="4"/>
    <n v="98105"/>
    <x v="1"/>
    <s v="TEC-PH-10000702"/>
    <x v="2"/>
    <x v="7"/>
    <s v="Square Credit Card Reader, 4 1/2&quot; x 4 1/2&quot; x 1&quot;, White"/>
    <x v="465"/>
    <n v="1"/>
    <n v="0.2"/>
    <n v="2.6972999999999994"/>
  </r>
  <r>
    <n v="3573"/>
    <x v="1770"/>
    <x v="3"/>
    <x v="222"/>
    <d v="2014-07-05T00:00:00"/>
    <s v="Standard Class"/>
    <s v="FC-14335"/>
    <s v="Fred Chung"/>
    <x v="1"/>
    <s v="United States"/>
    <s v="Mesquite"/>
    <x v="5"/>
    <n v="75150"/>
    <x v="2"/>
    <s v="OFF-PA-10003953"/>
    <x v="1"/>
    <x v="10"/>
    <s v="Xerox 218"/>
    <x v="1182"/>
    <n v="1"/>
    <n v="0.2"/>
    <n v="1.8144"/>
  </r>
  <r>
    <n v="3574"/>
    <x v="1771"/>
    <x v="3"/>
    <x v="783"/>
    <d v="2014-08-13T00:00:00"/>
    <s v="Standard Class"/>
    <s v="JW-15955"/>
    <s v="Joni Wasserman"/>
    <x v="0"/>
    <s v="United States"/>
    <s v="Long Beach"/>
    <x v="15"/>
    <n v="11561"/>
    <x v="3"/>
    <s v="OFF-AR-10003602"/>
    <x v="1"/>
    <x v="6"/>
    <s v="Quartet Omega Colored Chalk, 12/Pack"/>
    <x v="2643"/>
    <n v="2"/>
    <n v="0"/>
    <n v="5.4895999999999994"/>
  </r>
  <r>
    <n v="3575"/>
    <x v="1771"/>
    <x v="3"/>
    <x v="783"/>
    <d v="2014-08-13T00:00:00"/>
    <s v="Standard Class"/>
    <s v="JW-15955"/>
    <s v="Joni Wasserman"/>
    <x v="0"/>
    <s v="United States"/>
    <s v="Long Beach"/>
    <x v="15"/>
    <n v="11561"/>
    <x v="3"/>
    <s v="OFF-AR-10004062"/>
    <x v="1"/>
    <x v="6"/>
    <s v="Staples"/>
    <x v="2833"/>
    <n v="10"/>
    <n v="0"/>
    <n v="26.200000000000003"/>
  </r>
  <r>
    <n v="3576"/>
    <x v="1772"/>
    <x v="1"/>
    <x v="531"/>
    <d v="2012-03-24T00:00:00"/>
    <s v="Standard Class"/>
    <s v="DC-12850"/>
    <s v="Dan Campbell"/>
    <x v="0"/>
    <s v="United States"/>
    <s v="North Miami"/>
    <x v="2"/>
    <n v="33161"/>
    <x v="0"/>
    <s v="OFF-PA-10001560"/>
    <x v="1"/>
    <x v="10"/>
    <s v="Adams Telephone Message Books, 5 1/4” x 11”"/>
    <x v="2834"/>
    <n v="3"/>
    <n v="0.2"/>
    <n v="4.8924000000000003"/>
  </r>
  <r>
    <n v="3577"/>
    <x v="1773"/>
    <x v="0"/>
    <x v="843"/>
    <d v="2013-06-12T00:00:00"/>
    <s v="Standard Class"/>
    <s v="FM-14290"/>
    <s v="Frank Merwin"/>
    <x v="2"/>
    <s v="United States"/>
    <s v="Bakersfield"/>
    <x v="1"/>
    <n v="93309"/>
    <x v="1"/>
    <s v="OFF-BI-10003305"/>
    <x v="1"/>
    <x v="8"/>
    <s v="Avery Hanging File Binders"/>
    <x v="2835"/>
    <n v="1"/>
    <n v="0.2"/>
    <n v="1.5547999999999997"/>
  </r>
  <r>
    <n v="3578"/>
    <x v="1773"/>
    <x v="0"/>
    <x v="843"/>
    <d v="2013-06-12T00:00:00"/>
    <s v="Standard Class"/>
    <s v="FM-14290"/>
    <s v="Frank Merwin"/>
    <x v="2"/>
    <s v="United States"/>
    <s v="Bakersfield"/>
    <x v="1"/>
    <n v="93309"/>
    <x v="1"/>
    <s v="OFF-PA-10004000"/>
    <x v="1"/>
    <x v="10"/>
    <s v="While You Were Out Pads, 50 per Pad, 4 x 5 1/4, Green Cycle"/>
    <x v="2836"/>
    <n v="1"/>
    <n v="0"/>
    <n v="2.3177000000000003"/>
  </r>
  <r>
    <n v="3579"/>
    <x v="1774"/>
    <x v="0"/>
    <x v="197"/>
    <d v="2013-07-30T00:00:00"/>
    <s v="Standard Class"/>
    <s v="MT-17815"/>
    <s v="Meg Tillman"/>
    <x v="0"/>
    <s v="United States"/>
    <s v="Jackson"/>
    <x v="35"/>
    <n v="39212"/>
    <x v="0"/>
    <s v="OFF-ST-10000321"/>
    <x v="1"/>
    <x v="4"/>
    <s v="Akro Stacking Bins"/>
    <x v="2837"/>
    <n v="1"/>
    <n v="0"/>
    <n v="0.31559999999999899"/>
  </r>
  <r>
    <n v="3580"/>
    <x v="1774"/>
    <x v="0"/>
    <x v="197"/>
    <d v="2013-07-30T00:00:00"/>
    <s v="Standard Class"/>
    <s v="MT-17815"/>
    <s v="Meg Tillman"/>
    <x v="0"/>
    <s v="United States"/>
    <s v="Jackson"/>
    <x v="35"/>
    <n v="39212"/>
    <x v="0"/>
    <s v="OFF-PA-10004665"/>
    <x v="1"/>
    <x v="10"/>
    <s v="Advantus Motivational Note Cards"/>
    <x v="2838"/>
    <n v="5"/>
    <n v="0"/>
    <n v="32.094999999999999"/>
  </r>
  <r>
    <n v="3581"/>
    <x v="1774"/>
    <x v="0"/>
    <x v="197"/>
    <d v="2013-07-30T00:00:00"/>
    <s v="Standard Class"/>
    <s v="MT-17815"/>
    <s v="Meg Tillman"/>
    <x v="0"/>
    <s v="United States"/>
    <s v="Jackson"/>
    <x v="35"/>
    <n v="39212"/>
    <x v="0"/>
    <s v="FUR-TA-10004915"/>
    <x v="0"/>
    <x v="3"/>
    <s v="Office Impressions End Table, 20-1/2&quot;H x 24&quot;W x 20&quot;D"/>
    <x v="2839"/>
    <n v="8"/>
    <n v="0"/>
    <n v="388.81280000000015"/>
  </r>
  <r>
    <n v="3582"/>
    <x v="1775"/>
    <x v="3"/>
    <x v="172"/>
    <d v="2014-10-08T00:00:00"/>
    <s v="Standard Class"/>
    <s v="DK-13090"/>
    <s v="Dave Kipp"/>
    <x v="0"/>
    <s v="United States"/>
    <s v="Fremont"/>
    <x v="8"/>
    <n v="68025"/>
    <x v="2"/>
    <s v="OFF-PA-10000994"/>
    <x v="1"/>
    <x v="10"/>
    <s v="Xerox 1915"/>
    <x v="2840"/>
    <n v="1"/>
    <n v="0"/>
    <n v="50.327999999999996"/>
  </r>
  <r>
    <n v="3583"/>
    <x v="1776"/>
    <x v="1"/>
    <x v="895"/>
    <d v="2012-12-16T00:00:00"/>
    <s v="Standard Class"/>
    <s v="KD-16495"/>
    <s v="Keith Dawkins"/>
    <x v="1"/>
    <s v="United States"/>
    <s v="Jackson"/>
    <x v="12"/>
    <n v="49201"/>
    <x v="2"/>
    <s v="OFF-AR-10001149"/>
    <x v="1"/>
    <x v="6"/>
    <s v="Avery Hi-Liter Comfort Grip Fluorescent Highlighter, Yellow Ink"/>
    <x v="2841"/>
    <n v="2"/>
    <n v="0"/>
    <n v="1.5209999999999999"/>
  </r>
  <r>
    <n v="3584"/>
    <x v="1776"/>
    <x v="1"/>
    <x v="895"/>
    <d v="2012-12-16T00:00:00"/>
    <s v="Standard Class"/>
    <s v="KD-16495"/>
    <s v="Keith Dawkins"/>
    <x v="1"/>
    <s v="United States"/>
    <s v="Jackson"/>
    <x v="12"/>
    <n v="49201"/>
    <x v="2"/>
    <s v="FUR-TA-10003569"/>
    <x v="0"/>
    <x v="3"/>
    <s v="Bretford CR8500 Series Meeting Room Furniture"/>
    <x v="2842"/>
    <n v="2"/>
    <n v="0"/>
    <n v="200.49"/>
  </r>
  <r>
    <n v="3585"/>
    <x v="1776"/>
    <x v="1"/>
    <x v="895"/>
    <d v="2012-12-16T00:00:00"/>
    <s v="Standard Class"/>
    <s v="KD-16495"/>
    <s v="Keith Dawkins"/>
    <x v="1"/>
    <s v="United States"/>
    <s v="Jackson"/>
    <x v="12"/>
    <n v="49201"/>
    <x v="2"/>
    <s v="FUR-CH-10004289"/>
    <x v="0"/>
    <x v="1"/>
    <s v="Global Super Steno Chair"/>
    <x v="2843"/>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x v="537"/>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x v="459"/>
    <n v="2"/>
    <n v="0"/>
    <n v="1.6688000000000001"/>
  </r>
  <r>
    <n v="3588"/>
    <x v="1778"/>
    <x v="3"/>
    <x v="241"/>
    <d v="2014-09-29T00:00:00"/>
    <s v="Standard Class"/>
    <s v="MH-18115"/>
    <s v="Mick Hernandez"/>
    <x v="2"/>
    <s v="United States"/>
    <s v="Lancaster"/>
    <x v="24"/>
    <n v="43130"/>
    <x v="3"/>
    <s v="TEC-PH-10002885"/>
    <x v="2"/>
    <x v="7"/>
    <s v="Apple iPhone 5"/>
    <x v="2844"/>
    <n v="3"/>
    <n v="0.4"/>
    <n v="-253.43369999999993"/>
  </r>
  <r>
    <n v="3589"/>
    <x v="1779"/>
    <x v="3"/>
    <x v="484"/>
    <d v="2014-12-22T00:00:00"/>
    <s v="First Class"/>
    <s v="AC-10450"/>
    <s v="Amy Cox"/>
    <x v="0"/>
    <s v="United States"/>
    <s v="Lafayette"/>
    <x v="28"/>
    <n v="70506"/>
    <x v="0"/>
    <s v="OFF-SU-10002881"/>
    <x v="1"/>
    <x v="14"/>
    <s v="Martin Yale Chadless Opener Electric Letter Opener"/>
    <x v="2845"/>
    <n v="2"/>
    <n v="0"/>
    <n v="33.312400000000025"/>
  </r>
  <r>
    <n v="3590"/>
    <x v="1780"/>
    <x v="3"/>
    <x v="221"/>
    <d v="2014-12-01T00:00:00"/>
    <s v="Standard Class"/>
    <s v="FM-14290"/>
    <s v="Frank Merwin"/>
    <x v="2"/>
    <s v="United States"/>
    <s v="Richmond"/>
    <x v="0"/>
    <n v="40475"/>
    <x v="0"/>
    <s v="OFF-BI-10000546"/>
    <x v="1"/>
    <x v="8"/>
    <s v="Avery Durable Binders"/>
    <x v="709"/>
    <n v="1"/>
    <n v="0"/>
    <n v="1.4112"/>
  </r>
  <r>
    <n v="3591"/>
    <x v="1780"/>
    <x v="3"/>
    <x v="221"/>
    <d v="2014-12-01T00:00:00"/>
    <s v="Standard Class"/>
    <s v="FM-14290"/>
    <s v="Frank Merwin"/>
    <x v="2"/>
    <s v="United States"/>
    <s v="Richmond"/>
    <x v="0"/>
    <n v="40475"/>
    <x v="0"/>
    <s v="OFF-ST-10001526"/>
    <x v="1"/>
    <x v="4"/>
    <s v="Iceberg Mobile Mega Data/Printer Cart "/>
    <x v="2846"/>
    <n v="12"/>
    <n v="0"/>
    <n v="375.42959999999994"/>
  </r>
  <r>
    <n v="3592"/>
    <x v="1781"/>
    <x v="2"/>
    <x v="736"/>
    <d v="2011-12-15T00:00:00"/>
    <s v="Second Class"/>
    <s v="RA-19285"/>
    <s v="Ralph Arnett"/>
    <x v="0"/>
    <s v="United States"/>
    <s v="Houston"/>
    <x v="5"/>
    <n v="77070"/>
    <x v="2"/>
    <s v="OFF-SU-10001574"/>
    <x v="1"/>
    <x v="14"/>
    <s v="Acme Value Line Scissors"/>
    <x v="2847"/>
    <n v="1"/>
    <n v="0.2"/>
    <n v="0.36499999999999977"/>
  </r>
  <r>
    <n v="3593"/>
    <x v="1782"/>
    <x v="0"/>
    <x v="5"/>
    <d v="2013-12-08T00:00:00"/>
    <s v="Second Class"/>
    <s v="JG-15160"/>
    <s v="James Galang"/>
    <x v="0"/>
    <s v="United States"/>
    <s v="New York City"/>
    <x v="15"/>
    <n v="10024"/>
    <x v="3"/>
    <s v="OFF-ST-10002615"/>
    <x v="1"/>
    <x v="4"/>
    <s v="Dual Level, Single-Width Filing Carts"/>
    <x v="2848"/>
    <n v="3"/>
    <n v="0"/>
    <n v="120.94680000000001"/>
  </r>
  <r>
    <n v="3594"/>
    <x v="1783"/>
    <x v="0"/>
    <x v="108"/>
    <d v="2013-09-18T00:00:00"/>
    <s v="Standard Class"/>
    <s v="NZ-18565"/>
    <s v="Nick Zandusky"/>
    <x v="2"/>
    <s v="United States"/>
    <s v="Toledo"/>
    <x v="24"/>
    <n v="43615"/>
    <x v="3"/>
    <s v="OFF-BI-10001658"/>
    <x v="1"/>
    <x v="8"/>
    <s v="GBC Standard Therm-A-Bind Covers"/>
    <x v="2849"/>
    <n v="3"/>
    <n v="0.7"/>
    <n v="-17.942399999999992"/>
  </r>
  <r>
    <n v="3595"/>
    <x v="1783"/>
    <x v="0"/>
    <x v="108"/>
    <d v="2013-09-18T00:00:00"/>
    <s v="Standard Class"/>
    <s v="NZ-18565"/>
    <s v="Nick Zandusky"/>
    <x v="2"/>
    <s v="United States"/>
    <s v="Toledo"/>
    <x v="24"/>
    <n v="43615"/>
    <x v="3"/>
    <s v="OFF-ST-10002562"/>
    <x v="1"/>
    <x v="4"/>
    <s v="Staples"/>
    <x v="2850"/>
    <n v="5"/>
    <n v="0.2"/>
    <n v="3.7519999999999989"/>
  </r>
  <r>
    <n v="3596"/>
    <x v="1784"/>
    <x v="3"/>
    <x v="34"/>
    <d v="2014-12-16T00:00:00"/>
    <s v="Standard Class"/>
    <s v="KM-16225"/>
    <s v="Kalyca Meade"/>
    <x v="1"/>
    <s v="United States"/>
    <s v="Philadelphia"/>
    <x v="9"/>
    <n v="19143"/>
    <x v="3"/>
    <s v="OFF-AR-10004757"/>
    <x v="1"/>
    <x v="6"/>
    <s v="Crayola Colored Pencils"/>
    <x v="370"/>
    <n v="1"/>
    <n v="0.2"/>
    <n v="0.42639999999999978"/>
  </r>
  <r>
    <n v="3597"/>
    <x v="1785"/>
    <x v="2"/>
    <x v="340"/>
    <d v="2011-09-14T00:00:00"/>
    <s v="Second Class"/>
    <s v="LC-17140"/>
    <s v="Logan Currie"/>
    <x v="0"/>
    <s v="United States"/>
    <s v="Philadelphia"/>
    <x v="9"/>
    <n v="19140"/>
    <x v="3"/>
    <s v="OFF-PA-10000788"/>
    <x v="1"/>
    <x v="10"/>
    <s v="Xerox 210"/>
    <x v="12"/>
    <n v="3"/>
    <n v="0.2"/>
    <n v="5.4432"/>
  </r>
  <r>
    <n v="3598"/>
    <x v="1785"/>
    <x v="2"/>
    <x v="340"/>
    <d v="2011-09-14T00:00:00"/>
    <s v="Second Class"/>
    <s v="LC-17140"/>
    <s v="Logan Currie"/>
    <x v="0"/>
    <s v="United States"/>
    <s v="Philadelphia"/>
    <x v="9"/>
    <n v="19140"/>
    <x v="3"/>
    <s v="TEC-AC-10002134"/>
    <x v="2"/>
    <x v="11"/>
    <s v="Rosewill 107 Normal Keys USB Wired Standard Keyboard"/>
    <x v="2851"/>
    <n v="6"/>
    <n v="0.2"/>
    <n v="-4.852800000000002"/>
  </r>
  <r>
    <n v="3599"/>
    <x v="1785"/>
    <x v="2"/>
    <x v="340"/>
    <d v="2011-09-14T00:00:00"/>
    <s v="Second Class"/>
    <s v="LC-17140"/>
    <s v="Logan Currie"/>
    <x v="0"/>
    <s v="United States"/>
    <s v="Philadelphia"/>
    <x v="9"/>
    <n v="19140"/>
    <x v="3"/>
    <s v="FUR-FU-10002456"/>
    <x v="0"/>
    <x v="5"/>
    <s v="Master Caster Door Stop, Large Neon Orange"/>
    <x v="1133"/>
    <n v="3"/>
    <n v="0.2"/>
    <n v="5.023200000000001"/>
  </r>
  <r>
    <n v="3600"/>
    <x v="1785"/>
    <x v="2"/>
    <x v="340"/>
    <d v="2011-09-14T00:00:00"/>
    <s v="Second Class"/>
    <s v="LC-17140"/>
    <s v="Logan Currie"/>
    <x v="0"/>
    <s v="United States"/>
    <s v="Philadelphia"/>
    <x v="9"/>
    <n v="19140"/>
    <x v="3"/>
    <s v="TEC-PH-10002549"/>
    <x v="2"/>
    <x v="7"/>
    <s v="Polycom SoundPoint IP 450 VoIP phone"/>
    <x v="2852"/>
    <n v="1"/>
    <n v="0.4"/>
    <n v="-31.620400000000004"/>
  </r>
  <r>
    <n v="3601"/>
    <x v="1786"/>
    <x v="3"/>
    <x v="335"/>
    <d v="2014-07-01T00:00:00"/>
    <s v="Standard Class"/>
    <s v="NP-18700"/>
    <s v="Nora Preis"/>
    <x v="0"/>
    <s v="United States"/>
    <s v="Denver"/>
    <x v="22"/>
    <n v="80219"/>
    <x v="1"/>
    <s v="TEC-AC-10001990"/>
    <x v="2"/>
    <x v="11"/>
    <s v="Kensington Orbit Wireless Mobile Trackball for PC and Mac"/>
    <x v="1074"/>
    <n v="9"/>
    <n v="0.2"/>
    <n v="64.789199999999951"/>
  </r>
  <r>
    <n v="3602"/>
    <x v="1787"/>
    <x v="2"/>
    <x v="664"/>
    <d v="2011-11-24T00:00:00"/>
    <s v="Standard Class"/>
    <s v="RB-19330"/>
    <s v="Randy Bradley"/>
    <x v="0"/>
    <s v="United States"/>
    <s v="Philadelphia"/>
    <x v="9"/>
    <n v="19143"/>
    <x v="3"/>
    <s v="OFF-PA-10002137"/>
    <x v="1"/>
    <x v="10"/>
    <s v="Southworth 100% Résumé Paper, 24lb."/>
    <x v="2853"/>
    <n v="2"/>
    <n v="0.2"/>
    <n v="3.8899999999999988"/>
  </r>
  <r>
    <n v="3603"/>
    <x v="1787"/>
    <x v="2"/>
    <x v="664"/>
    <d v="2011-11-24T00:00:00"/>
    <s v="Standard Class"/>
    <s v="RB-19330"/>
    <s v="Randy Bradley"/>
    <x v="0"/>
    <s v="United States"/>
    <s v="Philadelphia"/>
    <x v="9"/>
    <n v="19143"/>
    <x v="3"/>
    <s v="FUR-CH-10004997"/>
    <x v="0"/>
    <x v="1"/>
    <s v="Hon Every-Day Series Multi-Task Chairs"/>
    <x v="2854"/>
    <n v="5"/>
    <n v="0.3"/>
    <n v="-93.989999999999952"/>
  </r>
  <r>
    <n v="3604"/>
    <x v="1788"/>
    <x v="3"/>
    <x v="170"/>
    <d v="2014-08-28T00:00:00"/>
    <s v="Standard Class"/>
    <s v="TH-21550"/>
    <s v="Tracy Hopkins"/>
    <x v="2"/>
    <s v="United States"/>
    <s v="Columbia"/>
    <x v="39"/>
    <n v="21044"/>
    <x v="3"/>
    <s v="OFF-PA-10000357"/>
    <x v="1"/>
    <x v="10"/>
    <s v="Xerox 1888"/>
    <x v="1959"/>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x v="2855"/>
    <n v="2"/>
    <n v="0"/>
    <n v="8.5543999999999976"/>
  </r>
  <r>
    <n v="3606"/>
    <x v="1788"/>
    <x v="3"/>
    <x v="170"/>
    <d v="2014-08-28T00:00:00"/>
    <s v="Standard Class"/>
    <s v="TH-21550"/>
    <s v="Tracy Hopkins"/>
    <x v="2"/>
    <s v="United States"/>
    <s v="Columbia"/>
    <x v="39"/>
    <n v="21044"/>
    <x v="3"/>
    <s v="FUR-FU-10004960"/>
    <x v="0"/>
    <x v="5"/>
    <s v="Seth Thomas 12&quot; Clock w/ Goldtone Case"/>
    <x v="2856"/>
    <n v="4"/>
    <n v="0"/>
    <n v="31.252800000000001"/>
  </r>
  <r>
    <n v="3607"/>
    <x v="1789"/>
    <x v="0"/>
    <x v="299"/>
    <d v="2013-03-17T00:00:00"/>
    <s v="Second Class"/>
    <s v="CK-12595"/>
    <s v="Clytie Kelty"/>
    <x v="0"/>
    <s v="United States"/>
    <s v="New York City"/>
    <x v="15"/>
    <n v="10024"/>
    <x v="3"/>
    <s v="OFF-EN-10001099"/>
    <x v="1"/>
    <x v="12"/>
    <s v="Staples"/>
    <x v="1624"/>
    <n v="3"/>
    <n v="0"/>
    <n v="13.496399999999998"/>
  </r>
  <r>
    <n v="3608"/>
    <x v="1790"/>
    <x v="2"/>
    <x v="865"/>
    <d v="2011-09-28T00:00:00"/>
    <s v="Second Class"/>
    <s v="ST-20530"/>
    <s v="Shui Tom"/>
    <x v="0"/>
    <s v="United States"/>
    <s v="New York City"/>
    <x v="15"/>
    <n v="10035"/>
    <x v="3"/>
    <s v="OFF-BI-10002026"/>
    <x v="1"/>
    <x v="8"/>
    <s v="Avery Arch Ring Binders"/>
    <x v="2857"/>
    <n v="3"/>
    <n v="0.2"/>
    <n v="47.060999999999993"/>
  </r>
  <r>
    <n v="3609"/>
    <x v="1791"/>
    <x v="2"/>
    <x v="582"/>
    <d v="2011-05-03T00:00:00"/>
    <s v="Standard Class"/>
    <s v="GB-14530"/>
    <s v="George Bell"/>
    <x v="1"/>
    <s v="United States"/>
    <s v="Newark"/>
    <x v="24"/>
    <n v="43055"/>
    <x v="3"/>
    <s v="OFF-LA-10001613"/>
    <x v="1"/>
    <x v="2"/>
    <s v="Avery File Folder Labels"/>
    <x v="2789"/>
    <n v="3"/>
    <n v="0.2"/>
    <n v="2.5056000000000003"/>
  </r>
  <r>
    <n v="3610"/>
    <x v="1791"/>
    <x v="2"/>
    <x v="582"/>
    <d v="2011-05-03T00:00:00"/>
    <s v="Standard Class"/>
    <s v="GB-14530"/>
    <s v="George Bell"/>
    <x v="1"/>
    <s v="United States"/>
    <s v="Newark"/>
    <x v="24"/>
    <n v="43055"/>
    <x v="3"/>
    <s v="OFF-ST-10002214"/>
    <x v="1"/>
    <x v="4"/>
    <s v="X-Rack File for Hanging Folders"/>
    <x v="2858"/>
    <n v="3"/>
    <n v="0.2"/>
    <n v="2.0321999999999987"/>
  </r>
  <r>
    <n v="3611"/>
    <x v="1791"/>
    <x v="2"/>
    <x v="582"/>
    <d v="2011-05-03T00:00:00"/>
    <s v="Standard Class"/>
    <s v="GB-14530"/>
    <s v="George Bell"/>
    <x v="1"/>
    <s v="United States"/>
    <s v="Newark"/>
    <x v="24"/>
    <n v="43055"/>
    <x v="3"/>
    <s v="OFF-ST-10001128"/>
    <x v="1"/>
    <x v="4"/>
    <s v="Carina Mini System Audio Rack, Model AR050B"/>
    <x v="2859"/>
    <n v="2"/>
    <n v="0.2"/>
    <n v="-37.733199999999989"/>
  </r>
  <r>
    <n v="3612"/>
    <x v="1792"/>
    <x v="0"/>
    <x v="896"/>
    <d v="2013-12-02T00:00:00"/>
    <s v="Second Class"/>
    <s v="NC-18535"/>
    <s v="Nick Crebassa"/>
    <x v="1"/>
    <s v="United States"/>
    <s v="Dallas"/>
    <x v="5"/>
    <n v="75217"/>
    <x v="2"/>
    <s v="TEC-AC-10004864"/>
    <x v="2"/>
    <x v="11"/>
    <s v="Memorex Micro Travel Drive 32 GB"/>
    <x v="2860"/>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x v="2861"/>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x v="2862"/>
    <n v="2"/>
    <n v="0.2"/>
    <n v="10.5754"/>
  </r>
  <r>
    <n v="3615"/>
    <x v="1794"/>
    <x v="3"/>
    <x v="123"/>
    <d v="2014-11-22T00:00:00"/>
    <s v="First Class"/>
    <s v="SC-20770"/>
    <s v="Stewart Carmichael"/>
    <x v="1"/>
    <s v="United States"/>
    <s v="San Antonio"/>
    <x v="5"/>
    <n v="78207"/>
    <x v="2"/>
    <s v="FUR-TA-10002622"/>
    <x v="0"/>
    <x v="3"/>
    <s v="Bush Andora Conference Table, Maple/Graphite Gray Finish"/>
    <x v="2863"/>
    <n v="6"/>
    <n v="0.3"/>
    <n v="-71.811599999999999"/>
  </r>
  <r>
    <n v="3616"/>
    <x v="1794"/>
    <x v="3"/>
    <x v="123"/>
    <d v="2014-11-22T00:00:00"/>
    <s v="First Class"/>
    <s v="SC-20770"/>
    <s v="Stewart Carmichael"/>
    <x v="1"/>
    <s v="United States"/>
    <s v="San Antonio"/>
    <x v="5"/>
    <n v="78207"/>
    <x v="2"/>
    <s v="OFF-AR-10001915"/>
    <x v="1"/>
    <x v="6"/>
    <s v="Peel-Off China Markers"/>
    <x v="2864"/>
    <n v="4"/>
    <n v="0.2"/>
    <n v="8.7384000000000022"/>
  </r>
  <r>
    <n v="3617"/>
    <x v="1795"/>
    <x v="0"/>
    <x v="64"/>
    <d v="2013-09-10T00:00:00"/>
    <s v="Standard Class"/>
    <s v="JC-15340"/>
    <s v="Jasper Cacioppo"/>
    <x v="0"/>
    <s v="United States"/>
    <s v="Philadelphia"/>
    <x v="9"/>
    <n v="19120"/>
    <x v="3"/>
    <s v="OFF-BI-10004410"/>
    <x v="1"/>
    <x v="8"/>
    <s v="C-Line Peel &amp; Stick Add-On Filing Pockets, 8-3/4 x 5-1/8, 10/Pack"/>
    <x v="2865"/>
    <n v="5"/>
    <n v="0.7"/>
    <n v="-7.3254999999999981"/>
  </r>
  <r>
    <n v="3618"/>
    <x v="1796"/>
    <x v="3"/>
    <x v="507"/>
    <d v="2014-09-09T00:00:00"/>
    <s v="Standard Class"/>
    <s v="RA-19285"/>
    <s v="Ralph Arnett"/>
    <x v="0"/>
    <s v="United States"/>
    <s v="Los Angeles"/>
    <x v="1"/>
    <n v="90004"/>
    <x v="1"/>
    <s v="OFF-BI-10004632"/>
    <x v="1"/>
    <x v="8"/>
    <s v="Ibico Hi-Tech Manual Binding System"/>
    <x v="1638"/>
    <n v="2"/>
    <n v="0.2"/>
    <n v="152.49499999999998"/>
  </r>
  <r>
    <n v="3619"/>
    <x v="1796"/>
    <x v="3"/>
    <x v="507"/>
    <d v="2014-09-09T00:00:00"/>
    <s v="Standard Class"/>
    <s v="RA-19285"/>
    <s v="Ralph Arnett"/>
    <x v="0"/>
    <s v="United States"/>
    <s v="Los Angeles"/>
    <x v="1"/>
    <n v="90004"/>
    <x v="1"/>
    <s v="TEC-PH-10002185"/>
    <x v="2"/>
    <x v="7"/>
    <s v="QVS USB Car Charger 2-Port 2.1Amp for iPod/iPhone/iPad/iPad 2/iPad 3"/>
    <x v="2866"/>
    <n v="1"/>
    <n v="0.2"/>
    <n v="1.7374999999999998"/>
  </r>
  <r>
    <n v="3620"/>
    <x v="1796"/>
    <x v="3"/>
    <x v="507"/>
    <d v="2014-09-09T00:00:00"/>
    <s v="Standard Class"/>
    <s v="RA-19285"/>
    <s v="Ralph Arnett"/>
    <x v="0"/>
    <s v="United States"/>
    <s v="Los Angeles"/>
    <x v="1"/>
    <n v="90004"/>
    <x v="1"/>
    <s v="OFF-ST-10002974"/>
    <x v="1"/>
    <x v="4"/>
    <s v="Trav-L-File Heavy-Duty Shuttle II, Black"/>
    <x v="2867"/>
    <n v="5"/>
    <n v="0"/>
    <n v="65.35499999999999"/>
  </r>
  <r>
    <n v="3621"/>
    <x v="1797"/>
    <x v="0"/>
    <x v="897"/>
    <d v="2013-09-30T00:00:00"/>
    <s v="Standard Class"/>
    <s v="SH-19975"/>
    <s v="Sally Hughsby"/>
    <x v="1"/>
    <s v="United States"/>
    <s v="Smyrna"/>
    <x v="18"/>
    <n v="37167"/>
    <x v="0"/>
    <s v="OFF-AR-10003727"/>
    <x v="1"/>
    <x v="6"/>
    <s v="Berol Giant Pencil Sharpener"/>
    <x v="2868"/>
    <n v="3"/>
    <n v="0.2"/>
    <n v="4.5872999999999937"/>
  </r>
  <r>
    <n v="3622"/>
    <x v="1797"/>
    <x v="0"/>
    <x v="897"/>
    <d v="2013-09-30T00:00:00"/>
    <s v="Standard Class"/>
    <s v="SH-19975"/>
    <s v="Sally Hughsby"/>
    <x v="1"/>
    <s v="United States"/>
    <s v="Smyrna"/>
    <x v="18"/>
    <n v="37167"/>
    <x v="0"/>
    <s v="TEC-PH-10004071"/>
    <x v="2"/>
    <x v="7"/>
    <s v="PayAnywhere Card Reader"/>
    <x v="2869"/>
    <n v="8"/>
    <n v="0.2"/>
    <n v="5.5944000000000003"/>
  </r>
  <r>
    <n v="3623"/>
    <x v="1798"/>
    <x v="2"/>
    <x v="80"/>
    <d v="2011-09-19T00:00:00"/>
    <s v="Standard Class"/>
    <s v="JC-15775"/>
    <s v="John Castell"/>
    <x v="0"/>
    <s v="United States"/>
    <s v="Macon"/>
    <x v="32"/>
    <n v="31204"/>
    <x v="0"/>
    <s v="FUR-FU-10002878"/>
    <x v="0"/>
    <x v="5"/>
    <s v="Seth Thomas 14&quot; Day/Date Wall Clock"/>
    <x v="2870"/>
    <n v="5"/>
    <n v="0"/>
    <n v="52.688000000000002"/>
  </r>
  <r>
    <n v="3624"/>
    <x v="1798"/>
    <x v="2"/>
    <x v="80"/>
    <d v="2011-09-19T00:00:00"/>
    <s v="Standard Class"/>
    <s v="JC-15775"/>
    <s v="John Castell"/>
    <x v="0"/>
    <s v="United States"/>
    <s v="Macon"/>
    <x v="32"/>
    <n v="31204"/>
    <x v="0"/>
    <s v="OFF-BI-10001890"/>
    <x v="1"/>
    <x v="8"/>
    <s v="Avery Poly Binder Pockets"/>
    <x v="181"/>
    <n v="2"/>
    <n v="0"/>
    <n v="3.4367999999999999"/>
  </r>
  <r>
    <n v="3625"/>
    <x v="1799"/>
    <x v="3"/>
    <x v="240"/>
    <d v="2014-05-22T00:00:00"/>
    <s v="Second Class"/>
    <s v="BC-11125"/>
    <s v="Becky Castell"/>
    <x v="2"/>
    <s v="United States"/>
    <s v="San Francisco"/>
    <x v="1"/>
    <n v="94109"/>
    <x v="1"/>
    <s v="FUR-CH-10002647"/>
    <x v="0"/>
    <x v="1"/>
    <s v="Situations Contoured Folding Chairs, 4/Set"/>
    <x v="2871"/>
    <n v="12"/>
    <n v="0.2"/>
    <n v="42.588000000000022"/>
  </r>
  <r>
    <n v="3626"/>
    <x v="1799"/>
    <x v="3"/>
    <x v="240"/>
    <d v="2014-05-22T00:00:00"/>
    <s v="Second Class"/>
    <s v="BC-11125"/>
    <s v="Becky Castell"/>
    <x v="2"/>
    <s v="United States"/>
    <s v="San Francisco"/>
    <x v="1"/>
    <n v="94109"/>
    <x v="1"/>
    <s v="OFF-AR-10001315"/>
    <x v="1"/>
    <x v="6"/>
    <s v="Newell 310"/>
    <x v="2872"/>
    <n v="2"/>
    <n v="0"/>
    <n v="1.0207999999999999"/>
  </r>
  <r>
    <n v="3627"/>
    <x v="1799"/>
    <x v="3"/>
    <x v="240"/>
    <d v="2014-05-22T00:00:00"/>
    <s v="Second Class"/>
    <s v="BC-11125"/>
    <s v="Becky Castell"/>
    <x v="2"/>
    <s v="United States"/>
    <s v="San Francisco"/>
    <x v="1"/>
    <n v="94109"/>
    <x v="1"/>
    <s v="OFF-AR-10000122"/>
    <x v="1"/>
    <x v="6"/>
    <s v="Newell 314"/>
    <x v="2271"/>
    <n v="1"/>
    <n v="0"/>
    <n v="1.3949999999999996"/>
  </r>
  <r>
    <n v="3628"/>
    <x v="1799"/>
    <x v="3"/>
    <x v="240"/>
    <d v="2014-05-22T00:00:00"/>
    <s v="Second Class"/>
    <s v="BC-11125"/>
    <s v="Becky Castell"/>
    <x v="2"/>
    <s v="United States"/>
    <s v="San Francisco"/>
    <x v="1"/>
    <n v="94109"/>
    <x v="1"/>
    <s v="TEC-AC-10001465"/>
    <x v="2"/>
    <x v="11"/>
    <s v="SanDisk Cruzer 64 GB USB Flash Drive"/>
    <x v="2873"/>
    <n v="1"/>
    <n v="0"/>
    <n v="10.895999999999997"/>
  </r>
  <r>
    <n v="3629"/>
    <x v="1800"/>
    <x v="2"/>
    <x v="128"/>
    <d v="2011-08-13T00:00:00"/>
    <s v="Standard Class"/>
    <s v="JH-15985"/>
    <s v="Joseph Holt"/>
    <x v="0"/>
    <s v="United States"/>
    <s v="Seattle"/>
    <x v="4"/>
    <n v="98103"/>
    <x v="1"/>
    <s v="OFF-BI-10004600"/>
    <x v="1"/>
    <x v="8"/>
    <s v="Ibico Ibimaster 300 Manual Binding System"/>
    <x v="2874"/>
    <n v="7"/>
    <n v="0.2"/>
    <n v="643.98249999999996"/>
  </r>
  <r>
    <n v="3630"/>
    <x v="1801"/>
    <x v="3"/>
    <x v="200"/>
    <d v="2014-12-01T00:00:00"/>
    <s v="Standard Class"/>
    <s v="CC-12610"/>
    <s v="Corey Catlett"/>
    <x v="1"/>
    <s v="United States"/>
    <s v="Columbus"/>
    <x v="24"/>
    <n v="43229"/>
    <x v="3"/>
    <s v="OFF-AP-10002082"/>
    <x v="1"/>
    <x v="9"/>
    <s v="Holmes HEPA Air Purifier"/>
    <x v="2464"/>
    <n v="3"/>
    <n v="0.2"/>
    <n v="9.8009999999999984"/>
  </r>
  <r>
    <n v="3631"/>
    <x v="1801"/>
    <x v="3"/>
    <x v="200"/>
    <d v="2014-12-01T00:00:00"/>
    <s v="Standard Class"/>
    <s v="CC-12610"/>
    <s v="Corey Catlett"/>
    <x v="1"/>
    <s v="United States"/>
    <s v="Columbus"/>
    <x v="24"/>
    <n v="43229"/>
    <x v="3"/>
    <s v="OFF-AP-10004708"/>
    <x v="1"/>
    <x v="9"/>
    <s v="Fellowes Superior 10 Outlet Split Surge Protector"/>
    <x v="2875"/>
    <n v="7"/>
    <n v="0.2"/>
    <n v="23.977799999999988"/>
  </r>
  <r>
    <n v="3632"/>
    <x v="1802"/>
    <x v="3"/>
    <x v="898"/>
    <d v="2014-05-09T00:00:00"/>
    <s v="Second Class"/>
    <s v="DB-12970"/>
    <s v="Darren Budd"/>
    <x v="1"/>
    <s v="United States"/>
    <s v="Los Angeles"/>
    <x v="1"/>
    <n v="90004"/>
    <x v="1"/>
    <s v="OFF-ST-10000464"/>
    <x v="1"/>
    <x v="4"/>
    <s v="Multi-Use Personal File Cart and Caster Set, Three Stacking Bins"/>
    <x v="2876"/>
    <n v="2"/>
    <n v="0"/>
    <n v="19.465600000000002"/>
  </r>
  <r>
    <n v="3633"/>
    <x v="1802"/>
    <x v="3"/>
    <x v="898"/>
    <d v="2014-05-09T00:00:00"/>
    <s v="Second Class"/>
    <s v="DB-12970"/>
    <s v="Darren Budd"/>
    <x v="1"/>
    <s v="United States"/>
    <s v="Los Angeles"/>
    <x v="1"/>
    <n v="90004"/>
    <x v="1"/>
    <s v="OFF-ST-10000025"/>
    <x v="1"/>
    <x v="4"/>
    <s v="Fellowes Stor/Drawer Steel Plus Storage Drawers"/>
    <x v="2877"/>
    <n v="8"/>
    <n v="0"/>
    <n v="45.80639999999994"/>
  </r>
  <r>
    <n v="3634"/>
    <x v="1803"/>
    <x v="0"/>
    <x v="338"/>
    <d v="2013-11-15T00:00:00"/>
    <s v="Standard Class"/>
    <s v="PP-18955"/>
    <s v="Paul Prost"/>
    <x v="2"/>
    <s v="United States"/>
    <s v="Springfield"/>
    <x v="24"/>
    <n v="45503"/>
    <x v="3"/>
    <s v="OFF-LA-10001613"/>
    <x v="1"/>
    <x v="2"/>
    <s v="Avery File Folder Labels"/>
    <x v="2145"/>
    <n v="4"/>
    <n v="0.2"/>
    <n v="3.3408000000000002"/>
  </r>
  <r>
    <n v="3635"/>
    <x v="1803"/>
    <x v="0"/>
    <x v="338"/>
    <d v="2013-11-15T00:00:00"/>
    <s v="Standard Class"/>
    <s v="PP-18955"/>
    <s v="Paul Prost"/>
    <x v="2"/>
    <s v="United States"/>
    <s v="Springfield"/>
    <x v="24"/>
    <n v="45503"/>
    <x v="3"/>
    <s v="TEC-PH-10000376"/>
    <x v="2"/>
    <x v="7"/>
    <s v="Square Credit Card Reader"/>
    <x v="2878"/>
    <n v="7"/>
    <n v="0.4"/>
    <n v="-9.7901999999999987"/>
  </r>
  <r>
    <n v="3636"/>
    <x v="1803"/>
    <x v="0"/>
    <x v="338"/>
    <d v="2013-11-15T00:00:00"/>
    <s v="Standard Class"/>
    <s v="PP-18955"/>
    <s v="Paul Prost"/>
    <x v="2"/>
    <s v="United States"/>
    <s v="Springfield"/>
    <x v="24"/>
    <n v="45503"/>
    <x v="3"/>
    <s v="OFF-PA-10004039"/>
    <x v="1"/>
    <x v="10"/>
    <s v="Xerox 1882"/>
    <x v="2879"/>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x v="2880"/>
    <n v="3"/>
    <n v="0.2"/>
    <n v="7.5086999999999984"/>
  </r>
  <r>
    <n v="3638"/>
    <x v="1803"/>
    <x v="0"/>
    <x v="338"/>
    <d v="2013-11-15T00:00:00"/>
    <s v="Standard Class"/>
    <s v="PP-18955"/>
    <s v="Paul Prost"/>
    <x v="2"/>
    <s v="United States"/>
    <s v="Springfield"/>
    <x v="24"/>
    <n v="45503"/>
    <x v="3"/>
    <s v="OFF-AP-10002457"/>
    <x v="1"/>
    <x v="9"/>
    <s v="Eureka The Boss Plus 12-Amp Hard Box Upright Vacuum, Red"/>
    <x v="2881"/>
    <n v="4"/>
    <n v="0.2"/>
    <n v="29.301999999999978"/>
  </r>
  <r>
    <n v="3639"/>
    <x v="1803"/>
    <x v="0"/>
    <x v="338"/>
    <d v="2013-11-15T00:00:00"/>
    <s v="Standard Class"/>
    <s v="PP-18955"/>
    <s v="Paul Prost"/>
    <x v="2"/>
    <s v="United States"/>
    <s v="Springfield"/>
    <x v="24"/>
    <n v="45503"/>
    <x v="3"/>
    <s v="FUR-FU-10000758"/>
    <x v="0"/>
    <x v="5"/>
    <s v="DAX Natural Wood-Tone Poster Frame"/>
    <x v="2882"/>
    <n v="7"/>
    <n v="0.2"/>
    <n v="29.657599999999988"/>
  </r>
  <r>
    <n v="3640"/>
    <x v="1803"/>
    <x v="0"/>
    <x v="338"/>
    <d v="2013-11-15T00:00:00"/>
    <s v="Standard Class"/>
    <s v="PP-18955"/>
    <s v="Paul Prost"/>
    <x v="2"/>
    <s v="United States"/>
    <s v="Springfield"/>
    <x v="24"/>
    <n v="45503"/>
    <x v="3"/>
    <s v="OFF-PA-10000682"/>
    <x v="1"/>
    <x v="10"/>
    <s v="Xerox 1924"/>
    <x v="701"/>
    <n v="1"/>
    <n v="0.2"/>
    <n v="1.6762000000000001"/>
  </r>
  <r>
    <n v="3641"/>
    <x v="1803"/>
    <x v="0"/>
    <x v="338"/>
    <d v="2013-11-15T00:00:00"/>
    <s v="Standard Class"/>
    <s v="PP-18955"/>
    <s v="Paul Prost"/>
    <x v="2"/>
    <s v="United States"/>
    <s v="Springfield"/>
    <x v="24"/>
    <n v="45503"/>
    <x v="3"/>
    <s v="TEC-AC-10002550"/>
    <x v="2"/>
    <x v="11"/>
    <s v="Memorex 25GB 6X Branded Blu-Ray Recordable Disc, 30/Pack"/>
    <x v="2883"/>
    <n v="7"/>
    <n v="0.2"/>
    <n v="-29.074500000000008"/>
  </r>
  <r>
    <n v="3642"/>
    <x v="1803"/>
    <x v="0"/>
    <x v="338"/>
    <d v="2013-11-15T00:00:00"/>
    <s v="Standard Class"/>
    <s v="PP-18955"/>
    <s v="Paul Prost"/>
    <x v="2"/>
    <s v="United States"/>
    <s v="Springfield"/>
    <x v="24"/>
    <n v="45503"/>
    <x v="3"/>
    <s v="OFF-BI-10002082"/>
    <x v="1"/>
    <x v="8"/>
    <s v="GBC Twin Loop Wire Binding Elements"/>
    <x v="2884"/>
    <n v="7"/>
    <n v="0.7"/>
    <n v="-46.591999999999999"/>
  </r>
  <r>
    <n v="3643"/>
    <x v="1804"/>
    <x v="2"/>
    <x v="414"/>
    <d v="2011-12-23T00:00:00"/>
    <s v="Second Class"/>
    <s v="MC-17845"/>
    <s v="Michael Chen"/>
    <x v="0"/>
    <s v="United States"/>
    <s v="Los Angeles"/>
    <x v="1"/>
    <n v="90008"/>
    <x v="1"/>
    <s v="OFF-BI-10004632"/>
    <x v="1"/>
    <x v="8"/>
    <s v="Ibico Hi-Tech Manual Binding System"/>
    <x v="1638"/>
    <n v="2"/>
    <n v="0.2"/>
    <n v="152.49499999999998"/>
  </r>
  <r>
    <n v="3644"/>
    <x v="1804"/>
    <x v="2"/>
    <x v="414"/>
    <d v="2011-12-23T00:00:00"/>
    <s v="Second Class"/>
    <s v="MC-17845"/>
    <s v="Michael Chen"/>
    <x v="0"/>
    <s v="United States"/>
    <s v="Los Angeles"/>
    <x v="1"/>
    <n v="90008"/>
    <x v="1"/>
    <s v="OFF-AR-10001725"/>
    <x v="1"/>
    <x v="6"/>
    <s v="Boston Home &amp; Office Model 2000 Electric Pencil Sharpeners"/>
    <x v="2885"/>
    <n v="2"/>
    <n v="0"/>
    <n v="12.298000000000002"/>
  </r>
  <r>
    <n v="3645"/>
    <x v="1804"/>
    <x v="2"/>
    <x v="414"/>
    <d v="2011-12-23T00:00:00"/>
    <s v="Second Class"/>
    <s v="MC-17845"/>
    <s v="Michael Chen"/>
    <x v="0"/>
    <s v="United States"/>
    <s v="Los Angeles"/>
    <x v="1"/>
    <n v="90008"/>
    <x v="1"/>
    <s v="OFF-AR-10004269"/>
    <x v="1"/>
    <x v="6"/>
    <s v="Newell 31"/>
    <x v="1531"/>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x v="2886"/>
    <n v="5"/>
    <n v="0.2"/>
    <n v="50.413999999999987"/>
  </r>
  <r>
    <n v="3647"/>
    <x v="1805"/>
    <x v="2"/>
    <x v="739"/>
    <d v="2011-07-27T00:00:00"/>
    <s v="Second Class"/>
    <s v="VF-21715"/>
    <s v="Vicky Freymann"/>
    <x v="2"/>
    <s v="United States"/>
    <s v="Los Angeles"/>
    <x v="1"/>
    <n v="90045"/>
    <x v="1"/>
    <s v="OFF-PA-10002195"/>
    <x v="1"/>
    <x v="10"/>
    <s v="Xerox 1966"/>
    <x v="90"/>
    <n v="1"/>
    <n v="0"/>
    <n v="3.1752000000000002"/>
  </r>
  <r>
    <n v="3648"/>
    <x v="1805"/>
    <x v="2"/>
    <x v="739"/>
    <d v="2011-07-27T00:00:00"/>
    <s v="Second Class"/>
    <s v="VF-21715"/>
    <s v="Vicky Freymann"/>
    <x v="2"/>
    <s v="United States"/>
    <s v="Los Angeles"/>
    <x v="1"/>
    <n v="90045"/>
    <x v="1"/>
    <s v="OFF-SU-10002522"/>
    <x v="1"/>
    <x v="14"/>
    <s v="Acme Kleen Earth Office Shears"/>
    <x v="2887"/>
    <n v="4"/>
    <n v="0"/>
    <n v="4.5007999999999981"/>
  </r>
  <r>
    <n v="3649"/>
    <x v="1806"/>
    <x v="1"/>
    <x v="6"/>
    <d v="2012-11-27T00:00:00"/>
    <s v="Standard Class"/>
    <s v="MC-17275"/>
    <s v="Marc Crier"/>
    <x v="0"/>
    <s v="United States"/>
    <s v="Memphis"/>
    <x v="18"/>
    <n v="38109"/>
    <x v="0"/>
    <s v="OFF-BI-10003712"/>
    <x v="1"/>
    <x v="8"/>
    <s v="Acco Pressboard Covers with Storage Hooks, 14 7/8&quot; x 11&quot;, Light Blue"/>
    <x v="194"/>
    <n v="2"/>
    <n v="0.7"/>
    <n v="-2.0621999999999998"/>
  </r>
  <r>
    <n v="3650"/>
    <x v="1806"/>
    <x v="1"/>
    <x v="6"/>
    <d v="2012-11-27T00:00:00"/>
    <s v="Standard Class"/>
    <s v="MC-17275"/>
    <s v="Marc Crier"/>
    <x v="0"/>
    <s v="United States"/>
    <s v="Memphis"/>
    <x v="18"/>
    <n v="38109"/>
    <x v="0"/>
    <s v="OFF-FA-10004854"/>
    <x v="1"/>
    <x v="13"/>
    <s v="Vinyl Coated Wire Paper Clips in Organizer Box, 800/Box"/>
    <x v="2888"/>
    <n v="6"/>
    <n v="0.2"/>
    <n v="18.597599999999993"/>
  </r>
  <r>
    <n v="3651"/>
    <x v="1807"/>
    <x v="3"/>
    <x v="34"/>
    <d v="2014-12-12T00:00:00"/>
    <s v="Second Class"/>
    <s v="DB-13210"/>
    <s v="Dean Braden"/>
    <x v="0"/>
    <s v="United States"/>
    <s v="Detroit"/>
    <x v="12"/>
    <n v="48234"/>
    <x v="2"/>
    <s v="TEC-AC-10004859"/>
    <x v="2"/>
    <x v="11"/>
    <s v="Maxell Pro 80 Minute CD-R, 10/Pack"/>
    <x v="2889"/>
    <n v="6"/>
    <n v="0"/>
    <n v="41.952000000000005"/>
  </r>
  <r>
    <n v="3652"/>
    <x v="1807"/>
    <x v="3"/>
    <x v="34"/>
    <d v="2014-12-12T00:00:00"/>
    <s v="Second Class"/>
    <s v="DB-13210"/>
    <s v="Dean Braden"/>
    <x v="0"/>
    <s v="United States"/>
    <s v="Detroit"/>
    <x v="12"/>
    <n v="48234"/>
    <x v="2"/>
    <s v="OFF-AR-10001860"/>
    <x v="1"/>
    <x v="6"/>
    <s v="BIC Liqua Brite Liner"/>
    <x v="2890"/>
    <n v="5"/>
    <n v="0"/>
    <n v="12.492000000000001"/>
  </r>
  <r>
    <n v="3653"/>
    <x v="1807"/>
    <x v="3"/>
    <x v="34"/>
    <d v="2014-12-12T00:00:00"/>
    <s v="Second Class"/>
    <s v="DB-13210"/>
    <s v="Dean Braden"/>
    <x v="0"/>
    <s v="United States"/>
    <s v="Detroit"/>
    <x v="12"/>
    <n v="48234"/>
    <x v="2"/>
    <s v="OFF-BI-10001636"/>
    <x v="1"/>
    <x v="8"/>
    <s v="Ibico Plastic and Wire Spiral Binding Combs"/>
    <x v="2891"/>
    <n v="4"/>
    <n v="0"/>
    <n v="15.511199999999999"/>
  </r>
  <r>
    <n v="3654"/>
    <x v="1807"/>
    <x v="3"/>
    <x v="34"/>
    <d v="2014-12-12T00:00:00"/>
    <s v="Second Class"/>
    <s v="DB-13210"/>
    <s v="Dean Braden"/>
    <x v="0"/>
    <s v="United States"/>
    <s v="Detroit"/>
    <x v="12"/>
    <n v="48234"/>
    <x v="2"/>
    <s v="OFF-PA-10000349"/>
    <x v="1"/>
    <x v="10"/>
    <s v="Staples"/>
    <x v="1830"/>
    <n v="3"/>
    <n v="0"/>
    <n v="7.0218000000000007"/>
  </r>
  <r>
    <n v="3655"/>
    <x v="1808"/>
    <x v="3"/>
    <x v="515"/>
    <d v="2014-09-06T00:00:00"/>
    <s v="Standard Class"/>
    <s v="AJ-10945"/>
    <s v="Ashley Jarboe"/>
    <x v="0"/>
    <s v="United States"/>
    <s v="Lawrence"/>
    <x v="14"/>
    <n v="46226"/>
    <x v="2"/>
    <s v="OFF-AP-10002439"/>
    <x v="1"/>
    <x v="9"/>
    <s v="Tripp Lite Isotel 8 Ultra 8 Outlet Metal Surge"/>
    <x v="2892"/>
    <n v="9"/>
    <n v="0"/>
    <n v="166.06979999999999"/>
  </r>
  <r>
    <n v="3656"/>
    <x v="1809"/>
    <x v="3"/>
    <x v="558"/>
    <d v="2014-05-01T00:00:00"/>
    <s v="Standard Class"/>
    <s v="CP-12340"/>
    <s v="Christine Phan"/>
    <x v="1"/>
    <s v="United States"/>
    <s v="Jacksonville"/>
    <x v="2"/>
    <n v="32216"/>
    <x v="0"/>
    <s v="OFF-ST-10001370"/>
    <x v="1"/>
    <x v="4"/>
    <s v="Sensible Storage WireTech Storage Systems"/>
    <x v="394"/>
    <n v="2"/>
    <n v="0.2"/>
    <n v="-21.294000000000018"/>
  </r>
  <r>
    <n v="3657"/>
    <x v="1810"/>
    <x v="3"/>
    <x v="565"/>
    <d v="2014-09-15T00:00:00"/>
    <s v="Standard Class"/>
    <s v="DB-13555"/>
    <s v="Dorothy Badders"/>
    <x v="1"/>
    <s v="United States"/>
    <s v="Dublin"/>
    <x v="24"/>
    <n v="43017"/>
    <x v="3"/>
    <s v="TEC-AC-10002558"/>
    <x v="2"/>
    <x v="11"/>
    <s v="Imation Swivel Flash Drive USB flash drive - 8 GB"/>
    <x v="2893"/>
    <n v="1"/>
    <n v="0.2"/>
    <n v="1.7054999999999998"/>
  </r>
  <r>
    <n v="3658"/>
    <x v="1811"/>
    <x v="1"/>
    <x v="899"/>
    <d v="2012-03-17T00:00:00"/>
    <s v="Standard Class"/>
    <s v="EB-13750"/>
    <s v="Edward Becker"/>
    <x v="1"/>
    <s v="United States"/>
    <s v="Plantation"/>
    <x v="2"/>
    <n v="33317"/>
    <x v="0"/>
    <s v="OFF-EN-10004030"/>
    <x v="1"/>
    <x v="12"/>
    <s v="Convenience Packs of Business Envelopes"/>
    <x v="2894"/>
    <n v="3"/>
    <n v="0.2"/>
    <n v="2.9322000000000004"/>
  </r>
  <r>
    <n v="3659"/>
    <x v="1811"/>
    <x v="1"/>
    <x v="899"/>
    <d v="2012-03-17T00:00:00"/>
    <s v="Standard Class"/>
    <s v="EB-13750"/>
    <s v="Edward Becker"/>
    <x v="1"/>
    <s v="United States"/>
    <s v="Plantation"/>
    <x v="2"/>
    <n v="33317"/>
    <x v="0"/>
    <s v="FUR-FU-10003194"/>
    <x v="0"/>
    <x v="5"/>
    <s v="Eldon Expressions Desk Accessory, Wood Pencil Holder, Oak"/>
    <x v="2895"/>
    <n v="4"/>
    <n v="0.2"/>
    <n v="3.8599999999999977"/>
  </r>
  <r>
    <n v="3660"/>
    <x v="1811"/>
    <x v="1"/>
    <x v="899"/>
    <d v="2012-03-17T00:00:00"/>
    <s v="Standard Class"/>
    <s v="EB-13750"/>
    <s v="Edward Becker"/>
    <x v="1"/>
    <s v="United States"/>
    <s v="Plantation"/>
    <x v="2"/>
    <n v="33317"/>
    <x v="0"/>
    <s v="FUR-FU-10001731"/>
    <x v="0"/>
    <x v="5"/>
    <s v="Acrylic Self-Standing Desk Frames"/>
    <x v="1697"/>
    <n v="3"/>
    <n v="0.2"/>
    <n v="1.4418"/>
  </r>
  <r>
    <n v="3661"/>
    <x v="1812"/>
    <x v="0"/>
    <x v="427"/>
    <d v="2013-07-24T00:00:00"/>
    <s v="Standard Class"/>
    <s v="JP-15460"/>
    <s v="Jennifer Patt"/>
    <x v="1"/>
    <s v="United States"/>
    <s v="Glendale"/>
    <x v="16"/>
    <n v="85301"/>
    <x v="1"/>
    <s v="OFF-SU-10004782"/>
    <x v="1"/>
    <x v="14"/>
    <s v="Elite 5&quot; Scissors"/>
    <x v="2896"/>
    <n v="5"/>
    <n v="0.2"/>
    <n v="4.2249999999999979"/>
  </r>
  <r>
    <n v="3662"/>
    <x v="1813"/>
    <x v="0"/>
    <x v="900"/>
    <d v="2013-06-16T00:00:00"/>
    <s v="Second Class"/>
    <s v="SC-20050"/>
    <s v="Sample Company A"/>
    <x v="2"/>
    <s v="United States"/>
    <s v="Jackson"/>
    <x v="12"/>
    <n v="49201"/>
    <x v="2"/>
    <s v="TEC-PH-10003484"/>
    <x v="2"/>
    <x v="7"/>
    <s v="Ooma Telo VoIP Home Phone System"/>
    <x v="2258"/>
    <n v="3"/>
    <n v="0"/>
    <n v="94.492500000000007"/>
  </r>
  <r>
    <n v="3663"/>
    <x v="1814"/>
    <x v="3"/>
    <x v="445"/>
    <d v="2014-07-10T00:00:00"/>
    <s v="Standard Class"/>
    <s v="FM-14290"/>
    <s v="Frank Merwin"/>
    <x v="2"/>
    <s v="United States"/>
    <s v="Quincy"/>
    <x v="31"/>
    <n v="2169"/>
    <x v="3"/>
    <s v="TEC-AC-10003590"/>
    <x v="2"/>
    <x v="11"/>
    <s v="TRENDnet 56K USB 2.0 Phone, Internet and Fax Modem"/>
    <x v="2897"/>
    <n v="10"/>
    <n v="0"/>
    <n v="93.203999999999994"/>
  </r>
  <r>
    <n v="3664"/>
    <x v="1814"/>
    <x v="3"/>
    <x v="445"/>
    <d v="2014-07-10T00:00:00"/>
    <s v="Standard Class"/>
    <s v="FM-14290"/>
    <s v="Frank Merwin"/>
    <x v="2"/>
    <s v="United States"/>
    <s v="Quincy"/>
    <x v="31"/>
    <n v="2169"/>
    <x v="3"/>
    <s v="OFF-PA-10001970"/>
    <x v="1"/>
    <x v="10"/>
    <s v="Xerox 1881"/>
    <x v="335"/>
    <n v="2"/>
    <n v="0"/>
    <n v="11.543199999999999"/>
  </r>
  <r>
    <n v="3665"/>
    <x v="1815"/>
    <x v="2"/>
    <x v="589"/>
    <d v="2011-12-13T00:00:00"/>
    <s v="Standard Class"/>
    <s v="TB-21250"/>
    <s v="Tim Brockman"/>
    <x v="0"/>
    <s v="United States"/>
    <s v="Salem"/>
    <x v="21"/>
    <n v="97301"/>
    <x v="1"/>
    <s v="OFF-LA-10001569"/>
    <x v="1"/>
    <x v="2"/>
    <s v="Avery 499"/>
    <x v="2898"/>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x v="2899"/>
    <n v="4"/>
    <n v="0.7"/>
    <n v="-4.5191999999999979"/>
  </r>
  <r>
    <n v="3667"/>
    <x v="1815"/>
    <x v="2"/>
    <x v="589"/>
    <d v="2011-12-13T00:00:00"/>
    <s v="Standard Class"/>
    <s v="TB-21250"/>
    <s v="Tim Brockman"/>
    <x v="0"/>
    <s v="United States"/>
    <s v="Salem"/>
    <x v="21"/>
    <n v="97301"/>
    <x v="1"/>
    <s v="TEC-PH-10003095"/>
    <x v="2"/>
    <x v="7"/>
    <s v="Samsung HM1900 Bluetooth Headset"/>
    <x v="2672"/>
    <n v="3"/>
    <n v="0.2"/>
    <n v="19.754999999999999"/>
  </r>
  <r>
    <n v="3668"/>
    <x v="1815"/>
    <x v="2"/>
    <x v="589"/>
    <d v="2011-12-13T00:00:00"/>
    <s v="Standard Class"/>
    <s v="TB-21250"/>
    <s v="Tim Brockman"/>
    <x v="0"/>
    <s v="United States"/>
    <s v="Salem"/>
    <x v="21"/>
    <n v="97301"/>
    <x v="1"/>
    <s v="OFF-SU-10000432"/>
    <x v="1"/>
    <x v="14"/>
    <s v="Acco Side-Punched Conventional Columnar Pads"/>
    <x v="2900"/>
    <n v="5"/>
    <n v="0.2"/>
    <n v="-2.6025000000000014"/>
  </r>
  <r>
    <n v="3669"/>
    <x v="1815"/>
    <x v="2"/>
    <x v="589"/>
    <d v="2011-12-13T00:00:00"/>
    <s v="Standard Class"/>
    <s v="TB-21250"/>
    <s v="Tim Brockman"/>
    <x v="0"/>
    <s v="United States"/>
    <s v="Salem"/>
    <x v="21"/>
    <n v="97301"/>
    <x v="1"/>
    <s v="TEC-AC-10004227"/>
    <x v="2"/>
    <x v="11"/>
    <s v="SanDisk Ultra 16 GB MicroSDHC Class 10 Memory Card"/>
    <x v="2901"/>
    <n v="10"/>
    <n v="0.2"/>
    <n v="-18.186000000000014"/>
  </r>
  <r>
    <n v="3670"/>
    <x v="1815"/>
    <x v="2"/>
    <x v="589"/>
    <d v="2011-12-13T00:00:00"/>
    <s v="Standard Class"/>
    <s v="TB-21250"/>
    <s v="Tim Brockman"/>
    <x v="0"/>
    <s v="United States"/>
    <s v="Salem"/>
    <x v="21"/>
    <n v="97301"/>
    <x v="1"/>
    <s v="OFF-LA-10004409"/>
    <x v="1"/>
    <x v="2"/>
    <s v="Avery 492"/>
    <x v="132"/>
    <n v="5"/>
    <n v="0.2"/>
    <n v="3.7439999999999989"/>
  </r>
  <r>
    <n v="3671"/>
    <x v="1815"/>
    <x v="2"/>
    <x v="589"/>
    <d v="2011-12-13T00:00:00"/>
    <s v="Standard Class"/>
    <s v="TB-21250"/>
    <s v="Tim Brockman"/>
    <x v="0"/>
    <s v="United States"/>
    <s v="Salem"/>
    <x v="21"/>
    <n v="97301"/>
    <x v="1"/>
    <s v="OFF-PA-10001569"/>
    <x v="1"/>
    <x v="10"/>
    <s v="Xerox 232"/>
    <x v="563"/>
    <n v="2"/>
    <n v="0.2"/>
    <n v="3.6288"/>
  </r>
  <r>
    <n v="3672"/>
    <x v="1815"/>
    <x v="2"/>
    <x v="589"/>
    <d v="2011-12-13T00:00:00"/>
    <s v="Standard Class"/>
    <s v="TB-21250"/>
    <s v="Tim Brockman"/>
    <x v="0"/>
    <s v="United States"/>
    <s v="Salem"/>
    <x v="21"/>
    <n v="97301"/>
    <x v="1"/>
    <s v="OFF-ST-10001031"/>
    <x v="1"/>
    <x v="4"/>
    <s v="Adjustable Personal File Tote"/>
    <x v="384"/>
    <n v="3"/>
    <n v="0.2"/>
    <n v="2.9304000000000023"/>
  </r>
  <r>
    <n v="3673"/>
    <x v="1816"/>
    <x v="0"/>
    <x v="143"/>
    <d v="2013-04-15T00:00:00"/>
    <s v="Standard Class"/>
    <s v="EH-14125"/>
    <s v="Eugene Hildebrand"/>
    <x v="2"/>
    <s v="United States"/>
    <s v="Troy"/>
    <x v="24"/>
    <n v="45373"/>
    <x v="3"/>
    <s v="OFF-EN-10002312"/>
    <x v="1"/>
    <x v="12"/>
    <s v="#10 Self-Seal White Envelopes"/>
    <x v="2902"/>
    <n v="1"/>
    <n v="0.2"/>
    <n v="3.2161"/>
  </r>
  <r>
    <n v="3674"/>
    <x v="1816"/>
    <x v="0"/>
    <x v="143"/>
    <d v="2013-04-15T00:00:00"/>
    <s v="Standard Class"/>
    <s v="EH-14125"/>
    <s v="Eugene Hildebrand"/>
    <x v="2"/>
    <s v="United States"/>
    <s v="Troy"/>
    <x v="24"/>
    <n v="45373"/>
    <x v="3"/>
    <s v="OFF-BI-10004224"/>
    <x v="1"/>
    <x v="8"/>
    <s v="Catalog Binders with Expanding Posts"/>
    <x v="1444"/>
    <n v="6"/>
    <n v="0.7"/>
    <n v="-100.91999999999999"/>
  </r>
  <r>
    <n v="3675"/>
    <x v="1817"/>
    <x v="3"/>
    <x v="44"/>
    <d v="2014-11-12T00:00:00"/>
    <s v="Standard Class"/>
    <s v="ML-17410"/>
    <s v="Maris LaWare"/>
    <x v="0"/>
    <s v="United States"/>
    <s v="Philadelphia"/>
    <x v="9"/>
    <n v="19143"/>
    <x v="3"/>
    <s v="FUR-CH-10003774"/>
    <x v="0"/>
    <x v="1"/>
    <s v="Global Wood Trimmed Manager's Task Chair, Khaki"/>
    <x v="2903"/>
    <n v="2"/>
    <n v="0.3"/>
    <n v="-30.933200000000006"/>
  </r>
  <r>
    <n v="3676"/>
    <x v="1817"/>
    <x v="3"/>
    <x v="44"/>
    <d v="2014-11-12T00:00:00"/>
    <s v="Standard Class"/>
    <s v="ML-17410"/>
    <s v="Maris LaWare"/>
    <x v="0"/>
    <s v="United States"/>
    <s v="Philadelphia"/>
    <x v="9"/>
    <n v="19143"/>
    <x v="3"/>
    <s v="OFF-PA-10000157"/>
    <x v="1"/>
    <x v="10"/>
    <s v="Xerox 191"/>
    <x v="1107"/>
    <n v="3"/>
    <n v="0.2"/>
    <n v="16.183799999999998"/>
  </r>
  <r>
    <n v="3677"/>
    <x v="1818"/>
    <x v="1"/>
    <x v="901"/>
    <d v="2012-12-09T00:00:00"/>
    <s v="Standard Class"/>
    <s v="MH-17620"/>
    <s v="Matt Hagelstein"/>
    <x v="1"/>
    <s v="United States"/>
    <s v="San Diego"/>
    <x v="1"/>
    <n v="92105"/>
    <x v="1"/>
    <s v="FUR-FU-10004090"/>
    <x v="0"/>
    <x v="5"/>
    <s v="Executive Impressions 14&quot; Contract Wall Clock"/>
    <x v="791"/>
    <n v="2"/>
    <n v="0"/>
    <n v="14.671799999999998"/>
  </r>
  <r>
    <n v="3678"/>
    <x v="1819"/>
    <x v="1"/>
    <x v="584"/>
    <d v="2012-07-14T00:00:00"/>
    <s v="Standard Class"/>
    <s v="BT-11680"/>
    <s v="Brian Thompson"/>
    <x v="0"/>
    <s v="United States"/>
    <s v="Clinton"/>
    <x v="39"/>
    <n v="20735"/>
    <x v="3"/>
    <s v="OFF-FA-10002763"/>
    <x v="1"/>
    <x v="13"/>
    <s v="Advantus Map Pennant Flags and Round Head Tacks"/>
    <x v="2394"/>
    <n v="4"/>
    <n v="0"/>
    <n v="5.0559999999999992"/>
  </r>
  <r>
    <n v="3679"/>
    <x v="1819"/>
    <x v="1"/>
    <x v="584"/>
    <d v="2012-07-14T00:00:00"/>
    <s v="Standard Class"/>
    <s v="BT-11680"/>
    <s v="Brian Thompson"/>
    <x v="0"/>
    <s v="United States"/>
    <s v="Clinton"/>
    <x v="39"/>
    <n v="20735"/>
    <x v="3"/>
    <s v="TEC-MA-10002428"/>
    <x v="2"/>
    <x v="15"/>
    <s v="Fellowes Powershred HS-440 4-Sheet High Security Shredder"/>
    <x v="2904"/>
    <n v="3"/>
    <n v="0"/>
    <n v="209.23649999999998"/>
  </r>
  <r>
    <n v="3680"/>
    <x v="1819"/>
    <x v="1"/>
    <x v="584"/>
    <d v="2012-07-14T00:00:00"/>
    <s v="Standard Class"/>
    <s v="BT-11680"/>
    <s v="Brian Thompson"/>
    <x v="0"/>
    <s v="United States"/>
    <s v="Clinton"/>
    <x v="39"/>
    <n v="20735"/>
    <x v="3"/>
    <s v="FUR-FU-10002918"/>
    <x v="0"/>
    <x v="5"/>
    <s v="Eldon ClusterMat Chair Mat with Cordless Antistatic Protection"/>
    <x v="2905"/>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x v="1819"/>
    <x v="1"/>
    <x v="584"/>
    <d v="2012-07-14T00:00:00"/>
    <s v="Standard Class"/>
    <s v="BT-11680"/>
    <s v="Brian Thompson"/>
    <x v="0"/>
    <s v="United States"/>
    <s v="Clinton"/>
    <x v="39"/>
    <n v="20735"/>
    <x v="3"/>
    <s v="OFF-BI-10002854"/>
    <x v="1"/>
    <x v="8"/>
    <s v="Performers Binder/Pad Holder, Black"/>
    <x v="2906"/>
    <n v="3"/>
    <n v="0"/>
    <n v="42.045000000000002"/>
  </r>
  <r>
    <n v="3683"/>
    <x v="1819"/>
    <x v="1"/>
    <x v="584"/>
    <d v="2012-07-14T00:00:00"/>
    <s v="Standard Class"/>
    <s v="BT-11680"/>
    <s v="Brian Thompson"/>
    <x v="0"/>
    <s v="United States"/>
    <s v="Clinton"/>
    <x v="39"/>
    <n v="20735"/>
    <x v="3"/>
    <s v="OFF-AR-10002987"/>
    <x v="1"/>
    <x v="6"/>
    <s v="Prismacolor Color Pencil Set"/>
    <x v="1378"/>
    <n v="4"/>
    <n v="0"/>
    <n v="32.537600000000005"/>
  </r>
  <r>
    <n v="3684"/>
    <x v="1819"/>
    <x v="1"/>
    <x v="584"/>
    <d v="2012-07-14T00:00:00"/>
    <s v="Standard Class"/>
    <s v="BT-11680"/>
    <s v="Brian Thompson"/>
    <x v="0"/>
    <s v="United States"/>
    <s v="Clinton"/>
    <x v="39"/>
    <n v="20735"/>
    <x v="3"/>
    <s v="OFF-BI-10004001"/>
    <x v="1"/>
    <x v="8"/>
    <s v="GBC Recycled VeloBinder Covers"/>
    <x v="2907"/>
    <n v="9"/>
    <n v="0"/>
    <n v="70.545599999999979"/>
  </r>
  <r>
    <n v="3685"/>
    <x v="1819"/>
    <x v="1"/>
    <x v="584"/>
    <d v="2012-07-14T00:00:00"/>
    <s v="Standard Class"/>
    <s v="BT-11680"/>
    <s v="Brian Thompson"/>
    <x v="0"/>
    <s v="United States"/>
    <s v="Clinton"/>
    <x v="39"/>
    <n v="20735"/>
    <x v="3"/>
    <s v="OFF-BI-10001634"/>
    <x v="1"/>
    <x v="8"/>
    <s v="Wilson Jones Active Use Binders"/>
    <x v="2908"/>
    <n v="6"/>
    <n v="0"/>
    <n v="21.403200000000002"/>
  </r>
  <r>
    <n v="3686"/>
    <x v="1819"/>
    <x v="1"/>
    <x v="584"/>
    <d v="2012-07-14T00:00:00"/>
    <s v="Standard Class"/>
    <s v="BT-11680"/>
    <s v="Brian Thompson"/>
    <x v="0"/>
    <s v="United States"/>
    <s v="Clinton"/>
    <x v="39"/>
    <n v="20735"/>
    <x v="3"/>
    <s v="OFF-ST-10003722"/>
    <x v="1"/>
    <x v="4"/>
    <s v="Project Tote Personal File"/>
    <x v="2909"/>
    <n v="7"/>
    <n v="0"/>
    <n v="28.480899999999984"/>
  </r>
  <r>
    <n v="3687"/>
    <x v="1820"/>
    <x v="0"/>
    <x v="180"/>
    <d v="2013-12-20T00:00:00"/>
    <s v="Standard Class"/>
    <s v="JC-15340"/>
    <s v="Jasper Cacioppo"/>
    <x v="0"/>
    <s v="United States"/>
    <s v="Riverside"/>
    <x v="1"/>
    <n v="92503"/>
    <x v="1"/>
    <s v="OFF-AR-10004757"/>
    <x v="1"/>
    <x v="6"/>
    <s v="Crayola Colored Pencils"/>
    <x v="296"/>
    <n v="3"/>
    <n v="0"/>
    <n v="3.2471999999999994"/>
  </r>
  <r>
    <n v="3688"/>
    <x v="1821"/>
    <x v="0"/>
    <x v="244"/>
    <d v="2013-05-25T00:00:00"/>
    <s v="Standard Class"/>
    <s v="DB-13210"/>
    <s v="Dean Braden"/>
    <x v="0"/>
    <s v="United States"/>
    <s v="Port Saint Lucie"/>
    <x v="2"/>
    <n v="34952"/>
    <x v="0"/>
    <s v="OFF-BI-10004140"/>
    <x v="1"/>
    <x v="8"/>
    <s v="Avery Non-Stick Binders"/>
    <x v="2910"/>
    <n v="2"/>
    <n v="0.7"/>
    <n v="-2.2450000000000001"/>
  </r>
  <r>
    <n v="3689"/>
    <x v="1822"/>
    <x v="3"/>
    <x v="455"/>
    <d v="2014-06-06T00:00:00"/>
    <s v="Second Class"/>
    <s v="DO-13435"/>
    <s v="Denny Ordway"/>
    <x v="0"/>
    <s v="United States"/>
    <s v="Mesa"/>
    <x v="16"/>
    <n v="85204"/>
    <x v="1"/>
    <s v="OFF-PA-10002479"/>
    <x v="1"/>
    <x v="10"/>
    <s v="Xerox 4200 Series MultiUse Premium Copy Paper (20Lb. and 84 Bright)"/>
    <x v="869"/>
    <n v="6"/>
    <n v="0.2"/>
    <n v="7.92"/>
  </r>
  <r>
    <n v="3690"/>
    <x v="1822"/>
    <x v="3"/>
    <x v="455"/>
    <d v="2014-06-06T00:00:00"/>
    <s v="Second Class"/>
    <s v="DO-13435"/>
    <s v="Denny Ordway"/>
    <x v="0"/>
    <s v="United States"/>
    <s v="Mesa"/>
    <x v="16"/>
    <n v="85204"/>
    <x v="1"/>
    <s v="OFF-EN-10001141"/>
    <x v="1"/>
    <x v="12"/>
    <s v="Manila Recycled Extra-Heavyweight Clasp Envelopes, 6&quot; x 9&quot;"/>
    <x v="2911"/>
    <n v="5"/>
    <n v="0.2"/>
    <n v="15.921000000000003"/>
  </r>
  <r>
    <n v="3691"/>
    <x v="1823"/>
    <x v="1"/>
    <x v="628"/>
    <d v="2012-11-02T00:00:00"/>
    <s v="Second Class"/>
    <s v="FA-14230"/>
    <s v="Frank Atkinson"/>
    <x v="1"/>
    <s v="United States"/>
    <s v="Denver"/>
    <x v="22"/>
    <n v="80219"/>
    <x v="1"/>
    <s v="TEC-MA-10000597"/>
    <x v="2"/>
    <x v="15"/>
    <s v="Lexmark S315 Color Inkjet Printer"/>
    <x v="2912"/>
    <n v="2"/>
    <n v="0.7"/>
    <n v="-45.995400000000004"/>
  </r>
  <r>
    <n v="3692"/>
    <x v="1823"/>
    <x v="1"/>
    <x v="628"/>
    <d v="2012-11-02T00:00:00"/>
    <s v="Second Class"/>
    <s v="FA-14230"/>
    <s v="Frank Atkinson"/>
    <x v="1"/>
    <s v="United States"/>
    <s v="Denver"/>
    <x v="22"/>
    <n v="80219"/>
    <x v="1"/>
    <s v="TEC-CO-10001571"/>
    <x v="2"/>
    <x v="16"/>
    <s v="Sharp 1540cs Digital Laser Copier"/>
    <x v="2913"/>
    <n v="1"/>
    <n v="0.2"/>
    <n v="164.99700000000001"/>
  </r>
  <r>
    <n v="3693"/>
    <x v="1823"/>
    <x v="1"/>
    <x v="628"/>
    <d v="2012-11-02T00:00:00"/>
    <s v="Second Class"/>
    <s v="FA-14230"/>
    <s v="Frank Atkinson"/>
    <x v="1"/>
    <s v="United States"/>
    <s v="Denver"/>
    <x v="22"/>
    <n v="80219"/>
    <x v="1"/>
    <s v="TEC-PH-10004531"/>
    <x v="2"/>
    <x v="7"/>
    <s v="OtterBox Commuter Series Case - iPhone 5 &amp; 5s"/>
    <x v="2914"/>
    <n v="5"/>
    <n v="0.2"/>
    <n v="30.785999999999998"/>
  </r>
  <r>
    <n v="3694"/>
    <x v="1823"/>
    <x v="1"/>
    <x v="628"/>
    <d v="2012-11-02T00:00:00"/>
    <s v="Second Class"/>
    <s v="FA-14230"/>
    <s v="Frank Atkinson"/>
    <x v="1"/>
    <s v="United States"/>
    <s v="Denver"/>
    <x v="22"/>
    <n v="80219"/>
    <x v="1"/>
    <s v="FUR-FU-10003026"/>
    <x v="0"/>
    <x v="5"/>
    <s v="Eldon Regeneration Recycled Desk Accessories, Black"/>
    <x v="2915"/>
    <n v="4"/>
    <n v="0.2"/>
    <n v="3.6783999999999999"/>
  </r>
  <r>
    <n v="3695"/>
    <x v="1824"/>
    <x v="0"/>
    <x v="680"/>
    <d v="2013-10-21T00:00:00"/>
    <s v="Standard Class"/>
    <s v="QJ-19255"/>
    <s v="Quincy Jones"/>
    <x v="1"/>
    <s v="United States"/>
    <s v="Springfield"/>
    <x v="17"/>
    <n v="22153"/>
    <x v="0"/>
    <s v="OFF-BI-10002082"/>
    <x v="1"/>
    <x v="8"/>
    <s v="GBC Twin Loop Wire Binding Elements"/>
    <x v="2916"/>
    <n v="7"/>
    <n v="0"/>
    <n v="116.48"/>
  </r>
  <r>
    <n v="3696"/>
    <x v="1824"/>
    <x v="0"/>
    <x v="680"/>
    <d v="2013-10-21T00:00:00"/>
    <s v="Standard Class"/>
    <s v="QJ-19255"/>
    <s v="Quincy Jones"/>
    <x v="1"/>
    <s v="United States"/>
    <s v="Springfield"/>
    <x v="17"/>
    <n v="22153"/>
    <x v="0"/>
    <s v="OFF-EN-10002312"/>
    <x v="1"/>
    <x v="12"/>
    <s v="#10 Self-Seal White Envelopes"/>
    <x v="2917"/>
    <n v="6"/>
    <n v="0"/>
    <n v="32.604599999999998"/>
  </r>
  <r>
    <n v="3697"/>
    <x v="1824"/>
    <x v="0"/>
    <x v="680"/>
    <d v="2013-10-21T00:00:00"/>
    <s v="Standard Class"/>
    <s v="QJ-19255"/>
    <s v="Quincy Jones"/>
    <x v="1"/>
    <s v="United States"/>
    <s v="Springfield"/>
    <x v="17"/>
    <n v="22153"/>
    <x v="0"/>
    <s v="OFF-AP-10000696"/>
    <x v="1"/>
    <x v="9"/>
    <s v="Holmes Odor Grabber"/>
    <x v="1905"/>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x v="1741"/>
    <n v="2"/>
    <n v="0"/>
    <n v="22.7136"/>
  </r>
  <r>
    <n v="3699"/>
    <x v="1826"/>
    <x v="2"/>
    <x v="103"/>
    <d v="2011-09-17T00:00:00"/>
    <s v="Standard Class"/>
    <s v="ON-18715"/>
    <s v="Odella Nelson"/>
    <x v="1"/>
    <s v="United States"/>
    <s v="Tempe"/>
    <x v="16"/>
    <n v="85281"/>
    <x v="1"/>
    <s v="OFF-ST-10001034"/>
    <x v="1"/>
    <x v="4"/>
    <s v="Eldon File Chest Portable File"/>
    <x v="2918"/>
    <n v="5"/>
    <n v="0.2"/>
    <n v="5.9550000000000054"/>
  </r>
  <r>
    <n v="3700"/>
    <x v="1827"/>
    <x v="3"/>
    <x v="38"/>
    <d v="2014-11-19T00:00:00"/>
    <s v="Second Class"/>
    <s v="AD-10180"/>
    <s v="Alan Dominguez"/>
    <x v="2"/>
    <s v="United States"/>
    <s v="Yonkers"/>
    <x v="15"/>
    <n v="10701"/>
    <x v="3"/>
    <s v="TEC-AC-10004114"/>
    <x v="2"/>
    <x v="11"/>
    <s v="KeyTronic 6101 Series - Keyboard - Black"/>
    <x v="2919"/>
    <n v="4"/>
    <n v="0"/>
    <n v="70.502800000000008"/>
  </r>
  <r>
    <n v="3701"/>
    <x v="1828"/>
    <x v="3"/>
    <x v="165"/>
    <d v="2014-12-30T00:00:00"/>
    <s v="Standard Class"/>
    <s v="AC-10615"/>
    <s v="Ann Chong"/>
    <x v="1"/>
    <s v="United States"/>
    <s v="Rochester"/>
    <x v="15"/>
    <n v="14609"/>
    <x v="3"/>
    <s v="FUR-FU-10001602"/>
    <x v="0"/>
    <x v="5"/>
    <s v="Eldon Delta Triangular Chair Mat, 52&quot; x 58&quot;, Clear"/>
    <x v="2920"/>
    <n v="1"/>
    <n v="0"/>
    <n v="6.8273999999999972"/>
  </r>
  <r>
    <n v="3702"/>
    <x v="1829"/>
    <x v="0"/>
    <x v="850"/>
    <d v="2013-01-13T00:00:00"/>
    <s v="Second Class"/>
    <s v="MF-17665"/>
    <s v="Maureen Fritzler"/>
    <x v="1"/>
    <s v="United States"/>
    <s v="Toledo"/>
    <x v="24"/>
    <n v="43615"/>
    <x v="3"/>
    <s v="FUR-FU-10002445"/>
    <x v="0"/>
    <x v="5"/>
    <s v="DAX Two-Tone Rosewood/Black Document Frame, Desktop, 5 x 7"/>
    <x v="2921"/>
    <n v="2"/>
    <n v="0.2"/>
    <n v="3.7920000000000011"/>
  </r>
  <r>
    <n v="3703"/>
    <x v="1830"/>
    <x v="1"/>
    <x v="385"/>
    <d v="2012-06-19T00:00:00"/>
    <s v="Standard Class"/>
    <s v="DH-13075"/>
    <s v="Dave Hallsten"/>
    <x v="1"/>
    <s v="United States"/>
    <s v="Decatur"/>
    <x v="19"/>
    <n v="35601"/>
    <x v="0"/>
    <s v="OFF-AR-10004269"/>
    <x v="1"/>
    <x v="6"/>
    <s v="Newell 31"/>
    <x v="2922"/>
    <n v="6"/>
    <n v="0"/>
    <n v="6.9384000000000006"/>
  </r>
  <r>
    <n v="3704"/>
    <x v="1830"/>
    <x v="1"/>
    <x v="385"/>
    <d v="2012-06-19T00:00:00"/>
    <s v="Standard Class"/>
    <s v="DH-13075"/>
    <s v="Dave Hallsten"/>
    <x v="1"/>
    <s v="United States"/>
    <s v="Decatur"/>
    <x v="19"/>
    <n v="35601"/>
    <x v="0"/>
    <s v="OFF-BI-10001249"/>
    <x v="1"/>
    <x v="8"/>
    <s v="Avery Heavy-Duty EZD View Binder with Locking Rings"/>
    <x v="2923"/>
    <n v="3"/>
    <n v="0"/>
    <n v="8.8043999999999993"/>
  </r>
  <r>
    <n v="3705"/>
    <x v="1830"/>
    <x v="1"/>
    <x v="385"/>
    <d v="2012-06-19T00:00:00"/>
    <s v="Standard Class"/>
    <s v="DH-13075"/>
    <s v="Dave Hallsten"/>
    <x v="1"/>
    <s v="United States"/>
    <s v="Decatur"/>
    <x v="19"/>
    <n v="35601"/>
    <x v="0"/>
    <s v="TEC-CO-10004202"/>
    <x v="2"/>
    <x v="16"/>
    <s v="Brother DCP1000 Digital 3 in 1 Multifunction Machine"/>
    <x v="2924"/>
    <n v="3"/>
    <n v="0"/>
    <n v="314.98950000000002"/>
  </r>
  <r>
    <n v="3706"/>
    <x v="1830"/>
    <x v="1"/>
    <x v="385"/>
    <d v="2012-06-19T00:00:00"/>
    <s v="Standard Class"/>
    <s v="DH-13075"/>
    <s v="Dave Hallsten"/>
    <x v="1"/>
    <s v="United States"/>
    <s v="Decatur"/>
    <x v="19"/>
    <n v="35601"/>
    <x v="0"/>
    <s v="OFF-PA-10003363"/>
    <x v="1"/>
    <x v="10"/>
    <s v="Xerox 204"/>
    <x v="56"/>
    <n v="5"/>
    <n v="0"/>
    <n v="15.552000000000001"/>
  </r>
  <r>
    <n v="3707"/>
    <x v="1831"/>
    <x v="3"/>
    <x v="257"/>
    <d v="2014-03-23T00:00:00"/>
    <s v="Standard Class"/>
    <s v="EN-13780"/>
    <s v="Edward Nazzal"/>
    <x v="0"/>
    <s v="United States"/>
    <s v="Dallas"/>
    <x v="5"/>
    <n v="75220"/>
    <x v="2"/>
    <s v="OFF-AR-10001915"/>
    <x v="1"/>
    <x v="6"/>
    <s v="Peel-Off China Markers"/>
    <x v="361"/>
    <n v="3"/>
    <n v="0.2"/>
    <n v="6.5538000000000007"/>
  </r>
  <r>
    <n v="3708"/>
    <x v="1832"/>
    <x v="2"/>
    <x v="533"/>
    <d v="2011-11-27T00:00:00"/>
    <s v="Standard Class"/>
    <s v="SS-20140"/>
    <s v="Saphhira Shifley"/>
    <x v="1"/>
    <s v="United States"/>
    <s v="Mesquite"/>
    <x v="5"/>
    <n v="75150"/>
    <x v="2"/>
    <s v="FUR-FU-10001940"/>
    <x v="0"/>
    <x v="5"/>
    <s v="Staples"/>
    <x v="2925"/>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x v="2926"/>
    <n v="3"/>
    <n v="0.8"/>
    <n v="-87.148800000000023"/>
  </r>
  <r>
    <n v="3710"/>
    <x v="1832"/>
    <x v="2"/>
    <x v="533"/>
    <d v="2011-11-27T00:00:00"/>
    <s v="Standard Class"/>
    <s v="SS-20140"/>
    <s v="Saphhira Shifley"/>
    <x v="1"/>
    <s v="United States"/>
    <s v="Mesquite"/>
    <x v="5"/>
    <n v="75150"/>
    <x v="2"/>
    <s v="TEC-AC-10003709"/>
    <x v="2"/>
    <x v="11"/>
    <s v="Maxell 4.7GB DVD-R 5/Pack"/>
    <x v="2927"/>
    <n v="7"/>
    <n v="0.2"/>
    <n v="1.6632000000000007"/>
  </r>
  <r>
    <n v="3711"/>
    <x v="1833"/>
    <x v="3"/>
    <x v="453"/>
    <d v="2014-10-18T00:00:00"/>
    <s v="First Class"/>
    <s v="RS-19765"/>
    <s v="Roland Schwarz"/>
    <x v="1"/>
    <s v="United States"/>
    <s v="Los Angeles"/>
    <x v="1"/>
    <n v="90045"/>
    <x v="1"/>
    <s v="FUR-TA-10001705"/>
    <x v="0"/>
    <x v="3"/>
    <s v="Bush Advantage Collection Round Conference Table"/>
    <x v="2928"/>
    <n v="3"/>
    <n v="0.2"/>
    <n v="6.3779999999999575"/>
  </r>
  <r>
    <n v="3712"/>
    <x v="1833"/>
    <x v="3"/>
    <x v="453"/>
    <d v="2014-10-18T00:00:00"/>
    <s v="First Class"/>
    <s v="RS-19765"/>
    <s v="Roland Schwarz"/>
    <x v="1"/>
    <s v="United States"/>
    <s v="Los Angeles"/>
    <x v="1"/>
    <n v="90045"/>
    <x v="1"/>
    <s v="OFF-PA-10000675"/>
    <x v="1"/>
    <x v="10"/>
    <s v="Xerox 1919"/>
    <x v="2929"/>
    <n v="5"/>
    <n v="0"/>
    <n v="100.4255"/>
  </r>
  <r>
    <n v="3713"/>
    <x v="1834"/>
    <x v="3"/>
    <x v="81"/>
    <d v="2014-04-25T00:00:00"/>
    <s v="First Class"/>
    <s v="JW-15955"/>
    <s v="Joni Wasserman"/>
    <x v="0"/>
    <s v="United States"/>
    <s v="Seattle"/>
    <x v="4"/>
    <n v="98103"/>
    <x v="1"/>
    <s v="TEC-AC-10000521"/>
    <x v="2"/>
    <x v="11"/>
    <s v="Verbatim Slim CD and DVD Storage Cases, 50/Pack"/>
    <x v="1042"/>
    <n v="1"/>
    <n v="0"/>
    <n v="3.4619999999999997"/>
  </r>
  <r>
    <n v="3714"/>
    <x v="1834"/>
    <x v="3"/>
    <x v="81"/>
    <d v="2014-04-25T00:00:00"/>
    <s v="First Class"/>
    <s v="JW-15955"/>
    <s v="Joni Wasserman"/>
    <x v="0"/>
    <s v="United States"/>
    <s v="Seattle"/>
    <x v="4"/>
    <n v="98103"/>
    <x v="1"/>
    <s v="FUR-FU-10004622"/>
    <x v="0"/>
    <x v="5"/>
    <s v="Eldon Advantage Foldable Chair Mats for Low Pile Carpets"/>
    <x v="2930"/>
    <n v="3"/>
    <n v="0"/>
    <n v="34.145999999999994"/>
  </r>
  <r>
    <n v="3715"/>
    <x v="1835"/>
    <x v="2"/>
    <x v="589"/>
    <d v="2011-12-10T00:00:00"/>
    <s v="Second Class"/>
    <s v="JK-15625"/>
    <s v="Jim Karlsson"/>
    <x v="0"/>
    <s v="United States"/>
    <s v="Olympia"/>
    <x v="4"/>
    <n v="98502"/>
    <x v="1"/>
    <s v="OFF-PA-10001954"/>
    <x v="1"/>
    <x v="10"/>
    <s v="Xerox 1964"/>
    <x v="1846"/>
    <n v="2"/>
    <n v="0"/>
    <n v="21.012799999999999"/>
  </r>
  <r>
    <n v="3716"/>
    <x v="1835"/>
    <x v="2"/>
    <x v="589"/>
    <d v="2011-12-10T00:00:00"/>
    <s v="Second Class"/>
    <s v="JK-15625"/>
    <s v="Jim Karlsson"/>
    <x v="0"/>
    <s v="United States"/>
    <s v="Olympia"/>
    <x v="4"/>
    <n v="98502"/>
    <x v="1"/>
    <s v="FUR-CH-10002602"/>
    <x v="0"/>
    <x v="1"/>
    <s v="DMI Arturo Collection Mission-style Design Wood Chair"/>
    <x v="891"/>
    <n v="5"/>
    <n v="0.2"/>
    <n v="45.294000000000011"/>
  </r>
  <r>
    <n v="3717"/>
    <x v="1836"/>
    <x v="3"/>
    <x v="148"/>
    <d v="2014-06-03T00:00:00"/>
    <s v="Standard Class"/>
    <s v="JO-15550"/>
    <s v="Jesus Ocampo"/>
    <x v="2"/>
    <s v="United States"/>
    <s v="Omaha"/>
    <x v="8"/>
    <n v="68104"/>
    <x v="2"/>
    <s v="OFF-FA-10004395"/>
    <x v="1"/>
    <x v="13"/>
    <s v="Plymouth Boxed Rubber Bands by Plymouth"/>
    <x v="2931"/>
    <n v="5"/>
    <n v="0"/>
    <n v="1.1775000000000002"/>
  </r>
  <r>
    <n v="3718"/>
    <x v="1837"/>
    <x v="0"/>
    <x v="251"/>
    <d v="2013-09-24T00:00:00"/>
    <s v="Standard Class"/>
    <s v="TP-21130"/>
    <s v="Theone Pippenger"/>
    <x v="0"/>
    <s v="United States"/>
    <s v="Columbus"/>
    <x v="32"/>
    <n v="31907"/>
    <x v="0"/>
    <s v="OFF-SU-10003002"/>
    <x v="1"/>
    <x v="14"/>
    <s v="Letter Slitter"/>
    <x v="1325"/>
    <n v="2"/>
    <n v="0"/>
    <n v="0.15120000000000022"/>
  </r>
  <r>
    <n v="3719"/>
    <x v="1837"/>
    <x v="0"/>
    <x v="251"/>
    <d v="2013-09-24T00:00:00"/>
    <s v="Standard Class"/>
    <s v="TP-21130"/>
    <s v="Theone Pippenger"/>
    <x v="0"/>
    <s v="United States"/>
    <s v="Columbus"/>
    <x v="32"/>
    <n v="31907"/>
    <x v="0"/>
    <s v="TEC-AC-10002926"/>
    <x v="2"/>
    <x v="11"/>
    <s v="Logitech Wireless Marathon Mouse M705"/>
    <x v="2932"/>
    <n v="5"/>
    <n v="0"/>
    <n v="107.47850000000001"/>
  </r>
  <r>
    <n v="3720"/>
    <x v="1838"/>
    <x v="0"/>
    <x v="42"/>
    <d v="2013-09-24T00:00:00"/>
    <s v="Standard Class"/>
    <s v="BS-11590"/>
    <s v="Brendan Sweed"/>
    <x v="1"/>
    <s v="United States"/>
    <s v="Columbus"/>
    <x v="14"/>
    <n v="47201"/>
    <x v="2"/>
    <s v="OFF-AR-10002656"/>
    <x v="1"/>
    <x v="6"/>
    <s v="Sanford Liquid Accent Highlighters"/>
    <x v="657"/>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x v="2933"/>
    <n v="4"/>
    <n v="0"/>
    <n v="7.3788000000000018"/>
  </r>
  <r>
    <n v="3722"/>
    <x v="1839"/>
    <x v="0"/>
    <x v="887"/>
    <d v="2013-12-25T00:00:00"/>
    <s v="Standard Class"/>
    <s v="AB-10255"/>
    <s v="Alejandro Ballentine"/>
    <x v="2"/>
    <s v="United States"/>
    <s v="Jackson"/>
    <x v="35"/>
    <n v="39212"/>
    <x v="0"/>
    <s v="OFF-BI-10003910"/>
    <x v="1"/>
    <x v="8"/>
    <s v="DXL Angle-View Binders with Locking Rings by Samsill"/>
    <x v="741"/>
    <n v="2"/>
    <n v="0"/>
    <n v="6.9390000000000001"/>
  </r>
  <r>
    <n v="3723"/>
    <x v="1840"/>
    <x v="3"/>
    <x v="903"/>
    <d v="2014-11-27T00:00:00"/>
    <s v="Standard Class"/>
    <s v="FO-14305"/>
    <s v="Frank Olsen"/>
    <x v="0"/>
    <s v="United States"/>
    <s v="Houston"/>
    <x v="5"/>
    <n v="77070"/>
    <x v="2"/>
    <s v="OFF-AR-10000122"/>
    <x v="1"/>
    <x v="6"/>
    <s v="Newell 314"/>
    <x v="2934"/>
    <n v="8"/>
    <n v="0.2"/>
    <n v="2.2319999999999958"/>
  </r>
  <r>
    <n v="3724"/>
    <x v="1841"/>
    <x v="2"/>
    <x v="125"/>
    <d v="2012-01-04T00:00:00"/>
    <s v="Standard Class"/>
    <s v="MF-17665"/>
    <s v="Maureen Fritzler"/>
    <x v="1"/>
    <s v="United States"/>
    <s v="Phoenix"/>
    <x v="16"/>
    <n v="85023"/>
    <x v="1"/>
    <s v="OFF-BI-10004600"/>
    <x v="1"/>
    <x v="8"/>
    <s v="Ibico Ibimaster 300 Manual Binding System"/>
    <x v="2935"/>
    <n v="5"/>
    <n v="0.7"/>
    <n v="-459.98750000000018"/>
  </r>
  <r>
    <n v="3725"/>
    <x v="1842"/>
    <x v="3"/>
    <x v="355"/>
    <d v="2014-04-06T00:00:00"/>
    <s v="First Class"/>
    <s v="SA-20830"/>
    <s v="Sue Ann Reed"/>
    <x v="0"/>
    <s v="United States"/>
    <s v="Chicago"/>
    <x v="10"/>
    <n v="60653"/>
    <x v="2"/>
    <s v="OFF-AR-10003045"/>
    <x v="1"/>
    <x v="6"/>
    <s v="Prang Colored Pencils"/>
    <x v="2617"/>
    <n v="3"/>
    <n v="0.2"/>
    <n v="2.2050000000000001"/>
  </r>
  <r>
    <n v="3726"/>
    <x v="1843"/>
    <x v="0"/>
    <x v="482"/>
    <d v="2014-01-03T00:00:00"/>
    <s v="Standard Class"/>
    <s v="SH-19975"/>
    <s v="Sally Hughsby"/>
    <x v="1"/>
    <s v="United States"/>
    <s v="Denver"/>
    <x v="22"/>
    <n v="80219"/>
    <x v="1"/>
    <s v="OFF-AP-10000252"/>
    <x v="1"/>
    <x v="9"/>
    <s v="Harmony HEPA Quiet Air Purifiers"/>
    <x v="694"/>
    <n v="2"/>
    <n v="0.2"/>
    <n v="3.51"/>
  </r>
  <r>
    <n v="3727"/>
    <x v="1844"/>
    <x v="0"/>
    <x v="410"/>
    <d v="2013-06-12T00:00:00"/>
    <s v="Standard Class"/>
    <s v="JL-15235"/>
    <s v="Janet Lee"/>
    <x v="0"/>
    <s v="United States"/>
    <s v="Newark"/>
    <x v="13"/>
    <n v="19711"/>
    <x v="3"/>
    <s v="OFF-ST-10001496"/>
    <x v="1"/>
    <x v="4"/>
    <s v="Standard Rollaway File with Lock"/>
    <x v="2936"/>
    <n v="2"/>
    <n v="0"/>
    <n v="93.698800000000006"/>
  </r>
  <r>
    <n v="3728"/>
    <x v="1844"/>
    <x v="0"/>
    <x v="410"/>
    <d v="2013-06-12T00:00:00"/>
    <s v="Standard Class"/>
    <s v="JL-15235"/>
    <s v="Janet Lee"/>
    <x v="0"/>
    <s v="United States"/>
    <s v="Newark"/>
    <x v="13"/>
    <n v="19711"/>
    <x v="3"/>
    <s v="OFF-AR-10000122"/>
    <x v="1"/>
    <x v="6"/>
    <s v="Newell 314"/>
    <x v="954"/>
    <n v="2"/>
    <n v="0"/>
    <n v="2.7899999999999991"/>
  </r>
  <r>
    <n v="3729"/>
    <x v="1844"/>
    <x v="0"/>
    <x v="410"/>
    <d v="2013-06-12T00:00:00"/>
    <s v="Standard Class"/>
    <s v="JL-15235"/>
    <s v="Janet Lee"/>
    <x v="0"/>
    <s v="United States"/>
    <s v="Newark"/>
    <x v="13"/>
    <n v="19711"/>
    <x v="3"/>
    <s v="OFF-LA-10000407"/>
    <x v="1"/>
    <x v="2"/>
    <s v="Avery White Multi-Purpose Labels"/>
    <x v="1830"/>
    <n v="3"/>
    <n v="0"/>
    <n v="6.8723999999999998"/>
  </r>
  <r>
    <n v="3730"/>
    <x v="1845"/>
    <x v="1"/>
    <x v="227"/>
    <d v="2012-09-23T00:00:00"/>
    <s v="Standard Class"/>
    <s v="KH-16630"/>
    <s v="Ken Heidel"/>
    <x v="1"/>
    <s v="United States"/>
    <s v="Clinton"/>
    <x v="39"/>
    <n v="20735"/>
    <x v="3"/>
    <s v="OFF-ST-10004950"/>
    <x v="1"/>
    <x v="4"/>
    <s v="Acco Perma 3000 Stacking Storage Drawers"/>
    <x v="108"/>
    <n v="2"/>
    <n v="0"/>
    <n v="7.9724000000000004"/>
  </r>
  <r>
    <n v="3731"/>
    <x v="1845"/>
    <x v="1"/>
    <x v="227"/>
    <d v="2012-09-23T00:00:00"/>
    <s v="Standard Class"/>
    <s v="KH-16630"/>
    <s v="Ken Heidel"/>
    <x v="1"/>
    <s v="United States"/>
    <s v="Clinton"/>
    <x v="39"/>
    <n v="20735"/>
    <x v="3"/>
    <s v="OFF-ST-10004123"/>
    <x v="1"/>
    <x v="4"/>
    <s v="Safco Industrial Wire Shelving System"/>
    <x v="2937"/>
    <n v="7"/>
    <n v="0"/>
    <n v="0"/>
  </r>
  <r>
    <n v="3732"/>
    <x v="1845"/>
    <x v="1"/>
    <x v="227"/>
    <d v="2012-09-23T00:00:00"/>
    <s v="Standard Class"/>
    <s v="KH-16630"/>
    <s v="Ken Heidel"/>
    <x v="1"/>
    <s v="United States"/>
    <s v="Clinton"/>
    <x v="39"/>
    <n v="20735"/>
    <x v="3"/>
    <s v="TEC-PH-10000730"/>
    <x v="2"/>
    <x v="7"/>
    <s v="Samsung Galaxy S4 Active"/>
    <x v="2938"/>
    <n v="1"/>
    <n v="0"/>
    <n v="129.99740000000003"/>
  </r>
  <r>
    <n v="3733"/>
    <x v="1845"/>
    <x v="1"/>
    <x v="227"/>
    <d v="2012-09-23T00:00:00"/>
    <s v="Standard Class"/>
    <s v="KH-16630"/>
    <s v="Ken Heidel"/>
    <x v="1"/>
    <s v="United States"/>
    <s v="Clinton"/>
    <x v="39"/>
    <n v="20735"/>
    <x v="3"/>
    <s v="TEC-PH-10000895"/>
    <x v="2"/>
    <x v="7"/>
    <s v="Polycom VVX 310 VoIP phone"/>
    <x v="2939"/>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x v="2940"/>
    <n v="4"/>
    <n v="0"/>
    <n v="31.889199999999995"/>
  </r>
  <r>
    <n v="3735"/>
    <x v="1846"/>
    <x v="3"/>
    <x v="904"/>
    <d v="2014-03-12T00:00:00"/>
    <s v="Second Class"/>
    <s v="RM-19750"/>
    <s v="Roland Murray"/>
    <x v="0"/>
    <s v="United States"/>
    <s v="New York City"/>
    <x v="15"/>
    <n v="10011"/>
    <x v="3"/>
    <s v="OFF-PA-10002254"/>
    <x v="1"/>
    <x v="10"/>
    <s v="Xerox 1883"/>
    <x v="978"/>
    <n v="1"/>
    <n v="0"/>
    <n v="12.134799999999998"/>
  </r>
  <r>
    <n v="3736"/>
    <x v="1846"/>
    <x v="3"/>
    <x v="904"/>
    <d v="2014-03-12T00:00:00"/>
    <s v="Second Class"/>
    <s v="RM-19750"/>
    <s v="Roland Murray"/>
    <x v="0"/>
    <s v="United States"/>
    <s v="New York City"/>
    <x v="15"/>
    <n v="10011"/>
    <x v="3"/>
    <s v="FUR-FU-10002554"/>
    <x v="0"/>
    <x v="5"/>
    <s v="Westinghouse Floor Lamp with Metal Mesh Shade, Black"/>
    <x v="2941"/>
    <n v="3"/>
    <n v="0"/>
    <n v="16.553099999999993"/>
  </r>
  <r>
    <n v="3737"/>
    <x v="1847"/>
    <x v="0"/>
    <x v="716"/>
    <d v="2013-03-18T00:00:00"/>
    <s v="Same Day"/>
    <s v="VM-21835"/>
    <s v="Vivian Mathis"/>
    <x v="0"/>
    <s v="United States"/>
    <s v="Newark"/>
    <x v="13"/>
    <n v="19711"/>
    <x v="3"/>
    <s v="TEC-PH-10000673"/>
    <x v="2"/>
    <x v="7"/>
    <s v="Plantronics Voyager Pro HD - Bluetooth Headset"/>
    <x v="2256"/>
    <n v="2"/>
    <n v="0"/>
    <n v="62.3904"/>
  </r>
  <r>
    <n v="3738"/>
    <x v="1847"/>
    <x v="0"/>
    <x v="716"/>
    <d v="2013-03-18T00:00:00"/>
    <s v="Same Day"/>
    <s v="VM-21835"/>
    <s v="Vivian Mathis"/>
    <x v="0"/>
    <s v="United States"/>
    <s v="Newark"/>
    <x v="13"/>
    <n v="19711"/>
    <x v="3"/>
    <s v="OFF-BI-10000962"/>
    <x v="1"/>
    <x v="8"/>
    <s v="Acco Flexible ACCOHIDE Square Ring Data Binder, Dark Blue, 11 1/2&quot; X 14&quot; 7/8&quot;"/>
    <x v="2942"/>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x v="1848"/>
    <x v="0"/>
    <x v="10"/>
    <d v="2013-12-14T00:00:00"/>
    <s v="Standard Class"/>
    <s v="LH-17155"/>
    <s v="Logan Haushalter"/>
    <x v="0"/>
    <s v="United States"/>
    <s v="Jackson"/>
    <x v="12"/>
    <n v="49201"/>
    <x v="2"/>
    <s v="TEC-AC-10001109"/>
    <x v="2"/>
    <x v="11"/>
    <s v="Logitech Trackman Marble Mouse"/>
    <x v="2830"/>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x v="2944"/>
    <n v="1"/>
    <n v="0.1"/>
    <n v="23.395400000000002"/>
  </r>
  <r>
    <n v="3742"/>
    <x v="1849"/>
    <x v="0"/>
    <x v="804"/>
    <d v="2013-01-21T00:00:00"/>
    <s v="Standard Class"/>
    <s v="WB-21850"/>
    <s v="William Brown"/>
    <x v="0"/>
    <s v="United States"/>
    <s v="New York City"/>
    <x v="15"/>
    <n v="10011"/>
    <x v="3"/>
    <s v="OFF-EN-10001137"/>
    <x v="1"/>
    <x v="12"/>
    <s v="#10 Gummed Flap White Envelopes, 100/Box"/>
    <x v="1873"/>
    <n v="4"/>
    <n v="0"/>
    <n v="7.5991999999999997"/>
  </r>
  <r>
    <n v="3743"/>
    <x v="1849"/>
    <x v="0"/>
    <x v="804"/>
    <d v="2013-01-21T00:00:00"/>
    <s v="Standard Class"/>
    <s v="WB-21850"/>
    <s v="William Brown"/>
    <x v="0"/>
    <s v="United States"/>
    <s v="New York City"/>
    <x v="15"/>
    <n v="10011"/>
    <x v="3"/>
    <s v="OFF-PA-10004285"/>
    <x v="1"/>
    <x v="10"/>
    <s v="Xerox 1959"/>
    <x v="1847"/>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x v="364"/>
    <n v="3"/>
    <n v="0.2"/>
    <n v="17.337599999999998"/>
  </r>
  <r>
    <n v="3745"/>
    <x v="1850"/>
    <x v="2"/>
    <x v="745"/>
    <d v="2011-10-24T00:00:00"/>
    <s v="Same Day"/>
    <s v="AP-10915"/>
    <s v="Arthur Prichep"/>
    <x v="0"/>
    <s v="United States"/>
    <s v="Rock Hill"/>
    <x v="20"/>
    <n v="29730"/>
    <x v="0"/>
    <s v="OFF-FA-10002763"/>
    <x v="1"/>
    <x v="13"/>
    <s v="Advantus Map Pennant Flags and Round Head Tacks"/>
    <x v="2945"/>
    <n v="3"/>
    <n v="0"/>
    <n v="3.7919999999999994"/>
  </r>
  <r>
    <n v="3746"/>
    <x v="1851"/>
    <x v="0"/>
    <x v="713"/>
    <d v="2013-09-29T00:00:00"/>
    <s v="Second Class"/>
    <s v="RA-19915"/>
    <s v="Russell Applegate"/>
    <x v="0"/>
    <s v="United States"/>
    <s v="Columbus"/>
    <x v="32"/>
    <n v="31907"/>
    <x v="0"/>
    <s v="OFF-ST-10003058"/>
    <x v="1"/>
    <x v="4"/>
    <s v="Eldon Mobile Mega Data Cart  Mega Stackable  Add-On Trays"/>
    <x v="2946"/>
    <n v="5"/>
    <n v="0"/>
    <n v="34.292499999999997"/>
  </r>
  <r>
    <n v="3747"/>
    <x v="1851"/>
    <x v="0"/>
    <x v="713"/>
    <d v="2013-09-29T00:00:00"/>
    <s v="Second Class"/>
    <s v="RA-19915"/>
    <s v="Russell Applegate"/>
    <x v="0"/>
    <s v="United States"/>
    <s v="Columbus"/>
    <x v="32"/>
    <n v="31907"/>
    <x v="0"/>
    <s v="FUR-CH-10002084"/>
    <x v="0"/>
    <x v="1"/>
    <s v="Hon Mobius Operator's Chair"/>
    <x v="2411"/>
    <n v="3"/>
    <n v="0"/>
    <n v="81.173400000000001"/>
  </r>
  <r>
    <n v="3748"/>
    <x v="1852"/>
    <x v="3"/>
    <x v="151"/>
    <d v="2014-08-30T00:00:00"/>
    <s v="Second Class"/>
    <s v="DR-12880"/>
    <s v="Dan Reichenbach"/>
    <x v="1"/>
    <s v="United States"/>
    <s v="Inglewood"/>
    <x v="1"/>
    <n v="90301"/>
    <x v="1"/>
    <s v="FUR-FU-10002937"/>
    <x v="0"/>
    <x v="5"/>
    <s v="GE 48&quot; Fluorescent Tube, Cool White Energy Saver, 34 Watts, 30/Box"/>
    <x v="1421"/>
    <n v="2"/>
    <n v="0"/>
    <n v="99.23"/>
  </r>
  <r>
    <n v="3749"/>
    <x v="1852"/>
    <x v="3"/>
    <x v="151"/>
    <d v="2014-08-30T00:00:00"/>
    <s v="Second Class"/>
    <s v="DR-12880"/>
    <s v="Dan Reichenbach"/>
    <x v="1"/>
    <s v="United States"/>
    <s v="Inglewood"/>
    <x v="1"/>
    <n v="90301"/>
    <x v="1"/>
    <s v="OFF-AP-10001242"/>
    <x v="1"/>
    <x v="9"/>
    <s v="APC 7 Outlet Network SurgeArrest Surge Protector"/>
    <x v="2947"/>
    <n v="4"/>
    <n v="0"/>
    <n v="96.575999999999993"/>
  </r>
  <r>
    <n v="3750"/>
    <x v="1852"/>
    <x v="3"/>
    <x v="151"/>
    <d v="2014-08-30T00:00:00"/>
    <s v="Second Class"/>
    <s v="DR-12880"/>
    <s v="Dan Reichenbach"/>
    <x v="1"/>
    <s v="United States"/>
    <s v="Inglewood"/>
    <x v="1"/>
    <n v="90301"/>
    <x v="1"/>
    <s v="TEC-CO-10001571"/>
    <x v="2"/>
    <x v="16"/>
    <s v="Sharp 1540cs Digital Laser Copier"/>
    <x v="2948"/>
    <n v="2"/>
    <n v="0.2"/>
    <n v="329.99400000000003"/>
  </r>
  <r>
    <n v="3751"/>
    <x v="1852"/>
    <x v="3"/>
    <x v="151"/>
    <d v="2014-08-30T00:00:00"/>
    <s v="Second Class"/>
    <s v="DR-12880"/>
    <s v="Dan Reichenbach"/>
    <x v="1"/>
    <s v="United States"/>
    <s v="Inglewood"/>
    <x v="1"/>
    <n v="90301"/>
    <x v="1"/>
    <s v="OFF-SU-10002503"/>
    <x v="1"/>
    <x v="14"/>
    <s v="Acme Preferred Stainless Steel Scissors"/>
    <x v="158"/>
    <n v="5"/>
    <n v="0"/>
    <n v="8.2359999999999989"/>
  </r>
  <r>
    <n v="3752"/>
    <x v="1852"/>
    <x v="3"/>
    <x v="151"/>
    <d v="2014-08-30T00:00:00"/>
    <s v="Second Class"/>
    <s v="DR-12880"/>
    <s v="Dan Reichenbach"/>
    <x v="1"/>
    <s v="United States"/>
    <s v="Inglewood"/>
    <x v="1"/>
    <n v="90301"/>
    <x v="1"/>
    <s v="FUR-CH-10004886"/>
    <x v="0"/>
    <x v="1"/>
    <s v="Bevis Steel Folding Chairs"/>
    <x v="2186"/>
    <n v="3"/>
    <n v="0.2"/>
    <n v="23.027999999999992"/>
  </r>
  <r>
    <n v="3753"/>
    <x v="1852"/>
    <x v="3"/>
    <x v="151"/>
    <d v="2014-08-30T00:00:00"/>
    <s v="Second Class"/>
    <s v="DR-12880"/>
    <s v="Dan Reichenbach"/>
    <x v="1"/>
    <s v="United States"/>
    <s v="Inglewood"/>
    <x v="1"/>
    <n v="90301"/>
    <x v="1"/>
    <s v="OFF-PA-10001289"/>
    <x v="1"/>
    <x v="10"/>
    <s v="White Computer Printout Paper by Universal"/>
    <x v="2248"/>
    <n v="3"/>
    <n v="0"/>
    <n v="56.977199999999996"/>
  </r>
  <r>
    <n v="3754"/>
    <x v="1852"/>
    <x v="3"/>
    <x v="151"/>
    <d v="2014-08-30T00:00:00"/>
    <s v="Second Class"/>
    <s v="DR-12880"/>
    <s v="Dan Reichenbach"/>
    <x v="1"/>
    <s v="United States"/>
    <s v="Inglewood"/>
    <x v="1"/>
    <n v="90301"/>
    <x v="1"/>
    <s v="OFF-BI-10003650"/>
    <x v="1"/>
    <x v="8"/>
    <s v="GBC DocuBind 300 Electric Binding Machine"/>
    <x v="847"/>
    <n v="2"/>
    <n v="0.2"/>
    <n v="294.54879999999991"/>
  </r>
  <r>
    <n v="3755"/>
    <x v="1852"/>
    <x v="3"/>
    <x v="151"/>
    <d v="2014-08-30T00:00:00"/>
    <s v="Second Class"/>
    <s v="DR-12880"/>
    <s v="Dan Reichenbach"/>
    <x v="1"/>
    <s v="United States"/>
    <s v="Inglewood"/>
    <x v="1"/>
    <n v="90301"/>
    <x v="1"/>
    <s v="OFF-ST-10001370"/>
    <x v="1"/>
    <x v="4"/>
    <s v="Sensible Storage WireTech Storage Systems"/>
    <x v="1383"/>
    <n v="5"/>
    <n v="0"/>
    <n v="17.744999999999962"/>
  </r>
  <r>
    <n v="3756"/>
    <x v="1853"/>
    <x v="0"/>
    <x v="840"/>
    <d v="2013-03-07T00:00:00"/>
    <s v="First Class"/>
    <s v="JG-15310"/>
    <s v="Jason Gross"/>
    <x v="1"/>
    <s v="United States"/>
    <s v="Odessa"/>
    <x v="5"/>
    <n v="79762"/>
    <x v="2"/>
    <s v="OFF-PA-10001892"/>
    <x v="1"/>
    <x v="10"/>
    <s v="Rediform Wirebound &quot;Phone Memo&quot; Message Book, 11 x 5-3/4"/>
    <x v="294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x v="2950"/>
    <n v="5"/>
    <n v="0.3"/>
    <n v="-56.343000000000018"/>
  </r>
  <r>
    <n v="3758"/>
    <x v="1854"/>
    <x v="0"/>
    <x v="905"/>
    <d v="2013-03-05T00:00:00"/>
    <s v="Standard Class"/>
    <s v="LC-16870"/>
    <s v="Lena Cacioppo"/>
    <x v="0"/>
    <s v="United States"/>
    <s v="Newark"/>
    <x v="24"/>
    <n v="43055"/>
    <x v="3"/>
    <s v="OFF-AR-10001615"/>
    <x v="1"/>
    <x v="6"/>
    <s v="Newell 34"/>
    <x v="2951"/>
    <n v="7"/>
    <n v="0.2"/>
    <n v="8.3328000000000024"/>
  </r>
  <r>
    <n v="3759"/>
    <x v="1855"/>
    <x v="1"/>
    <x v="227"/>
    <d v="2012-09-23T00:00:00"/>
    <s v="Standard Class"/>
    <s v="GB-14530"/>
    <s v="George Bell"/>
    <x v="1"/>
    <s v="United States"/>
    <s v="Los Angeles"/>
    <x v="1"/>
    <n v="90049"/>
    <x v="1"/>
    <s v="OFF-AR-10003602"/>
    <x v="1"/>
    <x v="6"/>
    <s v="Quartet Omega Colored Chalk, 12/Pack"/>
    <x v="2643"/>
    <n v="2"/>
    <n v="0"/>
    <n v="5.4895999999999994"/>
  </r>
  <r>
    <n v="3760"/>
    <x v="1855"/>
    <x v="1"/>
    <x v="227"/>
    <d v="2012-09-23T00:00:00"/>
    <s v="Standard Class"/>
    <s v="GB-14530"/>
    <s v="George Bell"/>
    <x v="1"/>
    <s v="United States"/>
    <s v="Los Angeles"/>
    <x v="1"/>
    <n v="90049"/>
    <x v="1"/>
    <s v="OFF-SU-10004782"/>
    <x v="1"/>
    <x v="14"/>
    <s v="Elite 5&quot; Scissors"/>
    <x v="2952"/>
    <n v="2"/>
    <n v="0"/>
    <n v="5.0699999999999985"/>
  </r>
  <r>
    <n v="3761"/>
    <x v="1855"/>
    <x v="1"/>
    <x v="227"/>
    <d v="2012-09-23T00:00:00"/>
    <s v="Standard Class"/>
    <s v="GB-14530"/>
    <s v="George Bell"/>
    <x v="1"/>
    <s v="United States"/>
    <s v="Los Angeles"/>
    <x v="1"/>
    <n v="90049"/>
    <x v="1"/>
    <s v="FUR-FU-10001591"/>
    <x v="0"/>
    <x v="5"/>
    <s v="Advantus Panel Wall Certificate Holder - 8.5x11"/>
    <x v="2953"/>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x v="2954"/>
    <n v="5"/>
    <n v="0"/>
    <n v="42.047999999999995"/>
  </r>
  <r>
    <n v="3763"/>
    <x v="1857"/>
    <x v="0"/>
    <x v="572"/>
    <d v="2013-08-19T00:00:00"/>
    <s v="Second Class"/>
    <s v="TS-21160"/>
    <s v="Theresa Swint"/>
    <x v="1"/>
    <s v="United States"/>
    <s v="West Allis"/>
    <x v="6"/>
    <n v="53214"/>
    <x v="2"/>
    <s v="FUR-BO-10001337"/>
    <x v="0"/>
    <x v="0"/>
    <s v="O'Sullivan Living Dimensions 2-Shelf Bookcases"/>
    <x v="1805"/>
    <n v="2"/>
    <n v="0"/>
    <n v="24.195999999999998"/>
  </r>
  <r>
    <n v="3764"/>
    <x v="1857"/>
    <x v="0"/>
    <x v="572"/>
    <d v="2013-08-19T00:00:00"/>
    <s v="Second Class"/>
    <s v="TS-21160"/>
    <s v="Theresa Swint"/>
    <x v="1"/>
    <s v="United States"/>
    <s v="West Allis"/>
    <x v="6"/>
    <n v="53214"/>
    <x v="2"/>
    <s v="OFF-BI-10003529"/>
    <x v="1"/>
    <x v="8"/>
    <s v="Avery Round Ring Poly Binders"/>
    <x v="2955"/>
    <n v="3"/>
    <n v="0"/>
    <n v="4.1747999999999994"/>
  </r>
  <r>
    <n v="3765"/>
    <x v="1858"/>
    <x v="3"/>
    <x v="906"/>
    <d v="2014-03-03T00:00:00"/>
    <s v="Standard Class"/>
    <s v="MH-18025"/>
    <s v="Michelle Huthwaite"/>
    <x v="0"/>
    <s v="United States"/>
    <s v="Chicago"/>
    <x v="10"/>
    <n v="60623"/>
    <x v="2"/>
    <s v="OFF-BI-10002609"/>
    <x v="1"/>
    <x v="8"/>
    <s v="Avery Hidden Tab Dividers for Binding Systems"/>
    <x v="99"/>
    <n v="3"/>
    <n v="0.8"/>
    <n v="-3.0396000000000001"/>
  </r>
  <r>
    <n v="3766"/>
    <x v="1859"/>
    <x v="0"/>
    <x v="844"/>
    <d v="2013-03-26T00:00:00"/>
    <s v="Standard Class"/>
    <s v="DM-12955"/>
    <s v="Dario Medina"/>
    <x v="1"/>
    <s v="United States"/>
    <s v="Houston"/>
    <x v="5"/>
    <n v="77036"/>
    <x v="2"/>
    <s v="FUR-TA-10004767"/>
    <x v="0"/>
    <x v="3"/>
    <s v="Safco Drafting Table"/>
    <x v="2811"/>
    <n v="2"/>
    <n v="0.3"/>
    <n v="-1.4196000000000097"/>
  </r>
  <r>
    <n v="3767"/>
    <x v="1859"/>
    <x v="0"/>
    <x v="844"/>
    <d v="2013-03-26T00:00:00"/>
    <s v="Standard Class"/>
    <s v="DM-12955"/>
    <s v="Dario Medina"/>
    <x v="1"/>
    <s v="United States"/>
    <s v="Houston"/>
    <x v="5"/>
    <n v="77036"/>
    <x v="2"/>
    <s v="OFF-AR-10001868"/>
    <x v="1"/>
    <x v="6"/>
    <s v="Prang Dustless Chalk Sticks"/>
    <x v="2956"/>
    <n v="1"/>
    <n v="0.2"/>
    <n v="0.504"/>
  </r>
  <r>
    <n v="3768"/>
    <x v="1860"/>
    <x v="1"/>
    <x v="575"/>
    <d v="2012-12-10T00:00:00"/>
    <s v="Second Class"/>
    <s v="JJ-15760"/>
    <s v="Joel Jenkins"/>
    <x v="2"/>
    <s v="United States"/>
    <s v="Houston"/>
    <x v="5"/>
    <n v="77036"/>
    <x v="2"/>
    <s v="TEC-PH-10004896"/>
    <x v="2"/>
    <x v="7"/>
    <s v="Nokia Lumia 521 (T-Mobile)"/>
    <x v="2546"/>
    <n v="5"/>
    <n v="0.2"/>
    <n v="11.996000000000002"/>
  </r>
  <r>
    <n v="3769"/>
    <x v="1861"/>
    <x v="2"/>
    <x v="757"/>
    <d v="2011-12-20T00:00:00"/>
    <s v="Second Class"/>
    <s v="KB-16585"/>
    <s v="Ken Black"/>
    <x v="1"/>
    <s v="United States"/>
    <s v="Hialeah"/>
    <x v="2"/>
    <n v="33012"/>
    <x v="0"/>
    <s v="FUR-CH-10000988"/>
    <x v="0"/>
    <x v="1"/>
    <s v="Hon Olson Stacker Stools"/>
    <x v="2957"/>
    <n v="9"/>
    <n v="0.2"/>
    <n v="101.38319999999999"/>
  </r>
  <r>
    <n v="3770"/>
    <x v="1861"/>
    <x v="2"/>
    <x v="757"/>
    <d v="2011-12-20T00:00:00"/>
    <s v="Second Class"/>
    <s v="KB-16585"/>
    <s v="Ken Black"/>
    <x v="1"/>
    <s v="United States"/>
    <s v="Hialeah"/>
    <x v="2"/>
    <n v="33012"/>
    <x v="0"/>
    <s v="OFF-FA-10000490"/>
    <x v="1"/>
    <x v="13"/>
    <s v="OIC Binder Clips, Mini, 1/4&quot; Capacity, Black"/>
    <x v="2958"/>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x v="2959"/>
    <n v="6"/>
    <n v="0.2"/>
    <n v="-325.57200000000023"/>
  </r>
  <r>
    <n v="3772"/>
    <x v="1863"/>
    <x v="0"/>
    <x v="536"/>
    <d v="2013-05-18T00:00:00"/>
    <s v="Standard Class"/>
    <s v="FM-14215"/>
    <s v="Filia McAdams"/>
    <x v="1"/>
    <s v="United States"/>
    <s v="Philadelphia"/>
    <x v="9"/>
    <n v="19140"/>
    <x v="3"/>
    <s v="OFF-ST-10004804"/>
    <x v="1"/>
    <x v="4"/>
    <s v="Belkin 19&quot; Vented Equipment Shelf, Black"/>
    <x v="250"/>
    <n v="2"/>
    <n v="0.2"/>
    <n v="-19.562399999999997"/>
  </r>
  <r>
    <n v="3773"/>
    <x v="1864"/>
    <x v="2"/>
    <x v="908"/>
    <d v="2011-08-11T00:00:00"/>
    <s v="Second Class"/>
    <s v="RF-19735"/>
    <s v="Roland Fjeld"/>
    <x v="0"/>
    <s v="United States"/>
    <s v="Columbia"/>
    <x v="20"/>
    <n v="29203"/>
    <x v="0"/>
    <s v="TEC-AC-10000023"/>
    <x v="2"/>
    <x v="11"/>
    <s v="Maxell 74 Minute CD-R Spindle, 50/Pack"/>
    <x v="2960"/>
    <n v="3"/>
    <n v="0"/>
    <n v="22.647599999999997"/>
  </r>
  <r>
    <n v="3774"/>
    <x v="1865"/>
    <x v="2"/>
    <x v="909"/>
    <d v="2011-04-13T00:00:00"/>
    <s v="Second Class"/>
    <s v="JK-15370"/>
    <s v="Jay Kimmel"/>
    <x v="0"/>
    <s v="United States"/>
    <s v="Miami"/>
    <x v="2"/>
    <n v="33180"/>
    <x v="0"/>
    <s v="OFF-FA-10001332"/>
    <x v="1"/>
    <x v="13"/>
    <s v="Acco Banker's Clasps, 5 3/4&quot;-Long"/>
    <x v="2789"/>
    <n v="3"/>
    <n v="0.2"/>
    <n v="2.3327999999999998"/>
  </r>
  <r>
    <n v="3775"/>
    <x v="1865"/>
    <x v="2"/>
    <x v="909"/>
    <d v="2011-04-13T00:00:00"/>
    <s v="Second Class"/>
    <s v="JK-15370"/>
    <s v="Jay Kimmel"/>
    <x v="0"/>
    <s v="United States"/>
    <s v="Miami"/>
    <x v="2"/>
    <n v="33180"/>
    <x v="0"/>
    <s v="TEC-AC-10002001"/>
    <x v="2"/>
    <x v="11"/>
    <s v="Logitech Wireless Gaming Headset G930"/>
    <x v="2961"/>
    <n v="3"/>
    <n v="0.2"/>
    <n v="81.59490000000001"/>
  </r>
  <r>
    <n v="3776"/>
    <x v="1865"/>
    <x v="2"/>
    <x v="909"/>
    <d v="2011-04-13T00:00:00"/>
    <s v="Second Class"/>
    <s v="JK-15370"/>
    <s v="Jay Kimmel"/>
    <x v="0"/>
    <s v="United States"/>
    <s v="Miami"/>
    <x v="2"/>
    <n v="33180"/>
    <x v="0"/>
    <s v="OFF-PA-10000029"/>
    <x v="1"/>
    <x v="10"/>
    <s v="Xerox 224"/>
    <x v="563"/>
    <n v="2"/>
    <n v="0.2"/>
    <n v="3.6288"/>
  </r>
  <r>
    <n v="3777"/>
    <x v="1865"/>
    <x v="2"/>
    <x v="909"/>
    <d v="2011-04-13T00:00:00"/>
    <s v="Second Class"/>
    <s v="JK-15370"/>
    <s v="Jay Kimmel"/>
    <x v="0"/>
    <s v="United States"/>
    <s v="Miami"/>
    <x v="2"/>
    <n v="33180"/>
    <x v="0"/>
    <s v="TEC-AC-10001874"/>
    <x v="2"/>
    <x v="11"/>
    <s v="Logitech Wireless Anywhere Mouse MX for PC and Mac"/>
    <x v="296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x v="1867"/>
    <x v="3"/>
    <x v="329"/>
    <d v="2014-12-03T00:00:00"/>
    <s v="Second Class"/>
    <s v="PN-18775"/>
    <s v="Parhena Norris"/>
    <x v="2"/>
    <s v="United States"/>
    <s v="Miami"/>
    <x v="2"/>
    <n v="33180"/>
    <x v="0"/>
    <s v="TEC-PH-10002564"/>
    <x v="2"/>
    <x v="7"/>
    <s v="OtterBox Defender Series Case - Samsung Galaxy S4"/>
    <x v="981"/>
    <n v="3"/>
    <n v="0.2"/>
    <n v="8.9969999999999892"/>
  </r>
  <r>
    <n v="3780"/>
    <x v="1868"/>
    <x v="3"/>
    <x v="911"/>
    <d v="2014-02-21T00:00:00"/>
    <s v="Standard Class"/>
    <s v="LF-17185"/>
    <s v="Luke Foster"/>
    <x v="0"/>
    <s v="United States"/>
    <s v="New York City"/>
    <x v="15"/>
    <n v="10035"/>
    <x v="3"/>
    <s v="OFF-PA-10003465"/>
    <x v="1"/>
    <x v="10"/>
    <s v="Xerox 1912"/>
    <x v="2479"/>
    <n v="2"/>
    <n v="0"/>
    <n v="18.211199999999998"/>
  </r>
  <r>
    <n v="3781"/>
    <x v="1869"/>
    <x v="2"/>
    <x v="912"/>
    <d v="2011-11-20T00:00:00"/>
    <s v="Standard Class"/>
    <s v="RH-19510"/>
    <s v="Rick Huthwaite"/>
    <x v="2"/>
    <s v="United States"/>
    <s v="Manhattan"/>
    <x v="41"/>
    <n v="66502"/>
    <x v="2"/>
    <s v="TEC-PH-10000038"/>
    <x v="2"/>
    <x v="7"/>
    <s v="Jawbone MINI JAMBOX Wireless Bluetooth Speaker"/>
    <x v="2963"/>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x v="1871"/>
    <x v="3"/>
    <x v="38"/>
    <d v="2014-11-17T00:00:00"/>
    <s v="Second Class"/>
    <s v="MN-17935"/>
    <s v="Michael Nguyen"/>
    <x v="0"/>
    <s v="United States"/>
    <s v="Memphis"/>
    <x v="18"/>
    <n v="38109"/>
    <x v="0"/>
    <s v="OFF-PA-10003424"/>
    <x v="1"/>
    <x v="10"/>
    <s v="&quot;While you Were Out&quot; Message Book, One Form per Page"/>
    <x v="2965"/>
    <n v="3"/>
    <n v="0.2"/>
    <n v="3.3389999999999995"/>
  </r>
  <r>
    <n v="3784"/>
    <x v="1871"/>
    <x v="3"/>
    <x v="38"/>
    <d v="2014-11-17T00:00:00"/>
    <s v="Second Class"/>
    <s v="MN-17935"/>
    <s v="Michael Nguyen"/>
    <x v="0"/>
    <s v="United States"/>
    <s v="Memphis"/>
    <x v="18"/>
    <n v="38109"/>
    <x v="0"/>
    <s v="OFF-ST-10003716"/>
    <x v="1"/>
    <x v="4"/>
    <s v="Tennsco Double-Tier Lockers"/>
    <x v="2966"/>
    <n v="4"/>
    <n v="0.2"/>
    <n v="-63.005600000000015"/>
  </r>
  <r>
    <n v="3785"/>
    <x v="1872"/>
    <x v="3"/>
    <x v="689"/>
    <d v="2014-08-05T00:00:00"/>
    <s v="Standard Class"/>
    <s v="EH-14125"/>
    <s v="Eugene Hildebrand"/>
    <x v="2"/>
    <s v="United States"/>
    <s v="Fort Lauderdale"/>
    <x v="2"/>
    <n v="33311"/>
    <x v="0"/>
    <s v="TEC-AC-10003590"/>
    <x v="2"/>
    <x v="11"/>
    <s v="TRENDnet 56K USB 2.0 Phone, Internet and Fax Modem"/>
    <x v="2967"/>
    <n v="2"/>
    <n v="0.2"/>
    <n v="8.2847999999999971"/>
  </r>
  <r>
    <n v="3786"/>
    <x v="1873"/>
    <x v="3"/>
    <x v="377"/>
    <d v="2014-12-31T00:00:00"/>
    <s v="Standard Class"/>
    <s v="TC-21535"/>
    <s v="Tracy Collins"/>
    <x v="2"/>
    <s v="United States"/>
    <s v="Columbus"/>
    <x v="24"/>
    <n v="43229"/>
    <x v="3"/>
    <s v="OFF-BI-10000494"/>
    <x v="1"/>
    <x v="8"/>
    <s v="Acco Economy Flexible Poly Round Ring Binder"/>
    <x v="2968"/>
    <n v="2"/>
    <n v="0.7"/>
    <n v="-2.6099999999999994"/>
  </r>
  <r>
    <n v="3787"/>
    <x v="1874"/>
    <x v="0"/>
    <x v="731"/>
    <d v="2013-11-05T00:00:00"/>
    <s v="Standard Class"/>
    <s v="JD-15895"/>
    <s v="Jonathan Doherty"/>
    <x v="1"/>
    <s v="United States"/>
    <s v="Los Angeles"/>
    <x v="1"/>
    <n v="90045"/>
    <x v="1"/>
    <s v="OFF-ST-10002615"/>
    <x v="1"/>
    <x v="4"/>
    <s v="Dual Level, Single-Width Filing Carts"/>
    <x v="2969"/>
    <n v="7"/>
    <n v="0"/>
    <n v="282.20920000000001"/>
  </r>
  <r>
    <n v="3788"/>
    <x v="1875"/>
    <x v="0"/>
    <x v="913"/>
    <d v="2013-09-10T00:00:00"/>
    <s v="Standard Class"/>
    <s v="IL-15100"/>
    <s v="Ivan Liston"/>
    <x v="0"/>
    <s v="United States"/>
    <s v="Houston"/>
    <x v="5"/>
    <n v="77041"/>
    <x v="2"/>
    <s v="OFF-AR-10002804"/>
    <x v="1"/>
    <x v="6"/>
    <s v="Faber Castell Col-Erase Pencils"/>
    <x v="2970"/>
    <n v="1"/>
    <n v="0.2"/>
    <n v="1.0269000000000001"/>
  </r>
  <r>
    <n v="3789"/>
    <x v="1875"/>
    <x v="0"/>
    <x v="913"/>
    <d v="2013-09-10T00:00:00"/>
    <s v="Standard Class"/>
    <s v="IL-15100"/>
    <s v="Ivan Liston"/>
    <x v="0"/>
    <s v="United States"/>
    <s v="Houston"/>
    <x v="5"/>
    <n v="77041"/>
    <x v="2"/>
    <s v="OFF-AR-10001044"/>
    <x v="1"/>
    <x v="6"/>
    <s v="BOSTON Ranger #55 Pencil Sharpener, Black"/>
    <x v="2971"/>
    <n v="3"/>
    <n v="0.2"/>
    <n v="7.0172999999999952"/>
  </r>
  <r>
    <n v="3790"/>
    <x v="1876"/>
    <x v="0"/>
    <x v="764"/>
    <d v="2013-04-22T00:00:00"/>
    <s v="Standard Class"/>
    <s v="SW-20350"/>
    <s v="Sean Wendt"/>
    <x v="2"/>
    <s v="United States"/>
    <s v="Omaha"/>
    <x v="8"/>
    <n v="68104"/>
    <x v="2"/>
    <s v="OFF-FA-10000134"/>
    <x v="1"/>
    <x v="13"/>
    <s v="Advantus Push Pins, Aluminum Head"/>
    <x v="2972"/>
    <n v="5"/>
    <n v="0"/>
    <n v="9.0054999999999996"/>
  </r>
  <r>
    <n v="3791"/>
    <x v="1877"/>
    <x v="2"/>
    <x v="260"/>
    <d v="2011-07-11T00:00:00"/>
    <s v="Standard Class"/>
    <s v="DP-13390"/>
    <s v="Dennis Pardue"/>
    <x v="2"/>
    <s v="United States"/>
    <s v="Los Angeles"/>
    <x v="1"/>
    <n v="90004"/>
    <x v="1"/>
    <s v="OFF-BI-10001670"/>
    <x v="1"/>
    <x v="8"/>
    <s v="Vinyl Sectional Post Binders"/>
    <x v="2973"/>
    <n v="6"/>
    <n v="0.2"/>
    <n v="67.86"/>
  </r>
  <r>
    <n v="3792"/>
    <x v="1878"/>
    <x v="1"/>
    <x v="914"/>
    <d v="2012-02-28T00:00:00"/>
    <s v="First Class"/>
    <s v="BT-11395"/>
    <s v="Bill Tyler"/>
    <x v="1"/>
    <s v="United States"/>
    <s v="Altoona"/>
    <x v="9"/>
    <n v="16602"/>
    <x v="3"/>
    <s v="OFF-BI-10000343"/>
    <x v="1"/>
    <x v="8"/>
    <s v="Pressboard Covers with Storage Hooks, 9 1/2&quot; x 11&quot;, Light Blue"/>
    <x v="2974"/>
    <n v="3"/>
    <n v="0.7"/>
    <n v="-3.3879000000000001"/>
  </r>
  <r>
    <n v="3793"/>
    <x v="1878"/>
    <x v="1"/>
    <x v="914"/>
    <d v="2012-02-28T00:00:00"/>
    <s v="First Class"/>
    <s v="BT-11395"/>
    <s v="Bill Tyler"/>
    <x v="1"/>
    <s v="United States"/>
    <s v="Altoona"/>
    <x v="9"/>
    <n v="16602"/>
    <x v="3"/>
    <s v="OFF-AR-10002257"/>
    <x v="1"/>
    <x v="6"/>
    <s v="Eldon Spacemaker Box, Quick-Snap Lid, Clear"/>
    <x v="2975"/>
    <n v="6"/>
    <n v="0.2"/>
    <n v="2.2043999999999979"/>
  </r>
  <r>
    <n v="3794"/>
    <x v="1879"/>
    <x v="1"/>
    <x v="154"/>
    <d v="2012-12-01T00:00:00"/>
    <s v="Standard Class"/>
    <s v="JE-15475"/>
    <s v="Jeremy Ellison"/>
    <x v="0"/>
    <s v="United States"/>
    <s v="New York City"/>
    <x v="15"/>
    <n v="10024"/>
    <x v="3"/>
    <s v="OFF-AR-10001915"/>
    <x v="1"/>
    <x v="6"/>
    <s v="Peel-Off China Markers"/>
    <x v="1418"/>
    <n v="3"/>
    <n v="0"/>
    <n v="12.511800000000001"/>
  </r>
  <r>
    <n v="3795"/>
    <x v="1880"/>
    <x v="2"/>
    <x v="915"/>
    <d v="2011-02-03T00:00:00"/>
    <s v="Standard Class"/>
    <s v="EJ-13720"/>
    <s v="Ed Jacobs"/>
    <x v="0"/>
    <s v="United States"/>
    <s v="San Diego"/>
    <x v="1"/>
    <n v="92037"/>
    <x v="1"/>
    <s v="OFF-ST-10003692"/>
    <x v="1"/>
    <x v="4"/>
    <s v="Recycled Steel Personal File for Hanging File Folders"/>
    <x v="2976"/>
    <n v="1"/>
    <n v="0"/>
    <n v="14.307499999999997"/>
  </r>
  <r>
    <n v="3796"/>
    <x v="1880"/>
    <x v="2"/>
    <x v="915"/>
    <d v="2011-02-03T00:00:00"/>
    <s v="Standard Class"/>
    <s v="EJ-13720"/>
    <s v="Ed Jacobs"/>
    <x v="0"/>
    <s v="United States"/>
    <s v="San Diego"/>
    <x v="1"/>
    <n v="92037"/>
    <x v="1"/>
    <s v="FUR-TA-10003469"/>
    <x v="0"/>
    <x v="3"/>
    <s v="Balt Split Level Computer Training Table"/>
    <x v="2977"/>
    <n v="3"/>
    <n v="0.2"/>
    <n v="-16.649999999999991"/>
  </r>
  <r>
    <n v="3797"/>
    <x v="1880"/>
    <x v="2"/>
    <x v="915"/>
    <d v="2011-02-03T00:00:00"/>
    <s v="Standard Class"/>
    <s v="EJ-13720"/>
    <s v="Ed Jacobs"/>
    <x v="0"/>
    <s v="United States"/>
    <s v="San Diego"/>
    <x v="1"/>
    <n v="92037"/>
    <x v="1"/>
    <s v="OFF-AR-10003179"/>
    <x v="1"/>
    <x v="6"/>
    <s v="Dixon Ticonderoga Core-Lock Colored Pencils"/>
    <x v="2978"/>
    <n v="4"/>
    <n v="0"/>
    <n v="12.025199999999998"/>
  </r>
  <r>
    <n v="3798"/>
    <x v="1881"/>
    <x v="3"/>
    <x v="397"/>
    <d v="2014-09-27T00:00:00"/>
    <s v="First Class"/>
    <s v="BE-11410"/>
    <s v="Bobby Elias"/>
    <x v="0"/>
    <s v="United States"/>
    <s v="Miami"/>
    <x v="2"/>
    <n v="33178"/>
    <x v="0"/>
    <s v="OFF-PA-10003395"/>
    <x v="1"/>
    <x v="10"/>
    <s v="Xerox 1941"/>
    <x v="1152"/>
    <n v="3"/>
    <n v="0.2"/>
    <n v="88.073999999999984"/>
  </r>
  <r>
    <n v="3799"/>
    <x v="1882"/>
    <x v="3"/>
    <x v="259"/>
    <d v="2014-11-06T00:00:00"/>
    <s v="First Class"/>
    <s v="KL-16555"/>
    <s v="Kelly Lampkin"/>
    <x v="1"/>
    <s v="United States"/>
    <s v="Greensboro"/>
    <x v="3"/>
    <n v="27405"/>
    <x v="0"/>
    <s v="FUR-TA-10004575"/>
    <x v="0"/>
    <x v="3"/>
    <s v="Hon 5100 Series Wood Tables"/>
    <x v="2979"/>
    <n v="3"/>
    <n v="0.4"/>
    <n v="-192.04680000000008"/>
  </r>
  <r>
    <n v="3800"/>
    <x v="1882"/>
    <x v="3"/>
    <x v="259"/>
    <d v="2014-11-06T00:00:00"/>
    <s v="First Class"/>
    <s v="KL-16555"/>
    <s v="Kelly Lampkin"/>
    <x v="1"/>
    <s v="United States"/>
    <s v="Greensboro"/>
    <x v="3"/>
    <n v="27405"/>
    <x v="0"/>
    <s v="TEC-PH-10002483"/>
    <x v="2"/>
    <x v="7"/>
    <s v="Motorola Moto X"/>
    <x v="2980"/>
    <n v="5"/>
    <n v="0.2"/>
    <n v="118.99650000000003"/>
  </r>
  <r>
    <n v="3801"/>
    <x v="1883"/>
    <x v="0"/>
    <x v="500"/>
    <d v="2013-10-21T00:00:00"/>
    <s v="Standard Class"/>
    <s v="NC-18415"/>
    <s v="Nathan Cano"/>
    <x v="0"/>
    <s v="United States"/>
    <s v="Jacksonville"/>
    <x v="3"/>
    <n v="28540"/>
    <x v="0"/>
    <s v="FUR-CH-10003606"/>
    <x v="0"/>
    <x v="1"/>
    <s v="SAFCO Folding Chair Trolley"/>
    <x v="2981"/>
    <n v="1"/>
    <n v="0.2"/>
    <n v="10.2592"/>
  </r>
  <r>
    <n v="3802"/>
    <x v="1883"/>
    <x v="0"/>
    <x v="500"/>
    <d v="2013-10-21T00:00:00"/>
    <s v="Standard Class"/>
    <s v="NC-18415"/>
    <s v="Nathan Cano"/>
    <x v="0"/>
    <s v="United States"/>
    <s v="Jacksonville"/>
    <x v="3"/>
    <n v="28540"/>
    <x v="0"/>
    <s v="TEC-AC-10002473"/>
    <x v="2"/>
    <x v="11"/>
    <s v="Maxell 4.7GB DVD-R"/>
    <x v="2982"/>
    <n v="1"/>
    <n v="0.2"/>
    <n v="5.9597999999999995"/>
  </r>
  <r>
    <n v="3803"/>
    <x v="1883"/>
    <x v="0"/>
    <x v="500"/>
    <d v="2013-10-21T00:00:00"/>
    <s v="Standard Class"/>
    <s v="NC-18415"/>
    <s v="Nathan Cano"/>
    <x v="0"/>
    <s v="United States"/>
    <s v="Jacksonville"/>
    <x v="3"/>
    <n v="28540"/>
    <x v="0"/>
    <s v="OFF-PA-10002319"/>
    <x v="1"/>
    <x v="10"/>
    <s v="Xerox 1944"/>
    <x v="2557"/>
    <n v="3"/>
    <n v="0.2"/>
    <n v="33.721199999999996"/>
  </r>
  <r>
    <n v="3804"/>
    <x v="1883"/>
    <x v="0"/>
    <x v="500"/>
    <d v="2013-10-21T00:00:00"/>
    <s v="Standard Class"/>
    <s v="NC-18415"/>
    <s v="Nathan Cano"/>
    <x v="0"/>
    <s v="United States"/>
    <s v="Jacksonville"/>
    <x v="3"/>
    <n v="28540"/>
    <x v="0"/>
    <s v="OFF-SU-10000946"/>
    <x v="1"/>
    <x v="14"/>
    <s v="Staples"/>
    <x v="2600"/>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x v="2983"/>
    <n v="4"/>
    <n v="0.2"/>
    <n v="13.127999999999998"/>
  </r>
  <r>
    <n v="3806"/>
    <x v="1883"/>
    <x v="0"/>
    <x v="500"/>
    <d v="2013-10-21T00:00:00"/>
    <s v="Standard Class"/>
    <s v="NC-18415"/>
    <s v="Nathan Cano"/>
    <x v="0"/>
    <s v="United States"/>
    <s v="Jacksonville"/>
    <x v="3"/>
    <n v="28540"/>
    <x v="0"/>
    <s v="OFF-PA-10002377"/>
    <x v="1"/>
    <x v="10"/>
    <s v="Xerox 1916"/>
    <x v="2984"/>
    <n v="1"/>
    <n v="0.2"/>
    <n v="14.681999999999999"/>
  </r>
  <r>
    <n v="3807"/>
    <x v="1884"/>
    <x v="1"/>
    <x v="768"/>
    <d v="2012-11-19T00:00:00"/>
    <s v="Standard Class"/>
    <s v="AH-10690"/>
    <s v="Anna Häberlin"/>
    <x v="1"/>
    <s v="United States"/>
    <s v="Plantation"/>
    <x v="2"/>
    <n v="33317"/>
    <x v="0"/>
    <s v="OFF-AR-10001246"/>
    <x v="1"/>
    <x v="6"/>
    <s v="Newell 317"/>
    <x v="2722"/>
    <n v="5"/>
    <n v="0.2"/>
    <n v="1.3229999999999991"/>
  </r>
  <r>
    <n v="3808"/>
    <x v="1884"/>
    <x v="1"/>
    <x v="768"/>
    <d v="2012-11-19T00:00:00"/>
    <s v="Standard Class"/>
    <s v="AH-10690"/>
    <s v="Anna Häberlin"/>
    <x v="1"/>
    <s v="United States"/>
    <s v="Plantation"/>
    <x v="2"/>
    <n v="33317"/>
    <x v="0"/>
    <s v="OFF-BI-10003291"/>
    <x v="1"/>
    <x v="8"/>
    <s v="Wilson Jones Leather-Like Binders with DublLock Round Rings"/>
    <x v="2985"/>
    <n v="2"/>
    <n v="0.7"/>
    <n v="-4.0158000000000005"/>
  </r>
  <r>
    <n v="3809"/>
    <x v="1884"/>
    <x v="1"/>
    <x v="768"/>
    <d v="2012-11-19T00:00:00"/>
    <s v="Standard Class"/>
    <s v="AH-10690"/>
    <s v="Anna Häberlin"/>
    <x v="1"/>
    <s v="United States"/>
    <s v="Plantation"/>
    <x v="2"/>
    <n v="33317"/>
    <x v="0"/>
    <s v="OFF-BI-10002799"/>
    <x v="1"/>
    <x v="8"/>
    <s v="SlimView Poly Binder, 3/8&quot;"/>
    <x v="2986"/>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x v="2987"/>
    <n v="5"/>
    <n v="0.2"/>
    <n v="-72.039000000000044"/>
  </r>
  <r>
    <n v="3811"/>
    <x v="1884"/>
    <x v="1"/>
    <x v="768"/>
    <d v="2012-11-19T00:00:00"/>
    <s v="Standard Class"/>
    <s v="AH-10690"/>
    <s v="Anna Häberlin"/>
    <x v="1"/>
    <s v="United States"/>
    <s v="Plantation"/>
    <x v="2"/>
    <n v="33317"/>
    <x v="0"/>
    <s v="TEC-PH-10000441"/>
    <x v="2"/>
    <x v="7"/>
    <s v="VTech DS6151"/>
    <x v="519"/>
    <n v="1"/>
    <n v="0.2"/>
    <n v="10.079200000000007"/>
  </r>
  <r>
    <n v="3812"/>
    <x v="1884"/>
    <x v="1"/>
    <x v="768"/>
    <d v="2012-11-19T00:00:00"/>
    <s v="Standard Class"/>
    <s v="AH-10690"/>
    <s v="Anna Häberlin"/>
    <x v="1"/>
    <s v="United States"/>
    <s v="Plantation"/>
    <x v="2"/>
    <n v="33317"/>
    <x v="0"/>
    <s v="FUR-CH-10004477"/>
    <x v="0"/>
    <x v="1"/>
    <s v="Global Push Button Manager's Chair, Indigo"/>
    <x v="2988"/>
    <n v="3"/>
    <n v="0.2"/>
    <n v="16.440299999999986"/>
  </r>
  <r>
    <n v="3813"/>
    <x v="1885"/>
    <x v="3"/>
    <x v="916"/>
    <d v="2014-03-06T00:00:00"/>
    <s v="Same Day"/>
    <s v="PK-19075"/>
    <s v="Pete Kriz"/>
    <x v="0"/>
    <s v="United States"/>
    <s v="Milwaukee"/>
    <x v="6"/>
    <n v="53209"/>
    <x v="2"/>
    <s v="OFF-LA-10003537"/>
    <x v="1"/>
    <x v="2"/>
    <s v="Avery 515"/>
    <x v="2989"/>
    <n v="2"/>
    <n v="0"/>
    <n v="11.778199999999998"/>
  </r>
  <r>
    <n v="3814"/>
    <x v="1886"/>
    <x v="1"/>
    <x v="599"/>
    <d v="2012-11-09T00:00:00"/>
    <s v="Standard Class"/>
    <s v="NG-18430"/>
    <s v="Nathan Gelder"/>
    <x v="0"/>
    <s v="United States"/>
    <s v="Quincy"/>
    <x v="10"/>
    <n v="62301"/>
    <x v="2"/>
    <s v="OFF-LA-10004484"/>
    <x v="1"/>
    <x v="2"/>
    <s v="Avery 476"/>
    <x v="2990"/>
    <n v="6"/>
    <n v="0.2"/>
    <n v="6.4427999999999992"/>
  </r>
  <r>
    <n v="3815"/>
    <x v="1887"/>
    <x v="0"/>
    <x v="630"/>
    <d v="2013-07-09T00:00:00"/>
    <s v="Same Day"/>
    <s v="ZD-21925"/>
    <s v="Zuschuss Donatelli"/>
    <x v="0"/>
    <s v="United States"/>
    <s v="Jacksonville"/>
    <x v="2"/>
    <n v="32216"/>
    <x v="0"/>
    <s v="TEC-PH-10002824"/>
    <x v="2"/>
    <x v="7"/>
    <s v="Jabra SPEAK 410 Multidevice Speakerphone"/>
    <x v="2991"/>
    <n v="5"/>
    <n v="0.2"/>
    <n v="51.497499999999974"/>
  </r>
  <r>
    <n v="3816"/>
    <x v="1887"/>
    <x v="0"/>
    <x v="630"/>
    <d v="2013-07-09T00:00:00"/>
    <s v="Same Day"/>
    <s v="ZD-21925"/>
    <s v="Zuschuss Donatelli"/>
    <x v="0"/>
    <s v="United States"/>
    <s v="Jacksonville"/>
    <x v="2"/>
    <n v="32216"/>
    <x v="0"/>
    <s v="OFF-PA-10004965"/>
    <x v="1"/>
    <x v="10"/>
    <s v="Xerox 1921"/>
    <x v="2992"/>
    <n v="2"/>
    <n v="0.2"/>
    <n v="4.9949999999999992"/>
  </r>
  <r>
    <n v="3817"/>
    <x v="1888"/>
    <x v="1"/>
    <x v="426"/>
    <d v="2012-09-19T00:00:00"/>
    <s v="Standard Class"/>
    <s v="NW-18400"/>
    <s v="Natalie Webber"/>
    <x v="0"/>
    <s v="United States"/>
    <s v="Mobile"/>
    <x v="19"/>
    <n v="36608"/>
    <x v="0"/>
    <s v="FUR-TA-10003569"/>
    <x v="0"/>
    <x v="3"/>
    <s v="Bretford CR8500 Series Meeting Room Furniture"/>
    <x v="2842"/>
    <n v="2"/>
    <n v="0"/>
    <n v="200.49"/>
  </r>
  <r>
    <n v="3818"/>
    <x v="1888"/>
    <x v="1"/>
    <x v="426"/>
    <d v="2012-09-19T00:00:00"/>
    <s v="Standard Class"/>
    <s v="NW-18400"/>
    <s v="Natalie Webber"/>
    <x v="0"/>
    <s v="United States"/>
    <s v="Mobile"/>
    <x v="19"/>
    <n v="36608"/>
    <x v="0"/>
    <s v="TEC-PH-10003187"/>
    <x v="2"/>
    <x v="7"/>
    <s v="Anker Astro Mini 3000mAh Ultra-Compact Portable Charger"/>
    <x v="1543"/>
    <n v="3"/>
    <n v="0"/>
    <n v="0"/>
  </r>
  <r>
    <n v="3819"/>
    <x v="1888"/>
    <x v="1"/>
    <x v="426"/>
    <d v="2012-09-19T00:00:00"/>
    <s v="Standard Class"/>
    <s v="NW-18400"/>
    <s v="Natalie Webber"/>
    <x v="0"/>
    <s v="United States"/>
    <s v="Mobile"/>
    <x v="19"/>
    <n v="36608"/>
    <x v="0"/>
    <s v="FUR-CH-10004853"/>
    <x v="0"/>
    <x v="1"/>
    <s v="Global Manager's Adjustable Task Chair, Storm"/>
    <x v="2993"/>
    <n v="7"/>
    <n v="0"/>
    <n v="306.48939999999988"/>
  </r>
  <r>
    <n v="3820"/>
    <x v="1889"/>
    <x v="3"/>
    <x v="449"/>
    <d v="2014-10-15T00:00:00"/>
    <s v="Standard Class"/>
    <s v="HG-14845"/>
    <s v="Harry Greene"/>
    <x v="0"/>
    <s v="United States"/>
    <s v="New York City"/>
    <x v="15"/>
    <n v="10024"/>
    <x v="3"/>
    <s v="OFF-BI-10001031"/>
    <x v="1"/>
    <x v="8"/>
    <s v="Pressboard Data Binders by Wilson Jones"/>
    <x v="2994"/>
    <n v="3"/>
    <n v="0.2"/>
    <n v="4.3253999999999984"/>
  </r>
  <r>
    <n v="3821"/>
    <x v="1889"/>
    <x v="3"/>
    <x v="449"/>
    <d v="2014-10-15T00:00:00"/>
    <s v="Standard Class"/>
    <s v="HG-14845"/>
    <s v="Harry Greene"/>
    <x v="0"/>
    <s v="United States"/>
    <s v="New York City"/>
    <x v="15"/>
    <n v="10024"/>
    <x v="3"/>
    <s v="FUR-BO-10003034"/>
    <x v="0"/>
    <x v="0"/>
    <s v="O'Sullivan Elevations Bookcase, Cherry Finish"/>
    <x v="2361"/>
    <n v="3"/>
    <n v="0.2"/>
    <n v="-15.71759999999999"/>
  </r>
  <r>
    <n v="3822"/>
    <x v="1889"/>
    <x v="3"/>
    <x v="449"/>
    <d v="2014-10-15T00:00:00"/>
    <s v="Standard Class"/>
    <s v="HG-14845"/>
    <s v="Harry Greene"/>
    <x v="0"/>
    <s v="United States"/>
    <s v="New York City"/>
    <x v="15"/>
    <n v="10024"/>
    <x v="3"/>
    <s v="OFF-PA-10000069"/>
    <x v="1"/>
    <x v="10"/>
    <s v="TOPS 4 x 6 Fluorescent Color Memo Sheets, 500 Sheets per Pack"/>
    <x v="2995"/>
    <n v="2"/>
    <n v="0"/>
    <n v="8.9206000000000003"/>
  </r>
  <r>
    <n v="3823"/>
    <x v="1889"/>
    <x v="3"/>
    <x v="449"/>
    <d v="2014-10-15T00:00:00"/>
    <s v="Standard Class"/>
    <s v="HG-14845"/>
    <s v="Harry Greene"/>
    <x v="0"/>
    <s v="United States"/>
    <s v="New York City"/>
    <x v="15"/>
    <n v="10024"/>
    <x v="3"/>
    <s v="OFF-BI-10003655"/>
    <x v="1"/>
    <x v="8"/>
    <s v="Durable Pressboard Binders"/>
    <x v="2614"/>
    <n v="6"/>
    <n v="0.2"/>
    <n v="6.1560000000000006"/>
  </r>
  <r>
    <n v="3824"/>
    <x v="1890"/>
    <x v="1"/>
    <x v="471"/>
    <d v="2012-09-18T00:00:00"/>
    <s v="Standard Class"/>
    <s v="CC-12685"/>
    <s v="Craig Carroll"/>
    <x v="0"/>
    <s v="United States"/>
    <s v="New York City"/>
    <x v="15"/>
    <n v="10011"/>
    <x v="3"/>
    <s v="OFF-ST-10000585"/>
    <x v="1"/>
    <x v="4"/>
    <s v="Economy Rollaway Files"/>
    <x v="2996"/>
    <n v="6"/>
    <n v="0"/>
    <n v="257.71199999999999"/>
  </r>
  <r>
    <n v="3825"/>
    <x v="1890"/>
    <x v="1"/>
    <x v="471"/>
    <d v="2012-09-18T00:00:00"/>
    <s v="Standard Class"/>
    <s v="CC-12685"/>
    <s v="Craig Carroll"/>
    <x v="0"/>
    <s v="United States"/>
    <s v="New York City"/>
    <x v="15"/>
    <n v="10011"/>
    <x v="3"/>
    <s v="TEC-CO-10001571"/>
    <x v="2"/>
    <x v="16"/>
    <s v="Sharp 1540cs Digital Laser Copier"/>
    <x v="2948"/>
    <n v="2"/>
    <n v="0.2"/>
    <n v="329.99400000000003"/>
  </r>
  <r>
    <n v="3826"/>
    <x v="1890"/>
    <x v="1"/>
    <x v="471"/>
    <d v="2012-09-18T00:00:00"/>
    <s v="Standard Class"/>
    <s v="CC-12685"/>
    <s v="Craig Carroll"/>
    <x v="0"/>
    <s v="United States"/>
    <s v="New York City"/>
    <x v="15"/>
    <n v="10011"/>
    <x v="3"/>
    <s v="OFF-BI-10002012"/>
    <x v="1"/>
    <x v="8"/>
    <s v="Wilson Jones Easy Flow II Sheet Lifters"/>
    <x v="91"/>
    <n v="9"/>
    <n v="0.2"/>
    <n v="4.5359999999999996"/>
  </r>
  <r>
    <n v="3827"/>
    <x v="1891"/>
    <x v="2"/>
    <x v="273"/>
    <d v="2011-10-12T00:00:00"/>
    <s v="Standard Class"/>
    <s v="JG-15805"/>
    <s v="John Grady"/>
    <x v="1"/>
    <s v="United States"/>
    <s v="Dallas"/>
    <x v="5"/>
    <n v="75217"/>
    <x v="2"/>
    <s v="OFF-ST-10001228"/>
    <x v="1"/>
    <x v="4"/>
    <s v="Fellowes Personal Hanging Folder Files, Navy"/>
    <x v="2060"/>
    <n v="10"/>
    <n v="0.2"/>
    <n v="10.744000000000007"/>
  </r>
  <r>
    <n v="3828"/>
    <x v="1892"/>
    <x v="3"/>
    <x v="917"/>
    <d v="2014-05-12T00:00:00"/>
    <s v="Standard Class"/>
    <s v="RW-19540"/>
    <s v="Rick Wilson"/>
    <x v="1"/>
    <s v="United States"/>
    <s v="Detroit"/>
    <x v="12"/>
    <n v="48234"/>
    <x v="2"/>
    <s v="FUR-CH-10004086"/>
    <x v="0"/>
    <x v="1"/>
    <s v="Hon 4070 Series Pagoda Armless Upholstered Stacking Chairs"/>
    <x v="2997"/>
    <n v="5"/>
    <n v="0"/>
    <n v="423.00849999999997"/>
  </r>
  <r>
    <n v="3829"/>
    <x v="1892"/>
    <x v="3"/>
    <x v="917"/>
    <d v="2014-05-12T00:00:00"/>
    <s v="Standard Class"/>
    <s v="RW-19540"/>
    <s v="Rick Wilson"/>
    <x v="1"/>
    <s v="United States"/>
    <s v="Detroit"/>
    <x v="12"/>
    <n v="48234"/>
    <x v="2"/>
    <s v="FUR-CH-10002017"/>
    <x v="0"/>
    <x v="1"/>
    <s v="SAFCO Optional Arm Kit for Workspace Cribbage Stacking Chair"/>
    <x v="2998"/>
    <n v="1"/>
    <n v="0"/>
    <n v="7.4591999999999992"/>
  </r>
  <r>
    <n v="3830"/>
    <x v="1892"/>
    <x v="3"/>
    <x v="917"/>
    <d v="2014-05-12T00:00:00"/>
    <s v="Standard Class"/>
    <s v="RW-19540"/>
    <s v="Rick Wilson"/>
    <x v="1"/>
    <s v="United States"/>
    <s v="Detroit"/>
    <x v="12"/>
    <n v="48234"/>
    <x v="2"/>
    <s v="FUR-CH-10000595"/>
    <x v="0"/>
    <x v="1"/>
    <s v="Safco Contoured Stacking Chairs"/>
    <x v="2999"/>
    <n v="2"/>
    <n v="0"/>
    <n v="119.19999999999999"/>
  </r>
  <r>
    <n v="3831"/>
    <x v="1892"/>
    <x v="3"/>
    <x v="917"/>
    <d v="2014-05-12T00:00:00"/>
    <s v="Standard Class"/>
    <s v="RW-19540"/>
    <s v="Rick Wilson"/>
    <x v="1"/>
    <s v="United States"/>
    <s v="Detroit"/>
    <x v="12"/>
    <n v="48234"/>
    <x v="2"/>
    <s v="OFF-AP-10001563"/>
    <x v="1"/>
    <x v="9"/>
    <s v="Belkin Premiere Surge Master II 8-outlet surge protector"/>
    <x v="3000"/>
    <n v="2"/>
    <n v="0.1"/>
    <n v="18.460399999999986"/>
  </r>
  <r>
    <n v="3832"/>
    <x v="1893"/>
    <x v="1"/>
    <x v="717"/>
    <d v="2012-11-19T00:00:00"/>
    <s v="Standard Class"/>
    <s v="LS-17230"/>
    <s v="Lycoris Saunders"/>
    <x v="0"/>
    <s v="United States"/>
    <s v="Dover"/>
    <x v="13"/>
    <n v="19901"/>
    <x v="3"/>
    <s v="FUR-FU-10004017"/>
    <x v="0"/>
    <x v="5"/>
    <s v="Executive Impressions 13&quot; Chairman Wall Clock"/>
    <x v="3001"/>
    <n v="3"/>
    <n v="0"/>
    <n v="26.648999999999997"/>
  </r>
  <r>
    <n v="3833"/>
    <x v="1893"/>
    <x v="1"/>
    <x v="717"/>
    <d v="2012-11-19T00:00:00"/>
    <s v="Standard Class"/>
    <s v="LS-17230"/>
    <s v="Lycoris Saunders"/>
    <x v="0"/>
    <s v="United States"/>
    <s v="Dover"/>
    <x v="13"/>
    <n v="19901"/>
    <x v="3"/>
    <s v="OFF-BI-10002571"/>
    <x v="1"/>
    <x v="8"/>
    <s v="Avery Framed View Binder, EZD Ring (Locking), Navy, 1 1/2&quot;"/>
    <x v="3002"/>
    <n v="2"/>
    <n v="0"/>
    <n v="9.3811999999999998"/>
  </r>
  <r>
    <n v="3834"/>
    <x v="1894"/>
    <x v="2"/>
    <x v="156"/>
    <d v="2011-11-24T00:00:00"/>
    <s v="Same Day"/>
    <s v="MY-18295"/>
    <s v="Muhammed Yedwab"/>
    <x v="1"/>
    <s v="United States"/>
    <s v="Columbus"/>
    <x v="24"/>
    <n v="43229"/>
    <x v="3"/>
    <s v="TEC-PH-10000560"/>
    <x v="2"/>
    <x v="7"/>
    <s v="Samsung Galaxy S III - 16GB - pebble blue (T-Mobile)"/>
    <x v="3003"/>
    <n v="5"/>
    <n v="0.4"/>
    <n v="-209.99399999999991"/>
  </r>
  <r>
    <n v="3835"/>
    <x v="1894"/>
    <x v="2"/>
    <x v="156"/>
    <d v="2011-11-24T00:00:00"/>
    <s v="Same Day"/>
    <s v="MY-18295"/>
    <s v="Muhammed Yedwab"/>
    <x v="1"/>
    <s v="United States"/>
    <s v="Columbus"/>
    <x v="24"/>
    <n v="43229"/>
    <x v="3"/>
    <s v="FUR-CH-10000847"/>
    <x v="0"/>
    <x v="1"/>
    <s v="Global Executive Mid-Back Manager's Chair"/>
    <x v="3004"/>
    <n v="3"/>
    <n v="0.3"/>
    <n v="-34.917600000000022"/>
  </r>
  <r>
    <n v="3836"/>
    <x v="1895"/>
    <x v="2"/>
    <x v="918"/>
    <d v="2011-04-15T00:00:00"/>
    <s v="Standard Class"/>
    <s v="JM-15655"/>
    <s v="Jim Mitchum"/>
    <x v="1"/>
    <s v="United States"/>
    <s v="Glendale"/>
    <x v="16"/>
    <n v="85301"/>
    <x v="1"/>
    <s v="OFF-FA-10000611"/>
    <x v="1"/>
    <x v="13"/>
    <s v="Binder Clips by OIC"/>
    <x v="3005"/>
    <n v="2"/>
    <n v="0.2"/>
    <n v="0.82879999999999987"/>
  </r>
  <r>
    <n v="3837"/>
    <x v="1895"/>
    <x v="2"/>
    <x v="918"/>
    <d v="2011-04-15T00:00:00"/>
    <s v="Standard Class"/>
    <s v="JM-15655"/>
    <s v="Jim Mitchum"/>
    <x v="1"/>
    <s v="United States"/>
    <s v="Glendale"/>
    <x v="16"/>
    <n v="85301"/>
    <x v="1"/>
    <s v="OFF-PA-10004733"/>
    <x v="1"/>
    <x v="10"/>
    <s v="Things To Do Today Spiral Book"/>
    <x v="3006"/>
    <n v="3"/>
    <n v="0.2"/>
    <n v="6.8903999999999979"/>
  </r>
  <r>
    <n v="3838"/>
    <x v="1896"/>
    <x v="2"/>
    <x v="711"/>
    <d v="2011-08-02T00:00:00"/>
    <s v="Standard Class"/>
    <s v="KM-16720"/>
    <s v="Kunst Miller"/>
    <x v="0"/>
    <s v="United States"/>
    <s v="North Las Vegas"/>
    <x v="33"/>
    <n v="89031"/>
    <x v="1"/>
    <s v="TEC-PH-10001363"/>
    <x v="2"/>
    <x v="7"/>
    <s v="Apple iPhone 5S"/>
    <x v="3007"/>
    <n v="2"/>
    <n v="0.2"/>
    <n v="113.99799999999991"/>
  </r>
  <r>
    <n v="3839"/>
    <x v="1896"/>
    <x v="2"/>
    <x v="711"/>
    <d v="2011-08-02T00:00:00"/>
    <s v="Standard Class"/>
    <s v="KM-16720"/>
    <s v="Kunst Miller"/>
    <x v="0"/>
    <s v="United States"/>
    <s v="North Las Vegas"/>
    <x v="33"/>
    <n v="89031"/>
    <x v="1"/>
    <s v="FUR-CH-10003312"/>
    <x v="0"/>
    <x v="1"/>
    <s v="Hon 2090 “Pillow Soft” Series Mid Back Swivel/Tilt Chairs"/>
    <x v="3008"/>
    <n v="3"/>
    <n v="0.2"/>
    <n v="-109.58220000000011"/>
  </r>
  <r>
    <n v="3840"/>
    <x v="1896"/>
    <x v="2"/>
    <x v="711"/>
    <d v="2011-08-02T00:00:00"/>
    <s v="Standard Class"/>
    <s v="KM-16720"/>
    <s v="Kunst Miller"/>
    <x v="0"/>
    <s v="United States"/>
    <s v="North Las Vegas"/>
    <x v="33"/>
    <n v="89031"/>
    <x v="1"/>
    <s v="FUR-FU-10004018"/>
    <x v="0"/>
    <x v="5"/>
    <s v="Tensor Computer Mounted Lamp"/>
    <x v="3009"/>
    <n v="9"/>
    <n v="0"/>
    <n v="36.182700000000004"/>
  </r>
  <r>
    <n v="3841"/>
    <x v="1896"/>
    <x v="2"/>
    <x v="711"/>
    <d v="2011-08-02T00:00:00"/>
    <s v="Standard Class"/>
    <s v="KM-16720"/>
    <s v="Kunst Miller"/>
    <x v="0"/>
    <s v="United States"/>
    <s v="North Las Vegas"/>
    <x v="33"/>
    <n v="89031"/>
    <x v="1"/>
    <s v="TEC-AC-10004814"/>
    <x v="2"/>
    <x v="11"/>
    <s v="Logitech Illuminated Ultrathin Keyboard with Backlighting"/>
    <x v="3010"/>
    <n v="3"/>
    <n v="0"/>
    <n v="70.097700000000003"/>
  </r>
  <r>
    <n v="3842"/>
    <x v="1897"/>
    <x v="2"/>
    <x v="785"/>
    <d v="2011-06-12T00:00:00"/>
    <s v="Standard Class"/>
    <s v="KE-16420"/>
    <s v="Katrina Edelman"/>
    <x v="1"/>
    <s v="United States"/>
    <s v="Bristol"/>
    <x v="18"/>
    <n v="37620"/>
    <x v="0"/>
    <s v="FUR-CH-10002647"/>
    <x v="0"/>
    <x v="1"/>
    <s v="Situations Contoured Folding Chairs, 4/Set"/>
    <x v="3011"/>
    <n v="3"/>
    <n v="0.2"/>
    <n v="10.647000000000006"/>
  </r>
  <r>
    <n v="3843"/>
    <x v="1898"/>
    <x v="2"/>
    <x v="919"/>
    <d v="2011-10-31T00:00:00"/>
    <s v="First Class"/>
    <s v="TS-21370"/>
    <s v="Todd Sumrall"/>
    <x v="1"/>
    <s v="United States"/>
    <s v="Los Angeles"/>
    <x v="1"/>
    <n v="90049"/>
    <x v="1"/>
    <s v="OFF-BI-10004140"/>
    <x v="1"/>
    <x v="8"/>
    <s v="Avery Non-Stick Binders"/>
    <x v="1600"/>
    <n v="2"/>
    <n v="0.2"/>
    <n v="2.2449999999999992"/>
  </r>
  <r>
    <n v="3844"/>
    <x v="1898"/>
    <x v="2"/>
    <x v="919"/>
    <d v="2011-10-31T00:00:00"/>
    <s v="First Class"/>
    <s v="TS-21370"/>
    <s v="Todd Sumrall"/>
    <x v="1"/>
    <s v="United States"/>
    <s v="Los Angeles"/>
    <x v="1"/>
    <n v="90049"/>
    <x v="1"/>
    <s v="OFF-SU-10002301"/>
    <x v="1"/>
    <x v="14"/>
    <s v="Serrated Blade or Curved Handle Hand Letter Openers"/>
    <x v="3012"/>
    <n v="2"/>
    <n v="0"/>
    <n v="6.2800000000000189E-2"/>
  </r>
  <r>
    <n v="3845"/>
    <x v="1898"/>
    <x v="2"/>
    <x v="919"/>
    <d v="2011-10-31T00:00:00"/>
    <s v="First Class"/>
    <s v="TS-21370"/>
    <s v="Todd Sumrall"/>
    <x v="1"/>
    <s v="United States"/>
    <s v="Los Angeles"/>
    <x v="1"/>
    <n v="90049"/>
    <x v="1"/>
    <s v="OFF-SU-10000646"/>
    <x v="1"/>
    <x v="14"/>
    <s v="Premier Automatic Letter Opener"/>
    <x v="3013"/>
    <n v="2"/>
    <n v="0"/>
    <n v="14.422200000000032"/>
  </r>
  <r>
    <n v="3846"/>
    <x v="1898"/>
    <x v="2"/>
    <x v="919"/>
    <d v="2011-10-31T00:00:00"/>
    <s v="First Class"/>
    <s v="TS-21370"/>
    <s v="Todd Sumrall"/>
    <x v="1"/>
    <s v="United States"/>
    <s v="Los Angeles"/>
    <x v="1"/>
    <n v="90049"/>
    <x v="1"/>
    <s v="FUR-BO-10001337"/>
    <x v="0"/>
    <x v="0"/>
    <s v="O'Sullivan Living Dimensions 2-Shelf Bookcases"/>
    <x v="3014"/>
    <n v="6"/>
    <n v="0.15"/>
    <n v="-36.293999999999997"/>
  </r>
  <r>
    <n v="3847"/>
    <x v="1898"/>
    <x v="2"/>
    <x v="919"/>
    <d v="2011-10-31T00:00:00"/>
    <s v="First Class"/>
    <s v="TS-21370"/>
    <s v="Todd Sumrall"/>
    <x v="1"/>
    <s v="United States"/>
    <s v="Los Angeles"/>
    <x v="1"/>
    <n v="90049"/>
    <x v="1"/>
    <s v="OFF-ST-10003442"/>
    <x v="1"/>
    <x v="4"/>
    <s v="Eldon Portable Mobile Manager"/>
    <x v="1605"/>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x v="881"/>
    <n v="3"/>
    <n v="0"/>
    <n v="0"/>
  </r>
  <r>
    <n v="3849"/>
    <x v="1900"/>
    <x v="3"/>
    <x v="585"/>
    <d v="2014-09-24T00:00:00"/>
    <s v="First Class"/>
    <s v="JE-15745"/>
    <s v="Joel Eaton"/>
    <x v="0"/>
    <s v="United States"/>
    <s v="Fayetteville"/>
    <x v="36"/>
    <n v="72701"/>
    <x v="0"/>
    <s v="OFF-BI-10004318"/>
    <x v="1"/>
    <x v="8"/>
    <s v="Ibico EB-19 Dual Function Manual Binding System"/>
    <x v="3015"/>
    <n v="4"/>
    <n v="0"/>
    <n v="318.30160000000001"/>
  </r>
  <r>
    <n v="3850"/>
    <x v="1900"/>
    <x v="3"/>
    <x v="585"/>
    <d v="2014-09-24T00:00:00"/>
    <s v="First Class"/>
    <s v="JE-15745"/>
    <s v="Joel Eaton"/>
    <x v="0"/>
    <s v="United States"/>
    <s v="Fayetteville"/>
    <x v="36"/>
    <n v="72701"/>
    <x v="0"/>
    <s v="TEC-AC-10004633"/>
    <x v="2"/>
    <x v="11"/>
    <s v="Verbatim 25 GB 6x Blu-ray Single Layer Recordable Disc, 3/Pack"/>
    <x v="2765"/>
    <n v="5"/>
    <n v="0"/>
    <n v="15.378000000000004"/>
  </r>
  <r>
    <n v="3851"/>
    <x v="1901"/>
    <x v="1"/>
    <x v="784"/>
    <d v="2012-12-09T00:00:00"/>
    <s v="Standard Class"/>
    <s v="MS-17980"/>
    <s v="Michael Stewart"/>
    <x v="1"/>
    <s v="United States"/>
    <s v="Springfield"/>
    <x v="25"/>
    <n v="65807"/>
    <x v="2"/>
    <s v="OFF-PA-10001970"/>
    <x v="1"/>
    <x v="10"/>
    <s v="Xerox 1881"/>
    <x v="3016"/>
    <n v="7"/>
    <n v="0"/>
    <n v="40.401199999999996"/>
  </r>
  <r>
    <n v="3852"/>
    <x v="1902"/>
    <x v="1"/>
    <x v="481"/>
    <d v="2012-09-21T00:00:00"/>
    <s v="Same Day"/>
    <s v="DH-13675"/>
    <s v="Duane Huffman"/>
    <x v="2"/>
    <s v="United States"/>
    <s v="Quincy"/>
    <x v="31"/>
    <n v="2169"/>
    <x v="3"/>
    <s v="FUR-FU-10004006"/>
    <x v="0"/>
    <x v="5"/>
    <s v="Deflect-o DuraMat Lighweight, Studded, Beveled Mat for Low Pile Carpeting"/>
    <x v="3017"/>
    <n v="2"/>
    <n v="0"/>
    <n v="14.500999999999991"/>
  </r>
  <r>
    <n v="3853"/>
    <x v="1903"/>
    <x v="3"/>
    <x v="200"/>
    <d v="2014-11-30T00:00:00"/>
    <s v="First Class"/>
    <s v="GT-14755"/>
    <s v="Guy Thornton"/>
    <x v="0"/>
    <s v="United States"/>
    <s v="Rockford"/>
    <x v="10"/>
    <n v="61107"/>
    <x v="2"/>
    <s v="OFF-BI-10001524"/>
    <x v="1"/>
    <x v="8"/>
    <s v="GBC Premium Transparent Covers with Diagonal Lined Pattern"/>
    <x v="3018"/>
    <n v="8"/>
    <n v="0.8"/>
    <n v="-53.708800000000025"/>
  </r>
  <r>
    <n v="3854"/>
    <x v="1904"/>
    <x v="3"/>
    <x v="921"/>
    <d v="2014-06-11T00:00:00"/>
    <s v="Standard Class"/>
    <s v="GH-14410"/>
    <s v="Gary Hansen"/>
    <x v="2"/>
    <s v="United States"/>
    <s v="San Francisco"/>
    <x v="1"/>
    <n v="94122"/>
    <x v="1"/>
    <s v="FUR-FU-10004164"/>
    <x v="0"/>
    <x v="5"/>
    <s v="Eldon 300 Class Desk Accessories, Black"/>
    <x v="1931"/>
    <n v="1"/>
    <n v="0"/>
    <n v="2.1780000000000004"/>
  </r>
  <r>
    <n v="3855"/>
    <x v="1904"/>
    <x v="3"/>
    <x v="921"/>
    <d v="2014-06-11T00:00:00"/>
    <s v="Standard Class"/>
    <s v="GH-14410"/>
    <s v="Gary Hansen"/>
    <x v="2"/>
    <s v="United States"/>
    <s v="San Francisco"/>
    <x v="1"/>
    <n v="94122"/>
    <x v="1"/>
    <s v="OFF-ST-10002957"/>
    <x v="1"/>
    <x v="4"/>
    <s v="Sterilite Show Offs Storage Containers"/>
    <x v="1603"/>
    <n v="5"/>
    <n v="0"/>
    <n v="0"/>
  </r>
  <r>
    <n v="3856"/>
    <x v="1905"/>
    <x v="3"/>
    <x v="436"/>
    <d v="2014-10-29T00:00:00"/>
    <s v="Second Class"/>
    <s v="DM-13015"/>
    <s v="Darrin Martin"/>
    <x v="0"/>
    <s v="United States"/>
    <s v="San Antonio"/>
    <x v="5"/>
    <n v="78207"/>
    <x v="2"/>
    <s v="OFF-BI-10004364"/>
    <x v="1"/>
    <x v="8"/>
    <s v="Storex Dura Pro Binders"/>
    <x v="3019"/>
    <n v="3"/>
    <n v="0.8"/>
    <n v="-6.2370000000000019"/>
  </r>
  <r>
    <n v="3857"/>
    <x v="1905"/>
    <x v="3"/>
    <x v="436"/>
    <d v="2014-10-29T00:00:00"/>
    <s v="Second Class"/>
    <s v="DM-13015"/>
    <s v="Darrin Martin"/>
    <x v="0"/>
    <s v="United States"/>
    <s v="San Antonio"/>
    <x v="5"/>
    <n v="78207"/>
    <x v="2"/>
    <s v="TEC-PH-10002824"/>
    <x v="2"/>
    <x v="7"/>
    <s v="Jabra SPEAK 410 Multidevice Speakerphone"/>
    <x v="2991"/>
    <n v="5"/>
    <n v="0.2"/>
    <n v="51.497499999999974"/>
  </r>
  <r>
    <n v="3858"/>
    <x v="1905"/>
    <x v="3"/>
    <x v="436"/>
    <d v="2014-10-29T00:00:00"/>
    <s v="Second Class"/>
    <s v="DM-13015"/>
    <s v="Darrin Martin"/>
    <x v="0"/>
    <s v="United States"/>
    <s v="San Antonio"/>
    <x v="5"/>
    <n v="78207"/>
    <x v="2"/>
    <s v="OFF-AR-10000634"/>
    <x v="1"/>
    <x v="6"/>
    <s v="Newell 320"/>
    <x v="1518"/>
    <n v="3"/>
    <n v="0.2"/>
    <n v="0.89880000000000004"/>
  </r>
  <r>
    <n v="3859"/>
    <x v="1906"/>
    <x v="2"/>
    <x v="414"/>
    <d v="2011-12-20T00:00:00"/>
    <s v="Same Day"/>
    <s v="TC-21295"/>
    <s v="Toby Carlisle"/>
    <x v="0"/>
    <s v="United States"/>
    <s v="Thornton"/>
    <x v="22"/>
    <n v="80229"/>
    <x v="1"/>
    <s v="TEC-AC-10001539"/>
    <x v="2"/>
    <x v="11"/>
    <s v="Logitech G430 Surround Sound Gaming Headset with Dolby 7.1 Technology"/>
    <x v="3020"/>
    <n v="7"/>
    <n v="0.2"/>
    <n v="89.588799999999992"/>
  </r>
  <r>
    <n v="3860"/>
    <x v="1907"/>
    <x v="3"/>
    <x v="922"/>
    <d v="2014-02-23T00:00:00"/>
    <s v="Standard Class"/>
    <s v="JK-16120"/>
    <s v="Julie Kriz"/>
    <x v="2"/>
    <s v="United States"/>
    <s v="Chicago"/>
    <x v="10"/>
    <n v="60653"/>
    <x v="2"/>
    <s v="FUR-TA-10001932"/>
    <x v="0"/>
    <x v="3"/>
    <s v="Chromcraft 48&quot; x 96&quot; Racetrack Double Pedestal Table"/>
    <x v="3021"/>
    <n v="3"/>
    <n v="0.5"/>
    <n v="-269.33760000000001"/>
  </r>
  <r>
    <n v="3861"/>
    <x v="1907"/>
    <x v="3"/>
    <x v="922"/>
    <d v="2014-02-23T00:00:00"/>
    <s v="Standard Class"/>
    <s v="JK-16120"/>
    <s v="Julie Kriz"/>
    <x v="2"/>
    <s v="United States"/>
    <s v="Chicago"/>
    <x v="10"/>
    <n v="60653"/>
    <x v="2"/>
    <s v="TEC-PH-10002789"/>
    <x v="2"/>
    <x v="7"/>
    <s v="LG Exalt"/>
    <x v="1889"/>
    <n v="1"/>
    <n v="0.2"/>
    <n v="10.919299999999996"/>
  </r>
  <r>
    <n v="3862"/>
    <x v="1908"/>
    <x v="2"/>
    <x v="523"/>
    <d v="2011-05-10T00:00:00"/>
    <s v="Standard Class"/>
    <s v="NC-18415"/>
    <s v="Nathan Cano"/>
    <x v="0"/>
    <s v="United States"/>
    <s v="Yonkers"/>
    <x v="15"/>
    <n v="10701"/>
    <x v="3"/>
    <s v="OFF-BI-10004828"/>
    <x v="1"/>
    <x v="8"/>
    <s v="GBC Poly Designer Binding Covers"/>
    <x v="3022"/>
    <n v="3"/>
    <n v="0.2"/>
    <n v="14.563799999999997"/>
  </r>
  <r>
    <n v="3863"/>
    <x v="1908"/>
    <x v="2"/>
    <x v="523"/>
    <d v="2011-05-10T00:00:00"/>
    <s v="Standard Class"/>
    <s v="NC-18415"/>
    <s v="Nathan Cano"/>
    <x v="0"/>
    <s v="United States"/>
    <s v="Yonkers"/>
    <x v="15"/>
    <n v="10701"/>
    <x v="3"/>
    <s v="OFF-BI-10003981"/>
    <x v="1"/>
    <x v="8"/>
    <s v="Avery Durable Plastic 1&quot; Binders"/>
    <x v="3023"/>
    <n v="3"/>
    <n v="0.2"/>
    <n v="3.9497999999999998"/>
  </r>
  <r>
    <n v="3864"/>
    <x v="1909"/>
    <x v="3"/>
    <x v="161"/>
    <d v="2014-10-20T00:00:00"/>
    <s v="Second Class"/>
    <s v="AJ-10960"/>
    <s v="Astrea Jones"/>
    <x v="0"/>
    <s v="United States"/>
    <s v="San Diego"/>
    <x v="1"/>
    <n v="92037"/>
    <x v="1"/>
    <s v="OFF-AR-10001770"/>
    <x v="1"/>
    <x v="6"/>
    <s v="Economy #2 Pencils"/>
    <x v="3024"/>
    <n v="4"/>
    <n v="0"/>
    <n v="2.7664"/>
  </r>
  <r>
    <n v="3865"/>
    <x v="1910"/>
    <x v="1"/>
    <x v="109"/>
    <d v="2012-12-03T00:00:00"/>
    <s v="Standard Class"/>
    <s v="LC-16885"/>
    <s v="Lena Creighton"/>
    <x v="0"/>
    <s v="United States"/>
    <s v="Champaign"/>
    <x v="10"/>
    <n v="61821"/>
    <x v="2"/>
    <s v="FUR-FU-10004904"/>
    <x v="0"/>
    <x v="5"/>
    <s v="Eldon &quot;L&quot; Workstation Diamond Chairmat"/>
    <x v="3025"/>
    <n v="5"/>
    <n v="0.6"/>
    <n v="-182.35200000000003"/>
  </r>
  <r>
    <n v="3866"/>
    <x v="1911"/>
    <x v="2"/>
    <x v="923"/>
    <d v="2011-07-29T00:00:00"/>
    <s v="Second Class"/>
    <s v="GW-14605"/>
    <s v="Giulietta Weimer"/>
    <x v="0"/>
    <s v="United States"/>
    <s v="San Francisco"/>
    <x v="1"/>
    <n v="94122"/>
    <x v="1"/>
    <s v="TEC-AC-10002842"/>
    <x v="2"/>
    <x v="11"/>
    <s v="WD My Passport Ultra 2TB Portable External Hard Drive"/>
    <x v="1685"/>
    <n v="2"/>
    <n v="0"/>
    <n v="38.080000000000013"/>
  </r>
  <r>
    <n v="3867"/>
    <x v="1912"/>
    <x v="3"/>
    <x v="756"/>
    <d v="2014-04-26T00:00:00"/>
    <s v="Second Class"/>
    <s v="SC-20305"/>
    <s v="Sean Christensen"/>
    <x v="0"/>
    <s v="United States"/>
    <s v="Lawrence"/>
    <x v="14"/>
    <n v="46226"/>
    <x v="2"/>
    <s v="TEC-AC-10003590"/>
    <x v="2"/>
    <x v="11"/>
    <s v="TRENDnet 56K USB 2.0 Phone, Internet and Fax Modem"/>
    <x v="3026"/>
    <n v="6"/>
    <n v="0"/>
    <n v="55.922399999999996"/>
  </r>
  <r>
    <n v="3868"/>
    <x v="1913"/>
    <x v="1"/>
    <x v="924"/>
    <d v="2012-10-27T00:00:00"/>
    <s v="Second Class"/>
    <s v="JF-15355"/>
    <s v="Jay Fein"/>
    <x v="0"/>
    <s v="United States"/>
    <s v="San Diego"/>
    <x v="1"/>
    <n v="92105"/>
    <x v="1"/>
    <s v="TEC-AC-10000710"/>
    <x v="2"/>
    <x v="11"/>
    <s v="Maxell DVD-RAM Discs"/>
    <x v="3027"/>
    <n v="9"/>
    <n v="0"/>
    <n v="63.777600000000007"/>
  </r>
  <r>
    <n v="3869"/>
    <x v="1913"/>
    <x v="1"/>
    <x v="924"/>
    <d v="2012-10-27T00:00:00"/>
    <s v="Second Class"/>
    <s v="JF-15355"/>
    <s v="Jay Fein"/>
    <x v="0"/>
    <s v="United States"/>
    <s v="San Diego"/>
    <x v="1"/>
    <n v="92105"/>
    <x v="1"/>
    <s v="FUR-CH-10004495"/>
    <x v="0"/>
    <x v="1"/>
    <s v="Global Leather and Oak Executive Chair, Black"/>
    <x v="3028"/>
    <n v="1"/>
    <n v="0.2"/>
    <n v="27.088199999999965"/>
  </r>
  <r>
    <n v="3870"/>
    <x v="1913"/>
    <x v="1"/>
    <x v="924"/>
    <d v="2012-10-27T00:00:00"/>
    <s v="Second Class"/>
    <s v="JF-15355"/>
    <s v="Jay Fein"/>
    <x v="0"/>
    <s v="United States"/>
    <s v="San Diego"/>
    <x v="1"/>
    <n v="92105"/>
    <x v="1"/>
    <s v="FUR-CH-10004540"/>
    <x v="0"/>
    <x v="1"/>
    <s v="Global Chrome Stack Chair"/>
    <x v="3029"/>
    <n v="7"/>
    <n v="0.2"/>
    <n v="16.797200000000004"/>
  </r>
  <r>
    <n v="3871"/>
    <x v="1913"/>
    <x v="1"/>
    <x v="924"/>
    <d v="2012-10-27T00:00:00"/>
    <s v="Second Class"/>
    <s v="JF-15355"/>
    <s v="Jay Fein"/>
    <x v="0"/>
    <s v="United States"/>
    <s v="San Diego"/>
    <x v="1"/>
    <n v="92105"/>
    <x v="1"/>
    <s v="OFF-PA-10004971"/>
    <x v="1"/>
    <x v="10"/>
    <s v="Xerox 196"/>
    <x v="1057"/>
    <n v="2"/>
    <n v="0"/>
    <n v="5.6644000000000005"/>
  </r>
  <r>
    <n v="3872"/>
    <x v="1913"/>
    <x v="1"/>
    <x v="924"/>
    <d v="2012-10-27T00:00:00"/>
    <s v="Second Class"/>
    <s v="JF-15355"/>
    <s v="Jay Fein"/>
    <x v="0"/>
    <s v="United States"/>
    <s v="San Diego"/>
    <x v="1"/>
    <n v="92105"/>
    <x v="1"/>
    <s v="OFF-EN-10002600"/>
    <x v="1"/>
    <x v="12"/>
    <s v="Redi-Strip #10 Envelopes, 4 1/8 x 9 1/2"/>
    <x v="3030"/>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x v="3031"/>
    <n v="3"/>
    <n v="0.2"/>
    <n v="42.117600000000039"/>
  </r>
  <r>
    <n v="3874"/>
    <x v="1914"/>
    <x v="0"/>
    <x v="64"/>
    <d v="2013-09-08T00:00:00"/>
    <s v="Second Class"/>
    <s v="DM-13015"/>
    <s v="Darrin Martin"/>
    <x v="0"/>
    <s v="United States"/>
    <s v="Johnson City"/>
    <x v="18"/>
    <n v="37604"/>
    <x v="0"/>
    <s v="OFF-EN-10001099"/>
    <x v="1"/>
    <x v="12"/>
    <s v="Staples"/>
    <x v="3032"/>
    <n v="3"/>
    <n v="0.2"/>
    <n v="7.6283999999999974"/>
  </r>
  <r>
    <n v="3875"/>
    <x v="1914"/>
    <x v="0"/>
    <x v="64"/>
    <d v="2013-09-08T00:00:00"/>
    <s v="Second Class"/>
    <s v="DM-13015"/>
    <s v="Darrin Martin"/>
    <x v="0"/>
    <s v="United States"/>
    <s v="Johnson City"/>
    <x v="18"/>
    <n v="37604"/>
    <x v="0"/>
    <s v="OFF-BI-10001597"/>
    <x v="1"/>
    <x v="8"/>
    <s v="Wilson Jones Ledger-Size, Piano-Hinge Binder, 2&quot;, Blue"/>
    <x v="3033"/>
    <n v="7"/>
    <n v="0.7"/>
    <n v="-63.109199999999987"/>
  </r>
  <r>
    <n v="3876"/>
    <x v="1914"/>
    <x v="0"/>
    <x v="64"/>
    <d v="2013-09-08T00:00:00"/>
    <s v="Second Class"/>
    <s v="DM-13015"/>
    <s v="Darrin Martin"/>
    <x v="0"/>
    <s v="United States"/>
    <s v="Johnson City"/>
    <x v="18"/>
    <n v="37604"/>
    <x v="0"/>
    <s v="TEC-PH-10002660"/>
    <x v="2"/>
    <x v="7"/>
    <s v="Nortel Networks T7316 E Nt8 B27"/>
    <x v="3034"/>
    <n v="2"/>
    <n v="0.2"/>
    <n v="6.7990000000000066"/>
  </r>
  <r>
    <n v="3877"/>
    <x v="1914"/>
    <x v="0"/>
    <x v="64"/>
    <d v="2013-09-08T00:00:00"/>
    <s v="Second Class"/>
    <s v="DM-13015"/>
    <s v="Darrin Martin"/>
    <x v="0"/>
    <s v="United States"/>
    <s v="Johnson City"/>
    <x v="18"/>
    <n v="37604"/>
    <x v="0"/>
    <s v="OFF-PA-10000327"/>
    <x v="1"/>
    <x v="10"/>
    <s v="Xerox 1971"/>
    <x v="1518"/>
    <n v="3"/>
    <n v="0.2"/>
    <n v="3.2099999999999982"/>
  </r>
  <r>
    <n v="3878"/>
    <x v="1915"/>
    <x v="0"/>
    <x v="99"/>
    <d v="2013-11-03T00:00:00"/>
    <s v="Standard Class"/>
    <s v="EP-13915"/>
    <s v="Emily Phan"/>
    <x v="0"/>
    <s v="United States"/>
    <s v="Tampa"/>
    <x v="2"/>
    <n v="33614"/>
    <x v="0"/>
    <s v="OFF-BI-10001191"/>
    <x v="1"/>
    <x v="8"/>
    <s v="Canvas Sectional Post Binders"/>
    <x v="3035"/>
    <n v="5"/>
    <n v="0.7"/>
    <n v="-26.732999999999997"/>
  </r>
  <r>
    <n v="3879"/>
    <x v="1916"/>
    <x v="2"/>
    <x v="267"/>
    <d v="2011-04-07T00:00:00"/>
    <s v="First Class"/>
    <s v="JG-15805"/>
    <s v="John Grady"/>
    <x v="1"/>
    <s v="United States"/>
    <s v="Decatur"/>
    <x v="10"/>
    <n v="62521"/>
    <x v="2"/>
    <s v="OFF-ST-10003455"/>
    <x v="1"/>
    <x v="4"/>
    <s v="Tenex File Box, Personal Filing Tote with Lid, Black"/>
    <x v="1612"/>
    <n v="4"/>
    <n v="0.2"/>
    <n v="3.7224000000000004"/>
  </r>
  <r>
    <n v="3880"/>
    <x v="1916"/>
    <x v="2"/>
    <x v="267"/>
    <d v="2011-04-07T00:00:00"/>
    <s v="First Class"/>
    <s v="JG-15805"/>
    <s v="John Grady"/>
    <x v="1"/>
    <s v="United States"/>
    <s v="Decatur"/>
    <x v="10"/>
    <n v="62521"/>
    <x v="2"/>
    <s v="OFF-ST-10001031"/>
    <x v="1"/>
    <x v="4"/>
    <s v="Adjustable Personal File Tote"/>
    <x v="3036"/>
    <n v="4"/>
    <n v="0.2"/>
    <n v="3.9072000000000031"/>
  </r>
  <r>
    <n v="3881"/>
    <x v="1917"/>
    <x v="1"/>
    <x v="925"/>
    <d v="2012-06-20T00:00:00"/>
    <s v="Standard Class"/>
    <s v="PF-19120"/>
    <s v="Peter Fuller"/>
    <x v="0"/>
    <s v="United States"/>
    <s v="Gilbert"/>
    <x v="16"/>
    <n v="85234"/>
    <x v="1"/>
    <s v="OFF-PA-10002245"/>
    <x v="1"/>
    <x v="10"/>
    <s v="Xerox 1895"/>
    <x v="383"/>
    <n v="2"/>
    <n v="0.2"/>
    <n v="2.9899999999999993"/>
  </r>
  <r>
    <n v="3882"/>
    <x v="1917"/>
    <x v="1"/>
    <x v="925"/>
    <d v="2012-06-20T00:00:00"/>
    <s v="Standard Class"/>
    <s v="PF-19120"/>
    <s v="Peter Fuller"/>
    <x v="0"/>
    <s v="United States"/>
    <s v="Gilbert"/>
    <x v="16"/>
    <n v="85234"/>
    <x v="1"/>
    <s v="OFF-ST-10004804"/>
    <x v="1"/>
    <x v="4"/>
    <s v="Belkin 19&quot; Vented Equipment Shelf, Black"/>
    <x v="250"/>
    <n v="2"/>
    <n v="0.2"/>
    <n v="-19.562399999999997"/>
  </r>
  <r>
    <n v="3883"/>
    <x v="1917"/>
    <x v="1"/>
    <x v="925"/>
    <d v="2012-06-20T00:00:00"/>
    <s v="Standard Class"/>
    <s v="PF-19120"/>
    <s v="Peter Fuller"/>
    <x v="0"/>
    <s v="United States"/>
    <s v="Gilbert"/>
    <x v="16"/>
    <n v="85234"/>
    <x v="1"/>
    <s v="FUR-FU-10004904"/>
    <x v="0"/>
    <x v="5"/>
    <s v="Eldon &quot;L&quot; Workstation Diamond Chairmat"/>
    <x v="3037"/>
    <n v="6"/>
    <n v="0.2"/>
    <n v="-36.470400000000041"/>
  </r>
  <r>
    <n v="3884"/>
    <x v="1917"/>
    <x v="1"/>
    <x v="925"/>
    <d v="2012-06-20T00:00:00"/>
    <s v="Standard Class"/>
    <s v="PF-19120"/>
    <s v="Peter Fuller"/>
    <x v="0"/>
    <s v="United States"/>
    <s v="Gilbert"/>
    <x v="16"/>
    <n v="85234"/>
    <x v="1"/>
    <s v="FUR-FU-10002396"/>
    <x v="0"/>
    <x v="5"/>
    <s v="DAX Copper Panel Document Frame, 5 x 7 Size"/>
    <x v="3038"/>
    <n v="4"/>
    <n v="0.2"/>
    <n v="11.070400000000003"/>
  </r>
  <r>
    <n v="3885"/>
    <x v="1918"/>
    <x v="2"/>
    <x v="260"/>
    <d v="2011-07-12T00:00:00"/>
    <s v="Standard Class"/>
    <s v="DW-13195"/>
    <s v="David Wiener"/>
    <x v="1"/>
    <s v="United States"/>
    <s v="Knoxville"/>
    <x v="18"/>
    <n v="37918"/>
    <x v="0"/>
    <s v="OFF-AR-10002833"/>
    <x v="1"/>
    <x v="6"/>
    <s v="Newell 322"/>
    <x v="972"/>
    <n v="3"/>
    <n v="0.2"/>
    <n v="0.3822000000000001"/>
  </r>
  <r>
    <n v="3886"/>
    <x v="1919"/>
    <x v="3"/>
    <x v="926"/>
    <d v="2014-02-03T00:00:00"/>
    <s v="Standard Class"/>
    <s v="CK-12595"/>
    <s v="Clytie Kelty"/>
    <x v="0"/>
    <s v="United States"/>
    <s v="Chicago"/>
    <x v="10"/>
    <n v="60653"/>
    <x v="2"/>
    <s v="OFF-BI-10001072"/>
    <x v="1"/>
    <x v="8"/>
    <s v="GBC Clear Cover, 8-1/2 x 11, unpunched, 25 covers per pack"/>
    <x v="3039"/>
    <n v="4"/>
    <n v="0.8"/>
    <n v="-20.617600000000003"/>
  </r>
  <r>
    <n v="3887"/>
    <x v="1920"/>
    <x v="0"/>
    <x v="840"/>
    <d v="2013-03-09T00:00:00"/>
    <s v="Second Class"/>
    <s v="CC-12670"/>
    <s v="Craig Carreira"/>
    <x v="0"/>
    <s v="United States"/>
    <s v="Bloomington"/>
    <x v="14"/>
    <n v="47401"/>
    <x v="2"/>
    <s v="TEC-PH-10003171"/>
    <x v="2"/>
    <x v="7"/>
    <s v="Plantronics Encore H101 Dual Earpieces Headset"/>
    <x v="3040"/>
    <n v="3"/>
    <n v="0"/>
    <n v="37.757999999999996"/>
  </r>
  <r>
    <n v="3888"/>
    <x v="1921"/>
    <x v="2"/>
    <x v="270"/>
    <d v="2011-06-06T00:00:00"/>
    <s v="Standard Class"/>
    <s v="SV-20785"/>
    <s v="Stewart Visinsky"/>
    <x v="0"/>
    <s v="United States"/>
    <s v="Roswell"/>
    <x v="32"/>
    <n v="30076"/>
    <x v="0"/>
    <s v="OFF-AR-10004511"/>
    <x v="1"/>
    <x v="6"/>
    <s v="Sanford Colorific Scented Colored Pencils, 12/Pack"/>
    <x v="18"/>
    <n v="2"/>
    <n v="0"/>
    <n v="2.6536"/>
  </r>
  <r>
    <n v="3889"/>
    <x v="1921"/>
    <x v="2"/>
    <x v="270"/>
    <d v="2011-06-06T00:00:00"/>
    <s v="Standard Class"/>
    <s v="SV-20785"/>
    <s v="Stewart Visinsky"/>
    <x v="0"/>
    <s v="United States"/>
    <s v="Roswell"/>
    <x v="32"/>
    <n v="30076"/>
    <x v="0"/>
    <s v="TEC-PH-10001425"/>
    <x v="2"/>
    <x v="7"/>
    <s v="Mophie Juice Pack Helium for iPhone"/>
    <x v="764"/>
    <n v="3"/>
    <n v="0"/>
    <n v="67.191599999999994"/>
  </r>
  <r>
    <n v="3890"/>
    <x v="1921"/>
    <x v="2"/>
    <x v="270"/>
    <d v="2011-06-06T00:00:00"/>
    <s v="Standard Class"/>
    <s v="SV-20785"/>
    <s v="Stewart Visinsky"/>
    <x v="0"/>
    <s v="United States"/>
    <s v="Roswell"/>
    <x v="32"/>
    <n v="30076"/>
    <x v="0"/>
    <s v="OFF-ST-10001490"/>
    <x v="1"/>
    <x v="4"/>
    <s v="Hot File 7-Pocket, Floor Stand"/>
    <x v="3041"/>
    <n v="2"/>
    <n v="0"/>
    <n v="107.08199999999997"/>
  </r>
  <r>
    <n v="3891"/>
    <x v="1922"/>
    <x v="0"/>
    <x v="390"/>
    <d v="2013-12-01T00:00:00"/>
    <s v="Standard Class"/>
    <s v="SP-20860"/>
    <s v="Sung Pak"/>
    <x v="1"/>
    <s v="United States"/>
    <s v="Los Angeles"/>
    <x v="1"/>
    <n v="90036"/>
    <x v="1"/>
    <s v="TEC-AC-10003033"/>
    <x v="2"/>
    <x v="11"/>
    <s v="Plantronics CS510 - Over-the-Head monaural Wireless Headset System"/>
    <x v="3042"/>
    <n v="2"/>
    <n v="0"/>
    <n v="217.76699999999994"/>
  </r>
  <r>
    <n v="3892"/>
    <x v="1922"/>
    <x v="0"/>
    <x v="390"/>
    <d v="2013-12-01T00:00:00"/>
    <s v="Standard Class"/>
    <s v="SP-20860"/>
    <s v="Sung Pak"/>
    <x v="1"/>
    <s v="United States"/>
    <s v="Los Angeles"/>
    <x v="1"/>
    <n v="90036"/>
    <x v="1"/>
    <s v="FUR-CH-10001394"/>
    <x v="0"/>
    <x v="1"/>
    <s v="Global Leather Executive Chair"/>
    <x v="3043"/>
    <n v="6"/>
    <n v="0.2"/>
    <n v="210.59399999999977"/>
  </r>
  <r>
    <n v="3893"/>
    <x v="1922"/>
    <x v="0"/>
    <x v="390"/>
    <d v="2013-12-01T00:00:00"/>
    <s v="Standard Class"/>
    <s v="SP-20860"/>
    <s v="Sung Pak"/>
    <x v="1"/>
    <s v="United States"/>
    <s v="Los Angeles"/>
    <x v="1"/>
    <n v="90036"/>
    <x v="1"/>
    <s v="TEC-AC-10000420"/>
    <x v="2"/>
    <x v="11"/>
    <s v="Logitech G500s Laser Gaming Mouse with Adjustable Weight Tuning"/>
    <x v="3044"/>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x v="1790"/>
    <n v="7"/>
    <n v="0.2"/>
    <n v="48.990200000000002"/>
  </r>
  <r>
    <n v="3895"/>
    <x v="1924"/>
    <x v="2"/>
    <x v="754"/>
    <d v="2011-11-28T00:00:00"/>
    <s v="Standard Class"/>
    <s v="TC-21475"/>
    <s v="Tony Chapman"/>
    <x v="2"/>
    <s v="United States"/>
    <s v="Bolingbrook"/>
    <x v="10"/>
    <n v="60440"/>
    <x v="2"/>
    <s v="OFF-BI-10002571"/>
    <x v="1"/>
    <x v="8"/>
    <s v="Avery Framed View Binder, EZD Ring (Locking), Navy, 1 1/2&quot;"/>
    <x v="3045"/>
    <n v="5"/>
    <n v="0.8"/>
    <n v="-16.467000000000002"/>
  </r>
  <r>
    <n v="3896"/>
    <x v="1925"/>
    <x v="3"/>
    <x v="927"/>
    <d v="2014-05-06T00:00:00"/>
    <s v="Standard Class"/>
    <s v="SJ-20125"/>
    <s v="Sanjit Jacobs"/>
    <x v="2"/>
    <s v="United States"/>
    <s v="Texarkana"/>
    <x v="36"/>
    <n v="71854"/>
    <x v="0"/>
    <s v="TEC-AC-10002331"/>
    <x v="2"/>
    <x v="11"/>
    <s v="Maxell 74 Minute CDR, 10/Pack"/>
    <x v="3046"/>
    <n v="5"/>
    <n v="0"/>
    <n v="18.093"/>
  </r>
  <r>
    <n v="3897"/>
    <x v="1926"/>
    <x v="3"/>
    <x v="226"/>
    <d v="2014-12-13T00:00:00"/>
    <s v="Standard Class"/>
    <s v="DS-13180"/>
    <s v="David Smith"/>
    <x v="1"/>
    <s v="United States"/>
    <s v="San Antonio"/>
    <x v="5"/>
    <n v="78207"/>
    <x v="2"/>
    <s v="OFF-FA-10000611"/>
    <x v="1"/>
    <x v="13"/>
    <s v="Binder Clips by OIC"/>
    <x v="3047"/>
    <n v="3"/>
    <n v="0.2"/>
    <n v="1.2431999999999999"/>
  </r>
  <r>
    <n v="3898"/>
    <x v="1926"/>
    <x v="3"/>
    <x v="226"/>
    <d v="2014-12-13T00:00:00"/>
    <s v="Standard Class"/>
    <s v="DS-13180"/>
    <s v="David Smith"/>
    <x v="1"/>
    <s v="United States"/>
    <s v="San Antonio"/>
    <x v="5"/>
    <n v="78207"/>
    <x v="2"/>
    <s v="OFF-PA-10000304"/>
    <x v="1"/>
    <x v="10"/>
    <s v="Xerox 1995"/>
    <x v="12"/>
    <n v="3"/>
    <n v="0.2"/>
    <n v="5.4432"/>
  </r>
  <r>
    <n v="3899"/>
    <x v="1927"/>
    <x v="3"/>
    <x v="329"/>
    <d v="2014-12-05T00:00:00"/>
    <s v="Standard Class"/>
    <s v="SC-20800"/>
    <s v="Stuart Calhoun"/>
    <x v="0"/>
    <s v="United States"/>
    <s v="Edinburg"/>
    <x v="5"/>
    <n v="78539"/>
    <x v="2"/>
    <s v="OFF-FA-10000611"/>
    <x v="1"/>
    <x v="13"/>
    <s v="Binder Clips by OIC"/>
    <x v="3005"/>
    <n v="2"/>
    <n v="0.2"/>
    <n v="0.82879999999999987"/>
  </r>
  <r>
    <n v="3900"/>
    <x v="1928"/>
    <x v="3"/>
    <x v="226"/>
    <d v="2014-12-10T00:00:00"/>
    <s v="First Class"/>
    <s v="SH-20395"/>
    <s v="Shahid Hopkins"/>
    <x v="0"/>
    <s v="United States"/>
    <s v="Toledo"/>
    <x v="24"/>
    <n v="43615"/>
    <x v="3"/>
    <s v="TEC-AC-10002567"/>
    <x v="2"/>
    <x v="11"/>
    <s v="Logitech G602 Wireless Gaming Mouse"/>
    <x v="2506"/>
    <n v="2"/>
    <n v="0.2"/>
    <n v="25.596799999999998"/>
  </r>
  <r>
    <n v="3901"/>
    <x v="1929"/>
    <x v="1"/>
    <x v="928"/>
    <d v="2012-01-08T00:00:00"/>
    <s v="Standard Class"/>
    <s v="SF-20965"/>
    <s v="Sylvia Foulston"/>
    <x v="1"/>
    <s v="United States"/>
    <s v="Baytown"/>
    <x v="5"/>
    <n v="77520"/>
    <x v="2"/>
    <s v="OFF-PA-10001937"/>
    <x v="1"/>
    <x v="10"/>
    <s v="Xerox 21"/>
    <x v="563"/>
    <n v="2"/>
    <n v="0.2"/>
    <n v="3.6288"/>
  </r>
  <r>
    <n v="3902"/>
    <x v="1930"/>
    <x v="1"/>
    <x v="717"/>
    <d v="2012-11-20T00:00:00"/>
    <s v="Standard Class"/>
    <s v="MG-17680"/>
    <s v="Maureen Gastineau"/>
    <x v="2"/>
    <s v="United States"/>
    <s v="Philadelphia"/>
    <x v="9"/>
    <n v="19143"/>
    <x v="3"/>
    <s v="TEC-AC-10001090"/>
    <x v="2"/>
    <x v="11"/>
    <s v="Micro Innovations Wireless Classic Keyboard with Mouse"/>
    <x v="736"/>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x v="3048"/>
    <n v="14"/>
    <n v="0"/>
    <n v="75.6952"/>
  </r>
  <r>
    <n v="3904"/>
    <x v="1932"/>
    <x v="1"/>
    <x v="57"/>
    <d v="2012-04-10T00:00:00"/>
    <s v="Standard Class"/>
    <s v="VT-21700"/>
    <s v="Valerie Takahito"/>
    <x v="2"/>
    <s v="United States"/>
    <s v="Philadelphia"/>
    <x v="9"/>
    <n v="19143"/>
    <x v="3"/>
    <s v="OFF-AP-10004036"/>
    <x v="1"/>
    <x v="9"/>
    <s v="Bionaire 99.97% HEPA Air Cleaner"/>
    <x v="3049"/>
    <n v="7"/>
    <n v="0.2"/>
    <n v="18.396000000000001"/>
  </r>
  <r>
    <n v="3905"/>
    <x v="1932"/>
    <x v="1"/>
    <x v="57"/>
    <d v="2012-04-10T00:00:00"/>
    <s v="Standard Class"/>
    <s v="VT-21700"/>
    <s v="Valerie Takahito"/>
    <x v="2"/>
    <s v="United States"/>
    <s v="Philadelphia"/>
    <x v="9"/>
    <n v="19143"/>
    <x v="3"/>
    <s v="OFF-ST-10003816"/>
    <x v="1"/>
    <x v="4"/>
    <s v="Fellowes High-Stak Drawer Files"/>
    <x v="2533"/>
    <n v="4"/>
    <n v="0.2"/>
    <n v="21.142799999999966"/>
  </r>
  <r>
    <n v="3906"/>
    <x v="1932"/>
    <x v="1"/>
    <x v="57"/>
    <d v="2012-04-10T00:00:00"/>
    <s v="Standard Class"/>
    <s v="VT-21700"/>
    <s v="Valerie Takahito"/>
    <x v="2"/>
    <s v="United States"/>
    <s v="Philadelphia"/>
    <x v="9"/>
    <n v="19143"/>
    <x v="3"/>
    <s v="OFF-BI-10002072"/>
    <x v="1"/>
    <x v="8"/>
    <s v="Cardinal Slant-D Ring Binders"/>
    <x v="3050"/>
    <n v="4"/>
    <n v="0.7"/>
    <n v="-6.9519999999999982"/>
  </r>
  <r>
    <n v="3907"/>
    <x v="1932"/>
    <x v="1"/>
    <x v="57"/>
    <d v="2012-04-10T00:00:00"/>
    <s v="Standard Class"/>
    <s v="VT-21700"/>
    <s v="Valerie Takahito"/>
    <x v="2"/>
    <s v="United States"/>
    <s v="Philadelphia"/>
    <x v="9"/>
    <n v="19143"/>
    <x v="3"/>
    <s v="FUR-FU-10001468"/>
    <x v="0"/>
    <x v="5"/>
    <s v="Tenex Antistatic Computer Chair Mats"/>
    <x v="195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x v="546"/>
    <n v="5"/>
    <n v="0.4"/>
    <n v="-3.2175000000000002"/>
  </r>
  <r>
    <n v="3909"/>
    <x v="1932"/>
    <x v="1"/>
    <x v="57"/>
    <d v="2012-04-10T00:00:00"/>
    <s v="Standard Class"/>
    <s v="VT-21700"/>
    <s v="Valerie Takahito"/>
    <x v="2"/>
    <s v="United States"/>
    <s v="Philadelphia"/>
    <x v="9"/>
    <n v="19143"/>
    <x v="3"/>
    <s v="TEC-PH-10002844"/>
    <x v="2"/>
    <x v="7"/>
    <s v="Speck Products Candyshell Flip Case"/>
    <x v="3051"/>
    <n v="2"/>
    <n v="0.4"/>
    <n v="-9.7972000000000037"/>
  </r>
  <r>
    <n v="3910"/>
    <x v="1932"/>
    <x v="1"/>
    <x v="57"/>
    <d v="2012-04-10T00:00:00"/>
    <s v="Standard Class"/>
    <s v="VT-21700"/>
    <s v="Valerie Takahito"/>
    <x v="2"/>
    <s v="United States"/>
    <s v="Philadelphia"/>
    <x v="9"/>
    <n v="19143"/>
    <x v="3"/>
    <s v="FUR-FU-10001037"/>
    <x v="0"/>
    <x v="5"/>
    <s v="DAX Charcoal/Nickel-Tone Document Frame, 5 x 7"/>
    <x v="3052"/>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x v="3053"/>
    <n v="5"/>
    <n v="0.5"/>
    <n v="-211.47"/>
  </r>
  <r>
    <n v="3912"/>
    <x v="1933"/>
    <x v="3"/>
    <x v="929"/>
    <d v="2014-06-07T00:00:00"/>
    <s v="First Class"/>
    <s v="AB-10105"/>
    <s v="Adrian Barton"/>
    <x v="0"/>
    <s v="United States"/>
    <s v="Pearland"/>
    <x v="5"/>
    <n v="77581"/>
    <x v="2"/>
    <s v="TEC-PH-10001619"/>
    <x v="2"/>
    <x v="7"/>
    <s v="LG G3"/>
    <x v="553"/>
    <n v="3"/>
    <n v="0.2"/>
    <n v="52.917299999999955"/>
  </r>
  <r>
    <n v="3913"/>
    <x v="1934"/>
    <x v="3"/>
    <x v="65"/>
    <d v="2014-09-26T00:00:00"/>
    <s v="Standard Class"/>
    <s v="MM-18280"/>
    <s v="Muhammed MacIntyre"/>
    <x v="1"/>
    <s v="United States"/>
    <s v="New York City"/>
    <x v="15"/>
    <n v="10035"/>
    <x v="3"/>
    <s v="OFF-PA-10001639"/>
    <x v="1"/>
    <x v="10"/>
    <s v="Xerox 203"/>
    <x v="541"/>
    <n v="3"/>
    <n v="0"/>
    <n v="9.3312000000000008"/>
  </r>
  <r>
    <n v="3914"/>
    <x v="1934"/>
    <x v="3"/>
    <x v="65"/>
    <d v="2014-09-26T00:00:00"/>
    <s v="Standard Class"/>
    <s v="MM-18280"/>
    <s v="Muhammed MacIntyre"/>
    <x v="1"/>
    <s v="United States"/>
    <s v="New York City"/>
    <x v="15"/>
    <n v="10035"/>
    <x v="3"/>
    <s v="FUR-FU-10002268"/>
    <x v="0"/>
    <x v="5"/>
    <s v="Ultra Door Push Plate"/>
    <x v="765"/>
    <n v="2"/>
    <n v="0"/>
    <n v="3.2405999999999997"/>
  </r>
  <r>
    <n v="3915"/>
    <x v="1935"/>
    <x v="3"/>
    <x v="930"/>
    <d v="2014-07-24T00:00:00"/>
    <s v="Standard Class"/>
    <s v="ML-17410"/>
    <s v="Maris LaWare"/>
    <x v="0"/>
    <s v="United States"/>
    <s v="Phoenix"/>
    <x v="16"/>
    <n v="85023"/>
    <x v="1"/>
    <s v="FUR-TA-10001932"/>
    <x v="0"/>
    <x v="3"/>
    <s v="Chromcraft 48&quot; x 96&quot; Racetrack Double Pedestal Table"/>
    <x v="3054"/>
    <n v="5"/>
    <n v="0.5"/>
    <n v="-448.89599999999996"/>
  </r>
  <r>
    <n v="3916"/>
    <x v="1935"/>
    <x v="3"/>
    <x v="930"/>
    <d v="2014-07-24T00:00:00"/>
    <s v="Standard Class"/>
    <s v="ML-17410"/>
    <s v="Maris LaWare"/>
    <x v="0"/>
    <s v="United States"/>
    <s v="Phoenix"/>
    <x v="16"/>
    <n v="85023"/>
    <x v="1"/>
    <s v="FUR-CH-10004218"/>
    <x v="0"/>
    <x v="1"/>
    <s v="Global Fabric Manager's Chair, Dark Gray"/>
    <x v="224"/>
    <n v="2"/>
    <n v="0.2"/>
    <n v="10.098000000000006"/>
  </r>
  <r>
    <n v="3917"/>
    <x v="1935"/>
    <x v="3"/>
    <x v="930"/>
    <d v="2014-07-24T00:00:00"/>
    <s v="Standard Class"/>
    <s v="ML-17410"/>
    <s v="Maris LaWare"/>
    <x v="0"/>
    <s v="United States"/>
    <s v="Phoenix"/>
    <x v="16"/>
    <n v="85023"/>
    <x v="1"/>
    <s v="OFF-PA-10000246"/>
    <x v="1"/>
    <x v="10"/>
    <s v="Riverleaf Stik-Withit Designer Note Cubes"/>
    <x v="3055"/>
    <n v="2"/>
    <n v="0.2"/>
    <n v="5.2312000000000003"/>
  </r>
  <r>
    <n v="3918"/>
    <x v="1935"/>
    <x v="3"/>
    <x v="930"/>
    <d v="2014-07-24T00:00:00"/>
    <s v="Standard Class"/>
    <s v="ML-17410"/>
    <s v="Maris LaWare"/>
    <x v="0"/>
    <s v="United States"/>
    <s v="Phoenix"/>
    <x v="16"/>
    <n v="85023"/>
    <x v="1"/>
    <s v="OFF-BI-10003350"/>
    <x v="1"/>
    <x v="8"/>
    <s v="Acco Expandable Hanging Binders"/>
    <x v="3056"/>
    <n v="4"/>
    <n v="0.7"/>
    <n v="-6.1247999999999987"/>
  </r>
  <r>
    <n v="3919"/>
    <x v="1935"/>
    <x v="3"/>
    <x v="930"/>
    <d v="2014-07-24T00:00:00"/>
    <s v="Standard Class"/>
    <s v="ML-17410"/>
    <s v="Maris LaWare"/>
    <x v="0"/>
    <s v="United States"/>
    <s v="Phoenix"/>
    <x v="16"/>
    <n v="85023"/>
    <x v="1"/>
    <s v="FUR-CH-10000513"/>
    <x v="0"/>
    <x v="1"/>
    <s v="High-Back Leather Manager's Chair"/>
    <x v="3057"/>
    <n v="3"/>
    <n v="0.2"/>
    <n v="-42.89670000000001"/>
  </r>
  <r>
    <n v="3920"/>
    <x v="1936"/>
    <x v="1"/>
    <x v="494"/>
    <d v="2012-12-07T00:00:00"/>
    <s v="Standard Class"/>
    <s v="KD-16495"/>
    <s v="Keith Dawkins"/>
    <x v="1"/>
    <s v="United States"/>
    <s v="Chesapeake"/>
    <x v="17"/>
    <n v="23320"/>
    <x v="0"/>
    <s v="OFF-ST-10001321"/>
    <x v="1"/>
    <x v="4"/>
    <s v="Decoflex Hanging Personal Folder File, Blue"/>
    <x v="3058"/>
    <n v="4"/>
    <n v="0"/>
    <n v="16.653600000000004"/>
  </r>
  <r>
    <n v="3921"/>
    <x v="1936"/>
    <x v="1"/>
    <x v="494"/>
    <d v="2012-12-07T00:00:00"/>
    <s v="Standard Class"/>
    <s v="KD-16495"/>
    <s v="Keith Dawkins"/>
    <x v="1"/>
    <s v="United States"/>
    <s v="Chesapeake"/>
    <x v="17"/>
    <n v="23320"/>
    <x v="0"/>
    <s v="OFF-BI-10004233"/>
    <x v="1"/>
    <x v="8"/>
    <s v="GBC Pre-Punched Binding Paper, Plastic, White, 8-1/2&quot; x 11&quot;"/>
    <x v="1480"/>
    <n v="4"/>
    <n v="0"/>
    <n v="30.700800000000001"/>
  </r>
  <r>
    <n v="3922"/>
    <x v="1937"/>
    <x v="0"/>
    <x v="931"/>
    <d v="2013-07-03T00:00:00"/>
    <s v="Second Class"/>
    <s v="RF-19735"/>
    <s v="Roland Fjeld"/>
    <x v="0"/>
    <s v="United States"/>
    <s v="Chicago"/>
    <x v="10"/>
    <n v="60610"/>
    <x v="2"/>
    <s v="TEC-PH-10001299"/>
    <x v="2"/>
    <x v="7"/>
    <s v="Polycom CX300 Desktop Phone USB VoIP phone"/>
    <x v="2022"/>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x v="869"/>
    <n v="6"/>
    <n v="0.2"/>
    <n v="7.92"/>
  </r>
  <r>
    <n v="3924"/>
    <x v="1938"/>
    <x v="3"/>
    <x v="735"/>
    <d v="2014-09-02T00:00:00"/>
    <s v="Standard Class"/>
    <s v="SC-20305"/>
    <s v="Sean Christensen"/>
    <x v="0"/>
    <s v="United States"/>
    <s v="Chicago"/>
    <x v="10"/>
    <n v="60623"/>
    <x v="2"/>
    <s v="OFF-PA-10001461"/>
    <x v="1"/>
    <x v="10"/>
    <s v="HP Office Paper (20Lb. and 87 Bright)"/>
    <x v="3059"/>
    <n v="5"/>
    <n v="0.2"/>
    <n v="9.3520000000000003"/>
  </r>
  <r>
    <n v="3925"/>
    <x v="1939"/>
    <x v="2"/>
    <x v="328"/>
    <d v="2011-09-21T00:00:00"/>
    <s v="Standard Class"/>
    <s v="BN-11515"/>
    <s v="Bradley Nguyen"/>
    <x v="0"/>
    <s v="United States"/>
    <s v="Seattle"/>
    <x v="4"/>
    <n v="98103"/>
    <x v="1"/>
    <s v="OFF-ST-10004963"/>
    <x v="1"/>
    <x v="4"/>
    <s v="Eldon Gobal File Keepers"/>
    <x v="3060"/>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x v="3061"/>
    <n v="3"/>
    <n v="0"/>
    <n v="16.220400000000001"/>
  </r>
  <r>
    <n v="3927"/>
    <x v="1939"/>
    <x v="2"/>
    <x v="328"/>
    <d v="2011-09-21T00:00:00"/>
    <s v="Standard Class"/>
    <s v="BN-11515"/>
    <s v="Bradley Nguyen"/>
    <x v="0"/>
    <s v="United States"/>
    <s v="Seattle"/>
    <x v="4"/>
    <n v="98103"/>
    <x v="1"/>
    <s v="FUR-FU-10004671"/>
    <x v="0"/>
    <x v="5"/>
    <s v="Executive Impressions 12&quot; Wall Clock"/>
    <x v="2276"/>
    <n v="2"/>
    <n v="0"/>
    <n v="13.429200000000002"/>
  </r>
  <r>
    <n v="3928"/>
    <x v="1939"/>
    <x v="2"/>
    <x v="328"/>
    <d v="2011-09-21T00:00:00"/>
    <s v="Standard Class"/>
    <s v="BN-11515"/>
    <s v="Bradley Nguyen"/>
    <x v="0"/>
    <s v="United States"/>
    <s v="Seattle"/>
    <x v="4"/>
    <n v="98103"/>
    <x v="1"/>
    <s v="OFF-BI-10002735"/>
    <x v="1"/>
    <x v="8"/>
    <s v="GBC Prestige Therm-A-Bind Covers"/>
    <x v="1975"/>
    <n v="5"/>
    <n v="0.2"/>
    <n v="46.3185"/>
  </r>
  <r>
    <n v="3929"/>
    <x v="1940"/>
    <x v="0"/>
    <x v="560"/>
    <d v="2013-03-18T00:00:00"/>
    <s v="First Class"/>
    <s v="JS-15880"/>
    <s v="John Stevenson"/>
    <x v="0"/>
    <s v="United States"/>
    <s v="Harlingen"/>
    <x v="5"/>
    <n v="78550"/>
    <x v="2"/>
    <s v="FUR-BO-10004409"/>
    <x v="0"/>
    <x v="0"/>
    <s v="Safco Value Mate Series Steel Bookcases, Baked Enamel Finish on Steel, Gray"/>
    <x v="3062"/>
    <n v="5"/>
    <n v="0.32"/>
    <n v="-14.195999999999998"/>
  </r>
  <r>
    <n v="3930"/>
    <x v="1940"/>
    <x v="0"/>
    <x v="560"/>
    <d v="2013-03-18T00:00:00"/>
    <s v="First Class"/>
    <s v="JS-15880"/>
    <s v="John Stevenson"/>
    <x v="0"/>
    <s v="United States"/>
    <s v="Harlingen"/>
    <x v="5"/>
    <n v="78550"/>
    <x v="2"/>
    <s v="OFF-PA-10001934"/>
    <x v="1"/>
    <x v="10"/>
    <s v="Xerox 1993"/>
    <x v="1182"/>
    <n v="1"/>
    <n v="0.2"/>
    <n v="1.8792"/>
  </r>
  <r>
    <n v="3931"/>
    <x v="1940"/>
    <x v="0"/>
    <x v="560"/>
    <d v="2013-03-18T00:00:00"/>
    <s v="First Class"/>
    <s v="JS-15880"/>
    <s v="John Stevenson"/>
    <x v="0"/>
    <s v="United States"/>
    <s v="Harlingen"/>
    <x v="5"/>
    <n v="78550"/>
    <x v="2"/>
    <s v="OFF-AR-10001044"/>
    <x v="1"/>
    <x v="6"/>
    <s v="BOSTON Ranger #55 Pencil Sharpener, Black"/>
    <x v="3063"/>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x v="3064"/>
    <n v="3"/>
    <n v="0.2"/>
    <n v="1.6416000000000004"/>
  </r>
  <r>
    <n v="3933"/>
    <x v="1941"/>
    <x v="0"/>
    <x v="370"/>
    <d v="2013-09-03T00:00:00"/>
    <s v="Standard Class"/>
    <s v="VG-21805"/>
    <s v="Vivek Grady"/>
    <x v="1"/>
    <s v="United States"/>
    <s v="Philadelphia"/>
    <x v="9"/>
    <n v="19140"/>
    <x v="3"/>
    <s v="TEC-AC-10001109"/>
    <x v="2"/>
    <x v="11"/>
    <s v="Logitech Trackman Marble Mouse"/>
    <x v="736"/>
    <n v="2"/>
    <n v="0.2"/>
    <n v="13.195600000000001"/>
  </r>
  <r>
    <n v="3934"/>
    <x v="1942"/>
    <x v="3"/>
    <x v="264"/>
    <d v="2014-09-09T00:00:00"/>
    <s v="Standard Class"/>
    <s v="AW-10840"/>
    <s v="Anthony Witt"/>
    <x v="0"/>
    <s v="United States"/>
    <s v="Bakersfield"/>
    <x v="1"/>
    <n v="93309"/>
    <x v="1"/>
    <s v="OFF-AR-10001919"/>
    <x v="1"/>
    <x v="6"/>
    <s v="OIC #2 Pencils, Medium Soft"/>
    <x v="3065"/>
    <n v="5"/>
    <n v="0"/>
    <n v="2.7259999999999995"/>
  </r>
  <r>
    <n v="3935"/>
    <x v="1942"/>
    <x v="3"/>
    <x v="264"/>
    <d v="2014-09-09T00:00:00"/>
    <s v="Standard Class"/>
    <s v="AW-10840"/>
    <s v="Anthony Witt"/>
    <x v="0"/>
    <s v="United States"/>
    <s v="Bakersfield"/>
    <x v="1"/>
    <n v="93309"/>
    <x v="1"/>
    <s v="OFF-LA-10004544"/>
    <x v="1"/>
    <x v="2"/>
    <s v="Avery 505"/>
    <x v="3066"/>
    <n v="5"/>
    <n v="0"/>
    <n v="37"/>
  </r>
  <r>
    <n v="3936"/>
    <x v="1942"/>
    <x v="3"/>
    <x v="264"/>
    <d v="2014-09-09T00:00:00"/>
    <s v="Standard Class"/>
    <s v="AW-10840"/>
    <s v="Anthony Witt"/>
    <x v="0"/>
    <s v="United States"/>
    <s v="Bakersfield"/>
    <x v="1"/>
    <n v="93309"/>
    <x v="1"/>
    <s v="TEC-PH-10003484"/>
    <x v="2"/>
    <x v="7"/>
    <s v="Ooma Telo VoIP Home Phone System"/>
    <x v="1227"/>
    <n v="2"/>
    <n v="0.2"/>
    <n v="12.599000000000004"/>
  </r>
  <r>
    <n v="3937"/>
    <x v="1943"/>
    <x v="1"/>
    <x v="382"/>
    <d v="2012-06-20T00:00:00"/>
    <s v="Standard Class"/>
    <s v="LS-17230"/>
    <s v="Lycoris Saunders"/>
    <x v="0"/>
    <s v="United States"/>
    <s v="Grand Prairie"/>
    <x v="5"/>
    <n v="75051"/>
    <x v="2"/>
    <s v="OFF-EN-10001028"/>
    <x v="1"/>
    <x v="12"/>
    <s v="Staples"/>
    <x v="1528"/>
    <n v="3"/>
    <n v="0.2"/>
    <n v="9.3443999999999985"/>
  </r>
  <r>
    <n v="3938"/>
    <x v="1943"/>
    <x v="1"/>
    <x v="382"/>
    <d v="2012-06-20T00:00:00"/>
    <s v="Standard Class"/>
    <s v="LS-17230"/>
    <s v="Lycoris Saunders"/>
    <x v="0"/>
    <s v="United States"/>
    <s v="Grand Prairie"/>
    <x v="5"/>
    <n v="75051"/>
    <x v="2"/>
    <s v="OFF-PA-10004156"/>
    <x v="1"/>
    <x v="10"/>
    <s v="Xerox 188"/>
    <x v="1939"/>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x v="1944"/>
    <x v="0"/>
    <x v="107"/>
    <d v="2013-12-11T00:00:00"/>
    <s v="Same Day"/>
    <s v="MH-17455"/>
    <s v="Mark Hamilton"/>
    <x v="0"/>
    <s v="United States"/>
    <s v="Greenwood"/>
    <x v="14"/>
    <n v="46142"/>
    <x v="2"/>
    <s v="FUR-CH-10003379"/>
    <x v="0"/>
    <x v="1"/>
    <s v="Global Commerce Series High-Back Swivel/Tilt Chairs"/>
    <x v="3068"/>
    <n v="5"/>
    <n v="0"/>
    <n v="356.22500000000002"/>
  </r>
  <r>
    <n v="3941"/>
    <x v="1945"/>
    <x v="3"/>
    <x v="796"/>
    <d v="2014-05-24T00:00:00"/>
    <s v="Standard Class"/>
    <s v="TS-21340"/>
    <s v="Toby Swindell"/>
    <x v="0"/>
    <s v="United States"/>
    <s v="New York City"/>
    <x v="15"/>
    <n v="10024"/>
    <x v="3"/>
    <s v="FUR-FU-10002456"/>
    <x v="0"/>
    <x v="5"/>
    <s v="Master Caster Door Stop, Large Neon Orange"/>
    <x v="58"/>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x v="337"/>
    <n v="1"/>
    <n v="0.2"/>
    <n v="1.0286999999999997"/>
  </r>
  <r>
    <n v="3943"/>
    <x v="1946"/>
    <x v="3"/>
    <x v="837"/>
    <d v="2014-05-30T00:00:00"/>
    <s v="Second Class"/>
    <s v="EH-13945"/>
    <s v="Eric Hoffmann"/>
    <x v="0"/>
    <s v="United States"/>
    <s v="Memphis"/>
    <x v="18"/>
    <n v="38109"/>
    <x v="0"/>
    <s v="OFF-PA-10001166"/>
    <x v="1"/>
    <x v="10"/>
    <s v="Xerox 2"/>
    <x v="233"/>
    <n v="5"/>
    <n v="0.2"/>
    <n v="9.0719999999999992"/>
  </r>
  <r>
    <n v="3944"/>
    <x v="1947"/>
    <x v="0"/>
    <x v="661"/>
    <d v="2013-07-01T00:00:00"/>
    <s v="Standard Class"/>
    <s v="MG-17695"/>
    <s v="Maureen Gnade"/>
    <x v="0"/>
    <s v="United States"/>
    <s v="Buffalo"/>
    <x v="15"/>
    <n v="14215"/>
    <x v="3"/>
    <s v="OFF-SU-10000157"/>
    <x v="1"/>
    <x v="14"/>
    <s v="Compact Automatic Electric Letter Opener"/>
    <x v="3069"/>
    <n v="7"/>
    <n v="0"/>
    <n v="16.703400000000016"/>
  </r>
  <r>
    <n v="3945"/>
    <x v="1948"/>
    <x v="0"/>
    <x v="458"/>
    <d v="2013-05-22T00:00:00"/>
    <s v="Second Class"/>
    <s v="DO-13435"/>
    <s v="Denny Ordway"/>
    <x v="0"/>
    <s v="United States"/>
    <s v="Los Angeles"/>
    <x v="1"/>
    <n v="90036"/>
    <x v="1"/>
    <s v="OFF-PA-10004971"/>
    <x v="1"/>
    <x v="10"/>
    <s v="Xerox 196"/>
    <x v="1714"/>
    <n v="3"/>
    <n v="0"/>
    <n v="8.4966000000000008"/>
  </r>
  <r>
    <n v="3946"/>
    <x v="1949"/>
    <x v="3"/>
    <x v="551"/>
    <d v="2014-11-24T00:00:00"/>
    <s v="Standard Class"/>
    <s v="AF-10870"/>
    <s v="Art Ferguson"/>
    <x v="0"/>
    <s v="United States"/>
    <s v="Homestead"/>
    <x v="2"/>
    <n v="33030"/>
    <x v="0"/>
    <s v="OFF-PA-10001977"/>
    <x v="1"/>
    <x v="10"/>
    <s v="Xerox 194"/>
    <x v="3070"/>
    <n v="1"/>
    <n v="0.2"/>
    <n v="15.534399999999998"/>
  </r>
  <r>
    <n v="3947"/>
    <x v="1949"/>
    <x v="3"/>
    <x v="551"/>
    <d v="2014-11-24T00:00:00"/>
    <s v="Standard Class"/>
    <s v="AF-10870"/>
    <s v="Art Ferguson"/>
    <x v="0"/>
    <s v="United States"/>
    <s v="Homestead"/>
    <x v="2"/>
    <n v="33030"/>
    <x v="0"/>
    <s v="OFF-SU-10001225"/>
    <x v="1"/>
    <x v="14"/>
    <s v="Staples"/>
    <x v="3071"/>
    <n v="1"/>
    <n v="0.2"/>
    <n v="-0.66240000000000021"/>
  </r>
  <r>
    <n v="3948"/>
    <x v="1950"/>
    <x v="0"/>
    <x v="741"/>
    <d v="2013-11-23T00:00:00"/>
    <s v="Standard Class"/>
    <s v="SN-20710"/>
    <s v="Steve Nguyen"/>
    <x v="2"/>
    <s v="United States"/>
    <s v="Pasadena"/>
    <x v="5"/>
    <n v="77506"/>
    <x v="2"/>
    <s v="OFF-AR-10003514"/>
    <x v="1"/>
    <x v="6"/>
    <s v="4009 Highlighters by Sanford"/>
    <x v="2925"/>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x v="3072"/>
    <n v="2"/>
    <n v="0.2"/>
    <n v="15.8756"/>
  </r>
  <r>
    <n v="3950"/>
    <x v="1950"/>
    <x v="0"/>
    <x v="741"/>
    <d v="2013-11-23T00:00:00"/>
    <s v="Standard Class"/>
    <s v="SN-20710"/>
    <s v="Steve Nguyen"/>
    <x v="2"/>
    <s v="United States"/>
    <s v="Pasadena"/>
    <x v="5"/>
    <n v="77506"/>
    <x v="2"/>
    <s v="OFF-PA-10001970"/>
    <x v="1"/>
    <x v="10"/>
    <s v="Xerox 1881"/>
    <x v="3073"/>
    <n v="2"/>
    <n v="0.2"/>
    <n v="6.6311999999999989"/>
  </r>
  <r>
    <n v="3951"/>
    <x v="1950"/>
    <x v="0"/>
    <x v="741"/>
    <d v="2013-11-23T00:00:00"/>
    <s v="Standard Class"/>
    <s v="SN-20710"/>
    <s v="Steve Nguyen"/>
    <x v="2"/>
    <s v="United States"/>
    <s v="Pasadena"/>
    <x v="5"/>
    <n v="77506"/>
    <x v="2"/>
    <s v="FUR-CH-10003817"/>
    <x v="0"/>
    <x v="1"/>
    <s v="Global Value Steno Chair, Gray"/>
    <x v="3074"/>
    <n v="6"/>
    <n v="0.3"/>
    <n v="-18.221999999999994"/>
  </r>
  <r>
    <n v="3952"/>
    <x v="1951"/>
    <x v="2"/>
    <x v="683"/>
    <d v="2011-11-30T00:00:00"/>
    <s v="Second Class"/>
    <s v="MO-17500"/>
    <s v="Mary O'Rourke"/>
    <x v="0"/>
    <s v="United States"/>
    <s v="Freeport"/>
    <x v="15"/>
    <n v="11520"/>
    <x v="3"/>
    <s v="OFF-BI-10003676"/>
    <x v="1"/>
    <x v="8"/>
    <s v="GBC Standard Recycled Report Covers, Clear Plastic Sheets"/>
    <x v="3075"/>
    <n v="2"/>
    <n v="0.2"/>
    <n v="6.0367999999999986"/>
  </r>
  <r>
    <n v="3953"/>
    <x v="1952"/>
    <x v="0"/>
    <x v="398"/>
    <d v="2013-03-09T00:00:00"/>
    <s v="Standard Class"/>
    <s v="ON-18715"/>
    <s v="Odella Nelson"/>
    <x v="1"/>
    <s v="United States"/>
    <s v="Denver"/>
    <x v="22"/>
    <n v="80219"/>
    <x v="1"/>
    <s v="TEC-PH-10003535"/>
    <x v="2"/>
    <x v="7"/>
    <s v="RCA ViSYS 25423RE1 Corded phone"/>
    <x v="1305"/>
    <n v="2"/>
    <n v="0.2"/>
    <n v="13.998599999999989"/>
  </r>
  <r>
    <n v="3954"/>
    <x v="1953"/>
    <x v="3"/>
    <x v="787"/>
    <d v="2014-01-20T00:00:00"/>
    <s v="Standard Class"/>
    <s v="SC-20095"/>
    <s v="Sanjit Chand"/>
    <x v="0"/>
    <s v="United States"/>
    <s v="Quincy"/>
    <x v="31"/>
    <n v="2169"/>
    <x v="3"/>
    <s v="OFF-PA-10004675"/>
    <x v="1"/>
    <x v="10"/>
    <s v="Telephone Message Books with Fax/Mobile Section, 5 1/2&quot; x 3 3/16&quot;"/>
    <x v="1436"/>
    <n v="2"/>
    <n v="0"/>
    <n v="5.8419999999999996"/>
  </r>
  <r>
    <n v="3955"/>
    <x v="1954"/>
    <x v="2"/>
    <x v="527"/>
    <d v="2011-04-09T00:00:00"/>
    <s v="Standard Class"/>
    <s v="MS-17710"/>
    <s v="Maurice Satty"/>
    <x v="0"/>
    <s v="United States"/>
    <s v="Detroit"/>
    <x v="12"/>
    <n v="48205"/>
    <x v="2"/>
    <s v="FUR-FU-10004020"/>
    <x v="0"/>
    <x v="5"/>
    <s v="Advantus Panel Wall Acrylic Frame"/>
    <x v="3076"/>
    <n v="1"/>
    <n v="0"/>
    <n v="2.3521000000000001"/>
  </r>
  <r>
    <n v="3956"/>
    <x v="1954"/>
    <x v="2"/>
    <x v="527"/>
    <d v="2011-04-09T00:00:00"/>
    <s v="Standard Class"/>
    <s v="MS-17710"/>
    <s v="Maurice Satty"/>
    <x v="0"/>
    <s v="United States"/>
    <s v="Detroit"/>
    <x v="12"/>
    <n v="48205"/>
    <x v="2"/>
    <s v="OFF-AR-10001955"/>
    <x v="1"/>
    <x v="6"/>
    <s v="Newell 319"/>
    <x v="1378"/>
    <n v="4"/>
    <n v="0"/>
    <n v="23.807999999999993"/>
  </r>
  <r>
    <n v="3957"/>
    <x v="1955"/>
    <x v="0"/>
    <x v="190"/>
    <d v="2013-07-04T00:00:00"/>
    <s v="Standard Class"/>
    <s v="DN-13690"/>
    <s v="Duane Noonan"/>
    <x v="0"/>
    <s v="United States"/>
    <s v="San Francisco"/>
    <x v="1"/>
    <n v="94109"/>
    <x v="1"/>
    <s v="FUR-FU-10002364"/>
    <x v="0"/>
    <x v="5"/>
    <s v="Eldon Expressions Wood Desk Accessories, Oak"/>
    <x v="3077"/>
    <n v="3"/>
    <n v="0"/>
    <n v="6.4205999999999976"/>
  </r>
  <r>
    <n v="3958"/>
    <x v="1956"/>
    <x v="0"/>
    <x v="211"/>
    <d v="2013-06-03T00:00:00"/>
    <s v="Standard Class"/>
    <s v="RB-19360"/>
    <s v="Raymond Buch"/>
    <x v="0"/>
    <s v="United States"/>
    <s v="Nashville"/>
    <x v="18"/>
    <n v="37211"/>
    <x v="0"/>
    <s v="OFF-BI-10002414"/>
    <x v="1"/>
    <x v="8"/>
    <s v="GBC ProClick Spines for 32-Hole Punch"/>
    <x v="3078"/>
    <n v="3"/>
    <n v="0.7"/>
    <n v="-8.6456999999999979"/>
  </r>
  <r>
    <n v="3959"/>
    <x v="1956"/>
    <x v="0"/>
    <x v="211"/>
    <d v="2013-06-03T00:00:00"/>
    <s v="Standard Class"/>
    <s v="RB-19360"/>
    <s v="Raymond Buch"/>
    <x v="0"/>
    <s v="United States"/>
    <s v="Nashville"/>
    <x v="18"/>
    <n v="37211"/>
    <x v="0"/>
    <s v="OFF-AR-10003732"/>
    <x v="1"/>
    <x v="6"/>
    <s v="Newell 333"/>
    <x v="3079"/>
    <n v="2"/>
    <n v="0.2"/>
    <n v="0.3335999999999999"/>
  </r>
  <r>
    <n v="3960"/>
    <x v="1956"/>
    <x v="0"/>
    <x v="211"/>
    <d v="2013-06-03T00:00:00"/>
    <s v="Standard Class"/>
    <s v="RB-19360"/>
    <s v="Raymond Buch"/>
    <x v="0"/>
    <s v="United States"/>
    <s v="Nashville"/>
    <x v="18"/>
    <n v="37211"/>
    <x v="0"/>
    <s v="FUR-FU-10001085"/>
    <x v="0"/>
    <x v="5"/>
    <s v="3M Polarizing Light Filter Sleeves"/>
    <x v="3080"/>
    <n v="3"/>
    <n v="0.2"/>
    <n v="14.546999999999995"/>
  </r>
  <r>
    <n v="3961"/>
    <x v="1957"/>
    <x v="1"/>
    <x v="324"/>
    <d v="2012-10-24T00:00:00"/>
    <s v="Standard Class"/>
    <s v="NH-18610"/>
    <s v="Nicole Hansen"/>
    <x v="1"/>
    <s v="United States"/>
    <s v="Detroit"/>
    <x v="12"/>
    <n v="48227"/>
    <x v="2"/>
    <s v="OFF-BI-10001249"/>
    <x v="1"/>
    <x v="8"/>
    <s v="Avery Heavy-Duty EZD View Binder with Locking Rings"/>
    <x v="3081"/>
    <n v="6"/>
    <n v="0"/>
    <n v="17.608799999999999"/>
  </r>
  <r>
    <n v="3962"/>
    <x v="1957"/>
    <x v="1"/>
    <x v="324"/>
    <d v="2012-10-24T00:00:00"/>
    <s v="Standard Class"/>
    <s v="NH-18610"/>
    <s v="Nicole Hansen"/>
    <x v="1"/>
    <s v="United States"/>
    <s v="Detroit"/>
    <x v="12"/>
    <n v="48227"/>
    <x v="2"/>
    <s v="TEC-PH-10002564"/>
    <x v="2"/>
    <x v="7"/>
    <s v="OtterBox Defender Series Case - Samsung Galaxy S4"/>
    <x v="179"/>
    <n v="5"/>
    <n v="0"/>
    <n v="44.984999999999985"/>
  </r>
  <r>
    <n v="3963"/>
    <x v="1958"/>
    <x v="3"/>
    <x v="600"/>
    <d v="2014-02-21T00:00:00"/>
    <s v="First Class"/>
    <s v="ED-13885"/>
    <s v="Emily Ducich"/>
    <x v="2"/>
    <s v="United States"/>
    <s v="Los Angeles"/>
    <x v="1"/>
    <n v="90045"/>
    <x v="1"/>
    <s v="OFF-AR-10000634"/>
    <x v="1"/>
    <x v="6"/>
    <s v="Newell 320"/>
    <x v="1387"/>
    <n v="3"/>
    <n v="0"/>
    <n v="3.4668000000000005"/>
  </r>
  <r>
    <n v="3964"/>
    <x v="1958"/>
    <x v="3"/>
    <x v="600"/>
    <d v="2014-02-21T00:00:00"/>
    <s v="First Class"/>
    <s v="ED-13885"/>
    <s v="Emily Ducich"/>
    <x v="2"/>
    <s v="United States"/>
    <s v="Los Angeles"/>
    <x v="1"/>
    <n v="90045"/>
    <x v="1"/>
    <s v="FUR-FU-10004018"/>
    <x v="0"/>
    <x v="5"/>
    <s v="Tensor Computer Mounted Lamp"/>
    <x v="3082"/>
    <n v="3"/>
    <n v="0"/>
    <n v="12.060900000000002"/>
  </r>
  <r>
    <n v="3965"/>
    <x v="1959"/>
    <x v="0"/>
    <x v="897"/>
    <d v="2013-09-29T00:00:00"/>
    <s v="Standard Class"/>
    <s v="PW-19240"/>
    <s v="Pierre Wener"/>
    <x v="0"/>
    <s v="United States"/>
    <s v="Philadelphia"/>
    <x v="9"/>
    <n v="19140"/>
    <x v="3"/>
    <s v="OFF-AR-10003481"/>
    <x v="1"/>
    <x v="6"/>
    <s v="Newell 348"/>
    <x v="964"/>
    <n v="3"/>
    <n v="0.2"/>
    <n v="0.88559999999999883"/>
  </r>
  <r>
    <n v="3966"/>
    <x v="1960"/>
    <x v="2"/>
    <x v="607"/>
    <d v="2011-11-17T00:00:00"/>
    <s v="Second Class"/>
    <s v="DM-13345"/>
    <s v="Denise Monton"/>
    <x v="1"/>
    <s v="United States"/>
    <s v="Asheville"/>
    <x v="3"/>
    <n v="28806"/>
    <x v="0"/>
    <s v="OFF-AR-10003651"/>
    <x v="1"/>
    <x v="6"/>
    <s v="Newell 350"/>
    <x v="964"/>
    <n v="3"/>
    <n v="0.2"/>
    <n v="0.88559999999999883"/>
  </r>
  <r>
    <n v="3967"/>
    <x v="1961"/>
    <x v="0"/>
    <x v="178"/>
    <d v="2013-04-07T00:00:00"/>
    <s v="Standard Class"/>
    <s v="DW-13540"/>
    <s v="Don Weiss"/>
    <x v="0"/>
    <s v="United States"/>
    <s v="New York City"/>
    <x v="15"/>
    <n v="10024"/>
    <x v="3"/>
    <s v="OFF-AR-10002956"/>
    <x v="1"/>
    <x v="6"/>
    <s v="Boston 16801 Nautilus Battery Pencil Sharpener"/>
    <x v="1943"/>
    <n v="4"/>
    <n v="0"/>
    <n v="22.8904"/>
  </r>
  <r>
    <n v="3968"/>
    <x v="1962"/>
    <x v="0"/>
    <x v="244"/>
    <d v="2013-05-24T00:00:00"/>
    <s v="First Class"/>
    <s v="EH-14125"/>
    <s v="Eugene Hildebrand"/>
    <x v="2"/>
    <s v="United States"/>
    <s v="Colorado Springs"/>
    <x v="22"/>
    <n v="80906"/>
    <x v="1"/>
    <s v="OFF-BI-10003638"/>
    <x v="1"/>
    <x v="8"/>
    <s v="GBC Durable Plastic Covers"/>
    <x v="3083"/>
    <n v="7"/>
    <n v="0.7"/>
    <n v="-32.507999999999996"/>
  </r>
  <r>
    <n v="3969"/>
    <x v="1963"/>
    <x v="1"/>
    <x v="932"/>
    <d v="2012-06-05T00:00:00"/>
    <s v="Standard Class"/>
    <s v="KE-16420"/>
    <s v="Katrina Edelman"/>
    <x v="1"/>
    <s v="United States"/>
    <s v="San Antonio"/>
    <x v="5"/>
    <n v="78207"/>
    <x v="2"/>
    <s v="OFF-BI-10001890"/>
    <x v="1"/>
    <x v="8"/>
    <s v="Avery Poly Binder Pockets"/>
    <x v="3084"/>
    <n v="8"/>
    <n v="0.8"/>
    <n v="-9.1648000000000032"/>
  </r>
  <r>
    <n v="3970"/>
    <x v="1963"/>
    <x v="1"/>
    <x v="932"/>
    <d v="2012-06-05T00:00:00"/>
    <s v="Standard Class"/>
    <s v="KE-16420"/>
    <s v="Katrina Edelman"/>
    <x v="1"/>
    <s v="United States"/>
    <s v="San Antonio"/>
    <x v="5"/>
    <n v="78207"/>
    <x v="2"/>
    <s v="OFF-PA-10002606"/>
    <x v="1"/>
    <x v="10"/>
    <s v="Xerox 1928"/>
    <x v="3085"/>
    <n v="10"/>
    <n v="0.2"/>
    <n v="13.199999999999998"/>
  </r>
  <r>
    <n v="3971"/>
    <x v="1964"/>
    <x v="2"/>
    <x v="754"/>
    <d v="2011-11-26T00:00:00"/>
    <s v="Standard Class"/>
    <s v="SP-20920"/>
    <s v="Susan Pistek"/>
    <x v="0"/>
    <s v="United States"/>
    <s v="Los Angeles"/>
    <x v="1"/>
    <n v="90036"/>
    <x v="1"/>
    <s v="OFF-PA-10002245"/>
    <x v="1"/>
    <x v="10"/>
    <s v="Xerox 1895"/>
    <x v="3086"/>
    <n v="9"/>
    <n v="0"/>
    <n v="24.218999999999998"/>
  </r>
  <r>
    <n v="3972"/>
    <x v="1965"/>
    <x v="1"/>
    <x v="933"/>
    <d v="2012-02-24T00:00:00"/>
    <s v="Second Class"/>
    <s v="PS-19045"/>
    <s v="Penelope Sewall"/>
    <x v="2"/>
    <s v="United States"/>
    <s v="Sterling Heights"/>
    <x v="12"/>
    <n v="48310"/>
    <x v="2"/>
    <s v="OFF-AR-10001615"/>
    <x v="1"/>
    <x v="6"/>
    <s v="Newell 34"/>
    <x v="1378"/>
    <n v="4"/>
    <n v="0"/>
    <n v="20.633600000000001"/>
  </r>
  <r>
    <n v="3973"/>
    <x v="1966"/>
    <x v="0"/>
    <x v="892"/>
    <d v="2013-04-03T00:00:00"/>
    <s v="Standard Class"/>
    <s v="JM-15250"/>
    <s v="Janet Martin"/>
    <x v="0"/>
    <s v="United States"/>
    <s v="New York City"/>
    <x v="15"/>
    <n v="10009"/>
    <x v="3"/>
    <s v="OFF-PA-10000466"/>
    <x v="1"/>
    <x v="10"/>
    <s v="Memo Book, 100 Message Capacity, 5 3/8” x 11”"/>
    <x v="814"/>
    <n v="2"/>
    <n v="0"/>
    <n v="6.74"/>
  </r>
  <r>
    <n v="3974"/>
    <x v="1966"/>
    <x v="0"/>
    <x v="892"/>
    <d v="2013-04-03T00:00:00"/>
    <s v="Standard Class"/>
    <s v="JM-15250"/>
    <s v="Janet Martin"/>
    <x v="0"/>
    <s v="United States"/>
    <s v="New York City"/>
    <x v="15"/>
    <n v="10009"/>
    <x v="3"/>
    <s v="OFF-BI-10003708"/>
    <x v="1"/>
    <x v="8"/>
    <s v="Acco Four Pocket Poly Ring Binder with Label Holder, Smoke, 1&quot;"/>
    <x v="1278"/>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x v="3087"/>
    <n v="8"/>
    <n v="0"/>
    <n v="124.19999999999999"/>
  </r>
  <r>
    <n v="3976"/>
    <x v="1966"/>
    <x v="0"/>
    <x v="892"/>
    <d v="2013-04-03T00:00:00"/>
    <s v="Standard Class"/>
    <s v="JM-15250"/>
    <s v="Janet Martin"/>
    <x v="0"/>
    <s v="United States"/>
    <s v="New York City"/>
    <x v="15"/>
    <n v="10009"/>
    <x v="3"/>
    <s v="OFF-BI-10000320"/>
    <x v="1"/>
    <x v="8"/>
    <s v="GBC Plastic Binding Combs"/>
    <x v="3088"/>
    <n v="7"/>
    <n v="0.2"/>
    <n v="14.981400000000001"/>
  </r>
  <r>
    <n v="3977"/>
    <x v="1967"/>
    <x v="0"/>
    <x v="332"/>
    <d v="2013-10-25T00:00:00"/>
    <s v="First Class"/>
    <s v="EB-13930"/>
    <s v="Eric Barreto"/>
    <x v="0"/>
    <s v="United States"/>
    <s v="Richmond"/>
    <x v="17"/>
    <n v="23223"/>
    <x v="0"/>
    <s v="FUR-FU-10003731"/>
    <x v="0"/>
    <x v="5"/>
    <s v="Eldon Expressions Wood and Plastic Desk Accessories, Oak"/>
    <x v="3089"/>
    <n v="4"/>
    <n v="0"/>
    <n v="11.177600000000002"/>
  </r>
  <r>
    <n v="3978"/>
    <x v="1968"/>
    <x v="3"/>
    <x v="280"/>
    <d v="2014-10-08T00:00:00"/>
    <s v="Standard Class"/>
    <s v="FG-14260"/>
    <s v="Frank Gastineau"/>
    <x v="2"/>
    <s v="United States"/>
    <s v="Seattle"/>
    <x v="4"/>
    <n v="98105"/>
    <x v="1"/>
    <s v="OFF-FA-10002780"/>
    <x v="1"/>
    <x v="13"/>
    <s v="Staples"/>
    <x v="3090"/>
    <n v="3"/>
    <n v="0"/>
    <n v="4.1123999999999992"/>
  </r>
  <r>
    <n v="3979"/>
    <x v="1968"/>
    <x v="3"/>
    <x v="280"/>
    <d v="2014-10-08T00:00:00"/>
    <s v="Standard Class"/>
    <s v="FG-14260"/>
    <s v="Frank Gastineau"/>
    <x v="2"/>
    <s v="United States"/>
    <s v="Seattle"/>
    <x v="4"/>
    <n v="98105"/>
    <x v="1"/>
    <s v="TEC-PH-10003800"/>
    <x v="2"/>
    <x v="7"/>
    <s v="i.Sound Portable Power - 8000 mAh"/>
    <x v="560"/>
    <n v="2"/>
    <n v="0.2"/>
    <n v="-20.136200000000006"/>
  </r>
  <r>
    <n v="3980"/>
    <x v="1969"/>
    <x v="2"/>
    <x v="851"/>
    <d v="2011-12-27T00:00:00"/>
    <s v="Standard Class"/>
    <s v="TH-21235"/>
    <s v="Tiffany House"/>
    <x v="1"/>
    <s v="United States"/>
    <s v="New York City"/>
    <x v="15"/>
    <n v="10024"/>
    <x v="3"/>
    <s v="FUR-TA-10001676"/>
    <x v="0"/>
    <x v="3"/>
    <s v="Hon 61000 Series Interactive Training Tables"/>
    <x v="3091"/>
    <n v="2"/>
    <n v="0.4"/>
    <n v="-19.549200000000006"/>
  </r>
  <r>
    <n v="3981"/>
    <x v="1969"/>
    <x v="2"/>
    <x v="851"/>
    <d v="2011-12-27T00:00:00"/>
    <s v="Standard Class"/>
    <s v="TH-21235"/>
    <s v="Tiffany House"/>
    <x v="1"/>
    <s v="United States"/>
    <s v="New York City"/>
    <x v="15"/>
    <n v="10024"/>
    <x v="3"/>
    <s v="OFF-AP-10002350"/>
    <x v="1"/>
    <x v="9"/>
    <s v="Belkin F9H710-06 7 Outlet SurgeMaster Surge Protector"/>
    <x v="3092"/>
    <n v="3"/>
    <n v="0"/>
    <n v="15.8256"/>
  </r>
  <r>
    <n v="3982"/>
    <x v="1970"/>
    <x v="3"/>
    <x v="934"/>
    <d v="2014-12-21T00:00:00"/>
    <s v="Standard Class"/>
    <s v="PL-18925"/>
    <s v="Paul Lucas"/>
    <x v="2"/>
    <s v="United States"/>
    <s v="Seattle"/>
    <x v="4"/>
    <n v="98115"/>
    <x v="1"/>
    <s v="FUR-FU-10003096"/>
    <x v="0"/>
    <x v="5"/>
    <s v="Master Giant Foot Doorstop, Safety Yellow"/>
    <x v="3093"/>
    <n v="3"/>
    <n v="0"/>
    <n v="9.7911000000000001"/>
  </r>
  <r>
    <n v="3983"/>
    <x v="1971"/>
    <x v="0"/>
    <x v="274"/>
    <d v="2013-07-10T00:00:00"/>
    <s v="Second Class"/>
    <s v="CC-12370"/>
    <s v="Christopher Conant"/>
    <x v="0"/>
    <s v="United States"/>
    <s v="Los Angeles"/>
    <x v="1"/>
    <n v="90045"/>
    <x v="1"/>
    <s v="FUR-CH-10003061"/>
    <x v="0"/>
    <x v="1"/>
    <s v="Global Leather Task Chair, Black"/>
    <x v="2804"/>
    <n v="4"/>
    <n v="0.2"/>
    <n v="-3.5996000000000521"/>
  </r>
  <r>
    <n v="3984"/>
    <x v="1971"/>
    <x v="0"/>
    <x v="274"/>
    <d v="2013-07-10T00:00:00"/>
    <s v="Second Class"/>
    <s v="CC-12370"/>
    <s v="Christopher Conant"/>
    <x v="0"/>
    <s v="United States"/>
    <s v="Los Angeles"/>
    <x v="1"/>
    <n v="90045"/>
    <x v="1"/>
    <s v="TEC-CO-10003763"/>
    <x v="2"/>
    <x v="16"/>
    <s v="Canon PC1060 Personal Laser Copier"/>
    <x v="2481"/>
    <n v="5"/>
    <n v="0.2"/>
    <n v="944.98649999999986"/>
  </r>
  <r>
    <n v="3985"/>
    <x v="1971"/>
    <x v="0"/>
    <x v="274"/>
    <d v="2013-07-10T00:00:00"/>
    <s v="Second Class"/>
    <s v="CC-12370"/>
    <s v="Christopher Conant"/>
    <x v="0"/>
    <s v="United States"/>
    <s v="Los Angeles"/>
    <x v="1"/>
    <n v="90045"/>
    <x v="1"/>
    <s v="OFF-PA-10002923"/>
    <x v="1"/>
    <x v="10"/>
    <s v="Xerox 1942"/>
    <x v="1553"/>
    <n v="1"/>
    <n v="0"/>
    <n v="24.47"/>
  </r>
  <r>
    <n v="3986"/>
    <x v="1972"/>
    <x v="0"/>
    <x v="764"/>
    <d v="2013-04-22T00:00:00"/>
    <s v="Standard Class"/>
    <s v="JM-15535"/>
    <s v="Jessica Myrick"/>
    <x v="0"/>
    <s v="United States"/>
    <s v="Lakewood"/>
    <x v="1"/>
    <n v="90712"/>
    <x v="1"/>
    <s v="FUR-BO-10003441"/>
    <x v="0"/>
    <x v="0"/>
    <s v="Bush Westfield Collection Bookcases, Fully Assembled"/>
    <x v="3094"/>
    <n v="3"/>
    <n v="0.15"/>
    <n v="24.235199999999978"/>
  </r>
  <r>
    <n v="3987"/>
    <x v="1973"/>
    <x v="3"/>
    <x v="798"/>
    <d v="2014-04-15T00:00:00"/>
    <s v="Standard Class"/>
    <s v="KF-16285"/>
    <s v="Karen Ferguson"/>
    <x v="2"/>
    <s v="United States"/>
    <s v="Plainfield"/>
    <x v="30"/>
    <n v="7060"/>
    <x v="3"/>
    <s v="OFF-ST-10001780"/>
    <x v="1"/>
    <x v="4"/>
    <s v="Tennsco 16-Compartment Lockers with Coat Rack"/>
    <x v="3095"/>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x v="3096"/>
    <n v="5"/>
    <n v="0"/>
    <n v="10.487500000000001"/>
  </r>
  <r>
    <n v="3989"/>
    <x v="1974"/>
    <x v="0"/>
    <x v="764"/>
    <d v="2013-04-23T00:00:00"/>
    <s v="Standard Class"/>
    <s v="CS-12175"/>
    <s v="Charles Sheldon"/>
    <x v="1"/>
    <s v="United States"/>
    <s v="Columbia"/>
    <x v="18"/>
    <n v="38401"/>
    <x v="0"/>
    <s v="FUR-FU-10003798"/>
    <x v="0"/>
    <x v="5"/>
    <s v="Ultra Door Kickplate, 8&quot;H x 34&quot;W"/>
    <x v="3097"/>
    <n v="5"/>
    <n v="0.2"/>
    <n v="13.845999999999997"/>
  </r>
  <r>
    <n v="3990"/>
    <x v="1975"/>
    <x v="2"/>
    <x v="641"/>
    <d v="2011-11-27T00:00:00"/>
    <s v="Second Class"/>
    <s v="AR-10540"/>
    <s v="Andy Reiter"/>
    <x v="0"/>
    <s v="United States"/>
    <s v="Woonsocket"/>
    <x v="34"/>
    <n v="2895"/>
    <x v="3"/>
    <s v="FUR-FU-10001095"/>
    <x v="0"/>
    <x v="5"/>
    <s v="DAX Black Cherry Wood-Tone Poster Frame"/>
    <x v="3098"/>
    <n v="2"/>
    <n v="0"/>
    <n v="20.1248"/>
  </r>
  <r>
    <n v="3991"/>
    <x v="1976"/>
    <x v="2"/>
    <x v="935"/>
    <d v="2011-11-08T00:00:00"/>
    <s v="Standard Class"/>
    <s v="MS-17770"/>
    <s v="Maxwell Schwartz"/>
    <x v="0"/>
    <s v="United States"/>
    <s v="Lancaster"/>
    <x v="9"/>
    <n v="17602"/>
    <x v="3"/>
    <s v="OFF-SU-10000157"/>
    <x v="1"/>
    <x v="14"/>
    <s v="Compact Automatic Electric Letter Opener"/>
    <x v="3099"/>
    <n v="3"/>
    <n v="0.2"/>
    <n v="-64.427400000000006"/>
  </r>
  <r>
    <n v="3992"/>
    <x v="1977"/>
    <x v="1"/>
    <x v="489"/>
    <d v="2012-05-05T00:00:00"/>
    <s v="Standard Class"/>
    <s v="DB-13120"/>
    <s v="David Bremer"/>
    <x v="1"/>
    <s v="United States"/>
    <s v="Tampa"/>
    <x v="2"/>
    <n v="33614"/>
    <x v="0"/>
    <s v="FUR-FU-10001095"/>
    <x v="0"/>
    <x v="5"/>
    <s v="DAX Black Cherry Wood-Tone Poster Frame"/>
    <x v="3100"/>
    <n v="3"/>
    <n v="0.2"/>
    <n v="14.299199999999999"/>
  </r>
  <r>
    <n v="3993"/>
    <x v="1977"/>
    <x v="1"/>
    <x v="489"/>
    <d v="2012-05-05T00:00:00"/>
    <s v="Standard Class"/>
    <s v="DB-13120"/>
    <s v="David Bremer"/>
    <x v="1"/>
    <s v="United States"/>
    <s v="Tampa"/>
    <x v="2"/>
    <n v="33614"/>
    <x v="0"/>
    <s v="OFF-SU-10004261"/>
    <x v="1"/>
    <x v="14"/>
    <s v="Fiskars 8&quot; Scissors, 2/Pack"/>
    <x v="3101"/>
    <n v="3"/>
    <n v="0.2"/>
    <n v="4.6547999999999927"/>
  </r>
  <r>
    <n v="3994"/>
    <x v="1977"/>
    <x v="1"/>
    <x v="489"/>
    <d v="2012-05-05T00:00:00"/>
    <s v="Standard Class"/>
    <s v="DB-13120"/>
    <s v="David Bremer"/>
    <x v="1"/>
    <s v="United States"/>
    <s v="Tampa"/>
    <x v="2"/>
    <n v="33614"/>
    <x v="0"/>
    <s v="OFF-AR-10004022"/>
    <x v="1"/>
    <x v="6"/>
    <s v="Panasonic KP-380BK Classic Electric Pencil Sharpener"/>
    <x v="3102"/>
    <n v="6"/>
    <n v="0.2"/>
    <n v="10.793999999999983"/>
  </r>
  <r>
    <n v="3995"/>
    <x v="1978"/>
    <x v="1"/>
    <x v="936"/>
    <d v="2012-03-12T00:00:00"/>
    <s v="Standard Class"/>
    <s v="DK-12895"/>
    <s v="Dana Kaydos"/>
    <x v="0"/>
    <s v="United States"/>
    <s v="Kenosha"/>
    <x v="6"/>
    <n v="53142"/>
    <x v="2"/>
    <s v="FUR-BO-10002916"/>
    <x v="0"/>
    <x v="0"/>
    <s v="Rush Hierlooms Collection 1&quot; Thick Stackable Bookcases"/>
    <x v="3103"/>
    <n v="3"/>
    <n v="0"/>
    <n v="97.45859999999999"/>
  </r>
  <r>
    <n v="3996"/>
    <x v="1978"/>
    <x v="1"/>
    <x v="936"/>
    <d v="2012-03-12T00:00:00"/>
    <s v="Standard Class"/>
    <s v="DK-12895"/>
    <s v="Dana Kaydos"/>
    <x v="0"/>
    <s v="United States"/>
    <s v="Kenosha"/>
    <x v="6"/>
    <n v="53142"/>
    <x v="2"/>
    <s v="FUR-CH-10002084"/>
    <x v="0"/>
    <x v="1"/>
    <s v="Hon Mobius Operator's Chair"/>
    <x v="3104"/>
    <n v="7"/>
    <n v="0"/>
    <n v="189.40460000000002"/>
  </r>
  <r>
    <n v="3997"/>
    <x v="1978"/>
    <x v="1"/>
    <x v="936"/>
    <d v="2012-03-12T00:00:00"/>
    <s v="Standard Class"/>
    <s v="DK-12895"/>
    <s v="Dana Kaydos"/>
    <x v="0"/>
    <s v="United States"/>
    <s v="Kenosha"/>
    <x v="6"/>
    <n v="53142"/>
    <x v="2"/>
    <s v="TEC-PH-10003012"/>
    <x v="2"/>
    <x v="7"/>
    <s v="Nortel Meridian M3904 Professional Digital phone"/>
    <x v="3105"/>
    <n v="5"/>
    <n v="0"/>
    <n v="223.28549999999993"/>
  </r>
  <r>
    <n v="3998"/>
    <x v="1978"/>
    <x v="1"/>
    <x v="936"/>
    <d v="2012-03-12T00:00:00"/>
    <s v="Standard Class"/>
    <s v="DK-12895"/>
    <s v="Dana Kaydos"/>
    <x v="0"/>
    <s v="United States"/>
    <s v="Kenosha"/>
    <x v="6"/>
    <n v="53142"/>
    <x v="2"/>
    <s v="OFF-AR-10002704"/>
    <x v="1"/>
    <x v="6"/>
    <s v="Boston 1900 Electric Pencil Sharpener"/>
    <x v="1883"/>
    <n v="1"/>
    <n v="0"/>
    <n v="4.4939999999999998"/>
  </r>
  <r>
    <n v="3999"/>
    <x v="1978"/>
    <x v="1"/>
    <x v="936"/>
    <d v="2012-03-12T00:00:00"/>
    <s v="Standard Class"/>
    <s v="DK-12895"/>
    <s v="Dana Kaydos"/>
    <x v="0"/>
    <s v="United States"/>
    <s v="Kenosha"/>
    <x v="6"/>
    <n v="53142"/>
    <x v="2"/>
    <s v="FUR-FU-10000308"/>
    <x v="0"/>
    <x v="5"/>
    <s v="Deflect-o Glass Clear Studded Chair Mats"/>
    <x v="3106"/>
    <n v="6"/>
    <n v="0"/>
    <n v="82.077600000000004"/>
  </r>
  <r>
    <n v="4000"/>
    <x v="1979"/>
    <x v="1"/>
    <x v="789"/>
    <d v="2012-07-20T00:00:00"/>
    <s v="Second Class"/>
    <s v="MP-17965"/>
    <s v="Michael Paige"/>
    <x v="1"/>
    <s v="United States"/>
    <s v="Port Saint Lucie"/>
    <x v="2"/>
    <n v="34952"/>
    <x v="0"/>
    <s v="FUR-BO-10004709"/>
    <x v="0"/>
    <x v="0"/>
    <s v="Bush Westfield Collection Bookcases, Medium Cherry Finish"/>
    <x v="3107"/>
    <n v="5"/>
    <n v="0.2"/>
    <n v="5.7980000000000018"/>
  </r>
  <r>
    <n v="4001"/>
    <x v="1980"/>
    <x v="2"/>
    <x v="856"/>
    <d v="2011-10-16T00:00:00"/>
    <s v="Standard Class"/>
    <s v="Dp-13240"/>
    <s v="Dean percer"/>
    <x v="2"/>
    <s v="United States"/>
    <s v="Seattle"/>
    <x v="4"/>
    <n v="98115"/>
    <x v="1"/>
    <s v="FUR-FU-10001196"/>
    <x v="0"/>
    <x v="5"/>
    <s v="DAX Cubicle Frames - 8x10"/>
    <x v="3108"/>
    <n v="11"/>
    <n v="0"/>
    <n v="19.040999999999997"/>
  </r>
  <r>
    <n v="4002"/>
    <x v="1980"/>
    <x v="2"/>
    <x v="856"/>
    <d v="2011-10-16T00:00:00"/>
    <s v="Standard Class"/>
    <s v="Dp-13240"/>
    <s v="Dean percer"/>
    <x v="2"/>
    <s v="United States"/>
    <s v="Seattle"/>
    <x v="4"/>
    <n v="98115"/>
    <x v="1"/>
    <s v="TEC-AC-10002942"/>
    <x v="2"/>
    <x v="11"/>
    <s v="WD My Passport Ultra 1TB Portable External Hard Drive"/>
    <x v="2047"/>
    <n v="5"/>
    <n v="0"/>
    <n v="58.649999999999984"/>
  </r>
  <r>
    <n v="4003"/>
    <x v="1981"/>
    <x v="0"/>
    <x v="840"/>
    <d v="2013-03-09T00:00:00"/>
    <s v="Standard Class"/>
    <s v="CC-12220"/>
    <s v="Chris Cortes"/>
    <x v="0"/>
    <s v="United States"/>
    <s v="San Antonio"/>
    <x v="5"/>
    <n v="78207"/>
    <x v="2"/>
    <s v="FUR-TA-10004915"/>
    <x v="0"/>
    <x v="3"/>
    <s v="Office Impressions End Table, 20-1/2&quot;H x 24&quot;W x 20&quot;D"/>
    <x v="3109"/>
    <n v="3"/>
    <n v="0.3"/>
    <n v="-127.57919999999996"/>
  </r>
  <r>
    <n v="4004"/>
    <x v="1981"/>
    <x v="0"/>
    <x v="840"/>
    <d v="2013-03-09T00:00:00"/>
    <s v="Standard Class"/>
    <s v="CC-12220"/>
    <s v="Chris Cortes"/>
    <x v="0"/>
    <s v="United States"/>
    <s v="San Antonio"/>
    <x v="5"/>
    <n v="78207"/>
    <x v="2"/>
    <s v="TEC-MA-10001016"/>
    <x v="2"/>
    <x v="15"/>
    <s v="Canon PC170 Desktop Personal Copier"/>
    <x v="3110"/>
    <n v="3"/>
    <n v="0.4"/>
    <n v="33.589499999999987"/>
  </r>
  <r>
    <n v="4005"/>
    <x v="1981"/>
    <x v="0"/>
    <x v="840"/>
    <d v="2013-03-09T00:00:00"/>
    <s v="Standard Class"/>
    <s v="CC-12220"/>
    <s v="Chris Cortes"/>
    <x v="0"/>
    <s v="United States"/>
    <s v="San Antonio"/>
    <x v="5"/>
    <n v="78207"/>
    <x v="2"/>
    <s v="OFF-EN-10000483"/>
    <x v="1"/>
    <x v="12"/>
    <s v="White Envelopes, White Envelopes with Clear Poly Window"/>
    <x v="3111"/>
    <n v="3"/>
    <n v="0.2"/>
    <n v="11.894999999999994"/>
  </r>
  <r>
    <n v="4006"/>
    <x v="1982"/>
    <x v="1"/>
    <x v="895"/>
    <d v="2012-12-16T00:00:00"/>
    <s v="Standard Class"/>
    <s v="KM-16660"/>
    <s v="Khloe Miller"/>
    <x v="0"/>
    <s v="United States"/>
    <s v="Roswell"/>
    <x v="32"/>
    <n v="30076"/>
    <x v="0"/>
    <s v="OFF-AR-10003087"/>
    <x v="1"/>
    <x v="6"/>
    <s v="Staples"/>
    <x v="3112"/>
    <n v="1"/>
    <n v="0"/>
    <n v="0.49839999999999995"/>
  </r>
  <r>
    <n v="4007"/>
    <x v="1982"/>
    <x v="1"/>
    <x v="895"/>
    <d v="2012-12-16T00:00:00"/>
    <s v="Standard Class"/>
    <s v="KM-16660"/>
    <s v="Khloe Miller"/>
    <x v="0"/>
    <s v="United States"/>
    <s v="Roswell"/>
    <x v="32"/>
    <n v="30076"/>
    <x v="0"/>
    <s v="OFF-PA-10000520"/>
    <x v="1"/>
    <x v="10"/>
    <s v="Xerox 201"/>
    <x v="243"/>
    <n v="4"/>
    <n v="0"/>
    <n v="12.441600000000001"/>
  </r>
  <r>
    <n v="4008"/>
    <x v="1982"/>
    <x v="1"/>
    <x v="895"/>
    <d v="2012-12-16T00:00:00"/>
    <s v="Standard Class"/>
    <s v="KM-16660"/>
    <s v="Khloe Miller"/>
    <x v="0"/>
    <s v="United States"/>
    <s v="Roswell"/>
    <x v="32"/>
    <n v="30076"/>
    <x v="0"/>
    <s v="TEC-AC-10001553"/>
    <x v="2"/>
    <x v="11"/>
    <s v="Memorex 25GB 6X Branded Blu-Ray Recordable Disc, 15/Pack"/>
    <x v="3113"/>
    <n v="6"/>
    <n v="0"/>
    <n v="21.407399999999999"/>
  </r>
  <r>
    <n v="4009"/>
    <x v="1983"/>
    <x v="1"/>
    <x v="217"/>
    <d v="2012-12-22T00:00:00"/>
    <s v="Standard Class"/>
    <s v="MK-17905"/>
    <s v="Michael Kennedy"/>
    <x v="1"/>
    <s v="United States"/>
    <s v="Louisville"/>
    <x v="22"/>
    <n v="80027"/>
    <x v="1"/>
    <s v="OFF-AR-10000634"/>
    <x v="1"/>
    <x v="6"/>
    <s v="Newell 320"/>
    <x v="1312"/>
    <n v="2"/>
    <n v="0.2"/>
    <n v="0.59920000000000018"/>
  </r>
  <r>
    <n v="4010"/>
    <x v="1984"/>
    <x v="3"/>
    <x v="314"/>
    <d v="2014-01-06T00:00:00"/>
    <s v="Standard Class"/>
    <s v="SC-20725"/>
    <s v="Steven Cartwright"/>
    <x v="0"/>
    <s v="United States"/>
    <s v="Los Angeles"/>
    <x v="1"/>
    <n v="90036"/>
    <x v="1"/>
    <s v="FUR-FU-10001215"/>
    <x v="0"/>
    <x v="5"/>
    <s v="Howard Miller 11-1/2&quot; Diameter Brentwood Wall Clock"/>
    <x v="3114"/>
    <n v="11"/>
    <n v="0"/>
    <n v="199.26060000000004"/>
  </r>
  <r>
    <n v="4011"/>
    <x v="1985"/>
    <x v="3"/>
    <x v="610"/>
    <d v="2014-11-25T00:00:00"/>
    <s v="First Class"/>
    <s v="CC-12475"/>
    <s v="Cindy Chapman"/>
    <x v="0"/>
    <s v="United States"/>
    <s v="Philadelphia"/>
    <x v="9"/>
    <n v="19143"/>
    <x v="3"/>
    <s v="OFF-PA-10001204"/>
    <x v="1"/>
    <x v="10"/>
    <s v="Xerox 1972"/>
    <x v="582"/>
    <n v="2"/>
    <n v="0.2"/>
    <n v="2.6399999999999997"/>
  </r>
  <r>
    <n v="4012"/>
    <x v="1985"/>
    <x v="3"/>
    <x v="610"/>
    <d v="2014-11-25T00:00:00"/>
    <s v="First Class"/>
    <s v="CC-12475"/>
    <s v="Cindy Chapman"/>
    <x v="0"/>
    <s v="United States"/>
    <s v="Philadelphia"/>
    <x v="9"/>
    <n v="19143"/>
    <x v="3"/>
    <s v="OFF-ST-10002444"/>
    <x v="1"/>
    <x v="4"/>
    <s v="Recycled Eldon Regeneration Jumbo File"/>
    <x v="3115"/>
    <n v="4"/>
    <n v="0.2"/>
    <n v="3.9295999999999989"/>
  </r>
  <r>
    <n v="4013"/>
    <x v="1986"/>
    <x v="1"/>
    <x v="937"/>
    <d v="2012-12-27T00:00:00"/>
    <s v="Standard Class"/>
    <s v="BT-11305"/>
    <s v="Beth Thompson"/>
    <x v="2"/>
    <s v="United States"/>
    <s v="Superior"/>
    <x v="6"/>
    <n v="54880"/>
    <x v="2"/>
    <s v="OFF-AR-10000203"/>
    <x v="1"/>
    <x v="6"/>
    <s v="Newell 336"/>
    <x v="860"/>
    <n v="4"/>
    <n v="0"/>
    <n v="4.9647999999999985"/>
  </r>
  <r>
    <n v="4014"/>
    <x v="1987"/>
    <x v="1"/>
    <x v="841"/>
    <d v="2012-08-28T00:00:00"/>
    <s v="Standard Class"/>
    <s v="FH-14350"/>
    <s v="Fred Harton"/>
    <x v="0"/>
    <s v="United States"/>
    <s v="Atlanta"/>
    <x v="32"/>
    <n v="30318"/>
    <x v="0"/>
    <s v="OFF-AP-10000828"/>
    <x v="1"/>
    <x v="9"/>
    <s v="Avanti 4.4 Cu. Ft. Refrigerator"/>
    <x v="3116"/>
    <n v="3"/>
    <n v="0"/>
    <n v="152.02319999999997"/>
  </r>
  <r>
    <n v="4015"/>
    <x v="1987"/>
    <x v="1"/>
    <x v="841"/>
    <d v="2012-08-28T00:00:00"/>
    <s v="Standard Class"/>
    <s v="FH-14350"/>
    <s v="Fred Harton"/>
    <x v="0"/>
    <s v="United States"/>
    <s v="Atlanta"/>
    <x v="32"/>
    <n v="30318"/>
    <x v="0"/>
    <s v="OFF-LA-10003190"/>
    <x v="1"/>
    <x v="2"/>
    <s v="Avery 474"/>
    <x v="880"/>
    <n v="3"/>
    <n v="0"/>
    <n v="4.2336"/>
  </r>
  <r>
    <n v="4016"/>
    <x v="1987"/>
    <x v="1"/>
    <x v="841"/>
    <d v="2012-08-28T00:00:00"/>
    <s v="Standard Class"/>
    <s v="FH-14350"/>
    <s v="Fred Harton"/>
    <x v="0"/>
    <s v="United States"/>
    <s v="Atlanta"/>
    <x v="32"/>
    <n v="30318"/>
    <x v="0"/>
    <s v="OFF-PA-10002319"/>
    <x v="1"/>
    <x v="10"/>
    <s v="Xerox 1944"/>
    <x v="3117"/>
    <n v="5"/>
    <n v="0"/>
    <n v="94.962000000000003"/>
  </r>
  <r>
    <n v="4017"/>
    <x v="1987"/>
    <x v="1"/>
    <x v="841"/>
    <d v="2012-08-28T00:00:00"/>
    <s v="Standard Class"/>
    <s v="FH-14350"/>
    <s v="Fred Harton"/>
    <x v="0"/>
    <s v="United States"/>
    <s v="Atlanta"/>
    <x v="32"/>
    <n v="30318"/>
    <x v="0"/>
    <s v="OFF-PA-10003893"/>
    <x v="1"/>
    <x v="10"/>
    <s v="Xerox 1962"/>
    <x v="1591"/>
    <n v="5"/>
    <n v="0"/>
    <n v="9.629999999999999"/>
  </r>
  <r>
    <n v="4018"/>
    <x v="1987"/>
    <x v="1"/>
    <x v="841"/>
    <d v="2012-08-28T00:00:00"/>
    <s v="Standard Class"/>
    <s v="FH-14350"/>
    <s v="Fred Harton"/>
    <x v="0"/>
    <s v="United States"/>
    <s v="Atlanta"/>
    <x v="32"/>
    <n v="30318"/>
    <x v="0"/>
    <s v="OFF-PA-10002499"/>
    <x v="1"/>
    <x v="10"/>
    <s v="Xerox 1890"/>
    <x v="3118"/>
    <n v="2"/>
    <n v="0"/>
    <n v="48.94"/>
  </r>
  <r>
    <n v="4019"/>
    <x v="1987"/>
    <x v="1"/>
    <x v="841"/>
    <d v="2012-08-28T00:00:00"/>
    <s v="Standard Class"/>
    <s v="FH-14350"/>
    <s v="Fred Harton"/>
    <x v="0"/>
    <s v="United States"/>
    <s v="Atlanta"/>
    <x v="32"/>
    <n v="30318"/>
    <x v="0"/>
    <s v="TEC-AC-10004568"/>
    <x v="2"/>
    <x v="11"/>
    <s v="Maxell LTO Ultrium - 800 GB"/>
    <x v="1771"/>
    <n v="9"/>
    <n v="0"/>
    <n v="47.862899999999982"/>
  </r>
  <r>
    <n v="4020"/>
    <x v="1987"/>
    <x v="1"/>
    <x v="841"/>
    <d v="2012-08-28T00:00:00"/>
    <s v="Standard Class"/>
    <s v="FH-14350"/>
    <s v="Fred Harton"/>
    <x v="0"/>
    <s v="United States"/>
    <s v="Atlanta"/>
    <x v="32"/>
    <n v="30318"/>
    <x v="0"/>
    <s v="OFF-AP-10001492"/>
    <x v="1"/>
    <x v="9"/>
    <s v="Acco Six-Outlet Power Strip, 4' Cord Length"/>
    <x v="3119"/>
    <n v="3"/>
    <n v="0"/>
    <n v="6.7236000000000002"/>
  </r>
  <r>
    <n v="4021"/>
    <x v="1988"/>
    <x v="2"/>
    <x v="169"/>
    <d v="2011-06-27T00:00:00"/>
    <s v="Standard Class"/>
    <s v="AA-10645"/>
    <s v="Anna Andreadi"/>
    <x v="0"/>
    <s v="United States"/>
    <s v="Chester"/>
    <x v="9"/>
    <n v="19013"/>
    <x v="3"/>
    <s v="FUR-CH-10004698"/>
    <x v="0"/>
    <x v="1"/>
    <s v="Padded Folding Chairs, Black, 4/Carton"/>
    <x v="3120"/>
    <n v="3"/>
    <n v="0.3"/>
    <n v="-4.858799999999988"/>
  </r>
  <r>
    <n v="4022"/>
    <x v="1988"/>
    <x v="2"/>
    <x v="169"/>
    <d v="2011-06-27T00:00:00"/>
    <s v="Standard Class"/>
    <s v="AA-10645"/>
    <s v="Anna Andreadi"/>
    <x v="0"/>
    <s v="United States"/>
    <s v="Chester"/>
    <x v="9"/>
    <n v="19013"/>
    <x v="3"/>
    <s v="TEC-PH-10004093"/>
    <x v="2"/>
    <x v="7"/>
    <s v="Panasonic Kx-TS550"/>
    <x v="3121"/>
    <n v="3"/>
    <n v="0.4"/>
    <n v="-15.176700000000004"/>
  </r>
  <r>
    <n v="4023"/>
    <x v="1988"/>
    <x v="2"/>
    <x v="169"/>
    <d v="2011-06-27T00:00:00"/>
    <s v="Standard Class"/>
    <s v="AA-10645"/>
    <s v="Anna Andreadi"/>
    <x v="0"/>
    <s v="United States"/>
    <s v="Chester"/>
    <x v="9"/>
    <n v="19013"/>
    <x v="3"/>
    <s v="FUR-CH-10000454"/>
    <x v="0"/>
    <x v="1"/>
    <s v="Hon Deluxe Fabric Upholstered Stacking Chairs, Rounded Back"/>
    <x v="3122"/>
    <n v="5"/>
    <n v="0.3"/>
    <n v="0"/>
  </r>
  <r>
    <n v="4024"/>
    <x v="1989"/>
    <x v="3"/>
    <x v="855"/>
    <d v="2014-10-29T00:00:00"/>
    <s v="First Class"/>
    <s v="JO-15145"/>
    <s v="Jack O'Briant"/>
    <x v="1"/>
    <s v="United States"/>
    <s v="San Francisco"/>
    <x v="1"/>
    <n v="94110"/>
    <x v="1"/>
    <s v="FUR-BO-10003034"/>
    <x v="0"/>
    <x v="0"/>
    <s v="O'Sullivan Elevations Bookcase, Cherry Finish"/>
    <x v="3123"/>
    <n v="5"/>
    <n v="0.15"/>
    <n v="6.5490000000000208"/>
  </r>
  <r>
    <n v="4025"/>
    <x v="1989"/>
    <x v="3"/>
    <x v="855"/>
    <d v="2014-10-29T00:00:00"/>
    <s v="First Class"/>
    <s v="JO-15145"/>
    <s v="Jack O'Briant"/>
    <x v="1"/>
    <s v="United States"/>
    <s v="San Francisco"/>
    <x v="1"/>
    <n v="94110"/>
    <x v="1"/>
    <s v="TEC-PH-10003215"/>
    <x v="2"/>
    <x v="7"/>
    <s v="Jackery Bar Premium Fast-charging Portable Charger"/>
    <x v="312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x v="3125"/>
    <n v="4"/>
    <n v="0.2"/>
    <n v="10.011599999999998"/>
  </r>
  <r>
    <n v="4027"/>
    <x v="1990"/>
    <x v="3"/>
    <x v="938"/>
    <d v="2014-08-14T00:00:00"/>
    <s v="First Class"/>
    <s v="SF-20965"/>
    <s v="Sylvia Foulston"/>
    <x v="1"/>
    <s v="United States"/>
    <s v="Bedford"/>
    <x v="5"/>
    <n v="76021"/>
    <x v="2"/>
    <s v="OFF-AR-10004582"/>
    <x v="1"/>
    <x v="6"/>
    <s v="BIC Brite Liner Grip Highlighters"/>
    <x v="1997"/>
    <n v="7"/>
    <n v="0.2"/>
    <n v="2.8699999999999992"/>
  </r>
  <r>
    <n v="4028"/>
    <x v="1990"/>
    <x v="3"/>
    <x v="938"/>
    <d v="2014-08-14T00:00:00"/>
    <s v="First Class"/>
    <s v="SF-20965"/>
    <s v="Sylvia Foulston"/>
    <x v="1"/>
    <s v="United States"/>
    <s v="Bedford"/>
    <x v="5"/>
    <n v="76021"/>
    <x v="2"/>
    <s v="TEC-PH-10001557"/>
    <x v="2"/>
    <x v="7"/>
    <s v="Pyle PMP37LED"/>
    <x v="2081"/>
    <n v="2"/>
    <n v="0.2"/>
    <n v="13.438599999999994"/>
  </r>
  <r>
    <n v="4029"/>
    <x v="1990"/>
    <x v="3"/>
    <x v="938"/>
    <d v="2014-08-14T00:00:00"/>
    <s v="First Class"/>
    <s v="SF-20965"/>
    <s v="Sylvia Foulston"/>
    <x v="1"/>
    <s v="United States"/>
    <s v="Bedford"/>
    <x v="5"/>
    <n v="76021"/>
    <x v="2"/>
    <s v="OFF-BI-10004209"/>
    <x v="1"/>
    <x v="8"/>
    <s v="Fellowes Twister Kit, Gray/Clear, 3/pkg"/>
    <x v="3126"/>
    <n v="8"/>
    <n v="0.8"/>
    <n v="-22.512"/>
  </r>
  <r>
    <n v="4030"/>
    <x v="1991"/>
    <x v="3"/>
    <x v="165"/>
    <d v="2014-12-29T00:00:00"/>
    <s v="Standard Class"/>
    <s v="CS-12355"/>
    <s v="Christine Sundaresam"/>
    <x v="0"/>
    <s v="United States"/>
    <s v="Lafayette"/>
    <x v="28"/>
    <n v="70506"/>
    <x v="0"/>
    <s v="TEC-MA-10003183"/>
    <x v="2"/>
    <x v="15"/>
    <s v="DYMO CardScan Personal V9 Business Card Scanner"/>
    <x v="651"/>
    <n v="3"/>
    <n v="0"/>
    <n v="239.98500000000001"/>
  </r>
  <r>
    <n v="4031"/>
    <x v="1991"/>
    <x v="3"/>
    <x v="165"/>
    <d v="2014-12-29T00:00:00"/>
    <s v="Standard Class"/>
    <s v="CS-12355"/>
    <s v="Christine Sundaresam"/>
    <x v="0"/>
    <s v="United States"/>
    <s v="Lafayette"/>
    <x v="28"/>
    <n v="70506"/>
    <x v="0"/>
    <s v="FUR-CH-10002439"/>
    <x v="0"/>
    <x v="1"/>
    <s v="Iceberg Nesting Folding Chair, 19w x 6d x 43h"/>
    <x v="3127"/>
    <n v="4"/>
    <n v="0"/>
    <n v="60.5488"/>
  </r>
  <r>
    <n v="4032"/>
    <x v="1992"/>
    <x v="0"/>
    <x v="182"/>
    <d v="2013-10-01T00:00:00"/>
    <s v="Standard Class"/>
    <s v="SN-20710"/>
    <s v="Steve Nguyen"/>
    <x v="2"/>
    <s v="United States"/>
    <s v="Covington"/>
    <x v="4"/>
    <n v="98042"/>
    <x v="1"/>
    <s v="OFF-AP-10000576"/>
    <x v="1"/>
    <x v="9"/>
    <s v="Belkin 7 Outlet SurgeMaster II"/>
    <x v="3128"/>
    <n v="6"/>
    <n v="0"/>
    <n v="66.326400000000007"/>
  </r>
  <r>
    <n v="4033"/>
    <x v="1992"/>
    <x v="0"/>
    <x v="182"/>
    <d v="2013-10-01T00:00:00"/>
    <s v="Standard Class"/>
    <s v="SN-20710"/>
    <s v="Steve Nguyen"/>
    <x v="2"/>
    <s v="United States"/>
    <s v="Covington"/>
    <x v="4"/>
    <n v="98042"/>
    <x v="1"/>
    <s v="OFF-PA-10004040"/>
    <x v="1"/>
    <x v="10"/>
    <s v="Universal Premium White Copier/Laser Paper (20Lb. and 87 Bright)"/>
    <x v="2744"/>
    <n v="5"/>
    <n v="0"/>
    <n v="14.651"/>
  </r>
  <r>
    <n v="4034"/>
    <x v="1992"/>
    <x v="0"/>
    <x v="182"/>
    <d v="2013-10-01T00:00:00"/>
    <s v="Standard Class"/>
    <s v="SN-20710"/>
    <s v="Steve Nguyen"/>
    <x v="2"/>
    <s v="United States"/>
    <s v="Covington"/>
    <x v="4"/>
    <n v="98042"/>
    <x v="1"/>
    <s v="TEC-AC-10003063"/>
    <x v="2"/>
    <x v="11"/>
    <s v="Micro Innovations USB RF Wireless Keyboard with Mouse"/>
    <x v="1506"/>
    <n v="4"/>
    <n v="0"/>
    <n v="21"/>
  </r>
  <r>
    <n v="4035"/>
    <x v="1993"/>
    <x v="0"/>
    <x v="939"/>
    <d v="2013-12-13T00:00:00"/>
    <s v="Same Day"/>
    <s v="JM-15655"/>
    <s v="Jim Mitchum"/>
    <x v="1"/>
    <s v="United States"/>
    <s v="Lorain"/>
    <x v="24"/>
    <n v="44052"/>
    <x v="3"/>
    <s v="OFF-BI-10003982"/>
    <x v="1"/>
    <x v="8"/>
    <s v="Wilson Jones Century Plastic Molded Ring Binders"/>
    <x v="3129"/>
    <n v="3"/>
    <n v="0.7"/>
    <n v="-14.331299999999992"/>
  </r>
  <r>
    <n v="4036"/>
    <x v="1993"/>
    <x v="0"/>
    <x v="939"/>
    <d v="2013-12-13T00:00:00"/>
    <s v="Same Day"/>
    <s v="JM-15655"/>
    <s v="Jim Mitchum"/>
    <x v="1"/>
    <s v="United States"/>
    <s v="Lorain"/>
    <x v="24"/>
    <n v="44052"/>
    <x v="3"/>
    <s v="TEC-AC-10002567"/>
    <x v="2"/>
    <x v="11"/>
    <s v="Logitech G602 Wireless Gaming Mouse"/>
    <x v="3130"/>
    <n v="6"/>
    <n v="0.2"/>
    <n v="76.790399999999977"/>
  </r>
  <r>
    <n v="4037"/>
    <x v="1994"/>
    <x v="1"/>
    <x v="75"/>
    <d v="2013-01-01T00:00:00"/>
    <s v="Standard Class"/>
    <s v="FH-14350"/>
    <s v="Fred Harton"/>
    <x v="0"/>
    <s v="United States"/>
    <s v="Chicago"/>
    <x v="10"/>
    <n v="60623"/>
    <x v="2"/>
    <s v="OFF-ST-10004950"/>
    <x v="1"/>
    <x v="4"/>
    <s v="Tenex Personal Filing Tote With Secure Closure Lid, Black/Frost"/>
    <x v="176"/>
    <n v="2"/>
    <n v="0.2"/>
    <n v="1.5509999999999984"/>
  </r>
  <r>
    <n v="4038"/>
    <x v="1995"/>
    <x v="2"/>
    <x v="282"/>
    <d v="2012-01-02T00:00:00"/>
    <s v="Standard Class"/>
    <s v="AJ-10795"/>
    <s v="Anthony Johnson"/>
    <x v="1"/>
    <s v="United States"/>
    <s v="San Francisco"/>
    <x v="1"/>
    <n v="94110"/>
    <x v="1"/>
    <s v="FUR-FU-10000550"/>
    <x v="0"/>
    <x v="5"/>
    <s v="Stacking Trays by OIC"/>
    <x v="1691"/>
    <n v="5"/>
    <n v="0"/>
    <n v="8.2169999999999987"/>
  </r>
  <r>
    <n v="4039"/>
    <x v="1995"/>
    <x v="2"/>
    <x v="282"/>
    <d v="2012-01-02T00:00:00"/>
    <s v="Standard Class"/>
    <s v="AJ-10795"/>
    <s v="Anthony Johnson"/>
    <x v="1"/>
    <s v="United States"/>
    <s v="San Francisco"/>
    <x v="1"/>
    <n v="94110"/>
    <x v="1"/>
    <s v="OFF-PA-10000528"/>
    <x v="1"/>
    <x v="10"/>
    <s v="Xerox 1981"/>
    <x v="3131"/>
    <n v="4"/>
    <n v="0"/>
    <n v="9.5039999999999996"/>
  </r>
  <r>
    <n v="4040"/>
    <x v="1995"/>
    <x v="2"/>
    <x v="282"/>
    <d v="2012-01-02T00:00:00"/>
    <s v="Standard Class"/>
    <s v="AJ-10795"/>
    <s v="Anthony Johnson"/>
    <x v="1"/>
    <s v="United States"/>
    <s v="San Francisco"/>
    <x v="1"/>
    <n v="94110"/>
    <x v="1"/>
    <s v="TEC-MA-10003183"/>
    <x v="2"/>
    <x v="15"/>
    <s v="DYMO CardScan Personal V9 Business Card Scanner"/>
    <x v="3132"/>
    <n v="6"/>
    <n v="0.2"/>
    <n v="287.98199999999997"/>
  </r>
  <r>
    <n v="4041"/>
    <x v="1995"/>
    <x v="2"/>
    <x v="282"/>
    <d v="2012-01-02T00:00:00"/>
    <s v="Standard Class"/>
    <s v="AJ-10795"/>
    <s v="Anthony Johnson"/>
    <x v="1"/>
    <s v="United States"/>
    <s v="San Francisco"/>
    <x v="1"/>
    <n v="94110"/>
    <x v="1"/>
    <s v="OFF-BI-10003305"/>
    <x v="1"/>
    <x v="8"/>
    <s v="Avery Hanging File Binders"/>
    <x v="646"/>
    <n v="3"/>
    <n v="0.2"/>
    <n v="4.6643999999999988"/>
  </r>
  <r>
    <n v="4042"/>
    <x v="1995"/>
    <x v="2"/>
    <x v="282"/>
    <d v="2012-01-02T00:00:00"/>
    <s v="Standard Class"/>
    <s v="AJ-10795"/>
    <s v="Anthony Johnson"/>
    <x v="1"/>
    <s v="United States"/>
    <s v="San Francisco"/>
    <x v="1"/>
    <n v="94110"/>
    <x v="1"/>
    <s v="TEC-PH-10001425"/>
    <x v="2"/>
    <x v="7"/>
    <s v="Mophie Juice Pack Helium for iPhone"/>
    <x v="1837"/>
    <n v="3"/>
    <n v="0.2"/>
    <n v="19.197599999999994"/>
  </r>
  <r>
    <n v="4043"/>
    <x v="1995"/>
    <x v="2"/>
    <x v="282"/>
    <d v="2012-01-02T00:00:00"/>
    <s v="Standard Class"/>
    <s v="AJ-10795"/>
    <s v="Anthony Johnson"/>
    <x v="1"/>
    <s v="United States"/>
    <s v="San Francisco"/>
    <x v="1"/>
    <n v="94110"/>
    <x v="1"/>
    <s v="OFF-LA-10001474"/>
    <x v="1"/>
    <x v="2"/>
    <s v="Avery 477"/>
    <x v="3133"/>
    <n v="9"/>
    <n v="0"/>
    <n v="126.39420000000001"/>
  </r>
  <r>
    <n v="4044"/>
    <x v="1995"/>
    <x v="2"/>
    <x v="282"/>
    <d v="2012-01-02T00:00:00"/>
    <s v="Standard Class"/>
    <s v="AJ-10795"/>
    <s v="Anthony Johnson"/>
    <x v="1"/>
    <s v="United States"/>
    <s v="San Francisco"/>
    <x v="1"/>
    <n v="94110"/>
    <x v="1"/>
    <s v="FUR-FU-10000672"/>
    <x v="0"/>
    <x v="5"/>
    <s v="Executive Impressions 10&quot; Spectator Wall Clock"/>
    <x v="3134"/>
    <n v="6"/>
    <n v="0"/>
    <n v="23.990399999999994"/>
  </r>
  <r>
    <n v="4045"/>
    <x v="1996"/>
    <x v="1"/>
    <x v="608"/>
    <d v="2012-06-30T00:00:00"/>
    <s v="Standard Class"/>
    <s v="JF-15565"/>
    <s v="Jill Fjeld"/>
    <x v="0"/>
    <s v="United States"/>
    <s v="San Francisco"/>
    <x v="1"/>
    <n v="94110"/>
    <x v="1"/>
    <s v="FUR-FU-10001979"/>
    <x v="0"/>
    <x v="5"/>
    <s v="Dana Halogen Swing-Arm Architect Lamp"/>
    <x v="3135"/>
    <n v="5"/>
    <n v="0"/>
    <n v="57.358000000000011"/>
  </r>
  <r>
    <n v="4046"/>
    <x v="1997"/>
    <x v="1"/>
    <x v="788"/>
    <d v="2012-04-07T00:00:00"/>
    <s v="Standard Class"/>
    <s v="CS-11845"/>
    <s v="Cari Sayre"/>
    <x v="1"/>
    <s v="United States"/>
    <s v="Houston"/>
    <x v="5"/>
    <n v="77070"/>
    <x v="2"/>
    <s v="OFF-BI-10003707"/>
    <x v="1"/>
    <x v="8"/>
    <s v="Aluminum Screw Posts"/>
    <x v="3136"/>
    <n v="3"/>
    <n v="0.8"/>
    <n v="-13.734000000000002"/>
  </r>
  <r>
    <n v="4047"/>
    <x v="1998"/>
    <x v="3"/>
    <x v="208"/>
    <d v="2014-10-26T00:00:00"/>
    <s v="Standard Class"/>
    <s v="SP-20920"/>
    <s v="Susan Pistek"/>
    <x v="0"/>
    <s v="United States"/>
    <s v="Chicago"/>
    <x v="10"/>
    <n v="60653"/>
    <x v="2"/>
    <s v="OFF-AP-10002191"/>
    <x v="1"/>
    <x v="9"/>
    <s v="Belkin 8 Outlet SurgeMaster II Gold Surge Protector"/>
    <x v="3137"/>
    <n v="2"/>
    <n v="0.8"/>
    <n v="-62.379199999999997"/>
  </r>
  <r>
    <n v="4048"/>
    <x v="1999"/>
    <x v="1"/>
    <x v="747"/>
    <d v="2012-07-19T00:00:00"/>
    <s v="First Class"/>
    <s v="KE-16420"/>
    <s v="Katrina Edelman"/>
    <x v="1"/>
    <s v="United States"/>
    <s v="New York City"/>
    <x v="15"/>
    <n v="10035"/>
    <x v="3"/>
    <s v="OFF-PA-10000501"/>
    <x v="1"/>
    <x v="10"/>
    <s v="Petty Cash Envelope"/>
    <x v="152"/>
    <n v="3"/>
    <n v="0"/>
    <n v="39.6312"/>
  </r>
  <r>
    <n v="4049"/>
    <x v="1999"/>
    <x v="1"/>
    <x v="747"/>
    <d v="2012-07-19T00:00:00"/>
    <s v="First Class"/>
    <s v="KE-16420"/>
    <s v="Katrina Edelman"/>
    <x v="1"/>
    <s v="United States"/>
    <s v="New York City"/>
    <x v="15"/>
    <n v="10035"/>
    <x v="3"/>
    <s v="TEC-AC-10001990"/>
    <x v="2"/>
    <x v="11"/>
    <s v="Kensington Orbit Wireless Mobile Trackball for PC and Mac"/>
    <x v="3138"/>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x v="3139"/>
    <n v="3"/>
    <n v="0"/>
    <n v="49.804199999999994"/>
  </r>
  <r>
    <n v="4051"/>
    <x v="2000"/>
    <x v="3"/>
    <x v="92"/>
    <d v="2014-06-27T00:00:00"/>
    <s v="Second Class"/>
    <s v="GA-14515"/>
    <s v="George Ashbrook"/>
    <x v="0"/>
    <s v="United States"/>
    <s v="New York City"/>
    <x v="15"/>
    <n v="10011"/>
    <x v="3"/>
    <s v="FUR-CH-10001891"/>
    <x v="0"/>
    <x v="1"/>
    <s v="Global Deluxe Office Fabric Chairs"/>
    <x v="3140"/>
    <n v="2"/>
    <n v="0.1"/>
    <n v="32.633200000000016"/>
  </r>
  <r>
    <n v="4052"/>
    <x v="2001"/>
    <x v="2"/>
    <x v="411"/>
    <d v="2011-10-03T00:00:00"/>
    <s v="Standard Class"/>
    <s v="SM-20950"/>
    <s v="Suzanne McNair"/>
    <x v="1"/>
    <s v="United States"/>
    <s v="Philadelphia"/>
    <x v="9"/>
    <n v="19134"/>
    <x v="3"/>
    <s v="OFF-AR-10003469"/>
    <x v="1"/>
    <x v="6"/>
    <s v="Nontoxic Chalk"/>
    <x v="1728"/>
    <n v="3"/>
    <n v="0.2"/>
    <n v="1.4783999999999997"/>
  </r>
  <r>
    <n v="4053"/>
    <x v="2001"/>
    <x v="2"/>
    <x v="411"/>
    <d v="2011-10-03T00:00:00"/>
    <s v="Standard Class"/>
    <s v="SM-20950"/>
    <s v="Suzanne McNair"/>
    <x v="1"/>
    <s v="United States"/>
    <s v="Philadelphia"/>
    <x v="9"/>
    <n v="19134"/>
    <x v="3"/>
    <s v="FUR-TA-10004175"/>
    <x v="0"/>
    <x v="3"/>
    <s v="Hon 30&quot; x 60&quot; Table with Locking Drawer"/>
    <x v="3141"/>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x v="3142"/>
    <n v="11"/>
    <n v="0.2"/>
    <n v="18.017999999999997"/>
  </r>
  <r>
    <n v="4055"/>
    <x v="2001"/>
    <x v="2"/>
    <x v="411"/>
    <d v="2011-10-03T00:00:00"/>
    <s v="Standard Class"/>
    <s v="SM-20950"/>
    <s v="Suzanne McNair"/>
    <x v="1"/>
    <s v="United States"/>
    <s v="Philadelphia"/>
    <x v="9"/>
    <n v="19134"/>
    <x v="3"/>
    <s v="OFF-PA-10000533"/>
    <x v="1"/>
    <x v="10"/>
    <s v="Southworth Parchment Paper &amp; Envelopes"/>
    <x v="2579"/>
    <n v="4"/>
    <n v="0.2"/>
    <n v="6.8015999999999996"/>
  </r>
  <r>
    <n v="4056"/>
    <x v="2001"/>
    <x v="2"/>
    <x v="411"/>
    <d v="2011-10-03T00:00:00"/>
    <s v="Standard Class"/>
    <s v="SM-20950"/>
    <s v="Suzanne McNair"/>
    <x v="1"/>
    <s v="United States"/>
    <s v="Philadelphia"/>
    <x v="9"/>
    <n v="19134"/>
    <x v="3"/>
    <s v="OFF-ST-10004459"/>
    <x v="1"/>
    <x v="4"/>
    <s v="Tennsco Single-Tier Lockers"/>
    <x v="2122"/>
    <n v="6"/>
    <n v="0.2"/>
    <n v="-337.80600000000004"/>
  </r>
  <r>
    <n v="4057"/>
    <x v="2001"/>
    <x v="2"/>
    <x v="411"/>
    <d v="2011-10-03T00:00:00"/>
    <s v="Standard Class"/>
    <s v="SM-20950"/>
    <s v="Suzanne McNair"/>
    <x v="1"/>
    <s v="United States"/>
    <s v="Philadelphia"/>
    <x v="9"/>
    <n v="19134"/>
    <x v="3"/>
    <s v="FUR-TA-10004147"/>
    <x v="0"/>
    <x v="3"/>
    <s v="Hon 4060 Series Tables"/>
    <x v="3143"/>
    <n v="1"/>
    <n v="0.4"/>
    <n v="-20.152800000000006"/>
  </r>
  <r>
    <n v="4058"/>
    <x v="2002"/>
    <x v="2"/>
    <x v="156"/>
    <d v="2011-11-28T00:00:00"/>
    <s v="Standard Class"/>
    <s v="DK-12985"/>
    <s v="Darren Koutras"/>
    <x v="0"/>
    <s v="United States"/>
    <s v="Chicago"/>
    <x v="10"/>
    <n v="60610"/>
    <x v="2"/>
    <s v="OFF-ST-10000046"/>
    <x v="1"/>
    <x v="4"/>
    <s v="Fellowes Super Stor/Drawer Files"/>
    <x v="3144"/>
    <n v="5"/>
    <n v="0.2"/>
    <n v="-8.0774999999999864"/>
  </r>
  <r>
    <n v="4059"/>
    <x v="2003"/>
    <x v="1"/>
    <x v="312"/>
    <d v="2012-11-24T00:00:00"/>
    <s v="Standard Class"/>
    <s v="LC-16885"/>
    <s v="Lena Creighton"/>
    <x v="0"/>
    <s v="United States"/>
    <s v="Oakland"/>
    <x v="1"/>
    <n v="94601"/>
    <x v="1"/>
    <s v="TEC-PH-10004774"/>
    <x v="2"/>
    <x v="7"/>
    <s v="Gear Head AU3700S Headset"/>
    <x v="3145"/>
    <n v="7"/>
    <n v="0.2"/>
    <n v="-15.458100000000007"/>
  </r>
  <r>
    <n v="4060"/>
    <x v="2003"/>
    <x v="1"/>
    <x v="312"/>
    <d v="2012-11-24T00:00:00"/>
    <s v="Standard Class"/>
    <s v="LC-16885"/>
    <s v="Lena Creighton"/>
    <x v="0"/>
    <s v="United States"/>
    <s v="Oakland"/>
    <x v="1"/>
    <n v="94601"/>
    <x v="1"/>
    <s v="FUR-CH-10000595"/>
    <x v="0"/>
    <x v="1"/>
    <s v="Safco Contoured Stacking Chairs"/>
    <x v="3146"/>
    <n v="3"/>
    <n v="0.2"/>
    <n v="35.759999999999962"/>
  </r>
  <r>
    <n v="4061"/>
    <x v="2004"/>
    <x v="0"/>
    <x v="474"/>
    <d v="2013-11-08T00:00:00"/>
    <s v="Standard Class"/>
    <s v="XP-21865"/>
    <s v="Xylona Preis"/>
    <x v="0"/>
    <s v="United States"/>
    <s v="Chicago"/>
    <x v="10"/>
    <n v="60610"/>
    <x v="2"/>
    <s v="TEC-AC-10002473"/>
    <x v="2"/>
    <x v="11"/>
    <s v="Maxell 4.7GB DVD-R"/>
    <x v="3147"/>
    <n v="3"/>
    <n v="0.2"/>
    <n v="17.879399999999997"/>
  </r>
  <r>
    <n v="4062"/>
    <x v="2005"/>
    <x v="1"/>
    <x v="14"/>
    <d v="2012-09-20T00:00:00"/>
    <s v="First Class"/>
    <s v="CS-11845"/>
    <s v="Cari Sayre"/>
    <x v="1"/>
    <s v="United States"/>
    <s v="Seattle"/>
    <x v="4"/>
    <n v="98105"/>
    <x v="1"/>
    <s v="OFF-BI-10001628"/>
    <x v="1"/>
    <x v="8"/>
    <s v="Acco Data Flex Cable Posts For Top &amp; Bottom Load Binders, 6&quot; Capacity"/>
    <x v="3148"/>
    <n v="3"/>
    <n v="0.2"/>
    <n v="7.822499999999998"/>
  </r>
  <r>
    <n v="4063"/>
    <x v="2006"/>
    <x v="0"/>
    <x v="612"/>
    <d v="2013-03-15T00:00:00"/>
    <s v="Standard Class"/>
    <s v="BD-11770"/>
    <s v="Bryan Davis"/>
    <x v="0"/>
    <s v="United States"/>
    <s v="Philadelphia"/>
    <x v="9"/>
    <n v="19143"/>
    <x v="3"/>
    <s v="TEC-AC-10002800"/>
    <x v="2"/>
    <x v="11"/>
    <s v="Plantronics Audio 478 Stereo USB Headset"/>
    <x v="3149"/>
    <n v="1"/>
    <n v="0.2"/>
    <n v="7.4984999999999964"/>
  </r>
  <r>
    <n v="4064"/>
    <x v="2007"/>
    <x v="2"/>
    <x v="670"/>
    <d v="2011-06-26T00:00:00"/>
    <s v="First Class"/>
    <s v="DL-13330"/>
    <s v="Denise Leinenbach"/>
    <x v="0"/>
    <s v="United States"/>
    <s v="Concord"/>
    <x v="3"/>
    <n v="28027"/>
    <x v="0"/>
    <s v="OFF-AR-10002766"/>
    <x v="1"/>
    <x v="6"/>
    <s v="Prang Drawing Pencil Set"/>
    <x v="3150"/>
    <n v="9"/>
    <n v="0.2"/>
    <n v="1.7514000000000003"/>
  </r>
  <r>
    <n v="4065"/>
    <x v="2007"/>
    <x v="2"/>
    <x v="670"/>
    <d v="2011-06-26T00:00:00"/>
    <s v="First Class"/>
    <s v="DL-13330"/>
    <s v="Denise Leinenbach"/>
    <x v="0"/>
    <s v="United States"/>
    <s v="Concord"/>
    <x v="3"/>
    <n v="28027"/>
    <x v="0"/>
    <s v="OFF-SU-10002522"/>
    <x v="1"/>
    <x v="14"/>
    <s v="Acme Kleen Earth Office Shears"/>
    <x v="3151"/>
    <n v="1"/>
    <n v="0.2"/>
    <n v="0.34919999999999951"/>
  </r>
  <r>
    <n v="4066"/>
    <x v="2008"/>
    <x v="2"/>
    <x v="301"/>
    <d v="2011-11-05T00:00:00"/>
    <s v="Standard Class"/>
    <s v="KH-16630"/>
    <s v="Ken Heidel"/>
    <x v="1"/>
    <s v="United States"/>
    <s v="Charlotte"/>
    <x v="3"/>
    <n v="28205"/>
    <x v="0"/>
    <s v="OFF-FA-10003021"/>
    <x v="1"/>
    <x v="13"/>
    <s v="Staples"/>
    <x v="2024"/>
    <n v="5"/>
    <n v="0.2"/>
    <n v="1.4099999999999997"/>
  </r>
  <r>
    <n v="4067"/>
    <x v="2008"/>
    <x v="2"/>
    <x v="301"/>
    <d v="2011-11-05T00:00:00"/>
    <s v="Standard Class"/>
    <s v="KH-16630"/>
    <s v="Ken Heidel"/>
    <x v="1"/>
    <s v="United States"/>
    <s v="Charlotte"/>
    <x v="3"/>
    <n v="28205"/>
    <x v="0"/>
    <s v="OFF-AR-10000634"/>
    <x v="1"/>
    <x v="6"/>
    <s v="Newell 320"/>
    <x v="1518"/>
    <n v="3"/>
    <n v="0.2"/>
    <n v="0.89880000000000004"/>
  </r>
  <r>
    <n v="4068"/>
    <x v="2008"/>
    <x v="2"/>
    <x v="301"/>
    <d v="2011-11-05T00:00:00"/>
    <s v="Standard Class"/>
    <s v="KH-16630"/>
    <s v="Ken Heidel"/>
    <x v="1"/>
    <s v="United States"/>
    <s v="Charlotte"/>
    <x v="3"/>
    <n v="28205"/>
    <x v="0"/>
    <s v="OFF-LA-10001771"/>
    <x v="1"/>
    <x v="2"/>
    <s v="Avery 513"/>
    <x v="3152"/>
    <n v="12"/>
    <n v="0.2"/>
    <n v="15.537599999999998"/>
  </r>
  <r>
    <n v="4069"/>
    <x v="2008"/>
    <x v="2"/>
    <x v="301"/>
    <d v="2011-11-05T00:00:00"/>
    <s v="Standard Class"/>
    <s v="KH-16630"/>
    <s v="Ken Heidel"/>
    <x v="1"/>
    <s v="United States"/>
    <s v="Charlotte"/>
    <x v="3"/>
    <n v="28205"/>
    <x v="0"/>
    <s v="TEC-PH-10004434"/>
    <x v="2"/>
    <x v="7"/>
    <s v="Cisco IP Phone 7961G VoIP phone - Dark gray"/>
    <x v="3153"/>
    <n v="9"/>
    <n v="0.2"/>
    <n v="110.1194999999999"/>
  </r>
  <r>
    <n v="4070"/>
    <x v="2009"/>
    <x v="0"/>
    <x v="770"/>
    <d v="2013-09-01T00:00:00"/>
    <s v="First Class"/>
    <s v="TP-21415"/>
    <s v="Tom Prescott"/>
    <x v="0"/>
    <s v="United States"/>
    <s v="Dallas"/>
    <x v="5"/>
    <n v="75081"/>
    <x v="2"/>
    <s v="OFF-BI-10000050"/>
    <x v="1"/>
    <x v="8"/>
    <s v="Angle-D Binders with Locking Rings, Label Holders"/>
    <x v="3154"/>
    <n v="9"/>
    <n v="0.8"/>
    <n v="-21.681000000000004"/>
  </r>
  <r>
    <n v="4071"/>
    <x v="2009"/>
    <x v="0"/>
    <x v="770"/>
    <d v="2013-09-01T00:00:00"/>
    <s v="First Class"/>
    <s v="TP-21415"/>
    <s v="Tom Prescott"/>
    <x v="0"/>
    <s v="United States"/>
    <s v="Dallas"/>
    <x v="5"/>
    <n v="75081"/>
    <x v="2"/>
    <s v="OFF-BI-10002414"/>
    <x v="1"/>
    <x v="8"/>
    <s v="GBC ProClick Spines for 32-Hole Punch"/>
    <x v="3155"/>
    <n v="4"/>
    <n v="0.8"/>
    <n v="-16.539600000000007"/>
  </r>
  <r>
    <n v="4072"/>
    <x v="2009"/>
    <x v="0"/>
    <x v="770"/>
    <d v="2013-09-01T00:00:00"/>
    <s v="First Class"/>
    <s v="TP-21415"/>
    <s v="Tom Prescott"/>
    <x v="0"/>
    <s v="United States"/>
    <s v="Dallas"/>
    <x v="5"/>
    <n v="75081"/>
    <x v="2"/>
    <s v="FUR-BO-10003159"/>
    <x v="0"/>
    <x v="0"/>
    <s v="Sauder Camden County Collection Libraries, Planked Cherry Finish"/>
    <x v="3156"/>
    <n v="2"/>
    <n v="0.32"/>
    <n v="-52.890800000000027"/>
  </r>
  <r>
    <n v="4073"/>
    <x v="2010"/>
    <x v="1"/>
    <x v="401"/>
    <d v="2012-12-08T00:00:00"/>
    <s v="Second Class"/>
    <s v="NP-18685"/>
    <s v="Nora Pelletier"/>
    <x v="2"/>
    <s v="United States"/>
    <s v="Indianapolis"/>
    <x v="14"/>
    <n v="46203"/>
    <x v="2"/>
    <s v="TEC-CO-10002095"/>
    <x v="2"/>
    <x v="16"/>
    <s v="Hewlett Packard 610 Color Digital Copier / Printer"/>
    <x v="3157"/>
    <n v="2"/>
    <n v="0"/>
    <n v="449.99099999999999"/>
  </r>
  <r>
    <n v="4074"/>
    <x v="2011"/>
    <x v="1"/>
    <x v="496"/>
    <d v="2012-09-27T00:00:00"/>
    <s v="First Class"/>
    <s v="SC-20680"/>
    <s v="Steve Carroll"/>
    <x v="2"/>
    <s v="United States"/>
    <s v="Broken Arrow"/>
    <x v="26"/>
    <n v="74012"/>
    <x v="2"/>
    <s v="TEC-PH-10004120"/>
    <x v="2"/>
    <x v="7"/>
    <s v="AT&amp;T 1080 Phone"/>
    <x v="3158"/>
    <n v="6"/>
    <n v="0"/>
    <n v="213.70440000000002"/>
  </r>
  <r>
    <n v="4075"/>
    <x v="2012"/>
    <x v="3"/>
    <x v="940"/>
    <d v="2014-11-21T00:00:00"/>
    <s v="Standard Class"/>
    <s v="DK-12895"/>
    <s v="Dana Kaydos"/>
    <x v="0"/>
    <s v="United States"/>
    <s v="Miramar"/>
    <x v="2"/>
    <n v="33023"/>
    <x v="0"/>
    <s v="FUR-FU-10003553"/>
    <x v="0"/>
    <x v="5"/>
    <s v="Howard Miller 13-1/2&quot; Diameter Rosebrook Wall Clock"/>
    <x v="315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x v="3160"/>
    <n v="4"/>
    <n v="0.2"/>
    <n v="0"/>
  </r>
  <r>
    <n v="4077"/>
    <x v="2013"/>
    <x v="1"/>
    <x v="546"/>
    <d v="2012-12-21T00:00:00"/>
    <s v="Second Class"/>
    <s v="SM-20950"/>
    <s v="Suzanne McNair"/>
    <x v="1"/>
    <s v="United States"/>
    <s v="Omaha"/>
    <x v="8"/>
    <n v="68104"/>
    <x v="2"/>
    <s v="OFF-BI-10003094"/>
    <x v="1"/>
    <x v="8"/>
    <s v="Self-Adhesive Ring Binder Labels"/>
    <x v="991"/>
    <n v="2"/>
    <n v="0"/>
    <n v="3.3087999999999997"/>
  </r>
  <r>
    <n v="4078"/>
    <x v="2013"/>
    <x v="1"/>
    <x v="546"/>
    <d v="2012-12-21T00:00:00"/>
    <s v="Second Class"/>
    <s v="SM-20950"/>
    <s v="Suzanne McNair"/>
    <x v="1"/>
    <s v="United States"/>
    <s v="Omaha"/>
    <x v="8"/>
    <n v="68104"/>
    <x v="2"/>
    <s v="OFF-FA-10003472"/>
    <x v="1"/>
    <x v="13"/>
    <s v="Bagged Rubber Bands"/>
    <x v="1325"/>
    <n v="4"/>
    <n v="0"/>
    <n v="0.2016"/>
  </r>
  <r>
    <n v="4079"/>
    <x v="2013"/>
    <x v="1"/>
    <x v="546"/>
    <d v="2012-12-21T00:00:00"/>
    <s v="Second Class"/>
    <s v="SM-20950"/>
    <s v="Suzanne McNair"/>
    <x v="1"/>
    <s v="United States"/>
    <s v="Omaha"/>
    <x v="8"/>
    <n v="68104"/>
    <x v="2"/>
    <s v="OFF-PA-10001289"/>
    <x v="1"/>
    <x v="10"/>
    <s v="White Computer Printout Paper by Universal"/>
    <x v="224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x v="334"/>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x v="3161"/>
    <n v="9"/>
    <n v="0.2"/>
    <n v="22.518000000000001"/>
  </r>
  <r>
    <n v="4082"/>
    <x v="2015"/>
    <x v="0"/>
    <x v="477"/>
    <d v="2013-09-30T00:00:00"/>
    <s v="Standard Class"/>
    <s v="KE-16420"/>
    <s v="Katrina Edelman"/>
    <x v="1"/>
    <s v="United States"/>
    <s v="Tigard"/>
    <x v="21"/>
    <n v="97224"/>
    <x v="1"/>
    <s v="OFF-BI-10004828"/>
    <x v="1"/>
    <x v="8"/>
    <s v="GBC Poly Designer Binding Covers"/>
    <x v="3162"/>
    <n v="1"/>
    <n v="0.7"/>
    <n v="-3.5153999999999996"/>
  </r>
  <r>
    <n v="4083"/>
    <x v="2016"/>
    <x v="3"/>
    <x v="92"/>
    <d v="2014-07-01T00:00:00"/>
    <s v="Standard Class"/>
    <s v="MC-17635"/>
    <s v="Matthew Clasen"/>
    <x v="1"/>
    <s v="United States"/>
    <s v="Decatur"/>
    <x v="10"/>
    <n v="62521"/>
    <x v="2"/>
    <s v="OFF-BI-10004632"/>
    <x v="1"/>
    <x v="8"/>
    <s v="Ibico Hi-Tech Manual Binding System"/>
    <x v="645"/>
    <n v="3"/>
    <n v="0.8"/>
    <n v="-320.23950000000013"/>
  </r>
  <r>
    <n v="4084"/>
    <x v="2016"/>
    <x v="3"/>
    <x v="92"/>
    <d v="2014-07-01T00:00:00"/>
    <s v="Standard Class"/>
    <s v="MC-17635"/>
    <s v="Matthew Clasen"/>
    <x v="1"/>
    <s v="United States"/>
    <s v="Decatur"/>
    <x v="10"/>
    <n v="62521"/>
    <x v="2"/>
    <s v="OFF-PA-10000327"/>
    <x v="1"/>
    <x v="10"/>
    <s v="Xerox 1971"/>
    <x v="1518"/>
    <n v="3"/>
    <n v="0.2"/>
    <n v="3.2099999999999982"/>
  </r>
  <r>
    <n v="4085"/>
    <x v="2017"/>
    <x v="3"/>
    <x v="210"/>
    <d v="2014-09-10T00:00:00"/>
    <s v="First Class"/>
    <s v="Dp-13240"/>
    <s v="Dean percer"/>
    <x v="2"/>
    <s v="United States"/>
    <s v="Phoenix"/>
    <x v="16"/>
    <n v="85023"/>
    <x v="1"/>
    <s v="OFF-BI-10003291"/>
    <x v="1"/>
    <x v="8"/>
    <s v="Wilson Jones Leather-Like Binders with DublLock Round Rings"/>
    <x v="3163"/>
    <n v="3"/>
    <n v="0.7"/>
    <n v="-6.0236999999999998"/>
  </r>
  <r>
    <n v="4086"/>
    <x v="2018"/>
    <x v="0"/>
    <x v="578"/>
    <d v="2013-08-07T00:00:00"/>
    <s v="Second Class"/>
    <s v="LC-16930"/>
    <s v="Linda Cazamias"/>
    <x v="1"/>
    <s v="United States"/>
    <s v="Sacramento"/>
    <x v="1"/>
    <n v="95823"/>
    <x v="1"/>
    <s v="TEC-PH-10002275"/>
    <x v="2"/>
    <x v="7"/>
    <s v="Mitel 5320 IP Phone VoIP phone"/>
    <x v="3164"/>
    <n v="2"/>
    <n v="0.2"/>
    <n v="30.238400000000013"/>
  </r>
  <r>
    <n v="4087"/>
    <x v="2018"/>
    <x v="0"/>
    <x v="578"/>
    <d v="2013-08-07T00:00:00"/>
    <s v="Second Class"/>
    <s v="LC-16930"/>
    <s v="Linda Cazamias"/>
    <x v="1"/>
    <s v="United States"/>
    <s v="Sacramento"/>
    <x v="1"/>
    <n v="95823"/>
    <x v="1"/>
    <s v="OFF-BI-10003291"/>
    <x v="1"/>
    <x v="8"/>
    <s v="Wilson Jones Leather-Like Binders with DublLock Round Rings"/>
    <x v="3165"/>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x v="696"/>
    <n v="3"/>
    <n v="0.2"/>
    <n v="3.9770999999999996"/>
  </r>
  <r>
    <n v="4089"/>
    <x v="2019"/>
    <x v="2"/>
    <x v="710"/>
    <d v="2011-08-26T00:00:00"/>
    <s v="Standard Class"/>
    <s v="LH-16900"/>
    <s v="Lena Hernandez"/>
    <x v="0"/>
    <s v="United States"/>
    <s v="Jonesboro"/>
    <x v="36"/>
    <n v="72401"/>
    <x v="0"/>
    <s v="FUR-BO-10000711"/>
    <x v="0"/>
    <x v="0"/>
    <s v="Hon Metal Bookcases, Gray"/>
    <x v="3166"/>
    <n v="9"/>
    <n v="0"/>
    <n v="172.48140000000001"/>
  </r>
  <r>
    <n v="4090"/>
    <x v="2020"/>
    <x v="0"/>
    <x v="178"/>
    <d v="2013-04-06T00:00:00"/>
    <s v="Standard Class"/>
    <s v="TB-21175"/>
    <s v="Thomas Boland"/>
    <x v="1"/>
    <s v="United States"/>
    <s v="New York City"/>
    <x v="15"/>
    <n v="10035"/>
    <x v="3"/>
    <s v="OFF-LA-10001297"/>
    <x v="1"/>
    <x v="2"/>
    <s v="Avery 473"/>
    <x v="346"/>
    <n v="2"/>
    <n v="0"/>
    <n v="9.9359999999999999"/>
  </r>
  <r>
    <n v="4091"/>
    <x v="2020"/>
    <x v="0"/>
    <x v="178"/>
    <d v="2013-04-06T00:00:00"/>
    <s v="Standard Class"/>
    <s v="TB-21175"/>
    <s v="Thomas Boland"/>
    <x v="1"/>
    <s v="United States"/>
    <s v="New York City"/>
    <x v="15"/>
    <n v="10035"/>
    <x v="3"/>
    <s v="OFF-SU-10001574"/>
    <x v="1"/>
    <x v="14"/>
    <s v="Acme Value Line Scissors"/>
    <x v="1031"/>
    <n v="3"/>
    <n v="0"/>
    <n v="3.2849999999999993"/>
  </r>
  <r>
    <n v="4092"/>
    <x v="2020"/>
    <x v="0"/>
    <x v="178"/>
    <d v="2013-04-06T00:00:00"/>
    <s v="Standard Class"/>
    <s v="TB-21175"/>
    <s v="Thomas Boland"/>
    <x v="1"/>
    <s v="United States"/>
    <s v="New York City"/>
    <x v="15"/>
    <n v="10035"/>
    <x v="3"/>
    <s v="OFF-BI-10003305"/>
    <x v="1"/>
    <x v="8"/>
    <s v="Avery Hanging File Binders"/>
    <x v="646"/>
    <n v="3"/>
    <n v="0.2"/>
    <n v="4.6643999999999988"/>
  </r>
  <r>
    <n v="4093"/>
    <x v="2021"/>
    <x v="3"/>
    <x v="941"/>
    <d v="2014-05-19T00:00:00"/>
    <s v="First Class"/>
    <s v="JM-15865"/>
    <s v="John Murray"/>
    <x v="0"/>
    <s v="United States"/>
    <s v="Akron"/>
    <x v="24"/>
    <n v="44312"/>
    <x v="3"/>
    <s v="OFF-ST-10002574"/>
    <x v="1"/>
    <x v="4"/>
    <s v="SAFCO Commercial Wire Shelving, Black"/>
    <x v="3167"/>
    <n v="2"/>
    <n v="0.2"/>
    <n v="-55.256"/>
  </r>
  <r>
    <n v="4094"/>
    <x v="2022"/>
    <x v="1"/>
    <x v="252"/>
    <d v="2012-08-28T00:00:00"/>
    <s v="Standard Class"/>
    <s v="KW-16435"/>
    <s v="Katrina Willman"/>
    <x v="0"/>
    <s v="United States"/>
    <s v="Florence"/>
    <x v="0"/>
    <n v="41042"/>
    <x v="0"/>
    <s v="TEC-MA-10000864"/>
    <x v="2"/>
    <x v="15"/>
    <s v="Cisco 9971 IP Video Phone Charcoal"/>
    <x v="3168"/>
    <n v="7"/>
    <n v="0"/>
    <n v="1416.7999999999997"/>
  </r>
  <r>
    <n v="4095"/>
    <x v="2022"/>
    <x v="1"/>
    <x v="252"/>
    <d v="2012-08-28T00:00:00"/>
    <s v="Standard Class"/>
    <s v="KW-16435"/>
    <s v="Katrina Willman"/>
    <x v="0"/>
    <s v="United States"/>
    <s v="Florence"/>
    <x v="0"/>
    <n v="41042"/>
    <x v="0"/>
    <s v="TEC-AC-10003289"/>
    <x v="2"/>
    <x v="11"/>
    <s v="Anker Ultra-Slim Mini Bluetooth 3.0 Wireless Keyboard"/>
    <x v="1105"/>
    <n v="4"/>
    <n v="0"/>
    <n v="18.390799999999999"/>
  </r>
  <r>
    <n v="4096"/>
    <x v="2022"/>
    <x v="1"/>
    <x v="252"/>
    <d v="2012-08-28T00:00:00"/>
    <s v="Standard Class"/>
    <s v="KW-16435"/>
    <s v="Katrina Willman"/>
    <x v="0"/>
    <s v="United States"/>
    <s v="Florence"/>
    <x v="0"/>
    <n v="41042"/>
    <x v="0"/>
    <s v="TEC-PH-10001619"/>
    <x v="2"/>
    <x v="7"/>
    <s v="LG G3"/>
    <x v="2173"/>
    <n v="3"/>
    <n v="0"/>
    <n v="170.51129999999998"/>
  </r>
  <r>
    <n v="4097"/>
    <x v="2023"/>
    <x v="2"/>
    <x v="865"/>
    <d v="2011-09-28T00:00:00"/>
    <s v="Standard Class"/>
    <s v="SC-20095"/>
    <s v="Sanjit Chand"/>
    <x v="0"/>
    <s v="United States"/>
    <s v="Minneapolis"/>
    <x v="11"/>
    <n v="55407"/>
    <x v="2"/>
    <s v="OFF-PA-10004888"/>
    <x v="1"/>
    <x v="10"/>
    <s v="Xerox 217"/>
    <x v="56"/>
    <n v="5"/>
    <n v="0"/>
    <n v="15.552000000000001"/>
  </r>
  <r>
    <n v="4098"/>
    <x v="2023"/>
    <x v="2"/>
    <x v="865"/>
    <d v="2011-09-28T00:00:00"/>
    <s v="Standard Class"/>
    <s v="SC-20095"/>
    <s v="Sanjit Chand"/>
    <x v="0"/>
    <s v="United States"/>
    <s v="Minneapolis"/>
    <x v="11"/>
    <n v="55407"/>
    <x v="2"/>
    <s v="OFF-ST-10000736"/>
    <x v="1"/>
    <x v="4"/>
    <s v="Carina Double Wide Media Storage Towers in Natural &amp; Black"/>
    <x v="3169"/>
    <n v="5"/>
    <n v="0"/>
    <n v="16.195999999999984"/>
  </r>
  <r>
    <n v="4099"/>
    <x v="2023"/>
    <x v="2"/>
    <x v="865"/>
    <d v="2011-09-28T00:00:00"/>
    <s v="Standard Class"/>
    <s v="SC-20095"/>
    <s v="Sanjit Chand"/>
    <x v="0"/>
    <s v="United States"/>
    <s v="Minneapolis"/>
    <x v="11"/>
    <n v="55407"/>
    <x v="2"/>
    <s v="OFF-BI-10001120"/>
    <x v="1"/>
    <x v="8"/>
    <s v="Ibico EPK-21 Electric Binding System"/>
    <x v="3170"/>
    <n v="5"/>
    <n v="0"/>
    <n v="4630.4755000000005"/>
  </r>
  <r>
    <n v="4100"/>
    <x v="2023"/>
    <x v="2"/>
    <x v="865"/>
    <d v="2011-09-28T00:00:00"/>
    <s v="Standard Class"/>
    <s v="SC-20095"/>
    <s v="Sanjit Chand"/>
    <x v="0"/>
    <s v="United States"/>
    <s v="Minneapolis"/>
    <x v="11"/>
    <n v="55407"/>
    <x v="2"/>
    <s v="OFF-BI-10000301"/>
    <x v="1"/>
    <x v="8"/>
    <s v="GBC Instant Report Kit"/>
    <x v="3171"/>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x v="3173"/>
    <n v="1"/>
    <n v="0.8"/>
    <n v="-1.1100000000000003"/>
  </r>
  <r>
    <n v="4103"/>
    <x v="2024"/>
    <x v="3"/>
    <x v="249"/>
    <d v="2014-06-24T00:00:00"/>
    <s v="Standard Class"/>
    <s v="ZC-21910"/>
    <s v="Zuschuss Carroll"/>
    <x v="0"/>
    <s v="United States"/>
    <s v="Houston"/>
    <x v="5"/>
    <n v="77095"/>
    <x v="2"/>
    <s v="OFF-PA-10000740"/>
    <x v="1"/>
    <x v="10"/>
    <s v="Xerox 1982"/>
    <x v="3174"/>
    <n v="8"/>
    <n v="0.2"/>
    <n v="47.50719999999999"/>
  </r>
  <r>
    <n v="4104"/>
    <x v="2025"/>
    <x v="3"/>
    <x v="202"/>
    <d v="2014-12-22T00:00:00"/>
    <s v="Same Day"/>
    <s v="RB-19465"/>
    <s v="Rick Bensley"/>
    <x v="2"/>
    <s v="United States"/>
    <s v="Fremont"/>
    <x v="8"/>
    <n v="68025"/>
    <x v="2"/>
    <s v="FUR-FU-10001940"/>
    <x v="0"/>
    <x v="5"/>
    <s v="Staples"/>
    <x v="204"/>
    <n v="2"/>
    <n v="0"/>
    <n v="7.0048000000000012"/>
  </r>
  <r>
    <n v="4105"/>
    <x v="2026"/>
    <x v="3"/>
    <x v="783"/>
    <d v="2014-08-14T00:00:00"/>
    <s v="Standard Class"/>
    <s v="JK-15370"/>
    <s v="Jay Kimmel"/>
    <x v="0"/>
    <s v="United States"/>
    <s v="San Diego"/>
    <x v="1"/>
    <n v="92105"/>
    <x v="1"/>
    <s v="TEC-PH-10000439"/>
    <x v="2"/>
    <x v="7"/>
    <s v="GE DSL Phone Line Filter"/>
    <x v="3175"/>
    <n v="5"/>
    <n v="0.2"/>
    <n v="17.995499999999979"/>
  </r>
  <r>
    <n v="4106"/>
    <x v="2026"/>
    <x v="3"/>
    <x v="783"/>
    <d v="2014-08-14T00:00:00"/>
    <s v="Standard Class"/>
    <s v="JK-15370"/>
    <s v="Jay Kimmel"/>
    <x v="0"/>
    <s v="United States"/>
    <s v="San Diego"/>
    <x v="1"/>
    <n v="92105"/>
    <x v="1"/>
    <s v="OFF-BI-10000404"/>
    <x v="1"/>
    <x v="8"/>
    <s v="Avery Printable Repositionable Plastic Tabs"/>
    <x v="1288"/>
    <n v="2"/>
    <n v="0.2"/>
    <n v="4.6440000000000001"/>
  </r>
  <r>
    <n v="4107"/>
    <x v="2027"/>
    <x v="0"/>
    <x v="250"/>
    <d v="2013-08-27T00:00:00"/>
    <s v="Standard Class"/>
    <s v="DD-13570"/>
    <s v="Dorothy Dickinson"/>
    <x v="0"/>
    <s v="United States"/>
    <s v="Houston"/>
    <x v="5"/>
    <n v="77041"/>
    <x v="2"/>
    <s v="OFF-BI-10003676"/>
    <x v="1"/>
    <x v="8"/>
    <s v="GBC Standard Recycled Report Covers, Clear Plastic Sheets"/>
    <x v="3176"/>
    <n v="2"/>
    <n v="0.8"/>
    <n v="-6.8992000000000022"/>
  </r>
  <r>
    <n v="4108"/>
    <x v="2028"/>
    <x v="1"/>
    <x v="67"/>
    <d v="2012-09-07T00:00:00"/>
    <s v="Same Day"/>
    <s v="MC-17275"/>
    <s v="Marc Crier"/>
    <x v="0"/>
    <s v="United States"/>
    <s v="New York City"/>
    <x v="15"/>
    <n v="10011"/>
    <x v="3"/>
    <s v="OFF-ST-10002486"/>
    <x v="1"/>
    <x v="4"/>
    <s v="Eldon Shelf Savers Cubes and Bins"/>
    <x v="544"/>
    <n v="2"/>
    <n v="0"/>
    <n v="0.27919999999999945"/>
  </r>
  <r>
    <n v="4109"/>
    <x v="2028"/>
    <x v="1"/>
    <x v="67"/>
    <d v="2012-09-07T00:00:00"/>
    <s v="Same Day"/>
    <s v="MC-17275"/>
    <s v="Marc Crier"/>
    <x v="0"/>
    <s v="United States"/>
    <s v="New York City"/>
    <x v="15"/>
    <n v="10011"/>
    <x v="3"/>
    <s v="FUR-TA-10003837"/>
    <x v="0"/>
    <x v="3"/>
    <s v="Anderson Hickey Conga Table Tops &amp; Accessories"/>
    <x v="3177"/>
    <n v="3"/>
    <n v="0.4"/>
    <n v="-14.163900000000005"/>
  </r>
  <r>
    <n v="4110"/>
    <x v="2029"/>
    <x v="1"/>
    <x v="707"/>
    <d v="2013-01-01T00:00:00"/>
    <s v="Standard Class"/>
    <s v="DL-13495"/>
    <s v="Dionis Lloyd"/>
    <x v="1"/>
    <s v="United States"/>
    <s v="Detroit"/>
    <x v="12"/>
    <n v="48227"/>
    <x v="2"/>
    <s v="TEC-PH-10002923"/>
    <x v="2"/>
    <x v="7"/>
    <s v="Logitech B530 USB Headset - headset - Full size, Binaural"/>
    <x v="2270"/>
    <n v="2"/>
    <n v="0"/>
    <n v="19.974600000000002"/>
  </r>
  <r>
    <n v="4111"/>
    <x v="2029"/>
    <x v="1"/>
    <x v="707"/>
    <d v="2013-01-01T00:00:00"/>
    <s v="Standard Class"/>
    <s v="DL-13495"/>
    <s v="Dionis Lloyd"/>
    <x v="1"/>
    <s v="United States"/>
    <s v="Detroit"/>
    <x v="12"/>
    <n v="48227"/>
    <x v="2"/>
    <s v="FUR-BO-10004360"/>
    <x v="0"/>
    <x v="0"/>
    <s v="Rush Hierlooms Collection Rich Wood Bookcases"/>
    <x v="3178"/>
    <n v="1"/>
    <n v="0"/>
    <n v="20.927400000000006"/>
  </r>
  <r>
    <n v="4112"/>
    <x v="2029"/>
    <x v="1"/>
    <x v="707"/>
    <d v="2013-01-01T00:00:00"/>
    <s v="Standard Class"/>
    <s v="DL-13495"/>
    <s v="Dionis Lloyd"/>
    <x v="1"/>
    <s v="United States"/>
    <s v="Detroit"/>
    <x v="12"/>
    <n v="48227"/>
    <x v="2"/>
    <s v="OFF-PA-10002160"/>
    <x v="1"/>
    <x v="10"/>
    <s v="Xerox 1978"/>
    <x v="1714"/>
    <n v="3"/>
    <n v="0"/>
    <n v="8.4966000000000008"/>
  </r>
  <r>
    <n v="4113"/>
    <x v="2029"/>
    <x v="1"/>
    <x v="707"/>
    <d v="2013-01-01T00:00:00"/>
    <s v="Standard Class"/>
    <s v="DL-13495"/>
    <s v="Dionis Lloyd"/>
    <x v="1"/>
    <s v="United States"/>
    <s v="Detroit"/>
    <x v="12"/>
    <n v="48227"/>
    <x v="2"/>
    <s v="OFF-AR-10002375"/>
    <x v="1"/>
    <x v="6"/>
    <s v="Newell 351"/>
    <x v="175"/>
    <n v="1"/>
    <n v="0"/>
    <n v="0.9511999999999996"/>
  </r>
  <r>
    <n v="4114"/>
    <x v="2030"/>
    <x v="1"/>
    <x v="942"/>
    <d v="2012-05-07T00:00:00"/>
    <s v="Standard Class"/>
    <s v="NC-18625"/>
    <s v="Noah Childs"/>
    <x v="1"/>
    <s v="United States"/>
    <s v="Houston"/>
    <x v="5"/>
    <n v="77095"/>
    <x v="2"/>
    <s v="OFF-LA-10000443"/>
    <x v="1"/>
    <x v="2"/>
    <s v="Avery 501"/>
    <x v="3179"/>
    <n v="3"/>
    <n v="0.2"/>
    <n v="2.9888999999999997"/>
  </r>
  <r>
    <n v="4115"/>
    <x v="2030"/>
    <x v="1"/>
    <x v="942"/>
    <d v="2012-05-07T00:00:00"/>
    <s v="Standard Class"/>
    <s v="NC-18625"/>
    <s v="Noah Childs"/>
    <x v="1"/>
    <s v="United States"/>
    <s v="Houston"/>
    <x v="5"/>
    <n v="77095"/>
    <x v="2"/>
    <s v="TEC-PH-10001750"/>
    <x v="2"/>
    <x v="7"/>
    <s v="Samsung Rugby III"/>
    <x v="3180"/>
    <n v="3"/>
    <n v="0.2"/>
    <n v="13.857900000000008"/>
  </r>
  <r>
    <n v="4116"/>
    <x v="2031"/>
    <x v="0"/>
    <x v="390"/>
    <d v="2013-11-28T00:00:00"/>
    <s v="First Class"/>
    <s v="AC-10450"/>
    <s v="Amy Cox"/>
    <x v="0"/>
    <s v="United States"/>
    <s v="Seattle"/>
    <x v="4"/>
    <n v="98105"/>
    <x v="1"/>
    <s v="OFF-BI-10004632"/>
    <x v="1"/>
    <x v="8"/>
    <s v="Ibico Hi-Tech Manual Binding System"/>
    <x v="3181"/>
    <n v="5"/>
    <n v="0.2"/>
    <n v="381.23749999999995"/>
  </r>
  <r>
    <n v="4117"/>
    <x v="2032"/>
    <x v="1"/>
    <x v="27"/>
    <d v="2012-11-29T00:00:00"/>
    <s v="Standard Class"/>
    <s v="TS-21340"/>
    <s v="Toby Swindell"/>
    <x v="0"/>
    <s v="United States"/>
    <s v="Los Angeles"/>
    <x v="1"/>
    <n v="90036"/>
    <x v="1"/>
    <s v="OFF-BI-10002813"/>
    <x v="1"/>
    <x v="8"/>
    <s v="Avery Reinforcements for Hole-Punch Pages"/>
    <x v="1443"/>
    <n v="2"/>
    <n v="0.2"/>
    <n v="0.99"/>
  </r>
  <r>
    <n v="4118"/>
    <x v="2032"/>
    <x v="1"/>
    <x v="27"/>
    <d v="2012-11-29T00:00:00"/>
    <s v="Standard Class"/>
    <s v="TS-21340"/>
    <s v="Toby Swindell"/>
    <x v="0"/>
    <s v="United States"/>
    <s v="Los Angeles"/>
    <x v="1"/>
    <n v="90036"/>
    <x v="1"/>
    <s v="OFF-PA-10002005"/>
    <x v="1"/>
    <x v="10"/>
    <s v="Xerox 225"/>
    <x v="541"/>
    <n v="3"/>
    <n v="0"/>
    <n v="9.3312000000000008"/>
  </r>
  <r>
    <n v="4119"/>
    <x v="2032"/>
    <x v="1"/>
    <x v="27"/>
    <d v="2012-11-29T00:00:00"/>
    <s v="Standard Class"/>
    <s v="TS-21340"/>
    <s v="Toby Swindell"/>
    <x v="0"/>
    <s v="United States"/>
    <s v="Los Angeles"/>
    <x v="1"/>
    <n v="90036"/>
    <x v="1"/>
    <s v="OFF-ST-10000060"/>
    <x v="1"/>
    <x v="4"/>
    <s v="Fellowes Bankers Box Staxonsteel Drawer File/Stacking System"/>
    <x v="3182"/>
    <n v="7"/>
    <n v="0"/>
    <n v="54.583200000000019"/>
  </r>
  <r>
    <n v="4120"/>
    <x v="2032"/>
    <x v="1"/>
    <x v="27"/>
    <d v="2012-11-29T00:00:00"/>
    <s v="Standard Class"/>
    <s v="TS-21340"/>
    <s v="Toby Swindell"/>
    <x v="0"/>
    <s v="United States"/>
    <s v="Los Angeles"/>
    <x v="1"/>
    <n v="90036"/>
    <x v="1"/>
    <s v="OFF-BI-10002706"/>
    <x v="1"/>
    <x v="8"/>
    <s v="Avery Premier Heavy-Duty Binder with Round Locking Rings"/>
    <x v="3183"/>
    <n v="8"/>
    <n v="0.2"/>
    <n v="29.702399999999997"/>
  </r>
  <r>
    <n v="4121"/>
    <x v="2033"/>
    <x v="3"/>
    <x v="507"/>
    <d v="2014-09-11T00:00:00"/>
    <s v="Standard Class"/>
    <s v="MM-17920"/>
    <s v="Michael Moore"/>
    <x v="0"/>
    <s v="United States"/>
    <s v="Philadelphia"/>
    <x v="9"/>
    <n v="19120"/>
    <x v="3"/>
    <s v="TEC-AC-10000199"/>
    <x v="2"/>
    <x v="11"/>
    <s v="Kingston Digital DataTraveler 8GB USB 2.0"/>
    <x v="3184"/>
    <n v="4"/>
    <n v="0.2"/>
    <n v="-1.4279999999999999"/>
  </r>
  <r>
    <n v="4122"/>
    <x v="2034"/>
    <x v="3"/>
    <x v="943"/>
    <d v="2014-05-13T00:00:00"/>
    <s v="Same Day"/>
    <s v="LP-17080"/>
    <s v="Liz Pelletier"/>
    <x v="0"/>
    <s v="United States"/>
    <s v="Seattle"/>
    <x v="4"/>
    <n v="98103"/>
    <x v="1"/>
    <s v="OFF-PA-10002870"/>
    <x v="1"/>
    <x v="10"/>
    <s v="Ampad Phone Message Book, Recycled, 400 Message Capacity, 5 ¾” x 11”"/>
    <x v="782"/>
    <n v="6"/>
    <n v="0"/>
    <n v="16.847999999999999"/>
  </r>
  <r>
    <n v="4123"/>
    <x v="2034"/>
    <x v="3"/>
    <x v="943"/>
    <d v="2014-05-13T00:00:00"/>
    <s v="Same Day"/>
    <s v="LP-17080"/>
    <s v="Liz Pelletier"/>
    <x v="0"/>
    <s v="United States"/>
    <s v="Seattle"/>
    <x v="4"/>
    <n v="98103"/>
    <x v="1"/>
    <s v="OFF-LA-10004545"/>
    <x v="1"/>
    <x v="2"/>
    <s v="Avery 50"/>
    <x v="3185"/>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x v="3186"/>
    <n v="2"/>
    <n v="0.2"/>
    <n v="9.4365999999999985"/>
  </r>
  <r>
    <n v="4125"/>
    <x v="2035"/>
    <x v="2"/>
    <x v="218"/>
    <d v="2011-05-18T00:00:00"/>
    <s v="Standard Class"/>
    <s v="BG-11695"/>
    <s v="Brooke Gillingham"/>
    <x v="1"/>
    <s v="United States"/>
    <s v="Watertown"/>
    <x v="15"/>
    <n v="13601"/>
    <x v="3"/>
    <s v="OFF-AP-10004249"/>
    <x v="1"/>
    <x v="9"/>
    <s v="Staples"/>
    <x v="385"/>
    <n v="3"/>
    <n v="0"/>
    <n v="9.6956999999999987"/>
  </r>
  <r>
    <n v="4126"/>
    <x v="2036"/>
    <x v="3"/>
    <x v="944"/>
    <d v="2014-08-01T00:00:00"/>
    <s v="Second Class"/>
    <s v="MG-18145"/>
    <s v="Mike Gockenbach"/>
    <x v="0"/>
    <s v="United States"/>
    <s v="Jacksonville"/>
    <x v="2"/>
    <n v="32216"/>
    <x v="0"/>
    <s v="FUR-FU-10001602"/>
    <x v="0"/>
    <x v="5"/>
    <s v="Eldon Delta Triangular Chair Mat, 52&quot; x 58&quot;, Clear"/>
    <x v="3187"/>
    <n v="3"/>
    <n v="0.2"/>
    <n v="-2.2758000000000109"/>
  </r>
  <r>
    <n v="4127"/>
    <x v="2037"/>
    <x v="3"/>
    <x v="636"/>
    <d v="2014-05-10T00:00:00"/>
    <s v="First Class"/>
    <s v="GZ-14470"/>
    <s v="Gary Zandusky"/>
    <x v="0"/>
    <s v="United States"/>
    <s v="Arlington"/>
    <x v="17"/>
    <n v="22204"/>
    <x v="0"/>
    <s v="OFF-AR-10003179"/>
    <x v="1"/>
    <x v="6"/>
    <s v="Dixon Ticonderoga Core-Lock Colored Pencils"/>
    <x v="3188"/>
    <n v="6"/>
    <n v="0"/>
    <n v="18.037799999999997"/>
  </r>
  <r>
    <n v="4128"/>
    <x v="2038"/>
    <x v="2"/>
    <x v="111"/>
    <d v="2011-09-24T00:00:00"/>
    <s v="Standard Class"/>
    <s v="JL-15835"/>
    <s v="John Lee"/>
    <x v="0"/>
    <s v="United States"/>
    <s v="Charlotte"/>
    <x v="3"/>
    <n v="28205"/>
    <x v="0"/>
    <s v="OFF-ST-10003722"/>
    <x v="1"/>
    <x v="4"/>
    <s v="Project Tote Personal File"/>
    <x v="3189"/>
    <n v="6"/>
    <n v="0.2"/>
    <n v="7.5761999999999894"/>
  </r>
  <r>
    <n v="4129"/>
    <x v="2038"/>
    <x v="2"/>
    <x v="111"/>
    <d v="2011-09-24T00:00:00"/>
    <s v="Standard Class"/>
    <s v="JL-15835"/>
    <s v="John Lee"/>
    <x v="0"/>
    <s v="United States"/>
    <s v="Charlotte"/>
    <x v="3"/>
    <n v="28205"/>
    <x v="0"/>
    <s v="TEC-MA-10001127"/>
    <x v="2"/>
    <x v="15"/>
    <s v="HP Designjet T520 Inkjet Large Format Printer - 24&quot; Color"/>
    <x v="3190"/>
    <n v="3"/>
    <n v="0.5"/>
    <n v="-944.99460000000045"/>
  </r>
  <r>
    <n v="4130"/>
    <x v="2039"/>
    <x v="1"/>
    <x v="368"/>
    <d v="2012-04-04T00:00:00"/>
    <s v="Standard Class"/>
    <s v="DO-13435"/>
    <s v="Denny Ordway"/>
    <x v="0"/>
    <s v="United States"/>
    <s v="Seattle"/>
    <x v="4"/>
    <n v="98103"/>
    <x v="1"/>
    <s v="OFF-AP-10001947"/>
    <x v="1"/>
    <x v="9"/>
    <s v="Acco 6 Outlet Guardian Premium Plus Surge Suppressor"/>
    <x v="3191"/>
    <n v="4"/>
    <n v="0"/>
    <n v="21.251199999999997"/>
  </r>
  <r>
    <n v="4131"/>
    <x v="2040"/>
    <x v="2"/>
    <x v="728"/>
    <d v="2011-11-25T00:00:00"/>
    <s v="Standard Class"/>
    <s v="AB-10600"/>
    <s v="Ann Blume"/>
    <x v="1"/>
    <s v="United States"/>
    <s v="Chicago"/>
    <x v="10"/>
    <n v="60623"/>
    <x v="2"/>
    <s v="OFF-BI-10001107"/>
    <x v="1"/>
    <x v="8"/>
    <s v="GBC White Gloss Covers, Plain Front"/>
    <x v="3192"/>
    <n v="5"/>
    <n v="0.8"/>
    <n v="-23.89200000000001"/>
  </r>
  <r>
    <n v="4132"/>
    <x v="2041"/>
    <x v="1"/>
    <x v="740"/>
    <d v="2012-07-09T00:00:00"/>
    <s v="Standard Class"/>
    <s v="KB-16315"/>
    <s v="Karl Braun"/>
    <x v="0"/>
    <s v="United States"/>
    <s v="Hollywood"/>
    <x v="2"/>
    <n v="33021"/>
    <x v="0"/>
    <s v="OFF-PA-10000349"/>
    <x v="1"/>
    <x v="10"/>
    <s v="Staples"/>
    <x v="1655"/>
    <n v="3"/>
    <n v="0.2"/>
    <n v="4.0338000000000003"/>
  </r>
  <r>
    <n v="4133"/>
    <x v="2041"/>
    <x v="1"/>
    <x v="740"/>
    <d v="2012-07-09T00:00:00"/>
    <s v="Standard Class"/>
    <s v="KB-16315"/>
    <s v="Karl Braun"/>
    <x v="0"/>
    <s v="United States"/>
    <s v="Hollywood"/>
    <x v="2"/>
    <n v="33021"/>
    <x v="0"/>
    <s v="OFF-PA-10003349"/>
    <x v="1"/>
    <x v="10"/>
    <s v="Xerox 1957"/>
    <x v="12"/>
    <n v="3"/>
    <n v="0.2"/>
    <n v="5.6375999999999999"/>
  </r>
  <r>
    <n v="4134"/>
    <x v="2042"/>
    <x v="2"/>
    <x v="78"/>
    <d v="2011-09-13T00:00:00"/>
    <s v="Standard Class"/>
    <s v="TT-21070"/>
    <s v="Ted Trevino"/>
    <x v="0"/>
    <s v="United States"/>
    <s v="Chesapeake"/>
    <x v="17"/>
    <n v="23320"/>
    <x v="0"/>
    <s v="OFF-FA-10002280"/>
    <x v="1"/>
    <x v="13"/>
    <s v="Advantus Plastic Paper Clips"/>
    <x v="47"/>
    <n v="9"/>
    <n v="0"/>
    <n v="21.599999999999998"/>
  </r>
  <r>
    <n v="4135"/>
    <x v="2042"/>
    <x v="2"/>
    <x v="78"/>
    <d v="2011-09-13T00:00:00"/>
    <s v="Standard Class"/>
    <s v="TT-21070"/>
    <s v="Ted Trevino"/>
    <x v="0"/>
    <s v="United States"/>
    <s v="Chesapeake"/>
    <x v="17"/>
    <n v="23320"/>
    <x v="0"/>
    <s v="TEC-MA-10000029"/>
    <x v="2"/>
    <x v="15"/>
    <s v="Epson WorkForce WF-2530 All-in-One Printer, Copier Scanner"/>
    <x v="2779"/>
    <n v="3"/>
    <n v="0"/>
    <n v="90.287100000000009"/>
  </r>
  <r>
    <n v="4136"/>
    <x v="2043"/>
    <x v="3"/>
    <x v="280"/>
    <d v="2014-10-09T00:00:00"/>
    <s v="Standard Class"/>
    <s v="PV-18985"/>
    <s v="Paul Van Hugh"/>
    <x v="2"/>
    <s v="United States"/>
    <s v="Los Angeles"/>
    <x v="1"/>
    <n v="90036"/>
    <x v="1"/>
    <s v="OFF-BI-10002854"/>
    <x v="1"/>
    <x v="8"/>
    <s v="Performers Binder/Pad Holder, Black"/>
    <x v="3193"/>
    <n v="5"/>
    <n v="0.2"/>
    <n v="42.045000000000002"/>
  </r>
  <r>
    <n v="4137"/>
    <x v="2043"/>
    <x v="3"/>
    <x v="280"/>
    <d v="2014-10-09T00:00:00"/>
    <s v="Standard Class"/>
    <s v="PV-18985"/>
    <s v="Paul Van Hugh"/>
    <x v="2"/>
    <s v="United States"/>
    <s v="Los Angeles"/>
    <x v="1"/>
    <n v="90036"/>
    <x v="1"/>
    <s v="OFF-ST-10003716"/>
    <x v="1"/>
    <x v="4"/>
    <s v="Tennsco Double-Tier Lockers"/>
    <x v="3194"/>
    <n v="7"/>
    <n v="0"/>
    <n v="204.76820000000001"/>
  </r>
  <r>
    <n v="4138"/>
    <x v="2044"/>
    <x v="3"/>
    <x v="123"/>
    <d v="2014-11-24T00:00:00"/>
    <s v="Standard Class"/>
    <s v="DD-13570"/>
    <s v="Dorothy Dickinson"/>
    <x v="0"/>
    <s v="United States"/>
    <s v="Alexandria"/>
    <x v="17"/>
    <n v="22304"/>
    <x v="0"/>
    <s v="OFF-FA-10000624"/>
    <x v="1"/>
    <x v="13"/>
    <s v="OIC Binder Clips"/>
    <x v="3195"/>
    <n v="7"/>
    <n v="0"/>
    <n v="12.530000000000001"/>
  </r>
  <r>
    <n v="4139"/>
    <x v="2045"/>
    <x v="0"/>
    <x v="945"/>
    <d v="2014-01-02T00:00:00"/>
    <s v="First Class"/>
    <s v="KD-16495"/>
    <s v="Keith Dawkins"/>
    <x v="1"/>
    <s v="United States"/>
    <s v="Deer Park"/>
    <x v="5"/>
    <n v="77536"/>
    <x v="2"/>
    <s v="OFF-BI-10004654"/>
    <x v="1"/>
    <x v="8"/>
    <s v="Avery Binding System Hidden Tab Executive Style Index Sets"/>
    <x v="3196"/>
    <n v="6"/>
    <n v="0.8"/>
    <n v="-10.385999999999999"/>
  </r>
  <r>
    <n v="4140"/>
    <x v="2046"/>
    <x v="3"/>
    <x v="96"/>
    <d v="2014-12-05T00:00:00"/>
    <s v="First Class"/>
    <s v="RA-19285"/>
    <s v="Ralph Arnett"/>
    <x v="0"/>
    <s v="United States"/>
    <s v="Philadelphia"/>
    <x v="9"/>
    <n v="19120"/>
    <x v="3"/>
    <s v="OFF-ST-10001228"/>
    <x v="1"/>
    <x v="4"/>
    <s v="Personal File Boxes with Fold-Down Carry Handle"/>
    <x v="3197"/>
    <n v="3"/>
    <n v="0.2"/>
    <n v="2.336999999999998"/>
  </r>
  <r>
    <n v="4141"/>
    <x v="2046"/>
    <x v="3"/>
    <x v="96"/>
    <d v="2014-12-05T00:00:00"/>
    <s v="First Class"/>
    <s v="RA-19285"/>
    <s v="Ralph Arnett"/>
    <x v="0"/>
    <s v="United States"/>
    <s v="Philadelphia"/>
    <x v="9"/>
    <n v="19120"/>
    <x v="3"/>
    <s v="FUR-FU-10003798"/>
    <x v="0"/>
    <x v="5"/>
    <s v="Ultra Door Kickplate, 8&quot;H x 34&quot;W"/>
    <x v="3097"/>
    <n v="5"/>
    <n v="0.2"/>
    <n v="13.845999999999997"/>
  </r>
  <r>
    <n v="4142"/>
    <x v="2047"/>
    <x v="0"/>
    <x v="900"/>
    <d v="2013-06-18T00:00:00"/>
    <s v="Standard Class"/>
    <s v="SS-20590"/>
    <s v="Sonia Sunley"/>
    <x v="0"/>
    <s v="United States"/>
    <s v="Wichita"/>
    <x v="41"/>
    <n v="67212"/>
    <x v="2"/>
    <s v="OFF-LA-10003148"/>
    <x v="1"/>
    <x v="2"/>
    <s v="Avery 51"/>
    <x v="1381"/>
    <n v="3"/>
    <n v="0"/>
    <n v="8.6939999999999991"/>
  </r>
  <r>
    <n v="4143"/>
    <x v="2048"/>
    <x v="2"/>
    <x v="946"/>
    <d v="2011-05-23T00:00:00"/>
    <s v="Standard Class"/>
    <s v="JH-15820"/>
    <s v="John Huston"/>
    <x v="0"/>
    <s v="United States"/>
    <s v="Midland"/>
    <x v="12"/>
    <n v="48640"/>
    <x v="2"/>
    <s v="OFF-BI-10001249"/>
    <x v="1"/>
    <x v="8"/>
    <s v="Avery Heavy-Duty EZD View Binder with Locking Rings"/>
    <x v="3198"/>
    <n v="9"/>
    <n v="0"/>
    <n v="26.413199999999996"/>
  </r>
  <r>
    <n v="4144"/>
    <x v="2049"/>
    <x v="3"/>
    <x v="289"/>
    <d v="2014-02-07T00:00:00"/>
    <s v="Standard Class"/>
    <s v="EH-14125"/>
    <s v="Eugene Hildebrand"/>
    <x v="2"/>
    <s v="United States"/>
    <s v="San Francisco"/>
    <x v="1"/>
    <n v="94110"/>
    <x v="1"/>
    <s v="OFF-AR-10003759"/>
    <x v="1"/>
    <x v="6"/>
    <s v="Crayola Anti Dust Chalk, 12/Pack"/>
    <x v="3199"/>
    <n v="7"/>
    <n v="0"/>
    <n v="5.7329999999999997"/>
  </r>
  <r>
    <n v="4145"/>
    <x v="2049"/>
    <x v="3"/>
    <x v="289"/>
    <d v="2014-02-07T00:00:00"/>
    <s v="Standard Class"/>
    <s v="EH-14125"/>
    <s v="Eugene Hildebrand"/>
    <x v="2"/>
    <s v="United States"/>
    <s v="San Francisco"/>
    <x v="1"/>
    <n v="94110"/>
    <x v="1"/>
    <s v="OFF-AR-10001227"/>
    <x v="1"/>
    <x v="6"/>
    <s v="Newell 338"/>
    <x v="138"/>
    <n v="3"/>
    <n v="0"/>
    <n v="2.3814000000000002"/>
  </r>
  <r>
    <n v="4146"/>
    <x v="2049"/>
    <x v="3"/>
    <x v="289"/>
    <d v="2014-02-07T00:00:00"/>
    <s v="Standard Class"/>
    <s v="EH-14125"/>
    <s v="Eugene Hildebrand"/>
    <x v="2"/>
    <s v="United States"/>
    <s v="San Francisco"/>
    <x v="1"/>
    <n v="94110"/>
    <x v="1"/>
    <s v="FUR-CH-10000863"/>
    <x v="0"/>
    <x v="1"/>
    <s v="Novimex Swivel Fabric Task Chair"/>
    <x v="3200"/>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x v="3201"/>
    <n v="3"/>
    <n v="0.8"/>
    <n v="-15.131100000000004"/>
  </r>
  <r>
    <n v="4149"/>
    <x v="2051"/>
    <x v="3"/>
    <x v="436"/>
    <d v="2014-10-29T00:00:00"/>
    <s v="Standard Class"/>
    <s v="RB-19330"/>
    <s v="Randy Bradley"/>
    <x v="0"/>
    <s v="United States"/>
    <s v="Austin"/>
    <x v="5"/>
    <n v="78745"/>
    <x v="2"/>
    <s v="OFF-ST-10004507"/>
    <x v="1"/>
    <x v="4"/>
    <s v="Advantus Rolling Storage Box"/>
    <x v="3202"/>
    <n v="1"/>
    <n v="0.2"/>
    <n v="1.2004999999999999"/>
  </r>
  <r>
    <n v="4150"/>
    <x v="2051"/>
    <x v="3"/>
    <x v="436"/>
    <d v="2014-10-29T00:00:00"/>
    <s v="Standard Class"/>
    <s v="RB-19330"/>
    <s v="Randy Bradley"/>
    <x v="0"/>
    <s v="United States"/>
    <s v="Austin"/>
    <x v="5"/>
    <n v="78745"/>
    <x v="2"/>
    <s v="TEC-AC-10002942"/>
    <x v="2"/>
    <x v="11"/>
    <s v="WD My Passport Ultra 1TB Portable External Hard Drive"/>
    <x v="3203"/>
    <n v="1"/>
    <n v="0.2"/>
    <n v="-2.0700000000000038"/>
  </r>
  <r>
    <n v="4151"/>
    <x v="2051"/>
    <x v="3"/>
    <x v="436"/>
    <d v="2014-10-29T00:00:00"/>
    <s v="Standard Class"/>
    <s v="RB-19330"/>
    <s v="Randy Bradley"/>
    <x v="0"/>
    <s v="United States"/>
    <s v="Austin"/>
    <x v="5"/>
    <n v="78745"/>
    <x v="2"/>
    <s v="OFF-ST-10002344"/>
    <x v="1"/>
    <x v="4"/>
    <s v="Carina 42&quot;Hx23 3/4&quot;W Media Storage Unit"/>
    <x v="1793"/>
    <n v="4"/>
    <n v="0.2"/>
    <n v="-58.305599999999984"/>
  </r>
  <r>
    <n v="4152"/>
    <x v="2052"/>
    <x v="3"/>
    <x v="210"/>
    <d v="2014-09-12T00:00:00"/>
    <s v="Standard Class"/>
    <s v="CB-12025"/>
    <s v="Cassandra Brandow"/>
    <x v="0"/>
    <s v="United States"/>
    <s v="Philadelphia"/>
    <x v="9"/>
    <n v="19134"/>
    <x v="3"/>
    <s v="OFF-LA-10002475"/>
    <x v="1"/>
    <x v="2"/>
    <s v="Avery 519"/>
    <x v="3204"/>
    <n v="5"/>
    <n v="0.2"/>
    <n v="9.8685000000000009"/>
  </r>
  <r>
    <n v="4153"/>
    <x v="2052"/>
    <x v="3"/>
    <x v="210"/>
    <d v="2014-09-12T00:00:00"/>
    <s v="Standard Class"/>
    <s v="CB-12025"/>
    <s v="Cassandra Brandow"/>
    <x v="0"/>
    <s v="United States"/>
    <s v="Philadelphia"/>
    <x v="9"/>
    <n v="19134"/>
    <x v="3"/>
    <s v="OFF-PA-10003072"/>
    <x v="1"/>
    <x v="10"/>
    <s v="Eureka Recycled Copy Paper 8 1/2&quot; x 11&quot;, Ream"/>
    <x v="12"/>
    <n v="3"/>
    <n v="0.2"/>
    <n v="5.4432"/>
  </r>
  <r>
    <n v="4154"/>
    <x v="2052"/>
    <x v="3"/>
    <x v="210"/>
    <d v="2014-09-12T00:00:00"/>
    <s v="Standard Class"/>
    <s v="CB-12025"/>
    <s v="Cassandra Brandow"/>
    <x v="0"/>
    <s v="United States"/>
    <s v="Philadelphia"/>
    <x v="9"/>
    <n v="19134"/>
    <x v="3"/>
    <s v="OFF-EN-10001509"/>
    <x v="1"/>
    <x v="12"/>
    <s v="Poly String Tie Envelopes"/>
    <x v="322"/>
    <n v="3"/>
    <n v="0.2"/>
    <n v="1.6523999999999992"/>
  </r>
  <r>
    <n v="4155"/>
    <x v="2053"/>
    <x v="0"/>
    <x v="723"/>
    <d v="2014-01-04T00:00:00"/>
    <s v="Standard Class"/>
    <s v="MP-17965"/>
    <s v="Michael Paige"/>
    <x v="1"/>
    <s v="United States"/>
    <s v="Bristol"/>
    <x v="18"/>
    <n v="37620"/>
    <x v="0"/>
    <s v="OFF-BI-10004781"/>
    <x v="1"/>
    <x v="8"/>
    <s v="GBC Wire Binding Strips"/>
    <x v="1824"/>
    <n v="4"/>
    <n v="0.7"/>
    <n v="-27.93119999999999"/>
  </r>
  <r>
    <n v="4156"/>
    <x v="2053"/>
    <x v="0"/>
    <x v="723"/>
    <d v="2014-01-04T00:00:00"/>
    <s v="Standard Class"/>
    <s v="MP-17965"/>
    <s v="Michael Paige"/>
    <x v="1"/>
    <s v="United States"/>
    <s v="Bristol"/>
    <x v="18"/>
    <n v="37620"/>
    <x v="0"/>
    <s v="OFF-BI-10000145"/>
    <x v="1"/>
    <x v="8"/>
    <s v="Zipper Ring Binder Pockets"/>
    <x v="1803"/>
    <n v="3"/>
    <n v="0.7"/>
    <n v="-1.9656000000000002"/>
  </r>
  <r>
    <n v="4157"/>
    <x v="2054"/>
    <x v="1"/>
    <x v="901"/>
    <d v="2012-12-09T00:00:00"/>
    <s v="Second Class"/>
    <s v="SW-20245"/>
    <s v="Scot Wooten"/>
    <x v="0"/>
    <s v="United States"/>
    <s v="Philadelphia"/>
    <x v="9"/>
    <n v="19140"/>
    <x v="3"/>
    <s v="TEC-AC-10003280"/>
    <x v="2"/>
    <x v="11"/>
    <s v="Belkin F8E887 USB Wired Ergonomic Keyboard"/>
    <x v="736"/>
    <n v="2"/>
    <n v="0.2"/>
    <n v="0.59979999999999656"/>
  </r>
  <r>
    <n v="4158"/>
    <x v="2054"/>
    <x v="1"/>
    <x v="901"/>
    <d v="2012-12-09T00:00:00"/>
    <s v="Second Class"/>
    <s v="SW-20245"/>
    <s v="Scot Wooten"/>
    <x v="0"/>
    <s v="United States"/>
    <s v="Philadelphia"/>
    <x v="9"/>
    <n v="19140"/>
    <x v="3"/>
    <s v="OFF-BI-10001107"/>
    <x v="1"/>
    <x v="8"/>
    <s v="GBC White Gloss Covers, Plain Front"/>
    <x v="3205"/>
    <n v="6"/>
    <n v="0.7"/>
    <n v="-19.982399999999991"/>
  </r>
  <r>
    <n v="4159"/>
    <x v="2055"/>
    <x v="2"/>
    <x v="301"/>
    <d v="2011-11-08T00:00:00"/>
    <s v="Standard Class"/>
    <s v="SM-20950"/>
    <s v="Suzanne McNair"/>
    <x v="1"/>
    <s v="United States"/>
    <s v="Chicago"/>
    <x v="10"/>
    <n v="60610"/>
    <x v="2"/>
    <s v="OFF-PA-10000533"/>
    <x v="1"/>
    <x v="10"/>
    <s v="Southworth Parchment Paper &amp; Envelopes"/>
    <x v="937"/>
    <n v="3"/>
    <n v="0.2"/>
    <n v="5.1011999999999995"/>
  </r>
  <r>
    <n v="4160"/>
    <x v="2056"/>
    <x v="0"/>
    <x v="947"/>
    <d v="2013-04-24T00:00:00"/>
    <s v="Standard Class"/>
    <s v="AP-10915"/>
    <s v="Arthur Prichep"/>
    <x v="0"/>
    <s v="United States"/>
    <s v="Columbus"/>
    <x v="32"/>
    <n v="31907"/>
    <x v="0"/>
    <s v="OFF-AR-10003056"/>
    <x v="1"/>
    <x v="6"/>
    <s v="Newell 341"/>
    <x v="1387"/>
    <n v="3"/>
    <n v="0"/>
    <n v="3.7235999999999989"/>
  </r>
  <r>
    <n v="4161"/>
    <x v="2057"/>
    <x v="3"/>
    <x v="304"/>
    <d v="2014-05-19T00:00:00"/>
    <s v="Standard Class"/>
    <s v="AH-10465"/>
    <s v="Amy Hunt"/>
    <x v="0"/>
    <s v="United States"/>
    <s v="New York City"/>
    <x v="15"/>
    <n v="10035"/>
    <x v="3"/>
    <s v="TEC-PH-10002834"/>
    <x v="2"/>
    <x v="7"/>
    <s v="Google Nexus 5"/>
    <x v="2503"/>
    <n v="3"/>
    <n v="0"/>
    <n v="134.99250000000001"/>
  </r>
  <r>
    <n v="4162"/>
    <x v="2057"/>
    <x v="3"/>
    <x v="304"/>
    <d v="2014-05-19T00:00:00"/>
    <s v="Standard Class"/>
    <s v="AH-10465"/>
    <s v="Amy Hunt"/>
    <x v="0"/>
    <s v="United States"/>
    <s v="New York City"/>
    <x v="15"/>
    <n v="10035"/>
    <x v="3"/>
    <s v="OFF-ST-10002214"/>
    <x v="1"/>
    <x v="4"/>
    <s v="X-Rack File for Hanging Folders"/>
    <x v="2433"/>
    <n v="2"/>
    <n v="0"/>
    <n v="5.8707999999999991"/>
  </r>
  <r>
    <n v="4163"/>
    <x v="2058"/>
    <x v="1"/>
    <x v="948"/>
    <d v="2012-03-18T00:00:00"/>
    <s v="Standard Class"/>
    <s v="EP-13915"/>
    <s v="Emily Phan"/>
    <x v="0"/>
    <s v="United States"/>
    <s v="Dover"/>
    <x v="38"/>
    <n v="3820"/>
    <x v="3"/>
    <s v="OFF-LA-10004484"/>
    <x v="1"/>
    <x v="2"/>
    <s v="Avery 476"/>
    <x v="1873"/>
    <n v="4"/>
    <n v="0"/>
    <n v="7.5991999999999997"/>
  </r>
  <r>
    <n v="4164"/>
    <x v="2058"/>
    <x v="1"/>
    <x v="948"/>
    <d v="2012-03-18T00:00:00"/>
    <s v="Standard Class"/>
    <s v="EP-13915"/>
    <s v="Emily Phan"/>
    <x v="0"/>
    <s v="United States"/>
    <s v="Dover"/>
    <x v="38"/>
    <n v="3820"/>
    <x v="3"/>
    <s v="OFF-BI-10003091"/>
    <x v="1"/>
    <x v="8"/>
    <s v="GBC DocuBind TL200 Manual Binding Machine"/>
    <x v="3206"/>
    <n v="3"/>
    <n v="0"/>
    <n v="315.81179999999995"/>
  </r>
  <r>
    <n v="4165"/>
    <x v="2059"/>
    <x v="3"/>
    <x v="424"/>
    <d v="2014-01-17T00:00:00"/>
    <s v="First Class"/>
    <s v="TP-21565"/>
    <s v="Tracy Poddar"/>
    <x v="1"/>
    <s v="United States"/>
    <s v="Aurora"/>
    <x v="22"/>
    <n v="80013"/>
    <x v="1"/>
    <s v="TEC-AC-10003027"/>
    <x v="2"/>
    <x v="11"/>
    <s v="Imation 8GB Mini TravelDrive USB 2.0 Flash Drive"/>
    <x v="3207"/>
    <n v="7"/>
    <n v="0.2"/>
    <n v="-14.793099999999995"/>
  </r>
  <r>
    <n v="4166"/>
    <x v="2059"/>
    <x v="3"/>
    <x v="424"/>
    <d v="2014-01-17T00:00:00"/>
    <s v="First Class"/>
    <s v="TP-21565"/>
    <s v="Tracy Poddar"/>
    <x v="1"/>
    <s v="United States"/>
    <s v="Aurora"/>
    <x v="22"/>
    <n v="80013"/>
    <x v="1"/>
    <s v="OFF-ST-10003638"/>
    <x v="1"/>
    <x v="4"/>
    <s v="Mobile Personal File Cube"/>
    <x v="3208"/>
    <n v="9"/>
    <n v="0.2"/>
    <n v="14.754599999999996"/>
  </r>
  <r>
    <n v="4167"/>
    <x v="2060"/>
    <x v="1"/>
    <x v="936"/>
    <d v="2012-03-13T00:00:00"/>
    <s v="Standard Class"/>
    <s v="AR-10825"/>
    <s v="Anthony Rawles"/>
    <x v="1"/>
    <s v="United States"/>
    <s v="Long Beach"/>
    <x v="15"/>
    <n v="11561"/>
    <x v="3"/>
    <s v="OFF-PA-10003848"/>
    <x v="1"/>
    <x v="10"/>
    <s v="Xerox 1997"/>
    <x v="541"/>
    <n v="3"/>
    <n v="0"/>
    <n v="9.3312000000000008"/>
  </r>
  <r>
    <n v="4168"/>
    <x v="2061"/>
    <x v="2"/>
    <x v="856"/>
    <d v="2011-10-13T00:00:00"/>
    <s v="First Class"/>
    <s v="HA-14920"/>
    <s v="Helen Andreada"/>
    <x v="0"/>
    <s v="United States"/>
    <s v="Pasadena"/>
    <x v="1"/>
    <n v="91104"/>
    <x v="1"/>
    <s v="OFF-ST-10002352"/>
    <x v="1"/>
    <x v="4"/>
    <s v="Iris Project Case"/>
    <x v="1051"/>
    <n v="4"/>
    <n v="0"/>
    <n v="8.299199999999999"/>
  </r>
  <r>
    <n v="4169"/>
    <x v="2061"/>
    <x v="2"/>
    <x v="856"/>
    <d v="2011-10-13T00:00:00"/>
    <s v="First Class"/>
    <s v="HA-14920"/>
    <s v="Helen Andreada"/>
    <x v="0"/>
    <s v="United States"/>
    <s v="Pasadena"/>
    <x v="1"/>
    <n v="91104"/>
    <x v="1"/>
    <s v="FUR-CH-10000229"/>
    <x v="0"/>
    <x v="1"/>
    <s v="Global Enterprise Series Seating High-Back Swivel/Tilt Chairs"/>
    <x v="3209"/>
    <n v="2"/>
    <n v="0.2"/>
    <n v="-65.035200000000046"/>
  </r>
  <r>
    <n v="4170"/>
    <x v="2062"/>
    <x v="1"/>
    <x v="657"/>
    <d v="2012-04-14T00:00:00"/>
    <s v="First Class"/>
    <s v="HJ-14875"/>
    <s v="Heather Jas"/>
    <x v="2"/>
    <s v="United States"/>
    <s v="Mesa"/>
    <x v="16"/>
    <n v="85204"/>
    <x v="1"/>
    <s v="OFF-PA-10000788"/>
    <x v="1"/>
    <x v="10"/>
    <s v="Xerox 210"/>
    <x v="277"/>
    <n v="6"/>
    <n v="0.2"/>
    <n v="10.8864"/>
  </r>
  <r>
    <n v="4171"/>
    <x v="2062"/>
    <x v="1"/>
    <x v="657"/>
    <d v="2012-04-14T00:00:00"/>
    <s v="First Class"/>
    <s v="HJ-14875"/>
    <s v="Heather Jas"/>
    <x v="2"/>
    <s v="United States"/>
    <s v="Mesa"/>
    <x v="16"/>
    <n v="85204"/>
    <x v="1"/>
    <s v="OFF-PA-10002968"/>
    <x v="1"/>
    <x v="10"/>
    <s v="Xerox 1973"/>
    <x v="1572"/>
    <n v="3"/>
    <n v="0.2"/>
    <n v="17.815199999999997"/>
  </r>
  <r>
    <n v="4172"/>
    <x v="2063"/>
    <x v="3"/>
    <x v="673"/>
    <d v="2014-11-21T00:00:00"/>
    <s v="Standard Class"/>
    <s v="JK-15370"/>
    <s v="Jay Kimmel"/>
    <x v="0"/>
    <s v="United States"/>
    <s v="Fresno"/>
    <x v="1"/>
    <n v="93727"/>
    <x v="1"/>
    <s v="OFF-ST-10002486"/>
    <x v="1"/>
    <x v="4"/>
    <s v="Eldon Shelf Savers Cubes and Bins"/>
    <x v="5"/>
    <n v="7"/>
    <n v="0"/>
    <n v="0.97719999999999807"/>
  </r>
  <r>
    <n v="4173"/>
    <x v="2064"/>
    <x v="0"/>
    <x v="949"/>
    <d v="2013-07-02T00:00:00"/>
    <s v="Same Day"/>
    <s v="JF-15355"/>
    <s v="Jay Fein"/>
    <x v="0"/>
    <s v="United States"/>
    <s v="Columbia"/>
    <x v="20"/>
    <n v="29203"/>
    <x v="0"/>
    <s v="OFF-BI-10002215"/>
    <x v="1"/>
    <x v="8"/>
    <s v="Wilson Jones Hanging View Binder, White, 1&quot;"/>
    <x v="3210"/>
    <n v="2"/>
    <n v="0"/>
    <n v="6.5319999999999991"/>
  </r>
  <r>
    <n v="4174"/>
    <x v="2064"/>
    <x v="0"/>
    <x v="949"/>
    <d v="2013-07-02T00:00:00"/>
    <s v="Same Day"/>
    <s v="JF-15355"/>
    <s v="Jay Fein"/>
    <x v="0"/>
    <s v="United States"/>
    <s v="Columbia"/>
    <x v="20"/>
    <n v="29203"/>
    <x v="0"/>
    <s v="OFF-PA-10000788"/>
    <x v="1"/>
    <x v="10"/>
    <s v="Xerox 210"/>
    <x v="91"/>
    <n v="2"/>
    <n v="0"/>
    <n v="6.2208000000000006"/>
  </r>
  <r>
    <n v="4175"/>
    <x v="2064"/>
    <x v="0"/>
    <x v="949"/>
    <d v="2013-07-02T00:00:00"/>
    <s v="Same Day"/>
    <s v="JF-15355"/>
    <s v="Jay Fein"/>
    <x v="0"/>
    <s v="United States"/>
    <s v="Columbia"/>
    <x v="20"/>
    <n v="29203"/>
    <x v="0"/>
    <s v="OFF-BI-10003364"/>
    <x v="1"/>
    <x v="8"/>
    <s v="Binding Machine Supplies"/>
    <x v="2502"/>
    <n v="2"/>
    <n v="0"/>
    <n v="28.0032"/>
  </r>
  <r>
    <n v="4176"/>
    <x v="2065"/>
    <x v="1"/>
    <x v="239"/>
    <d v="2012-11-30T00:00:00"/>
    <s v="First Class"/>
    <s v="EK-13795"/>
    <s v="Eileen Kiefer"/>
    <x v="2"/>
    <s v="United States"/>
    <s v="Santa Ana"/>
    <x v="1"/>
    <n v="92704"/>
    <x v="1"/>
    <s v="OFF-AR-10003582"/>
    <x v="1"/>
    <x v="6"/>
    <s v="Boston Electric Pencil Sharpener, Model 1818, Charcoal Black"/>
    <x v="2471"/>
    <n v="2"/>
    <n v="0"/>
    <n v="15.764000000000003"/>
  </r>
  <r>
    <n v="4177"/>
    <x v="2066"/>
    <x v="2"/>
    <x v="884"/>
    <d v="2011-04-12T00:00:00"/>
    <s v="Standard Class"/>
    <s v="RS-19765"/>
    <s v="Roland Schwarz"/>
    <x v="1"/>
    <s v="United States"/>
    <s v="Columbia"/>
    <x v="20"/>
    <n v="29203"/>
    <x v="0"/>
    <s v="TEC-PH-10003273"/>
    <x v="2"/>
    <x v="7"/>
    <s v="AT&amp;T TR1909W"/>
    <x v="3211"/>
    <n v="5"/>
    <n v="0"/>
    <n v="163.78700000000003"/>
  </r>
  <r>
    <n v="4178"/>
    <x v="2066"/>
    <x v="2"/>
    <x v="884"/>
    <d v="2011-04-12T00:00:00"/>
    <s v="Standard Class"/>
    <s v="RS-19765"/>
    <s v="Roland Schwarz"/>
    <x v="1"/>
    <s v="United States"/>
    <s v="Columbia"/>
    <x v="20"/>
    <n v="29203"/>
    <x v="0"/>
    <s v="OFF-PA-10000100"/>
    <x v="1"/>
    <x v="10"/>
    <s v="Xerox 1945"/>
    <x v="124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x v="3212"/>
    <n v="5"/>
    <n v="0"/>
    <n v="21.784499999999998"/>
  </r>
  <r>
    <n v="4180"/>
    <x v="2068"/>
    <x v="3"/>
    <x v="904"/>
    <d v="2014-03-11T00:00:00"/>
    <s v="Standard Class"/>
    <s v="BF-11170"/>
    <s v="Ben Ferrer"/>
    <x v="2"/>
    <s v="United States"/>
    <s v="San Francisco"/>
    <x v="1"/>
    <n v="94109"/>
    <x v="1"/>
    <s v="OFF-BI-10004182"/>
    <x v="1"/>
    <x v="8"/>
    <s v="Economy Binders"/>
    <x v="3213"/>
    <n v="9"/>
    <n v="0.2"/>
    <n v="5.4288000000000007"/>
  </r>
  <r>
    <n v="4181"/>
    <x v="2069"/>
    <x v="3"/>
    <x v="566"/>
    <d v="2014-10-12T00:00:00"/>
    <s v="Standard Class"/>
    <s v="JK-15730"/>
    <s v="Joe Kamberova"/>
    <x v="0"/>
    <s v="United States"/>
    <s v="Houston"/>
    <x v="5"/>
    <n v="77036"/>
    <x v="2"/>
    <s v="OFF-BI-10000756"/>
    <x v="1"/>
    <x v="8"/>
    <s v="Storex DuraTech Recycled Plastic Frosted Binders"/>
    <x v="3214"/>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x v="3215"/>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x v="2070"/>
    <x v="3"/>
    <x v="833"/>
    <d v="2014-10-13T00:00:00"/>
    <s v="Standard Class"/>
    <s v="CR-12820"/>
    <s v="Cyra Reiten"/>
    <x v="2"/>
    <s v="United States"/>
    <s v="New York City"/>
    <x v="15"/>
    <n v="10035"/>
    <x v="3"/>
    <s v="OFF-ST-10000991"/>
    <x v="1"/>
    <x v="4"/>
    <s v="Space Solutions HD Industrial Steel Shelving."/>
    <x v="3216"/>
    <n v="3"/>
    <n v="0"/>
    <n v="10.347300000000004"/>
  </r>
  <r>
    <n v="4185"/>
    <x v="2071"/>
    <x v="0"/>
    <x v="5"/>
    <d v="2013-12-08T00:00:00"/>
    <s v="First Class"/>
    <s v="AG-10300"/>
    <s v="Aleksandra Gannaway"/>
    <x v="1"/>
    <s v="United States"/>
    <s v="Franklin"/>
    <x v="31"/>
    <n v="2038"/>
    <x v="3"/>
    <s v="FUR-BO-10002853"/>
    <x v="0"/>
    <x v="0"/>
    <s v="O'Sullivan 5-Shelf Heavy-Duty Bookcases"/>
    <x v="3217"/>
    <n v="1"/>
    <n v="0"/>
    <n v="20.484999999999999"/>
  </r>
  <r>
    <n v="4186"/>
    <x v="2072"/>
    <x v="0"/>
    <x v="147"/>
    <d v="2013-10-23T00:00:00"/>
    <s v="First Class"/>
    <s v="CM-12160"/>
    <s v="Charles McCrossin"/>
    <x v="0"/>
    <s v="United States"/>
    <s v="Baltimore"/>
    <x v="39"/>
    <n v="21215"/>
    <x v="3"/>
    <s v="TEC-AC-10004510"/>
    <x v="2"/>
    <x v="11"/>
    <s v="Logitech Desktop MK120 Mouse and keyboard Combo"/>
    <x v="1548"/>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x v="3218"/>
    <n v="7"/>
    <n v="0.8"/>
    <n v="-10.654700000000002"/>
  </r>
  <r>
    <n v="4188"/>
    <x v="2073"/>
    <x v="3"/>
    <x v="796"/>
    <d v="2014-05-24T00:00:00"/>
    <s v="Standard Class"/>
    <s v="SG-20890"/>
    <s v="Susan Gilcrest"/>
    <x v="1"/>
    <s v="United States"/>
    <s v="Mcallen"/>
    <x v="5"/>
    <n v="78501"/>
    <x v="2"/>
    <s v="OFF-BI-10002571"/>
    <x v="1"/>
    <x v="8"/>
    <s v="Avery Framed View Binder, EZD Ring (Locking), Navy, 1 1/2&quot;"/>
    <x v="3219"/>
    <n v="1"/>
    <n v="0.8"/>
    <n v="-3.293400000000001"/>
  </r>
  <r>
    <n v="4189"/>
    <x v="2073"/>
    <x v="3"/>
    <x v="796"/>
    <d v="2014-05-24T00:00:00"/>
    <s v="Standard Class"/>
    <s v="SG-20890"/>
    <s v="Susan Gilcrest"/>
    <x v="1"/>
    <s v="United States"/>
    <s v="Mcallen"/>
    <x v="5"/>
    <n v="78501"/>
    <x v="2"/>
    <s v="OFF-ST-10004835"/>
    <x v="1"/>
    <x v="4"/>
    <s v="Plastic Stacking Crates &amp; Casters"/>
    <x v="436"/>
    <n v="2"/>
    <n v="0.2"/>
    <n v="0.66959999999999997"/>
  </r>
  <r>
    <n v="4190"/>
    <x v="2074"/>
    <x v="0"/>
    <x v="182"/>
    <d v="2013-10-02T00:00:00"/>
    <s v="Second Class"/>
    <s v="CS-12175"/>
    <s v="Charles Sheldon"/>
    <x v="1"/>
    <s v="United States"/>
    <s v="Iowa City"/>
    <x v="23"/>
    <n v="52240"/>
    <x v="2"/>
    <s v="OFF-PA-10004022"/>
    <x v="1"/>
    <x v="10"/>
    <s v="Hammermill Color Copier Paper (28Lb. and 96 Bright)"/>
    <x v="1044"/>
    <n v="1"/>
    <n v="0"/>
    <n v="4.4954999999999998"/>
  </r>
  <r>
    <n v="4191"/>
    <x v="2075"/>
    <x v="3"/>
    <x v="701"/>
    <d v="2014-11-23T00:00:00"/>
    <s v="Standard Class"/>
    <s v="HL-15040"/>
    <s v="Hunter Lopez"/>
    <x v="0"/>
    <s v="United States"/>
    <s v="Newark"/>
    <x v="13"/>
    <n v="19711"/>
    <x v="3"/>
    <s v="TEC-CO-10004722"/>
    <x v="2"/>
    <x v="16"/>
    <s v="Canon imageCLASS 2200 Advanced Copier"/>
    <x v="3220"/>
    <n v="3"/>
    <n v="0"/>
    <n v="5039.9856"/>
  </r>
  <r>
    <n v="4192"/>
    <x v="2076"/>
    <x v="1"/>
    <x v="951"/>
    <d v="2012-07-08T00:00:00"/>
    <s v="Same Day"/>
    <s v="DM-13015"/>
    <s v="Darrin Martin"/>
    <x v="0"/>
    <s v="United States"/>
    <s v="Houston"/>
    <x v="5"/>
    <n v="77070"/>
    <x v="2"/>
    <s v="OFF-PA-10004248"/>
    <x v="1"/>
    <x v="10"/>
    <s v="Xerox 1990"/>
    <x v="3131"/>
    <n v="5"/>
    <n v="0.2"/>
    <n v="6.5999999999999988"/>
  </r>
  <r>
    <n v="4193"/>
    <x v="2077"/>
    <x v="1"/>
    <x v="547"/>
    <d v="2012-11-20T00:00:00"/>
    <s v="Standard Class"/>
    <s v="HK-14890"/>
    <s v="Heather Kirkland"/>
    <x v="1"/>
    <s v="United States"/>
    <s v="Boise"/>
    <x v="45"/>
    <n v="83704"/>
    <x v="1"/>
    <s v="FUR-TA-10000577"/>
    <x v="0"/>
    <x v="3"/>
    <s v="Bretford CR4500 Series Slim Rectangular Table"/>
    <x v="3221"/>
    <n v="2"/>
    <n v="0"/>
    <n v="160.17660000000001"/>
  </r>
  <r>
    <n v="4194"/>
    <x v="2077"/>
    <x v="1"/>
    <x v="547"/>
    <d v="2012-11-20T00:00:00"/>
    <s v="Standard Class"/>
    <s v="HK-14890"/>
    <s v="Heather Kirkland"/>
    <x v="1"/>
    <s v="United States"/>
    <s v="Boise"/>
    <x v="45"/>
    <n v="83704"/>
    <x v="1"/>
    <s v="TEC-PH-10001254"/>
    <x v="2"/>
    <x v="7"/>
    <s v="Jabra BIZ 2300 Duo QD Duo Corded Headset"/>
    <x v="3222"/>
    <n v="3"/>
    <n v="0.2"/>
    <n v="22.858199999999982"/>
  </r>
  <r>
    <n v="4195"/>
    <x v="2078"/>
    <x v="1"/>
    <x v="652"/>
    <d v="2012-06-22T00:00:00"/>
    <s v="Standard Class"/>
    <s v="BG-11740"/>
    <s v="Bruce Geld"/>
    <x v="0"/>
    <s v="United States"/>
    <s v="San Diego"/>
    <x v="1"/>
    <n v="92105"/>
    <x v="1"/>
    <s v="OFF-AR-10001044"/>
    <x v="1"/>
    <x v="6"/>
    <s v="BOSTON Ranger #55 Pencil Sharpener, Black"/>
    <x v="3223"/>
    <n v="2"/>
    <n v="0"/>
    <n v="15.074199999999998"/>
  </r>
  <r>
    <n v="4196"/>
    <x v="2079"/>
    <x v="0"/>
    <x v="143"/>
    <d v="2013-04-15T00:00:00"/>
    <s v="Standard Class"/>
    <s v="CK-12595"/>
    <s v="Clytie Kelty"/>
    <x v="0"/>
    <s v="United States"/>
    <s v="Los Angeles"/>
    <x v="1"/>
    <n v="90032"/>
    <x v="1"/>
    <s v="FUR-FU-10002597"/>
    <x v="0"/>
    <x v="5"/>
    <s v="C-Line Magnetic Cubicle Keepers, Clear Polypropylene"/>
    <x v="3224"/>
    <n v="5"/>
    <n v="0"/>
    <n v="10.374000000000001"/>
  </r>
  <r>
    <n v="4197"/>
    <x v="2080"/>
    <x v="1"/>
    <x v="24"/>
    <d v="2012-04-23T00:00:00"/>
    <s v="Second Class"/>
    <s v="RF-19735"/>
    <s v="Roland Fjeld"/>
    <x v="0"/>
    <s v="United States"/>
    <s v="New York City"/>
    <x v="15"/>
    <n v="10024"/>
    <x v="3"/>
    <s v="OFF-LA-10004093"/>
    <x v="1"/>
    <x v="2"/>
    <s v="Avery 486"/>
    <x v="2521"/>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x v="3225"/>
    <n v="4"/>
    <n v="0.2"/>
    <n v="93.768799999999999"/>
  </r>
  <r>
    <n v="4199"/>
    <x v="2081"/>
    <x v="0"/>
    <x v="275"/>
    <d v="2013-12-09T00:00:00"/>
    <s v="Standard Class"/>
    <s v="CJ-12010"/>
    <s v="Caroline Jumper"/>
    <x v="0"/>
    <s v="United States"/>
    <s v="Philadelphia"/>
    <x v="9"/>
    <n v="19134"/>
    <x v="3"/>
    <s v="OFF-BI-10001072"/>
    <x v="1"/>
    <x v="8"/>
    <s v="GBC Clear Cover, 8-1/2 x 11, unpunched, 25 covers per pack"/>
    <x v="3226"/>
    <n v="4"/>
    <n v="0.7"/>
    <n v="-14.553600000000003"/>
  </r>
  <r>
    <n v="4200"/>
    <x v="2082"/>
    <x v="1"/>
    <x v="895"/>
    <d v="2012-12-10T00:00:00"/>
    <s v="Same Day"/>
    <s v="MA-17560"/>
    <s v="Matt Abelman"/>
    <x v="2"/>
    <s v="United States"/>
    <s v="New York City"/>
    <x v="15"/>
    <n v="10024"/>
    <x v="3"/>
    <s v="OFF-LA-10004093"/>
    <x v="1"/>
    <x v="2"/>
    <s v="Avery 486"/>
    <x v="2061"/>
    <n v="1"/>
    <n v="0"/>
    <n v="3.4356999999999998"/>
  </r>
  <r>
    <n v="4201"/>
    <x v="2082"/>
    <x v="1"/>
    <x v="895"/>
    <d v="2012-12-10T00:00:00"/>
    <s v="Same Day"/>
    <s v="MA-17560"/>
    <s v="Matt Abelman"/>
    <x v="2"/>
    <s v="United States"/>
    <s v="New York City"/>
    <x v="15"/>
    <n v="10024"/>
    <x v="3"/>
    <s v="TEC-CO-10002095"/>
    <x v="2"/>
    <x v="16"/>
    <s v="Hewlett Packard 610 Color Digital Copier / Printer"/>
    <x v="3227"/>
    <n v="2"/>
    <n v="0.2"/>
    <n v="249.99499999999998"/>
  </r>
  <r>
    <n v="4202"/>
    <x v="2082"/>
    <x v="1"/>
    <x v="895"/>
    <d v="2012-12-10T00:00:00"/>
    <s v="Same Day"/>
    <s v="MA-17560"/>
    <s v="Matt Abelman"/>
    <x v="2"/>
    <s v="United States"/>
    <s v="New York City"/>
    <x v="15"/>
    <n v="10024"/>
    <x v="3"/>
    <s v="OFF-PA-10002713"/>
    <x v="1"/>
    <x v="10"/>
    <s v="Adams Phone Message Book, 200 Message Capacity, 8 1/16” x 11”"/>
    <x v="521"/>
    <n v="6"/>
    <n v="0"/>
    <n v="18.988799999999998"/>
  </r>
  <r>
    <n v="4203"/>
    <x v="2082"/>
    <x v="1"/>
    <x v="895"/>
    <d v="2012-12-10T00:00:00"/>
    <s v="Same Day"/>
    <s v="MA-17560"/>
    <s v="Matt Abelman"/>
    <x v="2"/>
    <s v="United States"/>
    <s v="New York City"/>
    <x v="15"/>
    <n v="10024"/>
    <x v="3"/>
    <s v="OFF-PA-10002254"/>
    <x v="1"/>
    <x v="10"/>
    <s v="Xerox 1883"/>
    <x v="2381"/>
    <n v="7"/>
    <n v="0"/>
    <n v="84.943599999999989"/>
  </r>
  <r>
    <n v="4204"/>
    <x v="2083"/>
    <x v="2"/>
    <x v="656"/>
    <d v="2011-11-02T00:00:00"/>
    <s v="Second Class"/>
    <s v="AM-10705"/>
    <s v="Anne McFarland"/>
    <x v="0"/>
    <s v="United States"/>
    <s v="Cranston"/>
    <x v="34"/>
    <n v="2920"/>
    <x v="3"/>
    <s v="OFF-AR-10001683"/>
    <x v="1"/>
    <x v="6"/>
    <s v="Lumber Crayons"/>
    <x v="3228"/>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x v="1015"/>
    <n v="2"/>
    <n v="0"/>
    <n v="4.7751999999999999"/>
  </r>
  <r>
    <n v="4206"/>
    <x v="2083"/>
    <x v="2"/>
    <x v="656"/>
    <d v="2011-11-02T00:00:00"/>
    <s v="Second Class"/>
    <s v="AM-10705"/>
    <s v="Anne McFarland"/>
    <x v="0"/>
    <s v="United States"/>
    <s v="Cranston"/>
    <x v="34"/>
    <n v="2920"/>
    <x v="3"/>
    <s v="FUR-FU-10002364"/>
    <x v="0"/>
    <x v="5"/>
    <s v="Eldon Expressions Wood Desk Accessories, Oak"/>
    <x v="1816"/>
    <n v="2"/>
    <n v="0"/>
    <n v="4.2803999999999984"/>
  </r>
  <r>
    <n v="4207"/>
    <x v="2083"/>
    <x v="2"/>
    <x v="656"/>
    <d v="2011-11-02T00:00:00"/>
    <s v="Second Class"/>
    <s v="AM-10705"/>
    <s v="Anne McFarland"/>
    <x v="0"/>
    <s v="United States"/>
    <s v="Cranston"/>
    <x v="34"/>
    <n v="2920"/>
    <x v="3"/>
    <s v="OFF-BI-10004001"/>
    <x v="1"/>
    <x v="8"/>
    <s v="GBC Recycled VeloBinder Covers"/>
    <x v="3229"/>
    <n v="2"/>
    <n v="0"/>
    <n v="15.676799999999997"/>
  </r>
  <r>
    <n v="4208"/>
    <x v="2083"/>
    <x v="2"/>
    <x v="656"/>
    <d v="2011-11-02T00:00:00"/>
    <s v="Second Class"/>
    <s v="AM-10705"/>
    <s v="Anne McFarland"/>
    <x v="0"/>
    <s v="United States"/>
    <s v="Cranston"/>
    <x v="34"/>
    <n v="2920"/>
    <x v="3"/>
    <s v="FUR-FU-10000023"/>
    <x v="0"/>
    <x v="5"/>
    <s v="Eldon Wave Desk Accessories"/>
    <x v="3230"/>
    <n v="3"/>
    <n v="0"/>
    <n v="7.7748000000000008"/>
  </r>
  <r>
    <n v="4209"/>
    <x v="2083"/>
    <x v="2"/>
    <x v="656"/>
    <d v="2011-11-02T00:00:00"/>
    <s v="Second Class"/>
    <s v="AM-10705"/>
    <s v="Anne McFarland"/>
    <x v="0"/>
    <s v="United States"/>
    <s v="Cranston"/>
    <x v="34"/>
    <n v="2920"/>
    <x v="3"/>
    <s v="FUR-CH-10002320"/>
    <x v="0"/>
    <x v="1"/>
    <s v="Hon Pagoda Stacking Chairs"/>
    <x v="3231"/>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x v="3232"/>
    <n v="1"/>
    <n v="0.3"/>
    <n v="-60.607800000000026"/>
  </r>
  <r>
    <n v="4211"/>
    <x v="2084"/>
    <x v="3"/>
    <x v="34"/>
    <d v="2014-12-15T00:00:00"/>
    <s v="Standard Class"/>
    <s v="AH-10585"/>
    <s v="Angele Hood"/>
    <x v="0"/>
    <s v="United States"/>
    <s v="Chicago"/>
    <x v="10"/>
    <n v="60623"/>
    <x v="2"/>
    <s v="OFF-PA-10004965"/>
    <x v="1"/>
    <x v="10"/>
    <s v="Xerox 1921"/>
    <x v="2992"/>
    <n v="2"/>
    <n v="0.2"/>
    <n v="4.9949999999999992"/>
  </r>
  <r>
    <n v="4212"/>
    <x v="2085"/>
    <x v="2"/>
    <x v="952"/>
    <d v="2011-05-09T00:00:00"/>
    <s v="Second Class"/>
    <s v="PF-19120"/>
    <s v="Peter Fuller"/>
    <x v="0"/>
    <s v="United States"/>
    <s v="Richmond"/>
    <x v="0"/>
    <n v="40475"/>
    <x v="0"/>
    <s v="OFF-PA-10003016"/>
    <x v="1"/>
    <x v="10"/>
    <s v="Adams &quot;While You Were Out&quot; Message Pads"/>
    <x v="2320"/>
    <n v="3"/>
    <n v="0"/>
    <n v="4.238999999999999"/>
  </r>
  <r>
    <n v="4213"/>
    <x v="2085"/>
    <x v="2"/>
    <x v="952"/>
    <d v="2011-05-09T00:00:00"/>
    <s v="Second Class"/>
    <s v="PF-19120"/>
    <s v="Peter Fuller"/>
    <x v="0"/>
    <s v="United States"/>
    <s v="Richmond"/>
    <x v="0"/>
    <n v="40475"/>
    <x v="0"/>
    <s v="OFF-AR-10003651"/>
    <x v="1"/>
    <x v="6"/>
    <s v="Newell 350"/>
    <x v="2637"/>
    <n v="2"/>
    <n v="0"/>
    <n v="1.9023999999999992"/>
  </r>
  <r>
    <n v="4214"/>
    <x v="2085"/>
    <x v="2"/>
    <x v="952"/>
    <d v="2011-05-09T00:00:00"/>
    <s v="Second Class"/>
    <s v="PF-19120"/>
    <s v="Peter Fuller"/>
    <x v="0"/>
    <s v="United States"/>
    <s v="Richmond"/>
    <x v="0"/>
    <n v="40475"/>
    <x v="0"/>
    <s v="OFF-PA-10001363"/>
    <x v="1"/>
    <x v="10"/>
    <s v="Xerox 1933"/>
    <x v="335"/>
    <n v="2"/>
    <n v="0"/>
    <n v="11.543199999999999"/>
  </r>
  <r>
    <n v="4215"/>
    <x v="2086"/>
    <x v="0"/>
    <x v="758"/>
    <d v="2013-03-09T00:00:00"/>
    <s v="Standard Class"/>
    <s v="RD-19480"/>
    <s v="Rick Duston"/>
    <x v="0"/>
    <s v="United States"/>
    <s v="Mishawaka"/>
    <x v="14"/>
    <n v="46544"/>
    <x v="2"/>
    <s v="OFF-BI-10003876"/>
    <x v="1"/>
    <x v="8"/>
    <s v="Green Canvas Binder for 8-1/2&quot; x 14&quot; Sheets"/>
    <x v="3233"/>
    <n v="3"/>
    <n v="0"/>
    <n v="64.199999999999989"/>
  </r>
  <r>
    <n v="4216"/>
    <x v="2087"/>
    <x v="2"/>
    <x v="953"/>
    <d v="2011-12-04T00:00:00"/>
    <s v="Standard Class"/>
    <s v="JL-15505"/>
    <s v="Jeremy Lonsdale"/>
    <x v="0"/>
    <s v="United States"/>
    <s v="Mount Vernon"/>
    <x v="15"/>
    <n v="10550"/>
    <x v="3"/>
    <s v="OFF-EN-10004007"/>
    <x v="1"/>
    <x v="12"/>
    <s v="Park Ridge Embossed Executive Business Envelopes"/>
    <x v="3234"/>
    <n v="4"/>
    <n v="0"/>
    <n v="29.271599999999999"/>
  </r>
  <r>
    <n v="4217"/>
    <x v="2088"/>
    <x v="1"/>
    <x v="954"/>
    <d v="2012-02-22T00:00:00"/>
    <s v="Standard Class"/>
    <s v="AB-10600"/>
    <s v="Ann Blume"/>
    <x v="1"/>
    <s v="United States"/>
    <s v="Los Angeles"/>
    <x v="1"/>
    <n v="90004"/>
    <x v="1"/>
    <s v="OFF-LA-10002271"/>
    <x v="1"/>
    <x v="2"/>
    <s v="Smead Alpha-Z Color-Coded Second Alphabetical Labels and Starter Set"/>
    <x v="357"/>
    <n v="3"/>
    <n v="0"/>
    <n v="4.4352"/>
  </r>
  <r>
    <n v="4218"/>
    <x v="2089"/>
    <x v="3"/>
    <x v="719"/>
    <d v="2014-04-04T00:00:00"/>
    <s v="First Class"/>
    <s v="NC-18535"/>
    <s v="Nick Crebassa"/>
    <x v="1"/>
    <s v="United States"/>
    <s v="San Francisco"/>
    <x v="1"/>
    <n v="94110"/>
    <x v="1"/>
    <s v="FUR-BO-10003894"/>
    <x v="0"/>
    <x v="0"/>
    <s v="Safco Value Mate Steel Bookcase, Baked Enamel Finish on Steel, Black"/>
    <x v="3235"/>
    <n v="8"/>
    <n v="0.15"/>
    <n v="85.175999999999974"/>
  </r>
  <r>
    <n v="4219"/>
    <x v="2089"/>
    <x v="3"/>
    <x v="719"/>
    <d v="2014-04-04T00:00:00"/>
    <s v="First Class"/>
    <s v="NC-18535"/>
    <s v="Nick Crebassa"/>
    <x v="1"/>
    <s v="United States"/>
    <s v="San Francisco"/>
    <x v="1"/>
    <n v="94110"/>
    <x v="1"/>
    <s v="TEC-MA-10000418"/>
    <x v="2"/>
    <x v="15"/>
    <s v="Cubify CubeX 3D Printer Double Head Print"/>
    <x v="3236"/>
    <n v="2"/>
    <n v="0.2"/>
    <n v="359.99879999999962"/>
  </r>
  <r>
    <n v="4220"/>
    <x v="2090"/>
    <x v="3"/>
    <x v="532"/>
    <d v="2014-06-14T00:00:00"/>
    <s v="Second Class"/>
    <s v="TB-21400"/>
    <s v="Tom Boeckenhauer"/>
    <x v="0"/>
    <s v="United States"/>
    <s v="Seattle"/>
    <x v="4"/>
    <n v="98103"/>
    <x v="1"/>
    <s v="OFF-PA-10004243"/>
    <x v="1"/>
    <x v="10"/>
    <s v="Xerox 1939"/>
    <x v="2479"/>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x v="2187"/>
    <n v="6"/>
    <n v="0.2"/>
    <n v="6.6293999999999995"/>
  </r>
  <r>
    <n v="4222"/>
    <x v="2090"/>
    <x v="3"/>
    <x v="532"/>
    <d v="2014-06-14T00:00:00"/>
    <s v="Second Class"/>
    <s v="TB-21400"/>
    <s v="Tom Boeckenhauer"/>
    <x v="0"/>
    <s v="United States"/>
    <s v="Seattle"/>
    <x v="4"/>
    <n v="98103"/>
    <x v="1"/>
    <s v="TEC-MA-10001570"/>
    <x v="2"/>
    <x v="15"/>
    <s v="Cisco Desktop Collaboration Experience DX650 IP Video Phone"/>
    <x v="3237"/>
    <n v="5"/>
    <n v="0.2"/>
    <n v="130.20749999999998"/>
  </r>
  <r>
    <n v="4223"/>
    <x v="2090"/>
    <x v="3"/>
    <x v="532"/>
    <d v="2014-06-14T00:00:00"/>
    <s v="Second Class"/>
    <s v="TB-21400"/>
    <s v="Tom Boeckenhauer"/>
    <x v="0"/>
    <s v="United States"/>
    <s v="Seattle"/>
    <x v="4"/>
    <n v="98103"/>
    <x v="1"/>
    <s v="OFF-ST-10004804"/>
    <x v="1"/>
    <x v="4"/>
    <s v="Belkin 19&quot; Vented Equipment Shelf, Black"/>
    <x v="3238"/>
    <n v="2"/>
    <n v="0"/>
    <n v="1.0296000000000021"/>
  </r>
  <r>
    <n v="4224"/>
    <x v="2090"/>
    <x v="3"/>
    <x v="532"/>
    <d v="2014-06-14T00:00:00"/>
    <s v="Second Class"/>
    <s v="TB-21400"/>
    <s v="Tom Boeckenhauer"/>
    <x v="0"/>
    <s v="United States"/>
    <s v="Seattle"/>
    <x v="4"/>
    <n v="98103"/>
    <x v="1"/>
    <s v="FUR-BO-10001519"/>
    <x v="0"/>
    <x v="0"/>
    <s v="O'Sullivan 3-Shelf Heavy-Duty Bookcases"/>
    <x v="3239"/>
    <n v="3"/>
    <n v="0"/>
    <n v="41.860800000000005"/>
  </r>
  <r>
    <n v="4225"/>
    <x v="2091"/>
    <x v="0"/>
    <x v="955"/>
    <d v="2013-10-04T00:00:00"/>
    <s v="First Class"/>
    <s v="SJ-20215"/>
    <s v="Sarah Jordon"/>
    <x v="0"/>
    <s v="United States"/>
    <s v="Quincy"/>
    <x v="10"/>
    <n v="62301"/>
    <x v="2"/>
    <s v="OFF-BI-10000343"/>
    <x v="1"/>
    <x v="8"/>
    <s v="Pressboard Covers with Storage Hooks, 9 1/2&quot; x 11&quot;, Light Blue"/>
    <x v="3240"/>
    <n v="2"/>
    <n v="0.8"/>
    <n v="-3.2406000000000006"/>
  </r>
  <r>
    <n v="4226"/>
    <x v="2092"/>
    <x v="2"/>
    <x v="736"/>
    <d v="2011-12-17T00:00:00"/>
    <s v="Standard Class"/>
    <s v="EB-13840"/>
    <s v="Ellis Ballard"/>
    <x v="1"/>
    <s v="United States"/>
    <s v="Chicago"/>
    <x v="10"/>
    <n v="60623"/>
    <x v="2"/>
    <s v="FUR-FU-10003930"/>
    <x v="0"/>
    <x v="5"/>
    <s v="Howard Miller 12-3/4 Diameter Accuwave DS  Wall Clock"/>
    <x v="3241"/>
    <n v="3"/>
    <n v="0.6"/>
    <n v="-42.492599999999982"/>
  </r>
  <r>
    <n v="4227"/>
    <x v="2093"/>
    <x v="3"/>
    <x v="343"/>
    <d v="2014-11-17T00:00:00"/>
    <s v="Standard Class"/>
    <s v="WB-21850"/>
    <s v="William Brown"/>
    <x v="0"/>
    <s v="United States"/>
    <s v="Urbandale"/>
    <x v="23"/>
    <n v="50322"/>
    <x v="2"/>
    <s v="OFF-FA-10004854"/>
    <x v="1"/>
    <x v="13"/>
    <s v="Vinyl Coated Wire Paper Clips in Organizer Box, 800/Box"/>
    <x v="1962"/>
    <n v="4"/>
    <n v="0"/>
    <n v="21.5824"/>
  </r>
  <r>
    <n v="4228"/>
    <x v="2094"/>
    <x v="1"/>
    <x v="956"/>
    <d v="2012-01-10T00:00:00"/>
    <s v="Standard Class"/>
    <s v="SR-20740"/>
    <s v="Steven Roelle"/>
    <x v="2"/>
    <s v="United States"/>
    <s v="Seattle"/>
    <x v="4"/>
    <n v="98103"/>
    <x v="1"/>
    <s v="FUR-CH-10003396"/>
    <x v="0"/>
    <x v="1"/>
    <s v="Global Deluxe Steno Chair"/>
    <x v="3242"/>
    <n v="1"/>
    <n v="0.2"/>
    <n v="-6.9282000000000039"/>
  </r>
  <r>
    <n v="4229"/>
    <x v="2095"/>
    <x v="0"/>
    <x v="830"/>
    <d v="2013-03-27T00:00:00"/>
    <s v="First Class"/>
    <s v="VG-21805"/>
    <s v="Vivek Grady"/>
    <x v="1"/>
    <s v="United States"/>
    <s v="Richmond"/>
    <x v="14"/>
    <n v="47374"/>
    <x v="2"/>
    <s v="OFF-PA-10001994"/>
    <x v="1"/>
    <x v="10"/>
    <s v="Ink Jet Note and Greeting Cards, 8-1/2&quot; x 5-1/2&quot; Card Size"/>
    <x v="3243"/>
    <n v="1"/>
    <n v="0"/>
    <n v="10.3408"/>
  </r>
  <r>
    <n v="4230"/>
    <x v="2096"/>
    <x v="3"/>
    <x v="957"/>
    <d v="2014-07-11T00:00:00"/>
    <s v="Standard Class"/>
    <s v="LS-16945"/>
    <s v="Linda Southworth"/>
    <x v="1"/>
    <s v="United States"/>
    <s v="Dallas"/>
    <x v="5"/>
    <n v="75220"/>
    <x v="2"/>
    <s v="FUR-FU-10003601"/>
    <x v="0"/>
    <x v="5"/>
    <s v="Deflect-o RollaMat Studded, Beveled Mat for Medium Pile Carpeting"/>
    <x v="3244"/>
    <n v="9"/>
    <n v="0.6"/>
    <n v="-348.62940000000003"/>
  </r>
  <r>
    <n v="4231"/>
    <x v="2096"/>
    <x v="3"/>
    <x v="957"/>
    <d v="2014-07-11T00:00:00"/>
    <s v="Standard Class"/>
    <s v="LS-16945"/>
    <s v="Linda Southworth"/>
    <x v="1"/>
    <s v="United States"/>
    <s v="Dallas"/>
    <x v="5"/>
    <n v="75220"/>
    <x v="2"/>
    <s v="OFF-BI-10003429"/>
    <x v="1"/>
    <x v="8"/>
    <s v="Cardinal HOLDit! Binder Insert Strips,Extra Strips"/>
    <x v="3245"/>
    <n v="9"/>
    <n v="0.8"/>
    <n v="-17.660699999999999"/>
  </r>
  <r>
    <n v="4232"/>
    <x v="2096"/>
    <x v="3"/>
    <x v="957"/>
    <d v="2014-07-11T00:00:00"/>
    <s v="Standard Class"/>
    <s v="LS-16945"/>
    <s v="Linda Southworth"/>
    <x v="1"/>
    <s v="United States"/>
    <s v="Dallas"/>
    <x v="5"/>
    <n v="75220"/>
    <x v="2"/>
    <s v="OFF-PA-10000232"/>
    <x v="1"/>
    <x v="10"/>
    <s v="Xerox 1975"/>
    <x v="12"/>
    <n v="3"/>
    <n v="0.2"/>
    <n v="5.6375999999999999"/>
  </r>
  <r>
    <n v="4233"/>
    <x v="2096"/>
    <x v="3"/>
    <x v="957"/>
    <d v="2014-07-11T00:00:00"/>
    <s v="Standard Class"/>
    <s v="LS-16945"/>
    <s v="Linda Southworth"/>
    <x v="1"/>
    <s v="United States"/>
    <s v="Dallas"/>
    <x v="5"/>
    <n v="75220"/>
    <x v="2"/>
    <s v="OFF-PA-10002195"/>
    <x v="1"/>
    <x v="10"/>
    <s v="Xerox 1966"/>
    <x v="277"/>
    <n v="6"/>
    <n v="0.2"/>
    <n v="11.2752"/>
  </r>
  <r>
    <n v="4234"/>
    <x v="2096"/>
    <x v="3"/>
    <x v="957"/>
    <d v="2014-07-11T00:00:00"/>
    <s v="Standard Class"/>
    <s v="LS-16945"/>
    <s v="Linda Southworth"/>
    <x v="1"/>
    <s v="United States"/>
    <s v="Dallas"/>
    <x v="5"/>
    <n v="75220"/>
    <x v="2"/>
    <s v="OFF-BI-10004492"/>
    <x v="1"/>
    <x v="8"/>
    <s v="Tuf-Vin Binders"/>
    <x v="3246"/>
    <n v="1"/>
    <n v="0.8"/>
    <n v="-10.421400000000002"/>
  </r>
  <r>
    <n v="4235"/>
    <x v="2097"/>
    <x v="2"/>
    <x v="158"/>
    <d v="2011-09-24T00:00:00"/>
    <s v="First Class"/>
    <s v="MA-17560"/>
    <s v="Matt Abelman"/>
    <x v="2"/>
    <s v="United States"/>
    <s v="Philadelphia"/>
    <x v="9"/>
    <n v="19143"/>
    <x v="3"/>
    <s v="OFF-PA-10004000"/>
    <x v="1"/>
    <x v="10"/>
    <s v="While You Were Out Pads, 50 per Pad, 4 x 5 1/4, Green Cycle"/>
    <x v="1382"/>
    <n v="3"/>
    <n v="0.2"/>
    <n v="4.1151"/>
  </r>
  <r>
    <n v="4236"/>
    <x v="2097"/>
    <x v="2"/>
    <x v="158"/>
    <d v="2011-09-24T00:00:00"/>
    <s v="First Class"/>
    <s v="MA-17560"/>
    <s v="Matt Abelman"/>
    <x v="2"/>
    <s v="United States"/>
    <s v="Philadelphia"/>
    <x v="9"/>
    <n v="19143"/>
    <x v="3"/>
    <s v="OFF-LA-10004425"/>
    <x v="1"/>
    <x v="2"/>
    <s v="Staples"/>
    <x v="3247"/>
    <n v="9"/>
    <n v="0.2"/>
    <n v="7.0226999999999995"/>
  </r>
  <r>
    <n v="4237"/>
    <x v="2098"/>
    <x v="0"/>
    <x v="310"/>
    <d v="2013-07-28T00:00:00"/>
    <s v="Standard Class"/>
    <s v="NF-18475"/>
    <s v="Neil Französisch"/>
    <x v="2"/>
    <s v="United States"/>
    <s v="Rockford"/>
    <x v="10"/>
    <n v="61107"/>
    <x v="2"/>
    <s v="OFF-BI-10000948"/>
    <x v="1"/>
    <x v="8"/>
    <s v="GBC Laser Imprintable Binding System Covers, Desert Sand"/>
    <x v="3248"/>
    <n v="4"/>
    <n v="0.8"/>
    <n v="-18.836400000000005"/>
  </r>
  <r>
    <n v="4238"/>
    <x v="2099"/>
    <x v="3"/>
    <x v="635"/>
    <d v="2014-09-04T00:00:00"/>
    <s v="Second Class"/>
    <s v="MD-17860"/>
    <s v="Michael Dominguez"/>
    <x v="1"/>
    <s v="United States"/>
    <s v="Philadelphia"/>
    <x v="9"/>
    <n v="19134"/>
    <x v="3"/>
    <s v="OFF-AR-10001972"/>
    <x v="1"/>
    <x v="6"/>
    <s v="Newell 323"/>
    <x v="3249"/>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x v="3250"/>
    <n v="1"/>
    <n v="0"/>
    <n v="5.9489999999999981"/>
  </r>
  <r>
    <n v="4240"/>
    <x v="2101"/>
    <x v="3"/>
    <x v="614"/>
    <d v="2015-01-05T00:00:00"/>
    <s v="Standard Class"/>
    <s v="KB-16600"/>
    <s v="Ken Brennan"/>
    <x v="1"/>
    <s v="United States"/>
    <s v="Grand Rapids"/>
    <x v="12"/>
    <n v="49505"/>
    <x v="2"/>
    <s v="OFF-PA-10000994"/>
    <x v="1"/>
    <x v="10"/>
    <s v="Xerox 1915"/>
    <x v="1441"/>
    <n v="2"/>
    <n v="0"/>
    <n v="100.65599999999999"/>
  </r>
  <r>
    <n v="4241"/>
    <x v="2102"/>
    <x v="2"/>
    <x v="59"/>
    <d v="2011-09-26T00:00:00"/>
    <s v="Standard Class"/>
    <s v="MA-17995"/>
    <s v="Michelle Arnett"/>
    <x v="2"/>
    <s v="United States"/>
    <s v="Los Angeles"/>
    <x v="1"/>
    <n v="90004"/>
    <x v="1"/>
    <s v="OFF-AP-10001366"/>
    <x v="1"/>
    <x v="9"/>
    <s v="Staples"/>
    <x v="2911"/>
    <n v="4"/>
    <n v="0"/>
    <n v="11.858400000000003"/>
  </r>
  <r>
    <n v="4242"/>
    <x v="2102"/>
    <x v="2"/>
    <x v="59"/>
    <d v="2011-09-26T00:00:00"/>
    <s v="Standard Class"/>
    <s v="MA-17995"/>
    <s v="Michelle Arnett"/>
    <x v="2"/>
    <s v="United States"/>
    <s v="Los Angeles"/>
    <x v="1"/>
    <n v="90004"/>
    <x v="1"/>
    <s v="OFF-BI-10001636"/>
    <x v="1"/>
    <x v="8"/>
    <s v="Ibico Plastic and Wire Spiral Binding Combs"/>
    <x v="3251"/>
    <n v="3"/>
    <n v="0.2"/>
    <n v="6.5753999999999984"/>
  </r>
  <r>
    <n v="4243"/>
    <x v="2103"/>
    <x v="0"/>
    <x v="958"/>
    <d v="2013-04-06T00:00:00"/>
    <s v="First Class"/>
    <s v="ME-17320"/>
    <s v="Maria Etezadi"/>
    <x v="2"/>
    <s v="United States"/>
    <s v="Springfield"/>
    <x v="17"/>
    <n v="22153"/>
    <x v="0"/>
    <s v="TEC-PH-10001448"/>
    <x v="2"/>
    <x v="7"/>
    <s v="Anker Astro 15000mAh USB Portable Charger"/>
    <x v="145"/>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x v="3252"/>
    <n v="3"/>
    <n v="0"/>
    <n v="13.070699999999999"/>
  </r>
  <r>
    <n v="4245"/>
    <x v="2104"/>
    <x v="2"/>
    <x v="959"/>
    <d v="2011-03-30T00:00:00"/>
    <s v="Standard Class"/>
    <s v="JD-15895"/>
    <s v="Jonathan Doherty"/>
    <x v="1"/>
    <s v="United States"/>
    <s v="Los Angeles"/>
    <x v="1"/>
    <n v="90036"/>
    <x v="1"/>
    <s v="TEC-AC-10002323"/>
    <x v="2"/>
    <x v="11"/>
    <s v="SanDisk Ultra 32 GB MicroSDHC Class 10 Memory Card"/>
    <x v="2790"/>
    <n v="3"/>
    <n v="0"/>
    <n v="8.6190000000000033"/>
  </r>
  <r>
    <n v="4246"/>
    <x v="2105"/>
    <x v="3"/>
    <x v="354"/>
    <d v="2014-12-05T00:00:00"/>
    <s v="Standard Class"/>
    <s v="LS-16975"/>
    <s v="Lindsay Shagiari"/>
    <x v="2"/>
    <s v="United States"/>
    <s v="Baltimore"/>
    <x v="39"/>
    <n v="21215"/>
    <x v="3"/>
    <s v="OFF-AR-10004582"/>
    <x v="1"/>
    <x v="6"/>
    <s v="BIC Brite Liner Grip Highlighters"/>
    <x v="3253"/>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x v="607"/>
    <n v="5"/>
    <n v="0"/>
    <n v="272.79200000000003"/>
  </r>
  <r>
    <n v="4248"/>
    <x v="2105"/>
    <x v="3"/>
    <x v="354"/>
    <d v="2014-12-05T00:00:00"/>
    <s v="Standard Class"/>
    <s v="LS-16975"/>
    <s v="Lindsay Shagiari"/>
    <x v="2"/>
    <s v="United States"/>
    <s v="Baltimore"/>
    <x v="39"/>
    <n v="21215"/>
    <x v="3"/>
    <s v="FUR-FU-10004270"/>
    <x v="0"/>
    <x v="5"/>
    <s v="Eldon Image Series Desk Accessories, Burgundy"/>
    <x v="3254"/>
    <n v="5"/>
    <n v="0"/>
    <n v="7.5239999999999991"/>
  </r>
  <r>
    <n v="4249"/>
    <x v="2106"/>
    <x v="0"/>
    <x v="49"/>
    <d v="2013-12-06T00:00:00"/>
    <s v="Second Class"/>
    <s v="SJ-20500"/>
    <s v="Shirley Jackson"/>
    <x v="0"/>
    <s v="United States"/>
    <s v="Fairfield"/>
    <x v="29"/>
    <n v="6824"/>
    <x v="3"/>
    <s v="OFF-BI-10004236"/>
    <x v="1"/>
    <x v="8"/>
    <s v="XtraLife ClearVue Slant-D Ring Binder, White, 3&quot;"/>
    <x v="3255"/>
    <n v="6"/>
    <n v="0"/>
    <n v="40.516799999999996"/>
  </r>
  <r>
    <n v="4250"/>
    <x v="2106"/>
    <x v="0"/>
    <x v="49"/>
    <d v="2013-12-06T00:00:00"/>
    <s v="Second Class"/>
    <s v="SJ-20500"/>
    <s v="Shirley Jackson"/>
    <x v="0"/>
    <s v="United States"/>
    <s v="Fairfield"/>
    <x v="29"/>
    <n v="6824"/>
    <x v="3"/>
    <s v="FUR-CH-10004997"/>
    <x v="0"/>
    <x v="1"/>
    <s v="Hon Every-Day Series Multi-Task Chairs"/>
    <x v="3256"/>
    <n v="4"/>
    <n v="0"/>
    <n v="150.38400000000001"/>
  </r>
  <r>
    <n v="4251"/>
    <x v="2107"/>
    <x v="2"/>
    <x v="111"/>
    <d v="2011-09-19T00:00:00"/>
    <s v="Same Day"/>
    <s v="BS-11365"/>
    <s v="Bill Shonely"/>
    <x v="1"/>
    <s v="United States"/>
    <s v="New York City"/>
    <x v="15"/>
    <n v="10011"/>
    <x v="3"/>
    <s v="FUR-CH-10000988"/>
    <x v="0"/>
    <x v="1"/>
    <s v="Hon Olson Stacker Stools"/>
    <x v="3257"/>
    <n v="7"/>
    <n v="0.1"/>
    <n v="177.42059999999998"/>
  </r>
  <r>
    <n v="4252"/>
    <x v="2108"/>
    <x v="1"/>
    <x v="924"/>
    <d v="2012-10-23T00:00:00"/>
    <s v="Same Day"/>
    <s v="RA-19285"/>
    <s v="Ralph Arnett"/>
    <x v="0"/>
    <s v="United States"/>
    <s v="Lakeland"/>
    <x v="2"/>
    <n v="33801"/>
    <x v="0"/>
    <s v="TEC-PH-10004897"/>
    <x v="2"/>
    <x v="7"/>
    <s v="Mediabridge Sport Armband iPhone 5s"/>
    <x v="3258"/>
    <n v="7"/>
    <n v="0.2"/>
    <n v="-13.286700000000002"/>
  </r>
  <r>
    <n v="4253"/>
    <x v="2108"/>
    <x v="1"/>
    <x v="924"/>
    <d v="2012-10-23T00:00:00"/>
    <s v="Same Day"/>
    <s v="RA-19285"/>
    <s v="Ralph Arnett"/>
    <x v="0"/>
    <s v="United States"/>
    <s v="Lakeland"/>
    <x v="2"/>
    <n v="33801"/>
    <x v="0"/>
    <s v="OFF-AR-10002656"/>
    <x v="1"/>
    <x v="6"/>
    <s v="Sanford Liquid Accent Highlighters"/>
    <x v="1432"/>
    <n v="2"/>
    <n v="0.2"/>
    <n v="2.271199999999999"/>
  </r>
  <r>
    <n v="4254"/>
    <x v="2108"/>
    <x v="1"/>
    <x v="924"/>
    <d v="2012-10-23T00:00:00"/>
    <s v="Same Day"/>
    <s v="RA-19285"/>
    <s v="Ralph Arnett"/>
    <x v="0"/>
    <s v="United States"/>
    <s v="Lakeland"/>
    <x v="2"/>
    <n v="33801"/>
    <x v="0"/>
    <s v="TEC-PH-10004924"/>
    <x v="2"/>
    <x v="7"/>
    <s v="SKILCRAFT Telephone Shoulder Rest, 2&quot; x 6.5&quot; x 2.5&quot;, Black"/>
    <x v="3259"/>
    <n v="2"/>
    <n v="0.2"/>
    <n v="1.0346000000000006"/>
  </r>
  <r>
    <n v="4255"/>
    <x v="2109"/>
    <x v="3"/>
    <x v="119"/>
    <d v="2014-10-17T00:00:00"/>
    <s v="First Class"/>
    <s v="TS-21610"/>
    <s v="Troy Staebel"/>
    <x v="0"/>
    <s v="United States"/>
    <s v="Freeport"/>
    <x v="10"/>
    <n v="61032"/>
    <x v="2"/>
    <s v="OFF-PA-10003127"/>
    <x v="1"/>
    <x v="10"/>
    <s v="Staples"/>
    <x v="930"/>
    <n v="3"/>
    <n v="0.2"/>
    <n v="20.576399999999996"/>
  </r>
  <r>
    <n v="4256"/>
    <x v="2109"/>
    <x v="3"/>
    <x v="119"/>
    <d v="2014-10-17T00:00:00"/>
    <s v="First Class"/>
    <s v="TS-21610"/>
    <s v="Troy Staebel"/>
    <x v="0"/>
    <s v="United States"/>
    <s v="Freeport"/>
    <x v="10"/>
    <n v="61032"/>
    <x v="2"/>
    <s v="OFF-BI-10000778"/>
    <x v="1"/>
    <x v="8"/>
    <s v="GBC VeloBinder Electric Binding Machine"/>
    <x v="3260"/>
    <n v="4"/>
    <n v="0.8"/>
    <n v="-145.17600000000002"/>
  </r>
  <r>
    <n v="4257"/>
    <x v="2109"/>
    <x v="3"/>
    <x v="119"/>
    <d v="2014-10-17T00:00:00"/>
    <s v="First Class"/>
    <s v="TS-21610"/>
    <s v="Troy Staebel"/>
    <x v="0"/>
    <s v="United States"/>
    <s v="Freeport"/>
    <x v="10"/>
    <n v="61032"/>
    <x v="2"/>
    <s v="FUR-FU-10001424"/>
    <x v="0"/>
    <x v="5"/>
    <s v="Dax Clear Box Frame"/>
    <x v="326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x v="3262"/>
    <n v="2"/>
    <n v="0.7"/>
    <n v="-6.833400000000001"/>
  </r>
  <r>
    <n v="4259"/>
    <x v="2111"/>
    <x v="0"/>
    <x v="560"/>
    <d v="2013-03-17T00:00:00"/>
    <s v="First Class"/>
    <s v="MM-18280"/>
    <s v="Muhammed MacIntyre"/>
    <x v="1"/>
    <s v="United States"/>
    <s v="Seattle"/>
    <x v="4"/>
    <n v="98103"/>
    <x v="1"/>
    <s v="FUR-CH-10002880"/>
    <x v="0"/>
    <x v="1"/>
    <s v="Global High-Back Leather Tilter, Burgundy"/>
    <x v="3263"/>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x v="3264"/>
    <n v="2"/>
    <n v="0"/>
    <n v="23.99"/>
  </r>
  <r>
    <n v="4261"/>
    <x v="2113"/>
    <x v="3"/>
    <x v="453"/>
    <d v="2014-10-20T00:00:00"/>
    <s v="Second Class"/>
    <s v="RS-19420"/>
    <s v="Ricardo Sperren"/>
    <x v="1"/>
    <s v="United States"/>
    <s v="Fairfield"/>
    <x v="29"/>
    <n v="6824"/>
    <x v="3"/>
    <s v="OFF-LA-10001045"/>
    <x v="1"/>
    <x v="2"/>
    <s v="Permanent Self-Adhesive File Folder Labels for Typewriters by Universal"/>
    <x v="1206"/>
    <n v="5"/>
    <n v="0"/>
    <n v="6.0029999999999992"/>
  </r>
  <r>
    <n v="4262"/>
    <x v="2114"/>
    <x v="3"/>
    <x v="783"/>
    <d v="2014-08-12T00:00:00"/>
    <s v="Standard Class"/>
    <s v="CC-12475"/>
    <s v="Cindy Chapman"/>
    <x v="0"/>
    <s v="United States"/>
    <s v="Moorhead"/>
    <x v="11"/>
    <n v="56560"/>
    <x v="2"/>
    <s v="TEC-AC-10002006"/>
    <x v="2"/>
    <x v="11"/>
    <s v="Memorex Micro Travel Drive 16 GB"/>
    <x v="1480"/>
    <n v="4"/>
    <n v="0"/>
    <n v="19.827599999999997"/>
  </r>
  <r>
    <n v="4263"/>
    <x v="2115"/>
    <x v="3"/>
    <x v="296"/>
    <d v="2014-09-26T00:00:00"/>
    <s v="Standard Class"/>
    <s v="KT-16480"/>
    <s v="Kean Thornton"/>
    <x v="0"/>
    <s v="United States"/>
    <s v="Columbus"/>
    <x v="32"/>
    <n v="31907"/>
    <x v="0"/>
    <s v="OFF-AP-10001242"/>
    <x v="1"/>
    <x v="9"/>
    <s v="APC 7 Outlet Network SurgeArrest Surge Protector"/>
    <x v="3265"/>
    <n v="1"/>
    <n v="0"/>
    <n v="24.143999999999998"/>
  </r>
  <r>
    <n v="4264"/>
    <x v="2116"/>
    <x v="3"/>
    <x v="132"/>
    <d v="2014-11-09T00:00:00"/>
    <s v="Standard Class"/>
    <s v="DM-13015"/>
    <s v="Darrin Martin"/>
    <x v="0"/>
    <s v="United States"/>
    <s v="Philadelphia"/>
    <x v="9"/>
    <n v="19143"/>
    <x v="3"/>
    <s v="OFF-BI-10000216"/>
    <x v="1"/>
    <x v="8"/>
    <s v="Mead 1st Gear 2&quot; Zipper Binder, Asst. Colors"/>
    <x v="3266"/>
    <n v="3"/>
    <n v="0.7"/>
    <n v="-7.782"/>
  </r>
  <r>
    <n v="4265"/>
    <x v="2117"/>
    <x v="0"/>
    <x v="732"/>
    <d v="2013-11-10T00:00:00"/>
    <s v="Standard Class"/>
    <s v="EP-13915"/>
    <s v="Emily Phan"/>
    <x v="0"/>
    <s v="United States"/>
    <s v="Houston"/>
    <x v="5"/>
    <n v="77036"/>
    <x v="2"/>
    <s v="FUR-TA-10002774"/>
    <x v="0"/>
    <x v="3"/>
    <s v="Laminate Occasional Tables"/>
    <x v="3267"/>
    <n v="8"/>
    <n v="0.3"/>
    <n v="-160.29520000000008"/>
  </r>
  <r>
    <n v="4266"/>
    <x v="2117"/>
    <x v="0"/>
    <x v="732"/>
    <d v="2013-11-10T00:00:00"/>
    <s v="Standard Class"/>
    <s v="EP-13915"/>
    <s v="Emily Phan"/>
    <x v="0"/>
    <s v="United States"/>
    <s v="Houston"/>
    <x v="5"/>
    <n v="77036"/>
    <x v="2"/>
    <s v="OFF-BI-10004364"/>
    <x v="1"/>
    <x v="8"/>
    <s v="Storex Dura Pro Binders"/>
    <x v="3019"/>
    <n v="3"/>
    <n v="0.8"/>
    <n v="-6.2370000000000019"/>
  </r>
  <r>
    <n v="4267"/>
    <x v="2117"/>
    <x v="0"/>
    <x v="732"/>
    <d v="2013-11-10T00:00:00"/>
    <s v="Standard Class"/>
    <s v="EP-13915"/>
    <s v="Emily Phan"/>
    <x v="0"/>
    <s v="United States"/>
    <s v="Houston"/>
    <x v="5"/>
    <n v="77036"/>
    <x v="2"/>
    <s v="FUR-BO-10000780"/>
    <x v="0"/>
    <x v="0"/>
    <s v="O'Sullivan Plantations 2-Door Library in Landvery Oak"/>
    <x v="2017"/>
    <n v="7"/>
    <n v="0.32"/>
    <n v="-225.09759999999991"/>
  </r>
  <r>
    <n v="4268"/>
    <x v="2117"/>
    <x v="0"/>
    <x v="732"/>
    <d v="2013-11-10T00:00:00"/>
    <s v="Standard Class"/>
    <s v="EP-13915"/>
    <s v="Emily Phan"/>
    <x v="0"/>
    <s v="United States"/>
    <s v="Houston"/>
    <x v="5"/>
    <n v="77036"/>
    <x v="2"/>
    <s v="OFF-BI-10001989"/>
    <x v="1"/>
    <x v="8"/>
    <s v="Premium Transparent Presentation Covers by GBC"/>
    <x v="3268"/>
    <n v="3"/>
    <n v="0.8"/>
    <n v="-20.140800000000006"/>
  </r>
  <r>
    <n v="4269"/>
    <x v="2117"/>
    <x v="0"/>
    <x v="732"/>
    <d v="2013-11-10T00:00:00"/>
    <s v="Standard Class"/>
    <s v="EP-13915"/>
    <s v="Emily Phan"/>
    <x v="0"/>
    <s v="United States"/>
    <s v="Houston"/>
    <x v="5"/>
    <n v="77036"/>
    <x v="2"/>
    <s v="TEC-AC-10004001"/>
    <x v="2"/>
    <x v="11"/>
    <s v="Logitech Wireless Headset H600 Over-The-Head Design"/>
    <x v="1379"/>
    <n v="5"/>
    <n v="0.2"/>
    <n v="45.139500000000005"/>
  </r>
  <r>
    <n v="4270"/>
    <x v="2118"/>
    <x v="3"/>
    <x v="643"/>
    <d v="2014-06-30T00:00:00"/>
    <s v="Second Class"/>
    <s v="AM-10705"/>
    <s v="Anne McFarland"/>
    <x v="0"/>
    <s v="United States"/>
    <s v="Seattle"/>
    <x v="4"/>
    <n v="98115"/>
    <x v="1"/>
    <s v="FUR-TA-10000688"/>
    <x v="0"/>
    <x v="3"/>
    <s v="Chromcraft Bull-Nose Wood Round Conference Table Top, Wood Base"/>
    <x v="3269"/>
    <n v="4"/>
    <n v="0"/>
    <n v="148.13799999999992"/>
  </r>
  <r>
    <n v="4271"/>
    <x v="2119"/>
    <x v="1"/>
    <x v="650"/>
    <d v="2012-11-30T00:00:00"/>
    <s v="Standard Class"/>
    <s v="SH-20635"/>
    <s v="Stefanie Holloman"/>
    <x v="1"/>
    <s v="United States"/>
    <s v="Jackson"/>
    <x v="18"/>
    <n v="38301"/>
    <x v="0"/>
    <s v="FUR-FU-10003930"/>
    <x v="0"/>
    <x v="5"/>
    <s v="Howard Miller 12-3/4 Diameter Accuwave DS  Wall Clock"/>
    <x v="3270"/>
    <n v="11"/>
    <n v="0.2"/>
    <n v="190.42980000000006"/>
  </r>
  <r>
    <n v="4272"/>
    <x v="2120"/>
    <x v="0"/>
    <x v="390"/>
    <d v="2013-11-28T00:00:00"/>
    <s v="Second Class"/>
    <s v="LA-16780"/>
    <s v="Laura Armstrong"/>
    <x v="1"/>
    <s v="United States"/>
    <s v="Baltimore"/>
    <x v="39"/>
    <n v="21215"/>
    <x v="3"/>
    <s v="FUR-FU-10000965"/>
    <x v="0"/>
    <x v="5"/>
    <s v="Howard Miller 11-1/2&quot; Diameter Ridgewood Wall Clock"/>
    <x v="3271"/>
    <n v="4"/>
    <n v="0"/>
    <n v="85.181600000000003"/>
  </r>
  <r>
    <n v="4273"/>
    <x v="2121"/>
    <x v="3"/>
    <x v="246"/>
    <d v="2014-07-22T00:00:00"/>
    <s v="Same Day"/>
    <s v="SF-20200"/>
    <s v="Sarah Foster"/>
    <x v="0"/>
    <s v="United States"/>
    <s v="Murray"/>
    <x v="7"/>
    <n v="84107"/>
    <x v="1"/>
    <s v="TEC-PH-10004071"/>
    <x v="2"/>
    <x v="7"/>
    <s v="PayAnywhere Card Reader"/>
    <x v="3272"/>
    <n v="9"/>
    <n v="0.2"/>
    <n v="6.2936999999999976"/>
  </r>
  <r>
    <n v="4274"/>
    <x v="2121"/>
    <x v="3"/>
    <x v="246"/>
    <d v="2014-07-22T00:00:00"/>
    <s v="Same Day"/>
    <s v="SF-20200"/>
    <s v="Sarah Foster"/>
    <x v="0"/>
    <s v="United States"/>
    <s v="Murray"/>
    <x v="7"/>
    <n v="84107"/>
    <x v="1"/>
    <s v="OFF-AR-10001044"/>
    <x v="1"/>
    <x v="6"/>
    <s v="BOSTON Ranger #55 Pencil Sharpener, Black"/>
    <x v="2467"/>
    <n v="1"/>
    <n v="0"/>
    <n v="7.5370999999999988"/>
  </r>
  <r>
    <n v="4275"/>
    <x v="2122"/>
    <x v="1"/>
    <x v="924"/>
    <d v="2012-10-28T00:00:00"/>
    <s v="Standard Class"/>
    <s v="AG-10495"/>
    <s v="Andrew Gjertsen"/>
    <x v="1"/>
    <s v="United States"/>
    <s v="Seattle"/>
    <x v="4"/>
    <n v="98105"/>
    <x v="1"/>
    <s v="OFF-BI-10004140"/>
    <x v="1"/>
    <x v="8"/>
    <s v="Avery Non-Stick Binders"/>
    <x v="3273"/>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x v="3274"/>
    <n v="2"/>
    <n v="0.8"/>
    <n v="-121.58000000000004"/>
  </r>
  <r>
    <n v="4277"/>
    <x v="2124"/>
    <x v="3"/>
    <x v="238"/>
    <d v="2014-08-23T00:00:00"/>
    <s v="Standard Class"/>
    <s v="NF-18595"/>
    <s v="Nicole Fjeld"/>
    <x v="2"/>
    <s v="United States"/>
    <s v="Seattle"/>
    <x v="4"/>
    <n v="98105"/>
    <x v="1"/>
    <s v="OFF-ST-10000046"/>
    <x v="1"/>
    <x v="4"/>
    <s v="Fellowes Super Stor/Drawer Files"/>
    <x v="2144"/>
    <n v="2"/>
    <n v="0"/>
    <n v="61.38900000000001"/>
  </r>
  <r>
    <n v="4278"/>
    <x v="2125"/>
    <x v="0"/>
    <x v="947"/>
    <d v="2013-04-21T00:00:00"/>
    <s v="Standard Class"/>
    <s v="BS-11365"/>
    <s v="Bill Shonely"/>
    <x v="1"/>
    <s v="United States"/>
    <s v="Lakewood"/>
    <x v="30"/>
    <n v="8701"/>
    <x v="3"/>
    <s v="TEC-MA-10001047"/>
    <x v="2"/>
    <x v="15"/>
    <s v="3D Systems Cube Printer, 2nd Generation, Magenta"/>
    <x v="3275"/>
    <n v="7"/>
    <n v="0"/>
    <n v="2365.9817999999996"/>
  </r>
  <r>
    <n v="4279"/>
    <x v="2125"/>
    <x v="0"/>
    <x v="947"/>
    <d v="2013-04-21T00:00:00"/>
    <s v="Standard Class"/>
    <s v="BS-11365"/>
    <s v="Bill Shonely"/>
    <x v="1"/>
    <s v="United States"/>
    <s v="Lakewood"/>
    <x v="30"/>
    <n v="8701"/>
    <x v="3"/>
    <s v="FUR-FU-10000550"/>
    <x v="0"/>
    <x v="5"/>
    <s v="Stacking Trays by OIC"/>
    <x v="745"/>
    <n v="2"/>
    <n v="0"/>
    <n v="3.2867999999999995"/>
  </r>
  <r>
    <n v="4280"/>
    <x v="2125"/>
    <x v="0"/>
    <x v="947"/>
    <d v="2013-04-21T00:00:00"/>
    <s v="Standard Class"/>
    <s v="BS-11365"/>
    <s v="Bill Shonely"/>
    <x v="1"/>
    <s v="United States"/>
    <s v="Lakewood"/>
    <x v="30"/>
    <n v="8701"/>
    <x v="3"/>
    <s v="OFF-BI-10002432"/>
    <x v="1"/>
    <x v="8"/>
    <s v="Wilson Jones Standard D-Ring Binders"/>
    <x v="3276"/>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x v="716"/>
    <n v="2"/>
    <n v="0"/>
    <n v="5.2255999999999991"/>
  </r>
  <r>
    <n v="4282"/>
    <x v="2126"/>
    <x v="2"/>
    <x v="687"/>
    <d v="2011-11-18T00:00:00"/>
    <s v="Standard Class"/>
    <s v="RM-19675"/>
    <s v="Robert Marley"/>
    <x v="2"/>
    <s v="United States"/>
    <s v="New York City"/>
    <x v="15"/>
    <n v="10011"/>
    <x v="3"/>
    <s v="FUR-CH-10001797"/>
    <x v="0"/>
    <x v="1"/>
    <s v="Safco Chair Connectors, 6/Carton"/>
    <x v="3277"/>
    <n v="2"/>
    <n v="0.1"/>
    <n v="14.62239999999999"/>
  </r>
  <r>
    <n v="4283"/>
    <x v="2127"/>
    <x v="2"/>
    <x v="414"/>
    <d v="2011-12-23T00:00:00"/>
    <s v="First Class"/>
    <s v="AB-10105"/>
    <s v="Adrian Barton"/>
    <x v="0"/>
    <s v="United States"/>
    <s v="Indianapolis"/>
    <x v="14"/>
    <n v="46203"/>
    <x v="2"/>
    <s v="OFF-LA-10003720"/>
    <x v="1"/>
    <x v="2"/>
    <s v="Avery 487"/>
    <x v="1175"/>
    <n v="1"/>
    <n v="0"/>
    <n v="1.7343"/>
  </r>
  <r>
    <n v="4284"/>
    <x v="2127"/>
    <x v="2"/>
    <x v="414"/>
    <d v="2011-12-23T00:00:00"/>
    <s v="First Class"/>
    <s v="AB-10105"/>
    <s v="Adrian Barton"/>
    <x v="0"/>
    <s v="United States"/>
    <s v="Indianapolis"/>
    <x v="14"/>
    <n v="46203"/>
    <x v="2"/>
    <s v="OFF-BI-10004600"/>
    <x v="1"/>
    <x v="8"/>
    <s v="Ibico Ibimaster 300 Manual Binding System"/>
    <x v="3278"/>
    <n v="3"/>
    <n v="0"/>
    <n v="496.78649999999993"/>
  </r>
  <r>
    <n v="4285"/>
    <x v="2128"/>
    <x v="1"/>
    <x v="82"/>
    <d v="2012-11-26T00:00:00"/>
    <s v="Second Class"/>
    <s v="CA-11965"/>
    <s v="Carol Adams"/>
    <x v="1"/>
    <s v="United States"/>
    <s v="Port Arthur"/>
    <x v="5"/>
    <n v="77642"/>
    <x v="2"/>
    <s v="FUR-BO-10003965"/>
    <x v="0"/>
    <x v="0"/>
    <s v="O'Sullivan Manor Hill 2-Door Library in Brianna Oak"/>
    <x v="3279"/>
    <n v="2"/>
    <n v="0.32"/>
    <n v="-76.011599999999973"/>
  </r>
  <r>
    <n v="4286"/>
    <x v="2128"/>
    <x v="1"/>
    <x v="82"/>
    <d v="2012-11-26T00:00:00"/>
    <s v="Second Class"/>
    <s v="CA-11965"/>
    <s v="Carol Adams"/>
    <x v="1"/>
    <s v="United States"/>
    <s v="Port Arthur"/>
    <x v="5"/>
    <n v="77642"/>
    <x v="2"/>
    <s v="OFF-LA-10000240"/>
    <x v="1"/>
    <x v="2"/>
    <s v="Self-Adhesive Address Labels for Typewriters by Universal"/>
    <x v="3280"/>
    <n v="2"/>
    <n v="0.2"/>
    <n v="3.9473999999999996"/>
  </r>
  <r>
    <n v="4287"/>
    <x v="2128"/>
    <x v="1"/>
    <x v="82"/>
    <d v="2012-11-26T00:00:00"/>
    <s v="Second Class"/>
    <s v="CA-11965"/>
    <s v="Carol Adams"/>
    <x v="1"/>
    <s v="United States"/>
    <s v="Port Arthur"/>
    <x v="5"/>
    <n v="77642"/>
    <x v="2"/>
    <s v="TEC-CO-10001571"/>
    <x v="2"/>
    <x v="16"/>
    <s v="Sharp 1540cs Digital Laser Copier"/>
    <x v="2913"/>
    <n v="1"/>
    <n v="0.2"/>
    <n v="164.99700000000001"/>
  </r>
  <r>
    <n v="4288"/>
    <x v="2129"/>
    <x v="3"/>
    <x v="116"/>
    <d v="2015-01-04T00:00:00"/>
    <s v="Standard Class"/>
    <s v="EH-14005"/>
    <s v="Erica Hernandez"/>
    <x v="2"/>
    <s v="United States"/>
    <s v="Nashville"/>
    <x v="18"/>
    <n v="37211"/>
    <x v="0"/>
    <s v="OFF-ST-10000736"/>
    <x v="1"/>
    <x v="4"/>
    <s v="Carina Double Wide Media Storage Towers in Natural &amp; Black"/>
    <x v="1466"/>
    <n v="1"/>
    <n v="0.2"/>
    <n v="-12.956800000000005"/>
  </r>
  <r>
    <n v="4289"/>
    <x v="2130"/>
    <x v="1"/>
    <x v="961"/>
    <d v="2012-05-21T00:00:00"/>
    <s v="Standard Class"/>
    <s v="ON-18715"/>
    <s v="Odella Nelson"/>
    <x v="1"/>
    <s v="United States"/>
    <s v="Houston"/>
    <x v="5"/>
    <n v="77095"/>
    <x v="2"/>
    <s v="OFF-BI-10002082"/>
    <x v="1"/>
    <x v="8"/>
    <s v="GBC Twin Loop Wire Binding Elements"/>
    <x v="3281"/>
    <n v="5"/>
    <n v="0.8"/>
    <n v="-49.92"/>
  </r>
  <r>
    <n v="4290"/>
    <x v="2130"/>
    <x v="1"/>
    <x v="961"/>
    <d v="2012-05-21T00:00:00"/>
    <s v="Standard Class"/>
    <s v="ON-18715"/>
    <s v="Odella Nelson"/>
    <x v="1"/>
    <s v="United States"/>
    <s v="Houston"/>
    <x v="5"/>
    <n v="77095"/>
    <x v="2"/>
    <s v="OFF-PA-10002250"/>
    <x v="1"/>
    <x v="10"/>
    <s v="Things To Do Today Pad"/>
    <x v="3282"/>
    <n v="3"/>
    <n v="0.2"/>
    <n v="4.9307999999999996"/>
  </r>
  <r>
    <n v="4291"/>
    <x v="2131"/>
    <x v="3"/>
    <x v="34"/>
    <d v="2014-12-14T00:00:00"/>
    <s v="Second Class"/>
    <s v="AT-10435"/>
    <s v="Alyssa Tate"/>
    <x v="2"/>
    <s v="United States"/>
    <s v="Los Angeles"/>
    <x v="1"/>
    <n v="90004"/>
    <x v="1"/>
    <s v="OFF-AR-10000122"/>
    <x v="1"/>
    <x v="6"/>
    <s v="Newell 314"/>
    <x v="954"/>
    <n v="2"/>
    <n v="0"/>
    <n v="2.7899999999999991"/>
  </r>
  <r>
    <n v="4292"/>
    <x v="2131"/>
    <x v="3"/>
    <x v="34"/>
    <d v="2014-12-14T00:00:00"/>
    <s v="Second Class"/>
    <s v="AT-10435"/>
    <s v="Alyssa Tate"/>
    <x v="2"/>
    <s v="United States"/>
    <s v="Los Angeles"/>
    <x v="1"/>
    <n v="90004"/>
    <x v="1"/>
    <s v="FUR-TA-10003748"/>
    <x v="0"/>
    <x v="3"/>
    <s v="Bevis 36 x 72 Conference Tables"/>
    <x v="3283"/>
    <n v="9"/>
    <n v="0.2"/>
    <n v="22.408199999999994"/>
  </r>
  <r>
    <n v="4293"/>
    <x v="2131"/>
    <x v="3"/>
    <x v="34"/>
    <d v="2014-12-14T00:00:00"/>
    <s v="Second Class"/>
    <s v="AT-10435"/>
    <s v="Alyssa Tate"/>
    <x v="2"/>
    <s v="United States"/>
    <s v="Los Angeles"/>
    <x v="1"/>
    <n v="90004"/>
    <x v="1"/>
    <s v="OFF-AP-10001394"/>
    <x v="1"/>
    <x v="9"/>
    <s v="Harmony Air Purifier"/>
    <x v="3284"/>
    <n v="1"/>
    <n v="0"/>
    <n v="68.039999999999992"/>
  </r>
  <r>
    <n v="4294"/>
    <x v="2132"/>
    <x v="3"/>
    <x v="434"/>
    <d v="2014-03-17T00:00:00"/>
    <s v="Standard Class"/>
    <s v="EB-13870"/>
    <s v="Emily Burns"/>
    <x v="0"/>
    <s v="United States"/>
    <s v="Philadelphia"/>
    <x v="9"/>
    <n v="19140"/>
    <x v="3"/>
    <s v="TEC-PH-10004896"/>
    <x v="2"/>
    <x v="7"/>
    <s v="Nokia Lumia 521 (T-Mobile)"/>
    <x v="3285"/>
    <n v="3"/>
    <n v="0.4"/>
    <n v="-10.796399999999995"/>
  </r>
  <r>
    <n v="4295"/>
    <x v="2133"/>
    <x v="3"/>
    <x v="760"/>
    <d v="2014-10-28T00:00:00"/>
    <s v="Standard Class"/>
    <s v="DW-13195"/>
    <s v="David Wiener"/>
    <x v="1"/>
    <s v="United States"/>
    <s v="Redmond"/>
    <x v="21"/>
    <n v="97756"/>
    <x v="1"/>
    <s v="FUR-TA-10002607"/>
    <x v="0"/>
    <x v="3"/>
    <s v="KI Conference Tables"/>
    <x v="237"/>
    <n v="5"/>
    <n v="0.5"/>
    <n v="-120.51299999999998"/>
  </r>
  <r>
    <n v="4296"/>
    <x v="2134"/>
    <x v="3"/>
    <x v="445"/>
    <d v="2014-07-11T00:00:00"/>
    <s v="Standard Class"/>
    <s v="MB-17305"/>
    <s v="Maria Bertelson"/>
    <x v="0"/>
    <s v="United States"/>
    <s v="Citrus Heights"/>
    <x v="1"/>
    <n v="95610"/>
    <x v="1"/>
    <s v="FUR-FU-10001215"/>
    <x v="0"/>
    <x v="5"/>
    <s v="Howard Miller 11-1/2&quot; Diameter Brentwood Wall Clock"/>
    <x v="3286"/>
    <n v="3"/>
    <n v="0"/>
    <n v="54.343800000000009"/>
  </r>
  <r>
    <n v="4297"/>
    <x v="2135"/>
    <x v="3"/>
    <x v="507"/>
    <d v="2014-09-11T00:00:00"/>
    <s v="Standard Class"/>
    <s v="TH-21235"/>
    <s v="Tiffany House"/>
    <x v="1"/>
    <s v="United States"/>
    <s v="Los Angeles"/>
    <x v="1"/>
    <n v="90032"/>
    <x v="1"/>
    <s v="OFF-ST-10000419"/>
    <x v="1"/>
    <x v="4"/>
    <s v="Rogers Jumbo File, Granite"/>
    <x v="3287"/>
    <n v="4"/>
    <n v="0"/>
    <n v="0.54319999999999879"/>
  </r>
  <r>
    <n v="4298"/>
    <x v="2136"/>
    <x v="3"/>
    <x v="962"/>
    <d v="2014-08-27T00:00:00"/>
    <s v="Second Class"/>
    <s v="PO-18850"/>
    <s v="Patrick O'Brill"/>
    <x v="0"/>
    <s v="United States"/>
    <s v="Tallahassee"/>
    <x v="2"/>
    <n v="32303"/>
    <x v="0"/>
    <s v="TEC-PH-10001459"/>
    <x v="2"/>
    <x v="7"/>
    <s v="Samsung Galaxy Mega 6.3"/>
    <x v="3288"/>
    <n v="13"/>
    <n v="0.2"/>
    <n v="327.59220000000005"/>
  </r>
  <r>
    <n v="4299"/>
    <x v="2136"/>
    <x v="3"/>
    <x v="962"/>
    <d v="2014-08-27T00:00:00"/>
    <s v="Second Class"/>
    <s v="PO-18850"/>
    <s v="Patrick O'Brill"/>
    <x v="0"/>
    <s v="United States"/>
    <s v="Tallahassee"/>
    <x v="2"/>
    <n v="32303"/>
    <x v="0"/>
    <s v="OFF-PA-10000241"/>
    <x v="1"/>
    <x v="10"/>
    <s v="IBM Multi-Purpose Copy Paper, 8 1/2 x 11&quot;, Case"/>
    <x v="2000"/>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x v="3289"/>
    <n v="6"/>
    <n v="0.2"/>
    <n v="12.103199999999994"/>
  </r>
  <r>
    <n v="4301"/>
    <x v="2136"/>
    <x v="3"/>
    <x v="962"/>
    <d v="2014-08-27T00:00:00"/>
    <s v="Second Class"/>
    <s v="PO-18850"/>
    <s v="Patrick O'Brill"/>
    <x v="0"/>
    <s v="United States"/>
    <s v="Tallahassee"/>
    <x v="2"/>
    <n v="32303"/>
    <x v="0"/>
    <s v="FUR-FU-10001852"/>
    <x v="0"/>
    <x v="5"/>
    <s v="Eldon Regeneration Recycled Desk Accessories, Smoke"/>
    <x v="3290"/>
    <n v="2"/>
    <n v="0.2"/>
    <n v="0.41759999999999986"/>
  </r>
  <r>
    <n v="4302"/>
    <x v="2136"/>
    <x v="3"/>
    <x v="962"/>
    <d v="2014-08-27T00:00:00"/>
    <s v="Second Class"/>
    <s v="PO-18850"/>
    <s v="Patrick O'Brill"/>
    <x v="0"/>
    <s v="United States"/>
    <s v="Tallahassee"/>
    <x v="2"/>
    <n v="32303"/>
    <x v="0"/>
    <s v="OFF-PA-10000141"/>
    <x v="1"/>
    <x v="10"/>
    <s v="Ampad Evidence Wirebond Steno Books, 6&quot; x 9&quot;"/>
    <x v="525"/>
    <n v="5"/>
    <n v="0.2"/>
    <n v="2.9429999999999992"/>
  </r>
  <r>
    <n v="4303"/>
    <x v="2137"/>
    <x v="2"/>
    <x v="963"/>
    <d v="2011-08-25T00:00:00"/>
    <s v="Second Class"/>
    <s v="DE-13255"/>
    <s v="Deanra Eno"/>
    <x v="2"/>
    <s v="United States"/>
    <s v="Lakewood"/>
    <x v="24"/>
    <n v="44107"/>
    <x v="3"/>
    <s v="OFF-AR-10002804"/>
    <x v="1"/>
    <x v="6"/>
    <s v="Faber Castell Col-Erase Pencils"/>
    <x v="2970"/>
    <n v="1"/>
    <n v="0.2"/>
    <n v="1.0269000000000001"/>
  </r>
  <r>
    <n v="4304"/>
    <x v="2138"/>
    <x v="0"/>
    <x v="964"/>
    <d v="2013-10-05T00:00:00"/>
    <s v="Same Day"/>
    <s v="MO-17500"/>
    <s v="Mary O'Rourke"/>
    <x v="0"/>
    <s v="United States"/>
    <s v="The Colony"/>
    <x v="5"/>
    <n v="75056"/>
    <x v="2"/>
    <s v="OFF-EN-10003862"/>
    <x v="1"/>
    <x v="12"/>
    <s v="Laser &amp; Ink Jet Business Envelopes"/>
    <x v="3291"/>
    <n v="7"/>
    <n v="0.2"/>
    <n v="19.4194"/>
  </r>
  <r>
    <n v="4305"/>
    <x v="2139"/>
    <x v="2"/>
    <x v="965"/>
    <d v="2011-10-30T00:00:00"/>
    <s v="Second Class"/>
    <s v="AH-10585"/>
    <s v="Angele Hood"/>
    <x v="0"/>
    <s v="United States"/>
    <s v="Seattle"/>
    <x v="4"/>
    <n v="98105"/>
    <x v="1"/>
    <s v="FUR-FU-10000448"/>
    <x v="0"/>
    <x v="5"/>
    <s v="Tenex Chairmats For Use With Carpeted Floors"/>
    <x v="3292"/>
    <n v="4"/>
    <n v="0"/>
    <n v="3.195999999999998"/>
  </r>
  <r>
    <n v="4306"/>
    <x v="2139"/>
    <x v="2"/>
    <x v="965"/>
    <d v="2011-10-30T00:00:00"/>
    <s v="Second Class"/>
    <s v="AH-10585"/>
    <s v="Angele Hood"/>
    <x v="0"/>
    <s v="United States"/>
    <s v="Seattle"/>
    <x v="4"/>
    <n v="98105"/>
    <x v="1"/>
    <s v="TEC-PH-10000526"/>
    <x v="2"/>
    <x v="7"/>
    <s v="Vtech CS6719"/>
    <x v="3293"/>
    <n v="5"/>
    <n v="0.2"/>
    <n v="38.396000000000015"/>
  </r>
  <r>
    <n v="4307"/>
    <x v="2140"/>
    <x v="0"/>
    <x v="931"/>
    <d v="2013-06-29T00:00:00"/>
    <s v="Same Day"/>
    <s v="CS-12250"/>
    <s v="Chris Selesnick"/>
    <x v="1"/>
    <s v="United States"/>
    <s v="Los Angeles"/>
    <x v="1"/>
    <n v="90032"/>
    <x v="1"/>
    <s v="OFF-BI-10002764"/>
    <x v="1"/>
    <x v="8"/>
    <s v="Recycled Pressboard Report Cover with Reinforced Top Hinge"/>
    <x v="3294"/>
    <n v="3"/>
    <n v="0.2"/>
    <n v="2.8100999999999998"/>
  </r>
  <r>
    <n v="4308"/>
    <x v="2140"/>
    <x v="0"/>
    <x v="931"/>
    <d v="2013-06-29T00:00:00"/>
    <s v="Same Day"/>
    <s v="CS-12250"/>
    <s v="Chris Selesnick"/>
    <x v="1"/>
    <s v="United States"/>
    <s v="Los Angeles"/>
    <x v="1"/>
    <n v="90032"/>
    <x v="1"/>
    <s v="OFF-BI-10001524"/>
    <x v="1"/>
    <x v="8"/>
    <s v="GBC Premium Transparent Covers with Diagonal Lined Pattern"/>
    <x v="3295"/>
    <n v="2"/>
    <n v="0.2"/>
    <n v="11.748799999999997"/>
  </r>
  <r>
    <n v="4309"/>
    <x v="2141"/>
    <x v="2"/>
    <x v="130"/>
    <d v="2011-11-11T00:00:00"/>
    <s v="Standard Class"/>
    <s v="WB-21850"/>
    <s v="William Brown"/>
    <x v="0"/>
    <s v="United States"/>
    <s v="Los Angeles"/>
    <x v="1"/>
    <n v="90045"/>
    <x v="1"/>
    <s v="TEC-PH-10001079"/>
    <x v="2"/>
    <x v="7"/>
    <s v="Polycom SoundPoint Pro SE-225 Corded phone"/>
    <x v="3296"/>
    <n v="7"/>
    <n v="0.2"/>
    <n v="66.634399999999971"/>
  </r>
  <r>
    <n v="4310"/>
    <x v="2141"/>
    <x v="2"/>
    <x v="130"/>
    <d v="2011-11-11T00:00:00"/>
    <s v="Standard Class"/>
    <s v="WB-21850"/>
    <s v="William Brown"/>
    <x v="0"/>
    <s v="United States"/>
    <s v="Los Angeles"/>
    <x v="1"/>
    <n v="90045"/>
    <x v="1"/>
    <s v="FUR-TA-10002041"/>
    <x v="0"/>
    <x v="3"/>
    <s v="Bevis Round Conference Table Top, X-Base"/>
    <x v="3297"/>
    <n v="4"/>
    <n v="0.2"/>
    <n v="-64.544399999999968"/>
  </r>
  <r>
    <n v="4311"/>
    <x v="2141"/>
    <x v="2"/>
    <x v="130"/>
    <d v="2011-11-11T00:00:00"/>
    <s v="Standard Class"/>
    <s v="WB-21850"/>
    <s v="William Brown"/>
    <x v="0"/>
    <s v="United States"/>
    <s v="Los Angeles"/>
    <x v="1"/>
    <n v="90045"/>
    <x v="1"/>
    <s v="OFF-BI-10001036"/>
    <x v="1"/>
    <x v="8"/>
    <s v="Cardinal EasyOpen D-Ring Binders"/>
    <x v="1462"/>
    <n v="3"/>
    <n v="0.2"/>
    <n v="8.2259999999999991"/>
  </r>
  <r>
    <n v="4312"/>
    <x v="2141"/>
    <x v="2"/>
    <x v="130"/>
    <d v="2011-11-11T00:00:00"/>
    <s v="Standard Class"/>
    <s v="WB-21850"/>
    <s v="William Brown"/>
    <x v="0"/>
    <s v="United States"/>
    <s v="Los Angeles"/>
    <x v="1"/>
    <n v="90045"/>
    <x v="1"/>
    <s v="OFF-PA-10000223"/>
    <x v="1"/>
    <x v="10"/>
    <s v="Xerox 2000"/>
    <x v="541"/>
    <n v="3"/>
    <n v="0"/>
    <n v="9.3312000000000008"/>
  </r>
  <r>
    <n v="4313"/>
    <x v="2141"/>
    <x v="2"/>
    <x v="130"/>
    <d v="2011-11-11T00:00:00"/>
    <s v="Standard Class"/>
    <s v="WB-21850"/>
    <s v="William Brown"/>
    <x v="0"/>
    <s v="United States"/>
    <s v="Los Angeles"/>
    <x v="1"/>
    <n v="90045"/>
    <x v="1"/>
    <s v="TEC-MA-10003246"/>
    <x v="2"/>
    <x v="15"/>
    <s v="Hewlett-Packard Deskjet D4360 Printer"/>
    <x v="3298"/>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x v="3299"/>
    <n v="2"/>
    <n v="0"/>
    <n v="4.1950000000000003"/>
  </r>
  <r>
    <n v="4315"/>
    <x v="2143"/>
    <x v="1"/>
    <x v="608"/>
    <d v="2012-07-01T00:00:00"/>
    <s v="Standard Class"/>
    <s v="AB-10165"/>
    <s v="Alan Barnes"/>
    <x v="0"/>
    <s v="United States"/>
    <s v="Los Angeles"/>
    <x v="1"/>
    <n v="90045"/>
    <x v="1"/>
    <s v="OFF-AR-10004062"/>
    <x v="1"/>
    <x v="6"/>
    <s v="Staples"/>
    <x v="3300"/>
    <n v="2"/>
    <n v="0"/>
    <n v="5.24"/>
  </r>
  <r>
    <n v="4316"/>
    <x v="2143"/>
    <x v="1"/>
    <x v="608"/>
    <d v="2012-07-01T00:00:00"/>
    <s v="Standard Class"/>
    <s v="AB-10165"/>
    <s v="Alan Barnes"/>
    <x v="0"/>
    <s v="United States"/>
    <s v="Los Angeles"/>
    <x v="1"/>
    <n v="90045"/>
    <x v="1"/>
    <s v="OFF-BI-10004330"/>
    <x v="1"/>
    <x v="8"/>
    <s v="GBC Velobind Prepunched Cover Sets, Regency Series"/>
    <x v="1294"/>
    <n v="3"/>
    <n v="0.2"/>
    <n v="27.734999999999996"/>
  </r>
  <r>
    <n v="4317"/>
    <x v="2143"/>
    <x v="1"/>
    <x v="608"/>
    <d v="2012-07-01T00:00:00"/>
    <s v="Standard Class"/>
    <s v="AB-10165"/>
    <s v="Alan Barnes"/>
    <x v="0"/>
    <s v="United States"/>
    <s v="Los Angeles"/>
    <x v="1"/>
    <n v="90045"/>
    <x v="1"/>
    <s v="OFF-ST-10001963"/>
    <x v="1"/>
    <x v="4"/>
    <s v="Tennsco Regal Shelving Units"/>
    <x v="3301"/>
    <n v="3"/>
    <n v="0"/>
    <n v="9.126899999999992"/>
  </r>
  <r>
    <n v="4318"/>
    <x v="2144"/>
    <x v="1"/>
    <x v="353"/>
    <d v="2012-08-02T00:00:00"/>
    <s v="Standard Class"/>
    <s v="HA-14920"/>
    <s v="Helen Andreada"/>
    <x v="0"/>
    <s v="United States"/>
    <s v="San Francisco"/>
    <x v="1"/>
    <n v="94110"/>
    <x v="1"/>
    <s v="OFF-EN-10002230"/>
    <x v="1"/>
    <x v="12"/>
    <s v="Airmail Envelopes"/>
    <x v="3302"/>
    <n v="2"/>
    <n v="0"/>
    <n v="78.894199999999998"/>
  </r>
  <r>
    <n v="4319"/>
    <x v="2145"/>
    <x v="3"/>
    <x v="226"/>
    <d v="2014-12-12T00:00:00"/>
    <s v="Standard Class"/>
    <s v="DC-13285"/>
    <s v="Debra Catini"/>
    <x v="0"/>
    <s v="United States"/>
    <s v="Richmond"/>
    <x v="17"/>
    <n v="23223"/>
    <x v="0"/>
    <s v="FUR-FU-10000175"/>
    <x v="0"/>
    <x v="5"/>
    <s v="DAX Wood Document Frame."/>
    <x v="3303"/>
    <n v="6"/>
    <n v="0"/>
    <n v="25.537799999999997"/>
  </r>
  <r>
    <n v="4320"/>
    <x v="2146"/>
    <x v="2"/>
    <x v="282"/>
    <d v="2012-01-03T00:00:00"/>
    <s v="Second Class"/>
    <s v="ST-20530"/>
    <s v="Shui Tom"/>
    <x v="0"/>
    <s v="United States"/>
    <s v="Albuquerque"/>
    <x v="27"/>
    <n v="87105"/>
    <x v="1"/>
    <s v="TEC-PH-10004897"/>
    <x v="2"/>
    <x v="7"/>
    <s v="Mediabridge Sport Armband iPhone 5s"/>
    <x v="112"/>
    <n v="3"/>
    <n v="0.2"/>
    <n v="-5.694300000000001"/>
  </r>
  <r>
    <n v="4321"/>
    <x v="2146"/>
    <x v="2"/>
    <x v="282"/>
    <d v="2012-01-03T00:00:00"/>
    <s v="Second Class"/>
    <s v="ST-20530"/>
    <s v="Shui Tom"/>
    <x v="0"/>
    <s v="United States"/>
    <s v="Albuquerque"/>
    <x v="27"/>
    <n v="87105"/>
    <x v="1"/>
    <s v="OFF-ST-10003123"/>
    <x v="1"/>
    <x v="4"/>
    <s v="Fellowes Bases and Tops For Staxonsteel/High-Stak Systems"/>
    <x v="3304"/>
    <n v="1"/>
    <n v="0"/>
    <n v="7.9895999999999994"/>
  </r>
  <r>
    <n v="4322"/>
    <x v="2147"/>
    <x v="1"/>
    <x v="966"/>
    <d v="2012-02-19T00:00:00"/>
    <s v="Standard Class"/>
    <s v="KB-16315"/>
    <s v="Karl Braun"/>
    <x v="0"/>
    <s v="United States"/>
    <s v="Akron"/>
    <x v="24"/>
    <n v="44312"/>
    <x v="3"/>
    <s v="OFF-BI-10001658"/>
    <x v="1"/>
    <x v="8"/>
    <s v="GBC Standard Therm-A-Bind Covers"/>
    <x v="478"/>
    <n v="2"/>
    <n v="0.7"/>
    <n v="-11.961599999999997"/>
  </r>
  <r>
    <n v="4323"/>
    <x v="2147"/>
    <x v="1"/>
    <x v="966"/>
    <d v="2012-02-19T00:00:00"/>
    <s v="Standard Class"/>
    <s v="KB-16315"/>
    <s v="Karl Braun"/>
    <x v="0"/>
    <s v="United States"/>
    <s v="Akron"/>
    <x v="24"/>
    <n v="44312"/>
    <x v="3"/>
    <s v="TEC-PH-10002834"/>
    <x v="2"/>
    <x v="7"/>
    <s v="Google Nexus 5"/>
    <x v="3305"/>
    <n v="3"/>
    <n v="0.4"/>
    <n v="-80.995500000000021"/>
  </r>
  <r>
    <n v="4324"/>
    <x v="2147"/>
    <x v="1"/>
    <x v="966"/>
    <d v="2012-02-19T00:00:00"/>
    <s v="Standard Class"/>
    <s v="KB-16315"/>
    <s v="Karl Braun"/>
    <x v="0"/>
    <s v="United States"/>
    <s v="Akron"/>
    <x v="24"/>
    <n v="44312"/>
    <x v="3"/>
    <s v="OFF-BI-10002160"/>
    <x v="1"/>
    <x v="8"/>
    <s v="Acco Hanging Data Binders"/>
    <x v="3306"/>
    <n v="2"/>
    <n v="0.7"/>
    <n v="-1.6763999999999997"/>
  </r>
  <r>
    <n v="4325"/>
    <x v="2147"/>
    <x v="1"/>
    <x v="966"/>
    <d v="2012-02-19T00:00:00"/>
    <s v="Standard Class"/>
    <s v="KB-16315"/>
    <s v="Karl Braun"/>
    <x v="0"/>
    <s v="United States"/>
    <s v="Akron"/>
    <x v="24"/>
    <n v="44312"/>
    <x v="3"/>
    <s v="OFF-AR-10004999"/>
    <x v="1"/>
    <x v="6"/>
    <s v="Newell 315"/>
    <x v="646"/>
    <n v="3"/>
    <n v="0.2"/>
    <n v="0.8969999999999998"/>
  </r>
  <r>
    <n v="4326"/>
    <x v="2147"/>
    <x v="1"/>
    <x v="966"/>
    <d v="2012-02-19T00:00:00"/>
    <s v="Standard Class"/>
    <s v="KB-16315"/>
    <s v="Karl Braun"/>
    <x v="0"/>
    <s v="United States"/>
    <s v="Akron"/>
    <x v="24"/>
    <n v="44312"/>
    <x v="3"/>
    <s v="TEC-AC-10003280"/>
    <x v="2"/>
    <x v="11"/>
    <s v="Belkin F8E887 USB Wired Ergonomic Keyboard"/>
    <x v="981"/>
    <n v="3"/>
    <n v="0.2"/>
    <n v="0.89969999999999573"/>
  </r>
  <r>
    <n v="4327"/>
    <x v="2148"/>
    <x v="0"/>
    <x v="967"/>
    <d v="2013-01-27T00:00:00"/>
    <s v="First Class"/>
    <s v="TB-21355"/>
    <s v="Todd Boyes"/>
    <x v="1"/>
    <s v="United States"/>
    <s v="Plainfield"/>
    <x v="30"/>
    <n v="7060"/>
    <x v="3"/>
    <s v="OFF-AR-10000315"/>
    <x v="1"/>
    <x v="6"/>
    <s v="Dixon Ticonderoga Maple Cedar Pencil, #2"/>
    <x v="3307"/>
    <n v="3"/>
    <n v="0"/>
    <n v="2.3025000000000002"/>
  </r>
  <r>
    <n v="4328"/>
    <x v="2148"/>
    <x v="0"/>
    <x v="967"/>
    <d v="2013-01-27T00:00:00"/>
    <s v="First Class"/>
    <s v="TB-21355"/>
    <s v="Todd Boyes"/>
    <x v="1"/>
    <s v="United States"/>
    <s v="Plainfield"/>
    <x v="30"/>
    <n v="7060"/>
    <x v="3"/>
    <s v="OFF-PA-10000007"/>
    <x v="1"/>
    <x v="10"/>
    <s v="Telephone Message Books with Fax/Mobile Section, 4 1/4&quot; x 6&quot;"/>
    <x v="330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x v="3309"/>
    <n v="9"/>
    <n v="0"/>
    <n v="19.318499999999997"/>
  </r>
  <r>
    <n v="4330"/>
    <x v="2150"/>
    <x v="3"/>
    <x v="621"/>
    <d v="2014-10-10T00:00:00"/>
    <s v="Standard Class"/>
    <s v="PO-18850"/>
    <s v="Patrick O'Brill"/>
    <x v="0"/>
    <s v="United States"/>
    <s v="Hialeah"/>
    <x v="2"/>
    <n v="33012"/>
    <x v="0"/>
    <s v="OFF-PA-10000556"/>
    <x v="1"/>
    <x v="10"/>
    <s v="Xerox 208"/>
    <x v="12"/>
    <n v="3"/>
    <n v="0.2"/>
    <n v="5.4432"/>
  </r>
  <r>
    <n v="4331"/>
    <x v="2150"/>
    <x v="3"/>
    <x v="621"/>
    <d v="2014-10-10T00:00:00"/>
    <s v="Standard Class"/>
    <s v="PO-18850"/>
    <s v="Patrick O'Brill"/>
    <x v="0"/>
    <s v="United States"/>
    <s v="Hialeah"/>
    <x v="2"/>
    <n v="33012"/>
    <x v="0"/>
    <s v="OFF-AP-10000804"/>
    <x v="1"/>
    <x v="9"/>
    <s v="Hoover Portapower Portable Vacuum"/>
    <x v="1429"/>
    <n v="5"/>
    <n v="0.2"/>
    <n v="1.1200000000000001"/>
  </r>
  <r>
    <n v="4332"/>
    <x v="2151"/>
    <x v="3"/>
    <x v="853"/>
    <d v="2014-09-07T00:00:00"/>
    <s v="Standard Class"/>
    <s v="SS-20875"/>
    <s v="Sung Shariari"/>
    <x v="0"/>
    <s v="United States"/>
    <s v="Redmond"/>
    <x v="4"/>
    <n v="98052"/>
    <x v="1"/>
    <s v="TEC-AC-10001998"/>
    <x v="2"/>
    <x v="11"/>
    <s v="Logitech LS21 Speaker System - PC Multimedia - 2.1-CH - Wired"/>
    <x v="86"/>
    <n v="1"/>
    <n v="0"/>
    <n v="6.796599999999998"/>
  </r>
  <r>
    <n v="4333"/>
    <x v="2151"/>
    <x v="3"/>
    <x v="853"/>
    <d v="2014-09-07T00:00:00"/>
    <s v="Standard Class"/>
    <s v="SS-20875"/>
    <s v="Sung Shariari"/>
    <x v="0"/>
    <s v="United States"/>
    <s v="Redmond"/>
    <x v="4"/>
    <n v="98052"/>
    <x v="1"/>
    <s v="OFF-BI-10003476"/>
    <x v="1"/>
    <x v="8"/>
    <s v="Avery Metallic Poly Binders"/>
    <x v="3310"/>
    <n v="5"/>
    <n v="0.2"/>
    <n v="8.0219999999999985"/>
  </r>
  <r>
    <n v="4334"/>
    <x v="2152"/>
    <x v="1"/>
    <x v="379"/>
    <d v="2012-12-27T00:00:00"/>
    <s v="Standard Class"/>
    <s v="RD-19720"/>
    <s v="Roger Demir"/>
    <x v="0"/>
    <s v="United States"/>
    <s v="Daytona Beach"/>
    <x v="2"/>
    <n v="32114"/>
    <x v="0"/>
    <s v="TEC-AC-10003237"/>
    <x v="2"/>
    <x v="11"/>
    <s v="Memorex Micro Travel Drive 4 GB"/>
    <x v="3311"/>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x v="3312"/>
    <n v="2"/>
    <n v="0.2"/>
    <n v="9.2178000000000004"/>
  </r>
  <r>
    <n v="4336"/>
    <x v="2153"/>
    <x v="1"/>
    <x v="139"/>
    <d v="2012-12-24T00:00:00"/>
    <s v="Standard Class"/>
    <s v="GZ-14470"/>
    <s v="Gary Zandusky"/>
    <x v="0"/>
    <s v="United States"/>
    <s v="Bullhead City"/>
    <x v="16"/>
    <n v="86442"/>
    <x v="1"/>
    <s v="OFF-EN-10003068"/>
    <x v="1"/>
    <x v="12"/>
    <s v="#6 3/4 Gummed Flap White Envelopes"/>
    <x v="2418"/>
    <n v="1"/>
    <n v="0.2"/>
    <n v="2.7719999999999994"/>
  </r>
  <r>
    <n v="4337"/>
    <x v="2153"/>
    <x v="1"/>
    <x v="139"/>
    <d v="2012-12-24T00:00:00"/>
    <s v="Standard Class"/>
    <s v="GZ-14470"/>
    <s v="Gary Zandusky"/>
    <x v="0"/>
    <s v="United States"/>
    <s v="Bullhead City"/>
    <x v="16"/>
    <n v="86442"/>
    <x v="1"/>
    <s v="FUR-FU-10002088"/>
    <x v="0"/>
    <x v="5"/>
    <s v="Nu-Dell Float Frame 11 x 14 1/2"/>
    <x v="325"/>
    <n v="2"/>
    <n v="0.2"/>
    <n v="3.9512"/>
  </r>
  <r>
    <n v="4338"/>
    <x v="2154"/>
    <x v="1"/>
    <x v="154"/>
    <d v="2012-12-01T00:00:00"/>
    <s v="Standard Class"/>
    <s v="SN-20710"/>
    <s v="Steve Nguyen"/>
    <x v="2"/>
    <s v="United States"/>
    <s v="Los Angeles"/>
    <x v="1"/>
    <n v="90049"/>
    <x v="1"/>
    <s v="TEC-AC-10000158"/>
    <x v="2"/>
    <x v="11"/>
    <s v="Sony 64GB Class 10 Micro SDHC R40 Memory Card"/>
    <x v="3313"/>
    <n v="3"/>
    <n v="0"/>
    <n v="22.6737"/>
  </r>
  <r>
    <n v="4339"/>
    <x v="2154"/>
    <x v="1"/>
    <x v="154"/>
    <d v="2012-12-01T00:00:00"/>
    <s v="Standard Class"/>
    <s v="SN-20710"/>
    <s v="Steve Nguyen"/>
    <x v="2"/>
    <s v="United States"/>
    <s v="Los Angeles"/>
    <x v="1"/>
    <n v="90049"/>
    <x v="1"/>
    <s v="OFF-PA-10000482"/>
    <x v="1"/>
    <x v="10"/>
    <s v="Snap-A-Way Black Print Carbonless Ruled Speed Letter, Triplicate"/>
    <x v="3314"/>
    <n v="3"/>
    <n v="0"/>
    <n v="53.495399999999989"/>
  </r>
  <r>
    <n v="4340"/>
    <x v="2155"/>
    <x v="3"/>
    <x v="151"/>
    <d v="2014-09-02T00:00:00"/>
    <s v="Standard Class"/>
    <s v="DK-12895"/>
    <s v="Dana Kaydos"/>
    <x v="0"/>
    <s v="United States"/>
    <s v="Franklin"/>
    <x v="18"/>
    <n v="37064"/>
    <x v="0"/>
    <s v="OFF-PA-10004888"/>
    <x v="1"/>
    <x v="10"/>
    <s v="Xerox 217"/>
    <x v="1182"/>
    <n v="1"/>
    <n v="0.2"/>
    <n v="1.8144"/>
  </r>
  <r>
    <n v="4341"/>
    <x v="2156"/>
    <x v="2"/>
    <x v="579"/>
    <d v="2011-03-22T00:00:00"/>
    <s v="Same Day"/>
    <s v="VM-21835"/>
    <s v="Vivian Mathis"/>
    <x v="0"/>
    <s v="United States"/>
    <s v="Portage"/>
    <x v="14"/>
    <n v="46368"/>
    <x v="2"/>
    <s v="OFF-AR-10003478"/>
    <x v="1"/>
    <x v="6"/>
    <s v="Avery Hi-Liter EverBold Pen Style Fluorescent Highlighters, 4/Pack"/>
    <x v="1363"/>
    <n v="2"/>
    <n v="0"/>
    <n v="6.5120000000000005"/>
  </r>
  <r>
    <n v="4342"/>
    <x v="2157"/>
    <x v="3"/>
    <x v="94"/>
    <d v="2014-12-22T00:00:00"/>
    <s v="Standard Class"/>
    <s v="GB-14575"/>
    <s v="Giulietta Baptist"/>
    <x v="0"/>
    <s v="United States"/>
    <s v="Arlington"/>
    <x v="17"/>
    <n v="22204"/>
    <x v="0"/>
    <s v="OFF-ST-10003208"/>
    <x v="1"/>
    <x v="4"/>
    <s v="Adjustable Depth Letter/Legal Cart"/>
    <x v="2577"/>
    <n v="3"/>
    <n v="0"/>
    <n v="157.87019999999993"/>
  </r>
  <r>
    <n v="4343"/>
    <x v="2158"/>
    <x v="3"/>
    <x v="498"/>
    <d v="2014-03-23T00:00:00"/>
    <s v="First Class"/>
    <s v="ND-18370"/>
    <s v="Natalie DeCherney"/>
    <x v="0"/>
    <s v="United States"/>
    <s v="San Francisco"/>
    <x v="1"/>
    <n v="94110"/>
    <x v="1"/>
    <s v="OFF-BI-10004970"/>
    <x v="1"/>
    <x v="8"/>
    <s v="ACCOHIDE 3-Ring Binder, Blue, 1&quot;"/>
    <x v="2990"/>
    <n v="6"/>
    <n v="0.2"/>
    <n v="6.690599999999999"/>
  </r>
  <r>
    <n v="4344"/>
    <x v="2158"/>
    <x v="3"/>
    <x v="498"/>
    <d v="2014-03-23T00:00:00"/>
    <s v="First Class"/>
    <s v="ND-18370"/>
    <s v="Natalie DeCherney"/>
    <x v="0"/>
    <s v="United States"/>
    <s v="San Francisco"/>
    <x v="1"/>
    <n v="94110"/>
    <x v="1"/>
    <s v="TEC-PH-10000038"/>
    <x v="2"/>
    <x v="7"/>
    <s v="Jawbone MINI JAMBOX Wireless Bluetooth Speaker"/>
    <x v="3315"/>
    <n v="6"/>
    <n v="0.2"/>
    <n v="-131.50080000000005"/>
  </r>
  <r>
    <n v="4345"/>
    <x v="2158"/>
    <x v="3"/>
    <x v="498"/>
    <d v="2014-03-23T00:00:00"/>
    <s v="First Class"/>
    <s v="ND-18370"/>
    <s v="Natalie DeCherney"/>
    <x v="0"/>
    <s v="United States"/>
    <s v="San Francisco"/>
    <x v="1"/>
    <n v="94110"/>
    <x v="1"/>
    <s v="TEC-AC-10001552"/>
    <x v="2"/>
    <x v="11"/>
    <s v="Logitech K350 2.4Ghz Wireless Keyboard"/>
    <x v="3316"/>
    <n v="2"/>
    <n v="0"/>
    <n v="10.949399999999997"/>
  </r>
  <r>
    <n v="4346"/>
    <x v="2158"/>
    <x v="3"/>
    <x v="498"/>
    <d v="2014-03-23T00:00:00"/>
    <s v="First Class"/>
    <s v="ND-18370"/>
    <s v="Natalie DeCherney"/>
    <x v="0"/>
    <s v="United States"/>
    <s v="San Francisco"/>
    <x v="1"/>
    <n v="94110"/>
    <x v="1"/>
    <s v="TEC-AC-10002926"/>
    <x v="2"/>
    <x v="11"/>
    <s v="Logitech Wireless Marathon Mouse M705"/>
    <x v="1772"/>
    <n v="4"/>
    <n v="0"/>
    <n v="85.982800000000012"/>
  </r>
  <r>
    <n v="4347"/>
    <x v="2159"/>
    <x v="0"/>
    <x v="31"/>
    <d v="2013-09-26T00:00:00"/>
    <s v="Standard Class"/>
    <s v="MM-17260"/>
    <s v="Magdelene Morse"/>
    <x v="0"/>
    <s v="United States"/>
    <s v="New Rochelle"/>
    <x v="15"/>
    <n v="10801"/>
    <x v="3"/>
    <s v="FUR-CH-10001394"/>
    <x v="0"/>
    <x v="1"/>
    <s v="Global Leather Executive Chair"/>
    <x v="3317"/>
    <n v="2"/>
    <n v="0.1"/>
    <n v="140.39599999999993"/>
  </r>
  <r>
    <n v="4348"/>
    <x v="2159"/>
    <x v="0"/>
    <x v="31"/>
    <d v="2013-09-26T00:00:00"/>
    <s v="Standard Class"/>
    <s v="MM-17260"/>
    <s v="Magdelene Morse"/>
    <x v="0"/>
    <s v="United States"/>
    <s v="New Rochelle"/>
    <x v="15"/>
    <n v="10801"/>
    <x v="3"/>
    <s v="FUR-FU-10004053"/>
    <x v="0"/>
    <x v="5"/>
    <s v="DAX Two-Tone Silver Metal Document Frame"/>
    <x v="3318"/>
    <n v="3"/>
    <n v="0"/>
    <n v="26.1096"/>
  </r>
  <r>
    <n v="4349"/>
    <x v="2160"/>
    <x v="3"/>
    <x v="221"/>
    <d v="2014-11-30T00:00:00"/>
    <s v="Second Class"/>
    <s v="MV-17485"/>
    <s v="Mark Van Huff"/>
    <x v="0"/>
    <s v="United States"/>
    <s v="Mesa"/>
    <x v="16"/>
    <n v="85204"/>
    <x v="1"/>
    <s v="OFF-BI-10004230"/>
    <x v="1"/>
    <x v="8"/>
    <s v="GBC Recycled Grain Textured Covers"/>
    <x v="321"/>
    <n v="2"/>
    <n v="0.7"/>
    <n v="-15.197599999999994"/>
  </r>
  <r>
    <n v="4350"/>
    <x v="2160"/>
    <x v="3"/>
    <x v="221"/>
    <d v="2014-11-30T00:00:00"/>
    <s v="Second Class"/>
    <s v="MV-17485"/>
    <s v="Mark Van Huff"/>
    <x v="0"/>
    <s v="United States"/>
    <s v="Mesa"/>
    <x v="16"/>
    <n v="85204"/>
    <x v="1"/>
    <s v="OFF-ST-10000060"/>
    <x v="1"/>
    <x v="4"/>
    <s v="Fellowes Bankers Box Staxonsteel Drawer File/Stacking System"/>
    <x v="3319"/>
    <n v="8"/>
    <n v="0.2"/>
    <n v="-41.587199999999996"/>
  </r>
  <r>
    <n v="4351"/>
    <x v="2161"/>
    <x v="3"/>
    <x v="645"/>
    <d v="2014-04-16T00:00:00"/>
    <s v="Standard Class"/>
    <s v="JL-15130"/>
    <s v="Jack Lebron"/>
    <x v="0"/>
    <s v="United States"/>
    <s v="Lancaster"/>
    <x v="24"/>
    <n v="43130"/>
    <x v="3"/>
    <s v="OFF-ST-10001325"/>
    <x v="1"/>
    <x v="4"/>
    <s v="Sterilite Officeware Hinged File Box"/>
    <x v="510"/>
    <n v="2"/>
    <n v="0.2"/>
    <n v="1.4672000000000001"/>
  </r>
  <r>
    <n v="4352"/>
    <x v="2161"/>
    <x v="3"/>
    <x v="645"/>
    <d v="2014-04-16T00:00:00"/>
    <s v="Standard Class"/>
    <s v="JL-15130"/>
    <s v="Jack Lebron"/>
    <x v="0"/>
    <s v="United States"/>
    <s v="Lancaster"/>
    <x v="24"/>
    <n v="43130"/>
    <x v="3"/>
    <s v="TEC-AC-10003441"/>
    <x v="2"/>
    <x v="11"/>
    <s v="Kingston Digital DataTraveler 32GB USB 2.0"/>
    <x v="3320"/>
    <n v="2"/>
    <n v="0.2"/>
    <n v="-4.7460000000000013"/>
  </r>
  <r>
    <n v="4353"/>
    <x v="2162"/>
    <x v="3"/>
    <x v="389"/>
    <d v="2014-12-13T00:00:00"/>
    <s v="Second Class"/>
    <s v="AG-10330"/>
    <s v="Alex Grayson"/>
    <x v="0"/>
    <s v="United States"/>
    <s v="Stockton"/>
    <x v="1"/>
    <n v="95207"/>
    <x v="1"/>
    <s v="TEC-PH-10003215"/>
    <x v="2"/>
    <x v="7"/>
    <s v="Jackery Bar Premium Fast-charging Portable Charger"/>
    <x v="3124"/>
    <n v="4"/>
    <n v="0.2"/>
    <n v="34.741999999999997"/>
  </r>
  <r>
    <n v="4354"/>
    <x v="2162"/>
    <x v="3"/>
    <x v="389"/>
    <d v="2014-12-13T00:00:00"/>
    <s v="Second Class"/>
    <s v="AG-10330"/>
    <s v="Alex Grayson"/>
    <x v="0"/>
    <s v="United States"/>
    <s v="Stockton"/>
    <x v="1"/>
    <n v="95207"/>
    <x v="1"/>
    <s v="OFF-PA-10002005"/>
    <x v="1"/>
    <x v="10"/>
    <s v="Xerox 225"/>
    <x v="91"/>
    <n v="2"/>
    <n v="0"/>
    <n v="6.2208000000000006"/>
  </r>
  <r>
    <n v="4355"/>
    <x v="2163"/>
    <x v="3"/>
    <x v="221"/>
    <d v="2014-11-27T00:00:00"/>
    <s v="Second Class"/>
    <s v="MD-17860"/>
    <s v="Michael Dominguez"/>
    <x v="1"/>
    <s v="United States"/>
    <s v="Asheville"/>
    <x v="3"/>
    <n v="28806"/>
    <x v="0"/>
    <s v="OFF-BI-10004465"/>
    <x v="1"/>
    <x v="8"/>
    <s v="Avery Durable Slant Ring Binders"/>
    <x v="3006"/>
    <n v="8"/>
    <n v="0.7"/>
    <n v="-12.671999999999997"/>
  </r>
  <r>
    <n v="4356"/>
    <x v="2164"/>
    <x v="1"/>
    <x v="784"/>
    <d v="2012-12-07T00:00:00"/>
    <s v="Second Class"/>
    <s v="RO-19780"/>
    <s v="Rose O'Brian"/>
    <x v="0"/>
    <s v="United States"/>
    <s v="Clarksville"/>
    <x v="18"/>
    <n v="37042"/>
    <x v="0"/>
    <s v="OFF-BI-10000545"/>
    <x v="1"/>
    <x v="8"/>
    <s v="GBC Ibimaster 500 Manual ProClick Binding System"/>
    <x v="3321"/>
    <n v="7"/>
    <n v="0.7"/>
    <n v="-1065.3719999999998"/>
  </r>
  <r>
    <n v="4357"/>
    <x v="2164"/>
    <x v="1"/>
    <x v="784"/>
    <d v="2012-12-07T00:00:00"/>
    <s v="Second Class"/>
    <s v="RO-19780"/>
    <s v="Rose O'Brian"/>
    <x v="0"/>
    <s v="United States"/>
    <s v="Clarksville"/>
    <x v="18"/>
    <n v="37042"/>
    <x v="0"/>
    <s v="OFF-AR-10003752"/>
    <x v="1"/>
    <x v="6"/>
    <s v="Deluxe Chalkboard Eraser Cleaner"/>
    <x v="3322"/>
    <n v="4"/>
    <n v="0.2"/>
    <n v="12.011999999999999"/>
  </r>
  <r>
    <n v="4358"/>
    <x v="2165"/>
    <x v="3"/>
    <x v="157"/>
    <d v="2014-12-12T00:00:00"/>
    <s v="Same Day"/>
    <s v="RR-19315"/>
    <s v="Ralph Ritter"/>
    <x v="0"/>
    <s v="United States"/>
    <s v="Aurora"/>
    <x v="10"/>
    <n v="60505"/>
    <x v="2"/>
    <s v="OFF-PA-10001937"/>
    <x v="1"/>
    <x v="10"/>
    <s v="Xerox 21"/>
    <x v="563"/>
    <n v="2"/>
    <n v="0.2"/>
    <n v="3.6288"/>
  </r>
  <r>
    <n v="4359"/>
    <x v="2165"/>
    <x v="3"/>
    <x v="157"/>
    <d v="2014-12-12T00:00:00"/>
    <s v="Same Day"/>
    <s v="RR-19315"/>
    <s v="Ralph Ritter"/>
    <x v="0"/>
    <s v="United States"/>
    <s v="Aurora"/>
    <x v="10"/>
    <n v="60505"/>
    <x v="2"/>
    <s v="FUR-FU-10004306"/>
    <x v="0"/>
    <x v="5"/>
    <s v="Electrix Halogen Magnifier Lamp"/>
    <x v="3323"/>
    <n v="1"/>
    <n v="0.6"/>
    <n v="-66.061999999999998"/>
  </r>
  <r>
    <n v="4360"/>
    <x v="2165"/>
    <x v="3"/>
    <x v="157"/>
    <d v="2014-12-12T00:00:00"/>
    <s v="Same Day"/>
    <s v="RR-19315"/>
    <s v="Ralph Ritter"/>
    <x v="0"/>
    <s v="United States"/>
    <s v="Aurora"/>
    <x v="10"/>
    <n v="60505"/>
    <x v="2"/>
    <s v="FUR-CH-10003973"/>
    <x v="0"/>
    <x v="1"/>
    <s v="GuestStacker Chair with Chrome Finish Legs"/>
    <x v="3324"/>
    <n v="2"/>
    <n v="0.3"/>
    <n v="-14.870399999999961"/>
  </r>
  <r>
    <n v="4361"/>
    <x v="2166"/>
    <x v="0"/>
    <x v="206"/>
    <d v="2013-05-24T00:00:00"/>
    <s v="First Class"/>
    <s v="CP-12340"/>
    <s v="Christine Phan"/>
    <x v="1"/>
    <s v="United States"/>
    <s v="Warwick"/>
    <x v="34"/>
    <n v="2886"/>
    <x v="3"/>
    <s v="OFF-PA-10000565"/>
    <x v="1"/>
    <x v="10"/>
    <s v="Staples"/>
    <x v="1375"/>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x v="2168"/>
    <x v="3"/>
    <x v="968"/>
    <d v="2014-05-23T00:00:00"/>
    <s v="Second Class"/>
    <s v="NC-18340"/>
    <s v="Nat Carroll"/>
    <x v="0"/>
    <s v="United States"/>
    <s v="Fargo"/>
    <x v="46"/>
    <n v="58103"/>
    <x v="2"/>
    <s v="OFF-AR-10001953"/>
    <x v="1"/>
    <x v="6"/>
    <s v="Boston 1645 Deluxe Heavier-Duty Electric Pencil Sharpener"/>
    <x v="3326"/>
    <n v="3"/>
    <n v="0"/>
    <n v="35.623800000000003"/>
  </r>
  <r>
    <n v="4364"/>
    <x v="2168"/>
    <x v="3"/>
    <x v="968"/>
    <d v="2014-05-23T00:00:00"/>
    <s v="Second Class"/>
    <s v="NC-18340"/>
    <s v="Nat Carroll"/>
    <x v="0"/>
    <s v="United States"/>
    <s v="Fargo"/>
    <x v="46"/>
    <n v="58103"/>
    <x v="2"/>
    <s v="OFF-AR-10001374"/>
    <x v="1"/>
    <x v="6"/>
    <s v="BIC Brite Liner Highlighters, Chisel Tip"/>
    <x v="243"/>
    <n v="4"/>
    <n v="0"/>
    <n v="8.2943999999999996"/>
  </r>
  <r>
    <n v="4365"/>
    <x v="2168"/>
    <x v="3"/>
    <x v="968"/>
    <d v="2014-05-23T00:00:00"/>
    <s v="Second Class"/>
    <s v="NC-18340"/>
    <s v="Nat Carroll"/>
    <x v="0"/>
    <s v="United States"/>
    <s v="Fargo"/>
    <x v="46"/>
    <n v="58103"/>
    <x v="2"/>
    <s v="OFF-ST-10003816"/>
    <x v="1"/>
    <x v="4"/>
    <s v="Fellowes High-Stak Drawer Files"/>
    <x v="3327"/>
    <n v="4"/>
    <n v="0"/>
    <n v="162.09479999999996"/>
  </r>
  <r>
    <n v="4366"/>
    <x v="2168"/>
    <x v="3"/>
    <x v="968"/>
    <d v="2014-05-23T00:00:00"/>
    <s v="Second Class"/>
    <s v="NC-18340"/>
    <s v="Nat Carroll"/>
    <x v="0"/>
    <s v="United States"/>
    <s v="Fargo"/>
    <x v="46"/>
    <n v="58103"/>
    <x v="2"/>
    <s v="OFF-FA-10001843"/>
    <x v="1"/>
    <x v="13"/>
    <s v="Staples"/>
    <x v="3328"/>
    <n v="3"/>
    <n v="0"/>
    <n v="3.4827000000000004"/>
  </r>
  <r>
    <n v="4367"/>
    <x v="2168"/>
    <x v="3"/>
    <x v="968"/>
    <d v="2014-05-23T00:00:00"/>
    <s v="Second Class"/>
    <s v="NC-18340"/>
    <s v="Nat Carroll"/>
    <x v="0"/>
    <s v="United States"/>
    <s v="Fargo"/>
    <x v="46"/>
    <n v="58103"/>
    <x v="2"/>
    <s v="OFF-AR-10000657"/>
    <x v="1"/>
    <x v="6"/>
    <s v="Binney &amp; Smith inkTank Desk Highlighter, Chisel Tip, Yellow, 12/Box"/>
    <x v="3329"/>
    <n v="10"/>
    <n v="0"/>
    <n v="7.094999999999998"/>
  </r>
  <r>
    <n v="4368"/>
    <x v="2169"/>
    <x v="3"/>
    <x v="220"/>
    <d v="2014-09-14T00:00:00"/>
    <s v="Second Class"/>
    <s v="HA-14920"/>
    <s v="Helen Andreada"/>
    <x v="0"/>
    <s v="United States"/>
    <s v="Chicago"/>
    <x v="10"/>
    <n v="60623"/>
    <x v="2"/>
    <s v="OFF-FA-10000936"/>
    <x v="1"/>
    <x v="13"/>
    <s v="Acco Hot Clips Clips to Go"/>
    <x v="3330"/>
    <n v="4"/>
    <n v="0.2"/>
    <n v="3.2899999999999996"/>
  </r>
  <r>
    <n v="4369"/>
    <x v="2169"/>
    <x v="3"/>
    <x v="220"/>
    <d v="2014-09-14T00:00:00"/>
    <s v="Second Class"/>
    <s v="HA-14920"/>
    <s v="Helen Andreada"/>
    <x v="0"/>
    <s v="United States"/>
    <s v="Chicago"/>
    <x v="10"/>
    <n v="60623"/>
    <x v="2"/>
    <s v="OFF-PA-10003657"/>
    <x v="1"/>
    <x v="10"/>
    <s v="Xerox 1927"/>
    <x v="3331"/>
    <n v="6"/>
    <n v="0.2"/>
    <n v="6.4199999999999964"/>
  </r>
  <r>
    <n v="4370"/>
    <x v="2170"/>
    <x v="0"/>
    <x v="732"/>
    <d v="2013-11-11T00:00:00"/>
    <s v="Standard Class"/>
    <s v="MA-17995"/>
    <s v="Michelle Arnett"/>
    <x v="2"/>
    <s v="United States"/>
    <s v="Lawrence"/>
    <x v="14"/>
    <n v="46226"/>
    <x v="2"/>
    <s v="OFF-BI-10001989"/>
    <x v="1"/>
    <x v="8"/>
    <s v="Premium Transparent Presentation Covers by GBC"/>
    <x v="1744"/>
    <n v="5"/>
    <n v="0"/>
    <n v="50.351999999999997"/>
  </r>
  <r>
    <n v="4371"/>
    <x v="2170"/>
    <x v="0"/>
    <x v="732"/>
    <d v="2013-11-11T00:00:00"/>
    <s v="Standard Class"/>
    <s v="MA-17995"/>
    <s v="Michelle Arnett"/>
    <x v="2"/>
    <s v="United States"/>
    <s v="Lawrence"/>
    <x v="14"/>
    <n v="46226"/>
    <x v="2"/>
    <s v="OFF-AR-10002987"/>
    <x v="1"/>
    <x v="6"/>
    <s v="Prismacolor Color Pencil Set"/>
    <x v="2010"/>
    <n v="2"/>
    <n v="0"/>
    <n v="16.268800000000002"/>
  </r>
  <r>
    <n v="4372"/>
    <x v="2170"/>
    <x v="0"/>
    <x v="732"/>
    <d v="2013-11-11T00:00:00"/>
    <s v="Standard Class"/>
    <s v="MA-17995"/>
    <s v="Michelle Arnett"/>
    <x v="2"/>
    <s v="United States"/>
    <s v="Lawrence"/>
    <x v="14"/>
    <n v="46226"/>
    <x v="2"/>
    <s v="OFF-LA-10000414"/>
    <x v="1"/>
    <x v="2"/>
    <s v="Avery 503"/>
    <x v="2678"/>
    <n v="5"/>
    <n v="0"/>
    <n v="24.84"/>
  </r>
  <r>
    <n v="4373"/>
    <x v="2171"/>
    <x v="3"/>
    <x v="283"/>
    <d v="2014-07-26T00:00:00"/>
    <s v="Second Class"/>
    <s v="LH-16900"/>
    <s v="Lena Hernandez"/>
    <x v="0"/>
    <s v="United States"/>
    <s v="Elkhart"/>
    <x v="14"/>
    <n v="46514"/>
    <x v="2"/>
    <s v="OFF-AR-10003602"/>
    <x v="1"/>
    <x v="6"/>
    <s v="Quartet Omega Colored Chalk, 12/Pack"/>
    <x v="2643"/>
    <n v="2"/>
    <n v="0"/>
    <n v="5.4895999999999994"/>
  </r>
  <r>
    <n v="4374"/>
    <x v="2171"/>
    <x v="3"/>
    <x v="283"/>
    <d v="2014-07-26T00:00:00"/>
    <s v="Second Class"/>
    <s v="LH-16900"/>
    <s v="Lena Hernandez"/>
    <x v="0"/>
    <s v="United States"/>
    <s v="Elkhart"/>
    <x v="14"/>
    <n v="46514"/>
    <x v="2"/>
    <s v="TEC-AC-10002550"/>
    <x v="2"/>
    <x v="11"/>
    <s v="Memorex 25GB 6X Branded Blu-Ray Recordable Disc, 30/Pack"/>
    <x v="3332"/>
    <n v="5"/>
    <n v="0"/>
    <n v="11.182499999999997"/>
  </r>
  <r>
    <n v="4375"/>
    <x v="2172"/>
    <x v="0"/>
    <x v="741"/>
    <d v="2013-11-25T00:00:00"/>
    <s v="Standard Class"/>
    <s v="SB-20290"/>
    <s v="Sean Braxton"/>
    <x v="1"/>
    <s v="United States"/>
    <s v="Kent"/>
    <x v="24"/>
    <n v="44240"/>
    <x v="3"/>
    <s v="OFF-AP-10002998"/>
    <x v="1"/>
    <x v="9"/>
    <s v="Holmes 99% HEPA Air Purifier"/>
    <x v="3333"/>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x v="3334"/>
    <n v="5"/>
    <n v="0"/>
    <n v="63.682499999999997"/>
  </r>
  <r>
    <n v="4377"/>
    <x v="2173"/>
    <x v="2"/>
    <x v="573"/>
    <d v="2011-04-30T00:00:00"/>
    <s v="Standard Class"/>
    <s v="BT-11305"/>
    <s v="Beth Thompson"/>
    <x v="2"/>
    <s v="United States"/>
    <s v="San Gabriel"/>
    <x v="1"/>
    <n v="91776"/>
    <x v="1"/>
    <s v="OFF-AP-10001391"/>
    <x v="1"/>
    <x v="9"/>
    <s v="Kensington 6 Outlet MasterPiece HOMEOFFICE Power Control Center"/>
    <x v="3335"/>
    <n v="3"/>
    <n v="0"/>
    <n v="78.508799999999965"/>
  </r>
  <r>
    <n v="4378"/>
    <x v="2173"/>
    <x v="2"/>
    <x v="573"/>
    <d v="2011-04-30T00:00:00"/>
    <s v="Standard Class"/>
    <s v="BT-11305"/>
    <s v="Beth Thompson"/>
    <x v="2"/>
    <s v="United States"/>
    <s v="San Gabriel"/>
    <x v="1"/>
    <n v="91776"/>
    <x v="1"/>
    <s v="FUR-CH-10003973"/>
    <x v="0"/>
    <x v="1"/>
    <s v="GuestStacker Chair with Chrome Finish Legs"/>
    <x v="3336"/>
    <n v="5"/>
    <n v="0.2"/>
    <n v="148.70400000000006"/>
  </r>
  <r>
    <n v="4379"/>
    <x v="2174"/>
    <x v="1"/>
    <x v="672"/>
    <d v="2012-12-02T00:00:00"/>
    <s v="Second Class"/>
    <s v="PS-18970"/>
    <s v="Paul Stevenson"/>
    <x v="2"/>
    <s v="United States"/>
    <s v="Henderson"/>
    <x v="0"/>
    <n v="42420"/>
    <x v="0"/>
    <s v="OFF-EN-10000461"/>
    <x v="1"/>
    <x v="12"/>
    <s v="#10- 4 1/8&quot; x 9 1/2&quot; Recycled Envelopes"/>
    <x v="2053"/>
    <n v="2"/>
    <n v="0"/>
    <n v="8.2156000000000002"/>
  </r>
  <r>
    <n v="4380"/>
    <x v="2174"/>
    <x v="1"/>
    <x v="672"/>
    <d v="2012-12-02T00:00:00"/>
    <s v="Second Class"/>
    <s v="PS-18970"/>
    <s v="Paul Stevenson"/>
    <x v="2"/>
    <s v="United States"/>
    <s v="Henderson"/>
    <x v="0"/>
    <n v="42420"/>
    <x v="0"/>
    <s v="OFF-EN-10002831"/>
    <x v="1"/>
    <x v="12"/>
    <s v="Tyvek  Top-Opening Peel &amp; Seel  Envelopes, Gray"/>
    <x v="3337"/>
    <n v="2"/>
    <n v="0"/>
    <n v="32.345999999999997"/>
  </r>
  <r>
    <n v="4381"/>
    <x v="2175"/>
    <x v="1"/>
    <x v="969"/>
    <d v="2012-10-30T00:00:00"/>
    <s v="Standard Class"/>
    <s v="TB-21625"/>
    <s v="Trudy Brown"/>
    <x v="0"/>
    <s v="United States"/>
    <s v="San Francisco"/>
    <x v="1"/>
    <n v="94110"/>
    <x v="1"/>
    <s v="OFF-AR-10004648"/>
    <x v="1"/>
    <x v="6"/>
    <s v="Boston 19500 Mighty Mite Electric Pencil Sharpener"/>
    <x v="780"/>
    <n v="3"/>
    <n v="0"/>
    <n v="16.3215"/>
  </r>
  <r>
    <n v="4382"/>
    <x v="2175"/>
    <x v="1"/>
    <x v="969"/>
    <d v="2012-10-30T00:00:00"/>
    <s v="Standard Class"/>
    <s v="TB-21625"/>
    <s v="Trudy Brown"/>
    <x v="0"/>
    <s v="United States"/>
    <s v="San Francisco"/>
    <x v="1"/>
    <n v="94110"/>
    <x v="1"/>
    <s v="FUR-TA-10001857"/>
    <x v="0"/>
    <x v="3"/>
    <s v="Balt Solid Wood Rectangular Table"/>
    <x v="3338"/>
    <n v="3"/>
    <n v="0.2"/>
    <n v="-31.64700000000002"/>
  </r>
  <r>
    <n v="4383"/>
    <x v="2176"/>
    <x v="1"/>
    <x v="603"/>
    <d v="2012-07-27T00:00:00"/>
    <s v="Standard Class"/>
    <s v="RA-19915"/>
    <s v="Russell Applegate"/>
    <x v="0"/>
    <s v="United States"/>
    <s v="Highland Park"/>
    <x v="10"/>
    <n v="60035"/>
    <x v="2"/>
    <s v="OFF-BI-10000546"/>
    <x v="1"/>
    <x v="8"/>
    <s v="Avery Durable Binders"/>
    <x v="333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x v="3340"/>
    <n v="4"/>
    <n v="0.3"/>
    <n v="-126.48159999999999"/>
  </r>
  <r>
    <n v="4385"/>
    <x v="2176"/>
    <x v="1"/>
    <x v="603"/>
    <d v="2012-07-27T00:00:00"/>
    <s v="Standard Class"/>
    <s v="RA-19915"/>
    <s v="Russell Applegate"/>
    <x v="0"/>
    <s v="United States"/>
    <s v="Highland Park"/>
    <x v="10"/>
    <n v="60035"/>
    <x v="2"/>
    <s v="TEC-PH-10001557"/>
    <x v="2"/>
    <x v="7"/>
    <s v="Pyle PMP37LED"/>
    <x v="2081"/>
    <n v="2"/>
    <n v="0.2"/>
    <n v="13.438599999999994"/>
  </r>
  <r>
    <n v="4386"/>
    <x v="2176"/>
    <x v="1"/>
    <x v="603"/>
    <d v="2012-07-27T00:00:00"/>
    <s v="Standard Class"/>
    <s v="RA-19915"/>
    <s v="Russell Applegate"/>
    <x v="0"/>
    <s v="United States"/>
    <s v="Highland Park"/>
    <x v="10"/>
    <n v="60035"/>
    <x v="2"/>
    <s v="FUR-BO-10002545"/>
    <x v="0"/>
    <x v="0"/>
    <s v="Atlantic Metals Mobile 3-Shelf Bookcases, Custom Colors"/>
    <x v="3341"/>
    <n v="5"/>
    <n v="0.3"/>
    <n v="-52.195999999999913"/>
  </r>
  <r>
    <n v="4387"/>
    <x v="2177"/>
    <x v="0"/>
    <x v="189"/>
    <d v="2013-11-03T00:00:00"/>
    <s v="Standard Class"/>
    <s v="BP-11095"/>
    <s v="Bart Pistole"/>
    <x v="1"/>
    <s v="United States"/>
    <s v="San Francisco"/>
    <x v="1"/>
    <n v="94122"/>
    <x v="1"/>
    <s v="OFF-AP-10001366"/>
    <x v="1"/>
    <x v="9"/>
    <s v="Staples"/>
    <x v="2911"/>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x v="3148"/>
    <n v="3"/>
    <n v="0.2"/>
    <n v="7.822499999999998"/>
  </r>
  <r>
    <n v="4389"/>
    <x v="2178"/>
    <x v="3"/>
    <x v="225"/>
    <d v="2014-11-23T00:00:00"/>
    <s v="First Class"/>
    <s v="CD-11920"/>
    <s v="Carlos Daly"/>
    <x v="0"/>
    <s v="United States"/>
    <s v="New York City"/>
    <x v="15"/>
    <n v="10035"/>
    <x v="3"/>
    <s v="OFF-PA-10003651"/>
    <x v="1"/>
    <x v="10"/>
    <s v="Xerox 1968"/>
    <x v="1172"/>
    <n v="7"/>
    <n v="0"/>
    <n v="22.444800000000001"/>
  </r>
  <r>
    <n v="4390"/>
    <x v="2178"/>
    <x v="3"/>
    <x v="225"/>
    <d v="2014-11-23T00:00:00"/>
    <s v="First Class"/>
    <s v="CD-11920"/>
    <s v="Carlos Daly"/>
    <x v="0"/>
    <s v="United States"/>
    <s v="New York City"/>
    <x v="15"/>
    <n v="10035"/>
    <x v="3"/>
    <s v="FUR-BO-10003159"/>
    <x v="0"/>
    <x v="0"/>
    <s v="Sauder Camden County Collection Libraries, Planked Cherry Finish"/>
    <x v="3342"/>
    <n v="2"/>
    <n v="0.2"/>
    <n v="-25.295600000000022"/>
  </r>
  <r>
    <n v="4391"/>
    <x v="2178"/>
    <x v="3"/>
    <x v="225"/>
    <d v="2014-11-23T00:00:00"/>
    <s v="First Class"/>
    <s v="CD-11920"/>
    <s v="Carlos Daly"/>
    <x v="0"/>
    <s v="United States"/>
    <s v="New York City"/>
    <x v="15"/>
    <n v="10035"/>
    <x v="3"/>
    <s v="TEC-PH-10001459"/>
    <x v="2"/>
    <x v="7"/>
    <s v="Samsung Galaxy Mega 6.3"/>
    <x v="3343"/>
    <n v="3"/>
    <n v="0"/>
    <n v="327.59220000000005"/>
  </r>
  <r>
    <n v="4392"/>
    <x v="2178"/>
    <x v="3"/>
    <x v="225"/>
    <d v="2014-11-23T00:00:00"/>
    <s v="First Class"/>
    <s v="CD-11920"/>
    <s v="Carlos Daly"/>
    <x v="0"/>
    <s v="United States"/>
    <s v="New York City"/>
    <x v="15"/>
    <n v="10035"/>
    <x v="3"/>
    <s v="OFF-AR-10004602"/>
    <x v="1"/>
    <x v="6"/>
    <s v="Boston KS Multi-Size Manual Pencil Sharpener"/>
    <x v="3344"/>
    <n v="3"/>
    <n v="0"/>
    <n v="19.311600000000002"/>
  </r>
  <r>
    <n v="4393"/>
    <x v="2179"/>
    <x v="0"/>
    <x v="162"/>
    <d v="2013-09-13T00:00:00"/>
    <s v="Standard Class"/>
    <s v="KB-16585"/>
    <s v="Ken Black"/>
    <x v="1"/>
    <s v="United States"/>
    <s v="Dallas"/>
    <x v="5"/>
    <n v="75081"/>
    <x v="2"/>
    <s v="OFF-AR-10001953"/>
    <x v="1"/>
    <x v="6"/>
    <s v="Boston 1645 Deluxe Heavier-Duty Electric Pencil Sharpener"/>
    <x v="467"/>
    <n v="2"/>
    <n v="0.2"/>
    <n v="6.1572000000000031"/>
  </r>
  <r>
    <n v="4394"/>
    <x v="2179"/>
    <x v="0"/>
    <x v="162"/>
    <d v="2013-09-13T00:00:00"/>
    <s v="Standard Class"/>
    <s v="KB-16585"/>
    <s v="Ken Black"/>
    <x v="1"/>
    <s v="United States"/>
    <s v="Dallas"/>
    <x v="5"/>
    <n v="75081"/>
    <x v="2"/>
    <s v="TEC-PH-10000923"/>
    <x v="2"/>
    <x v="7"/>
    <s v="Belkin SportFit Armband For iPhone 5s/5c, Fuchsia"/>
    <x v="3345"/>
    <n v="5"/>
    <n v="0.2"/>
    <n v="21.735500000000002"/>
  </r>
  <r>
    <n v="4395"/>
    <x v="2180"/>
    <x v="2"/>
    <x v="836"/>
    <d v="2011-07-20T00:00:00"/>
    <s v="Same Day"/>
    <s v="SW-20245"/>
    <s v="Scot Wooten"/>
    <x v="0"/>
    <s v="United States"/>
    <s v="Springfield"/>
    <x v="24"/>
    <n v="45503"/>
    <x v="3"/>
    <s v="OFF-ST-10002583"/>
    <x v="1"/>
    <x v="4"/>
    <s v="Fellowes Neat Ideas Storage Cubes"/>
    <x v="3346"/>
    <n v="1"/>
    <n v="0.2"/>
    <n v="-5.1968000000000005"/>
  </r>
  <r>
    <n v="4396"/>
    <x v="2180"/>
    <x v="2"/>
    <x v="836"/>
    <d v="2011-07-20T00:00:00"/>
    <s v="Same Day"/>
    <s v="SW-20245"/>
    <s v="Scot Wooten"/>
    <x v="0"/>
    <s v="United States"/>
    <s v="Springfield"/>
    <x v="24"/>
    <n v="45503"/>
    <x v="3"/>
    <s v="OFF-BI-10000977"/>
    <x v="1"/>
    <x v="8"/>
    <s v="Ibico Plastic Spiral Binding Combs"/>
    <x v="3347"/>
    <n v="3"/>
    <n v="0.7"/>
    <n v="-21.887999999999991"/>
  </r>
  <r>
    <n v="4397"/>
    <x v="2181"/>
    <x v="0"/>
    <x v="625"/>
    <d v="2013-11-20T00:00:00"/>
    <s v="Standard Class"/>
    <s v="AH-10690"/>
    <s v="Anna Häberlin"/>
    <x v="1"/>
    <s v="United States"/>
    <s v="San Diego"/>
    <x v="1"/>
    <n v="92024"/>
    <x v="1"/>
    <s v="TEC-PH-10002549"/>
    <x v="2"/>
    <x v="7"/>
    <s v="Polycom SoundPoint IP 450 VoIP phone"/>
    <x v="3348"/>
    <n v="2"/>
    <n v="0.2"/>
    <n v="27.103200000000001"/>
  </r>
  <r>
    <n v="4398"/>
    <x v="2182"/>
    <x v="2"/>
    <x v="970"/>
    <d v="2011-07-11T00:00:00"/>
    <s v="Standard Class"/>
    <s v="JL-15835"/>
    <s v="John Lee"/>
    <x v="0"/>
    <s v="United States"/>
    <s v="Philadelphia"/>
    <x v="9"/>
    <n v="19120"/>
    <x v="3"/>
    <s v="FUR-CH-10002880"/>
    <x v="0"/>
    <x v="1"/>
    <s v="Global High-Back Leather Tilter, Burgundy"/>
    <x v="3349"/>
    <n v="2"/>
    <n v="0.3"/>
    <n v="-46.736200000000011"/>
  </r>
  <r>
    <n v="4399"/>
    <x v="2182"/>
    <x v="2"/>
    <x v="970"/>
    <d v="2011-07-11T00:00:00"/>
    <s v="Standard Class"/>
    <s v="JL-15835"/>
    <s v="John Lee"/>
    <x v="0"/>
    <s v="United States"/>
    <s v="Philadelphia"/>
    <x v="9"/>
    <n v="19120"/>
    <x v="3"/>
    <s v="FUR-FU-10003039"/>
    <x v="0"/>
    <x v="5"/>
    <s v="Howard Miller 11-1/2&quot; Diameter Grantwood Wall Clock"/>
    <x v="3350"/>
    <n v="2"/>
    <n v="0.2"/>
    <n v="12.0764"/>
  </r>
  <r>
    <n v="4400"/>
    <x v="2183"/>
    <x v="0"/>
    <x v="716"/>
    <d v="2013-03-18T00:00:00"/>
    <s v="Same Day"/>
    <s v="GZ-14470"/>
    <s v="Gary Zandusky"/>
    <x v="0"/>
    <s v="United States"/>
    <s v="Columbia"/>
    <x v="39"/>
    <n v="21044"/>
    <x v="3"/>
    <s v="OFF-EN-10003055"/>
    <x v="1"/>
    <x v="12"/>
    <s v="Blue String-Tie &amp; Button Interoffice Envelopes, 10 x 13"/>
    <x v="3351"/>
    <n v="5"/>
    <n v="0"/>
    <n v="89.954999999999984"/>
  </r>
  <r>
    <n v="4401"/>
    <x v="2183"/>
    <x v="0"/>
    <x v="716"/>
    <d v="2013-03-18T00:00:00"/>
    <s v="Same Day"/>
    <s v="GZ-14470"/>
    <s v="Gary Zandusky"/>
    <x v="0"/>
    <s v="United States"/>
    <s v="Columbia"/>
    <x v="39"/>
    <n v="21044"/>
    <x v="3"/>
    <s v="OFF-AP-10002945"/>
    <x v="1"/>
    <x v="9"/>
    <s v="Honeywell Enviracaire Portable HEPA Air Cleaner for 17' x 22' Room"/>
    <x v="3352"/>
    <n v="3"/>
    <n v="0"/>
    <n v="297.64349999999996"/>
  </r>
  <r>
    <n v="4402"/>
    <x v="2183"/>
    <x v="0"/>
    <x v="716"/>
    <d v="2013-03-18T00:00:00"/>
    <s v="Same Day"/>
    <s v="GZ-14470"/>
    <s v="Gary Zandusky"/>
    <x v="0"/>
    <s v="United States"/>
    <s v="Columbia"/>
    <x v="39"/>
    <n v="21044"/>
    <x v="3"/>
    <s v="FUR-FU-10004306"/>
    <x v="0"/>
    <x v="5"/>
    <s v="Electrix Halogen Magnifier Lamp"/>
    <x v="3353"/>
    <n v="5"/>
    <n v="0"/>
    <n v="252.59"/>
  </r>
  <r>
    <n v="4403"/>
    <x v="2184"/>
    <x v="0"/>
    <x v="482"/>
    <d v="2013-12-28T00:00:00"/>
    <s v="First Class"/>
    <s v="RC-19825"/>
    <s v="Roy Collins"/>
    <x v="0"/>
    <s v="United States"/>
    <s v="Colorado Springs"/>
    <x v="22"/>
    <n v="80906"/>
    <x v="1"/>
    <s v="OFF-AR-10002445"/>
    <x v="1"/>
    <x v="6"/>
    <s v="SANFORD Major Accent Highlighters"/>
    <x v="3354"/>
    <n v="2"/>
    <n v="0.2"/>
    <n v="2.5488000000000004"/>
  </r>
  <r>
    <n v="4404"/>
    <x v="2185"/>
    <x v="2"/>
    <x v="814"/>
    <d v="2011-09-04T00:00:00"/>
    <s v="First Class"/>
    <s v="CL-12565"/>
    <s v="Clay Ludtke"/>
    <x v="0"/>
    <s v="United States"/>
    <s v="New York City"/>
    <x v="15"/>
    <n v="10009"/>
    <x v="3"/>
    <s v="OFF-AR-10002445"/>
    <x v="1"/>
    <x v="6"/>
    <s v="SANFORD Major Accent Highlighters"/>
    <x v="3355"/>
    <n v="3"/>
    <n v="0"/>
    <n v="8.071200000000001"/>
  </r>
  <r>
    <n v="4405"/>
    <x v="2186"/>
    <x v="1"/>
    <x v="761"/>
    <d v="2012-07-10T00:00:00"/>
    <s v="Standard Class"/>
    <s v="MW-18220"/>
    <s v="Mitch Webber"/>
    <x v="0"/>
    <s v="United States"/>
    <s v="Philadelphia"/>
    <x v="9"/>
    <n v="19140"/>
    <x v="3"/>
    <s v="TEC-AC-10002345"/>
    <x v="2"/>
    <x v="11"/>
    <s v="HP Standard 104 key PS/2 Keyboard"/>
    <x v="3356"/>
    <n v="3"/>
    <n v="0.2"/>
    <n v="2.1749999999999989"/>
  </r>
  <r>
    <n v="4406"/>
    <x v="2186"/>
    <x v="1"/>
    <x v="761"/>
    <d v="2012-07-10T00:00:00"/>
    <s v="Standard Class"/>
    <s v="MW-18220"/>
    <s v="Mitch Webber"/>
    <x v="0"/>
    <s v="United States"/>
    <s v="Philadelphia"/>
    <x v="9"/>
    <n v="19140"/>
    <x v="3"/>
    <s v="OFF-ST-10001558"/>
    <x v="1"/>
    <x v="4"/>
    <s v="Acco Perma 4000 Stacking Storage Drawers"/>
    <x v="2360"/>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x v="3357"/>
    <n v="2"/>
    <n v="0"/>
    <n v="4.0859999999999994"/>
  </r>
  <r>
    <n v="4408"/>
    <x v="2187"/>
    <x v="0"/>
    <x v="73"/>
    <d v="2013-11-26T00:00:00"/>
    <s v="Standard Class"/>
    <s v="BF-10975"/>
    <s v="Barbara Fisher"/>
    <x v="1"/>
    <s v="United States"/>
    <s v="Columbus"/>
    <x v="14"/>
    <n v="47201"/>
    <x v="2"/>
    <s v="OFF-PA-10000418"/>
    <x v="1"/>
    <x v="10"/>
    <s v="Xerox 189"/>
    <x v="1836"/>
    <n v="3"/>
    <n v="0"/>
    <n v="150.98399999999998"/>
  </r>
  <r>
    <n v="4409"/>
    <x v="2187"/>
    <x v="0"/>
    <x v="73"/>
    <d v="2013-11-26T00:00:00"/>
    <s v="Standard Class"/>
    <s v="BF-10975"/>
    <s v="Barbara Fisher"/>
    <x v="1"/>
    <s v="United States"/>
    <s v="Columbus"/>
    <x v="14"/>
    <n v="47201"/>
    <x v="2"/>
    <s v="OFF-BI-10000343"/>
    <x v="1"/>
    <x v="8"/>
    <s v="Pressboard Covers with Storage Hooks, 9 1/2&quot; x 11&quot;, Light Blue"/>
    <x v="3358"/>
    <n v="1"/>
    <n v="0"/>
    <n v="2.3077000000000001"/>
  </r>
  <r>
    <n v="4410"/>
    <x v="2188"/>
    <x v="2"/>
    <x v="457"/>
    <d v="2011-05-11T00:00:00"/>
    <s v="Standard Class"/>
    <s v="SN-20710"/>
    <s v="Steve Nguyen"/>
    <x v="2"/>
    <s v="United States"/>
    <s v="Los Angeles"/>
    <x v="1"/>
    <n v="90004"/>
    <x v="1"/>
    <s v="OFF-LA-10004425"/>
    <x v="1"/>
    <x v="2"/>
    <s v="Staples"/>
    <x v="399"/>
    <n v="2"/>
    <n v="0"/>
    <n v="2.7166000000000001"/>
  </r>
  <r>
    <n v="4411"/>
    <x v="2188"/>
    <x v="2"/>
    <x v="457"/>
    <d v="2011-05-11T00:00:00"/>
    <s v="Standard Class"/>
    <s v="SN-20710"/>
    <s v="Steve Nguyen"/>
    <x v="2"/>
    <s v="United States"/>
    <s v="Los Angeles"/>
    <x v="1"/>
    <n v="90004"/>
    <x v="1"/>
    <s v="OFF-AR-10001897"/>
    <x v="1"/>
    <x v="6"/>
    <s v="Model L Table or Wall-Mount Pencil Sharpener"/>
    <x v="1557"/>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x v="1812"/>
    <n v="3"/>
    <n v="0"/>
    <n v="9.0389999999999997"/>
  </r>
  <r>
    <n v="4413"/>
    <x v="2189"/>
    <x v="2"/>
    <x v="261"/>
    <d v="2011-06-24T00:00:00"/>
    <s v="First Class"/>
    <s v="TB-21280"/>
    <s v="Toby Braunhardt"/>
    <x v="0"/>
    <s v="United States"/>
    <s v="New York City"/>
    <x v="15"/>
    <n v="10024"/>
    <x v="3"/>
    <s v="TEC-PH-10003963"/>
    <x v="2"/>
    <x v="7"/>
    <s v="GE 2-Jack Phone Line Splitter"/>
    <x v="903"/>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x v="2190"/>
    <x v="3"/>
    <x v="971"/>
    <d v="2014-08-24T00:00:00"/>
    <s v="Standard Class"/>
    <s v="JB-15400"/>
    <s v="Jennifer Braxton"/>
    <x v="1"/>
    <s v="United States"/>
    <s v="Lawrence"/>
    <x v="31"/>
    <n v="1841"/>
    <x v="3"/>
    <s v="OFF-BI-10003925"/>
    <x v="1"/>
    <x v="8"/>
    <s v="Fellowes PB300 Plastic Comb Binding Machine"/>
    <x v="3360"/>
    <n v="1"/>
    <n v="0"/>
    <n v="182.3553"/>
  </r>
  <r>
    <n v="4416"/>
    <x v="2191"/>
    <x v="2"/>
    <x v="503"/>
    <d v="2011-12-06T00:00:00"/>
    <s v="Standard Class"/>
    <s v="AH-10210"/>
    <s v="Alan Hwang"/>
    <x v="0"/>
    <s v="United States"/>
    <s v="San Francisco"/>
    <x v="1"/>
    <n v="94122"/>
    <x v="1"/>
    <s v="TEC-PH-10004586"/>
    <x v="2"/>
    <x v="7"/>
    <s v="Wilson SignalBoost 841262 DB PRO Amplifier Kit"/>
    <x v="1181"/>
    <n v="2"/>
    <n v="0.2"/>
    <n v="71.989999999999981"/>
  </r>
  <r>
    <n v="4417"/>
    <x v="2191"/>
    <x v="2"/>
    <x v="503"/>
    <d v="2011-12-06T00:00:00"/>
    <s v="Standard Class"/>
    <s v="AH-10210"/>
    <s v="Alan Hwang"/>
    <x v="0"/>
    <s v="United States"/>
    <s v="San Francisco"/>
    <x v="1"/>
    <n v="94122"/>
    <x v="1"/>
    <s v="OFF-FA-10003495"/>
    <x v="1"/>
    <x v="13"/>
    <s v="Staples"/>
    <x v="3361"/>
    <n v="5"/>
    <n v="0"/>
    <n v="15.2"/>
  </r>
  <r>
    <n v="4418"/>
    <x v="2192"/>
    <x v="3"/>
    <x v="359"/>
    <d v="2014-04-13T00:00:00"/>
    <s v="Second Class"/>
    <s v="KL-16645"/>
    <s v="Ken Lonsdale"/>
    <x v="0"/>
    <s v="United States"/>
    <s v="Detroit"/>
    <x v="12"/>
    <n v="48205"/>
    <x v="2"/>
    <s v="OFF-BI-10002867"/>
    <x v="1"/>
    <x v="8"/>
    <s v="GBC Recycled Regency Composition Covers"/>
    <x v="3362"/>
    <n v="8"/>
    <n v="0"/>
    <n v="219.99039999999997"/>
  </r>
  <r>
    <n v="4419"/>
    <x v="2193"/>
    <x v="2"/>
    <x v="414"/>
    <d v="2011-12-27T00:00:00"/>
    <s v="Standard Class"/>
    <s v="MH-17455"/>
    <s v="Mark Hamilton"/>
    <x v="0"/>
    <s v="United States"/>
    <s v="Hamilton"/>
    <x v="24"/>
    <n v="45011"/>
    <x v="3"/>
    <s v="FUR-FU-10003773"/>
    <x v="0"/>
    <x v="5"/>
    <s v="Eldon Cleatmat Plus Chair Mats for High Pile Carpets"/>
    <x v="3363"/>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x v="3364"/>
    <n v="4"/>
    <n v="0.7"/>
    <n v="-4.0215999999999994"/>
  </r>
  <r>
    <n v="4421"/>
    <x v="2195"/>
    <x v="1"/>
    <x v="972"/>
    <d v="2012-11-21T00:00:00"/>
    <s v="Second Class"/>
    <s v="GH-14665"/>
    <s v="Greg Hansen"/>
    <x v="0"/>
    <s v="United States"/>
    <s v="Chicago"/>
    <x v="10"/>
    <n v="60610"/>
    <x v="2"/>
    <s v="OFF-SU-10002537"/>
    <x v="1"/>
    <x v="14"/>
    <s v="Acme Box Cutter Scissors"/>
    <x v="3365"/>
    <n v="5"/>
    <n v="0.2"/>
    <n v="3.0690000000000026"/>
  </r>
  <r>
    <n v="4422"/>
    <x v="2196"/>
    <x v="2"/>
    <x v="530"/>
    <d v="2011-03-09T00:00:00"/>
    <s v="Standard Class"/>
    <s v="SC-20095"/>
    <s v="Sanjit Chand"/>
    <x v="0"/>
    <s v="United States"/>
    <s v="Margate"/>
    <x v="2"/>
    <n v="33063"/>
    <x v="0"/>
    <s v="OFF-AR-10001374"/>
    <x v="1"/>
    <x v="6"/>
    <s v="BIC Brite Liner Highlighters, Chisel Tip"/>
    <x v="12"/>
    <n v="3"/>
    <n v="0.2"/>
    <n v="2.3327999999999989"/>
  </r>
  <r>
    <n v="4423"/>
    <x v="2197"/>
    <x v="3"/>
    <x v="796"/>
    <d v="2014-05-20T00:00:00"/>
    <s v="First Class"/>
    <s v="TB-21355"/>
    <s v="Todd Boyes"/>
    <x v="1"/>
    <s v="United States"/>
    <s v="Sandy Springs"/>
    <x v="32"/>
    <n v="30328"/>
    <x v="0"/>
    <s v="OFF-AP-10001492"/>
    <x v="1"/>
    <x v="9"/>
    <s v="Acco Six-Outlet Power Strip, 4' Cord Length"/>
    <x v="3366"/>
    <n v="2"/>
    <n v="0"/>
    <n v="4.4824000000000002"/>
  </r>
  <r>
    <n v="4424"/>
    <x v="2197"/>
    <x v="3"/>
    <x v="796"/>
    <d v="2014-05-20T00:00:00"/>
    <s v="First Class"/>
    <s v="TB-21355"/>
    <s v="Todd Boyes"/>
    <x v="1"/>
    <s v="United States"/>
    <s v="Sandy Springs"/>
    <x v="32"/>
    <n v="30328"/>
    <x v="0"/>
    <s v="FUR-BO-10003546"/>
    <x v="0"/>
    <x v="0"/>
    <s v="Hon 4-Shelf Metal Bookcases"/>
    <x v="3367"/>
    <n v="3"/>
    <n v="0"/>
    <n v="75.735000000000014"/>
  </r>
  <r>
    <n v="4425"/>
    <x v="2197"/>
    <x v="3"/>
    <x v="796"/>
    <d v="2014-05-20T00:00:00"/>
    <s v="First Class"/>
    <s v="TB-21355"/>
    <s v="Todd Boyes"/>
    <x v="1"/>
    <s v="United States"/>
    <s v="Sandy Springs"/>
    <x v="32"/>
    <n v="30328"/>
    <x v="0"/>
    <s v="TEC-PH-10002185"/>
    <x v="2"/>
    <x v="7"/>
    <s v="QVS USB Car Charger 2-Port 2.1Amp for iPod/iPhone/iPad/iPad 2/iPad 3"/>
    <x v="3368"/>
    <n v="5"/>
    <n v="0"/>
    <n v="15.637499999999999"/>
  </r>
  <r>
    <n v="4426"/>
    <x v="2197"/>
    <x v="3"/>
    <x v="796"/>
    <d v="2014-05-20T00:00:00"/>
    <s v="First Class"/>
    <s v="TB-21355"/>
    <s v="Todd Boyes"/>
    <x v="1"/>
    <s v="United States"/>
    <s v="Sandy Springs"/>
    <x v="32"/>
    <n v="30328"/>
    <x v="0"/>
    <s v="OFF-BI-10000315"/>
    <x v="1"/>
    <x v="8"/>
    <s v="Poly Designer Cover &amp; Back"/>
    <x v="3369"/>
    <n v="6"/>
    <n v="0"/>
    <n v="54.691199999999995"/>
  </r>
  <r>
    <n v="4427"/>
    <x v="2197"/>
    <x v="3"/>
    <x v="796"/>
    <d v="2014-05-20T00:00:00"/>
    <s v="First Class"/>
    <s v="TB-21355"/>
    <s v="Todd Boyes"/>
    <x v="1"/>
    <s v="United States"/>
    <s v="Sandy Springs"/>
    <x v="32"/>
    <n v="30328"/>
    <x v="0"/>
    <s v="TEC-PH-10002350"/>
    <x v="2"/>
    <x v="7"/>
    <s v="Apple EarPods with Remote and Mic"/>
    <x v="392"/>
    <n v="2"/>
    <n v="0"/>
    <n v="15.674399999999999"/>
  </r>
  <r>
    <n v="4428"/>
    <x v="2198"/>
    <x v="3"/>
    <x v="585"/>
    <d v="2014-09-29T00:00:00"/>
    <s v="Standard Class"/>
    <s v="DW-13195"/>
    <s v="David Wiener"/>
    <x v="1"/>
    <s v="United States"/>
    <s v="Albuquerque"/>
    <x v="27"/>
    <n v="87105"/>
    <x v="1"/>
    <s v="OFF-PA-10002666"/>
    <x v="1"/>
    <x v="10"/>
    <s v="Southworth 25% Cotton Linen-Finish Paper &amp; Envelopes"/>
    <x v="3370"/>
    <n v="3"/>
    <n v="0"/>
    <n v="12.231"/>
  </r>
  <r>
    <n v="4429"/>
    <x v="2199"/>
    <x v="3"/>
    <x v="708"/>
    <d v="2014-03-28T00:00:00"/>
    <s v="Standard Class"/>
    <s v="CL-12565"/>
    <s v="Clay Ludtke"/>
    <x v="0"/>
    <s v="United States"/>
    <s v="Tulsa"/>
    <x v="26"/>
    <n v="74133"/>
    <x v="2"/>
    <s v="FUR-CH-10004495"/>
    <x v="0"/>
    <x v="1"/>
    <s v="Global Leather and Oak Executive Chair, Black"/>
    <x v="3371"/>
    <n v="6"/>
    <n v="0"/>
    <n v="523.70519999999988"/>
  </r>
  <r>
    <n v="4430"/>
    <x v="2200"/>
    <x v="3"/>
    <x v="32"/>
    <d v="2014-09-15T00:00:00"/>
    <s v="Same Day"/>
    <s v="LT-17110"/>
    <s v="Liz Thompson"/>
    <x v="0"/>
    <s v="United States"/>
    <s v="Orange"/>
    <x v="30"/>
    <n v="7050"/>
    <x v="3"/>
    <s v="OFF-AR-10001725"/>
    <x v="1"/>
    <x v="6"/>
    <s v="Boston Home &amp; Office Model 2000 Electric Pencil Sharpeners"/>
    <x v="421"/>
    <n v="3"/>
    <n v="0"/>
    <n v="18.447000000000003"/>
  </r>
  <r>
    <n v="4431"/>
    <x v="2201"/>
    <x v="0"/>
    <x v="54"/>
    <d v="2013-11-09T00:00:00"/>
    <s v="Second Class"/>
    <s v="AP-10915"/>
    <s v="Arthur Prichep"/>
    <x v="0"/>
    <s v="United States"/>
    <s v="Henderson"/>
    <x v="0"/>
    <n v="42420"/>
    <x v="0"/>
    <s v="OFF-FA-10002280"/>
    <x v="1"/>
    <x v="13"/>
    <s v="Advantus Plastic Paper Clips"/>
    <x v="3372"/>
    <n v="4"/>
    <n v="0"/>
    <n v="9.6"/>
  </r>
  <r>
    <n v="4432"/>
    <x v="2201"/>
    <x v="0"/>
    <x v="54"/>
    <d v="2013-11-09T00:00:00"/>
    <s v="Second Class"/>
    <s v="AP-10915"/>
    <s v="Arthur Prichep"/>
    <x v="0"/>
    <s v="United States"/>
    <s v="Henderson"/>
    <x v="0"/>
    <n v="42420"/>
    <x v="0"/>
    <s v="OFF-AR-10001770"/>
    <x v="1"/>
    <x v="6"/>
    <s v="Economy #2 Pencils"/>
    <x v="3373"/>
    <n v="3"/>
    <n v="0"/>
    <n v="2.0747999999999998"/>
  </r>
  <r>
    <n v="4433"/>
    <x v="2201"/>
    <x v="0"/>
    <x v="54"/>
    <d v="2013-11-09T00:00:00"/>
    <s v="Second Class"/>
    <s v="AP-10915"/>
    <s v="Arthur Prichep"/>
    <x v="0"/>
    <s v="United States"/>
    <s v="Henderson"/>
    <x v="0"/>
    <n v="42420"/>
    <x v="0"/>
    <s v="FUR-FU-10002885"/>
    <x v="0"/>
    <x v="5"/>
    <s v="Magna Visual Magnetic Picture Hangers"/>
    <x v="906"/>
    <n v="5"/>
    <n v="0"/>
    <n v="9.1580000000000013"/>
  </r>
  <r>
    <n v="4434"/>
    <x v="2201"/>
    <x v="0"/>
    <x v="54"/>
    <d v="2013-11-09T00:00:00"/>
    <s v="Second Class"/>
    <s v="AP-10915"/>
    <s v="Arthur Prichep"/>
    <x v="0"/>
    <s v="United States"/>
    <s v="Henderson"/>
    <x v="0"/>
    <n v="42420"/>
    <x v="0"/>
    <s v="OFF-AR-10003772"/>
    <x v="1"/>
    <x v="6"/>
    <s v="Boston 16750 Black Compact Battery Pencil Sharpener"/>
    <x v="3374"/>
    <n v="1"/>
    <n v="0"/>
    <n v="2.6249999999999991"/>
  </r>
  <r>
    <n v="4435"/>
    <x v="2201"/>
    <x v="0"/>
    <x v="54"/>
    <d v="2013-11-09T00:00:00"/>
    <s v="Second Class"/>
    <s v="AP-10915"/>
    <s v="Arthur Prichep"/>
    <x v="0"/>
    <s v="United States"/>
    <s v="Henderson"/>
    <x v="0"/>
    <n v="42420"/>
    <x v="0"/>
    <s v="FUR-TA-10003392"/>
    <x v="0"/>
    <x v="3"/>
    <s v="Global Adaptabilities Conference Tables"/>
    <x v="3375"/>
    <n v="3"/>
    <n v="0"/>
    <n v="160.15860000000001"/>
  </r>
  <r>
    <n v="4436"/>
    <x v="2202"/>
    <x v="0"/>
    <x v="973"/>
    <d v="2013-05-09T00:00:00"/>
    <s v="Standard Class"/>
    <s v="CB-12415"/>
    <s v="Christy Brittain"/>
    <x v="0"/>
    <s v="United States"/>
    <s v="Chicago"/>
    <x v="10"/>
    <n v="60653"/>
    <x v="2"/>
    <s v="OFF-BI-10000014"/>
    <x v="1"/>
    <x v="8"/>
    <s v="Heavy-Duty E-Z-D Binders"/>
    <x v="3376"/>
    <n v="1"/>
    <n v="0.8"/>
    <n v="-3.6002999999999998"/>
  </r>
  <r>
    <n v="4437"/>
    <x v="2202"/>
    <x v="0"/>
    <x v="973"/>
    <d v="2013-05-09T00:00:00"/>
    <s v="Standard Class"/>
    <s v="CB-12415"/>
    <s v="Christy Brittain"/>
    <x v="0"/>
    <s v="United States"/>
    <s v="Chicago"/>
    <x v="10"/>
    <n v="60653"/>
    <x v="2"/>
    <s v="OFF-AR-10003217"/>
    <x v="1"/>
    <x v="6"/>
    <s v="Newell 316"/>
    <x v="3377"/>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x v="3378"/>
    <n v="3"/>
    <n v="0.8"/>
    <n v="-71.296199999999999"/>
  </r>
  <r>
    <n v="4439"/>
    <x v="2203"/>
    <x v="0"/>
    <x v="797"/>
    <d v="2014-01-03T00:00:00"/>
    <s v="Standard Class"/>
    <s v="MT-17815"/>
    <s v="Meg Tillman"/>
    <x v="0"/>
    <s v="United States"/>
    <s v="Port Arthur"/>
    <x v="5"/>
    <n v="77642"/>
    <x v="2"/>
    <s v="OFF-PA-10001972"/>
    <x v="1"/>
    <x v="10"/>
    <s v="Xerox 214"/>
    <x v="563"/>
    <n v="2"/>
    <n v="0.2"/>
    <n v="3.6288"/>
  </r>
  <r>
    <n v="4440"/>
    <x v="2203"/>
    <x v="0"/>
    <x v="797"/>
    <d v="2014-01-03T00:00:00"/>
    <s v="Standard Class"/>
    <s v="MT-17815"/>
    <s v="Meg Tillman"/>
    <x v="0"/>
    <s v="United States"/>
    <s v="Port Arthur"/>
    <x v="5"/>
    <n v="77642"/>
    <x v="2"/>
    <s v="OFF-PA-10004041"/>
    <x v="1"/>
    <x v="10"/>
    <s v="It's Hot Message Books with Stickers, 2 3/4&quot; x 5&quot;"/>
    <x v="208"/>
    <n v="4"/>
    <n v="0.2"/>
    <n v="7.3999999999999995"/>
  </r>
  <r>
    <n v="4441"/>
    <x v="2204"/>
    <x v="0"/>
    <x v="405"/>
    <d v="2013-07-27T00:00:00"/>
    <s v="Standard Class"/>
    <s v="DK-13375"/>
    <s v="Dennis Kane"/>
    <x v="0"/>
    <s v="United States"/>
    <s v="Westland"/>
    <x v="12"/>
    <n v="48185"/>
    <x v="2"/>
    <s v="TEC-AC-10004975"/>
    <x v="2"/>
    <x v="11"/>
    <s v="Plantronics Audio 995 Wireless Stereo Headset"/>
    <x v="3379"/>
    <n v="1"/>
    <n v="0"/>
    <n v="36.283500000000004"/>
  </r>
  <r>
    <n v="4442"/>
    <x v="2204"/>
    <x v="0"/>
    <x v="405"/>
    <d v="2013-07-27T00:00:00"/>
    <s v="Standard Class"/>
    <s v="DK-13375"/>
    <s v="Dennis Kane"/>
    <x v="0"/>
    <s v="United States"/>
    <s v="Westland"/>
    <x v="12"/>
    <n v="48185"/>
    <x v="2"/>
    <s v="OFF-ST-10001932"/>
    <x v="1"/>
    <x v="4"/>
    <s v="Fellowes Staxonsteel Drawer Files"/>
    <x v="3380"/>
    <n v="5"/>
    <n v="0"/>
    <n v="135.21900000000002"/>
  </r>
  <r>
    <n v="4443"/>
    <x v="2204"/>
    <x v="0"/>
    <x v="405"/>
    <d v="2013-07-27T00:00:00"/>
    <s v="Standard Class"/>
    <s v="DK-13375"/>
    <s v="Dennis Kane"/>
    <x v="0"/>
    <s v="United States"/>
    <s v="Westland"/>
    <x v="12"/>
    <n v="48185"/>
    <x v="2"/>
    <s v="OFF-AR-10001761"/>
    <x v="1"/>
    <x v="6"/>
    <s v="Avery Hi-Liter Smear-Safe Highlighters"/>
    <x v="2640"/>
    <n v="5"/>
    <n v="0"/>
    <n v="10.511999999999999"/>
  </r>
  <r>
    <n v="4444"/>
    <x v="2204"/>
    <x v="0"/>
    <x v="405"/>
    <d v="2013-07-27T00:00:00"/>
    <s v="Standard Class"/>
    <s v="DK-13375"/>
    <s v="Dennis Kane"/>
    <x v="0"/>
    <s v="United States"/>
    <s v="Westland"/>
    <x v="12"/>
    <n v="48185"/>
    <x v="2"/>
    <s v="OFF-PA-10002262"/>
    <x v="1"/>
    <x v="10"/>
    <s v="Xerox 192"/>
    <x v="56"/>
    <n v="5"/>
    <n v="0"/>
    <n v="15.552000000000001"/>
  </r>
  <r>
    <n v="4445"/>
    <x v="2205"/>
    <x v="2"/>
    <x v="912"/>
    <d v="2011-11-21T00:00:00"/>
    <s v="Standard Class"/>
    <s v="SR-20740"/>
    <s v="Steven Roelle"/>
    <x v="2"/>
    <s v="United States"/>
    <s v="Bloomington"/>
    <x v="14"/>
    <n v="47401"/>
    <x v="2"/>
    <s v="OFF-EN-10004483"/>
    <x v="1"/>
    <x v="12"/>
    <s v="#10 White Business Envelopes,4 1/8 x 9 1/2"/>
    <x v="2561"/>
    <n v="5"/>
    <n v="0"/>
    <n v="36.824499999999993"/>
  </r>
  <r>
    <n v="4446"/>
    <x v="2205"/>
    <x v="2"/>
    <x v="912"/>
    <d v="2011-11-21T00:00:00"/>
    <s v="Standard Class"/>
    <s v="SR-20740"/>
    <s v="Steven Roelle"/>
    <x v="2"/>
    <s v="United States"/>
    <s v="Bloomington"/>
    <x v="14"/>
    <n v="47401"/>
    <x v="2"/>
    <s v="OFF-PA-10003270"/>
    <x v="1"/>
    <x v="10"/>
    <s v="Xerox 1954"/>
    <x v="3381"/>
    <n v="6"/>
    <n v="0"/>
    <n v="14.256"/>
  </r>
  <r>
    <n v="4447"/>
    <x v="2205"/>
    <x v="2"/>
    <x v="912"/>
    <d v="2011-11-21T00:00:00"/>
    <s v="Standard Class"/>
    <s v="SR-20740"/>
    <s v="Steven Roelle"/>
    <x v="2"/>
    <s v="United States"/>
    <s v="Bloomington"/>
    <x v="14"/>
    <n v="47401"/>
    <x v="2"/>
    <s v="OFF-BI-10001634"/>
    <x v="1"/>
    <x v="8"/>
    <s v="Wilson Jones Active Use Binders"/>
    <x v="2769"/>
    <n v="4"/>
    <n v="0"/>
    <n v="14.268800000000001"/>
  </r>
  <r>
    <n v="4448"/>
    <x v="2205"/>
    <x v="2"/>
    <x v="912"/>
    <d v="2011-11-21T00:00:00"/>
    <s v="Standard Class"/>
    <s v="SR-20740"/>
    <s v="Steven Roelle"/>
    <x v="2"/>
    <s v="United States"/>
    <s v="Bloomington"/>
    <x v="14"/>
    <n v="47401"/>
    <x v="2"/>
    <s v="OFF-ST-10000675"/>
    <x v="1"/>
    <x v="4"/>
    <s v="File Shuttle II and Handi-File, Black"/>
    <x v="3382"/>
    <n v="5"/>
    <n v="0"/>
    <n v="42.362499999999997"/>
  </r>
  <r>
    <n v="4449"/>
    <x v="2206"/>
    <x v="1"/>
    <x v="974"/>
    <d v="2012-06-23T00:00:00"/>
    <s v="Standard Class"/>
    <s v="LH-17155"/>
    <s v="Logan Haushalter"/>
    <x v="0"/>
    <s v="United States"/>
    <s v="Los Angeles"/>
    <x v="1"/>
    <n v="90032"/>
    <x v="1"/>
    <s v="FUR-FU-10000732"/>
    <x v="0"/>
    <x v="5"/>
    <s v="Eldon 200 Class Desk Accessories"/>
    <x v="2391"/>
    <n v="2"/>
    <n v="0"/>
    <n v="4.0191999999999997"/>
  </r>
  <r>
    <n v="4450"/>
    <x v="2206"/>
    <x v="1"/>
    <x v="974"/>
    <d v="2012-06-23T00:00:00"/>
    <s v="Standard Class"/>
    <s v="LH-17155"/>
    <s v="Logan Haushalter"/>
    <x v="0"/>
    <s v="United States"/>
    <s v="Los Angeles"/>
    <x v="1"/>
    <n v="90032"/>
    <x v="1"/>
    <s v="OFF-PA-10004355"/>
    <x v="1"/>
    <x v="10"/>
    <s v="Xerox 231"/>
    <x v="90"/>
    <n v="1"/>
    <n v="0"/>
    <n v="3.1104000000000003"/>
  </r>
  <r>
    <n v="4451"/>
    <x v="2206"/>
    <x v="1"/>
    <x v="974"/>
    <d v="2012-06-23T00:00:00"/>
    <s v="Standard Class"/>
    <s v="LH-17155"/>
    <s v="Logan Haushalter"/>
    <x v="0"/>
    <s v="United States"/>
    <s v="Los Angeles"/>
    <x v="1"/>
    <n v="90032"/>
    <x v="1"/>
    <s v="OFF-EN-10000056"/>
    <x v="1"/>
    <x v="12"/>
    <s v="Cameo Buff Policy Envelopes"/>
    <x v="737"/>
    <n v="3"/>
    <n v="0"/>
    <n v="87.744299999999981"/>
  </r>
  <r>
    <n v="4452"/>
    <x v="2207"/>
    <x v="0"/>
    <x v="975"/>
    <d v="2013-07-07T00:00:00"/>
    <s v="First Class"/>
    <s v="AA-10645"/>
    <s v="Anna Andreadi"/>
    <x v="0"/>
    <s v="United States"/>
    <s v="San Francisco"/>
    <x v="1"/>
    <n v="94109"/>
    <x v="1"/>
    <s v="FUR-FU-10000221"/>
    <x v="0"/>
    <x v="5"/>
    <s v="Master Caster Door Stop, Brown"/>
    <x v="3383"/>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x v="3384"/>
    <n v="2"/>
    <n v="0"/>
    <n v="20.661200000000001"/>
  </r>
  <r>
    <n v="4454"/>
    <x v="2207"/>
    <x v="0"/>
    <x v="975"/>
    <d v="2013-07-07T00:00:00"/>
    <s v="First Class"/>
    <s v="AA-10645"/>
    <s v="Anna Andreadi"/>
    <x v="0"/>
    <s v="United States"/>
    <s v="San Francisco"/>
    <x v="1"/>
    <n v="94109"/>
    <x v="1"/>
    <s v="FUR-BO-10001811"/>
    <x v="0"/>
    <x v="0"/>
    <s v="Atlantic Metals Mobile 5-Shelf Bookcases, Custom Colors"/>
    <x v="3385"/>
    <n v="5"/>
    <n v="0.15"/>
    <n v="225.73499999999993"/>
  </r>
  <r>
    <n v="4455"/>
    <x v="2207"/>
    <x v="0"/>
    <x v="975"/>
    <d v="2013-07-07T00:00:00"/>
    <s v="First Class"/>
    <s v="AA-10645"/>
    <s v="Anna Andreadi"/>
    <x v="0"/>
    <s v="United States"/>
    <s v="San Francisco"/>
    <x v="1"/>
    <n v="94109"/>
    <x v="1"/>
    <s v="OFF-ST-10002486"/>
    <x v="1"/>
    <x v="4"/>
    <s v="Eldon Shelf Savers Cubes and Bins"/>
    <x v="3386"/>
    <n v="4"/>
    <n v="0"/>
    <n v="0.5583999999999989"/>
  </r>
  <r>
    <n v="4456"/>
    <x v="2208"/>
    <x v="1"/>
    <x v="37"/>
    <d v="2012-09-08T00:00:00"/>
    <s v="Standard Class"/>
    <s v="AS-10630"/>
    <s v="Ann Steele"/>
    <x v="2"/>
    <s v="United States"/>
    <s v="San Francisco"/>
    <x v="1"/>
    <n v="94110"/>
    <x v="1"/>
    <s v="FUR-CH-10002372"/>
    <x v="0"/>
    <x v="1"/>
    <s v="Office Star - Ergonomically Designed Knee Chair"/>
    <x v="434"/>
    <n v="2"/>
    <n v="0.2"/>
    <n v="-12.956799999999994"/>
  </r>
  <r>
    <n v="4457"/>
    <x v="2208"/>
    <x v="1"/>
    <x v="37"/>
    <d v="2012-09-08T00:00:00"/>
    <s v="Standard Class"/>
    <s v="AS-10630"/>
    <s v="Ann Steele"/>
    <x v="2"/>
    <s v="United States"/>
    <s v="San Francisco"/>
    <x v="1"/>
    <n v="94110"/>
    <x v="1"/>
    <s v="OFF-BI-10003274"/>
    <x v="1"/>
    <x v="8"/>
    <s v="Avery Durable Slant Ring Binders, No Labels"/>
    <x v="2925"/>
    <n v="2"/>
    <n v="0.2"/>
    <n v="2.1492"/>
  </r>
  <r>
    <n v="4458"/>
    <x v="2209"/>
    <x v="3"/>
    <x v="783"/>
    <d v="2014-08-13T00:00:00"/>
    <s v="Standard Class"/>
    <s v="MC-17575"/>
    <s v="Matt Collins"/>
    <x v="0"/>
    <s v="United States"/>
    <s v="San Jose"/>
    <x v="1"/>
    <n v="95123"/>
    <x v="1"/>
    <s v="OFF-PA-10001878"/>
    <x v="1"/>
    <x v="10"/>
    <s v="Xerox 1891"/>
    <x v="1672"/>
    <n v="5"/>
    <n v="0"/>
    <n v="114.93849999999998"/>
  </r>
  <r>
    <n v="4459"/>
    <x v="2210"/>
    <x v="3"/>
    <x v="677"/>
    <d v="2014-03-21T00:00:00"/>
    <s v="Standard Class"/>
    <s v="SE-20110"/>
    <s v="Sanjit Engle"/>
    <x v="0"/>
    <s v="United States"/>
    <s v="Denver"/>
    <x v="22"/>
    <n v="80219"/>
    <x v="1"/>
    <s v="OFF-SU-10002881"/>
    <x v="1"/>
    <x v="14"/>
    <s v="Martin Yale Chadless Opener Electric Letter Opener"/>
    <x v="3387"/>
    <n v="2"/>
    <n v="0.2"/>
    <n v="-299.8116"/>
  </r>
  <r>
    <n v="4460"/>
    <x v="2211"/>
    <x v="3"/>
    <x v="394"/>
    <d v="2014-10-02T00:00:00"/>
    <s v="First Class"/>
    <s v="DS-13030"/>
    <s v="Darrin Sayre"/>
    <x v="2"/>
    <s v="United States"/>
    <s v="Aurora"/>
    <x v="22"/>
    <n v="80013"/>
    <x v="1"/>
    <s v="FUR-FU-10001979"/>
    <x v="0"/>
    <x v="5"/>
    <s v="Dana Halogen Swing-Arm Architect Lamp"/>
    <x v="3388"/>
    <n v="1"/>
    <n v="0.2"/>
    <n v="3.2776000000000014"/>
  </r>
  <r>
    <n v="4461"/>
    <x v="2211"/>
    <x v="3"/>
    <x v="394"/>
    <d v="2014-10-02T00:00:00"/>
    <s v="First Class"/>
    <s v="DS-13030"/>
    <s v="Darrin Sayre"/>
    <x v="2"/>
    <s v="United States"/>
    <s v="Aurora"/>
    <x v="22"/>
    <n v="80013"/>
    <x v="1"/>
    <s v="OFF-ST-10001522"/>
    <x v="1"/>
    <x v="4"/>
    <s v="Gould Plastics 18-Pocket Panel Bin, 34w x 5-1/4d x 20-1/2h"/>
    <x v="2772"/>
    <n v="2"/>
    <n v="0.2"/>
    <n v="-29.436800000000012"/>
  </r>
  <r>
    <n v="4462"/>
    <x v="2211"/>
    <x v="3"/>
    <x v="394"/>
    <d v="2014-10-02T00:00:00"/>
    <s v="First Class"/>
    <s v="DS-13030"/>
    <s v="Darrin Sayre"/>
    <x v="2"/>
    <s v="United States"/>
    <s v="Aurora"/>
    <x v="22"/>
    <n v="80013"/>
    <x v="1"/>
    <s v="TEC-AC-10003657"/>
    <x v="2"/>
    <x v="11"/>
    <s v="Lenovo 17-Key USB Numeric Keypad"/>
    <x v="157"/>
    <n v="2"/>
    <n v="0.2"/>
    <n v="1.359599999999995"/>
  </r>
  <r>
    <n v="4463"/>
    <x v="2211"/>
    <x v="3"/>
    <x v="394"/>
    <d v="2014-10-02T00:00:00"/>
    <s v="First Class"/>
    <s v="DS-13030"/>
    <s v="Darrin Sayre"/>
    <x v="2"/>
    <s v="United States"/>
    <s v="Aurora"/>
    <x v="22"/>
    <n v="80013"/>
    <x v="1"/>
    <s v="OFF-BI-10001718"/>
    <x v="1"/>
    <x v="8"/>
    <s v="GBC DocuBind P50 Personal Binding Machine"/>
    <x v="1996"/>
    <n v="4"/>
    <n v="0.7"/>
    <n v="-58.861599999999981"/>
  </r>
  <r>
    <n v="4464"/>
    <x v="2211"/>
    <x v="3"/>
    <x v="394"/>
    <d v="2014-10-02T00:00:00"/>
    <s v="First Class"/>
    <s v="DS-13030"/>
    <s v="Darrin Sayre"/>
    <x v="2"/>
    <s v="United States"/>
    <s v="Aurora"/>
    <x v="22"/>
    <n v="80013"/>
    <x v="1"/>
    <s v="OFF-PA-10003022"/>
    <x v="1"/>
    <x v="10"/>
    <s v="Xerox 1992"/>
    <x v="646"/>
    <n v="3"/>
    <n v="0.2"/>
    <n v="5.2026000000000003"/>
  </r>
  <r>
    <n v="4465"/>
    <x v="2211"/>
    <x v="3"/>
    <x v="394"/>
    <d v="2014-10-02T00:00:00"/>
    <s v="First Class"/>
    <s v="DS-13030"/>
    <s v="Darrin Sayre"/>
    <x v="2"/>
    <s v="United States"/>
    <s v="Aurora"/>
    <x v="22"/>
    <n v="80013"/>
    <x v="1"/>
    <s v="OFF-AP-10000891"/>
    <x v="1"/>
    <x v="9"/>
    <s v="Kensington 7 Outlet MasterPiece HOMEOFFICE Power Control Center"/>
    <x v="3389"/>
    <n v="2"/>
    <n v="0.2"/>
    <n v="26.22399999999999"/>
  </r>
  <r>
    <n v="4466"/>
    <x v="2212"/>
    <x v="1"/>
    <x v="976"/>
    <d v="2012-08-11T00:00:00"/>
    <s v="Standard Class"/>
    <s v="NS-18640"/>
    <s v="Noel Staavos"/>
    <x v="1"/>
    <s v="United States"/>
    <s v="Boise"/>
    <x v="45"/>
    <n v="83704"/>
    <x v="1"/>
    <s v="OFF-BI-10004970"/>
    <x v="1"/>
    <x v="8"/>
    <s v="ACCOHIDE 3-Ring Binder, Blue, 1&quot;"/>
    <x v="106"/>
    <n v="1"/>
    <n v="0.2"/>
    <n v="1.1151"/>
  </r>
  <r>
    <n v="4467"/>
    <x v="2213"/>
    <x v="3"/>
    <x v="221"/>
    <d v="2014-12-02T00:00:00"/>
    <s v="Standard Class"/>
    <s v="KA-16525"/>
    <s v="Kelly Andreada"/>
    <x v="0"/>
    <s v="United States"/>
    <s v="New York City"/>
    <x v="15"/>
    <n v="10035"/>
    <x v="3"/>
    <s v="OFF-AR-10003759"/>
    <x v="1"/>
    <x v="6"/>
    <s v="Crayola Anti Dust Chalk, 12/Pack"/>
    <x v="3390"/>
    <n v="9"/>
    <n v="0"/>
    <n v="7.3709999999999996"/>
  </r>
  <r>
    <n v="4468"/>
    <x v="2213"/>
    <x v="3"/>
    <x v="221"/>
    <d v="2014-12-02T00:00:00"/>
    <s v="Standard Class"/>
    <s v="KA-16525"/>
    <s v="Kelly Andreada"/>
    <x v="0"/>
    <s v="United States"/>
    <s v="New York City"/>
    <x v="15"/>
    <n v="10035"/>
    <x v="3"/>
    <s v="OFF-EN-10003001"/>
    <x v="1"/>
    <x v="12"/>
    <s v="Ames Color-File Green Diamond Border X-ray Mailers"/>
    <x v="1244"/>
    <n v="2"/>
    <n v="0"/>
    <n v="78.941199999999995"/>
  </r>
  <r>
    <n v="4469"/>
    <x v="2213"/>
    <x v="3"/>
    <x v="221"/>
    <d v="2014-12-02T00:00:00"/>
    <s v="Standard Class"/>
    <s v="KA-16525"/>
    <s v="Kelly Andreada"/>
    <x v="0"/>
    <s v="United States"/>
    <s v="New York City"/>
    <x v="15"/>
    <n v="10035"/>
    <x v="3"/>
    <s v="FUR-BO-10000780"/>
    <x v="0"/>
    <x v="0"/>
    <s v="O'Sullivan Plantations 2-Door Library in Landvery Oak"/>
    <x v="244"/>
    <n v="2"/>
    <n v="0.2"/>
    <n v="-16.078399999999988"/>
  </r>
  <r>
    <n v="4470"/>
    <x v="2213"/>
    <x v="3"/>
    <x v="221"/>
    <d v="2014-12-02T00:00:00"/>
    <s v="Standard Class"/>
    <s v="KA-16525"/>
    <s v="Kelly Andreada"/>
    <x v="0"/>
    <s v="United States"/>
    <s v="New York City"/>
    <x v="15"/>
    <n v="10035"/>
    <x v="3"/>
    <s v="OFF-PA-10001972"/>
    <x v="1"/>
    <x v="10"/>
    <s v="Xerox 214"/>
    <x v="91"/>
    <n v="2"/>
    <n v="0"/>
    <n v="6.2208000000000006"/>
  </r>
  <r>
    <n v="4471"/>
    <x v="2214"/>
    <x v="3"/>
    <x v="540"/>
    <d v="2014-05-13T00:00:00"/>
    <s v="Standard Class"/>
    <s v="DJ-13510"/>
    <s v="Don Jones"/>
    <x v="1"/>
    <s v="United States"/>
    <s v="Philadelphia"/>
    <x v="9"/>
    <n v="19140"/>
    <x v="3"/>
    <s v="FUR-CH-10003535"/>
    <x v="0"/>
    <x v="1"/>
    <s v="Global Armless Task Chair, Royal Blue"/>
    <x v="3391"/>
    <n v="3"/>
    <n v="0.3"/>
    <n v="-23.782199999999996"/>
  </r>
  <r>
    <n v="4472"/>
    <x v="2215"/>
    <x v="3"/>
    <x v="365"/>
    <d v="2014-09-30T00:00:00"/>
    <s v="Same Day"/>
    <s v="MG-17680"/>
    <s v="Maureen Gastineau"/>
    <x v="2"/>
    <s v="United States"/>
    <s v="Mentor"/>
    <x v="24"/>
    <n v="44060"/>
    <x v="3"/>
    <s v="FUR-CH-10003774"/>
    <x v="0"/>
    <x v="1"/>
    <s v="Global Wood Trimmed Manager's Task Chair, Khaki"/>
    <x v="1346"/>
    <n v="1"/>
    <n v="0.3"/>
    <n v="-15.466600000000003"/>
  </r>
  <r>
    <n v="4473"/>
    <x v="2215"/>
    <x v="3"/>
    <x v="365"/>
    <d v="2014-09-30T00:00:00"/>
    <s v="Same Day"/>
    <s v="MG-17680"/>
    <s v="Maureen Gastineau"/>
    <x v="2"/>
    <s v="United States"/>
    <s v="Mentor"/>
    <x v="24"/>
    <n v="44060"/>
    <x v="3"/>
    <s v="TEC-AC-10004571"/>
    <x v="2"/>
    <x v="11"/>
    <s v="Logitech G700s Rechargeable Gaming Mouse"/>
    <x v="1977"/>
    <n v="3"/>
    <n v="0.2"/>
    <n v="65.993400000000008"/>
  </r>
  <r>
    <n v="4474"/>
    <x v="2215"/>
    <x v="3"/>
    <x v="365"/>
    <d v="2014-09-30T00:00:00"/>
    <s v="Same Day"/>
    <s v="MG-17680"/>
    <s v="Maureen Gastineau"/>
    <x v="2"/>
    <s v="United States"/>
    <s v="Mentor"/>
    <x v="24"/>
    <n v="44060"/>
    <x v="3"/>
    <s v="FUR-TA-10004442"/>
    <x v="0"/>
    <x v="3"/>
    <s v="Riverside Furniture Stanwyck Manor Table Series"/>
    <x v="2458"/>
    <n v="2"/>
    <n v="0.4"/>
    <n v="-189.32100000000003"/>
  </r>
  <r>
    <n v="4475"/>
    <x v="2215"/>
    <x v="3"/>
    <x v="365"/>
    <d v="2014-09-30T00:00:00"/>
    <s v="Same Day"/>
    <s v="MG-17680"/>
    <s v="Maureen Gastineau"/>
    <x v="2"/>
    <s v="United States"/>
    <s v="Mentor"/>
    <x v="24"/>
    <n v="44060"/>
    <x v="3"/>
    <s v="OFF-PA-10002787"/>
    <x v="1"/>
    <x v="10"/>
    <s v="Xerox 227"/>
    <x v="12"/>
    <n v="3"/>
    <n v="0.2"/>
    <n v="5.4432"/>
  </r>
  <r>
    <n v="4476"/>
    <x v="2215"/>
    <x v="3"/>
    <x v="365"/>
    <d v="2014-09-30T00:00:00"/>
    <s v="Same Day"/>
    <s v="MG-17680"/>
    <s v="Maureen Gastineau"/>
    <x v="2"/>
    <s v="United States"/>
    <s v="Mentor"/>
    <x v="24"/>
    <n v="44060"/>
    <x v="3"/>
    <s v="FUR-FU-10004586"/>
    <x v="0"/>
    <x v="5"/>
    <s v="G.E. Longer-Life Indoor Recessed Floodlight Bulbs"/>
    <x v="3392"/>
    <n v="4"/>
    <n v="0.2"/>
    <n v="7.436799999999999"/>
  </r>
  <r>
    <n v="4477"/>
    <x v="2215"/>
    <x v="3"/>
    <x v="365"/>
    <d v="2014-09-30T00:00:00"/>
    <s v="Same Day"/>
    <s v="MG-17680"/>
    <s v="Maureen Gastineau"/>
    <x v="2"/>
    <s v="United States"/>
    <s v="Mentor"/>
    <x v="24"/>
    <n v="44060"/>
    <x v="3"/>
    <s v="OFF-PA-10002606"/>
    <x v="1"/>
    <x v="10"/>
    <s v="Xerox 1928"/>
    <x v="582"/>
    <n v="2"/>
    <n v="0.2"/>
    <n v="2.6399999999999997"/>
  </r>
  <r>
    <n v="4478"/>
    <x v="2216"/>
    <x v="3"/>
    <x v="760"/>
    <d v="2014-10-23T00:00:00"/>
    <s v="Same Day"/>
    <s v="BD-11620"/>
    <s v="Brian DeCherney"/>
    <x v="0"/>
    <s v="United States"/>
    <s v="Lawton"/>
    <x v="26"/>
    <n v="73505"/>
    <x v="2"/>
    <s v="OFF-ST-10000129"/>
    <x v="1"/>
    <x v="4"/>
    <s v="Fellowes Recycled Storage Drawers"/>
    <x v="3393"/>
    <n v="3"/>
    <n v="0"/>
    <n v="23.316299999999984"/>
  </r>
  <r>
    <n v="4479"/>
    <x v="2216"/>
    <x v="3"/>
    <x v="760"/>
    <d v="2014-10-23T00:00:00"/>
    <s v="Same Day"/>
    <s v="BD-11620"/>
    <s v="Brian DeCherney"/>
    <x v="0"/>
    <s v="United States"/>
    <s v="Lawton"/>
    <x v="26"/>
    <n v="73505"/>
    <x v="2"/>
    <s v="FUR-TA-10003748"/>
    <x v="0"/>
    <x v="3"/>
    <s v="Bevis 36 x 72 Conference Tables"/>
    <x v="3394"/>
    <n v="2"/>
    <n v="0"/>
    <n v="54.775599999999997"/>
  </r>
  <r>
    <n v="4480"/>
    <x v="2217"/>
    <x v="2"/>
    <x v="977"/>
    <d v="2011-03-28T00:00:00"/>
    <s v="Standard Class"/>
    <s v="CD-11920"/>
    <s v="Carlos Daly"/>
    <x v="0"/>
    <s v="United States"/>
    <s v="New York City"/>
    <x v="15"/>
    <n v="10024"/>
    <x v="3"/>
    <s v="OFF-PA-10004948"/>
    <x v="1"/>
    <x v="10"/>
    <s v="Xerox 190"/>
    <x v="1691"/>
    <n v="5"/>
    <n v="0"/>
    <n v="11.703000000000001"/>
  </r>
  <r>
    <n v="4481"/>
    <x v="2218"/>
    <x v="0"/>
    <x v="54"/>
    <d v="2013-11-09T00:00:00"/>
    <s v="Standard Class"/>
    <s v="XP-21865"/>
    <s v="Xylona Preis"/>
    <x v="0"/>
    <s v="United States"/>
    <s v="Los Angeles"/>
    <x v="1"/>
    <n v="90049"/>
    <x v="1"/>
    <s v="OFF-FA-10001561"/>
    <x v="1"/>
    <x v="13"/>
    <s v="Stockwell Push Pins"/>
    <x v="53"/>
    <n v="7"/>
    <n v="0"/>
    <n v="5.0358000000000001"/>
  </r>
  <r>
    <n v="4482"/>
    <x v="2218"/>
    <x v="0"/>
    <x v="54"/>
    <d v="2013-11-09T00:00:00"/>
    <s v="Standard Class"/>
    <s v="XP-21865"/>
    <s v="Xylona Preis"/>
    <x v="0"/>
    <s v="United States"/>
    <s v="Los Angeles"/>
    <x v="1"/>
    <n v="90049"/>
    <x v="1"/>
    <s v="OFF-AP-10002998"/>
    <x v="1"/>
    <x v="9"/>
    <s v="Holmes 99% HEPA Air Purifier"/>
    <x v="3395"/>
    <n v="2"/>
    <n v="0"/>
    <n v="14.295599999999997"/>
  </r>
  <r>
    <n v="4483"/>
    <x v="2218"/>
    <x v="0"/>
    <x v="54"/>
    <d v="2013-11-09T00:00:00"/>
    <s v="Standard Class"/>
    <s v="XP-21865"/>
    <s v="Xylona Preis"/>
    <x v="0"/>
    <s v="United States"/>
    <s v="Los Angeles"/>
    <x v="1"/>
    <n v="90049"/>
    <x v="1"/>
    <s v="OFF-BI-10003981"/>
    <x v="1"/>
    <x v="8"/>
    <s v="Avery Durable Plastic 1&quot; Binders"/>
    <x v="2226"/>
    <n v="12"/>
    <n v="0.2"/>
    <n v="15.799199999999999"/>
  </r>
  <r>
    <n v="4484"/>
    <x v="2218"/>
    <x v="0"/>
    <x v="54"/>
    <d v="2013-11-09T00:00:00"/>
    <s v="Standard Class"/>
    <s v="XP-21865"/>
    <s v="Xylona Preis"/>
    <x v="0"/>
    <s v="United States"/>
    <s v="Los Angeles"/>
    <x v="1"/>
    <n v="90049"/>
    <x v="1"/>
    <s v="OFF-PA-10001725"/>
    <x v="1"/>
    <x v="10"/>
    <s v="Xerox 1892"/>
    <x v="2248"/>
    <n v="3"/>
    <n v="0"/>
    <n v="56.977199999999996"/>
  </r>
  <r>
    <n v="4485"/>
    <x v="2218"/>
    <x v="0"/>
    <x v="54"/>
    <d v="2013-11-09T00:00:00"/>
    <s v="Standard Class"/>
    <s v="XP-21865"/>
    <s v="Xylona Preis"/>
    <x v="0"/>
    <s v="United States"/>
    <s v="Los Angeles"/>
    <x v="1"/>
    <n v="90049"/>
    <x v="1"/>
    <s v="OFF-BI-10002071"/>
    <x v="1"/>
    <x v="8"/>
    <s v="Fellowes Black Plastic Comb Bindings"/>
    <x v="3396"/>
    <n v="2"/>
    <n v="0.2"/>
    <n v="3.0211999999999994"/>
  </r>
  <r>
    <n v="4486"/>
    <x v="2218"/>
    <x v="0"/>
    <x v="54"/>
    <d v="2013-11-09T00:00:00"/>
    <s v="Standard Class"/>
    <s v="XP-21865"/>
    <s v="Xylona Preis"/>
    <x v="0"/>
    <s v="United States"/>
    <s v="Los Angeles"/>
    <x v="1"/>
    <n v="90049"/>
    <x v="1"/>
    <s v="OFF-PA-10000477"/>
    <x v="1"/>
    <x v="10"/>
    <s v="Xerox 22"/>
    <x v="541"/>
    <n v="3"/>
    <n v="0"/>
    <n v="9.3312000000000008"/>
  </r>
  <r>
    <n v="4487"/>
    <x v="2218"/>
    <x v="0"/>
    <x v="54"/>
    <d v="2013-11-09T00:00:00"/>
    <s v="Standard Class"/>
    <s v="XP-21865"/>
    <s v="Xylona Preis"/>
    <x v="0"/>
    <s v="United States"/>
    <s v="Los Angeles"/>
    <x v="1"/>
    <n v="90049"/>
    <x v="1"/>
    <s v="OFF-PA-10004359"/>
    <x v="1"/>
    <x v="10"/>
    <s v="Multicolor Computer Printout Paper"/>
    <x v="1836"/>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x v="3397"/>
    <n v="5"/>
    <n v="0.8"/>
    <n v="-25.218500000000006"/>
  </r>
  <r>
    <n v="4489"/>
    <x v="2219"/>
    <x v="1"/>
    <x v="577"/>
    <d v="2012-09-11T00:00:00"/>
    <s v="Standard Class"/>
    <s v="CA-12055"/>
    <s v="Cathy Armstrong"/>
    <x v="2"/>
    <s v="United States"/>
    <s v="Houston"/>
    <x v="5"/>
    <n v="77036"/>
    <x v="2"/>
    <s v="OFF-SU-10003567"/>
    <x v="1"/>
    <x v="14"/>
    <s v="Stiletto Hand Letter Openers"/>
    <x v="3398"/>
    <n v="9"/>
    <n v="0.2"/>
    <n v="-14.687999999999999"/>
  </r>
  <r>
    <n v="4490"/>
    <x v="2219"/>
    <x v="1"/>
    <x v="577"/>
    <d v="2012-09-11T00:00:00"/>
    <s v="Standard Class"/>
    <s v="CA-12055"/>
    <s v="Cathy Armstrong"/>
    <x v="2"/>
    <s v="United States"/>
    <s v="Houston"/>
    <x v="5"/>
    <n v="77036"/>
    <x v="2"/>
    <s v="OFF-BI-10003708"/>
    <x v="1"/>
    <x v="8"/>
    <s v="Acco Four Pocket Poly Ring Binder with Label Holder, Smoke, 1&quot;"/>
    <x v="3399"/>
    <n v="3"/>
    <n v="0.8"/>
    <n v="-7.8225000000000016"/>
  </r>
  <r>
    <n v="4491"/>
    <x v="2220"/>
    <x v="3"/>
    <x v="718"/>
    <d v="2014-08-22T00:00:00"/>
    <s v="Standard Class"/>
    <s v="JM-15250"/>
    <s v="Janet Martin"/>
    <x v="0"/>
    <s v="United States"/>
    <s v="Los Angeles"/>
    <x v="1"/>
    <n v="90032"/>
    <x v="1"/>
    <s v="FUR-TA-10001095"/>
    <x v="0"/>
    <x v="3"/>
    <s v="Chromcraft Round Conference Tables"/>
    <x v="3400"/>
    <n v="3"/>
    <n v="0.2"/>
    <n v="5.2287000000000035"/>
  </r>
  <r>
    <n v="4492"/>
    <x v="2221"/>
    <x v="2"/>
    <x v="588"/>
    <d v="2011-12-03T00:00:00"/>
    <s v="Second Class"/>
    <s v="JK-15730"/>
    <s v="Joe Kamberova"/>
    <x v="0"/>
    <s v="United States"/>
    <s v="Columbus"/>
    <x v="24"/>
    <n v="43229"/>
    <x v="3"/>
    <s v="TEC-CO-10001571"/>
    <x v="2"/>
    <x v="16"/>
    <s v="Sharp 1540cs Digital Laser Copier"/>
    <x v="3401"/>
    <n v="2"/>
    <n v="0.4"/>
    <n v="109.99799999999999"/>
  </r>
  <r>
    <n v="4493"/>
    <x v="2221"/>
    <x v="2"/>
    <x v="588"/>
    <d v="2011-12-03T00:00:00"/>
    <s v="Second Class"/>
    <s v="JK-15730"/>
    <s v="Joe Kamberova"/>
    <x v="0"/>
    <s v="United States"/>
    <s v="Columbus"/>
    <x v="24"/>
    <n v="43229"/>
    <x v="3"/>
    <s v="FUR-FU-10000221"/>
    <x v="0"/>
    <x v="5"/>
    <s v="Master Caster Door Stop, Brown"/>
    <x v="3402"/>
    <n v="2"/>
    <n v="0.2"/>
    <n v="1.4223999999999997"/>
  </r>
  <r>
    <n v="4494"/>
    <x v="2221"/>
    <x v="2"/>
    <x v="588"/>
    <d v="2011-12-03T00:00:00"/>
    <s v="Second Class"/>
    <s v="JK-15730"/>
    <s v="Joe Kamberova"/>
    <x v="0"/>
    <s v="United States"/>
    <s v="Columbus"/>
    <x v="24"/>
    <n v="43229"/>
    <x v="3"/>
    <s v="OFF-PA-10001972"/>
    <x v="1"/>
    <x v="10"/>
    <s v="Xerox 214"/>
    <x v="1590"/>
    <n v="7"/>
    <n v="0.2"/>
    <n v="12.700800000000001"/>
  </r>
  <r>
    <n v="4495"/>
    <x v="2221"/>
    <x v="2"/>
    <x v="588"/>
    <d v="2011-12-03T00:00:00"/>
    <s v="Second Class"/>
    <s v="JK-15730"/>
    <s v="Joe Kamberova"/>
    <x v="0"/>
    <s v="United States"/>
    <s v="Columbus"/>
    <x v="24"/>
    <n v="43229"/>
    <x v="3"/>
    <s v="FUR-CH-10000015"/>
    <x v="0"/>
    <x v="1"/>
    <s v="Hon Multipurpose Stacking Arm Chairs"/>
    <x v="3403"/>
    <n v="6"/>
    <n v="0.3"/>
    <n v="-51.983999999999924"/>
  </r>
  <r>
    <n v="4496"/>
    <x v="2222"/>
    <x v="3"/>
    <x v="978"/>
    <d v="2014-06-24T00:00:00"/>
    <s v="Standard Class"/>
    <s v="CC-12670"/>
    <s v="Craig Carreira"/>
    <x v="0"/>
    <s v="United States"/>
    <s v="Los Angeles"/>
    <x v="1"/>
    <n v="90032"/>
    <x v="1"/>
    <s v="FUR-BO-10004015"/>
    <x v="0"/>
    <x v="0"/>
    <s v="Bush Andora Bookcase, Maple/Graphite Gray Finish"/>
    <x v="3404"/>
    <n v="9"/>
    <n v="0.15"/>
    <n v="75.593699999999899"/>
  </r>
  <r>
    <n v="4497"/>
    <x v="2222"/>
    <x v="3"/>
    <x v="978"/>
    <d v="2014-06-24T00:00:00"/>
    <s v="Standard Class"/>
    <s v="CC-12670"/>
    <s v="Craig Carreira"/>
    <x v="0"/>
    <s v="United States"/>
    <s v="Los Angeles"/>
    <x v="1"/>
    <n v="90032"/>
    <x v="1"/>
    <s v="OFF-PA-10002036"/>
    <x v="1"/>
    <x v="10"/>
    <s v="Xerox 1930"/>
    <x v="789"/>
    <n v="6"/>
    <n v="0"/>
    <n v="19.051200000000001"/>
  </r>
  <r>
    <n v="4498"/>
    <x v="2223"/>
    <x v="3"/>
    <x v="574"/>
    <d v="2014-12-10T00:00:00"/>
    <s v="Standard Class"/>
    <s v="GW-14605"/>
    <s v="Giulietta Weimer"/>
    <x v="0"/>
    <s v="United States"/>
    <s v="Philadelphia"/>
    <x v="9"/>
    <n v="19140"/>
    <x v="3"/>
    <s v="OFF-BI-10003650"/>
    <x v="1"/>
    <x v="8"/>
    <s v="GBC DocuBind 300 Electric Binding Machine"/>
    <x v="3405"/>
    <n v="4"/>
    <n v="0.7"/>
    <n v="-462.86239999999998"/>
  </r>
  <r>
    <n v="4499"/>
    <x v="2224"/>
    <x v="2"/>
    <x v="871"/>
    <d v="2011-11-26T00:00:00"/>
    <s v="Standard Class"/>
    <s v="GR-14560"/>
    <s v="Georgia Rosenberg"/>
    <x v="1"/>
    <s v="United States"/>
    <s v="San Francisco"/>
    <x v="1"/>
    <n v="94110"/>
    <x v="1"/>
    <s v="OFF-PA-10003309"/>
    <x v="1"/>
    <x v="10"/>
    <s v="Xerox 211"/>
    <x v="91"/>
    <n v="2"/>
    <n v="0"/>
    <n v="6.2208000000000006"/>
  </r>
  <r>
    <n v="4500"/>
    <x v="2225"/>
    <x v="0"/>
    <x v="342"/>
    <d v="2013-04-17T00:00:00"/>
    <s v="Standard Class"/>
    <s v="FM-14215"/>
    <s v="Filia McAdams"/>
    <x v="1"/>
    <s v="United States"/>
    <s v="Bakersfield"/>
    <x v="1"/>
    <n v="93309"/>
    <x v="1"/>
    <s v="OFF-PA-10002787"/>
    <x v="1"/>
    <x v="10"/>
    <s v="Xerox 227"/>
    <x v="91"/>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x v="350"/>
    <n v="5"/>
    <n v="0.2"/>
    <n v="8.1199999999999974"/>
  </r>
  <r>
    <n v="4502"/>
    <x v="2226"/>
    <x v="2"/>
    <x v="479"/>
    <d v="2011-07-04T00:00:00"/>
    <s v="Standard Class"/>
    <s v="MS-17980"/>
    <s v="Michael Stewart"/>
    <x v="1"/>
    <s v="United States"/>
    <s v="Houston"/>
    <x v="5"/>
    <n v="77095"/>
    <x v="2"/>
    <s v="OFF-PA-10002005"/>
    <x v="1"/>
    <x v="10"/>
    <s v="Xerox 225"/>
    <x v="233"/>
    <n v="5"/>
    <n v="0.2"/>
    <n v="9.0719999999999992"/>
  </r>
  <r>
    <n v="4503"/>
    <x v="2226"/>
    <x v="2"/>
    <x v="479"/>
    <d v="2011-07-04T00:00:00"/>
    <s v="Standard Class"/>
    <s v="MS-17980"/>
    <s v="Michael Stewart"/>
    <x v="1"/>
    <s v="United States"/>
    <s v="Houston"/>
    <x v="5"/>
    <n v="77095"/>
    <x v="2"/>
    <s v="OFF-FA-10002815"/>
    <x v="1"/>
    <x v="13"/>
    <s v="Staples"/>
    <x v="3406"/>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x v="3407"/>
    <n v="7"/>
    <n v="0.2"/>
    <n v="17.365599999999993"/>
  </r>
  <r>
    <n v="4505"/>
    <x v="2227"/>
    <x v="2"/>
    <x v="163"/>
    <d v="2011-12-29T00:00:00"/>
    <s v="Standard Class"/>
    <s v="BF-11170"/>
    <s v="Ben Ferrer"/>
    <x v="2"/>
    <s v="United States"/>
    <s v="Los Angeles"/>
    <x v="1"/>
    <n v="90045"/>
    <x v="1"/>
    <s v="OFF-AP-10000828"/>
    <x v="1"/>
    <x v="9"/>
    <s v="Avanti 4.4 Cu. Ft. Refrigerator"/>
    <x v="2759"/>
    <n v="2"/>
    <n v="0"/>
    <n v="101.34879999999998"/>
  </r>
  <r>
    <n v="4506"/>
    <x v="2227"/>
    <x v="2"/>
    <x v="163"/>
    <d v="2011-12-29T00:00:00"/>
    <s v="Standard Class"/>
    <s v="BF-11170"/>
    <s v="Ben Ferrer"/>
    <x v="2"/>
    <s v="United States"/>
    <s v="Los Angeles"/>
    <x v="1"/>
    <n v="90045"/>
    <x v="1"/>
    <s v="TEC-AC-10004708"/>
    <x v="2"/>
    <x v="11"/>
    <s v="Sony 32GB Class 10 Micro SDHC R40 Memory Card"/>
    <x v="3408"/>
    <n v="3"/>
    <n v="0"/>
    <n v="13.198499999999999"/>
  </r>
  <r>
    <n v="4507"/>
    <x v="2227"/>
    <x v="2"/>
    <x v="163"/>
    <d v="2011-12-29T00:00:00"/>
    <s v="Standard Class"/>
    <s v="BF-11170"/>
    <s v="Ben Ferrer"/>
    <x v="2"/>
    <s v="United States"/>
    <s v="Los Angeles"/>
    <x v="1"/>
    <n v="90045"/>
    <x v="1"/>
    <s v="TEC-PH-10001530"/>
    <x v="2"/>
    <x v="7"/>
    <s v="Cisco Unified IP Phone 7945G VoIP phone"/>
    <x v="3409"/>
    <n v="3"/>
    <n v="0.2"/>
    <n v="51.148499999999984"/>
  </r>
  <r>
    <n v="4508"/>
    <x v="2227"/>
    <x v="2"/>
    <x v="163"/>
    <d v="2011-12-29T00:00:00"/>
    <s v="Standard Class"/>
    <s v="BF-11170"/>
    <s v="Ben Ferrer"/>
    <x v="2"/>
    <s v="United States"/>
    <s v="Los Angeles"/>
    <x v="1"/>
    <n v="90045"/>
    <x v="1"/>
    <s v="OFF-ST-10002301"/>
    <x v="1"/>
    <x v="4"/>
    <s v="Tennsco Commercial Shelving"/>
    <x v="2422"/>
    <n v="1"/>
    <n v="0"/>
    <n v="0.20339999999999847"/>
  </r>
  <r>
    <n v="4509"/>
    <x v="2227"/>
    <x v="2"/>
    <x v="163"/>
    <d v="2011-12-29T00:00:00"/>
    <s v="Standard Class"/>
    <s v="BF-11170"/>
    <s v="Ben Ferrer"/>
    <x v="2"/>
    <s v="United States"/>
    <s v="Los Angeles"/>
    <x v="1"/>
    <n v="90045"/>
    <x v="1"/>
    <s v="FUR-FU-10002554"/>
    <x v="0"/>
    <x v="5"/>
    <s v="Westinghouse Floor Lamp with Metal Mesh Shade, Black"/>
    <x v="116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x v="2473"/>
    <n v="3"/>
    <n v="0.2"/>
    <n v="-6.423300000000026"/>
  </r>
  <r>
    <n v="4511"/>
    <x v="2229"/>
    <x v="0"/>
    <x v="338"/>
    <d v="2013-11-15T00:00:00"/>
    <s v="Standard Class"/>
    <s v="KM-16225"/>
    <s v="Kalyca Meade"/>
    <x v="1"/>
    <s v="United States"/>
    <s v="Springfield"/>
    <x v="25"/>
    <n v="65807"/>
    <x v="2"/>
    <s v="FUR-FU-10001085"/>
    <x v="0"/>
    <x v="5"/>
    <s v="3M Polarizing Light Filter Sleeves"/>
    <x v="3410"/>
    <n v="2"/>
    <n v="0"/>
    <n v="17.157999999999998"/>
  </r>
  <r>
    <n v="4512"/>
    <x v="2229"/>
    <x v="0"/>
    <x v="338"/>
    <d v="2013-11-15T00:00:00"/>
    <s v="Standard Class"/>
    <s v="KM-16225"/>
    <s v="Kalyca Meade"/>
    <x v="1"/>
    <s v="United States"/>
    <s v="Springfield"/>
    <x v="25"/>
    <n v="65807"/>
    <x v="2"/>
    <s v="OFF-BI-10001597"/>
    <x v="1"/>
    <x v="8"/>
    <s v="Wilson Jones Ledger-Size, Piano-Hinge Binder, 2&quot;, Blue"/>
    <x v="3411"/>
    <n v="2"/>
    <n v="0"/>
    <n v="39.340799999999994"/>
  </r>
  <r>
    <n v="4513"/>
    <x v="2230"/>
    <x v="0"/>
    <x v="824"/>
    <d v="2013-10-04T00:00:00"/>
    <s v="First Class"/>
    <s v="LP-17095"/>
    <s v="Liz Preis"/>
    <x v="0"/>
    <s v="United States"/>
    <s v="Phoenix"/>
    <x v="16"/>
    <n v="85023"/>
    <x v="1"/>
    <s v="OFF-BI-10002429"/>
    <x v="1"/>
    <x v="8"/>
    <s v="Premier Elliptical Ring Binder, Black"/>
    <x v="3412"/>
    <n v="6"/>
    <n v="0.7"/>
    <n v="-40.180799999999991"/>
  </r>
  <r>
    <n v="4514"/>
    <x v="2231"/>
    <x v="0"/>
    <x v="47"/>
    <d v="2013-09-09T00:00:00"/>
    <s v="First Class"/>
    <s v="BG-11740"/>
    <s v="Bruce Geld"/>
    <x v="0"/>
    <s v="United States"/>
    <s v="Houston"/>
    <x v="5"/>
    <n v="77070"/>
    <x v="2"/>
    <s v="OFF-ST-10001590"/>
    <x v="1"/>
    <x v="4"/>
    <s v="Tenex Personal Project File with Scoop Front Design, Black"/>
    <x v="3413"/>
    <n v="1"/>
    <n v="0.2"/>
    <n v="0.8087999999999993"/>
  </r>
  <r>
    <n v="4515"/>
    <x v="2232"/>
    <x v="0"/>
    <x v="189"/>
    <d v="2013-11-02T00:00:00"/>
    <s v="Second Class"/>
    <s v="BW-11200"/>
    <s v="Ben Wallace"/>
    <x v="0"/>
    <s v="United States"/>
    <s v="Hampton"/>
    <x v="17"/>
    <n v="23666"/>
    <x v="0"/>
    <s v="FUR-CH-10000847"/>
    <x v="0"/>
    <x v="1"/>
    <s v="Global Executive Mid-Back Manager's Chair"/>
    <x v="3414"/>
    <n v="1"/>
    <n v="0"/>
    <n v="75.654799999999994"/>
  </r>
  <r>
    <n v="4516"/>
    <x v="2233"/>
    <x v="3"/>
    <x v="760"/>
    <d v="2014-10-27T00:00:00"/>
    <s v="Standard Class"/>
    <s v="PS-18970"/>
    <s v="Paul Stevenson"/>
    <x v="2"/>
    <s v="United States"/>
    <s v="Tulsa"/>
    <x v="26"/>
    <n v="74133"/>
    <x v="2"/>
    <s v="OFF-AR-10003179"/>
    <x v="1"/>
    <x v="6"/>
    <s v="Dixon Ticonderoga Core-Lock Colored Pencils"/>
    <x v="2978"/>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x v="1591"/>
    <n v="5"/>
    <n v="0"/>
    <n v="10.058"/>
  </r>
  <r>
    <n v="4518"/>
    <x v="2234"/>
    <x v="0"/>
    <x v="306"/>
    <d v="2013-09-21T00:00:00"/>
    <s v="Standard Class"/>
    <s v="RB-19570"/>
    <s v="Rob Beeghly"/>
    <x v="0"/>
    <s v="United States"/>
    <s v="Seattle"/>
    <x v="4"/>
    <n v="98105"/>
    <x v="1"/>
    <s v="OFF-BI-10002103"/>
    <x v="1"/>
    <x v="8"/>
    <s v="Cardinal Slant-D Ring Binder, Heavy Gauge Vinyl"/>
    <x v="3415"/>
    <n v="7"/>
    <n v="0.2"/>
    <n v="15.815799999999999"/>
  </r>
  <r>
    <n v="4519"/>
    <x v="2235"/>
    <x v="0"/>
    <x v="477"/>
    <d v="2013-10-02T00:00:00"/>
    <s v="Standard Class"/>
    <s v="JW-16075"/>
    <s v="Julia West"/>
    <x v="0"/>
    <s v="United States"/>
    <s v="San Francisco"/>
    <x v="1"/>
    <n v="94109"/>
    <x v="1"/>
    <s v="OFF-AR-10004441"/>
    <x v="1"/>
    <x v="6"/>
    <s v="BIC Brite Liner Highlighters"/>
    <x v="3416"/>
    <n v="4"/>
    <n v="0"/>
    <n v="6.9551999999999996"/>
  </r>
  <r>
    <n v="4520"/>
    <x v="2236"/>
    <x v="3"/>
    <x v="193"/>
    <d v="2014-06-15T00:00:00"/>
    <s v="Standard Class"/>
    <s v="ND-18460"/>
    <s v="Neil Ducich"/>
    <x v="1"/>
    <s v="United States"/>
    <s v="Jacksonville"/>
    <x v="2"/>
    <n v="32216"/>
    <x v="0"/>
    <s v="OFF-ST-10003805"/>
    <x v="1"/>
    <x v="4"/>
    <s v="24 Capacity Maxi Data Binder Racks, Pearl"/>
    <x v="3417"/>
    <n v="8"/>
    <n v="0.2"/>
    <n v="84.219999999999857"/>
  </r>
  <r>
    <n v="4521"/>
    <x v="2237"/>
    <x v="2"/>
    <x v="980"/>
    <d v="2011-02-27T00:00:00"/>
    <s v="Standard Class"/>
    <s v="LC-16930"/>
    <s v="Linda Cazamias"/>
    <x v="1"/>
    <s v="United States"/>
    <s v="Richmond"/>
    <x v="14"/>
    <n v="47374"/>
    <x v="2"/>
    <s v="TEC-AC-10001284"/>
    <x v="2"/>
    <x v="11"/>
    <s v="Enermax Briskie RF Wireless Keyboard and Mouse Combo"/>
    <x v="1038"/>
    <n v="3"/>
    <n v="0"/>
    <n v="22.4316"/>
  </r>
  <r>
    <n v="4522"/>
    <x v="2237"/>
    <x v="2"/>
    <x v="980"/>
    <d v="2011-02-27T00:00:00"/>
    <s v="Standard Class"/>
    <s v="LC-16930"/>
    <s v="Linda Cazamias"/>
    <x v="1"/>
    <s v="United States"/>
    <s v="Richmond"/>
    <x v="14"/>
    <n v="47374"/>
    <x v="2"/>
    <s v="FUR-FU-10000221"/>
    <x v="0"/>
    <x v="5"/>
    <s v="Master Caster Door Stop, Brown"/>
    <x v="2352"/>
    <n v="4"/>
    <n v="0"/>
    <n v="6.9087999999999994"/>
  </r>
  <r>
    <n v="4523"/>
    <x v="2238"/>
    <x v="3"/>
    <x v="297"/>
    <d v="2014-02-26T00:00:00"/>
    <s v="Second Class"/>
    <s v="BP-11095"/>
    <s v="Bart Pistole"/>
    <x v="1"/>
    <s v="United States"/>
    <s v="Louisville"/>
    <x v="22"/>
    <n v="80027"/>
    <x v="1"/>
    <s v="OFF-FA-10001229"/>
    <x v="1"/>
    <x v="13"/>
    <s v="Staples"/>
    <x v="3418"/>
    <n v="3"/>
    <n v="0.2"/>
    <n v="3.065399999999999"/>
  </r>
  <r>
    <n v="4524"/>
    <x v="2239"/>
    <x v="2"/>
    <x v="981"/>
    <d v="2011-11-06T00:00:00"/>
    <s v="Standard Class"/>
    <s v="RD-19720"/>
    <s v="Roger Demir"/>
    <x v="0"/>
    <s v="United States"/>
    <s v="New York City"/>
    <x v="15"/>
    <n v="10024"/>
    <x v="3"/>
    <s v="OFF-LA-10001569"/>
    <x v="1"/>
    <x v="2"/>
    <s v="Avery 499"/>
    <x v="1981"/>
    <n v="7"/>
    <n v="0"/>
    <n v="16.035599999999999"/>
  </r>
  <r>
    <n v="4525"/>
    <x v="2239"/>
    <x v="2"/>
    <x v="981"/>
    <d v="2011-11-06T00:00:00"/>
    <s v="Standard Class"/>
    <s v="RD-19720"/>
    <s v="Roger Demir"/>
    <x v="0"/>
    <s v="United States"/>
    <s v="New York City"/>
    <x v="15"/>
    <n v="10024"/>
    <x v="3"/>
    <s v="FUR-FU-10004018"/>
    <x v="0"/>
    <x v="5"/>
    <s v="Tensor Computer Mounted Lamp"/>
    <x v="3419"/>
    <n v="6"/>
    <n v="0"/>
    <n v="24.121800000000004"/>
  </r>
  <r>
    <n v="4526"/>
    <x v="2240"/>
    <x v="3"/>
    <x v="729"/>
    <d v="2014-07-24T00:00:00"/>
    <s v="Standard Class"/>
    <s v="BE-11335"/>
    <s v="Bill Eplett"/>
    <x v="2"/>
    <s v="United States"/>
    <s v="Rome"/>
    <x v="15"/>
    <n v="13440"/>
    <x v="3"/>
    <s v="TEC-PH-10004536"/>
    <x v="2"/>
    <x v="7"/>
    <s v="Avaya 5420 Digital phone"/>
    <x v="3420"/>
    <n v="2"/>
    <n v="0"/>
    <n v="67.495000000000005"/>
  </r>
  <r>
    <n v="4527"/>
    <x v="2240"/>
    <x v="3"/>
    <x v="729"/>
    <d v="2014-07-24T00:00:00"/>
    <s v="Standard Class"/>
    <s v="BE-11335"/>
    <s v="Bill Eplett"/>
    <x v="2"/>
    <s v="United States"/>
    <s v="Rome"/>
    <x v="15"/>
    <n v="13440"/>
    <x v="3"/>
    <s v="OFF-PA-10004353"/>
    <x v="1"/>
    <x v="10"/>
    <s v="Southworth 25% Cotton Premium Laser Paper and Envelopes"/>
    <x v="3421"/>
    <n v="5"/>
    <n v="0"/>
    <n v="47.952000000000005"/>
  </r>
  <r>
    <n v="4528"/>
    <x v="2240"/>
    <x v="3"/>
    <x v="729"/>
    <d v="2014-07-24T00:00:00"/>
    <s v="Standard Class"/>
    <s v="BE-11335"/>
    <s v="Bill Eplett"/>
    <x v="2"/>
    <s v="United States"/>
    <s v="Rome"/>
    <x v="15"/>
    <n v="13440"/>
    <x v="3"/>
    <s v="FUR-FU-10004848"/>
    <x v="0"/>
    <x v="5"/>
    <s v="DAX Solid Wood Frames"/>
    <x v="3422"/>
    <n v="4"/>
    <n v="0"/>
    <n v="14.459599999999998"/>
  </r>
  <r>
    <n v="4529"/>
    <x v="2241"/>
    <x v="3"/>
    <x v="565"/>
    <d v="2014-09-11T00:00:00"/>
    <s v="Second Class"/>
    <s v="RS-19765"/>
    <s v="Roland Schwarz"/>
    <x v="1"/>
    <s v="United States"/>
    <s v="Marion"/>
    <x v="24"/>
    <n v="43302"/>
    <x v="3"/>
    <s v="TEC-AC-10004864"/>
    <x v="2"/>
    <x v="11"/>
    <s v="Memorex Micro Travel Drive 32 GB"/>
    <x v="3423"/>
    <n v="4"/>
    <n v="0.2"/>
    <n v="33.589200000000005"/>
  </r>
  <r>
    <n v="4530"/>
    <x v="2242"/>
    <x v="0"/>
    <x v="696"/>
    <d v="2013-11-19T00:00:00"/>
    <s v="Standard Class"/>
    <s v="KC-16540"/>
    <s v="Kelly Collister"/>
    <x v="0"/>
    <s v="United States"/>
    <s v="Houston"/>
    <x v="5"/>
    <n v="77041"/>
    <x v="2"/>
    <s v="OFF-BI-10002393"/>
    <x v="1"/>
    <x v="8"/>
    <s v="Binder Posts"/>
    <x v="3424"/>
    <n v="2"/>
    <n v="0.8"/>
    <n v="-3.9032000000000009"/>
  </r>
  <r>
    <n v="4531"/>
    <x v="2243"/>
    <x v="0"/>
    <x v="696"/>
    <d v="2013-11-18T00:00:00"/>
    <s v="First Class"/>
    <s v="MB-17305"/>
    <s v="Maria Bertelson"/>
    <x v="0"/>
    <s v="United States"/>
    <s v="New York City"/>
    <x v="15"/>
    <n v="10009"/>
    <x v="3"/>
    <s v="FUR-CH-10002335"/>
    <x v="0"/>
    <x v="1"/>
    <s v="Hon GuestStacker Chair"/>
    <x v="1262"/>
    <n v="2"/>
    <n v="0.1"/>
    <n v="72.534400000000005"/>
  </r>
  <r>
    <n v="4532"/>
    <x v="2243"/>
    <x v="0"/>
    <x v="696"/>
    <d v="2013-11-18T00:00:00"/>
    <s v="First Class"/>
    <s v="MB-17305"/>
    <s v="Maria Bertelson"/>
    <x v="0"/>
    <s v="United States"/>
    <s v="New York City"/>
    <x v="15"/>
    <n v="10009"/>
    <x v="3"/>
    <s v="OFF-ST-10001590"/>
    <x v="1"/>
    <x v="4"/>
    <s v="Tenex Personal Project File with Scoop Front Design, Black"/>
    <x v="3425"/>
    <n v="3"/>
    <n v="0"/>
    <n v="10.514399999999998"/>
  </r>
  <r>
    <n v="4533"/>
    <x v="2244"/>
    <x v="2"/>
    <x v="982"/>
    <d v="2011-10-10T00:00:00"/>
    <s v="Same Day"/>
    <s v="TN-21040"/>
    <s v="Tanja Norvell"/>
    <x v="2"/>
    <s v="United States"/>
    <s v="Manteca"/>
    <x v="1"/>
    <n v="95336"/>
    <x v="1"/>
    <s v="FUR-CH-10002774"/>
    <x v="0"/>
    <x v="1"/>
    <s v="Global Deluxe Stacking Chair, Gray"/>
    <x v="1919"/>
    <n v="3"/>
    <n v="0.2"/>
    <n v="13.764599999999994"/>
  </r>
  <r>
    <n v="4534"/>
    <x v="2244"/>
    <x v="2"/>
    <x v="982"/>
    <d v="2011-10-10T00:00:00"/>
    <s v="Same Day"/>
    <s v="TN-21040"/>
    <s v="Tanja Norvell"/>
    <x v="2"/>
    <s v="United States"/>
    <s v="Manteca"/>
    <x v="1"/>
    <n v="95336"/>
    <x v="1"/>
    <s v="OFF-EN-10001219"/>
    <x v="1"/>
    <x v="12"/>
    <s v="#10- 4 1/8&quot; x 9 1/2&quot; Security-Tint Envelopes"/>
    <x v="770"/>
    <n v="2"/>
    <n v="0"/>
    <n v="7.4871999999999996"/>
  </r>
  <r>
    <n v="4535"/>
    <x v="2245"/>
    <x v="1"/>
    <x v="531"/>
    <d v="2012-03-26T00:00:00"/>
    <s v="Standard Class"/>
    <s v="MC-18130"/>
    <s v="Mike Caudle"/>
    <x v="1"/>
    <s v="United States"/>
    <s v="Los Angeles"/>
    <x v="1"/>
    <n v="90004"/>
    <x v="1"/>
    <s v="OFF-PA-10001947"/>
    <x v="1"/>
    <x v="10"/>
    <s v="Xerox 1974"/>
    <x v="493"/>
    <n v="2"/>
    <n v="0"/>
    <n v="5.8604000000000003"/>
  </r>
  <r>
    <n v="4536"/>
    <x v="2246"/>
    <x v="3"/>
    <x v="141"/>
    <d v="2014-07-13T00:00:00"/>
    <s v="Standard Class"/>
    <s v="VF-21715"/>
    <s v="Vicky Freymann"/>
    <x v="2"/>
    <s v="United States"/>
    <s v="Seattle"/>
    <x v="4"/>
    <n v="98115"/>
    <x v="1"/>
    <s v="FUR-FU-10003142"/>
    <x v="0"/>
    <x v="5"/>
    <s v="Master Big Foot Doorstop, Beige"/>
    <x v="3426"/>
    <n v="3"/>
    <n v="0"/>
    <n v="4.9103999999999992"/>
  </r>
  <r>
    <n v="4537"/>
    <x v="2246"/>
    <x v="3"/>
    <x v="141"/>
    <d v="2014-07-13T00:00:00"/>
    <s v="Standard Class"/>
    <s v="VF-21715"/>
    <s v="Vicky Freymann"/>
    <x v="2"/>
    <s v="United States"/>
    <s v="Seattle"/>
    <x v="4"/>
    <n v="98115"/>
    <x v="1"/>
    <s v="OFF-BI-10001543"/>
    <x v="1"/>
    <x v="8"/>
    <s v="GBC VeloBinder Manual Binding System"/>
    <x v="1808"/>
    <n v="3"/>
    <n v="0.2"/>
    <n v="30.231600000000007"/>
  </r>
  <r>
    <n v="4538"/>
    <x v="2246"/>
    <x v="3"/>
    <x v="141"/>
    <d v="2014-07-13T00:00:00"/>
    <s v="Standard Class"/>
    <s v="VF-21715"/>
    <s v="Vicky Freymann"/>
    <x v="2"/>
    <s v="United States"/>
    <s v="Seattle"/>
    <x v="4"/>
    <n v="98115"/>
    <x v="1"/>
    <s v="OFF-AR-10003560"/>
    <x v="1"/>
    <x v="6"/>
    <s v="Zebra Zazzle Fluorescent Highlighters"/>
    <x v="2614"/>
    <n v="3"/>
    <n v="0"/>
    <n v="6.2015999999999991"/>
  </r>
  <r>
    <n v="4539"/>
    <x v="2246"/>
    <x v="3"/>
    <x v="141"/>
    <d v="2014-07-13T00:00:00"/>
    <s v="Standard Class"/>
    <s v="VF-21715"/>
    <s v="Vicky Freymann"/>
    <x v="2"/>
    <s v="United States"/>
    <s v="Seattle"/>
    <x v="4"/>
    <n v="98115"/>
    <x v="1"/>
    <s v="OFF-AR-10004757"/>
    <x v="1"/>
    <x v="6"/>
    <s v="Crayola Colored Pencils"/>
    <x v="2805"/>
    <n v="4"/>
    <n v="0"/>
    <n v="4.3295999999999992"/>
  </r>
  <r>
    <n v="4540"/>
    <x v="2247"/>
    <x v="1"/>
    <x v="914"/>
    <d v="2012-03-02T00:00:00"/>
    <s v="Standard Class"/>
    <s v="ES-14080"/>
    <s v="Erin Smith"/>
    <x v="1"/>
    <s v="United States"/>
    <s v="Providence"/>
    <x v="34"/>
    <n v="2908"/>
    <x v="3"/>
    <s v="TEC-PH-10003800"/>
    <x v="2"/>
    <x v="7"/>
    <s v="i.Sound Portable Power - 8000 mAh"/>
    <x v="2815"/>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x v="3427"/>
    <n v="7"/>
    <n v="0.3"/>
    <n v="-28.22399999999999"/>
  </r>
  <r>
    <n v="4542"/>
    <x v="2248"/>
    <x v="3"/>
    <x v="114"/>
    <d v="2014-06-22T00:00:00"/>
    <s v="Standard Class"/>
    <s v="MK-17905"/>
    <s v="Michael Kennedy"/>
    <x v="1"/>
    <s v="United States"/>
    <s v="Chicago"/>
    <x v="10"/>
    <n v="60653"/>
    <x v="2"/>
    <s v="OFF-BI-10000756"/>
    <x v="1"/>
    <x v="8"/>
    <s v="Storex DuraTech Recycled Plastic Frosted Binders"/>
    <x v="3428"/>
    <n v="7"/>
    <n v="0.8"/>
    <n v="-8.9040000000000035"/>
  </r>
  <r>
    <n v="4543"/>
    <x v="2249"/>
    <x v="3"/>
    <x v="983"/>
    <d v="2014-04-01T00:00:00"/>
    <s v="First Class"/>
    <s v="TM-21490"/>
    <s v="Tony Molinari"/>
    <x v="0"/>
    <s v="United States"/>
    <s v="Oklahoma City"/>
    <x v="26"/>
    <n v="73120"/>
    <x v="2"/>
    <s v="OFF-EN-10004206"/>
    <x v="1"/>
    <x v="12"/>
    <s v="Multimedia Mailers"/>
    <x v="3429"/>
    <n v="2"/>
    <n v="0"/>
    <n v="149.8956"/>
  </r>
  <r>
    <n v="4544"/>
    <x v="2250"/>
    <x v="1"/>
    <x v="984"/>
    <d v="2012-07-17T00:00:00"/>
    <s v="Second Class"/>
    <s v="RL-19615"/>
    <s v="Rob Lucas"/>
    <x v="0"/>
    <s v="United States"/>
    <s v="Chicago"/>
    <x v="10"/>
    <n v="60610"/>
    <x v="2"/>
    <s v="FUR-CH-10004477"/>
    <x v="0"/>
    <x v="1"/>
    <s v="Global Push Button Manager's Chair, Indigo"/>
    <x v="3430"/>
    <n v="9"/>
    <n v="0.3"/>
    <n v="-5.4801000000000215"/>
  </r>
  <r>
    <n v="4545"/>
    <x v="2250"/>
    <x v="1"/>
    <x v="984"/>
    <d v="2012-07-17T00:00:00"/>
    <s v="Second Class"/>
    <s v="RL-19615"/>
    <s v="Rob Lucas"/>
    <x v="0"/>
    <s v="United States"/>
    <s v="Chicago"/>
    <x v="10"/>
    <n v="60610"/>
    <x v="2"/>
    <s v="TEC-PH-10003505"/>
    <x v="2"/>
    <x v="7"/>
    <s v="Geemarc AmpliPOWER60"/>
    <x v="1490"/>
    <n v="2"/>
    <n v="0.2"/>
    <n v="16.703999999999986"/>
  </r>
  <r>
    <n v="4546"/>
    <x v="2250"/>
    <x v="1"/>
    <x v="984"/>
    <d v="2012-07-17T00:00:00"/>
    <s v="Second Class"/>
    <s v="RL-19615"/>
    <s v="Rob Lucas"/>
    <x v="0"/>
    <s v="United States"/>
    <s v="Chicago"/>
    <x v="10"/>
    <n v="60610"/>
    <x v="2"/>
    <s v="TEC-PH-10000526"/>
    <x v="2"/>
    <x v="7"/>
    <s v="Vtech CS6719"/>
    <x v="3431"/>
    <n v="7"/>
    <n v="0.2"/>
    <n v="53.754400000000004"/>
  </r>
  <r>
    <n v="4547"/>
    <x v="2250"/>
    <x v="1"/>
    <x v="984"/>
    <d v="2012-07-17T00:00:00"/>
    <s v="Second Class"/>
    <s v="RL-19615"/>
    <s v="Rob Lucas"/>
    <x v="0"/>
    <s v="United States"/>
    <s v="Chicago"/>
    <x v="10"/>
    <n v="60610"/>
    <x v="2"/>
    <s v="OFF-BI-10003314"/>
    <x v="1"/>
    <x v="8"/>
    <s v="Tuff Stuff Recycled Round Ring Binders"/>
    <x v="3432"/>
    <n v="2"/>
    <n v="0.8"/>
    <n v="-2.9884000000000004"/>
  </r>
  <r>
    <n v="4548"/>
    <x v="2250"/>
    <x v="1"/>
    <x v="984"/>
    <d v="2012-07-17T00:00:00"/>
    <s v="Second Class"/>
    <s v="RL-19615"/>
    <s v="Rob Lucas"/>
    <x v="0"/>
    <s v="United States"/>
    <s v="Chicago"/>
    <x v="10"/>
    <n v="60610"/>
    <x v="2"/>
    <s v="OFF-AR-10003190"/>
    <x v="1"/>
    <x v="6"/>
    <s v="Newell 32"/>
    <x v="2789"/>
    <n v="3"/>
    <n v="0.2"/>
    <n v="0.69120000000000026"/>
  </r>
  <r>
    <n v="4549"/>
    <x v="2250"/>
    <x v="1"/>
    <x v="984"/>
    <d v="2012-07-17T00:00:00"/>
    <s v="Second Class"/>
    <s v="RL-19615"/>
    <s v="Rob Lucas"/>
    <x v="0"/>
    <s v="United States"/>
    <s v="Chicago"/>
    <x v="10"/>
    <n v="60610"/>
    <x v="2"/>
    <s v="FUR-FU-10001861"/>
    <x v="0"/>
    <x v="5"/>
    <s v="Floodlight Indoor Halogen Bulbs, 1 Bulb per Pack, 60 Watts"/>
    <x v="3433"/>
    <n v="1"/>
    <n v="0.6"/>
    <n v="-2.1340000000000003"/>
  </r>
  <r>
    <n v="4550"/>
    <x v="2250"/>
    <x v="1"/>
    <x v="984"/>
    <d v="2012-07-17T00:00:00"/>
    <s v="Second Class"/>
    <s v="RL-19615"/>
    <s v="Rob Lucas"/>
    <x v="0"/>
    <s v="United States"/>
    <s v="Chicago"/>
    <x v="10"/>
    <n v="60610"/>
    <x v="2"/>
    <s v="TEC-PH-10003963"/>
    <x v="2"/>
    <x v="7"/>
    <s v="GE 2-Jack Phone Line Splitter"/>
    <x v="3434"/>
    <n v="4"/>
    <n v="0.2"/>
    <n v="49.437599999999975"/>
  </r>
  <r>
    <n v="4551"/>
    <x v="2251"/>
    <x v="3"/>
    <x v="504"/>
    <d v="2014-05-03T00:00:00"/>
    <s v="First Class"/>
    <s v="NM-18520"/>
    <s v="Neoma Murray"/>
    <x v="0"/>
    <s v="United States"/>
    <s v="Manchester"/>
    <x v="29"/>
    <n v="6040"/>
    <x v="3"/>
    <s v="OFF-LA-10003388"/>
    <x v="1"/>
    <x v="2"/>
    <s v="Avery 5"/>
    <x v="1784"/>
    <n v="2"/>
    <n v="0"/>
    <n v="2.8224"/>
  </r>
  <r>
    <n v="4552"/>
    <x v="2252"/>
    <x v="2"/>
    <x v="985"/>
    <d v="2011-07-17T00:00:00"/>
    <s v="Standard Class"/>
    <s v="GK-14620"/>
    <s v="Grace Kelly"/>
    <x v="1"/>
    <s v="United States"/>
    <s v="Los Angeles"/>
    <x v="1"/>
    <n v="90049"/>
    <x v="1"/>
    <s v="FUR-TA-10002855"/>
    <x v="0"/>
    <x v="3"/>
    <s v="Bevis Round Conference Table Top &amp; Single Column Base"/>
    <x v="3435"/>
    <n v="3"/>
    <n v="0.2"/>
    <n v="4.3901999999999788"/>
  </r>
  <r>
    <n v="4553"/>
    <x v="2253"/>
    <x v="2"/>
    <x v="422"/>
    <d v="2012-01-02T00:00:00"/>
    <s v="Standard Class"/>
    <s v="JF-15490"/>
    <s v="Jeremy Farry"/>
    <x v="0"/>
    <s v="United States"/>
    <s v="San Francisco"/>
    <x v="1"/>
    <n v="94122"/>
    <x v="1"/>
    <s v="FUR-CH-10004886"/>
    <x v="0"/>
    <x v="1"/>
    <s v="Bevis Steel Folding Chairs"/>
    <x v="2186"/>
    <n v="3"/>
    <n v="0.2"/>
    <n v="23.027999999999992"/>
  </r>
  <r>
    <n v="4554"/>
    <x v="2253"/>
    <x v="2"/>
    <x v="422"/>
    <d v="2012-01-02T00:00:00"/>
    <s v="Standard Class"/>
    <s v="JF-15490"/>
    <s v="Jeremy Farry"/>
    <x v="0"/>
    <s v="United States"/>
    <s v="San Francisco"/>
    <x v="1"/>
    <n v="94122"/>
    <x v="1"/>
    <s v="OFF-PA-10003657"/>
    <x v="1"/>
    <x v="10"/>
    <s v="Xerox 1927"/>
    <x v="1387"/>
    <n v="3"/>
    <n v="0"/>
    <n v="5.7779999999999987"/>
  </r>
  <r>
    <n v="4555"/>
    <x v="2254"/>
    <x v="0"/>
    <x v="535"/>
    <d v="2013-03-02T00:00:00"/>
    <s v="Second Class"/>
    <s v="EB-13930"/>
    <s v="Eric Barreto"/>
    <x v="0"/>
    <s v="United States"/>
    <s v="La Crosse"/>
    <x v="6"/>
    <n v="54601"/>
    <x v="2"/>
    <s v="OFF-BI-10004738"/>
    <x v="1"/>
    <x v="8"/>
    <s v="Flexible Leather- Look Classic Collection Ring Binder"/>
    <x v="3436"/>
    <n v="3"/>
    <n v="0"/>
    <n v="28.410000000000004"/>
  </r>
  <r>
    <n v="4556"/>
    <x v="2255"/>
    <x v="1"/>
    <x v="391"/>
    <d v="2012-03-26T00:00:00"/>
    <s v="First Class"/>
    <s v="SG-20470"/>
    <s v="Sheri Gordon"/>
    <x v="0"/>
    <s v="United States"/>
    <s v="Florence"/>
    <x v="20"/>
    <n v="29501"/>
    <x v="0"/>
    <s v="OFF-FA-10003112"/>
    <x v="1"/>
    <x v="13"/>
    <s v="Staples"/>
    <x v="1629"/>
    <n v="4"/>
    <n v="0"/>
    <n v="14.201999999999998"/>
  </r>
  <r>
    <n v="4557"/>
    <x v="2255"/>
    <x v="1"/>
    <x v="391"/>
    <d v="2012-03-26T00:00:00"/>
    <s v="First Class"/>
    <s v="SG-20470"/>
    <s v="Sheri Gordon"/>
    <x v="0"/>
    <s v="United States"/>
    <s v="Florence"/>
    <x v="20"/>
    <n v="29501"/>
    <x v="0"/>
    <s v="OFF-ST-10002486"/>
    <x v="1"/>
    <x v="4"/>
    <s v="Eldon Shelf Savers Cubes and Bins"/>
    <x v="3386"/>
    <n v="4"/>
    <n v="0"/>
    <n v="0.5583999999999989"/>
  </r>
  <r>
    <n v="4558"/>
    <x v="2256"/>
    <x v="3"/>
    <x v="208"/>
    <d v="2014-10-29T00:00:00"/>
    <s v="Standard Class"/>
    <s v="ND-18370"/>
    <s v="Natalie DeCherney"/>
    <x v="0"/>
    <s v="United States"/>
    <s v="Glendale"/>
    <x v="16"/>
    <n v="85301"/>
    <x v="1"/>
    <s v="OFF-BI-10003984"/>
    <x v="1"/>
    <x v="8"/>
    <s v="Lock-Up Easel 'Spel-Binder'"/>
    <x v="3437"/>
    <n v="1"/>
    <n v="0.7"/>
    <n v="-6.5618999999999996"/>
  </r>
  <r>
    <n v="4559"/>
    <x v="2257"/>
    <x v="2"/>
    <x v="520"/>
    <d v="2012-01-05T00:00:00"/>
    <s v="Standard Class"/>
    <s v="CM-11815"/>
    <s v="Candace McMahon"/>
    <x v="1"/>
    <s v="United States"/>
    <s v="El Paso"/>
    <x v="5"/>
    <n v="79907"/>
    <x v="2"/>
    <s v="OFF-EN-10004773"/>
    <x v="1"/>
    <x v="12"/>
    <s v="Staples"/>
    <x v="2000"/>
    <n v="2"/>
    <n v="0.2"/>
    <n v="17.968399999999995"/>
  </r>
  <r>
    <n v="4560"/>
    <x v="2258"/>
    <x v="2"/>
    <x v="952"/>
    <d v="2011-05-08T00:00:00"/>
    <s v="First Class"/>
    <s v="EB-13870"/>
    <s v="Emily Burns"/>
    <x v="0"/>
    <s v="United States"/>
    <s v="San Antonio"/>
    <x v="5"/>
    <n v="78207"/>
    <x v="2"/>
    <s v="FUR-CH-10001146"/>
    <x v="0"/>
    <x v="1"/>
    <s v="Global Value Mid-Back Manager's Chair, Gray"/>
    <x v="3438"/>
    <n v="3"/>
    <n v="0.3"/>
    <n v="-9.1335000000000122"/>
  </r>
  <r>
    <n v="4561"/>
    <x v="2259"/>
    <x v="1"/>
    <x v="784"/>
    <d v="2012-12-09T00:00:00"/>
    <s v="Second Class"/>
    <s v="HM-14860"/>
    <s v="Harry Marie"/>
    <x v="1"/>
    <s v="United States"/>
    <s v="Los Angeles"/>
    <x v="1"/>
    <n v="90049"/>
    <x v="1"/>
    <s v="OFF-EN-10003296"/>
    <x v="1"/>
    <x v="12"/>
    <s v="Tyvek Side-Opening Peel &amp; Seel Expanding Envelopes"/>
    <x v="3439"/>
    <n v="3"/>
    <n v="0"/>
    <n v="122.148"/>
  </r>
  <r>
    <n v="4562"/>
    <x v="2259"/>
    <x v="1"/>
    <x v="784"/>
    <d v="2012-12-09T00:00:00"/>
    <s v="Second Class"/>
    <s v="HM-14860"/>
    <s v="Harry Marie"/>
    <x v="1"/>
    <s v="United States"/>
    <s v="Los Angeles"/>
    <x v="1"/>
    <n v="90049"/>
    <x v="1"/>
    <s v="TEC-PH-10000193"/>
    <x v="2"/>
    <x v="7"/>
    <s v="Jensen SMPS-640 - speaker phone"/>
    <x v="3440"/>
    <n v="3"/>
    <n v="0.2"/>
    <n v="8.2763999999999953"/>
  </r>
  <r>
    <n v="4563"/>
    <x v="2259"/>
    <x v="1"/>
    <x v="784"/>
    <d v="2012-12-09T00:00:00"/>
    <s v="Second Class"/>
    <s v="HM-14860"/>
    <s v="Harry Marie"/>
    <x v="1"/>
    <s v="United States"/>
    <s v="Los Angeles"/>
    <x v="1"/>
    <n v="90049"/>
    <x v="1"/>
    <s v="FUR-FU-10002111"/>
    <x v="0"/>
    <x v="5"/>
    <s v="Master Caster Door Stop, Large Brown"/>
    <x v="3441"/>
    <n v="5"/>
    <n v="0"/>
    <n v="13.832000000000001"/>
  </r>
  <r>
    <n v="4564"/>
    <x v="2260"/>
    <x v="3"/>
    <x v="986"/>
    <d v="2014-10-01T00:00:00"/>
    <s v="Standard Class"/>
    <s v="SJ-20125"/>
    <s v="Sanjit Jacobs"/>
    <x v="2"/>
    <s v="United States"/>
    <s v="Miramar"/>
    <x v="2"/>
    <n v="33023"/>
    <x v="0"/>
    <s v="FUR-CH-10003298"/>
    <x v="0"/>
    <x v="1"/>
    <s v="Office Star - Contemporary Task Swivel chair with Loop Arms, Charcoal"/>
    <x v="3442"/>
    <n v="4"/>
    <n v="0.2"/>
    <n v="-57.631200000000035"/>
  </r>
  <r>
    <n v="4565"/>
    <x v="2261"/>
    <x v="2"/>
    <x v="337"/>
    <d v="2011-12-14T00:00:00"/>
    <s v="Standard Class"/>
    <s v="DM-12955"/>
    <s v="Dario Medina"/>
    <x v="1"/>
    <s v="United States"/>
    <s v="Mesa"/>
    <x v="16"/>
    <n v="85204"/>
    <x v="1"/>
    <s v="OFF-ST-10004950"/>
    <x v="1"/>
    <x v="4"/>
    <s v="Acco Perma 3000 Stacking Storage Drawers"/>
    <x v="997"/>
    <n v="6"/>
    <n v="0.2"/>
    <n v="-1.2588000000000008"/>
  </r>
  <r>
    <n v="4566"/>
    <x v="2262"/>
    <x v="3"/>
    <x v="734"/>
    <d v="2014-12-11T00:00:00"/>
    <s v="Standard Class"/>
    <s v="MC-17575"/>
    <s v="Matt Collins"/>
    <x v="0"/>
    <s v="United States"/>
    <s v="Fayetteville"/>
    <x v="3"/>
    <n v="28314"/>
    <x v="0"/>
    <s v="OFF-AP-10002350"/>
    <x v="1"/>
    <x v="9"/>
    <s v="Belkin F9H710-06 7 Outlet SurgeMaster Surge Protector"/>
    <x v="962"/>
    <n v="3"/>
    <n v="0.2"/>
    <n v="4.5215999999999994"/>
  </r>
  <r>
    <n v="4567"/>
    <x v="2262"/>
    <x v="3"/>
    <x v="734"/>
    <d v="2014-12-11T00:00:00"/>
    <s v="Standard Class"/>
    <s v="MC-17575"/>
    <s v="Matt Collins"/>
    <x v="0"/>
    <s v="United States"/>
    <s v="Fayetteville"/>
    <x v="3"/>
    <n v="28314"/>
    <x v="0"/>
    <s v="OFF-BI-10004233"/>
    <x v="1"/>
    <x v="8"/>
    <s v="GBC Pre-Punched Binding Paper, Plastic, White, 8-1/2&quot; x 11&quot;"/>
    <x v="3443"/>
    <n v="6"/>
    <n v="0.7"/>
    <n v="-21.1068"/>
  </r>
  <r>
    <n v="4568"/>
    <x v="2262"/>
    <x v="3"/>
    <x v="734"/>
    <d v="2014-12-11T00:00:00"/>
    <s v="Standard Class"/>
    <s v="MC-17575"/>
    <s v="Matt Collins"/>
    <x v="0"/>
    <s v="United States"/>
    <s v="Fayetteville"/>
    <x v="3"/>
    <n v="28314"/>
    <x v="0"/>
    <s v="OFF-PA-10001892"/>
    <x v="1"/>
    <x v="10"/>
    <s v="Rediform Wirebound &quot;Phone Memo&quot; Message Book, 11 x 5-3/4"/>
    <x v="671"/>
    <n v="4"/>
    <n v="0.2"/>
    <n v="8.8623999999999992"/>
  </r>
  <r>
    <n v="4569"/>
    <x v="2263"/>
    <x v="1"/>
    <x v="627"/>
    <d v="2012-11-13T00:00:00"/>
    <s v="Standard Class"/>
    <s v="DB-13660"/>
    <s v="Duane Benoit"/>
    <x v="0"/>
    <s v="United States"/>
    <s v="Houston"/>
    <x v="5"/>
    <n v="77095"/>
    <x v="2"/>
    <s v="OFF-BI-10003291"/>
    <x v="1"/>
    <x v="8"/>
    <s v="Wilson Jones Leather-Like Binders with DublLock Round Rings"/>
    <x v="3444"/>
    <n v="6"/>
    <n v="0.8"/>
    <n v="-17.285400000000006"/>
  </r>
  <r>
    <n v="4570"/>
    <x v="2264"/>
    <x v="2"/>
    <x v="987"/>
    <d v="2011-04-21T00:00:00"/>
    <s v="Second Class"/>
    <s v="NF-18595"/>
    <s v="Nicole Fjeld"/>
    <x v="2"/>
    <s v="United States"/>
    <s v="San Jose"/>
    <x v="1"/>
    <n v="95123"/>
    <x v="1"/>
    <s v="FUR-FU-10004017"/>
    <x v="0"/>
    <x v="5"/>
    <s v="Executive Impressions 13&quot; Chairman Wall Clock"/>
    <x v="3001"/>
    <n v="3"/>
    <n v="0"/>
    <n v="26.648999999999997"/>
  </r>
  <r>
    <n v="4571"/>
    <x v="2265"/>
    <x v="1"/>
    <x v="442"/>
    <d v="2012-05-27T00:00:00"/>
    <s v="Second Class"/>
    <s v="NM-18445"/>
    <s v="Nathan Mautz"/>
    <x v="2"/>
    <s v="United States"/>
    <s v="Wichita"/>
    <x v="41"/>
    <n v="67212"/>
    <x v="2"/>
    <s v="OFF-AR-10002445"/>
    <x v="1"/>
    <x v="6"/>
    <s v="SANFORD Major Accent Highlighters"/>
    <x v="3355"/>
    <n v="3"/>
    <n v="0"/>
    <n v="8.071200000000001"/>
  </r>
  <r>
    <n v="4572"/>
    <x v="2265"/>
    <x v="1"/>
    <x v="442"/>
    <d v="2012-05-27T00:00:00"/>
    <s v="Second Class"/>
    <s v="NM-18445"/>
    <s v="Nathan Mautz"/>
    <x v="2"/>
    <s v="United States"/>
    <s v="Wichita"/>
    <x v="41"/>
    <n v="67212"/>
    <x v="2"/>
    <s v="OFF-BI-10001718"/>
    <x v="1"/>
    <x v="8"/>
    <s v="GBC DocuBind P50 Personal Binding Machine"/>
    <x v="3445"/>
    <n v="2"/>
    <n v="0"/>
    <n v="60.141199999999998"/>
  </r>
  <r>
    <n v="4573"/>
    <x v="2266"/>
    <x v="3"/>
    <x v="729"/>
    <d v="2014-07-22T00:00:00"/>
    <s v="Standard Class"/>
    <s v="AB-10255"/>
    <s v="Alejandro Ballentine"/>
    <x v="2"/>
    <s v="United States"/>
    <s v="Los Angeles"/>
    <x v="1"/>
    <n v="90036"/>
    <x v="1"/>
    <s v="TEC-CO-10004202"/>
    <x v="2"/>
    <x v="16"/>
    <s v="Brother DCP1000 Digital 3 in 1 Multifunction Machine"/>
    <x v="2006"/>
    <n v="2"/>
    <n v="0.2"/>
    <n v="89.996999999999986"/>
  </r>
  <r>
    <n v="4574"/>
    <x v="2267"/>
    <x v="0"/>
    <x v="939"/>
    <d v="2013-12-19T00:00:00"/>
    <s v="Standard Class"/>
    <s v="MG-17650"/>
    <s v="Matthew Grinstein"/>
    <x v="2"/>
    <s v="United States"/>
    <s v="Jackson"/>
    <x v="12"/>
    <n v="49201"/>
    <x v="2"/>
    <s v="TEC-PH-10002103"/>
    <x v="2"/>
    <x v="7"/>
    <s v="Jabra SPEAK 410"/>
    <x v="2854"/>
    <n v="7"/>
    <n v="0"/>
    <n v="184.22039999999998"/>
  </r>
  <r>
    <n v="4575"/>
    <x v="2267"/>
    <x v="0"/>
    <x v="939"/>
    <d v="2013-12-19T00:00:00"/>
    <s v="Standard Class"/>
    <s v="MG-17650"/>
    <s v="Matthew Grinstein"/>
    <x v="2"/>
    <s v="United States"/>
    <s v="Jackson"/>
    <x v="12"/>
    <n v="49201"/>
    <x v="2"/>
    <s v="FUR-FU-10003724"/>
    <x v="0"/>
    <x v="5"/>
    <s v="Westinghouse Clip-On Gooseneck Lamps"/>
    <x v="3446"/>
    <n v="4"/>
    <n v="0"/>
    <n v="8.7047999999999988"/>
  </r>
  <r>
    <n v="4576"/>
    <x v="2267"/>
    <x v="0"/>
    <x v="939"/>
    <d v="2013-12-19T00:00:00"/>
    <s v="Standard Class"/>
    <s v="MG-17650"/>
    <s v="Matthew Grinstein"/>
    <x v="2"/>
    <s v="United States"/>
    <s v="Jackson"/>
    <x v="12"/>
    <n v="49201"/>
    <x v="2"/>
    <s v="OFF-AR-10003732"/>
    <x v="1"/>
    <x v="6"/>
    <s v="Newell 333"/>
    <x v="2255"/>
    <n v="5"/>
    <n v="0"/>
    <n v="3.6139999999999994"/>
  </r>
  <r>
    <n v="4577"/>
    <x v="2267"/>
    <x v="0"/>
    <x v="939"/>
    <d v="2013-12-19T00:00:00"/>
    <s v="Standard Class"/>
    <s v="MG-17650"/>
    <s v="Matthew Grinstein"/>
    <x v="2"/>
    <s v="United States"/>
    <s v="Jackson"/>
    <x v="12"/>
    <n v="49201"/>
    <x v="2"/>
    <s v="OFF-ST-10000885"/>
    <x v="1"/>
    <x v="4"/>
    <s v="Fellowes Desktop Hanging File Manager"/>
    <x v="3447"/>
    <n v="2"/>
    <n v="0"/>
    <n v="6.7149999999999999"/>
  </r>
  <r>
    <n v="4578"/>
    <x v="2268"/>
    <x v="2"/>
    <x v="909"/>
    <d v="2011-04-16T00:00:00"/>
    <s v="Standard Class"/>
    <s v="SE-20110"/>
    <s v="Sanjit Engle"/>
    <x v="0"/>
    <s v="United States"/>
    <s v="Lewiston"/>
    <x v="45"/>
    <n v="83501"/>
    <x v="1"/>
    <s v="OFF-BI-10004817"/>
    <x v="1"/>
    <x v="8"/>
    <s v="GBC Personal VeloBind Strips"/>
    <x v="2094"/>
    <n v="1"/>
    <n v="0.2"/>
    <n v="3.3543999999999996"/>
  </r>
  <r>
    <n v="4579"/>
    <x v="2269"/>
    <x v="1"/>
    <x v="988"/>
    <d v="2012-06-15T00:00:00"/>
    <s v="Standard Class"/>
    <s v="AG-10765"/>
    <s v="Anthony Garverick"/>
    <x v="2"/>
    <s v="United States"/>
    <s v="Hampton"/>
    <x v="17"/>
    <n v="23666"/>
    <x v="0"/>
    <s v="OFF-BI-10001670"/>
    <x v="1"/>
    <x v="8"/>
    <s v="Vinyl Sectional Post Binders"/>
    <x v="3448"/>
    <n v="3"/>
    <n v="0"/>
    <n v="56.550000000000004"/>
  </r>
  <r>
    <n v="4580"/>
    <x v="2270"/>
    <x v="2"/>
    <x v="923"/>
    <d v="2011-08-02T00:00:00"/>
    <s v="Standard Class"/>
    <s v="AS-10045"/>
    <s v="Aaron Smayling"/>
    <x v="1"/>
    <s v="United States"/>
    <s v="New York City"/>
    <x v="15"/>
    <n v="10035"/>
    <x v="3"/>
    <s v="OFF-PA-10002709"/>
    <x v="1"/>
    <x v="10"/>
    <s v="Xerox 1956"/>
    <x v="3449"/>
    <n v="11"/>
    <n v="0"/>
    <n v="32.232199999999999"/>
  </r>
  <r>
    <n v="4581"/>
    <x v="2271"/>
    <x v="1"/>
    <x v="374"/>
    <d v="2012-08-06T00:00:00"/>
    <s v="Standard Class"/>
    <s v="AR-10405"/>
    <s v="Allen Rosenblatt"/>
    <x v="1"/>
    <s v="United States"/>
    <s v="Hattiesburg"/>
    <x v="35"/>
    <n v="39401"/>
    <x v="0"/>
    <s v="TEC-AC-10004469"/>
    <x v="2"/>
    <x v="11"/>
    <s v="Microsoft Sculpt Comfort Mouse"/>
    <x v="3450"/>
    <n v="6"/>
    <n v="0"/>
    <n v="105.46800000000002"/>
  </r>
  <r>
    <n v="4582"/>
    <x v="2272"/>
    <x v="0"/>
    <x v="251"/>
    <d v="2013-09-23T00:00:00"/>
    <s v="First Class"/>
    <s v="AP-10720"/>
    <s v="Anne Pryor"/>
    <x v="2"/>
    <s v="United States"/>
    <s v="Philadelphia"/>
    <x v="9"/>
    <n v="19140"/>
    <x v="3"/>
    <s v="FUR-FU-10003424"/>
    <x v="0"/>
    <x v="5"/>
    <s v="Nu-Dell Oak Frame"/>
    <x v="3451"/>
    <n v="3"/>
    <n v="0.2"/>
    <n v="3.8447999999999967"/>
  </r>
  <r>
    <n v="4583"/>
    <x v="2273"/>
    <x v="0"/>
    <x v="224"/>
    <d v="2013-06-13T00:00:00"/>
    <s v="First Class"/>
    <s v="JB-16000"/>
    <s v="Joy Bell-"/>
    <x v="0"/>
    <s v="United States"/>
    <s v="Philadelphia"/>
    <x v="9"/>
    <n v="19140"/>
    <x v="3"/>
    <s v="OFF-LA-10003720"/>
    <x v="1"/>
    <x v="2"/>
    <s v="Avery 487"/>
    <x v="3452"/>
    <n v="8"/>
    <n v="0.2"/>
    <n v="7.9703999999999997"/>
  </r>
  <r>
    <n v="4584"/>
    <x v="2274"/>
    <x v="0"/>
    <x v="370"/>
    <d v="2013-08-29T00:00:00"/>
    <s v="Second Class"/>
    <s v="TS-21430"/>
    <s v="Tom Stivers"/>
    <x v="1"/>
    <s v="United States"/>
    <s v="Los Angeles"/>
    <x v="1"/>
    <n v="90045"/>
    <x v="1"/>
    <s v="OFF-AR-10000390"/>
    <x v="1"/>
    <x v="6"/>
    <s v="Newell Chalk Holder"/>
    <x v="341"/>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x v="3453"/>
    <n v="7"/>
    <n v="0"/>
    <n v="38.29"/>
  </r>
  <r>
    <n v="4586"/>
    <x v="2275"/>
    <x v="3"/>
    <x v="808"/>
    <d v="2014-11-05T00:00:00"/>
    <s v="Second Class"/>
    <s v="NL-18310"/>
    <s v="Nancy Lomonaco"/>
    <x v="2"/>
    <s v="United States"/>
    <s v="Danville"/>
    <x v="1"/>
    <n v="94526"/>
    <x v="1"/>
    <s v="OFF-AR-10003469"/>
    <x v="1"/>
    <x v="6"/>
    <s v="Nontoxic Chalk"/>
    <x v="3454"/>
    <n v="5"/>
    <n v="0"/>
    <n v="4.2240000000000002"/>
  </r>
  <r>
    <n v="4587"/>
    <x v="2275"/>
    <x v="3"/>
    <x v="808"/>
    <d v="2014-11-05T00:00:00"/>
    <s v="Second Class"/>
    <s v="NL-18310"/>
    <s v="Nancy Lomonaco"/>
    <x v="2"/>
    <s v="United States"/>
    <s v="Danville"/>
    <x v="1"/>
    <n v="94526"/>
    <x v="1"/>
    <s v="OFF-BI-10003718"/>
    <x v="1"/>
    <x v="8"/>
    <s v="GBC Therma-A-Bind 250T Electric Binding System"/>
    <x v="3455"/>
    <n v="6"/>
    <n v="0.2"/>
    <n v="206.62319999999997"/>
  </r>
  <r>
    <n v="4588"/>
    <x v="2275"/>
    <x v="3"/>
    <x v="808"/>
    <d v="2014-11-05T00:00:00"/>
    <s v="Second Class"/>
    <s v="NL-18310"/>
    <s v="Nancy Lomonaco"/>
    <x v="2"/>
    <s v="United States"/>
    <s v="Danville"/>
    <x v="1"/>
    <n v="94526"/>
    <x v="1"/>
    <s v="OFF-FA-10004838"/>
    <x v="1"/>
    <x v="13"/>
    <s v="Super Bands, 12/Pack"/>
    <x v="2271"/>
    <n v="3"/>
    <n v="0"/>
    <n v="0.16740000000000022"/>
  </r>
  <r>
    <n v="4589"/>
    <x v="2275"/>
    <x v="3"/>
    <x v="808"/>
    <d v="2014-11-05T00:00:00"/>
    <s v="Second Class"/>
    <s v="NL-18310"/>
    <s v="Nancy Lomonaco"/>
    <x v="2"/>
    <s v="United States"/>
    <s v="Danville"/>
    <x v="1"/>
    <n v="94526"/>
    <x v="1"/>
    <s v="FUR-FU-10002508"/>
    <x v="0"/>
    <x v="5"/>
    <s v="Document Clip Frames"/>
    <x v="3456"/>
    <n v="3"/>
    <n v="0"/>
    <n v="10.508400000000002"/>
  </r>
  <r>
    <n v="4590"/>
    <x v="2275"/>
    <x v="3"/>
    <x v="808"/>
    <d v="2014-11-05T00:00:00"/>
    <s v="Second Class"/>
    <s v="NL-18310"/>
    <s v="Nancy Lomonaco"/>
    <x v="2"/>
    <s v="United States"/>
    <s v="Danville"/>
    <x v="1"/>
    <n v="94526"/>
    <x v="1"/>
    <s v="OFF-ST-10001511"/>
    <x v="1"/>
    <x v="4"/>
    <s v="Space Solutions Commercial Steel Shelving"/>
    <x v="3457"/>
    <n v="7"/>
    <n v="0"/>
    <n v="22.627499999999962"/>
  </r>
  <r>
    <n v="4591"/>
    <x v="2276"/>
    <x v="0"/>
    <x v="482"/>
    <d v="2014-01-01T00:00:00"/>
    <s v="Standard Class"/>
    <s v="MC-18130"/>
    <s v="Mike Caudle"/>
    <x v="1"/>
    <s v="United States"/>
    <s v="Los Angeles"/>
    <x v="1"/>
    <n v="90004"/>
    <x v="1"/>
    <s v="OFF-SU-10000952"/>
    <x v="1"/>
    <x v="14"/>
    <s v="Fiskars Home &amp; Office Scissors"/>
    <x v="2788"/>
    <n v="2"/>
    <n v="0"/>
    <n v="4.9728000000000012"/>
  </r>
  <r>
    <n v="4592"/>
    <x v="2276"/>
    <x v="0"/>
    <x v="482"/>
    <d v="2014-01-01T00:00:00"/>
    <s v="Standard Class"/>
    <s v="MC-18130"/>
    <s v="Mike Caudle"/>
    <x v="1"/>
    <s v="United States"/>
    <s v="Los Angeles"/>
    <x v="1"/>
    <n v="90004"/>
    <x v="1"/>
    <s v="TEC-PH-10002275"/>
    <x v="2"/>
    <x v="7"/>
    <s v="Mitel 5320 IP Phone VoIP phone"/>
    <x v="3164"/>
    <n v="2"/>
    <n v="0.2"/>
    <n v="30.238400000000013"/>
  </r>
  <r>
    <n v="4593"/>
    <x v="2276"/>
    <x v="0"/>
    <x v="482"/>
    <d v="2014-01-01T00:00:00"/>
    <s v="Standard Class"/>
    <s v="MC-18130"/>
    <s v="Mike Caudle"/>
    <x v="1"/>
    <s v="United States"/>
    <s v="Los Angeles"/>
    <x v="1"/>
    <n v="90004"/>
    <x v="1"/>
    <s v="FUR-CH-10003535"/>
    <x v="0"/>
    <x v="1"/>
    <s v="Global Armless Task Chair, Royal Blue"/>
    <x v="1770"/>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x v="2307"/>
    <n v="2"/>
    <n v="0"/>
    <n v="2.0540000000000003"/>
  </r>
  <r>
    <n v="4595"/>
    <x v="2276"/>
    <x v="0"/>
    <x v="482"/>
    <d v="2014-01-01T00:00:00"/>
    <s v="Standard Class"/>
    <s v="MC-18130"/>
    <s v="Mike Caudle"/>
    <x v="1"/>
    <s v="United States"/>
    <s v="Los Angeles"/>
    <x v="1"/>
    <n v="90004"/>
    <x v="1"/>
    <s v="FUR-TA-10003473"/>
    <x v="0"/>
    <x v="3"/>
    <s v="Bretford Rectangular Conference Table Tops"/>
    <x v="3458"/>
    <n v="3"/>
    <n v="0.2"/>
    <n v="33.851700000000051"/>
  </r>
  <r>
    <n v="4596"/>
    <x v="2276"/>
    <x v="0"/>
    <x v="482"/>
    <d v="2014-01-01T00:00:00"/>
    <s v="Standard Class"/>
    <s v="MC-18130"/>
    <s v="Mike Caudle"/>
    <x v="1"/>
    <s v="United States"/>
    <s v="Los Angeles"/>
    <x v="1"/>
    <n v="90004"/>
    <x v="1"/>
    <s v="OFF-AR-10001897"/>
    <x v="1"/>
    <x v="6"/>
    <s v="Model L Table or Wall-Mount Pencil Sharpener"/>
    <x v="3459"/>
    <n v="3"/>
    <n v="0"/>
    <n v="15.111600000000001"/>
  </r>
  <r>
    <n v="4597"/>
    <x v="2277"/>
    <x v="0"/>
    <x v="5"/>
    <d v="2013-12-11T00:00:00"/>
    <s v="Second Class"/>
    <s v="TC-21475"/>
    <s v="Tony Chapman"/>
    <x v="2"/>
    <s v="United States"/>
    <s v="Washington"/>
    <x v="40"/>
    <n v="20016"/>
    <x v="3"/>
    <s v="OFF-AR-10000034"/>
    <x v="1"/>
    <x v="6"/>
    <s v="BIC Brite Liner Grip Highlighters, Assorted, 5/Pack"/>
    <x v="3460"/>
    <n v="8"/>
    <n v="0"/>
    <n v="13.2288"/>
  </r>
  <r>
    <n v="4598"/>
    <x v="2278"/>
    <x v="3"/>
    <x v="735"/>
    <d v="2014-09-02T00:00:00"/>
    <s v="Standard Class"/>
    <s v="MG-17650"/>
    <s v="Matthew Grinstein"/>
    <x v="2"/>
    <s v="United States"/>
    <s v="Milwaukee"/>
    <x v="6"/>
    <n v="53209"/>
    <x v="2"/>
    <s v="OFF-SU-10004115"/>
    <x v="1"/>
    <x v="14"/>
    <s v="Acme Stainless Steel Office Snips"/>
    <x v="3461"/>
    <n v="3"/>
    <n v="0"/>
    <n v="5.8887000000000009"/>
  </r>
  <r>
    <n v="4599"/>
    <x v="2278"/>
    <x v="3"/>
    <x v="735"/>
    <d v="2014-09-02T00:00:00"/>
    <s v="Standard Class"/>
    <s v="MG-17650"/>
    <s v="Matthew Grinstein"/>
    <x v="2"/>
    <s v="United States"/>
    <s v="Milwaukee"/>
    <x v="6"/>
    <n v="53209"/>
    <x v="2"/>
    <s v="OFF-AP-10001947"/>
    <x v="1"/>
    <x v="9"/>
    <s v="Acco 6 Outlet Guardian Premium Plus Surge Suppressor"/>
    <x v="3462"/>
    <n v="5"/>
    <n v="0"/>
    <n v="26.563999999999997"/>
  </r>
  <r>
    <n v="4600"/>
    <x v="2279"/>
    <x v="1"/>
    <x v="747"/>
    <d v="2012-07-20T00:00:00"/>
    <s v="Standard Class"/>
    <s v="MG-17890"/>
    <s v="Michael Granlund"/>
    <x v="2"/>
    <s v="United States"/>
    <s v="Baltimore"/>
    <x v="39"/>
    <n v="21215"/>
    <x v="3"/>
    <s v="FUR-CH-10004853"/>
    <x v="0"/>
    <x v="1"/>
    <s v="Global Manager's Adjustable Task Chair, Storm"/>
    <x v="3463"/>
    <n v="1"/>
    <n v="0"/>
    <n v="43.784199999999984"/>
  </r>
  <r>
    <n v="4601"/>
    <x v="2279"/>
    <x v="1"/>
    <x v="747"/>
    <d v="2012-07-20T00:00:00"/>
    <s v="Standard Class"/>
    <s v="MG-17890"/>
    <s v="Michael Granlund"/>
    <x v="2"/>
    <s v="United States"/>
    <s v="Baltimore"/>
    <x v="39"/>
    <n v="21215"/>
    <x v="3"/>
    <s v="OFF-EN-10000483"/>
    <x v="1"/>
    <x v="12"/>
    <s v="White Envelopes, White Envelopes with Clear Poly Window"/>
    <x v="3464"/>
    <n v="9"/>
    <n v="0"/>
    <n v="63.134999999999991"/>
  </r>
  <r>
    <n v="4602"/>
    <x v="2279"/>
    <x v="1"/>
    <x v="747"/>
    <d v="2012-07-20T00:00:00"/>
    <s v="Standard Class"/>
    <s v="MG-17890"/>
    <s v="Michael Granlund"/>
    <x v="2"/>
    <s v="United States"/>
    <s v="Baltimore"/>
    <x v="39"/>
    <n v="21215"/>
    <x v="3"/>
    <s v="OFF-FA-10001332"/>
    <x v="1"/>
    <x v="13"/>
    <s v="Acco Banker's Clasps, 5 3/4&quot;-Long"/>
    <x v="132"/>
    <n v="4"/>
    <n v="0"/>
    <n v="5.4143999999999997"/>
  </r>
  <r>
    <n v="4603"/>
    <x v="2280"/>
    <x v="1"/>
    <x v="989"/>
    <d v="2012-05-29T00:00:00"/>
    <s v="Second Class"/>
    <s v="BF-11170"/>
    <s v="Ben Ferrer"/>
    <x v="2"/>
    <s v="United States"/>
    <s v="Jacksonville"/>
    <x v="3"/>
    <n v="28540"/>
    <x v="0"/>
    <s v="OFF-PA-10003790"/>
    <x v="1"/>
    <x v="10"/>
    <s v="Xerox 1991"/>
    <x v="3465"/>
    <n v="1"/>
    <n v="0.2"/>
    <n v="5.9383999999999988"/>
  </r>
  <r>
    <n v="4604"/>
    <x v="2280"/>
    <x v="1"/>
    <x v="989"/>
    <d v="2012-05-29T00:00:00"/>
    <s v="Second Class"/>
    <s v="BF-11170"/>
    <s v="Ben Ferrer"/>
    <x v="2"/>
    <s v="United States"/>
    <s v="Jacksonville"/>
    <x v="3"/>
    <n v="28540"/>
    <x v="0"/>
    <s v="OFF-PA-10003134"/>
    <x v="1"/>
    <x v="10"/>
    <s v="Xerox 1937"/>
    <x v="3466"/>
    <n v="4"/>
    <n v="0.2"/>
    <n v="53.804799999999986"/>
  </r>
  <r>
    <n v="4605"/>
    <x v="2280"/>
    <x v="1"/>
    <x v="989"/>
    <d v="2012-05-29T00:00:00"/>
    <s v="Second Class"/>
    <s v="BF-11170"/>
    <s v="Ben Ferrer"/>
    <x v="2"/>
    <s v="United States"/>
    <s v="Jacksonville"/>
    <x v="3"/>
    <n v="28540"/>
    <x v="0"/>
    <s v="OFF-EN-10004459"/>
    <x v="1"/>
    <x v="12"/>
    <s v="Security-Tint Envelopes"/>
    <x v="2096"/>
    <n v="2"/>
    <n v="0.2"/>
    <n v="4.4311999999999996"/>
  </r>
  <r>
    <n v="4606"/>
    <x v="2280"/>
    <x v="1"/>
    <x v="989"/>
    <d v="2012-05-29T00:00:00"/>
    <s v="Second Class"/>
    <s v="BF-11170"/>
    <s v="Ben Ferrer"/>
    <x v="2"/>
    <s v="United States"/>
    <s v="Jacksonville"/>
    <x v="3"/>
    <n v="28540"/>
    <x v="0"/>
    <s v="TEC-AC-10003628"/>
    <x v="2"/>
    <x v="11"/>
    <s v="Logitech 910-002974 M325 Wireless Mouse for Web Scrolling"/>
    <x v="3467"/>
    <n v="7"/>
    <n v="0.2"/>
    <n v="50.383200000000016"/>
  </r>
  <r>
    <n v="4607"/>
    <x v="2281"/>
    <x v="1"/>
    <x v="71"/>
    <d v="2012-06-02T00:00:00"/>
    <s v="Standard Class"/>
    <s v="MS-17770"/>
    <s v="Maxwell Schwartz"/>
    <x v="0"/>
    <s v="United States"/>
    <s v="Rochester"/>
    <x v="15"/>
    <n v="14609"/>
    <x v="3"/>
    <s v="TEC-PH-10004093"/>
    <x v="2"/>
    <x v="7"/>
    <s v="Panasonic Kx-TS550"/>
    <x v="3468"/>
    <n v="1"/>
    <n v="0"/>
    <n v="13.3371"/>
  </r>
  <r>
    <n v="4608"/>
    <x v="2281"/>
    <x v="1"/>
    <x v="71"/>
    <d v="2012-06-02T00:00:00"/>
    <s v="Standard Class"/>
    <s v="MS-17770"/>
    <s v="Maxwell Schwartz"/>
    <x v="0"/>
    <s v="United States"/>
    <s v="Rochester"/>
    <x v="15"/>
    <n v="14609"/>
    <x v="3"/>
    <s v="OFF-ST-10001490"/>
    <x v="1"/>
    <x v="4"/>
    <s v="Hot File 7-Pocket, Floor Stand"/>
    <x v="3469"/>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x v="861"/>
    <n v="2"/>
    <n v="0.2"/>
    <n v="2.0573999999999995"/>
  </r>
  <r>
    <n v="4610"/>
    <x v="2281"/>
    <x v="1"/>
    <x v="71"/>
    <d v="2012-06-02T00:00:00"/>
    <s v="Standard Class"/>
    <s v="MS-17770"/>
    <s v="Maxwell Schwartz"/>
    <x v="0"/>
    <s v="United States"/>
    <s v="Rochester"/>
    <x v="15"/>
    <n v="14609"/>
    <x v="3"/>
    <s v="OFF-PA-10004255"/>
    <x v="1"/>
    <x v="10"/>
    <s v="Xerox 219"/>
    <x v="1568"/>
    <n v="7"/>
    <n v="0"/>
    <n v="21.772800000000004"/>
  </r>
  <r>
    <n v="4611"/>
    <x v="2282"/>
    <x v="3"/>
    <x v="45"/>
    <d v="2014-11-15T00:00:00"/>
    <s v="Standard Class"/>
    <s v="JE-15745"/>
    <s v="Joel Eaton"/>
    <x v="0"/>
    <s v="United States"/>
    <s v="Oceanside"/>
    <x v="1"/>
    <n v="92054"/>
    <x v="1"/>
    <s v="FUR-FU-10000023"/>
    <x v="0"/>
    <x v="5"/>
    <s v="Eldon Wave Desk Accessories"/>
    <x v="349"/>
    <n v="8"/>
    <n v="0"/>
    <n v="20.732800000000001"/>
  </r>
  <r>
    <n v="4612"/>
    <x v="2283"/>
    <x v="0"/>
    <x v="990"/>
    <d v="2013-01-26T00:00:00"/>
    <s v="Second Class"/>
    <s v="HG-14965"/>
    <s v="Henry Goldwyn"/>
    <x v="1"/>
    <s v="United States"/>
    <s v="Gulfport"/>
    <x v="35"/>
    <n v="39503"/>
    <x v="0"/>
    <s v="OFF-BI-10000285"/>
    <x v="1"/>
    <x v="8"/>
    <s v="XtraLife ClearVue Slant-D Ring Binders by Cardinal"/>
    <x v="3470"/>
    <n v="4"/>
    <n v="0"/>
    <n v="15.68"/>
  </r>
  <r>
    <n v="4613"/>
    <x v="2284"/>
    <x v="3"/>
    <x v="413"/>
    <d v="2014-01-07T00:00:00"/>
    <s v="Standard Class"/>
    <s v="EP-13915"/>
    <s v="Emily Phan"/>
    <x v="0"/>
    <s v="United States"/>
    <s v="Jacksonville"/>
    <x v="2"/>
    <n v="32216"/>
    <x v="0"/>
    <s v="OFF-AR-10000588"/>
    <x v="1"/>
    <x v="6"/>
    <s v="Newell 345"/>
    <x v="1662"/>
    <n v="3"/>
    <n v="0.2"/>
    <n v="3.571200000000001"/>
  </r>
  <r>
    <n v="4614"/>
    <x v="2284"/>
    <x v="3"/>
    <x v="413"/>
    <d v="2014-01-07T00:00:00"/>
    <s v="Standard Class"/>
    <s v="EP-13915"/>
    <s v="Emily Phan"/>
    <x v="0"/>
    <s v="United States"/>
    <s v="Jacksonville"/>
    <x v="2"/>
    <n v="32216"/>
    <x v="0"/>
    <s v="OFF-PA-10002250"/>
    <x v="1"/>
    <x v="10"/>
    <s v="Things To Do Today Pad"/>
    <x v="3471"/>
    <n v="5"/>
    <n v="0.2"/>
    <n v="8.218"/>
  </r>
  <r>
    <n v="4615"/>
    <x v="2285"/>
    <x v="0"/>
    <x v="64"/>
    <d v="2013-09-11T00:00:00"/>
    <s v="Standard Class"/>
    <s v="GH-14410"/>
    <s v="Gary Hansen"/>
    <x v="2"/>
    <s v="United States"/>
    <s v="Houston"/>
    <x v="5"/>
    <n v="77070"/>
    <x v="2"/>
    <s v="OFF-AP-10002457"/>
    <x v="1"/>
    <x v="9"/>
    <s v="Eureka The Boss Plus 12-Amp Hard Box Upright Vacuum, Red"/>
    <x v="3472"/>
    <n v="3"/>
    <n v="0.8"/>
    <n v="-166.39350000000002"/>
  </r>
  <r>
    <n v="4616"/>
    <x v="2285"/>
    <x v="0"/>
    <x v="64"/>
    <d v="2013-09-11T00:00:00"/>
    <s v="Standard Class"/>
    <s v="GH-14410"/>
    <s v="Gary Hansen"/>
    <x v="2"/>
    <s v="United States"/>
    <s v="Houston"/>
    <x v="5"/>
    <n v="77070"/>
    <x v="2"/>
    <s v="OFF-FA-10002763"/>
    <x v="1"/>
    <x v="13"/>
    <s v="Advantus Map Pennant Flags and Round Head Tacks"/>
    <x v="2696"/>
    <n v="9"/>
    <n v="0.2"/>
    <n v="4.2659999999999973"/>
  </r>
  <r>
    <n v="4617"/>
    <x v="2286"/>
    <x v="1"/>
    <x v="406"/>
    <d v="2012-09-07T00:00:00"/>
    <s v="Second Class"/>
    <s v="DS-13180"/>
    <s v="David Smith"/>
    <x v="1"/>
    <s v="United States"/>
    <s v="Houston"/>
    <x v="5"/>
    <n v="77095"/>
    <x v="2"/>
    <s v="TEC-AC-10000109"/>
    <x v="2"/>
    <x v="11"/>
    <s v="Sony Micro Vault Click 16 GB USB 2.0 Flash Drive"/>
    <x v="3473"/>
    <n v="3"/>
    <n v="0.2"/>
    <n v="6.7188000000000088"/>
  </r>
  <r>
    <n v="4618"/>
    <x v="2287"/>
    <x v="1"/>
    <x v="481"/>
    <d v="2012-09-26T00:00:00"/>
    <s v="Standard Class"/>
    <s v="TH-21550"/>
    <s v="Tracy Hopkins"/>
    <x v="2"/>
    <s v="United States"/>
    <s v="Everett"/>
    <x v="31"/>
    <n v="2149"/>
    <x v="3"/>
    <s v="TEC-PH-10002415"/>
    <x v="2"/>
    <x v="7"/>
    <s v="Polycom VoiceStation 500 Conference phone"/>
    <x v="3474"/>
    <n v="2"/>
    <n v="0"/>
    <n v="147.47500000000002"/>
  </r>
  <r>
    <n v="4619"/>
    <x v="2287"/>
    <x v="1"/>
    <x v="481"/>
    <d v="2012-09-26T00:00:00"/>
    <s v="Standard Class"/>
    <s v="TH-21550"/>
    <s v="Tracy Hopkins"/>
    <x v="2"/>
    <s v="United States"/>
    <s v="Everett"/>
    <x v="31"/>
    <n v="2149"/>
    <x v="3"/>
    <s v="FUR-CH-10000785"/>
    <x v="0"/>
    <x v="1"/>
    <s v="Global Ergonomic Managers Chair"/>
    <x v="3116"/>
    <n v="3"/>
    <n v="0"/>
    <n v="141.1644"/>
  </r>
  <r>
    <n v="4620"/>
    <x v="2288"/>
    <x v="3"/>
    <x v="165"/>
    <d v="2014-12-26T00:00:00"/>
    <s v="First Class"/>
    <s v="RM-19675"/>
    <s v="Robert Marley"/>
    <x v="2"/>
    <s v="United States"/>
    <s v="Los Angeles"/>
    <x v="1"/>
    <n v="90049"/>
    <x v="1"/>
    <s v="TEC-CO-10001449"/>
    <x v="2"/>
    <x v="16"/>
    <s v="Hewlett Packard LaserJet 3310 Copier"/>
    <x v="3475"/>
    <n v="6"/>
    <n v="0.2"/>
    <n v="1007.9831999999999"/>
  </r>
  <r>
    <n v="4621"/>
    <x v="2288"/>
    <x v="3"/>
    <x v="165"/>
    <d v="2014-12-26T00:00:00"/>
    <s v="First Class"/>
    <s v="RM-19675"/>
    <s v="Robert Marley"/>
    <x v="2"/>
    <s v="United States"/>
    <s v="Los Angeles"/>
    <x v="1"/>
    <n v="90049"/>
    <x v="1"/>
    <s v="OFF-BI-10001670"/>
    <x v="1"/>
    <x v="8"/>
    <s v="Vinyl Sectional Post Binders"/>
    <x v="3476"/>
    <n v="3"/>
    <n v="0.2"/>
    <n v="33.93"/>
  </r>
  <r>
    <n v="4622"/>
    <x v="2289"/>
    <x v="1"/>
    <x v="348"/>
    <d v="2012-10-08T00:00:00"/>
    <s v="Second Class"/>
    <s v="SF-20965"/>
    <s v="Sylvia Foulston"/>
    <x v="1"/>
    <s v="United States"/>
    <s v="Wilmington"/>
    <x v="13"/>
    <n v="19805"/>
    <x v="3"/>
    <s v="OFF-ST-10001328"/>
    <x v="1"/>
    <x v="4"/>
    <s v="Personal Filing Tote with Lid, Black/Gray"/>
    <x v="3477"/>
    <n v="5"/>
    <n v="0"/>
    <n v="21.714000000000002"/>
  </r>
  <r>
    <n v="4623"/>
    <x v="2290"/>
    <x v="3"/>
    <x v="428"/>
    <d v="2014-09-15T00:00:00"/>
    <s v="Standard Class"/>
    <s v="SO-20335"/>
    <s v="Sean O'Donnell"/>
    <x v="0"/>
    <s v="United States"/>
    <s v="Columbia"/>
    <x v="18"/>
    <n v="38401"/>
    <x v="0"/>
    <s v="OFF-SU-10001225"/>
    <x v="1"/>
    <x v="14"/>
    <s v="Staples"/>
    <x v="3478"/>
    <n v="3"/>
    <n v="0.2"/>
    <n v="-1.9872000000000005"/>
  </r>
  <r>
    <n v="4624"/>
    <x v="2290"/>
    <x v="3"/>
    <x v="428"/>
    <d v="2014-09-15T00:00:00"/>
    <s v="Standard Class"/>
    <s v="SO-20335"/>
    <s v="Sean O'Donnell"/>
    <x v="0"/>
    <s v="United States"/>
    <s v="Columbia"/>
    <x v="18"/>
    <n v="38401"/>
    <x v="0"/>
    <s v="OFF-PA-10000357"/>
    <x v="1"/>
    <x v="10"/>
    <s v="Xerox 1888"/>
    <x v="3479"/>
    <n v="4"/>
    <n v="0.2"/>
    <n v="62.137599999999992"/>
  </r>
  <r>
    <n v="4625"/>
    <x v="2290"/>
    <x v="3"/>
    <x v="428"/>
    <d v="2014-09-15T00:00:00"/>
    <s v="Standard Class"/>
    <s v="SO-20335"/>
    <s v="Sean O'Donnell"/>
    <x v="0"/>
    <s v="United States"/>
    <s v="Columbia"/>
    <x v="18"/>
    <n v="38401"/>
    <x v="0"/>
    <s v="OFF-ST-10000046"/>
    <x v="1"/>
    <x v="4"/>
    <s v="Fellowes Super Stor/Drawer Files"/>
    <x v="3480"/>
    <n v="2"/>
    <n v="0.2"/>
    <n v="-3.2309999999999945"/>
  </r>
  <r>
    <n v="4626"/>
    <x v="2290"/>
    <x v="3"/>
    <x v="428"/>
    <d v="2014-09-15T00:00:00"/>
    <s v="Standard Class"/>
    <s v="SO-20335"/>
    <s v="Sean O'Donnell"/>
    <x v="0"/>
    <s v="United States"/>
    <s v="Columbia"/>
    <x v="18"/>
    <n v="38401"/>
    <x v="0"/>
    <s v="FUR-FU-10000023"/>
    <x v="0"/>
    <x v="5"/>
    <s v="Eldon Wave Desk Accessories"/>
    <x v="3481"/>
    <n v="3"/>
    <n v="0.2"/>
    <n v="4.240800000000001"/>
  </r>
  <r>
    <n v="4627"/>
    <x v="2291"/>
    <x v="0"/>
    <x v="373"/>
    <d v="2013-11-19T00:00:00"/>
    <s v="Standard Class"/>
    <s v="CK-12760"/>
    <s v="Cyma Kinney"/>
    <x v="1"/>
    <s v="United States"/>
    <s v="New York City"/>
    <x v="15"/>
    <n v="10011"/>
    <x v="3"/>
    <s v="OFF-ST-10003455"/>
    <x v="1"/>
    <x v="4"/>
    <s v="Tenex File Box, Personal Filing Tote with Lid, Black"/>
    <x v="3477"/>
    <n v="5"/>
    <n v="0"/>
    <n v="20.163000000000004"/>
  </r>
  <r>
    <n v="4628"/>
    <x v="2291"/>
    <x v="0"/>
    <x v="373"/>
    <d v="2013-11-19T00:00:00"/>
    <s v="Standard Class"/>
    <s v="CK-12760"/>
    <s v="Cyma Kinney"/>
    <x v="1"/>
    <s v="United States"/>
    <s v="New York City"/>
    <x v="15"/>
    <n v="10011"/>
    <x v="3"/>
    <s v="OFF-ST-10000876"/>
    <x v="1"/>
    <x v="4"/>
    <s v="Eldon Simplefile Box Office"/>
    <x v="3482"/>
    <n v="2"/>
    <n v="0"/>
    <n v="6.9664000000000001"/>
  </r>
  <r>
    <n v="4629"/>
    <x v="2291"/>
    <x v="0"/>
    <x v="373"/>
    <d v="2013-11-19T00:00:00"/>
    <s v="Standard Class"/>
    <s v="CK-12760"/>
    <s v="Cyma Kinney"/>
    <x v="1"/>
    <s v="United States"/>
    <s v="New York City"/>
    <x v="15"/>
    <n v="10011"/>
    <x v="3"/>
    <s v="OFF-AR-10003582"/>
    <x v="1"/>
    <x v="6"/>
    <s v="Boston Electric Pencil Sharpener, Model 1818, Charcoal Black"/>
    <x v="3483"/>
    <n v="5"/>
    <n v="0"/>
    <n v="39.410000000000011"/>
  </r>
  <r>
    <n v="4630"/>
    <x v="2291"/>
    <x v="0"/>
    <x v="373"/>
    <d v="2013-11-19T00:00:00"/>
    <s v="Standard Class"/>
    <s v="CK-12760"/>
    <s v="Cyma Kinney"/>
    <x v="1"/>
    <s v="United States"/>
    <s v="New York City"/>
    <x v="15"/>
    <n v="10011"/>
    <x v="3"/>
    <s v="OFF-ST-10004258"/>
    <x v="1"/>
    <x v="4"/>
    <s v="Portable Personal File Box"/>
    <x v="905"/>
    <n v="3"/>
    <n v="0"/>
    <n v="9.8901000000000039"/>
  </r>
  <r>
    <n v="4631"/>
    <x v="2292"/>
    <x v="1"/>
    <x v="52"/>
    <d v="2012-10-15T00:00:00"/>
    <s v="Same Day"/>
    <s v="GA-14725"/>
    <s v="Guy Armstrong"/>
    <x v="0"/>
    <s v="United States"/>
    <s v="Mount Pleasant"/>
    <x v="12"/>
    <n v="48858"/>
    <x v="2"/>
    <s v="FUR-FU-10000719"/>
    <x v="0"/>
    <x v="5"/>
    <s v="DAX Cubicle Frames, 8-1/2 x 11"/>
    <x v="1819"/>
    <n v="2"/>
    <n v="0"/>
    <n v="6.1704000000000008"/>
  </r>
  <r>
    <n v="4632"/>
    <x v="2293"/>
    <x v="3"/>
    <x v="646"/>
    <d v="2014-08-09T00:00:00"/>
    <s v="Second Class"/>
    <s v="BD-11725"/>
    <s v="Bruce Degenhardt"/>
    <x v="0"/>
    <s v="United States"/>
    <s v="San Francisco"/>
    <x v="1"/>
    <n v="94122"/>
    <x v="1"/>
    <s v="OFF-LA-10001297"/>
    <x v="1"/>
    <x v="2"/>
    <s v="Avery 473"/>
    <x v="2678"/>
    <n v="5"/>
    <n v="0"/>
    <n v="24.84"/>
  </r>
  <r>
    <n v="4633"/>
    <x v="2293"/>
    <x v="3"/>
    <x v="646"/>
    <d v="2014-08-09T00:00:00"/>
    <s v="Second Class"/>
    <s v="BD-11725"/>
    <s v="Bruce Degenhardt"/>
    <x v="0"/>
    <s v="United States"/>
    <s v="San Francisco"/>
    <x v="1"/>
    <n v="94122"/>
    <x v="1"/>
    <s v="FUR-FU-10000723"/>
    <x v="0"/>
    <x v="5"/>
    <s v="Deflect-o EconoMat Studded, No Bevel Mat for Low Pile Carpeting"/>
    <x v="3484"/>
    <n v="3"/>
    <n v="0"/>
    <n v="11.156400000000005"/>
  </r>
  <r>
    <n v="4634"/>
    <x v="2294"/>
    <x v="1"/>
    <x v="291"/>
    <d v="2012-08-26T00:00:00"/>
    <s v="Standard Class"/>
    <s v="DS-13180"/>
    <s v="David Smith"/>
    <x v="1"/>
    <s v="United States"/>
    <s v="San Francisco"/>
    <x v="1"/>
    <n v="94122"/>
    <x v="1"/>
    <s v="FUR-BO-10003893"/>
    <x v="0"/>
    <x v="0"/>
    <s v="Sauder Camden County Collection Library"/>
    <x v="3485"/>
    <n v="6"/>
    <n v="0.15"/>
    <n v="34.493999999999971"/>
  </r>
  <r>
    <n v="4635"/>
    <x v="2294"/>
    <x v="1"/>
    <x v="291"/>
    <d v="2012-08-26T00:00:00"/>
    <s v="Standard Class"/>
    <s v="DS-13180"/>
    <s v="David Smith"/>
    <x v="1"/>
    <s v="United States"/>
    <s v="San Francisco"/>
    <x v="1"/>
    <n v="94122"/>
    <x v="1"/>
    <s v="OFF-ST-10000736"/>
    <x v="1"/>
    <x v="4"/>
    <s v="Carina Double Wide Media Storage Towers in Natural &amp; Black"/>
    <x v="1240"/>
    <n v="1"/>
    <n v="0"/>
    <n v="3.2391999999999967"/>
  </r>
  <r>
    <n v="4636"/>
    <x v="2295"/>
    <x v="3"/>
    <x v="846"/>
    <d v="2014-03-18T00:00:00"/>
    <s v="Standard Class"/>
    <s v="BS-11380"/>
    <s v="Bill Stewart"/>
    <x v="1"/>
    <s v="United States"/>
    <s v="San Francisco"/>
    <x v="1"/>
    <n v="94122"/>
    <x v="1"/>
    <s v="OFF-ST-10000736"/>
    <x v="1"/>
    <x v="4"/>
    <s v="Carina Double Wide Media Storage Towers in Natural &amp; Black"/>
    <x v="423"/>
    <n v="3"/>
    <n v="0"/>
    <n v="9.7175999999999902"/>
  </r>
  <r>
    <n v="4637"/>
    <x v="2296"/>
    <x v="3"/>
    <x v="842"/>
    <d v="2014-04-30T00:00:00"/>
    <s v="First Class"/>
    <s v="AP-10915"/>
    <s v="Arthur Prichep"/>
    <x v="0"/>
    <s v="United States"/>
    <s v="Los Angeles"/>
    <x v="1"/>
    <n v="90045"/>
    <x v="1"/>
    <s v="OFF-AR-10003373"/>
    <x v="1"/>
    <x v="6"/>
    <s v="Boston School Pro Electric Pencil Sharpener, 1670"/>
    <x v="1862"/>
    <n v="4"/>
    <n v="0"/>
    <n v="33.458399999999997"/>
  </r>
  <r>
    <n v="4638"/>
    <x v="2296"/>
    <x v="3"/>
    <x v="842"/>
    <d v="2014-04-30T00:00:00"/>
    <s v="First Class"/>
    <s v="AP-10915"/>
    <s v="Arthur Prichep"/>
    <x v="0"/>
    <s v="United States"/>
    <s v="Los Angeles"/>
    <x v="1"/>
    <n v="90045"/>
    <x v="1"/>
    <s v="OFF-AR-10000390"/>
    <x v="1"/>
    <x v="6"/>
    <s v="Newell Chalk Holder"/>
    <x v="714"/>
    <n v="3"/>
    <n v="0"/>
    <n v="5.6993999999999998"/>
  </r>
  <r>
    <n v="4639"/>
    <x v="2296"/>
    <x v="3"/>
    <x v="842"/>
    <d v="2014-04-30T00:00:00"/>
    <s v="First Class"/>
    <s v="AP-10915"/>
    <s v="Arthur Prichep"/>
    <x v="0"/>
    <s v="United States"/>
    <s v="Los Angeles"/>
    <x v="1"/>
    <n v="90045"/>
    <x v="1"/>
    <s v="OFF-AR-10001725"/>
    <x v="1"/>
    <x v="6"/>
    <s v="Boston Home &amp; Office Model 2000 Electric Pencil Sharpeners"/>
    <x v="2885"/>
    <n v="2"/>
    <n v="0"/>
    <n v="12.298000000000002"/>
  </r>
  <r>
    <n v="4640"/>
    <x v="2297"/>
    <x v="0"/>
    <x v="108"/>
    <d v="2013-09-17T00:00:00"/>
    <s v="Standard Class"/>
    <s v="JF-15565"/>
    <s v="Jill Fjeld"/>
    <x v="0"/>
    <s v="United States"/>
    <s v="Newport News"/>
    <x v="17"/>
    <n v="23602"/>
    <x v="0"/>
    <s v="TEC-CO-10001943"/>
    <x v="2"/>
    <x v="16"/>
    <s v="Canon PC-428 Personal Copier"/>
    <x v="3486"/>
    <n v="8"/>
    <n v="0"/>
    <n v="751.9624"/>
  </r>
  <r>
    <n v="4641"/>
    <x v="2297"/>
    <x v="0"/>
    <x v="108"/>
    <d v="2013-09-17T00:00:00"/>
    <s v="Standard Class"/>
    <s v="JF-15565"/>
    <s v="Jill Fjeld"/>
    <x v="0"/>
    <s v="United States"/>
    <s v="Newport News"/>
    <x v="17"/>
    <n v="23602"/>
    <x v="0"/>
    <s v="OFF-EN-10002312"/>
    <x v="1"/>
    <x v="12"/>
    <s v="#10 Self-Seal White Envelopes"/>
    <x v="3487"/>
    <n v="1"/>
    <n v="0"/>
    <n v="5.4340999999999999"/>
  </r>
  <r>
    <n v="4642"/>
    <x v="2298"/>
    <x v="3"/>
    <x v="760"/>
    <d v="2014-10-25T00:00:00"/>
    <s v="Second Class"/>
    <s v="HA-14905"/>
    <s v="Helen Abelman"/>
    <x v="0"/>
    <s v="United States"/>
    <s v="Fort Collins"/>
    <x v="22"/>
    <n v="80525"/>
    <x v="1"/>
    <s v="OFF-BI-10000831"/>
    <x v="1"/>
    <x v="8"/>
    <s v="Storex Flexible Poly Binders with Double Pockets"/>
    <x v="3488"/>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x v="1087"/>
    <n v="4"/>
    <n v="0.2"/>
    <n v="-28.95679999999993"/>
  </r>
  <r>
    <n v="4644"/>
    <x v="2299"/>
    <x v="1"/>
    <x v="991"/>
    <d v="2012-08-06T00:00:00"/>
    <s v="Standard Class"/>
    <s v="Co-12640"/>
    <s v="Corey-Lock"/>
    <x v="0"/>
    <s v="United States"/>
    <s v="Seattle"/>
    <x v="4"/>
    <n v="98105"/>
    <x v="1"/>
    <s v="OFF-BI-10002003"/>
    <x v="1"/>
    <x v="8"/>
    <s v="Ibico Presentation Index for Binding Systems"/>
    <x v="2925"/>
    <n v="2"/>
    <n v="0.2"/>
    <n v="2.1492"/>
  </r>
  <r>
    <n v="4645"/>
    <x v="2299"/>
    <x v="1"/>
    <x v="991"/>
    <d v="2012-08-06T00:00:00"/>
    <s v="Standard Class"/>
    <s v="Co-12640"/>
    <s v="Corey-Lock"/>
    <x v="0"/>
    <s v="United States"/>
    <s v="Seattle"/>
    <x v="4"/>
    <n v="98105"/>
    <x v="1"/>
    <s v="TEC-MA-10001972"/>
    <x v="2"/>
    <x v="15"/>
    <s v="Okidata C331dn Printer"/>
    <x v="2729"/>
    <n v="2"/>
    <n v="0.2"/>
    <n v="41.880000000000024"/>
  </r>
  <r>
    <n v="4646"/>
    <x v="2300"/>
    <x v="0"/>
    <x v="399"/>
    <d v="2013-08-17T00:00:00"/>
    <s v="Standard Class"/>
    <s v="BC-11125"/>
    <s v="Becky Castell"/>
    <x v="2"/>
    <s v="United States"/>
    <s v="New York City"/>
    <x v="15"/>
    <n v="10011"/>
    <x v="3"/>
    <s v="FUR-CH-10000225"/>
    <x v="0"/>
    <x v="1"/>
    <s v="Global Geo Office Task Chair, Gray"/>
    <x v="3489"/>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x v="3490"/>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x v="2303"/>
    <x v="3"/>
    <x v="304"/>
    <d v="2014-05-20T00:00:00"/>
    <s v="Standard Class"/>
    <s v="KB-16585"/>
    <s v="Ken Black"/>
    <x v="1"/>
    <s v="United States"/>
    <s v="Seattle"/>
    <x v="4"/>
    <n v="98103"/>
    <x v="1"/>
    <s v="OFF-PA-10003228"/>
    <x v="1"/>
    <x v="10"/>
    <s v="Xerox 1917"/>
    <x v="3492"/>
    <n v="9"/>
    <n v="0"/>
    <n v="206.88929999999996"/>
  </r>
  <r>
    <n v="4650"/>
    <x v="2303"/>
    <x v="3"/>
    <x v="304"/>
    <d v="2014-05-20T00:00:00"/>
    <s v="Standard Class"/>
    <s v="KB-16585"/>
    <s v="Ken Black"/>
    <x v="1"/>
    <s v="United States"/>
    <s v="Seattle"/>
    <x v="4"/>
    <n v="98103"/>
    <x v="1"/>
    <s v="OFF-SU-10004498"/>
    <x v="1"/>
    <x v="14"/>
    <s v="Martin-Yale Premier Letter Opener"/>
    <x v="3493"/>
    <n v="5"/>
    <n v="0"/>
    <n v="1.9320000000000004"/>
  </r>
  <r>
    <n v="4651"/>
    <x v="2304"/>
    <x v="3"/>
    <x v="798"/>
    <d v="2014-04-13T00:00:00"/>
    <s v="Standard Class"/>
    <s v="AH-10120"/>
    <s v="Adrian Hane"/>
    <x v="2"/>
    <s v="United States"/>
    <s v="San Francisco"/>
    <x v="1"/>
    <n v="94110"/>
    <x v="1"/>
    <s v="OFF-PA-10001878"/>
    <x v="1"/>
    <x v="10"/>
    <s v="Xerox 1891"/>
    <x v="1672"/>
    <n v="5"/>
    <n v="0"/>
    <n v="114.93849999999998"/>
  </r>
  <r>
    <n v="4652"/>
    <x v="2304"/>
    <x v="3"/>
    <x v="798"/>
    <d v="2014-04-13T00:00:00"/>
    <s v="Standard Class"/>
    <s v="AH-10120"/>
    <s v="Adrian Hane"/>
    <x v="2"/>
    <s v="United States"/>
    <s v="San Francisco"/>
    <x v="1"/>
    <n v="94110"/>
    <x v="1"/>
    <s v="OFF-PA-10002923"/>
    <x v="1"/>
    <x v="10"/>
    <s v="Xerox 1942"/>
    <x v="3494"/>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x v="2305"/>
    <x v="3"/>
    <x v="922"/>
    <d v="2014-02-24T00:00:00"/>
    <s v="Standard Class"/>
    <s v="GH-14410"/>
    <s v="Gary Hansen"/>
    <x v="2"/>
    <s v="United States"/>
    <s v="Perth Amboy"/>
    <x v="30"/>
    <n v="8861"/>
    <x v="3"/>
    <s v="OFF-ST-10003123"/>
    <x v="1"/>
    <x v="4"/>
    <s v="Fellowes Bases and Tops For Staxonsteel/High-Stak Systems"/>
    <x v="3495"/>
    <n v="5"/>
    <n v="0"/>
    <n v="39.947999999999993"/>
  </r>
  <r>
    <n v="4655"/>
    <x v="2306"/>
    <x v="3"/>
    <x v="92"/>
    <d v="2014-06-27T00:00:00"/>
    <s v="Second Class"/>
    <s v="KT-16480"/>
    <s v="Kean Thornton"/>
    <x v="0"/>
    <s v="United States"/>
    <s v="San Francisco"/>
    <x v="1"/>
    <n v="94110"/>
    <x v="1"/>
    <s v="OFF-FA-10001332"/>
    <x v="1"/>
    <x v="13"/>
    <s v="Acco Banker's Clasps, 5 3/4&quot;-Long"/>
    <x v="709"/>
    <n v="1"/>
    <n v="0"/>
    <n v="1.3535999999999999"/>
  </r>
  <r>
    <n v="4656"/>
    <x v="2307"/>
    <x v="2"/>
    <x v="952"/>
    <d v="2011-05-10T00:00:00"/>
    <s v="Standard Class"/>
    <s v="KH-16330"/>
    <s v="Katharine Harms"/>
    <x v="1"/>
    <s v="United States"/>
    <s v="Freeport"/>
    <x v="10"/>
    <n v="61032"/>
    <x v="2"/>
    <s v="OFF-ST-10003442"/>
    <x v="1"/>
    <x v="4"/>
    <s v="Eldon Portable Mobile Manager"/>
    <x v="3496"/>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x v="3497"/>
    <n v="2"/>
    <n v="0.2"/>
    <n v="14.227200000000003"/>
  </r>
  <r>
    <n v="4658"/>
    <x v="2308"/>
    <x v="1"/>
    <x v="910"/>
    <d v="2012-05-07T00:00:00"/>
    <s v="Standard Class"/>
    <s v="SV-20785"/>
    <s v="Stewart Visinsky"/>
    <x v="0"/>
    <s v="United States"/>
    <s v="Philadelphia"/>
    <x v="9"/>
    <n v="19140"/>
    <x v="3"/>
    <s v="OFF-AP-10003266"/>
    <x v="1"/>
    <x v="9"/>
    <s v="Holmes Replacement Filter for HEPA Air Cleaner, Large Room"/>
    <x v="775"/>
    <n v="2"/>
    <n v="0.2"/>
    <n v="6.5164"/>
  </r>
  <r>
    <n v="4659"/>
    <x v="2308"/>
    <x v="1"/>
    <x v="910"/>
    <d v="2012-05-07T00:00:00"/>
    <s v="Standard Class"/>
    <s v="SV-20785"/>
    <s v="Stewart Visinsky"/>
    <x v="0"/>
    <s v="United States"/>
    <s v="Philadelphia"/>
    <x v="9"/>
    <n v="19140"/>
    <x v="3"/>
    <s v="OFF-PA-10002230"/>
    <x v="1"/>
    <x v="10"/>
    <s v="Xerox 1897"/>
    <x v="892"/>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x v="3498"/>
    <n v="7"/>
    <n v="0.2"/>
    <n v="2.0474999999999994"/>
  </r>
  <r>
    <n v="4661"/>
    <x v="2308"/>
    <x v="1"/>
    <x v="910"/>
    <d v="2012-05-07T00:00:00"/>
    <s v="Standard Class"/>
    <s v="SV-20785"/>
    <s v="Stewart Visinsky"/>
    <x v="0"/>
    <s v="United States"/>
    <s v="Philadelphia"/>
    <x v="9"/>
    <n v="19140"/>
    <x v="3"/>
    <s v="TEC-AC-10001542"/>
    <x v="2"/>
    <x v="11"/>
    <s v="SanDisk Cruzer 16 GB USB Flash Drive"/>
    <x v="289"/>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x v="2818"/>
    <n v="6"/>
    <n v="0.3"/>
    <n v="-36.176400000000001"/>
  </r>
  <r>
    <n v="4663"/>
    <x v="2308"/>
    <x v="1"/>
    <x v="910"/>
    <d v="2012-05-07T00:00:00"/>
    <s v="Standard Class"/>
    <s v="SV-20785"/>
    <s v="Stewart Visinsky"/>
    <x v="0"/>
    <s v="United States"/>
    <s v="Philadelphia"/>
    <x v="9"/>
    <n v="19140"/>
    <x v="3"/>
    <s v="OFF-ST-10000563"/>
    <x v="1"/>
    <x v="4"/>
    <s v="Fellowes Bankers Box Stor/Drawer Steel Plus"/>
    <x v="3499"/>
    <n v="3"/>
    <n v="0.2"/>
    <n v="-9.5940000000000012"/>
  </r>
  <r>
    <n v="4664"/>
    <x v="2309"/>
    <x v="0"/>
    <x v="31"/>
    <d v="2013-09-23T00:00:00"/>
    <s v="Standard Class"/>
    <s v="PO-18850"/>
    <s v="Patrick O'Brill"/>
    <x v="0"/>
    <s v="United States"/>
    <s v="Jacksonville"/>
    <x v="2"/>
    <n v="32216"/>
    <x v="0"/>
    <s v="OFF-LA-10002787"/>
    <x v="1"/>
    <x v="2"/>
    <s v="Avery 480"/>
    <x v="3500"/>
    <n v="1"/>
    <n v="0.2"/>
    <n v="1.0499999999999998"/>
  </r>
  <r>
    <n v="4665"/>
    <x v="2310"/>
    <x v="0"/>
    <x v="897"/>
    <d v="2013-09-27T00:00:00"/>
    <s v="Standard Class"/>
    <s v="AC-10450"/>
    <s v="Amy Cox"/>
    <x v="0"/>
    <s v="United States"/>
    <s v="Pembroke Pines"/>
    <x v="2"/>
    <n v="33024"/>
    <x v="0"/>
    <s v="OFF-BI-10004022"/>
    <x v="1"/>
    <x v="8"/>
    <s v="Acco Suede Grain Vinyl Round Ring Binder"/>
    <x v="3501"/>
    <n v="9"/>
    <n v="0.7"/>
    <n v="-6.0047999999999977"/>
  </r>
  <r>
    <n v="4666"/>
    <x v="2310"/>
    <x v="0"/>
    <x v="897"/>
    <d v="2013-09-27T00:00:00"/>
    <s v="Standard Class"/>
    <s v="AC-10450"/>
    <s v="Amy Cox"/>
    <x v="0"/>
    <s v="United States"/>
    <s v="Pembroke Pines"/>
    <x v="2"/>
    <n v="33024"/>
    <x v="0"/>
    <s v="OFF-LA-10001158"/>
    <x v="1"/>
    <x v="2"/>
    <s v="Avery Address/Shipping Labels for Typewriters, 4&quot; x 2&quot;"/>
    <x v="3416"/>
    <n v="2"/>
    <n v="0.2"/>
    <n v="5.7960000000000003"/>
  </r>
  <r>
    <n v="4667"/>
    <x v="2311"/>
    <x v="0"/>
    <x v="994"/>
    <d v="2013-01-17T00:00:00"/>
    <s v="Standard Class"/>
    <s v="KB-16585"/>
    <s v="Ken Black"/>
    <x v="1"/>
    <s v="United States"/>
    <s v="Seattle"/>
    <x v="4"/>
    <n v="98115"/>
    <x v="1"/>
    <s v="FUR-FU-10000076"/>
    <x v="0"/>
    <x v="5"/>
    <s v="24-Hour Round Wall Clock"/>
    <x v="710"/>
    <n v="4"/>
    <n v="0"/>
    <n v="34.365600000000008"/>
  </r>
  <r>
    <n v="4668"/>
    <x v="2311"/>
    <x v="0"/>
    <x v="994"/>
    <d v="2013-01-17T00:00:00"/>
    <s v="Standard Class"/>
    <s v="KB-16585"/>
    <s v="Ken Black"/>
    <x v="1"/>
    <s v="United States"/>
    <s v="Seattle"/>
    <x v="4"/>
    <n v="98115"/>
    <x v="1"/>
    <s v="TEC-AC-10002335"/>
    <x v="2"/>
    <x v="11"/>
    <s v="Logitech Media Keyboard K200"/>
    <x v="3502"/>
    <n v="2"/>
    <n v="0"/>
    <n v="13.296199999999999"/>
  </r>
  <r>
    <n v="4669"/>
    <x v="2312"/>
    <x v="3"/>
    <x v="636"/>
    <d v="2014-05-12T00:00:00"/>
    <s v="Standard Class"/>
    <s v="DB-13555"/>
    <s v="Dorothy Badders"/>
    <x v="1"/>
    <s v="United States"/>
    <s v="Fort Worth"/>
    <x v="5"/>
    <n v="76106"/>
    <x v="2"/>
    <s v="OFF-BI-10002827"/>
    <x v="1"/>
    <x v="8"/>
    <s v="Avery Durable Poly Binders"/>
    <x v="3503"/>
    <n v="10"/>
    <n v="0.8"/>
    <n v="-18.802"/>
  </r>
  <r>
    <n v="4670"/>
    <x v="2312"/>
    <x v="3"/>
    <x v="636"/>
    <d v="2014-05-12T00:00:00"/>
    <s v="Standard Class"/>
    <s v="DB-13555"/>
    <s v="Dorothy Badders"/>
    <x v="1"/>
    <s v="United States"/>
    <s v="Fort Worth"/>
    <x v="5"/>
    <n v="76106"/>
    <x v="2"/>
    <s v="FUR-BO-10001601"/>
    <x v="0"/>
    <x v="0"/>
    <s v="Sauder Mission Library with Doors, Fruitwood Finish"/>
    <x v="3504"/>
    <n v="7"/>
    <n v="0.32"/>
    <n v="-119.19180000000006"/>
  </r>
  <r>
    <n v="4671"/>
    <x v="2312"/>
    <x v="3"/>
    <x v="636"/>
    <d v="2014-05-12T00:00:00"/>
    <s v="Standard Class"/>
    <s v="DB-13555"/>
    <s v="Dorothy Badders"/>
    <x v="1"/>
    <s v="United States"/>
    <s v="Fort Worth"/>
    <x v="5"/>
    <n v="76106"/>
    <x v="2"/>
    <s v="OFF-ST-10001932"/>
    <x v="1"/>
    <x v="4"/>
    <s v="Fellowes Staxonsteel Drawer Files"/>
    <x v="3505"/>
    <n v="5"/>
    <n v="0.2"/>
    <n v="-57.950999999999993"/>
  </r>
  <r>
    <n v="4672"/>
    <x v="2313"/>
    <x v="0"/>
    <x v="995"/>
    <d v="2013-08-07T00:00:00"/>
    <s v="Standard Class"/>
    <s v="KL-16645"/>
    <s v="Ken Lonsdale"/>
    <x v="0"/>
    <s v="United States"/>
    <s v="Detroit"/>
    <x v="12"/>
    <n v="48205"/>
    <x v="2"/>
    <s v="OFF-AP-10001005"/>
    <x v="1"/>
    <x v="9"/>
    <s v="Honeywell Quietcare HEPA Air Cleaner"/>
    <x v="3506"/>
    <n v="4"/>
    <n v="0.1"/>
    <n v="72.357999999999976"/>
  </r>
  <r>
    <n v="4673"/>
    <x v="2313"/>
    <x v="0"/>
    <x v="995"/>
    <d v="2013-08-07T00:00:00"/>
    <s v="Standard Class"/>
    <s v="KL-16645"/>
    <s v="Ken Lonsdale"/>
    <x v="0"/>
    <s v="United States"/>
    <s v="Detroit"/>
    <x v="12"/>
    <n v="48205"/>
    <x v="2"/>
    <s v="TEC-PH-10004042"/>
    <x v="2"/>
    <x v="7"/>
    <s v="ClearOne Communications CHAT 70 OC Speaker Phone"/>
    <x v="3507"/>
    <n v="4"/>
    <n v="0"/>
    <n v="165.34960000000001"/>
  </r>
  <r>
    <n v="4674"/>
    <x v="2313"/>
    <x v="0"/>
    <x v="995"/>
    <d v="2013-08-07T00:00:00"/>
    <s v="Standard Class"/>
    <s v="KL-16645"/>
    <s v="Ken Lonsdale"/>
    <x v="0"/>
    <s v="United States"/>
    <s v="Detroit"/>
    <x v="12"/>
    <n v="48205"/>
    <x v="2"/>
    <s v="TEC-PH-10001079"/>
    <x v="2"/>
    <x v="7"/>
    <s v="Polycom SoundPoint Pro SE-225 Corded phone"/>
    <x v="3508"/>
    <n v="1"/>
    <n v="0"/>
    <n v="33.3172"/>
  </r>
  <r>
    <n v="4675"/>
    <x v="2313"/>
    <x v="0"/>
    <x v="995"/>
    <d v="2013-08-07T00:00:00"/>
    <s v="Standard Class"/>
    <s v="KL-16645"/>
    <s v="Ken Lonsdale"/>
    <x v="0"/>
    <s v="United States"/>
    <s v="Detroit"/>
    <x v="12"/>
    <n v="48205"/>
    <x v="2"/>
    <s v="FUR-FU-10002918"/>
    <x v="0"/>
    <x v="5"/>
    <s v="Eldon ClusterMat Chair Mat with Cordless Antistatic Protection"/>
    <x v="1050"/>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x v="1660"/>
    <n v="2"/>
    <n v="0.2"/>
    <n v="1.5007999999999999"/>
  </r>
  <r>
    <n v="4677"/>
    <x v="2315"/>
    <x v="2"/>
    <x v="619"/>
    <d v="2011-03-19T00:00:00"/>
    <s v="Standard Class"/>
    <s v="JF-15295"/>
    <s v="Jason Fortune-"/>
    <x v="0"/>
    <s v="United States"/>
    <s v="Logan"/>
    <x v="7"/>
    <n v="84321"/>
    <x v="1"/>
    <s v="OFF-BI-10001617"/>
    <x v="1"/>
    <x v="8"/>
    <s v="GBC Wire Binding Combs"/>
    <x v="3509"/>
    <n v="4"/>
    <n v="0.2"/>
    <n v="11.167199999999999"/>
  </r>
  <r>
    <n v="4678"/>
    <x v="2315"/>
    <x v="2"/>
    <x v="619"/>
    <d v="2011-03-19T00:00:00"/>
    <s v="Standard Class"/>
    <s v="JF-15295"/>
    <s v="Jason Fortune-"/>
    <x v="0"/>
    <s v="United States"/>
    <s v="Logan"/>
    <x v="7"/>
    <n v="84321"/>
    <x v="1"/>
    <s v="OFF-ST-10000736"/>
    <x v="1"/>
    <x v="4"/>
    <s v="Carina Double Wide Media Storage Towers in Natural &amp; Black"/>
    <x v="1240"/>
    <n v="1"/>
    <n v="0"/>
    <n v="3.2391999999999967"/>
  </r>
  <r>
    <n v="4679"/>
    <x v="2315"/>
    <x v="2"/>
    <x v="619"/>
    <d v="2011-03-19T00:00:00"/>
    <s v="Standard Class"/>
    <s v="JF-15295"/>
    <s v="Jason Fortune-"/>
    <x v="0"/>
    <s v="United States"/>
    <s v="Logan"/>
    <x v="7"/>
    <n v="84321"/>
    <x v="1"/>
    <s v="TEC-AC-10004877"/>
    <x v="2"/>
    <x v="11"/>
    <s v="Imation 30456 USB Flash Drive 8GB"/>
    <x v="137"/>
    <n v="12"/>
    <n v="0"/>
    <n v="6.6239999999999952"/>
  </r>
  <r>
    <n v="4680"/>
    <x v="2315"/>
    <x v="2"/>
    <x v="619"/>
    <d v="2011-03-19T00:00:00"/>
    <s v="Standard Class"/>
    <s v="JF-15295"/>
    <s v="Jason Fortune-"/>
    <x v="0"/>
    <s v="United States"/>
    <s v="Logan"/>
    <x v="7"/>
    <n v="84321"/>
    <x v="1"/>
    <s v="OFF-ST-10003221"/>
    <x v="1"/>
    <x v="4"/>
    <s v="Staples"/>
    <x v="794"/>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x v="3510"/>
    <n v="2"/>
    <n v="0.2"/>
    <n v="20.165599999999998"/>
  </r>
  <r>
    <n v="4682"/>
    <x v="2316"/>
    <x v="0"/>
    <x v="216"/>
    <d v="2013-07-19T00:00:00"/>
    <s v="Second Class"/>
    <s v="RE-19450"/>
    <s v="Richard Eichhorn"/>
    <x v="0"/>
    <s v="United States"/>
    <s v="Auburn"/>
    <x v="15"/>
    <n v="13021"/>
    <x v="3"/>
    <s v="OFF-FA-10000936"/>
    <x v="1"/>
    <x v="13"/>
    <s v="Acco Hot Clips Clips to Go"/>
    <x v="3511"/>
    <n v="9"/>
    <n v="0"/>
    <n v="13.324499999999999"/>
  </r>
  <r>
    <n v="4683"/>
    <x v="2317"/>
    <x v="0"/>
    <x v="49"/>
    <d v="2013-12-02T00:00:00"/>
    <s v="Same Day"/>
    <s v="MV-18190"/>
    <s v="Mike Vittorini"/>
    <x v="0"/>
    <s v="United States"/>
    <s v="Raleigh"/>
    <x v="3"/>
    <n v="27604"/>
    <x v="0"/>
    <s v="TEC-PH-10003811"/>
    <x v="2"/>
    <x v="7"/>
    <s v="Jabra Supreme Plus Driver Edition Headset"/>
    <x v="3512"/>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x v="3513"/>
    <n v="4"/>
    <n v="0.4"/>
    <n v="-56.448000000000008"/>
  </r>
  <r>
    <n v="4685"/>
    <x v="2318"/>
    <x v="0"/>
    <x v="48"/>
    <d v="2013-09-04T00:00:00"/>
    <s v="Standard Class"/>
    <s v="GB-14530"/>
    <s v="George Bell"/>
    <x v="1"/>
    <s v="United States"/>
    <s v="Philadelphia"/>
    <x v="9"/>
    <n v="19120"/>
    <x v="3"/>
    <s v="FUR-BO-10002853"/>
    <x v="0"/>
    <x v="0"/>
    <s v="O'Sullivan 5-Shelf Heavy-Duty Bookcases"/>
    <x v="3514"/>
    <n v="4"/>
    <n v="0.5"/>
    <n v="-81.94"/>
  </r>
  <r>
    <n v="4686"/>
    <x v="2318"/>
    <x v="0"/>
    <x v="48"/>
    <d v="2013-09-04T00:00:00"/>
    <s v="Standard Class"/>
    <s v="GB-14530"/>
    <s v="George Bell"/>
    <x v="1"/>
    <s v="United States"/>
    <s v="Philadelphia"/>
    <x v="9"/>
    <n v="19120"/>
    <x v="3"/>
    <s v="OFF-BI-10002071"/>
    <x v="1"/>
    <x v="8"/>
    <s v="Fellowes Black Plastic Comb Bindings"/>
    <x v="3515"/>
    <n v="2"/>
    <n v="0.7"/>
    <n v="-2.7887999999999993"/>
  </r>
  <r>
    <n v="4687"/>
    <x v="2318"/>
    <x v="0"/>
    <x v="48"/>
    <d v="2013-09-04T00:00:00"/>
    <s v="Standard Class"/>
    <s v="GB-14530"/>
    <s v="George Bell"/>
    <x v="1"/>
    <s v="United States"/>
    <s v="Philadelphia"/>
    <x v="9"/>
    <n v="19120"/>
    <x v="3"/>
    <s v="OFF-FA-10000053"/>
    <x v="1"/>
    <x v="13"/>
    <s v="Revere Boxed Rubber Bands by Revere"/>
    <x v="1814"/>
    <n v="7"/>
    <n v="0.2"/>
    <n v="-2.3813999999999993"/>
  </r>
  <r>
    <n v="4688"/>
    <x v="2319"/>
    <x v="0"/>
    <x v="890"/>
    <d v="2013-07-01T00:00:00"/>
    <s v="Standard Class"/>
    <s v="HL-15040"/>
    <s v="Hunter Lopez"/>
    <x v="0"/>
    <s v="United States"/>
    <s v="Richmond"/>
    <x v="14"/>
    <n v="47374"/>
    <x v="2"/>
    <s v="TEC-PH-10001305"/>
    <x v="2"/>
    <x v="7"/>
    <s v="Panasonic KX TS208W Corded phone"/>
    <x v="3516"/>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x v="3517"/>
    <n v="5"/>
    <n v="0.7"/>
    <n v="-4.7625000000000011"/>
  </r>
  <r>
    <n v="4690"/>
    <x v="2321"/>
    <x v="2"/>
    <x v="414"/>
    <d v="2011-12-22T00:00:00"/>
    <s v="First Class"/>
    <s v="CT-11995"/>
    <s v="Carol Triggs"/>
    <x v="0"/>
    <s v="United States"/>
    <s v="Tucson"/>
    <x v="16"/>
    <n v="85705"/>
    <x v="1"/>
    <s v="FUR-FU-10001876"/>
    <x v="0"/>
    <x v="5"/>
    <s v="Computer Room Manger, 14&quot;"/>
    <x v="3518"/>
    <n v="2"/>
    <n v="0.2"/>
    <n v="10.393599999999998"/>
  </r>
  <r>
    <n v="4691"/>
    <x v="2321"/>
    <x v="2"/>
    <x v="414"/>
    <d v="2011-12-22T00:00:00"/>
    <s v="First Class"/>
    <s v="CT-11995"/>
    <s v="Carol Triggs"/>
    <x v="0"/>
    <s v="United States"/>
    <s v="Tucson"/>
    <x v="16"/>
    <n v="85705"/>
    <x v="1"/>
    <s v="TEC-AC-10003628"/>
    <x v="2"/>
    <x v="11"/>
    <s v="Logitech 910-002974 M325 Wireless Mouse for Web Scrolling"/>
    <x v="981"/>
    <n v="3"/>
    <n v="0.2"/>
    <n v="21.592800000000011"/>
  </r>
  <r>
    <n v="4692"/>
    <x v="2321"/>
    <x v="2"/>
    <x v="414"/>
    <d v="2011-12-22T00:00:00"/>
    <s v="First Class"/>
    <s v="CT-11995"/>
    <s v="Carol Triggs"/>
    <x v="0"/>
    <s v="United States"/>
    <s v="Tucson"/>
    <x v="16"/>
    <n v="85705"/>
    <x v="1"/>
    <s v="FUR-CH-10004860"/>
    <x v="0"/>
    <x v="1"/>
    <s v="Global Low Back Tilter Chair"/>
    <x v="2516"/>
    <n v="3"/>
    <n v="0.2"/>
    <n v="-42.411600000000035"/>
  </r>
  <r>
    <n v="4693"/>
    <x v="2321"/>
    <x v="2"/>
    <x v="414"/>
    <d v="2011-12-22T00:00:00"/>
    <s v="First Class"/>
    <s v="CT-11995"/>
    <s v="Carol Triggs"/>
    <x v="0"/>
    <s v="United States"/>
    <s v="Tucson"/>
    <x v="16"/>
    <n v="85705"/>
    <x v="1"/>
    <s v="OFF-PA-10000357"/>
    <x v="1"/>
    <x v="10"/>
    <s v="Xerox 1888"/>
    <x v="3519"/>
    <n v="5"/>
    <n v="0.2"/>
    <n v="77.671999999999983"/>
  </r>
  <r>
    <n v="4694"/>
    <x v="2321"/>
    <x v="2"/>
    <x v="414"/>
    <d v="2011-12-22T00:00:00"/>
    <s v="First Class"/>
    <s v="CT-11995"/>
    <s v="Carol Triggs"/>
    <x v="0"/>
    <s v="United States"/>
    <s v="Tucson"/>
    <x v="16"/>
    <n v="85705"/>
    <x v="1"/>
    <s v="OFF-PA-10003270"/>
    <x v="1"/>
    <x v="10"/>
    <s v="Xerox 1954"/>
    <x v="582"/>
    <n v="2"/>
    <n v="0.2"/>
    <n v="2.6399999999999997"/>
  </r>
  <r>
    <n v="4695"/>
    <x v="2322"/>
    <x v="1"/>
    <x v="997"/>
    <d v="2012-12-17T00:00:00"/>
    <s v="Same Day"/>
    <s v="JL-15835"/>
    <s v="John Lee"/>
    <x v="0"/>
    <s v="United States"/>
    <s v="Detroit"/>
    <x v="12"/>
    <n v="48205"/>
    <x v="2"/>
    <s v="OFF-BI-10000320"/>
    <x v="1"/>
    <x v="8"/>
    <s v="GBC Plastic Binding Combs"/>
    <x v="3520"/>
    <n v="4"/>
    <n v="0"/>
    <n v="14.4648"/>
  </r>
  <r>
    <n v="4696"/>
    <x v="2322"/>
    <x v="1"/>
    <x v="997"/>
    <d v="2012-12-17T00:00:00"/>
    <s v="Same Day"/>
    <s v="JL-15835"/>
    <s v="John Lee"/>
    <x v="0"/>
    <s v="United States"/>
    <s v="Detroit"/>
    <x v="12"/>
    <n v="48205"/>
    <x v="2"/>
    <s v="FUR-CH-10003846"/>
    <x v="0"/>
    <x v="1"/>
    <s v="Hon Valutask Swivel Chairs"/>
    <x v="3367"/>
    <n v="3"/>
    <n v="0"/>
    <n v="48.470400000000012"/>
  </r>
  <r>
    <n v="4697"/>
    <x v="2322"/>
    <x v="1"/>
    <x v="997"/>
    <d v="2012-12-17T00:00:00"/>
    <s v="Same Day"/>
    <s v="JL-15835"/>
    <s v="John Lee"/>
    <x v="0"/>
    <s v="United States"/>
    <s v="Detroit"/>
    <x v="12"/>
    <n v="48205"/>
    <x v="2"/>
    <s v="FUR-CH-10004875"/>
    <x v="0"/>
    <x v="1"/>
    <s v="Harbour Creations 67200 Series Stacking Chairs"/>
    <x v="3521"/>
    <n v="2"/>
    <n v="0"/>
    <n v="38.437200000000004"/>
  </r>
  <r>
    <n v="4698"/>
    <x v="2322"/>
    <x v="1"/>
    <x v="997"/>
    <d v="2012-12-17T00:00:00"/>
    <s v="Same Day"/>
    <s v="JL-15835"/>
    <s v="John Lee"/>
    <x v="0"/>
    <s v="United States"/>
    <s v="Detroit"/>
    <x v="12"/>
    <n v="48205"/>
    <x v="2"/>
    <s v="FUR-CH-10003817"/>
    <x v="0"/>
    <x v="1"/>
    <s v="Global Value Steno Chair, Gray"/>
    <x v="3522"/>
    <n v="9"/>
    <n v="0"/>
    <n v="136.66500000000002"/>
  </r>
  <r>
    <n v="4699"/>
    <x v="2322"/>
    <x v="1"/>
    <x v="997"/>
    <d v="2012-12-17T00:00:00"/>
    <s v="Same Day"/>
    <s v="JL-15835"/>
    <s v="John Lee"/>
    <x v="0"/>
    <s v="United States"/>
    <s v="Detroit"/>
    <x v="12"/>
    <n v="48205"/>
    <x v="2"/>
    <s v="FUR-FU-10002116"/>
    <x v="0"/>
    <x v="5"/>
    <s v="Tenex Carpeted, Granite-Look or Clear Contemporary Contour Shape Chair Mats"/>
    <x v="3523"/>
    <n v="3"/>
    <n v="0"/>
    <n v="14.849099999999979"/>
  </r>
  <r>
    <n v="4700"/>
    <x v="2323"/>
    <x v="3"/>
    <x v="943"/>
    <d v="2014-05-18T00:00:00"/>
    <s v="Standard Class"/>
    <s v="JK-16120"/>
    <s v="Julie Kriz"/>
    <x v="2"/>
    <s v="United States"/>
    <s v="Austin"/>
    <x v="5"/>
    <n v="78745"/>
    <x v="2"/>
    <s v="OFF-AR-10003481"/>
    <x v="1"/>
    <x v="6"/>
    <s v="Newell 348"/>
    <x v="797"/>
    <n v="2"/>
    <n v="0.2"/>
    <n v="0.59039999999999915"/>
  </r>
  <r>
    <n v="4701"/>
    <x v="2323"/>
    <x v="3"/>
    <x v="943"/>
    <d v="2014-05-18T00:00:00"/>
    <s v="Standard Class"/>
    <s v="JK-16120"/>
    <s v="Julie Kriz"/>
    <x v="2"/>
    <s v="United States"/>
    <s v="Austin"/>
    <x v="5"/>
    <n v="78745"/>
    <x v="2"/>
    <s v="OFF-ST-10004180"/>
    <x v="1"/>
    <x v="4"/>
    <s v="Safco Commercial Shelving"/>
    <x v="3524"/>
    <n v="2"/>
    <n v="0.2"/>
    <n v="-14.883200000000002"/>
  </r>
  <r>
    <n v="4702"/>
    <x v="2323"/>
    <x v="3"/>
    <x v="943"/>
    <d v="2014-05-18T00:00:00"/>
    <s v="Standard Class"/>
    <s v="JK-16120"/>
    <s v="Julie Kriz"/>
    <x v="2"/>
    <s v="United States"/>
    <s v="Austin"/>
    <x v="5"/>
    <n v="78745"/>
    <x v="2"/>
    <s v="OFF-PA-10003657"/>
    <x v="1"/>
    <x v="10"/>
    <s v="Xerox 1927"/>
    <x v="1312"/>
    <n v="2"/>
    <n v="0.2"/>
    <n v="2.1399999999999992"/>
  </r>
  <r>
    <n v="4703"/>
    <x v="2323"/>
    <x v="3"/>
    <x v="943"/>
    <d v="2014-05-18T00:00:00"/>
    <s v="Standard Class"/>
    <s v="JK-16120"/>
    <s v="Julie Kriz"/>
    <x v="2"/>
    <s v="United States"/>
    <s v="Austin"/>
    <x v="5"/>
    <n v="78745"/>
    <x v="2"/>
    <s v="FUR-FU-10001967"/>
    <x v="0"/>
    <x v="5"/>
    <s v="Telescoping Adjustable Floor Lamp"/>
    <x v="3525"/>
    <n v="1"/>
    <n v="0.6"/>
    <n v="-6.9964999999999993"/>
  </r>
  <r>
    <n v="4704"/>
    <x v="2324"/>
    <x v="0"/>
    <x v="890"/>
    <d v="2013-06-29T00:00:00"/>
    <s v="Standard Class"/>
    <s v="DH-13075"/>
    <s v="Dave Hallsten"/>
    <x v="1"/>
    <s v="United States"/>
    <s v="Houston"/>
    <x v="5"/>
    <n v="77095"/>
    <x v="2"/>
    <s v="OFF-AP-10002082"/>
    <x v="1"/>
    <x v="9"/>
    <s v="Holmes HEPA Air Purifier"/>
    <x v="3526"/>
    <n v="2"/>
    <n v="0.8"/>
    <n v="-19.602000000000007"/>
  </r>
  <r>
    <n v="4705"/>
    <x v="2325"/>
    <x v="0"/>
    <x v="624"/>
    <d v="2013-05-19T00:00:00"/>
    <s v="First Class"/>
    <s v="AG-10900"/>
    <s v="Arthur Gainer"/>
    <x v="0"/>
    <s v="United States"/>
    <s v="Waterbury"/>
    <x v="29"/>
    <n v="6708"/>
    <x v="3"/>
    <s v="OFF-SU-10000381"/>
    <x v="1"/>
    <x v="14"/>
    <s v="Acme Forged Steel Scissors with Black Enamel Handles"/>
    <x v="3527"/>
    <n v="7"/>
    <n v="0"/>
    <n v="18.899299999999997"/>
  </r>
  <r>
    <n v="4706"/>
    <x v="2325"/>
    <x v="0"/>
    <x v="624"/>
    <d v="2013-05-19T00:00:00"/>
    <s v="First Class"/>
    <s v="AG-10900"/>
    <s v="Arthur Gainer"/>
    <x v="0"/>
    <s v="United States"/>
    <s v="Waterbury"/>
    <x v="29"/>
    <n v="6708"/>
    <x v="3"/>
    <s v="OFF-LA-10002475"/>
    <x v="1"/>
    <x v="2"/>
    <s v="Avery 519"/>
    <x v="2"/>
    <n v="2"/>
    <n v="0"/>
    <n v="6.8713999999999995"/>
  </r>
  <r>
    <n v="4707"/>
    <x v="2325"/>
    <x v="0"/>
    <x v="624"/>
    <d v="2013-05-19T00:00:00"/>
    <s v="First Class"/>
    <s v="AG-10900"/>
    <s v="Arthur Gainer"/>
    <x v="0"/>
    <s v="United States"/>
    <s v="Waterbury"/>
    <x v="29"/>
    <n v="6708"/>
    <x v="3"/>
    <s v="FUR-FU-10003975"/>
    <x v="0"/>
    <x v="5"/>
    <s v="Eldon Advantage Chair Mats for Low to Medium Pile Carpets"/>
    <x v="3528"/>
    <n v="4"/>
    <n v="0"/>
    <n v="17.323999999999984"/>
  </r>
  <r>
    <n v="4708"/>
    <x v="2326"/>
    <x v="3"/>
    <x v="222"/>
    <d v="2014-07-01T00:00:00"/>
    <s v="First Class"/>
    <s v="WB-21850"/>
    <s v="William Brown"/>
    <x v="0"/>
    <s v="United States"/>
    <s v="Los Angeles"/>
    <x v="1"/>
    <n v="90049"/>
    <x v="1"/>
    <s v="OFF-BI-10003091"/>
    <x v="1"/>
    <x v="8"/>
    <s v="GBC DocuBind TL200 Manual Binding Machine"/>
    <x v="1658"/>
    <n v="5"/>
    <n v="0.2"/>
    <n v="302.37299999999993"/>
  </r>
  <r>
    <n v="4709"/>
    <x v="2326"/>
    <x v="3"/>
    <x v="222"/>
    <d v="2014-07-01T00:00:00"/>
    <s v="First Class"/>
    <s v="WB-21850"/>
    <s v="William Brown"/>
    <x v="0"/>
    <s v="United States"/>
    <s v="Los Angeles"/>
    <x v="1"/>
    <n v="90049"/>
    <x v="1"/>
    <s v="OFF-ST-10002974"/>
    <x v="1"/>
    <x v="4"/>
    <s v="Trav-L-File Heavy-Duty Shuttle II, Black"/>
    <x v="3529"/>
    <n v="3"/>
    <n v="0"/>
    <n v="39.212999999999994"/>
  </r>
  <r>
    <n v="4710"/>
    <x v="2326"/>
    <x v="3"/>
    <x v="222"/>
    <d v="2014-07-01T00:00:00"/>
    <s v="First Class"/>
    <s v="WB-21850"/>
    <s v="William Brown"/>
    <x v="0"/>
    <s v="United States"/>
    <s v="Los Angeles"/>
    <x v="1"/>
    <n v="90049"/>
    <x v="1"/>
    <s v="OFF-AR-10000255"/>
    <x v="1"/>
    <x v="6"/>
    <s v="Newell 328"/>
    <x v="2643"/>
    <n v="2"/>
    <n v="0"/>
    <n v="3.0367999999999995"/>
  </r>
  <r>
    <n v="4711"/>
    <x v="2326"/>
    <x v="3"/>
    <x v="222"/>
    <d v="2014-07-01T00:00:00"/>
    <s v="First Class"/>
    <s v="WB-21850"/>
    <s v="William Brown"/>
    <x v="0"/>
    <s v="United States"/>
    <s v="Los Angeles"/>
    <x v="1"/>
    <n v="90049"/>
    <x v="1"/>
    <s v="TEC-AC-10001284"/>
    <x v="2"/>
    <x v="11"/>
    <s v="Enermax Briskie RF Wireless Keyboard and Mouse Combo"/>
    <x v="1038"/>
    <n v="3"/>
    <n v="0"/>
    <n v="22.4316"/>
  </r>
  <r>
    <n v="4712"/>
    <x v="2327"/>
    <x v="2"/>
    <x v="691"/>
    <d v="2011-03-31T00:00:00"/>
    <s v="Same Day"/>
    <s v="JO-15280"/>
    <s v="Jas O'Carroll"/>
    <x v="0"/>
    <s v="United States"/>
    <s v="Philadelphia"/>
    <x v="9"/>
    <n v="19120"/>
    <x v="3"/>
    <s v="OFF-BI-10003529"/>
    <x v="1"/>
    <x v="8"/>
    <s v="Avery Round Ring Poly Binders"/>
    <x v="3530"/>
    <n v="1"/>
    <n v="0.7"/>
    <n v="-0.59639999999999982"/>
  </r>
  <r>
    <n v="4713"/>
    <x v="2328"/>
    <x v="2"/>
    <x v="757"/>
    <d v="2011-12-21T00:00:00"/>
    <s v="Standard Class"/>
    <s v="EJ-13720"/>
    <s v="Ed Jacobs"/>
    <x v="0"/>
    <s v="United States"/>
    <s v="Huntsville"/>
    <x v="5"/>
    <n v="77340"/>
    <x v="2"/>
    <s v="OFF-PA-10000029"/>
    <x v="1"/>
    <x v="10"/>
    <s v="Xerox 224"/>
    <x v="1590"/>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x v="3531"/>
    <n v="2"/>
    <n v="0.6"/>
    <n v="-74.952600000000004"/>
  </r>
  <r>
    <n v="4715"/>
    <x v="2329"/>
    <x v="3"/>
    <x v="796"/>
    <d v="2014-05-21T00:00:00"/>
    <s v="First Class"/>
    <s v="AB-10105"/>
    <s v="Adrian Barton"/>
    <x v="0"/>
    <s v="United States"/>
    <s v="Portland"/>
    <x v="21"/>
    <n v="97206"/>
    <x v="1"/>
    <s v="TEC-PH-10002200"/>
    <x v="2"/>
    <x v="7"/>
    <s v="Aastra 6757i CT Wireless VoIP phone"/>
    <x v="3532"/>
    <n v="2"/>
    <n v="0.2"/>
    <n v="38.779199999999989"/>
  </r>
  <r>
    <n v="4716"/>
    <x v="2330"/>
    <x v="1"/>
    <x v="793"/>
    <d v="2012-05-16T00:00:00"/>
    <s v="Standard Class"/>
    <s v="LT-16765"/>
    <s v="Larry Tron"/>
    <x v="0"/>
    <s v="United States"/>
    <s v="Louisville"/>
    <x v="22"/>
    <n v="80027"/>
    <x v="1"/>
    <s v="TEC-PH-10000441"/>
    <x v="2"/>
    <x v="7"/>
    <s v="VTech DS6151"/>
    <x v="1227"/>
    <n v="2"/>
    <n v="0.2"/>
    <n v="20.158400000000015"/>
  </r>
  <r>
    <n v="4717"/>
    <x v="2331"/>
    <x v="3"/>
    <x v="734"/>
    <d v="2014-12-08T00:00:00"/>
    <s v="Second Class"/>
    <s v="CM-12655"/>
    <s v="Corinna Mitchell"/>
    <x v="2"/>
    <s v="United States"/>
    <s v="Seattle"/>
    <x v="4"/>
    <n v="98115"/>
    <x v="1"/>
    <s v="FUR-TA-10002958"/>
    <x v="0"/>
    <x v="3"/>
    <s v="Bevis Oval Conference Table, Walnut"/>
    <x v="3533"/>
    <n v="2"/>
    <n v="0"/>
    <n v="88.733199999999954"/>
  </r>
  <r>
    <n v="4718"/>
    <x v="2332"/>
    <x v="1"/>
    <x v="295"/>
    <d v="2012-12-17T00:00:00"/>
    <s v="Standard Class"/>
    <s v="EM-13960"/>
    <s v="Eric Murdock"/>
    <x v="0"/>
    <s v="United States"/>
    <s v="Baltimore"/>
    <x v="39"/>
    <n v="21215"/>
    <x v="3"/>
    <s v="OFF-AR-10001662"/>
    <x v="1"/>
    <x v="6"/>
    <s v="Rogers Handheld Barrel Pencil Sharpener"/>
    <x v="3534"/>
    <n v="3"/>
    <n v="0"/>
    <n v="2.2194000000000007"/>
  </r>
  <r>
    <n v="4719"/>
    <x v="2333"/>
    <x v="1"/>
    <x v="998"/>
    <d v="2012-10-11T00:00:00"/>
    <s v="First Class"/>
    <s v="DJ-13420"/>
    <s v="Denny Joy"/>
    <x v="1"/>
    <s v="United States"/>
    <s v="San Francisco"/>
    <x v="1"/>
    <n v="94109"/>
    <x v="1"/>
    <s v="OFF-PA-10004101"/>
    <x v="1"/>
    <x v="10"/>
    <s v="Xerox 1894"/>
    <x v="1568"/>
    <n v="7"/>
    <n v="0"/>
    <n v="21.772800000000004"/>
  </r>
  <r>
    <n v="4720"/>
    <x v="2334"/>
    <x v="1"/>
    <x v="24"/>
    <d v="2012-04-20T00:00:00"/>
    <s v="Second Class"/>
    <s v="DE-13255"/>
    <s v="Deanra Eno"/>
    <x v="2"/>
    <s v="United States"/>
    <s v="Los Angeles"/>
    <x v="1"/>
    <n v="90004"/>
    <x v="1"/>
    <s v="OFF-ST-10002756"/>
    <x v="1"/>
    <x v="4"/>
    <s v="Tennsco Stur-D-Stor Boltless Shelving, 5 Shelves, 24&quot; Deep, Sand"/>
    <x v="3535"/>
    <n v="7"/>
    <n v="0"/>
    <n v="9.4717000000000837"/>
  </r>
  <r>
    <n v="4721"/>
    <x v="2334"/>
    <x v="1"/>
    <x v="24"/>
    <d v="2012-04-20T00:00:00"/>
    <s v="Second Class"/>
    <s v="DE-13255"/>
    <s v="Deanra Eno"/>
    <x v="2"/>
    <s v="United States"/>
    <s v="Los Angeles"/>
    <x v="1"/>
    <n v="90004"/>
    <x v="1"/>
    <s v="OFF-PA-10000483"/>
    <x v="1"/>
    <x v="10"/>
    <s v="Xerox 19"/>
    <x v="1168"/>
    <n v="2"/>
    <n v="0"/>
    <n v="27.881999999999998"/>
  </r>
  <r>
    <n v="4722"/>
    <x v="2335"/>
    <x v="2"/>
    <x v="159"/>
    <d v="2011-06-11T00:00:00"/>
    <s v="Second Class"/>
    <s v="NR-18550"/>
    <s v="Nick Radford"/>
    <x v="0"/>
    <s v="United States"/>
    <s v="Aurora"/>
    <x v="10"/>
    <n v="60505"/>
    <x v="2"/>
    <s v="FUR-TA-10002041"/>
    <x v="0"/>
    <x v="3"/>
    <s v="Bevis Round Conference Table Top, X-Base"/>
    <x v="3536"/>
    <n v="3"/>
    <n v="0.5"/>
    <n v="-209.76929999999999"/>
  </r>
  <r>
    <n v="4723"/>
    <x v="2336"/>
    <x v="3"/>
    <x v="853"/>
    <d v="2014-09-08T00:00:00"/>
    <s v="Standard Class"/>
    <s v="CK-12325"/>
    <s v="Christine Kargatis"/>
    <x v="2"/>
    <s v="United States"/>
    <s v="Seattle"/>
    <x v="4"/>
    <n v="98103"/>
    <x v="1"/>
    <s v="OFF-AR-10001166"/>
    <x v="1"/>
    <x v="6"/>
    <s v="Staples"/>
    <x v="3537"/>
    <n v="1"/>
    <n v="0"/>
    <n v="2.9561999999999999"/>
  </r>
  <r>
    <n v="4724"/>
    <x v="2337"/>
    <x v="0"/>
    <x v="730"/>
    <d v="2013-05-23T00:00:00"/>
    <s v="Same Day"/>
    <s v="JF-15490"/>
    <s v="Jeremy Farry"/>
    <x v="0"/>
    <s v="United States"/>
    <s v="Athens"/>
    <x v="32"/>
    <n v="30605"/>
    <x v="0"/>
    <s v="OFF-LA-10004345"/>
    <x v="1"/>
    <x v="2"/>
    <s v="Avery 493"/>
    <x v="1674"/>
    <n v="3"/>
    <n v="0"/>
    <n v="7.2176999999999998"/>
  </r>
  <r>
    <n v="4725"/>
    <x v="2338"/>
    <x v="0"/>
    <x v="583"/>
    <d v="2013-11-16T00:00:00"/>
    <s v="Standard Class"/>
    <s v="LB-16795"/>
    <s v="Laurel Beltran"/>
    <x v="2"/>
    <s v="United States"/>
    <s v="Apopka"/>
    <x v="2"/>
    <n v="32712"/>
    <x v="0"/>
    <s v="OFF-BI-10002852"/>
    <x v="1"/>
    <x v="8"/>
    <s v="Ibico Standard Transparent Covers"/>
    <x v="3538"/>
    <n v="2"/>
    <n v="0.7"/>
    <n v="-6.921599999999998"/>
  </r>
  <r>
    <n v="4726"/>
    <x v="2338"/>
    <x v="0"/>
    <x v="583"/>
    <d v="2013-11-16T00:00:00"/>
    <s v="Standard Class"/>
    <s v="LB-16795"/>
    <s v="Laurel Beltran"/>
    <x v="2"/>
    <s v="United States"/>
    <s v="Apopka"/>
    <x v="2"/>
    <n v="32712"/>
    <x v="0"/>
    <s v="OFF-AP-10001058"/>
    <x v="1"/>
    <x v="9"/>
    <s v="Sanyo 2.5 Cubic Foot Mid-Size Office Refrigerators"/>
    <x v="3539"/>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x v="2105"/>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x v="3540"/>
    <n v="3"/>
    <n v="0.2"/>
    <n v="-37.943400000000025"/>
  </r>
  <r>
    <n v="4729"/>
    <x v="2340"/>
    <x v="2"/>
    <x v="845"/>
    <d v="2011-11-12T00:00:00"/>
    <s v="Standard Class"/>
    <s v="LH-16900"/>
    <s v="Lena Hernandez"/>
    <x v="0"/>
    <s v="United States"/>
    <s v="San Francisco"/>
    <x v="1"/>
    <n v="94110"/>
    <x v="1"/>
    <s v="OFF-BI-10003684"/>
    <x v="1"/>
    <x v="8"/>
    <s v="Wilson Jones Legal Size Ring Binders"/>
    <x v="3541"/>
    <n v="7"/>
    <n v="0.2"/>
    <n v="46.178999999999988"/>
  </r>
  <r>
    <n v="4730"/>
    <x v="2341"/>
    <x v="0"/>
    <x v="427"/>
    <d v="2013-07-24T00:00:00"/>
    <s v="Second Class"/>
    <s v="SV-20935"/>
    <s v="Susan Vittorini"/>
    <x v="0"/>
    <s v="United States"/>
    <s v="Dallas"/>
    <x v="5"/>
    <n v="75217"/>
    <x v="2"/>
    <s v="TEC-AC-10000487"/>
    <x v="2"/>
    <x v="11"/>
    <s v="SanDisk Cruzer 4 GB USB Flash Drive"/>
    <x v="3542"/>
    <n v="3"/>
    <n v="0.2"/>
    <n v="3.3098999999999998"/>
  </r>
  <r>
    <n v="4731"/>
    <x v="2342"/>
    <x v="1"/>
    <x v="368"/>
    <d v="2012-03-31T00:00:00"/>
    <s v="Second Class"/>
    <s v="RB-19435"/>
    <s v="Richard Bierner"/>
    <x v="0"/>
    <s v="United States"/>
    <s v="San Diego"/>
    <x v="1"/>
    <n v="92105"/>
    <x v="1"/>
    <s v="OFF-PA-10001736"/>
    <x v="1"/>
    <x v="10"/>
    <s v="Xerox 1880"/>
    <x v="3543"/>
    <n v="6"/>
    <n v="0"/>
    <n v="99.940799999999982"/>
  </r>
  <r>
    <n v="4732"/>
    <x v="2342"/>
    <x v="1"/>
    <x v="368"/>
    <d v="2012-03-31T00:00:00"/>
    <s v="Second Class"/>
    <s v="RB-19435"/>
    <s v="Richard Bierner"/>
    <x v="0"/>
    <s v="United States"/>
    <s v="San Diego"/>
    <x v="1"/>
    <n v="92105"/>
    <x v="1"/>
    <s v="OFF-PA-10001609"/>
    <x v="1"/>
    <x v="10"/>
    <s v="Tops Wirebound Message Log Books"/>
    <x v="3544"/>
    <n v="3"/>
    <n v="0"/>
    <n v="4.5401999999999996"/>
  </r>
  <r>
    <n v="4733"/>
    <x v="2342"/>
    <x v="1"/>
    <x v="368"/>
    <d v="2012-03-31T00:00:00"/>
    <s v="Second Class"/>
    <s v="RB-19435"/>
    <s v="Richard Bierner"/>
    <x v="0"/>
    <s v="United States"/>
    <s v="San Diego"/>
    <x v="1"/>
    <n v="92105"/>
    <x v="1"/>
    <s v="TEC-AC-10003116"/>
    <x v="2"/>
    <x v="11"/>
    <s v="Memorex Froggy Flash Drive 8 GB"/>
    <x v="3545"/>
    <n v="3"/>
    <n v="0"/>
    <n v="20.767499999999998"/>
  </r>
  <r>
    <n v="4734"/>
    <x v="2342"/>
    <x v="1"/>
    <x v="368"/>
    <d v="2012-03-31T00:00:00"/>
    <s v="Second Class"/>
    <s v="RB-19435"/>
    <s v="Richard Bierner"/>
    <x v="0"/>
    <s v="United States"/>
    <s v="San Diego"/>
    <x v="1"/>
    <n v="92105"/>
    <x v="1"/>
    <s v="FUR-FU-10004586"/>
    <x v="0"/>
    <x v="5"/>
    <s v="G.E. Longer-Life Indoor Recessed Floodlight Bulbs"/>
    <x v="3546"/>
    <n v="3"/>
    <n v="0"/>
    <n v="9.5615999999999985"/>
  </r>
  <r>
    <n v="4735"/>
    <x v="2343"/>
    <x v="0"/>
    <x v="281"/>
    <d v="2013-04-13T00:00:00"/>
    <s v="Standard Class"/>
    <s v="Dl-13600"/>
    <s v="Dorris liebe"/>
    <x v="1"/>
    <s v="United States"/>
    <s v="New York City"/>
    <x v="15"/>
    <n v="10035"/>
    <x v="3"/>
    <s v="FUR-CH-10000454"/>
    <x v="0"/>
    <x v="1"/>
    <s v="Hon Deluxe Fabric Upholstered Stacking Chairs, Rounded Back"/>
    <x v="3547"/>
    <n v="3"/>
    <n v="0.1"/>
    <n v="146.38799999999998"/>
  </r>
  <r>
    <n v="4736"/>
    <x v="2344"/>
    <x v="1"/>
    <x v="385"/>
    <d v="2012-06-19T00:00:00"/>
    <s v="Standard Class"/>
    <s v="PS-19045"/>
    <s v="Penelope Sewall"/>
    <x v="2"/>
    <s v="United States"/>
    <s v="Lewiston"/>
    <x v="43"/>
    <n v="4240"/>
    <x v="3"/>
    <s v="OFF-BI-10004970"/>
    <x v="1"/>
    <x v="8"/>
    <s v="ACCOHIDE 3-Ring Binder, Blue, 1&quot;"/>
    <x v="341"/>
    <n v="2"/>
    <n v="0"/>
    <n v="3.8822000000000001"/>
  </r>
  <r>
    <n v="4737"/>
    <x v="2344"/>
    <x v="1"/>
    <x v="385"/>
    <d v="2012-06-19T00:00:00"/>
    <s v="Standard Class"/>
    <s v="PS-19045"/>
    <s v="Penelope Sewall"/>
    <x v="2"/>
    <s v="United States"/>
    <s v="Lewiston"/>
    <x v="43"/>
    <n v="4240"/>
    <x v="3"/>
    <s v="OFF-BI-10002824"/>
    <x v="1"/>
    <x v="8"/>
    <s v="Recycled Easel Ring Binders"/>
    <x v="3548"/>
    <n v="2"/>
    <n v="0"/>
    <n v="13.427999999999997"/>
  </r>
  <r>
    <n v="4738"/>
    <x v="2344"/>
    <x v="1"/>
    <x v="385"/>
    <d v="2012-06-19T00:00:00"/>
    <s v="Standard Class"/>
    <s v="PS-19045"/>
    <s v="Penelope Sewall"/>
    <x v="2"/>
    <s v="United States"/>
    <s v="Lewiston"/>
    <x v="43"/>
    <n v="4240"/>
    <x v="3"/>
    <s v="TEC-AC-10003657"/>
    <x v="2"/>
    <x v="11"/>
    <s v="Lenovo 17-Key USB Numeric Keypad"/>
    <x v="3549"/>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x v="3550"/>
    <n v="2"/>
    <n v="0"/>
    <n v="28.087600000000002"/>
  </r>
  <r>
    <n v="4740"/>
    <x v="2345"/>
    <x v="1"/>
    <x v="954"/>
    <d v="2012-02-24T00:00:00"/>
    <s v="Standard Class"/>
    <s v="GT-14755"/>
    <s v="Guy Thornton"/>
    <x v="0"/>
    <s v="United States"/>
    <s v="Long Beach"/>
    <x v="1"/>
    <n v="90805"/>
    <x v="1"/>
    <s v="FUR-TA-10001676"/>
    <x v="0"/>
    <x v="3"/>
    <s v="Hon 61000 Series Interactive Training Tables"/>
    <x v="3551"/>
    <n v="1"/>
    <n v="0.2"/>
    <n v="-0.88860000000000205"/>
  </r>
  <r>
    <n v="4741"/>
    <x v="2346"/>
    <x v="3"/>
    <x v="105"/>
    <d v="2014-11-17T00:00:00"/>
    <s v="Standard Class"/>
    <s v="CS-12355"/>
    <s v="Christine Sundaresam"/>
    <x v="0"/>
    <s v="United States"/>
    <s v="Seattle"/>
    <x v="4"/>
    <n v="98115"/>
    <x v="1"/>
    <s v="OFF-LA-10004853"/>
    <x v="1"/>
    <x v="2"/>
    <s v="Avery 483"/>
    <x v="745"/>
    <n v="2"/>
    <n v="0"/>
    <n v="4.5815999999999999"/>
  </r>
  <r>
    <n v="4742"/>
    <x v="2346"/>
    <x v="3"/>
    <x v="105"/>
    <d v="2014-11-17T00:00:00"/>
    <s v="Standard Class"/>
    <s v="CS-12355"/>
    <s v="Christine Sundaresam"/>
    <x v="0"/>
    <s v="United States"/>
    <s v="Seattle"/>
    <x v="4"/>
    <n v="98115"/>
    <x v="1"/>
    <s v="OFF-AR-10000315"/>
    <x v="1"/>
    <x v="6"/>
    <s v="Dixon Ticonderoga Maple Cedar Pencil, #2"/>
    <x v="3307"/>
    <n v="3"/>
    <n v="0"/>
    <n v="2.3025000000000002"/>
  </r>
  <r>
    <n v="4743"/>
    <x v="2346"/>
    <x v="3"/>
    <x v="105"/>
    <d v="2014-11-17T00:00:00"/>
    <s v="Standard Class"/>
    <s v="CS-12355"/>
    <s v="Christine Sundaresam"/>
    <x v="0"/>
    <s v="United States"/>
    <s v="Seattle"/>
    <x v="4"/>
    <n v="98115"/>
    <x v="1"/>
    <s v="OFF-SU-10000381"/>
    <x v="1"/>
    <x v="14"/>
    <s v="Acme Forged Steel Scissors with Black Enamel Handles"/>
    <x v="1056"/>
    <n v="3"/>
    <n v="0"/>
    <n v="8.0996999999999986"/>
  </r>
  <r>
    <n v="4744"/>
    <x v="2347"/>
    <x v="3"/>
    <x v="916"/>
    <d v="2014-03-06T00:00:00"/>
    <s v="Same Day"/>
    <s v="JD-16060"/>
    <s v="Julia Dunbar"/>
    <x v="0"/>
    <s v="United States"/>
    <s v="Rochester"/>
    <x v="11"/>
    <n v="55901"/>
    <x v="2"/>
    <s v="OFF-FA-10002763"/>
    <x v="1"/>
    <x v="13"/>
    <s v="Advantus Map Pennant Flags and Round Head Tacks"/>
    <x v="2307"/>
    <n v="2"/>
    <n v="0"/>
    <n v="2.5279999999999996"/>
  </r>
  <r>
    <n v="4745"/>
    <x v="2347"/>
    <x v="3"/>
    <x v="916"/>
    <d v="2014-03-06T00:00:00"/>
    <s v="Same Day"/>
    <s v="JD-16060"/>
    <s v="Julia Dunbar"/>
    <x v="0"/>
    <s v="United States"/>
    <s v="Rochester"/>
    <x v="11"/>
    <n v="55901"/>
    <x v="2"/>
    <s v="OFF-ST-10000877"/>
    <x v="1"/>
    <x v="4"/>
    <s v="Recycled Steel Personal File for Standard File Folders"/>
    <x v="3552"/>
    <n v="4"/>
    <n v="0"/>
    <n v="57.501599999999996"/>
  </r>
  <r>
    <n v="4746"/>
    <x v="2347"/>
    <x v="3"/>
    <x v="916"/>
    <d v="2014-03-06T00:00:00"/>
    <s v="Same Day"/>
    <s v="JD-16060"/>
    <s v="Julia Dunbar"/>
    <x v="0"/>
    <s v="United States"/>
    <s v="Rochester"/>
    <x v="11"/>
    <n v="55901"/>
    <x v="2"/>
    <s v="OFF-BI-10001071"/>
    <x v="1"/>
    <x v="8"/>
    <s v="GBC ProClick Punch Binding System"/>
    <x v="3445"/>
    <n v="2"/>
    <n v="0"/>
    <n v="62.700400000000002"/>
  </r>
  <r>
    <n v="4747"/>
    <x v="2347"/>
    <x v="3"/>
    <x v="916"/>
    <d v="2014-03-06T00:00:00"/>
    <s v="Same Day"/>
    <s v="JD-16060"/>
    <s v="Julia Dunbar"/>
    <x v="0"/>
    <s v="United States"/>
    <s v="Rochester"/>
    <x v="11"/>
    <n v="55901"/>
    <x v="2"/>
    <s v="OFF-BI-10001097"/>
    <x v="1"/>
    <x v="8"/>
    <s v="Avery Hole Reinforcements"/>
    <x v="3553"/>
    <n v="3"/>
    <n v="0"/>
    <n v="9.158100000000001"/>
  </r>
  <r>
    <n v="4748"/>
    <x v="2348"/>
    <x v="0"/>
    <x v="840"/>
    <d v="2013-03-04T00:00:00"/>
    <s v="Same Day"/>
    <s v="TS-21160"/>
    <s v="Theresa Swint"/>
    <x v="1"/>
    <s v="United States"/>
    <s v="San Francisco"/>
    <x v="1"/>
    <n v="94110"/>
    <x v="1"/>
    <s v="OFF-SU-10004782"/>
    <x v="1"/>
    <x v="14"/>
    <s v="Elite 5&quot; Scissors"/>
    <x v="3554"/>
    <n v="3"/>
    <n v="0"/>
    <n v="7.6049999999999978"/>
  </r>
  <r>
    <n v="4749"/>
    <x v="2348"/>
    <x v="0"/>
    <x v="840"/>
    <d v="2013-03-04T00:00:00"/>
    <s v="Same Day"/>
    <s v="TS-21160"/>
    <s v="Theresa Swint"/>
    <x v="1"/>
    <s v="United States"/>
    <s v="San Francisco"/>
    <x v="1"/>
    <n v="94110"/>
    <x v="1"/>
    <s v="FUR-FU-10000672"/>
    <x v="0"/>
    <x v="5"/>
    <s v="Executive Impressions 10&quot; Spectator Wall Clock"/>
    <x v="2691"/>
    <n v="3"/>
    <n v="0"/>
    <n v="11.995199999999997"/>
  </r>
  <r>
    <n v="4750"/>
    <x v="2349"/>
    <x v="0"/>
    <x v="435"/>
    <d v="2013-12-26T00:00:00"/>
    <s v="First Class"/>
    <s v="BV-11245"/>
    <s v="Benjamin Venier"/>
    <x v="1"/>
    <s v="United States"/>
    <s v="Seattle"/>
    <x v="4"/>
    <n v="98103"/>
    <x v="1"/>
    <s v="OFF-PA-10002986"/>
    <x v="1"/>
    <x v="10"/>
    <s v="Xerox 1898"/>
    <x v="657"/>
    <n v="5"/>
    <n v="0"/>
    <n v="16.032"/>
  </r>
  <r>
    <n v="4751"/>
    <x v="2350"/>
    <x v="0"/>
    <x v="877"/>
    <d v="2013-10-10T00:00:00"/>
    <s v="First Class"/>
    <s v="DL-13495"/>
    <s v="Dionis Lloyd"/>
    <x v="1"/>
    <s v="United States"/>
    <s v="Spokane"/>
    <x v="4"/>
    <n v="99207"/>
    <x v="1"/>
    <s v="TEC-MA-10001972"/>
    <x v="2"/>
    <x v="15"/>
    <s v="Okidata C331dn Printer"/>
    <x v="2524"/>
    <n v="3"/>
    <n v="0.2"/>
    <n v="62.82000000000005"/>
  </r>
  <r>
    <n v="4752"/>
    <x v="2351"/>
    <x v="0"/>
    <x v="10"/>
    <d v="2013-12-14T00:00:00"/>
    <s v="Standard Class"/>
    <s v="EB-13870"/>
    <s v="Emily Burns"/>
    <x v="0"/>
    <s v="United States"/>
    <s v="Franklin"/>
    <x v="18"/>
    <n v="37064"/>
    <x v="0"/>
    <s v="TEC-PH-10000169"/>
    <x v="2"/>
    <x v="7"/>
    <s v="ARKON Windshield Dashboard Air Vent Car Mount Holder"/>
    <x v="1390"/>
    <n v="3"/>
    <n v="0.2"/>
    <n v="-9.153000000000004"/>
  </r>
  <r>
    <n v="4753"/>
    <x v="2352"/>
    <x v="3"/>
    <x v="225"/>
    <d v="2014-11-25T00:00:00"/>
    <s v="Standard Class"/>
    <s v="ES-14020"/>
    <s v="Erica Smith"/>
    <x v="0"/>
    <s v="United States"/>
    <s v="Jackson"/>
    <x v="18"/>
    <n v="38301"/>
    <x v="0"/>
    <s v="FUR-CH-10001482"/>
    <x v="0"/>
    <x v="1"/>
    <s v="Office Star - Mesh Screen back chair with Vinyl seat"/>
    <x v="3555"/>
    <n v="2"/>
    <n v="0.2"/>
    <n v="-23.576400000000007"/>
  </r>
  <r>
    <n v="4754"/>
    <x v="2353"/>
    <x v="1"/>
    <x v="295"/>
    <d v="2012-12-16T00:00:00"/>
    <s v="Standard Class"/>
    <s v="JB-15925"/>
    <s v="Joni Blumstein"/>
    <x v="0"/>
    <s v="United States"/>
    <s v="Austin"/>
    <x v="5"/>
    <n v="78745"/>
    <x v="2"/>
    <s v="TEC-AC-10002018"/>
    <x v="2"/>
    <x v="11"/>
    <s v="AmazonBasics 3-Button USB Wired Mouse"/>
    <x v="4"/>
    <n v="4"/>
    <n v="0.2"/>
    <n v="6.4308000000000014"/>
  </r>
  <r>
    <n v="4755"/>
    <x v="2354"/>
    <x v="3"/>
    <x v="447"/>
    <d v="2014-02-09T00:00:00"/>
    <s v="Standard Class"/>
    <s v="SC-20380"/>
    <s v="Shahid Collister"/>
    <x v="0"/>
    <s v="United States"/>
    <s v="Pembroke Pines"/>
    <x v="2"/>
    <n v="33024"/>
    <x v="0"/>
    <s v="OFF-BI-10000301"/>
    <x v="1"/>
    <x v="8"/>
    <s v="GBC Instant Report Kit"/>
    <x v="3556"/>
    <n v="2"/>
    <n v="0.7"/>
    <n v="-2.5880000000000001"/>
  </r>
  <r>
    <n v="4756"/>
    <x v="2354"/>
    <x v="3"/>
    <x v="447"/>
    <d v="2014-02-09T00:00:00"/>
    <s v="Standard Class"/>
    <s v="SC-20380"/>
    <s v="Shahid Collister"/>
    <x v="0"/>
    <s v="United States"/>
    <s v="Pembroke Pines"/>
    <x v="2"/>
    <n v="33024"/>
    <x v="0"/>
    <s v="OFF-PA-10004381"/>
    <x v="1"/>
    <x v="10"/>
    <s v="14-7/8 x 11 Blue Bar Computer Printout Paper"/>
    <x v="912"/>
    <n v="3"/>
    <n v="0.2"/>
    <n v="40.353599999999986"/>
  </r>
  <r>
    <n v="4757"/>
    <x v="2355"/>
    <x v="3"/>
    <x v="296"/>
    <d v="2014-09-26T00:00:00"/>
    <s v="Standard Class"/>
    <s v="EB-13870"/>
    <s v="Emily Burns"/>
    <x v="0"/>
    <s v="United States"/>
    <s v="Philadelphia"/>
    <x v="9"/>
    <n v="19143"/>
    <x v="3"/>
    <s v="OFF-BI-10004141"/>
    <x v="1"/>
    <x v="8"/>
    <s v="Insertable Tab Indexes For Data Binders"/>
    <x v="3557"/>
    <n v="2"/>
    <n v="0.7"/>
    <n v="-1.5264000000000002"/>
  </r>
  <r>
    <n v="4758"/>
    <x v="2356"/>
    <x v="3"/>
    <x v="504"/>
    <d v="2014-05-06T00:00:00"/>
    <s v="Standard Class"/>
    <s v="TC-21475"/>
    <s v="Tony Chapman"/>
    <x v="2"/>
    <s v="United States"/>
    <s v="Danville"/>
    <x v="10"/>
    <n v="61832"/>
    <x v="2"/>
    <s v="OFF-BI-10001575"/>
    <x v="1"/>
    <x v="8"/>
    <s v="GBC Linen Binding Covers"/>
    <x v="3558"/>
    <n v="7"/>
    <n v="0.8"/>
    <n v="-69.395200000000031"/>
  </r>
  <r>
    <n v="4759"/>
    <x v="2357"/>
    <x v="2"/>
    <x v="935"/>
    <d v="2011-11-07T00:00:00"/>
    <s v="Standard Class"/>
    <s v="SG-20605"/>
    <s v="Speros Goranitis"/>
    <x v="0"/>
    <s v="United States"/>
    <s v="New York City"/>
    <x v="15"/>
    <n v="10009"/>
    <x v="3"/>
    <s v="TEC-PH-10000984"/>
    <x v="2"/>
    <x v="7"/>
    <s v="Panasonic KX-TG9471B"/>
    <x v="3559"/>
    <n v="4"/>
    <n v="0"/>
    <n v="219.50880000000006"/>
  </r>
  <r>
    <n v="4760"/>
    <x v="2357"/>
    <x v="2"/>
    <x v="935"/>
    <d v="2011-11-07T00:00:00"/>
    <s v="Standard Class"/>
    <s v="SG-20605"/>
    <s v="Speros Goranitis"/>
    <x v="0"/>
    <s v="United States"/>
    <s v="New York City"/>
    <x v="15"/>
    <n v="10009"/>
    <x v="3"/>
    <s v="OFF-BI-10000666"/>
    <x v="1"/>
    <x v="8"/>
    <s v="Surelock Post Binders"/>
    <x v="786"/>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x v="3560"/>
    <n v="2"/>
    <n v="0.2"/>
    <n v="2.8477999999999994"/>
  </r>
  <r>
    <n v="4762"/>
    <x v="2358"/>
    <x v="0"/>
    <x v="945"/>
    <d v="2014-01-05T00:00:00"/>
    <s v="Standard Class"/>
    <s v="BM-11785"/>
    <s v="Bryan Mills"/>
    <x v="0"/>
    <s v="United States"/>
    <s v="Columbus"/>
    <x v="24"/>
    <n v="43229"/>
    <x v="3"/>
    <s v="OFF-LA-10003720"/>
    <x v="1"/>
    <x v="2"/>
    <s v="Avery 487"/>
    <x v="2184"/>
    <n v="2"/>
    <n v="0.2"/>
    <n v="1.9925999999999999"/>
  </r>
  <r>
    <n v="4763"/>
    <x v="2358"/>
    <x v="0"/>
    <x v="945"/>
    <d v="2014-01-05T00:00:00"/>
    <s v="Standard Class"/>
    <s v="BM-11785"/>
    <s v="Bryan Mills"/>
    <x v="0"/>
    <s v="United States"/>
    <s v="Columbus"/>
    <x v="24"/>
    <n v="43229"/>
    <x v="3"/>
    <s v="OFF-SU-10001664"/>
    <x v="1"/>
    <x v="14"/>
    <s v="Acme Office Executive Series Stainless Steel Trimmers"/>
    <x v="3561"/>
    <n v="2"/>
    <n v="0.2"/>
    <n v="1.0284"/>
  </r>
  <r>
    <n v="4764"/>
    <x v="2359"/>
    <x v="2"/>
    <x v="328"/>
    <d v="2011-09-21T00:00:00"/>
    <s v="Standard Class"/>
    <s v="NR-18550"/>
    <s v="Nick Radford"/>
    <x v="0"/>
    <s v="United States"/>
    <s v="Chula Vista"/>
    <x v="1"/>
    <n v="91911"/>
    <x v="1"/>
    <s v="OFF-EN-10001453"/>
    <x v="1"/>
    <x v="12"/>
    <s v="Tyvek Interoffice Envelopes, 9 1/2&quot; x 12 1/2&quot;, 100/Box"/>
    <x v="1101"/>
    <n v="3"/>
    <n v="0"/>
    <n v="85.981799999999993"/>
  </r>
  <r>
    <n v="4765"/>
    <x v="2360"/>
    <x v="3"/>
    <x v="221"/>
    <d v="2014-11-28T00:00:00"/>
    <s v="First Class"/>
    <s v="PG-18820"/>
    <s v="Patrick Gardner"/>
    <x v="0"/>
    <s v="United States"/>
    <s v="San Francisco"/>
    <x v="1"/>
    <n v="94110"/>
    <x v="1"/>
    <s v="OFF-AR-10001860"/>
    <x v="1"/>
    <x v="6"/>
    <s v="BIC Liqua Brite Liner"/>
    <x v="3562"/>
    <n v="4"/>
    <n v="0"/>
    <n v="9.9936000000000007"/>
  </r>
  <r>
    <n v="4766"/>
    <x v="2361"/>
    <x v="1"/>
    <x v="999"/>
    <d v="2012-04-28T00:00:00"/>
    <s v="Standard Class"/>
    <s v="DB-13270"/>
    <s v="Deborah Brumfield"/>
    <x v="2"/>
    <s v="United States"/>
    <s v="New York City"/>
    <x v="15"/>
    <n v="10009"/>
    <x v="3"/>
    <s v="OFF-AR-10001044"/>
    <x v="1"/>
    <x v="6"/>
    <s v="BOSTON Ranger #55 Pencil Sharpener, Black"/>
    <x v="2467"/>
    <n v="1"/>
    <n v="0"/>
    <n v="7.5370999999999988"/>
  </r>
  <r>
    <n v="4767"/>
    <x v="2362"/>
    <x v="1"/>
    <x v="1000"/>
    <d v="2012-03-12T00:00:00"/>
    <s v="First Class"/>
    <s v="NS-18640"/>
    <s v="Noel Staavos"/>
    <x v="1"/>
    <s v="United States"/>
    <s v="San Antonio"/>
    <x v="5"/>
    <n v="78207"/>
    <x v="2"/>
    <s v="TEC-AC-10002473"/>
    <x v="2"/>
    <x v="11"/>
    <s v="Maxell 4.7GB DVD-R"/>
    <x v="3563"/>
    <n v="5"/>
    <n v="0.2"/>
    <n v="29.798999999999999"/>
  </r>
  <r>
    <n v="4768"/>
    <x v="2362"/>
    <x v="1"/>
    <x v="1000"/>
    <d v="2012-03-12T00:00:00"/>
    <s v="First Class"/>
    <s v="NS-18640"/>
    <s v="Noel Staavos"/>
    <x v="1"/>
    <s v="United States"/>
    <s v="San Antonio"/>
    <x v="5"/>
    <n v="78207"/>
    <x v="2"/>
    <s v="TEC-PH-10001809"/>
    <x v="2"/>
    <x v="7"/>
    <s v="Panasonic KX T7736-B Digital phone"/>
    <x v="3564"/>
    <n v="3"/>
    <n v="0.2"/>
    <n v="22.492499999999993"/>
  </r>
  <r>
    <n v="4769"/>
    <x v="2363"/>
    <x v="3"/>
    <x v="455"/>
    <d v="2014-06-04T00:00:00"/>
    <s v="Same Day"/>
    <s v="CS-11860"/>
    <s v="Cari Schnelling"/>
    <x v="0"/>
    <s v="United States"/>
    <s v="Jacksonville"/>
    <x v="3"/>
    <n v="28540"/>
    <x v="0"/>
    <s v="OFF-PA-10004733"/>
    <x v="1"/>
    <x v="10"/>
    <s v="Things To Do Today Spiral Book"/>
    <x v="869"/>
    <n v="4"/>
    <n v="0.2"/>
    <n v="9.1871999999999989"/>
  </r>
  <r>
    <n v="4770"/>
    <x v="2364"/>
    <x v="0"/>
    <x v="251"/>
    <d v="2013-09-25T00:00:00"/>
    <s v="Second Class"/>
    <s v="CC-12430"/>
    <s v="Chuck Clark"/>
    <x v="2"/>
    <s v="United States"/>
    <s v="San Francisco"/>
    <x v="1"/>
    <n v="94109"/>
    <x v="1"/>
    <s v="OFF-BI-10003355"/>
    <x v="1"/>
    <x v="8"/>
    <s v="Cardinal Holdit Business Card Pockets"/>
    <x v="1655"/>
    <n v="3"/>
    <n v="0.2"/>
    <n v="4.1832000000000003"/>
  </r>
  <r>
    <n v="4771"/>
    <x v="2364"/>
    <x v="0"/>
    <x v="251"/>
    <d v="2013-09-25T00:00:00"/>
    <s v="Second Class"/>
    <s v="CC-12430"/>
    <s v="Chuck Clark"/>
    <x v="2"/>
    <s v="United States"/>
    <s v="San Francisco"/>
    <x v="1"/>
    <n v="94109"/>
    <x v="1"/>
    <s v="OFF-SU-10001212"/>
    <x v="1"/>
    <x v="14"/>
    <s v="Kleencut Forged Office Shears by Acme United Corporation"/>
    <x v="875"/>
    <n v="3"/>
    <n v="0"/>
    <n v="1.8719999999999997"/>
  </r>
  <r>
    <n v="4772"/>
    <x v="2365"/>
    <x v="2"/>
    <x v="656"/>
    <d v="2011-11-03T00:00:00"/>
    <s v="Second Class"/>
    <s v="AC-10450"/>
    <s v="Amy Cox"/>
    <x v="0"/>
    <s v="United States"/>
    <s v="Avondale"/>
    <x v="16"/>
    <n v="85323"/>
    <x v="1"/>
    <s v="TEC-PH-10000486"/>
    <x v="2"/>
    <x v="7"/>
    <s v="Plantronics HL10 Handset Lifter"/>
    <x v="3565"/>
    <n v="8"/>
    <n v="0.2"/>
    <n v="83.512799999999913"/>
  </r>
  <r>
    <n v="4773"/>
    <x v="2366"/>
    <x v="3"/>
    <x v="51"/>
    <d v="2014-11-28T00:00:00"/>
    <s v="Standard Class"/>
    <s v="CM-12385"/>
    <s v="Christopher Martinez"/>
    <x v="0"/>
    <s v="United States"/>
    <s v="Chicago"/>
    <x v="10"/>
    <n v="60610"/>
    <x v="2"/>
    <s v="FUR-FU-10004909"/>
    <x v="0"/>
    <x v="5"/>
    <s v="Contemporary Wood/Metal Frame"/>
    <x v="3566"/>
    <n v="1"/>
    <n v="0.6"/>
    <n v="-4.0400000000000009"/>
  </r>
  <r>
    <n v="4774"/>
    <x v="2366"/>
    <x v="3"/>
    <x v="51"/>
    <d v="2014-11-28T00:00:00"/>
    <s v="Standard Class"/>
    <s v="CM-12385"/>
    <s v="Christopher Martinez"/>
    <x v="0"/>
    <s v="United States"/>
    <s v="Chicago"/>
    <x v="10"/>
    <n v="60610"/>
    <x v="2"/>
    <s v="OFF-LA-10001613"/>
    <x v="1"/>
    <x v="2"/>
    <s v="Avery File Folder Labels"/>
    <x v="132"/>
    <n v="5"/>
    <n v="0.2"/>
    <n v="4.1760000000000002"/>
  </r>
  <r>
    <n v="4775"/>
    <x v="2366"/>
    <x v="3"/>
    <x v="51"/>
    <d v="2014-11-28T00:00:00"/>
    <s v="Standard Class"/>
    <s v="CM-12385"/>
    <s v="Christopher Martinez"/>
    <x v="0"/>
    <s v="United States"/>
    <s v="Chicago"/>
    <x v="10"/>
    <n v="60610"/>
    <x v="2"/>
    <s v="TEC-PH-10004447"/>
    <x v="2"/>
    <x v="7"/>
    <s v="Toshiba IPT2010-SD IP Telephone"/>
    <x v="2705"/>
    <n v="2"/>
    <n v="0.2"/>
    <n v="16.678799999999995"/>
  </r>
  <r>
    <n v="4776"/>
    <x v="2367"/>
    <x v="3"/>
    <x v="673"/>
    <d v="2014-11-22T00:00:00"/>
    <s v="Standard Class"/>
    <s v="EK-13795"/>
    <s v="Eileen Kiefer"/>
    <x v="2"/>
    <s v="United States"/>
    <s v="Escondido"/>
    <x v="1"/>
    <n v="92025"/>
    <x v="1"/>
    <s v="OFF-AR-10000255"/>
    <x v="1"/>
    <x v="6"/>
    <s v="Newell 328"/>
    <x v="371"/>
    <n v="4"/>
    <n v="0"/>
    <n v="6.073599999999999"/>
  </r>
  <r>
    <n v="4777"/>
    <x v="2368"/>
    <x v="0"/>
    <x v="317"/>
    <d v="2013-02-23T00:00:00"/>
    <s v="Second Class"/>
    <s v="CK-12760"/>
    <s v="Cyma Kinney"/>
    <x v="1"/>
    <s v="United States"/>
    <s v="Long Beach"/>
    <x v="15"/>
    <n v="11561"/>
    <x v="3"/>
    <s v="OFF-LA-10004425"/>
    <x v="1"/>
    <x v="2"/>
    <s v="Staples"/>
    <x v="1313"/>
    <n v="3"/>
    <n v="0"/>
    <n v="4.0749000000000004"/>
  </r>
  <r>
    <n v="4778"/>
    <x v="2368"/>
    <x v="0"/>
    <x v="317"/>
    <d v="2013-02-23T00:00:00"/>
    <s v="Second Class"/>
    <s v="CK-12760"/>
    <s v="Cyma Kinney"/>
    <x v="1"/>
    <s v="United States"/>
    <s v="Long Beach"/>
    <x v="15"/>
    <n v="11561"/>
    <x v="3"/>
    <s v="OFF-SU-10001664"/>
    <x v="1"/>
    <x v="14"/>
    <s v="Acme Office Executive Series Stainless Steel Trimmers"/>
    <x v="3567"/>
    <n v="3"/>
    <n v="0"/>
    <n v="6.6846000000000005"/>
  </r>
  <r>
    <n v="4779"/>
    <x v="2369"/>
    <x v="3"/>
    <x v="659"/>
    <d v="2014-11-12T00:00:00"/>
    <s v="Standard Class"/>
    <s v="PK-19075"/>
    <s v="Pete Kriz"/>
    <x v="0"/>
    <s v="United States"/>
    <s v="Newark"/>
    <x v="13"/>
    <n v="19711"/>
    <x v="3"/>
    <s v="OFF-AP-10000696"/>
    <x v="1"/>
    <x v="9"/>
    <s v="Holmes Odor Grabber"/>
    <x v="3568"/>
    <n v="7"/>
    <n v="0"/>
    <n v="33.310199999999995"/>
  </r>
  <r>
    <n v="4780"/>
    <x v="2370"/>
    <x v="2"/>
    <x v="1001"/>
    <d v="2011-07-10T00:00:00"/>
    <s v="First Class"/>
    <s v="MH-18025"/>
    <s v="Michelle Huthwaite"/>
    <x v="0"/>
    <s v="United States"/>
    <s v="Buffalo"/>
    <x v="15"/>
    <n v="14215"/>
    <x v="3"/>
    <s v="FUR-CH-10002647"/>
    <x v="0"/>
    <x v="1"/>
    <s v="Situations Contoured Folding Chairs, 4/Set"/>
    <x v="3569"/>
    <n v="1"/>
    <n v="0.1"/>
    <n v="10.647000000000004"/>
  </r>
  <r>
    <n v="4781"/>
    <x v="2371"/>
    <x v="2"/>
    <x v="845"/>
    <d v="2011-11-12T00:00:00"/>
    <s v="Standard Class"/>
    <s v="SC-20725"/>
    <s v="Steven Cartwright"/>
    <x v="0"/>
    <s v="United States"/>
    <s v="Houston"/>
    <x v="5"/>
    <n v="77070"/>
    <x v="2"/>
    <s v="FUR-CH-10002758"/>
    <x v="0"/>
    <x v="1"/>
    <s v="Hon Deluxe Fabric Upholstered Stacking Chairs, Squared Back"/>
    <x v="3570"/>
    <n v="4"/>
    <n v="0.3"/>
    <n v="0"/>
  </r>
  <r>
    <n v="4782"/>
    <x v="2371"/>
    <x v="2"/>
    <x v="845"/>
    <d v="2011-11-12T00:00:00"/>
    <s v="Standard Class"/>
    <s v="SC-20725"/>
    <s v="Steven Cartwright"/>
    <x v="0"/>
    <s v="United States"/>
    <s v="Houston"/>
    <x v="5"/>
    <n v="77070"/>
    <x v="2"/>
    <s v="OFF-BI-10000201"/>
    <x v="1"/>
    <x v="8"/>
    <s v="Avery Triangle Shaped Sheet Lifters, Black, 2/Pack"/>
    <x v="3571"/>
    <n v="3"/>
    <n v="0.8"/>
    <n v="-2.214"/>
  </r>
  <r>
    <n v="4783"/>
    <x v="2371"/>
    <x v="2"/>
    <x v="845"/>
    <d v="2011-11-12T00:00:00"/>
    <s v="Standard Class"/>
    <s v="SC-20725"/>
    <s v="Steven Cartwright"/>
    <x v="0"/>
    <s v="United States"/>
    <s v="Houston"/>
    <x v="5"/>
    <n v="77070"/>
    <x v="2"/>
    <s v="OFF-SU-10004115"/>
    <x v="1"/>
    <x v="14"/>
    <s v="Acme Stainless Steel Office Snips"/>
    <x v="3572"/>
    <n v="7"/>
    <n v="0.2"/>
    <n v="3.5623000000000022"/>
  </r>
  <r>
    <n v="4784"/>
    <x v="2372"/>
    <x v="3"/>
    <x v="480"/>
    <d v="2014-02-02T00:00:00"/>
    <s v="Standard Class"/>
    <s v="GB-14575"/>
    <s v="Giulietta Baptist"/>
    <x v="0"/>
    <s v="United States"/>
    <s v="Wichita"/>
    <x v="41"/>
    <n v="67212"/>
    <x v="2"/>
    <s v="OFF-PA-10000806"/>
    <x v="1"/>
    <x v="10"/>
    <s v="Xerox 1934"/>
    <x v="1007"/>
    <n v="5"/>
    <n v="0"/>
    <n v="137.15100000000001"/>
  </r>
  <r>
    <n v="4785"/>
    <x v="2373"/>
    <x v="1"/>
    <x v="555"/>
    <d v="2012-12-16T00:00:00"/>
    <s v="Standard Class"/>
    <s v="IM-15070"/>
    <s v="Irene Maddox"/>
    <x v="0"/>
    <s v="United States"/>
    <s v="Colorado Springs"/>
    <x v="22"/>
    <n v="80906"/>
    <x v="1"/>
    <s v="OFF-AR-10001473"/>
    <x v="1"/>
    <x v="6"/>
    <s v="Newell 313"/>
    <x v="1332"/>
    <n v="5"/>
    <n v="0.2"/>
    <n v="1.1480000000000006"/>
  </r>
  <r>
    <n v="4786"/>
    <x v="2373"/>
    <x v="1"/>
    <x v="555"/>
    <d v="2012-12-16T00:00:00"/>
    <s v="Standard Class"/>
    <s v="IM-15070"/>
    <s v="Irene Maddox"/>
    <x v="0"/>
    <s v="United States"/>
    <s v="Colorado Springs"/>
    <x v="22"/>
    <n v="80906"/>
    <x v="1"/>
    <s v="FUR-BO-10003450"/>
    <x v="0"/>
    <x v="0"/>
    <s v="Bush Westfield Collection Bookcases, Dark Cherry Finish"/>
    <x v="3573"/>
    <n v="4"/>
    <n v="0.7"/>
    <n v="-143.79040000000001"/>
  </r>
  <r>
    <n v="4787"/>
    <x v="2373"/>
    <x v="1"/>
    <x v="555"/>
    <d v="2012-12-16T00:00:00"/>
    <s v="Standard Class"/>
    <s v="IM-15070"/>
    <s v="Irene Maddox"/>
    <x v="0"/>
    <s v="United States"/>
    <s v="Colorado Springs"/>
    <x v="22"/>
    <n v="80906"/>
    <x v="1"/>
    <s v="OFF-AR-10001545"/>
    <x v="1"/>
    <x v="6"/>
    <s v="Newell 326"/>
    <x v="1728"/>
    <n v="3"/>
    <n v="0.2"/>
    <n v="0.47519999999999984"/>
  </r>
  <r>
    <n v="4788"/>
    <x v="2373"/>
    <x v="1"/>
    <x v="555"/>
    <d v="2012-12-16T00:00:00"/>
    <s v="Standard Class"/>
    <s v="IM-15070"/>
    <s v="Irene Maddox"/>
    <x v="0"/>
    <s v="United States"/>
    <s v="Colorado Springs"/>
    <x v="22"/>
    <n v="80906"/>
    <x v="1"/>
    <s v="TEC-AC-10004396"/>
    <x v="2"/>
    <x v="11"/>
    <s v="Logitech Keyboard K120"/>
    <x v="3574"/>
    <n v="4"/>
    <n v="0.2"/>
    <n v="-6.5339999999999954"/>
  </r>
  <r>
    <n v="4789"/>
    <x v="2373"/>
    <x v="1"/>
    <x v="555"/>
    <d v="2012-12-16T00:00:00"/>
    <s v="Standard Class"/>
    <s v="IM-15070"/>
    <s v="Irene Maddox"/>
    <x v="0"/>
    <s v="United States"/>
    <s v="Colorado Springs"/>
    <x v="22"/>
    <n v="80906"/>
    <x v="1"/>
    <s v="FUR-FU-10002456"/>
    <x v="0"/>
    <x v="5"/>
    <s v="Master Caster Door Stop, Large Neon Orange"/>
    <x v="3575"/>
    <n v="9"/>
    <n v="0.2"/>
    <n v="15.069600000000007"/>
  </r>
  <r>
    <n v="4790"/>
    <x v="2373"/>
    <x v="1"/>
    <x v="555"/>
    <d v="2012-12-16T00:00:00"/>
    <s v="Standard Class"/>
    <s v="IM-15070"/>
    <s v="Irene Maddox"/>
    <x v="0"/>
    <s v="United States"/>
    <s v="Colorado Springs"/>
    <x v="22"/>
    <n v="80906"/>
    <x v="1"/>
    <s v="FUR-FU-10001473"/>
    <x v="0"/>
    <x v="5"/>
    <s v="DAX Wood Document Frame"/>
    <x v="3576"/>
    <n v="5"/>
    <n v="0.2"/>
    <n v="10.983999999999996"/>
  </r>
  <r>
    <n v="4791"/>
    <x v="2373"/>
    <x v="1"/>
    <x v="555"/>
    <d v="2012-12-16T00:00:00"/>
    <s v="Standard Class"/>
    <s v="IM-15070"/>
    <s v="Irene Maddox"/>
    <x v="0"/>
    <s v="United States"/>
    <s v="Colorado Springs"/>
    <x v="22"/>
    <n v="80906"/>
    <x v="1"/>
    <s v="FUR-TA-10000849"/>
    <x v="0"/>
    <x v="3"/>
    <s v="Bevis Rectangular Conference Tables"/>
    <x v="3577"/>
    <n v="5"/>
    <n v="0.5"/>
    <n v="-248.16599999999994"/>
  </r>
  <r>
    <n v="4792"/>
    <x v="2373"/>
    <x v="1"/>
    <x v="555"/>
    <d v="2012-12-16T00:00:00"/>
    <s v="Standard Class"/>
    <s v="IM-15070"/>
    <s v="Irene Maddox"/>
    <x v="0"/>
    <s v="United States"/>
    <s v="Colorado Springs"/>
    <x v="22"/>
    <n v="80906"/>
    <x v="1"/>
    <s v="OFF-PA-10001166"/>
    <x v="1"/>
    <x v="10"/>
    <s v="Xerox 1932"/>
    <x v="633"/>
    <n v="3"/>
    <n v="0.2"/>
    <n v="28.706399999999991"/>
  </r>
  <r>
    <n v="4793"/>
    <x v="2373"/>
    <x v="1"/>
    <x v="555"/>
    <d v="2012-12-16T00:00:00"/>
    <s v="Standard Class"/>
    <s v="IM-15070"/>
    <s v="Irene Maddox"/>
    <x v="0"/>
    <s v="United States"/>
    <s v="Colorado Springs"/>
    <x v="22"/>
    <n v="80906"/>
    <x v="1"/>
    <s v="OFF-PA-10003256"/>
    <x v="1"/>
    <x v="10"/>
    <s v="Avery Personal Creations Heavyweight Cards"/>
    <x v="357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x v="1614"/>
    <n v="4"/>
    <n v="0"/>
    <n v="11.231999999999999"/>
  </r>
  <r>
    <n v="4795"/>
    <x v="2375"/>
    <x v="1"/>
    <x v="199"/>
    <d v="2012-03-23T00:00:00"/>
    <s v="Standard Class"/>
    <s v="MF-18250"/>
    <s v="Monica Federle"/>
    <x v="1"/>
    <s v="United States"/>
    <s v="Los Angeles"/>
    <x v="1"/>
    <n v="90036"/>
    <x v="1"/>
    <s v="FUR-FU-10001215"/>
    <x v="0"/>
    <x v="5"/>
    <s v="Howard Miller 11-1/2&quot; Diameter Brentwood Wall Clock"/>
    <x v="3579"/>
    <n v="1"/>
    <n v="0"/>
    <n v="18.114600000000003"/>
  </r>
  <r>
    <n v="4796"/>
    <x v="2376"/>
    <x v="1"/>
    <x v="863"/>
    <d v="2012-08-17T00:00:00"/>
    <s v="Standard Class"/>
    <s v="CK-12595"/>
    <s v="Clytie Kelty"/>
    <x v="0"/>
    <s v="United States"/>
    <s v="Marietta"/>
    <x v="32"/>
    <n v="30062"/>
    <x v="0"/>
    <s v="OFF-BI-10004187"/>
    <x v="1"/>
    <x v="8"/>
    <s v="Staples"/>
    <x v="719"/>
    <n v="3"/>
    <n v="0"/>
    <n v="2.7071999999999994"/>
  </r>
  <r>
    <n v="4797"/>
    <x v="2377"/>
    <x v="0"/>
    <x v="675"/>
    <d v="2013-05-20T00:00:00"/>
    <s v="Standard Class"/>
    <s v="MK-17905"/>
    <s v="Michael Kennedy"/>
    <x v="1"/>
    <s v="United States"/>
    <s v="Jacksonville"/>
    <x v="2"/>
    <n v="32216"/>
    <x v="0"/>
    <s v="OFF-BI-10001718"/>
    <x v="1"/>
    <x v="8"/>
    <s v="GBC DocuBind P50 Personal Binding Machine"/>
    <x v="3580"/>
    <n v="3"/>
    <n v="0.7"/>
    <n v="-44.146199999999979"/>
  </r>
  <r>
    <n v="4798"/>
    <x v="2377"/>
    <x v="0"/>
    <x v="675"/>
    <d v="2013-05-20T00:00:00"/>
    <s v="Standard Class"/>
    <s v="MK-17905"/>
    <s v="Michael Kennedy"/>
    <x v="1"/>
    <s v="United States"/>
    <s v="Jacksonville"/>
    <x v="2"/>
    <n v="32216"/>
    <x v="0"/>
    <s v="OFF-PA-10004983"/>
    <x v="1"/>
    <x v="10"/>
    <s v="Xerox 23"/>
    <x v="277"/>
    <n v="6"/>
    <n v="0.2"/>
    <n v="10.8864"/>
  </r>
  <r>
    <n v="4799"/>
    <x v="2377"/>
    <x v="0"/>
    <x v="675"/>
    <d v="2013-05-20T00:00:00"/>
    <s v="Standard Class"/>
    <s v="MK-17905"/>
    <s v="Michael Kennedy"/>
    <x v="1"/>
    <s v="United States"/>
    <s v="Jacksonville"/>
    <x v="2"/>
    <n v="32216"/>
    <x v="0"/>
    <s v="FUR-FU-10002396"/>
    <x v="0"/>
    <x v="5"/>
    <s v="DAX Copper Panel Document Frame, 5 x 7 Size"/>
    <x v="3581"/>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x v="2377"/>
    <x v="0"/>
    <x v="675"/>
    <d v="2013-05-20T00:00:00"/>
    <s v="Standard Class"/>
    <s v="MK-17905"/>
    <s v="Michael Kennedy"/>
    <x v="1"/>
    <s v="United States"/>
    <s v="Jacksonville"/>
    <x v="2"/>
    <n v="32216"/>
    <x v="0"/>
    <s v="OFF-AR-10002467"/>
    <x v="1"/>
    <x v="6"/>
    <s v="Dixon Ticonderoga Pencils"/>
    <x v="411"/>
    <n v="2"/>
    <n v="0.2"/>
    <n v="0.41720000000000046"/>
  </r>
  <r>
    <n v="4802"/>
    <x v="2377"/>
    <x v="0"/>
    <x v="675"/>
    <d v="2013-05-20T00:00:00"/>
    <s v="Standard Class"/>
    <s v="MK-17905"/>
    <s v="Michael Kennedy"/>
    <x v="1"/>
    <s v="United States"/>
    <s v="Jacksonville"/>
    <x v="2"/>
    <n v="32216"/>
    <x v="0"/>
    <s v="OFF-BI-10004002"/>
    <x v="1"/>
    <x v="8"/>
    <s v="Wilson Jones International Size A4 Ring Binders"/>
    <x v="3583"/>
    <n v="2"/>
    <n v="0.7"/>
    <n v="-7.6119999999999983"/>
  </r>
  <r>
    <n v="4803"/>
    <x v="2377"/>
    <x v="0"/>
    <x v="675"/>
    <d v="2013-05-20T00:00:00"/>
    <s v="Standard Class"/>
    <s v="MK-17905"/>
    <s v="Michael Kennedy"/>
    <x v="1"/>
    <s v="United States"/>
    <s v="Jacksonville"/>
    <x v="2"/>
    <n v="32216"/>
    <x v="0"/>
    <s v="OFF-BI-10002309"/>
    <x v="1"/>
    <x v="8"/>
    <s v="Avery Heavy-Duty EZD  Binder With Locking Rings"/>
    <x v="3584"/>
    <n v="8"/>
    <n v="0.7"/>
    <n v="-9.8207999999999984"/>
  </r>
  <r>
    <n v="4804"/>
    <x v="2378"/>
    <x v="3"/>
    <x v="1002"/>
    <d v="2014-07-18T00:00:00"/>
    <s v="Second Class"/>
    <s v="MH-17455"/>
    <s v="Mark Hamilton"/>
    <x v="0"/>
    <s v="United States"/>
    <s v="Philadelphia"/>
    <x v="9"/>
    <n v="19140"/>
    <x v="3"/>
    <s v="TEC-PH-10003885"/>
    <x v="2"/>
    <x v="7"/>
    <s v="Cisco SPA508G"/>
    <x v="3585"/>
    <n v="1"/>
    <n v="0.4"/>
    <n v="-7.2589000000000041"/>
  </r>
  <r>
    <n v="4805"/>
    <x v="2378"/>
    <x v="3"/>
    <x v="1002"/>
    <d v="2014-07-18T00:00:00"/>
    <s v="Second Class"/>
    <s v="MH-17455"/>
    <s v="Mark Hamilton"/>
    <x v="0"/>
    <s v="United States"/>
    <s v="Philadelphia"/>
    <x v="9"/>
    <n v="19140"/>
    <x v="3"/>
    <s v="FUR-FU-10002501"/>
    <x v="0"/>
    <x v="5"/>
    <s v="Nu-Dell Executive Frame"/>
    <x v="3586"/>
    <n v="9"/>
    <n v="0.2"/>
    <n v="19.339199999999998"/>
  </r>
  <r>
    <n v="4806"/>
    <x v="2379"/>
    <x v="1"/>
    <x v="6"/>
    <d v="2012-11-25T00:00:00"/>
    <s v="Second Class"/>
    <s v="NG-18430"/>
    <s v="Nathan Gelder"/>
    <x v="0"/>
    <s v="United States"/>
    <s v="Los Angeles"/>
    <x v="1"/>
    <n v="90008"/>
    <x v="1"/>
    <s v="OFF-PA-10000176"/>
    <x v="1"/>
    <x v="10"/>
    <s v="Xerox 1887"/>
    <x v="2479"/>
    <n v="2"/>
    <n v="0"/>
    <n v="18.211199999999998"/>
  </r>
  <r>
    <n v="4807"/>
    <x v="2379"/>
    <x v="1"/>
    <x v="6"/>
    <d v="2012-11-25T00:00:00"/>
    <s v="Second Class"/>
    <s v="NG-18430"/>
    <s v="Nathan Gelder"/>
    <x v="0"/>
    <s v="United States"/>
    <s v="Los Angeles"/>
    <x v="1"/>
    <n v="90008"/>
    <x v="1"/>
    <s v="OFF-PA-10000327"/>
    <x v="1"/>
    <x v="10"/>
    <s v="Xerox 1971"/>
    <x v="3587"/>
    <n v="10"/>
    <n v="0"/>
    <n v="19.259999999999998"/>
  </r>
  <r>
    <n v="4808"/>
    <x v="2379"/>
    <x v="1"/>
    <x v="6"/>
    <d v="2012-11-25T00:00:00"/>
    <s v="Second Class"/>
    <s v="NG-18430"/>
    <s v="Nathan Gelder"/>
    <x v="0"/>
    <s v="United States"/>
    <s v="Los Angeles"/>
    <x v="1"/>
    <n v="90008"/>
    <x v="1"/>
    <s v="OFF-ST-10004634"/>
    <x v="1"/>
    <x v="4"/>
    <s v="Personal Folder Holder, Ebony"/>
    <x v="687"/>
    <n v="3"/>
    <n v="0"/>
    <n v="10.088999999999999"/>
  </r>
  <r>
    <n v="4809"/>
    <x v="2380"/>
    <x v="2"/>
    <x v="533"/>
    <d v="2011-11-28T00:00:00"/>
    <s v="Standard Class"/>
    <s v="PB-19210"/>
    <s v="Phillip Breyer"/>
    <x v="1"/>
    <s v="United States"/>
    <s v="Philadelphia"/>
    <x v="9"/>
    <n v="19134"/>
    <x v="3"/>
    <s v="OFF-EN-10003040"/>
    <x v="1"/>
    <x v="12"/>
    <s v="Quality Park Security Envelopes"/>
    <x v="3588"/>
    <n v="3"/>
    <n v="0.2"/>
    <n v="21.197700000000001"/>
  </r>
  <r>
    <n v="4810"/>
    <x v="2381"/>
    <x v="1"/>
    <x v="17"/>
    <d v="2012-12-30T00:00:00"/>
    <s v="First Class"/>
    <s v="RE-19450"/>
    <s v="Richard Eichhorn"/>
    <x v="0"/>
    <s v="United States"/>
    <s v="Eau Claire"/>
    <x v="6"/>
    <n v="54703"/>
    <x v="2"/>
    <s v="OFF-PA-10003228"/>
    <x v="1"/>
    <x v="10"/>
    <s v="Xerox 1917"/>
    <x v="3589"/>
    <n v="4"/>
    <n v="0"/>
    <n v="91.950799999999987"/>
  </r>
  <r>
    <n v="4811"/>
    <x v="2381"/>
    <x v="1"/>
    <x v="17"/>
    <d v="2012-12-30T00:00:00"/>
    <s v="First Class"/>
    <s v="RE-19450"/>
    <s v="Richard Eichhorn"/>
    <x v="0"/>
    <s v="United States"/>
    <s v="Eau Claire"/>
    <x v="6"/>
    <n v="54703"/>
    <x v="2"/>
    <s v="TEC-PH-10004345"/>
    <x v="2"/>
    <x v="7"/>
    <s v="Cisco SPA 502G IP Phone"/>
    <x v="3590"/>
    <n v="2"/>
    <n v="0"/>
    <n v="71.97"/>
  </r>
  <r>
    <n v="4812"/>
    <x v="2382"/>
    <x v="0"/>
    <x v="696"/>
    <d v="2013-11-20T00:00:00"/>
    <s v="Second Class"/>
    <s v="EB-14110"/>
    <s v="Eugene Barchas"/>
    <x v="0"/>
    <s v="United States"/>
    <s v="Philadelphia"/>
    <x v="9"/>
    <n v="19134"/>
    <x v="3"/>
    <s v="FUR-CH-10000785"/>
    <x v="0"/>
    <x v="1"/>
    <s v="Global Ergonomic Managers Chair"/>
    <x v="3591"/>
    <n v="3"/>
    <n v="0.3"/>
    <n v="-21.717600000000004"/>
  </r>
  <r>
    <n v="4813"/>
    <x v="2382"/>
    <x v="0"/>
    <x v="696"/>
    <d v="2013-11-20T00:00:00"/>
    <s v="Second Class"/>
    <s v="EB-14110"/>
    <s v="Eugene Barchas"/>
    <x v="0"/>
    <s v="United States"/>
    <s v="Philadelphia"/>
    <x v="9"/>
    <n v="19134"/>
    <x v="3"/>
    <s v="TEC-CO-10004115"/>
    <x v="2"/>
    <x v="16"/>
    <s v="Sharp AL-1530CS Digital Copier"/>
    <x v="3592"/>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x v="3593"/>
    <n v="3"/>
    <n v="0.2"/>
    <n v="9.7151999999999941"/>
  </r>
  <r>
    <n v="4815"/>
    <x v="2383"/>
    <x v="0"/>
    <x v="541"/>
    <d v="2013-05-11T00:00:00"/>
    <s v="First Class"/>
    <s v="TB-21625"/>
    <s v="Trudy Brown"/>
    <x v="0"/>
    <s v="United States"/>
    <s v="Los Angeles"/>
    <x v="1"/>
    <n v="90004"/>
    <x v="1"/>
    <s v="OFF-PA-10002751"/>
    <x v="1"/>
    <x v="10"/>
    <s v="Xerox 1920"/>
    <x v="1465"/>
    <n v="3"/>
    <n v="0"/>
    <n v="8.0730000000000004"/>
  </r>
  <r>
    <n v="4816"/>
    <x v="2384"/>
    <x v="2"/>
    <x v="58"/>
    <d v="2011-12-31T00:00:00"/>
    <s v="Standard Class"/>
    <s v="MG-17695"/>
    <s v="Maureen Gnade"/>
    <x v="0"/>
    <s v="United States"/>
    <s v="Philadelphia"/>
    <x v="9"/>
    <n v="19134"/>
    <x v="3"/>
    <s v="OFF-PA-10004569"/>
    <x v="1"/>
    <x v="10"/>
    <s v="Wirebound Message Books, Two 4 1/4&quot; x 5&quot; Forms per Page"/>
    <x v="3594"/>
    <n v="3"/>
    <n v="0.2"/>
    <n v="6.1640999999999995"/>
  </r>
  <r>
    <n v="4817"/>
    <x v="2384"/>
    <x v="2"/>
    <x v="58"/>
    <d v="2011-12-31T00:00:00"/>
    <s v="Standard Class"/>
    <s v="MG-17695"/>
    <s v="Maureen Gnade"/>
    <x v="0"/>
    <s v="United States"/>
    <s v="Philadelphia"/>
    <x v="9"/>
    <n v="19134"/>
    <x v="3"/>
    <s v="OFF-AP-10002998"/>
    <x v="1"/>
    <x v="9"/>
    <s v="Holmes 99% HEPA Air Purifier"/>
    <x v="3595"/>
    <n v="2"/>
    <n v="0.2"/>
    <n v="5.6315999999999971"/>
  </r>
  <r>
    <n v="4818"/>
    <x v="2384"/>
    <x v="2"/>
    <x v="58"/>
    <d v="2011-12-31T00:00:00"/>
    <s v="Standard Class"/>
    <s v="MG-17695"/>
    <s v="Maureen Gnade"/>
    <x v="0"/>
    <s v="United States"/>
    <s v="Philadelphia"/>
    <x v="9"/>
    <n v="19134"/>
    <x v="3"/>
    <s v="OFF-AP-10003287"/>
    <x v="1"/>
    <x v="9"/>
    <s v="Tripp Lite TLP810NET Broadband Surge for Modem/Fax"/>
    <x v="3596"/>
    <n v="2"/>
    <n v="0.2"/>
    <n v="8.1551999999999971"/>
  </r>
  <r>
    <n v="4819"/>
    <x v="2384"/>
    <x v="2"/>
    <x v="58"/>
    <d v="2011-12-31T00:00:00"/>
    <s v="Standard Class"/>
    <s v="MG-17695"/>
    <s v="Maureen Gnade"/>
    <x v="0"/>
    <s v="United States"/>
    <s v="Philadelphia"/>
    <x v="9"/>
    <n v="19134"/>
    <x v="3"/>
    <s v="OFF-ST-10001370"/>
    <x v="1"/>
    <x v="4"/>
    <s v="Sensible Storage WireTech Storage Systems"/>
    <x v="3597"/>
    <n v="4"/>
    <n v="0.2"/>
    <n v="-42.588000000000036"/>
  </r>
  <r>
    <n v="4820"/>
    <x v="2385"/>
    <x v="3"/>
    <x v="110"/>
    <d v="2014-06-15T00:00:00"/>
    <s v="Standard Class"/>
    <s v="LW-17125"/>
    <s v="Liz Willingham"/>
    <x v="0"/>
    <s v="United States"/>
    <s v="Norwich"/>
    <x v="29"/>
    <n v="6360"/>
    <x v="3"/>
    <s v="OFF-BI-10004040"/>
    <x v="1"/>
    <x v="8"/>
    <s v="Wilson Jones Impact Binders"/>
    <x v="3598"/>
    <n v="2"/>
    <n v="0"/>
    <n v="5.0763999999999996"/>
  </r>
  <r>
    <n v="4821"/>
    <x v="2386"/>
    <x v="1"/>
    <x v="1003"/>
    <d v="2012-04-11T00:00:00"/>
    <s v="Standard Class"/>
    <s v="PF-19120"/>
    <s v="Peter Fuller"/>
    <x v="0"/>
    <s v="United States"/>
    <s v="San Antonio"/>
    <x v="5"/>
    <n v="78207"/>
    <x v="2"/>
    <s v="OFF-AP-10002651"/>
    <x v="1"/>
    <x v="9"/>
    <s v="Hoover Upright Vacuum With Dirt Cup"/>
    <x v="3599"/>
    <n v="8"/>
    <n v="0.8"/>
    <n v="-1181.2824000000003"/>
  </r>
  <r>
    <n v="4822"/>
    <x v="2386"/>
    <x v="1"/>
    <x v="1003"/>
    <d v="2012-04-11T00:00:00"/>
    <s v="Standard Class"/>
    <s v="PF-19120"/>
    <s v="Peter Fuller"/>
    <x v="0"/>
    <s v="United States"/>
    <s v="San Antonio"/>
    <x v="5"/>
    <n v="78207"/>
    <x v="2"/>
    <s v="TEC-AC-10002402"/>
    <x v="2"/>
    <x v="11"/>
    <s v="Razer Kraken PRO Over Ear PC and Music Headset"/>
    <x v="3130"/>
    <n v="6"/>
    <n v="0.2"/>
    <n v="47.993999999999971"/>
  </r>
  <r>
    <n v="4823"/>
    <x v="2387"/>
    <x v="0"/>
    <x v="212"/>
    <d v="2013-07-12T00:00:00"/>
    <s v="Same Day"/>
    <s v="NZ-18565"/>
    <s v="Nick Zandusky"/>
    <x v="2"/>
    <s v="United States"/>
    <s v="Yuma"/>
    <x v="16"/>
    <n v="85364"/>
    <x v="1"/>
    <s v="OFF-BI-10001658"/>
    <x v="1"/>
    <x v="8"/>
    <s v="GBC Standard Therm-A-Bind Covers"/>
    <x v="3600"/>
    <n v="6"/>
    <n v="0.7"/>
    <n v="-35.884799999999984"/>
  </r>
  <r>
    <n v="4824"/>
    <x v="2388"/>
    <x v="0"/>
    <x v="831"/>
    <d v="2013-11-27T00:00:00"/>
    <s v="Standard Class"/>
    <s v="CK-12205"/>
    <s v="Chloris Kastensmidt"/>
    <x v="0"/>
    <s v="United States"/>
    <s v="Columbus"/>
    <x v="24"/>
    <n v="43229"/>
    <x v="3"/>
    <s v="TEC-MA-10000752"/>
    <x v="2"/>
    <x v="15"/>
    <s v="Texas Instrument TI-15 Fraction Calculator"/>
    <x v="3601"/>
    <n v="7"/>
    <n v="0.7"/>
    <n v="-24.275999999999996"/>
  </r>
  <r>
    <n v="4825"/>
    <x v="2388"/>
    <x v="0"/>
    <x v="831"/>
    <d v="2013-11-27T00:00:00"/>
    <s v="Standard Class"/>
    <s v="CK-12205"/>
    <s v="Chloris Kastensmidt"/>
    <x v="0"/>
    <s v="United States"/>
    <s v="Columbus"/>
    <x v="24"/>
    <n v="43229"/>
    <x v="3"/>
    <s v="FUR-CH-10003817"/>
    <x v="0"/>
    <x v="1"/>
    <s v="Global Value Steno Chair, Gray"/>
    <x v="3602"/>
    <n v="3"/>
    <n v="0.3"/>
    <n v="-9.1109999999999971"/>
  </r>
  <r>
    <n v="4826"/>
    <x v="2388"/>
    <x v="0"/>
    <x v="831"/>
    <d v="2013-11-27T00:00:00"/>
    <s v="Standard Class"/>
    <s v="CK-12205"/>
    <s v="Chloris Kastensmidt"/>
    <x v="0"/>
    <s v="United States"/>
    <s v="Columbus"/>
    <x v="24"/>
    <n v="43229"/>
    <x v="3"/>
    <s v="FUR-FU-10001876"/>
    <x v="0"/>
    <x v="5"/>
    <s v="Computer Room Manger, 14&quot;"/>
    <x v="2540"/>
    <n v="3"/>
    <n v="0.2"/>
    <n v="15.590399999999995"/>
  </r>
  <r>
    <n v="4827"/>
    <x v="2389"/>
    <x v="3"/>
    <x v="105"/>
    <d v="2014-11-16T00:00:00"/>
    <s v="First Class"/>
    <s v="JE-15610"/>
    <s v="Jim Epp"/>
    <x v="1"/>
    <s v="United States"/>
    <s v="Los Angeles"/>
    <x v="1"/>
    <n v="90036"/>
    <x v="1"/>
    <s v="OFF-BI-10003460"/>
    <x v="1"/>
    <x v="8"/>
    <s v="Acco 3-Hole Punch"/>
    <x v="3603"/>
    <n v="4"/>
    <n v="0.2"/>
    <n v="4.9055999999999997"/>
  </r>
  <r>
    <n v="4828"/>
    <x v="2390"/>
    <x v="2"/>
    <x v="301"/>
    <d v="2011-11-08T00:00:00"/>
    <s v="Standard Class"/>
    <s v="JO-15145"/>
    <s v="Jack O'Briant"/>
    <x v="1"/>
    <s v="United States"/>
    <s v="Richmond"/>
    <x v="0"/>
    <n v="40475"/>
    <x v="0"/>
    <s v="OFF-ST-10000464"/>
    <x v="1"/>
    <x v="4"/>
    <s v="Multi-Use Personal File Cart and Caster Set, Three Stacking Bins"/>
    <x v="2876"/>
    <n v="2"/>
    <n v="0"/>
    <n v="19.465600000000002"/>
  </r>
  <r>
    <n v="4829"/>
    <x v="2390"/>
    <x v="2"/>
    <x v="301"/>
    <d v="2011-11-08T00:00:00"/>
    <s v="Standard Class"/>
    <s v="JO-15145"/>
    <s v="Jack O'Briant"/>
    <x v="1"/>
    <s v="United States"/>
    <s v="Richmond"/>
    <x v="0"/>
    <n v="40475"/>
    <x v="0"/>
    <s v="OFF-AR-10001919"/>
    <x v="1"/>
    <x v="6"/>
    <s v="OIC #2 Pencils, Medium Soft"/>
    <x v="719"/>
    <n v="3"/>
    <n v="0"/>
    <n v="1.6355999999999997"/>
  </r>
  <r>
    <n v="4830"/>
    <x v="2391"/>
    <x v="0"/>
    <x v="666"/>
    <d v="2013-05-22T00:00:00"/>
    <s v="Standard Class"/>
    <s v="TT-21220"/>
    <s v="Thomas Thornton"/>
    <x v="0"/>
    <s v="United States"/>
    <s v="New York City"/>
    <x v="15"/>
    <n v="10035"/>
    <x v="3"/>
    <s v="OFF-BI-10002393"/>
    <x v="1"/>
    <x v="8"/>
    <s v="Binder Posts"/>
    <x v="3604"/>
    <n v="3"/>
    <n v="0.2"/>
    <n v="4.4771999999999998"/>
  </r>
  <r>
    <n v="4831"/>
    <x v="2392"/>
    <x v="2"/>
    <x v="845"/>
    <d v="2011-11-12T00:00:00"/>
    <s v="Standard Class"/>
    <s v="MS-17365"/>
    <s v="Maribeth Schnelling"/>
    <x v="0"/>
    <s v="United States"/>
    <s v="Wausau"/>
    <x v="6"/>
    <n v="54401"/>
    <x v="2"/>
    <s v="OFF-AP-10001293"/>
    <x v="1"/>
    <x v="9"/>
    <s v="Belkin 8 Outlet Surge Protector"/>
    <x v="3605"/>
    <n v="6"/>
    <n v="0"/>
    <n v="68.846399999999988"/>
  </r>
  <r>
    <n v="4832"/>
    <x v="2392"/>
    <x v="2"/>
    <x v="845"/>
    <d v="2011-11-12T00:00:00"/>
    <s v="Standard Class"/>
    <s v="MS-17365"/>
    <s v="Maribeth Schnelling"/>
    <x v="0"/>
    <s v="United States"/>
    <s v="Wausau"/>
    <x v="6"/>
    <n v="54401"/>
    <x v="2"/>
    <s v="OFF-ST-10004258"/>
    <x v="1"/>
    <x v="4"/>
    <s v="Portable Personal File Box"/>
    <x v="905"/>
    <n v="3"/>
    <n v="0"/>
    <n v="9.8901000000000039"/>
  </r>
  <r>
    <n v="4833"/>
    <x v="2392"/>
    <x v="2"/>
    <x v="845"/>
    <d v="2011-11-12T00:00:00"/>
    <s v="Standard Class"/>
    <s v="MS-17365"/>
    <s v="Maribeth Schnelling"/>
    <x v="0"/>
    <s v="United States"/>
    <s v="Wausau"/>
    <x v="6"/>
    <n v="54401"/>
    <x v="2"/>
    <s v="OFF-ST-10002214"/>
    <x v="1"/>
    <x v="4"/>
    <s v="X-Rack File for Hanging Folders"/>
    <x v="2433"/>
    <n v="2"/>
    <n v="0"/>
    <n v="5.8707999999999991"/>
  </r>
  <r>
    <n v="4834"/>
    <x v="2392"/>
    <x v="2"/>
    <x v="845"/>
    <d v="2011-11-12T00:00:00"/>
    <s v="Standard Class"/>
    <s v="MS-17365"/>
    <s v="Maribeth Schnelling"/>
    <x v="0"/>
    <s v="United States"/>
    <s v="Wausau"/>
    <x v="6"/>
    <n v="54401"/>
    <x v="2"/>
    <s v="OFF-BI-10004970"/>
    <x v="1"/>
    <x v="8"/>
    <s v="ACCOHIDE 3-Ring Binder, Blue, 1&quot;"/>
    <x v="714"/>
    <n v="3"/>
    <n v="0"/>
    <n v="5.8232999999999997"/>
  </r>
  <r>
    <n v="4835"/>
    <x v="2393"/>
    <x v="3"/>
    <x v="361"/>
    <d v="2014-10-11T00:00:00"/>
    <s v="Standard Class"/>
    <s v="MP-18175"/>
    <s v="Mike Pelletier"/>
    <x v="2"/>
    <s v="United States"/>
    <s v="San Francisco"/>
    <x v="1"/>
    <n v="94110"/>
    <x v="1"/>
    <s v="OFF-BI-10002571"/>
    <x v="1"/>
    <x v="8"/>
    <s v="Avery Framed View Binder, EZD Ring (Locking), Navy, 1 1/2&quot;"/>
    <x v="3089"/>
    <n v="5"/>
    <n v="0.2"/>
    <n v="13.472999999999999"/>
  </r>
  <r>
    <n v="4836"/>
    <x v="2393"/>
    <x v="3"/>
    <x v="361"/>
    <d v="2014-10-11T00:00:00"/>
    <s v="Standard Class"/>
    <s v="MP-18175"/>
    <s v="Mike Pelletier"/>
    <x v="2"/>
    <s v="United States"/>
    <s v="San Francisco"/>
    <x v="1"/>
    <n v="94110"/>
    <x v="1"/>
    <s v="OFF-PA-10002581"/>
    <x v="1"/>
    <x v="10"/>
    <s v="Xerox 1951"/>
    <x v="1168"/>
    <n v="2"/>
    <n v="0"/>
    <n v="27.881999999999998"/>
  </r>
  <r>
    <n v="4837"/>
    <x v="2393"/>
    <x v="3"/>
    <x v="361"/>
    <d v="2014-10-11T00:00:00"/>
    <s v="Standard Class"/>
    <s v="MP-18175"/>
    <s v="Mike Pelletier"/>
    <x v="2"/>
    <s v="United States"/>
    <s v="San Francisco"/>
    <x v="1"/>
    <n v="94110"/>
    <x v="1"/>
    <s v="OFF-BI-10001097"/>
    <x v="1"/>
    <x v="8"/>
    <s v="Avery Hole Reinforcements"/>
    <x v="958"/>
    <n v="4"/>
    <n v="0.2"/>
    <n v="7.2267999999999999"/>
  </r>
  <r>
    <n v="4838"/>
    <x v="2394"/>
    <x v="3"/>
    <x v="702"/>
    <d v="2014-06-04T00:00:00"/>
    <s v="First Class"/>
    <s v="FH-14350"/>
    <s v="Fred Harton"/>
    <x v="0"/>
    <s v="United States"/>
    <s v="Dublin"/>
    <x v="24"/>
    <n v="43017"/>
    <x v="3"/>
    <s v="OFF-BI-10003429"/>
    <x v="1"/>
    <x v="8"/>
    <s v="Cardinal HOLDit! Binder Insert Strips,Extra Strips"/>
    <x v="3606"/>
    <n v="2"/>
    <n v="0.7"/>
    <n v="-2.6585999999999999"/>
  </r>
  <r>
    <n v="4839"/>
    <x v="2394"/>
    <x v="3"/>
    <x v="702"/>
    <d v="2014-06-04T00:00:00"/>
    <s v="First Class"/>
    <s v="FH-14350"/>
    <s v="Fred Harton"/>
    <x v="0"/>
    <s v="United States"/>
    <s v="Dublin"/>
    <x v="24"/>
    <n v="43017"/>
    <x v="3"/>
    <s v="OFF-PA-10000682"/>
    <x v="1"/>
    <x v="10"/>
    <s v="Xerox 1924"/>
    <x v="3607"/>
    <n v="6"/>
    <n v="0.2"/>
    <n v="10.057200000000002"/>
  </r>
  <r>
    <n v="4840"/>
    <x v="2394"/>
    <x v="3"/>
    <x v="702"/>
    <d v="2014-06-04T00:00:00"/>
    <s v="First Class"/>
    <s v="FH-14350"/>
    <s v="Fred Harton"/>
    <x v="0"/>
    <s v="United States"/>
    <s v="Dublin"/>
    <x v="24"/>
    <n v="43017"/>
    <x v="3"/>
    <s v="TEC-PH-10001700"/>
    <x v="2"/>
    <x v="7"/>
    <s v="Panasonic KX-TG6844B Expandable Digital Cordless Telephone"/>
    <x v="3608"/>
    <n v="4"/>
    <n v="0.4"/>
    <n v="-34.314799999999991"/>
  </r>
  <r>
    <n v="4841"/>
    <x v="2395"/>
    <x v="3"/>
    <x v="225"/>
    <d v="2014-11-26T00:00:00"/>
    <s v="Standard Class"/>
    <s v="SC-20050"/>
    <s v="Sample Company A"/>
    <x v="2"/>
    <s v="United States"/>
    <s v="Henderson"/>
    <x v="0"/>
    <n v="42420"/>
    <x v="0"/>
    <s v="FUR-FU-10000629"/>
    <x v="0"/>
    <x v="5"/>
    <s v="9-3/4 Diameter Round Wall Clock"/>
    <x v="3609"/>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x v="3610"/>
    <n v="3"/>
    <n v="0.7"/>
    <n v="-4.0722000000000023"/>
  </r>
  <r>
    <n v="4843"/>
    <x v="2397"/>
    <x v="3"/>
    <x v="365"/>
    <d v="2014-10-05T00:00:00"/>
    <s v="Standard Class"/>
    <s v="JO-15280"/>
    <s v="Jas O'Carroll"/>
    <x v="0"/>
    <s v="United States"/>
    <s v="Memphis"/>
    <x v="18"/>
    <n v="38109"/>
    <x v="0"/>
    <s v="OFF-ST-10001418"/>
    <x v="1"/>
    <x v="4"/>
    <s v="Carina Media Storage Towers in Natural &amp; Black"/>
    <x v="3611"/>
    <n v="5"/>
    <n v="0.2"/>
    <n v="-54.881999999999998"/>
  </r>
  <r>
    <n v="4844"/>
    <x v="2398"/>
    <x v="0"/>
    <x v="77"/>
    <d v="2013-11-10T00:00:00"/>
    <s v="First Class"/>
    <s v="CC-12475"/>
    <s v="Cindy Chapman"/>
    <x v="0"/>
    <s v="United States"/>
    <s v="Lakewood"/>
    <x v="30"/>
    <n v="8701"/>
    <x v="3"/>
    <s v="OFF-FA-10004968"/>
    <x v="1"/>
    <x v="13"/>
    <s v="Rubber Band Ball"/>
    <x v="3612"/>
    <n v="4"/>
    <n v="0"/>
    <n v="0.2992000000000008"/>
  </r>
  <r>
    <n v="4845"/>
    <x v="2399"/>
    <x v="2"/>
    <x v="527"/>
    <d v="2011-04-05T00:00:00"/>
    <s v="First Class"/>
    <s v="MZ-17515"/>
    <s v="Mary Zewe"/>
    <x v="1"/>
    <s v="United States"/>
    <s v="Los Angeles"/>
    <x v="1"/>
    <n v="90008"/>
    <x v="1"/>
    <s v="OFF-BI-10004140"/>
    <x v="1"/>
    <x v="8"/>
    <s v="Avery Non-Stick Binders"/>
    <x v="1600"/>
    <n v="2"/>
    <n v="0.2"/>
    <n v="2.2449999999999992"/>
  </r>
  <r>
    <n v="4846"/>
    <x v="2400"/>
    <x v="1"/>
    <x v="862"/>
    <d v="2012-07-26T00:00:00"/>
    <s v="Second Class"/>
    <s v="MS-17830"/>
    <s v="Melanie Seite"/>
    <x v="0"/>
    <s v="United States"/>
    <s v="Rochester"/>
    <x v="15"/>
    <n v="14609"/>
    <x v="3"/>
    <s v="OFF-BI-10003460"/>
    <x v="1"/>
    <x v="8"/>
    <s v="Acco 3-Hole Punch"/>
    <x v="3613"/>
    <n v="3"/>
    <n v="0.2"/>
    <n v="3.6791999999999998"/>
  </r>
  <r>
    <n v="4847"/>
    <x v="2401"/>
    <x v="2"/>
    <x v="402"/>
    <d v="2011-06-27T00:00:00"/>
    <s v="Second Class"/>
    <s v="GK-14620"/>
    <s v="Grace Kelly"/>
    <x v="1"/>
    <s v="United States"/>
    <s v="Salem"/>
    <x v="21"/>
    <n v="97301"/>
    <x v="1"/>
    <s v="TEC-PH-10002115"/>
    <x v="2"/>
    <x v="7"/>
    <s v="Plantronics 81402"/>
    <x v="1274"/>
    <n v="5"/>
    <n v="0.2"/>
    <n v="19.796999999999997"/>
  </r>
  <r>
    <n v="4848"/>
    <x v="2401"/>
    <x v="2"/>
    <x v="402"/>
    <d v="2011-06-27T00:00:00"/>
    <s v="Second Class"/>
    <s v="GK-14620"/>
    <s v="Grace Kelly"/>
    <x v="1"/>
    <s v="United States"/>
    <s v="Salem"/>
    <x v="21"/>
    <n v="97301"/>
    <x v="1"/>
    <s v="OFF-AR-10003478"/>
    <x v="1"/>
    <x v="6"/>
    <s v="Avery Hi-Liter EverBold Pen Style Fluorescent Highlighters, 4/Pack"/>
    <x v="3614"/>
    <n v="11"/>
    <n v="0.2"/>
    <n v="17.908000000000001"/>
  </r>
  <r>
    <n v="4849"/>
    <x v="2401"/>
    <x v="2"/>
    <x v="402"/>
    <d v="2011-06-27T00:00:00"/>
    <s v="Second Class"/>
    <s v="GK-14620"/>
    <s v="Grace Kelly"/>
    <x v="1"/>
    <s v="United States"/>
    <s v="Salem"/>
    <x v="21"/>
    <n v="97301"/>
    <x v="1"/>
    <s v="OFF-AR-10000475"/>
    <x v="1"/>
    <x v="6"/>
    <s v="Hunt BOSTON Vista Battery-Operated Pencil Sharpener, Black"/>
    <x v="1747"/>
    <n v="1"/>
    <n v="0.2"/>
    <n v="0.8162000000000007"/>
  </r>
  <r>
    <n v="4850"/>
    <x v="2402"/>
    <x v="2"/>
    <x v="78"/>
    <d v="2011-09-14T00:00:00"/>
    <s v="Standard Class"/>
    <s v="MC-17275"/>
    <s v="Marc Crier"/>
    <x v="0"/>
    <s v="United States"/>
    <s v="Pasco"/>
    <x v="4"/>
    <n v="99301"/>
    <x v="1"/>
    <s v="OFF-AR-10003045"/>
    <x v="1"/>
    <x v="6"/>
    <s v="Prang Colored Pencils"/>
    <x v="490"/>
    <n v="2"/>
    <n v="0"/>
    <n v="2.6459999999999999"/>
  </r>
  <r>
    <n v="4851"/>
    <x v="2402"/>
    <x v="2"/>
    <x v="78"/>
    <d v="2011-09-14T00:00:00"/>
    <s v="Standard Class"/>
    <s v="MC-17275"/>
    <s v="Marc Crier"/>
    <x v="0"/>
    <s v="United States"/>
    <s v="Pasco"/>
    <x v="4"/>
    <n v="99301"/>
    <x v="1"/>
    <s v="FUR-CH-10000454"/>
    <x v="0"/>
    <x v="1"/>
    <s v="Hon Deluxe Fabric Upholstered Stacking Chairs, Rounded Back"/>
    <x v="3615"/>
    <n v="5"/>
    <n v="0.2"/>
    <n v="121.98999999999992"/>
  </r>
  <r>
    <n v="4852"/>
    <x v="2402"/>
    <x v="2"/>
    <x v="78"/>
    <d v="2011-09-14T00:00:00"/>
    <s v="Standard Class"/>
    <s v="MC-17275"/>
    <s v="Marc Crier"/>
    <x v="0"/>
    <s v="United States"/>
    <s v="Pasco"/>
    <x v="4"/>
    <n v="99301"/>
    <x v="1"/>
    <s v="OFF-AR-10000380"/>
    <x v="1"/>
    <x v="6"/>
    <s v="Hunt PowerHouse Electric Pencil Sharpener, Blue"/>
    <x v="3616"/>
    <n v="8"/>
    <n v="0"/>
    <n v="91.151999999999958"/>
  </r>
  <r>
    <n v="4853"/>
    <x v="2402"/>
    <x v="2"/>
    <x v="78"/>
    <d v="2011-09-14T00:00:00"/>
    <s v="Standard Class"/>
    <s v="MC-17275"/>
    <s v="Marc Crier"/>
    <x v="0"/>
    <s v="United States"/>
    <s v="Pasco"/>
    <x v="4"/>
    <n v="99301"/>
    <x v="1"/>
    <s v="OFF-ST-10000736"/>
    <x v="1"/>
    <x v="4"/>
    <s v="Carina Double Wide Media Storage Towers in Natural &amp; Black"/>
    <x v="1065"/>
    <n v="6"/>
    <n v="0"/>
    <n v="19.43519999999998"/>
  </r>
  <r>
    <n v="4854"/>
    <x v="2403"/>
    <x v="2"/>
    <x v="432"/>
    <d v="2011-12-15T00:00:00"/>
    <s v="Second Class"/>
    <s v="LH-17155"/>
    <s v="Logan Haushalter"/>
    <x v="0"/>
    <s v="United States"/>
    <s v="Oakland"/>
    <x v="1"/>
    <n v="94601"/>
    <x v="1"/>
    <s v="FUR-FU-10004270"/>
    <x v="0"/>
    <x v="5"/>
    <s v="Eldon Image Series Desk Accessories, Burgundy"/>
    <x v="3617"/>
    <n v="3"/>
    <n v="0"/>
    <n v="4.5144000000000002"/>
  </r>
  <r>
    <n v="4855"/>
    <x v="2403"/>
    <x v="2"/>
    <x v="432"/>
    <d v="2011-12-15T00:00:00"/>
    <s v="Second Class"/>
    <s v="LH-17155"/>
    <s v="Logan Haushalter"/>
    <x v="0"/>
    <s v="United States"/>
    <s v="Oakland"/>
    <x v="1"/>
    <n v="94601"/>
    <x v="1"/>
    <s v="OFF-ST-10000617"/>
    <x v="1"/>
    <x v="4"/>
    <s v="Woodgrain Magazine Files by Perma"/>
    <x v="3090"/>
    <n v="3"/>
    <n v="0"/>
    <n v="0.62579999999999902"/>
  </r>
  <r>
    <n v="4856"/>
    <x v="2403"/>
    <x v="2"/>
    <x v="432"/>
    <d v="2011-12-15T00:00:00"/>
    <s v="Second Class"/>
    <s v="LH-17155"/>
    <s v="Logan Haushalter"/>
    <x v="0"/>
    <s v="United States"/>
    <s v="Oakland"/>
    <x v="1"/>
    <n v="94601"/>
    <x v="1"/>
    <s v="FUR-FU-10001706"/>
    <x v="0"/>
    <x v="5"/>
    <s v="Longer-Life Soft White Bulbs"/>
    <x v="357"/>
    <n v="3"/>
    <n v="0"/>
    <n v="4.4352"/>
  </r>
  <r>
    <n v="4857"/>
    <x v="2404"/>
    <x v="1"/>
    <x v="1004"/>
    <d v="2012-01-17T00:00:00"/>
    <s v="Standard Class"/>
    <s v="PB-19150"/>
    <s v="Philip Brown"/>
    <x v="0"/>
    <s v="United States"/>
    <s v="Los Angeles"/>
    <x v="1"/>
    <n v="90004"/>
    <x v="1"/>
    <s v="OFF-BI-10003364"/>
    <x v="1"/>
    <x v="8"/>
    <s v="Binding Machine Supplies"/>
    <x v="823"/>
    <n v="3"/>
    <n v="0.2"/>
    <n v="24.502800000000001"/>
  </r>
  <r>
    <n v="4858"/>
    <x v="2404"/>
    <x v="1"/>
    <x v="1004"/>
    <d v="2012-01-17T00:00:00"/>
    <s v="Standard Class"/>
    <s v="PB-19150"/>
    <s v="Philip Brown"/>
    <x v="0"/>
    <s v="United States"/>
    <s v="Los Angeles"/>
    <x v="1"/>
    <n v="90004"/>
    <x v="1"/>
    <s v="FUR-FU-10001861"/>
    <x v="0"/>
    <x v="5"/>
    <s v="Floodlight Indoor Halogen Bulbs, 1 Bulb per Pack, 60 Watts"/>
    <x v="292"/>
    <n v="4"/>
    <n v="0"/>
    <n v="38.023999999999994"/>
  </r>
  <r>
    <n v="4859"/>
    <x v="2404"/>
    <x v="1"/>
    <x v="1004"/>
    <d v="2012-01-17T00:00:00"/>
    <s v="Standard Class"/>
    <s v="PB-19150"/>
    <s v="Philip Brown"/>
    <x v="0"/>
    <s v="United States"/>
    <s v="Los Angeles"/>
    <x v="1"/>
    <n v="90004"/>
    <x v="1"/>
    <s v="FUR-FU-10004845"/>
    <x v="0"/>
    <x v="5"/>
    <s v="Deflect-o EconoMat Nonstudded, No Bevel Mat"/>
    <x v="3618"/>
    <n v="9"/>
    <n v="0"/>
    <n v="92.969999999999985"/>
  </r>
  <r>
    <n v="4860"/>
    <x v="2405"/>
    <x v="3"/>
    <x v="934"/>
    <d v="2014-12-20T00:00:00"/>
    <s v="Standard Class"/>
    <s v="SS-20140"/>
    <s v="Saphhira Shifley"/>
    <x v="1"/>
    <s v="United States"/>
    <s v="Oak Park"/>
    <x v="10"/>
    <n v="60302"/>
    <x v="2"/>
    <s v="OFF-AR-10000823"/>
    <x v="1"/>
    <x v="6"/>
    <s v="Newell 307"/>
    <x v="1330"/>
    <n v="7"/>
    <n v="0.2"/>
    <n v="1.0192000000000001"/>
  </r>
  <r>
    <n v="4861"/>
    <x v="2406"/>
    <x v="0"/>
    <x v="122"/>
    <d v="2013-12-25T00:00:00"/>
    <s v="Standard Class"/>
    <s v="GK-14620"/>
    <s v="Grace Kelly"/>
    <x v="1"/>
    <s v="United States"/>
    <s v="Morristown"/>
    <x v="30"/>
    <n v="7960"/>
    <x v="3"/>
    <s v="OFF-BI-10001359"/>
    <x v="1"/>
    <x v="8"/>
    <s v="GBC DocuBind TL300 Electric Binding System"/>
    <x v="1639"/>
    <n v="2"/>
    <n v="0"/>
    <n v="843.17059999999992"/>
  </r>
  <r>
    <n v="4862"/>
    <x v="2407"/>
    <x v="2"/>
    <x v="909"/>
    <d v="2011-04-16T00:00:00"/>
    <s v="Second Class"/>
    <s v="GM-14455"/>
    <s v="Gary Mitchum"/>
    <x v="2"/>
    <s v="United States"/>
    <s v="Austin"/>
    <x v="5"/>
    <n v="78745"/>
    <x v="2"/>
    <s v="TEC-PH-10001835"/>
    <x v="2"/>
    <x v="7"/>
    <s v="Jawbone JAMBOX Wireless Bluetooth Speaker"/>
    <x v="3619"/>
    <n v="6"/>
    <n v="0.2"/>
    <n v="265.42320000000001"/>
  </r>
  <r>
    <n v="4863"/>
    <x v="2408"/>
    <x v="0"/>
    <x v="338"/>
    <d v="2013-11-15T00:00:00"/>
    <s v="Standard Class"/>
    <s v="SH-19975"/>
    <s v="Sally Hughsby"/>
    <x v="1"/>
    <s v="United States"/>
    <s v="New York City"/>
    <x v="15"/>
    <n v="10011"/>
    <x v="3"/>
    <s v="OFF-BI-10001191"/>
    <x v="1"/>
    <x v="8"/>
    <s v="Canvas Sectional Post Binders"/>
    <x v="3620"/>
    <n v="1"/>
    <n v="0.2"/>
    <n v="7.3834"/>
  </r>
  <r>
    <n v="4864"/>
    <x v="2408"/>
    <x v="0"/>
    <x v="338"/>
    <d v="2013-11-15T00:00:00"/>
    <s v="Standard Class"/>
    <s v="SH-19975"/>
    <s v="Sally Hughsby"/>
    <x v="1"/>
    <s v="United States"/>
    <s v="New York City"/>
    <x v="15"/>
    <n v="10011"/>
    <x v="3"/>
    <s v="OFF-BI-10003982"/>
    <x v="1"/>
    <x v="8"/>
    <s v="Wilson Jones Century Plastic Molded Ring Binders"/>
    <x v="3621"/>
    <n v="3"/>
    <n v="0.2"/>
    <n v="16.823699999999999"/>
  </r>
  <r>
    <n v="4865"/>
    <x v="2409"/>
    <x v="3"/>
    <x v="335"/>
    <d v="2014-07-01T00:00:00"/>
    <s v="Standard Class"/>
    <s v="SC-20725"/>
    <s v="Steven Cartwright"/>
    <x v="0"/>
    <s v="United States"/>
    <s v="New York City"/>
    <x v="15"/>
    <n v="10024"/>
    <x v="3"/>
    <s v="TEC-PH-10001425"/>
    <x v="2"/>
    <x v="7"/>
    <s v="Mophie Juice Pack Helium for iPhone"/>
    <x v="764"/>
    <n v="3"/>
    <n v="0"/>
    <n v="67.191599999999994"/>
  </r>
  <r>
    <n v="4866"/>
    <x v="2410"/>
    <x v="3"/>
    <x v="38"/>
    <d v="2014-11-19T00:00:00"/>
    <s v="Standard Class"/>
    <s v="TT-21070"/>
    <s v="Ted Trevino"/>
    <x v="0"/>
    <s v="United States"/>
    <s v="Seattle"/>
    <x v="4"/>
    <n v="98103"/>
    <x v="1"/>
    <s v="FUR-CH-10001215"/>
    <x v="0"/>
    <x v="1"/>
    <s v="Global Troy Executive Leather Low-Back Tilter"/>
    <x v="3622"/>
    <n v="6"/>
    <n v="0.2"/>
    <n v="150.29399999999998"/>
  </r>
  <r>
    <n v="4867"/>
    <x v="2410"/>
    <x v="3"/>
    <x v="38"/>
    <d v="2014-11-19T00:00:00"/>
    <s v="Standard Class"/>
    <s v="TT-21070"/>
    <s v="Ted Trevino"/>
    <x v="0"/>
    <s v="United States"/>
    <s v="Seattle"/>
    <x v="4"/>
    <n v="98103"/>
    <x v="1"/>
    <s v="OFF-BI-10001718"/>
    <x v="1"/>
    <x v="8"/>
    <s v="GBC DocuBind P50 Personal Binding Machine"/>
    <x v="3623"/>
    <n v="11"/>
    <n v="0.2"/>
    <n v="190.02059999999997"/>
  </r>
  <r>
    <n v="4868"/>
    <x v="2410"/>
    <x v="3"/>
    <x v="38"/>
    <d v="2014-11-19T00:00:00"/>
    <s v="Standard Class"/>
    <s v="TT-21070"/>
    <s v="Ted Trevino"/>
    <x v="0"/>
    <s v="United States"/>
    <s v="Seattle"/>
    <x v="4"/>
    <n v="98103"/>
    <x v="1"/>
    <s v="OFF-ST-10000991"/>
    <x v="1"/>
    <x v="4"/>
    <s v="Space Solutions HD Industrial Steel Shelving."/>
    <x v="3216"/>
    <n v="3"/>
    <n v="0"/>
    <n v="10.347300000000004"/>
  </r>
  <r>
    <n v="4869"/>
    <x v="2410"/>
    <x v="3"/>
    <x v="38"/>
    <d v="2014-11-19T00:00:00"/>
    <s v="Standard Class"/>
    <s v="TT-21070"/>
    <s v="Ted Trevino"/>
    <x v="0"/>
    <s v="United States"/>
    <s v="Seattle"/>
    <x v="4"/>
    <n v="98103"/>
    <x v="1"/>
    <s v="OFF-LA-10001613"/>
    <x v="1"/>
    <x v="2"/>
    <s v="Avery File Folder Labels"/>
    <x v="880"/>
    <n v="3"/>
    <n v="0"/>
    <n v="4.2336"/>
  </r>
  <r>
    <n v="4870"/>
    <x v="2411"/>
    <x v="3"/>
    <x v="221"/>
    <d v="2014-11-30T00:00:00"/>
    <s v="Standard Class"/>
    <s v="SC-20440"/>
    <s v="Shaun Chance"/>
    <x v="1"/>
    <s v="United States"/>
    <s v="Lancaster"/>
    <x v="9"/>
    <n v="17602"/>
    <x v="3"/>
    <s v="TEC-PH-10003437"/>
    <x v="2"/>
    <x v="7"/>
    <s v="Blue Parrot B250XT Professional Grade Wireless Bluetooth Headset with"/>
    <x v="3624"/>
    <n v="2"/>
    <n v="0.4"/>
    <n v="-14.998000000000012"/>
  </r>
  <r>
    <n v="4871"/>
    <x v="2411"/>
    <x v="3"/>
    <x v="221"/>
    <d v="2014-11-30T00:00:00"/>
    <s v="Standard Class"/>
    <s v="SC-20440"/>
    <s v="Shaun Chance"/>
    <x v="1"/>
    <s v="United States"/>
    <s v="Lancaster"/>
    <x v="9"/>
    <n v="17602"/>
    <x v="3"/>
    <s v="OFF-PA-10000675"/>
    <x v="1"/>
    <x v="10"/>
    <s v="Xerox 1919"/>
    <x v="2343"/>
    <n v="7"/>
    <n v="0.2"/>
    <n v="83.209699999999998"/>
  </r>
  <r>
    <n v="4872"/>
    <x v="2412"/>
    <x v="3"/>
    <x v="979"/>
    <d v="2014-05-28T00:00:00"/>
    <s v="Standard Class"/>
    <s v="KL-16645"/>
    <s v="Ken Lonsdale"/>
    <x v="0"/>
    <s v="United States"/>
    <s v="Houston"/>
    <x v="5"/>
    <n v="77095"/>
    <x v="2"/>
    <s v="OFF-FA-10000840"/>
    <x v="1"/>
    <x v="13"/>
    <s v="OIC Thumb-Tacks"/>
    <x v="3625"/>
    <n v="2"/>
    <n v="0.2"/>
    <n v="0.61559999999999993"/>
  </r>
  <r>
    <n v="4873"/>
    <x v="2412"/>
    <x v="3"/>
    <x v="979"/>
    <d v="2014-05-28T00:00:00"/>
    <s v="Standard Class"/>
    <s v="KL-16645"/>
    <s v="Ken Lonsdale"/>
    <x v="0"/>
    <s v="United States"/>
    <s v="Houston"/>
    <x v="5"/>
    <n v="77095"/>
    <x v="2"/>
    <s v="OFF-AP-10001947"/>
    <x v="1"/>
    <x v="9"/>
    <s v="Acco 6 Outlet Guardian Premium Plus Surge Suppressor"/>
    <x v="3626"/>
    <n v="5"/>
    <n v="0.8"/>
    <n v="-46.716000000000008"/>
  </r>
  <r>
    <n v="4874"/>
    <x v="2412"/>
    <x v="3"/>
    <x v="979"/>
    <d v="2014-05-28T00:00:00"/>
    <s v="Standard Class"/>
    <s v="KL-16645"/>
    <s v="Ken Lonsdale"/>
    <x v="0"/>
    <s v="United States"/>
    <s v="Houston"/>
    <x v="5"/>
    <n v="77095"/>
    <x v="2"/>
    <s v="OFF-ST-10002301"/>
    <x v="1"/>
    <x v="4"/>
    <s v="Tennsco Commercial Shelving"/>
    <x v="3627"/>
    <n v="3"/>
    <n v="0.2"/>
    <n v="-11.593800000000005"/>
  </r>
  <r>
    <n v="4875"/>
    <x v="2412"/>
    <x v="3"/>
    <x v="979"/>
    <d v="2014-05-28T00:00:00"/>
    <s v="Standard Class"/>
    <s v="KL-16645"/>
    <s v="Ken Lonsdale"/>
    <x v="0"/>
    <s v="United States"/>
    <s v="Houston"/>
    <x v="5"/>
    <n v="77095"/>
    <x v="2"/>
    <s v="OFF-BI-10001922"/>
    <x v="1"/>
    <x v="8"/>
    <s v="Storex Dura Pro Binders"/>
    <x v="3628"/>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x v="600"/>
    <n v="5"/>
    <n v="0.2"/>
    <n v="29.950000000000003"/>
  </r>
  <r>
    <n v="4877"/>
    <x v="2414"/>
    <x v="2"/>
    <x v="462"/>
    <d v="2011-10-09T00:00:00"/>
    <s v="Standard Class"/>
    <s v="SL-20155"/>
    <s v="Sara Luxemburg"/>
    <x v="2"/>
    <s v="United States"/>
    <s v="Durham"/>
    <x v="3"/>
    <n v="27707"/>
    <x v="0"/>
    <s v="OFF-ST-10000532"/>
    <x v="1"/>
    <x v="4"/>
    <s v="Advantus Rolling Drawer Organizers"/>
    <x v="3629"/>
    <n v="2"/>
    <n v="0.2"/>
    <n v="4.6175999999999995"/>
  </r>
  <r>
    <n v="4878"/>
    <x v="2414"/>
    <x v="2"/>
    <x v="462"/>
    <d v="2011-10-09T00:00:00"/>
    <s v="Standard Class"/>
    <s v="SL-20155"/>
    <s v="Sara Luxemburg"/>
    <x v="2"/>
    <s v="United States"/>
    <s v="Durham"/>
    <x v="3"/>
    <n v="27707"/>
    <x v="0"/>
    <s v="OFF-AR-10002335"/>
    <x v="1"/>
    <x v="6"/>
    <s v="DIXON Oriole Pencils"/>
    <x v="3630"/>
    <n v="3"/>
    <n v="0.2"/>
    <n v="0.46440000000000037"/>
  </r>
  <r>
    <n v="4879"/>
    <x v="2415"/>
    <x v="0"/>
    <x v="875"/>
    <d v="2013-08-01T00:00:00"/>
    <s v="First Class"/>
    <s v="PW-19240"/>
    <s v="Pierre Wener"/>
    <x v="0"/>
    <s v="United States"/>
    <s v="Pensacola"/>
    <x v="2"/>
    <n v="32503"/>
    <x v="0"/>
    <s v="OFF-BI-10000201"/>
    <x v="1"/>
    <x v="8"/>
    <s v="Avery Triangle Shaped Sheet Lifters, Black, 2/Pack"/>
    <x v="3631"/>
    <n v="3"/>
    <n v="0.7"/>
    <n v="-1.4760000000000004"/>
  </r>
  <r>
    <n v="4880"/>
    <x v="2416"/>
    <x v="3"/>
    <x v="808"/>
    <d v="2014-11-06T00:00:00"/>
    <s v="Second Class"/>
    <s v="TB-21175"/>
    <s v="Thomas Boland"/>
    <x v="1"/>
    <s v="United States"/>
    <s v="Henderson"/>
    <x v="0"/>
    <n v="42420"/>
    <x v="0"/>
    <s v="OFF-EN-10004846"/>
    <x v="1"/>
    <x v="12"/>
    <s v="Letter or Legal Size Expandable Poly String Tie Envelopes"/>
    <x v="3632"/>
    <n v="2"/>
    <n v="0"/>
    <n v="2.6068000000000002"/>
  </r>
  <r>
    <n v="4881"/>
    <x v="2416"/>
    <x v="3"/>
    <x v="808"/>
    <d v="2014-11-06T00:00:00"/>
    <s v="Second Class"/>
    <s v="TB-21175"/>
    <s v="Thomas Boland"/>
    <x v="1"/>
    <s v="United States"/>
    <s v="Henderson"/>
    <x v="0"/>
    <n v="42420"/>
    <x v="0"/>
    <s v="FUR-CH-10000454"/>
    <x v="0"/>
    <x v="1"/>
    <s v="Hon Deluxe Fabric Upholstered Stacking Chairs, Rounded Back"/>
    <x v="3615"/>
    <n v="4"/>
    <n v="0"/>
    <n v="292.77599999999995"/>
  </r>
  <r>
    <n v="4882"/>
    <x v="2416"/>
    <x v="3"/>
    <x v="808"/>
    <d v="2014-11-06T00:00:00"/>
    <s v="Second Class"/>
    <s v="TB-21175"/>
    <s v="Thomas Boland"/>
    <x v="1"/>
    <s v="United States"/>
    <s v="Henderson"/>
    <x v="0"/>
    <n v="42420"/>
    <x v="0"/>
    <s v="TEC-AC-10004145"/>
    <x v="2"/>
    <x v="11"/>
    <s v="Logitech diNovo Edge Keyboard"/>
    <x v="3633"/>
    <n v="9"/>
    <n v="0"/>
    <n v="517.47930000000008"/>
  </r>
  <r>
    <n v="4883"/>
    <x v="2416"/>
    <x v="3"/>
    <x v="808"/>
    <d v="2014-11-06T00:00:00"/>
    <s v="Second Class"/>
    <s v="TB-21175"/>
    <s v="Thomas Boland"/>
    <x v="1"/>
    <s v="United States"/>
    <s v="Henderson"/>
    <x v="0"/>
    <n v="42420"/>
    <x v="0"/>
    <s v="OFF-ST-10001580"/>
    <x v="1"/>
    <x v="4"/>
    <s v="Super Decoflex Portable Personal File"/>
    <x v="3634"/>
    <n v="4"/>
    <n v="0"/>
    <n v="16.7776"/>
  </r>
  <r>
    <n v="4884"/>
    <x v="2417"/>
    <x v="3"/>
    <x v="144"/>
    <d v="2014-03-16T00:00:00"/>
    <s v="Standard Class"/>
    <s v="AH-10210"/>
    <s v="Alan Hwang"/>
    <x v="0"/>
    <s v="United States"/>
    <s v="Anaheim"/>
    <x v="1"/>
    <n v="92804"/>
    <x v="1"/>
    <s v="OFF-BI-10003876"/>
    <x v="1"/>
    <x v="8"/>
    <s v="Green Canvas Binder for 8-1/2&quot; x 14&quot; Sheets"/>
    <x v="3635"/>
    <n v="5"/>
    <n v="0.2"/>
    <n v="64.199999999999989"/>
  </r>
  <r>
    <n v="4885"/>
    <x v="2417"/>
    <x v="3"/>
    <x v="144"/>
    <d v="2014-03-16T00:00:00"/>
    <s v="Standard Class"/>
    <s v="AH-10210"/>
    <s v="Alan Hwang"/>
    <x v="0"/>
    <s v="United States"/>
    <s v="Anaheim"/>
    <x v="1"/>
    <n v="92804"/>
    <x v="1"/>
    <s v="OFF-AR-10001972"/>
    <x v="1"/>
    <x v="6"/>
    <s v="Newell 323"/>
    <x v="3636"/>
    <n v="2"/>
    <n v="0"/>
    <n v="0.87360000000000015"/>
  </r>
  <r>
    <n v="4886"/>
    <x v="2418"/>
    <x v="2"/>
    <x v="757"/>
    <d v="2011-12-20T00:00:00"/>
    <s v="Standard Class"/>
    <s v="SC-20695"/>
    <s v="Steve Chapman"/>
    <x v="1"/>
    <s v="United States"/>
    <s v="Detroit"/>
    <x v="12"/>
    <n v="48227"/>
    <x v="2"/>
    <s v="OFF-PA-10000595"/>
    <x v="1"/>
    <x v="10"/>
    <s v="Xerox 1929"/>
    <x v="1159"/>
    <n v="5"/>
    <n v="0"/>
    <n v="52.531999999999996"/>
  </r>
  <r>
    <n v="4887"/>
    <x v="2419"/>
    <x v="0"/>
    <x v="85"/>
    <d v="2013-12-02T00:00:00"/>
    <s v="Second Class"/>
    <s v="RF-19345"/>
    <s v="Randy Ferguson"/>
    <x v="1"/>
    <s v="United States"/>
    <s v="Marietta"/>
    <x v="32"/>
    <n v="30062"/>
    <x v="0"/>
    <s v="FUR-CH-10004477"/>
    <x v="0"/>
    <x v="1"/>
    <s v="Global Push Button Manager's Chair, Indigo"/>
    <x v="3637"/>
    <n v="3"/>
    <n v="0"/>
    <n v="52.974299999999992"/>
  </r>
  <r>
    <n v="4888"/>
    <x v="2419"/>
    <x v="0"/>
    <x v="85"/>
    <d v="2013-12-02T00:00:00"/>
    <s v="Second Class"/>
    <s v="RF-19345"/>
    <s v="Randy Ferguson"/>
    <x v="1"/>
    <s v="United States"/>
    <s v="Marietta"/>
    <x v="32"/>
    <n v="30062"/>
    <x v="0"/>
    <s v="TEC-AC-10003441"/>
    <x v="2"/>
    <x v="11"/>
    <s v="Kingston Digital DataTraveler 32GB USB 2.0"/>
    <x v="3638"/>
    <n v="6"/>
    <n v="0"/>
    <n v="6.1019999999999968"/>
  </r>
  <r>
    <n v="4889"/>
    <x v="2419"/>
    <x v="0"/>
    <x v="85"/>
    <d v="2013-12-02T00:00:00"/>
    <s v="Second Class"/>
    <s v="RF-19345"/>
    <s v="Randy Ferguson"/>
    <x v="1"/>
    <s v="United States"/>
    <s v="Marietta"/>
    <x v="32"/>
    <n v="30062"/>
    <x v="0"/>
    <s v="OFF-ST-10004459"/>
    <x v="1"/>
    <x v="4"/>
    <s v="Tennsco Single-Tier Lockers"/>
    <x v="494"/>
    <n v="3"/>
    <n v="0"/>
    <n v="56.300999999999988"/>
  </r>
  <r>
    <n v="4890"/>
    <x v="2419"/>
    <x v="0"/>
    <x v="85"/>
    <d v="2013-12-02T00:00:00"/>
    <s v="Second Class"/>
    <s v="RF-19345"/>
    <s v="Randy Ferguson"/>
    <x v="1"/>
    <s v="United States"/>
    <s v="Marietta"/>
    <x v="32"/>
    <n v="30062"/>
    <x v="0"/>
    <s v="OFF-ST-10003805"/>
    <x v="1"/>
    <x v="4"/>
    <s v="24 Capacity Maxi Data Binder Racks, Pearl"/>
    <x v="3639"/>
    <n v="6"/>
    <n v="0"/>
    <n v="315.82499999999993"/>
  </r>
  <r>
    <n v="4891"/>
    <x v="2420"/>
    <x v="0"/>
    <x v="443"/>
    <d v="2013-12-31T00:00:00"/>
    <s v="Standard Class"/>
    <s v="EH-13765"/>
    <s v="Edward Hooks"/>
    <x v="1"/>
    <s v="United States"/>
    <s v="Seattle"/>
    <x v="4"/>
    <n v="98103"/>
    <x v="1"/>
    <s v="OFF-AR-10001246"/>
    <x v="1"/>
    <x v="6"/>
    <s v="Newell 317"/>
    <x v="138"/>
    <n v="3"/>
    <n v="0"/>
    <n v="2.5577999999999994"/>
  </r>
  <r>
    <n v="4892"/>
    <x v="2420"/>
    <x v="0"/>
    <x v="443"/>
    <d v="2013-12-31T00:00:00"/>
    <s v="Standard Class"/>
    <s v="EH-13765"/>
    <s v="Edward Hooks"/>
    <x v="1"/>
    <s v="United States"/>
    <s v="Seattle"/>
    <x v="4"/>
    <n v="98103"/>
    <x v="1"/>
    <s v="OFF-PA-10001295"/>
    <x v="1"/>
    <x v="10"/>
    <s v="Computer Printout Paper with Letter-Trim Perforations"/>
    <x v="2479"/>
    <n v="2"/>
    <n v="0"/>
    <n v="18.211199999999998"/>
  </r>
  <r>
    <n v="4893"/>
    <x v="2420"/>
    <x v="0"/>
    <x v="443"/>
    <d v="2013-12-31T00:00:00"/>
    <s v="Standard Class"/>
    <s v="EH-13765"/>
    <s v="Edward Hooks"/>
    <x v="1"/>
    <s v="United States"/>
    <s v="Seattle"/>
    <x v="4"/>
    <n v="98103"/>
    <x v="1"/>
    <s v="OFF-AR-10001231"/>
    <x v="1"/>
    <x v="6"/>
    <s v="Sanford EarthWrite Recycled Pencils, Medium Soft, #2"/>
    <x v="3640"/>
    <n v="2"/>
    <n v="0"/>
    <n v="1.1760000000000002"/>
  </r>
  <r>
    <n v="4894"/>
    <x v="2420"/>
    <x v="0"/>
    <x v="443"/>
    <d v="2013-12-31T00:00:00"/>
    <s v="Standard Class"/>
    <s v="EH-13765"/>
    <s v="Edward Hooks"/>
    <x v="1"/>
    <s v="United States"/>
    <s v="Seattle"/>
    <x v="4"/>
    <n v="98103"/>
    <x v="1"/>
    <s v="OFF-ST-10002743"/>
    <x v="1"/>
    <x v="4"/>
    <s v="SAFCO Boltless Steel Shelving"/>
    <x v="3641"/>
    <n v="2"/>
    <n v="0"/>
    <n v="2.2727999999999895"/>
  </r>
  <r>
    <n v="4895"/>
    <x v="2420"/>
    <x v="0"/>
    <x v="443"/>
    <d v="2013-12-31T00:00:00"/>
    <s v="Standard Class"/>
    <s v="EH-13765"/>
    <s v="Edward Hooks"/>
    <x v="1"/>
    <s v="United States"/>
    <s v="Seattle"/>
    <x v="4"/>
    <n v="98103"/>
    <x v="1"/>
    <s v="OFF-PA-10004327"/>
    <x v="1"/>
    <x v="10"/>
    <s v="Xerox 1911"/>
    <x v="3642"/>
    <n v="1"/>
    <n v="0"/>
    <n v="22.991999999999997"/>
  </r>
  <r>
    <n v="4896"/>
    <x v="2420"/>
    <x v="0"/>
    <x v="443"/>
    <d v="2013-12-31T00:00:00"/>
    <s v="Standard Class"/>
    <s v="EH-13765"/>
    <s v="Edward Hooks"/>
    <x v="1"/>
    <s v="United States"/>
    <s v="Seattle"/>
    <x v="4"/>
    <n v="98103"/>
    <x v="1"/>
    <s v="OFF-EN-10004773"/>
    <x v="1"/>
    <x v="12"/>
    <s v="Staples"/>
    <x v="1168"/>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x v="2105"/>
    <n v="4"/>
    <n v="0"/>
    <n v="55.895999999999958"/>
  </r>
  <r>
    <n v="4898"/>
    <x v="2421"/>
    <x v="2"/>
    <x v="771"/>
    <d v="2011-10-17T00:00:00"/>
    <s v="First Class"/>
    <s v="AC-10660"/>
    <s v="Anna Chung"/>
    <x v="0"/>
    <s v="United States"/>
    <s v="Parma"/>
    <x v="24"/>
    <n v="44134"/>
    <x v="3"/>
    <s v="FUR-CH-10003761"/>
    <x v="0"/>
    <x v="1"/>
    <s v="Global Italian Leather Office Chair"/>
    <x v="1727"/>
    <n v="2"/>
    <n v="0.3"/>
    <n v="-7.8588000000000022"/>
  </r>
  <r>
    <n v="4899"/>
    <x v="2421"/>
    <x v="2"/>
    <x v="771"/>
    <d v="2011-10-17T00:00:00"/>
    <s v="First Class"/>
    <s v="AC-10660"/>
    <s v="Anna Chung"/>
    <x v="0"/>
    <s v="United States"/>
    <s v="Parma"/>
    <x v="24"/>
    <n v="44134"/>
    <x v="3"/>
    <s v="OFF-PA-10002230"/>
    <x v="1"/>
    <x v="10"/>
    <s v="Xerox 1897"/>
    <x v="892"/>
    <n v="2"/>
    <n v="0.2"/>
    <n v="2.8884000000000007"/>
  </r>
  <r>
    <n v="4900"/>
    <x v="2422"/>
    <x v="0"/>
    <x v="250"/>
    <d v="2013-08-28T00:00:00"/>
    <s v="Standard Class"/>
    <s v="SG-20470"/>
    <s v="Sheri Gordon"/>
    <x v="0"/>
    <s v="United States"/>
    <s v="Gresham"/>
    <x v="21"/>
    <n v="97030"/>
    <x v="1"/>
    <s v="OFF-BI-10000088"/>
    <x v="1"/>
    <x v="8"/>
    <s v="GBC Imprintable Covers"/>
    <x v="3643"/>
    <n v="8"/>
    <n v="0.7"/>
    <n v="-18.446399999999997"/>
  </r>
  <r>
    <n v="4901"/>
    <x v="2423"/>
    <x v="3"/>
    <x v="94"/>
    <d v="2014-12-22T00:00:00"/>
    <s v="Standard Class"/>
    <s v="CA-12310"/>
    <s v="Christine Abelman"/>
    <x v="1"/>
    <s v="United States"/>
    <s v="Anaheim"/>
    <x v="1"/>
    <n v="92804"/>
    <x v="1"/>
    <s v="OFF-ST-10001526"/>
    <x v="1"/>
    <x v="4"/>
    <s v="Iceberg Mobile Mega Data/Printer Cart "/>
    <x v="2289"/>
    <n v="4"/>
    <n v="0"/>
    <n v="125.14319999999998"/>
  </r>
  <r>
    <n v="4902"/>
    <x v="2423"/>
    <x v="3"/>
    <x v="94"/>
    <d v="2014-12-22T00:00:00"/>
    <s v="Standard Class"/>
    <s v="CA-12310"/>
    <s v="Christine Abelman"/>
    <x v="1"/>
    <s v="United States"/>
    <s v="Anaheim"/>
    <x v="1"/>
    <n v="92804"/>
    <x v="1"/>
    <s v="OFF-SU-10002557"/>
    <x v="1"/>
    <x v="14"/>
    <s v="Fiskars Spring-Action Scissors"/>
    <x v="62"/>
    <n v="1"/>
    <n v="0"/>
    <n v="3.6348000000000003"/>
  </r>
  <r>
    <n v="4903"/>
    <x v="2424"/>
    <x v="3"/>
    <x v="469"/>
    <d v="2014-03-13T00:00:00"/>
    <s v="Standard Class"/>
    <s v="SH-20395"/>
    <s v="Shahid Hopkins"/>
    <x v="0"/>
    <s v="United States"/>
    <s v="New York City"/>
    <x v="15"/>
    <n v="10035"/>
    <x v="3"/>
    <s v="OFF-BI-10003669"/>
    <x v="1"/>
    <x v="8"/>
    <s v="3M Organizer Strips"/>
    <x v="243"/>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x v="3644"/>
    <n v="3"/>
    <n v="0"/>
    <n v="42.131399999999999"/>
  </r>
  <r>
    <n v="4905"/>
    <x v="2425"/>
    <x v="2"/>
    <x v="588"/>
    <d v="2011-12-03T00:00:00"/>
    <s v="Second Class"/>
    <s v="MC-17605"/>
    <s v="Matt Connell"/>
    <x v="1"/>
    <s v="United States"/>
    <s v="Houston"/>
    <x v="5"/>
    <n v="77070"/>
    <x v="2"/>
    <s v="FUR-CH-10003746"/>
    <x v="0"/>
    <x v="1"/>
    <s v="Hon 4070 Series Pagoda Round Back Stacking Chairs"/>
    <x v="3645"/>
    <n v="3"/>
    <n v="0.3"/>
    <n v="-19.258800000000008"/>
  </r>
  <r>
    <n v="4906"/>
    <x v="2426"/>
    <x v="2"/>
    <x v="1005"/>
    <d v="2011-10-16T00:00:00"/>
    <s v="Second Class"/>
    <s v="JE-15610"/>
    <s v="Jim Epp"/>
    <x v="1"/>
    <s v="United States"/>
    <s v="Concord"/>
    <x v="38"/>
    <n v="3301"/>
    <x v="3"/>
    <s v="OFF-BI-10003476"/>
    <x v="1"/>
    <x v="8"/>
    <s v="Avery Metallic Poly Binders"/>
    <x v="3310"/>
    <n v="4"/>
    <n v="0"/>
    <n v="11.0016"/>
  </r>
  <r>
    <n v="4907"/>
    <x v="2426"/>
    <x v="2"/>
    <x v="1005"/>
    <d v="2011-10-16T00:00:00"/>
    <s v="Second Class"/>
    <s v="JE-15610"/>
    <s v="Jim Epp"/>
    <x v="1"/>
    <s v="United States"/>
    <s v="Concord"/>
    <x v="38"/>
    <n v="3301"/>
    <x v="3"/>
    <s v="OFF-ST-10001469"/>
    <x v="1"/>
    <x v="4"/>
    <s v="Fellowes Bankers Box Recycled Super Stor/Drawer"/>
    <x v="3646"/>
    <n v="5"/>
    <n v="0"/>
    <n v="16.193999999999988"/>
  </r>
  <r>
    <n v="4908"/>
    <x v="2427"/>
    <x v="2"/>
    <x v="728"/>
    <d v="2011-11-23T00:00:00"/>
    <s v="Second Class"/>
    <s v="MS-17530"/>
    <s v="MaryBeth Skach"/>
    <x v="0"/>
    <s v="United States"/>
    <s v="Fairfield"/>
    <x v="24"/>
    <n v="45014"/>
    <x v="3"/>
    <s v="OFF-BI-10001757"/>
    <x v="1"/>
    <x v="8"/>
    <s v="Pressboard Hanging Data Binders for Unburst Sheets"/>
    <x v="3647"/>
    <n v="8"/>
    <n v="0.7"/>
    <n v="-8.659200000000002"/>
  </r>
  <r>
    <n v="4909"/>
    <x v="2427"/>
    <x v="2"/>
    <x v="728"/>
    <d v="2011-11-23T00:00:00"/>
    <s v="Second Class"/>
    <s v="MS-17530"/>
    <s v="MaryBeth Skach"/>
    <x v="0"/>
    <s v="United States"/>
    <s v="Fairfield"/>
    <x v="24"/>
    <n v="45014"/>
    <x v="3"/>
    <s v="TEC-PH-10004875"/>
    <x v="2"/>
    <x v="7"/>
    <s v="PNY Rapid USB Car Charger - Black"/>
    <x v="3648"/>
    <n v="2"/>
    <n v="0.4"/>
    <n v="-2.0773999999999999"/>
  </r>
  <r>
    <n v="4910"/>
    <x v="2428"/>
    <x v="3"/>
    <x v="424"/>
    <d v="2014-01-19T00:00:00"/>
    <s v="Standard Class"/>
    <s v="BH-11710"/>
    <s v="Brosina Hoffman"/>
    <x v="0"/>
    <s v="United States"/>
    <s v="Johnson City"/>
    <x v="18"/>
    <n v="37604"/>
    <x v="0"/>
    <s v="OFF-EN-10001219"/>
    <x v="1"/>
    <x v="12"/>
    <s v="#10- 4 1/8&quot; x 9 1/2&quot; Security-Tint Envelopes"/>
    <x v="829"/>
    <n v="3"/>
    <n v="0.2"/>
    <n v="6.6467999999999989"/>
  </r>
  <r>
    <n v="4911"/>
    <x v="2428"/>
    <x v="3"/>
    <x v="424"/>
    <d v="2014-01-19T00:00:00"/>
    <s v="Standard Class"/>
    <s v="BH-11710"/>
    <s v="Brosina Hoffman"/>
    <x v="0"/>
    <s v="United States"/>
    <s v="Johnson City"/>
    <x v="18"/>
    <n v="37604"/>
    <x v="0"/>
    <s v="OFF-PA-10000019"/>
    <x v="1"/>
    <x v="10"/>
    <s v="Xerox 1931"/>
    <x v="1590"/>
    <n v="7"/>
    <n v="0.2"/>
    <n v="12.700800000000001"/>
  </r>
  <r>
    <n v="4912"/>
    <x v="2428"/>
    <x v="3"/>
    <x v="424"/>
    <d v="2014-01-19T00:00:00"/>
    <s v="Standard Class"/>
    <s v="BH-11710"/>
    <s v="Brosina Hoffman"/>
    <x v="0"/>
    <s v="United States"/>
    <s v="Johnson City"/>
    <x v="18"/>
    <n v="37604"/>
    <x v="0"/>
    <s v="TEC-PH-10001924"/>
    <x v="2"/>
    <x v="7"/>
    <s v="iHome FM Clock Radio with Lightning Dock"/>
    <x v="1781"/>
    <n v="2"/>
    <n v="0.2"/>
    <n v="6.9990000000000059"/>
  </r>
  <r>
    <n v="4913"/>
    <x v="2428"/>
    <x v="3"/>
    <x v="424"/>
    <d v="2014-01-19T00:00:00"/>
    <s v="Standard Class"/>
    <s v="BH-11710"/>
    <s v="Brosina Hoffman"/>
    <x v="0"/>
    <s v="United States"/>
    <s v="Johnson City"/>
    <x v="18"/>
    <n v="37604"/>
    <x v="0"/>
    <s v="OFF-BI-10002003"/>
    <x v="1"/>
    <x v="8"/>
    <s v="Ibico Presentation Index for Binding Systems"/>
    <x v="3649"/>
    <n v="5"/>
    <n v="0.7"/>
    <n v="-4.577"/>
  </r>
  <r>
    <n v="4914"/>
    <x v="2428"/>
    <x v="3"/>
    <x v="424"/>
    <d v="2014-01-19T00:00:00"/>
    <s v="Standard Class"/>
    <s v="BH-11710"/>
    <s v="Brosina Hoffman"/>
    <x v="0"/>
    <s v="United States"/>
    <s v="Johnson City"/>
    <x v="18"/>
    <n v="37604"/>
    <x v="0"/>
    <s v="OFF-BI-10003727"/>
    <x v="1"/>
    <x v="8"/>
    <s v="Avery Durable Slant Ring Binders With Label Holder"/>
    <x v="3650"/>
    <n v="2"/>
    <n v="0.7"/>
    <n v="-1.8391999999999999"/>
  </r>
  <r>
    <n v="4915"/>
    <x v="2429"/>
    <x v="1"/>
    <x v="496"/>
    <d v="2012-09-26T00:00:00"/>
    <s v="Second Class"/>
    <s v="ME-17725"/>
    <s v="Max Engle"/>
    <x v="0"/>
    <s v="United States"/>
    <s v="Seattle"/>
    <x v="4"/>
    <n v="98105"/>
    <x v="1"/>
    <s v="OFF-AR-10004042"/>
    <x v="1"/>
    <x v="6"/>
    <s v="BOSTON Model 1800 Electric Pencil Sharpeners, Putty/Woodgrain"/>
    <x v="3651"/>
    <n v="2"/>
    <n v="0"/>
    <n v="10.428399999999996"/>
  </r>
  <r>
    <n v="4916"/>
    <x v="2429"/>
    <x v="1"/>
    <x v="496"/>
    <d v="2012-09-26T00:00:00"/>
    <s v="Second Class"/>
    <s v="ME-17725"/>
    <s v="Max Engle"/>
    <x v="0"/>
    <s v="United States"/>
    <s v="Seattle"/>
    <x v="4"/>
    <n v="98105"/>
    <x v="1"/>
    <s v="OFF-BI-10001097"/>
    <x v="1"/>
    <x v="8"/>
    <s v="Avery Hole Reinforcements"/>
    <x v="3652"/>
    <n v="3"/>
    <n v="0.2"/>
    <n v="5.4201000000000006"/>
  </r>
  <r>
    <n v="4917"/>
    <x v="2430"/>
    <x v="3"/>
    <x v="449"/>
    <d v="2014-10-12T00:00:00"/>
    <s v="Second Class"/>
    <s v="MB-17305"/>
    <s v="Maria Bertelson"/>
    <x v="0"/>
    <s v="United States"/>
    <s v="League City"/>
    <x v="5"/>
    <n v="77573"/>
    <x v="2"/>
    <s v="OFF-AR-10004344"/>
    <x v="1"/>
    <x v="6"/>
    <s v="Bulldog Vacuum Base Pencil Sharpener"/>
    <x v="3653"/>
    <n v="7"/>
    <n v="0.2"/>
    <n v="5.8750999999999962"/>
  </r>
  <r>
    <n v="4918"/>
    <x v="2430"/>
    <x v="3"/>
    <x v="449"/>
    <d v="2014-10-12T00:00:00"/>
    <s v="Second Class"/>
    <s v="MB-17305"/>
    <s v="Maria Bertelson"/>
    <x v="0"/>
    <s v="United States"/>
    <s v="League City"/>
    <x v="5"/>
    <n v="77573"/>
    <x v="2"/>
    <s v="FUR-CH-10001802"/>
    <x v="0"/>
    <x v="1"/>
    <s v="Hon Every-Day Chair Series Swivel Task Chairs"/>
    <x v="3654"/>
    <n v="3"/>
    <n v="0.3"/>
    <n v="-32.664599999999993"/>
  </r>
  <r>
    <n v="4919"/>
    <x v="2431"/>
    <x v="0"/>
    <x v="1006"/>
    <d v="2013-01-07T00:00:00"/>
    <s v="Standard Class"/>
    <s v="BM-11575"/>
    <s v="Brendan Murry"/>
    <x v="1"/>
    <s v="United States"/>
    <s v="Gaithersburg"/>
    <x v="39"/>
    <n v="20877"/>
    <x v="3"/>
    <s v="FUR-BO-10004709"/>
    <x v="0"/>
    <x v="0"/>
    <s v="Bush Westfield Collection Bookcases, Medium Cherry Finish"/>
    <x v="2131"/>
    <n v="3"/>
    <n v="0"/>
    <n v="38.266800000000003"/>
  </r>
  <r>
    <n v="4920"/>
    <x v="2431"/>
    <x v="0"/>
    <x v="1006"/>
    <d v="2013-01-07T00:00:00"/>
    <s v="Standard Class"/>
    <s v="BM-11575"/>
    <s v="Brendan Murry"/>
    <x v="1"/>
    <s v="United States"/>
    <s v="Gaithersburg"/>
    <x v="39"/>
    <n v="20877"/>
    <x v="3"/>
    <s v="TEC-PH-10000455"/>
    <x v="2"/>
    <x v="7"/>
    <s v="GE 30522EE2"/>
    <x v="3655"/>
    <n v="2"/>
    <n v="0"/>
    <n v="67.274199999999979"/>
  </r>
  <r>
    <n v="4921"/>
    <x v="2432"/>
    <x v="3"/>
    <x v="971"/>
    <d v="2014-08-24T00:00:00"/>
    <s v="Standard Class"/>
    <s v="SC-20575"/>
    <s v="Sonia Cooley"/>
    <x v="0"/>
    <s v="United States"/>
    <s v="Chicago"/>
    <x v="10"/>
    <n v="60653"/>
    <x v="2"/>
    <s v="OFF-BI-10002393"/>
    <x v="1"/>
    <x v="8"/>
    <s v="Binder Posts"/>
    <x v="3424"/>
    <n v="2"/>
    <n v="0.8"/>
    <n v="-3.9032000000000009"/>
  </r>
  <r>
    <n v="4922"/>
    <x v="2433"/>
    <x v="3"/>
    <x v="53"/>
    <d v="2014-12-30T00:00:00"/>
    <s v="Second Class"/>
    <s v="MH-18115"/>
    <s v="Mick Hernandez"/>
    <x v="2"/>
    <s v="United States"/>
    <s v="Huntsville"/>
    <x v="19"/>
    <n v="35810"/>
    <x v="0"/>
    <s v="OFF-PA-10004381"/>
    <x v="1"/>
    <x v="10"/>
    <s v="14-7/8 x 11 Blue Bar Computer Printout Paper"/>
    <x v="3656"/>
    <n v="2"/>
    <n v="0"/>
    <n v="46.118399999999994"/>
  </r>
  <r>
    <n v="4923"/>
    <x v="2433"/>
    <x v="3"/>
    <x v="53"/>
    <d v="2014-12-30T00:00:00"/>
    <s v="Second Class"/>
    <s v="MH-18115"/>
    <s v="Mick Hernandez"/>
    <x v="2"/>
    <s v="United States"/>
    <s v="Huntsville"/>
    <x v="19"/>
    <n v="35810"/>
    <x v="0"/>
    <s v="OFF-FA-10003059"/>
    <x v="1"/>
    <x v="13"/>
    <s v="Assorted Color Push Pins"/>
    <x v="3657"/>
    <n v="2"/>
    <n v="0"/>
    <n v="1.1945999999999999"/>
  </r>
  <r>
    <n v="4924"/>
    <x v="2433"/>
    <x v="3"/>
    <x v="53"/>
    <d v="2014-12-30T00:00:00"/>
    <s v="Second Class"/>
    <s v="MH-18115"/>
    <s v="Mick Hernandez"/>
    <x v="2"/>
    <s v="United States"/>
    <s v="Huntsville"/>
    <x v="19"/>
    <n v="35810"/>
    <x v="0"/>
    <s v="OFF-PA-10000994"/>
    <x v="1"/>
    <x v="10"/>
    <s v="Xerox 1915"/>
    <x v="2713"/>
    <n v="6"/>
    <n v="0"/>
    <n v="301.96799999999996"/>
  </r>
  <r>
    <n v="4925"/>
    <x v="2433"/>
    <x v="3"/>
    <x v="53"/>
    <d v="2014-12-30T00:00:00"/>
    <s v="Second Class"/>
    <s v="MH-18115"/>
    <s v="Mick Hernandez"/>
    <x v="2"/>
    <s v="United States"/>
    <s v="Huntsville"/>
    <x v="19"/>
    <n v="35810"/>
    <x v="0"/>
    <s v="TEC-PH-10002890"/>
    <x v="2"/>
    <x v="7"/>
    <s v="AT&amp;T 17929 Lendline Telephone"/>
    <x v="3658"/>
    <n v="2"/>
    <n v="0"/>
    <n v="23.524799999999999"/>
  </r>
  <r>
    <n v="4926"/>
    <x v="2434"/>
    <x v="3"/>
    <x v="18"/>
    <d v="2014-09-14T00:00:00"/>
    <s v="First Class"/>
    <s v="AR-10345"/>
    <s v="Alex Russell"/>
    <x v="1"/>
    <s v="United States"/>
    <s v="Lawrence"/>
    <x v="31"/>
    <n v="1841"/>
    <x v="3"/>
    <s v="OFF-AR-10003338"/>
    <x v="1"/>
    <x v="6"/>
    <s v="Eberhard Faber 3 1/2&quot; Golf Pencils"/>
    <x v="3659"/>
    <n v="2"/>
    <n v="0"/>
    <n v="3.7200000000000006"/>
  </r>
  <r>
    <n v="4927"/>
    <x v="2435"/>
    <x v="3"/>
    <x v="15"/>
    <d v="2014-10-24T00:00:00"/>
    <s v="Standard Class"/>
    <s v="MO-17500"/>
    <s v="Mary O'Rourke"/>
    <x v="0"/>
    <s v="United States"/>
    <s v="Chicago"/>
    <x v="10"/>
    <n v="60623"/>
    <x v="2"/>
    <s v="FUR-TA-10003008"/>
    <x v="0"/>
    <x v="3"/>
    <s v="Lesro Round Back Collection Coffee Table, End Table"/>
    <x v="3660"/>
    <n v="1"/>
    <n v="0.5"/>
    <n v="-67.543499999999995"/>
  </r>
  <r>
    <n v="4928"/>
    <x v="2436"/>
    <x v="3"/>
    <x v="96"/>
    <d v="2014-12-07T00:00:00"/>
    <s v="Standard Class"/>
    <s v="AD-10180"/>
    <s v="Alan Dominguez"/>
    <x v="2"/>
    <s v="United States"/>
    <s v="Fairfield"/>
    <x v="29"/>
    <n v="6824"/>
    <x v="3"/>
    <s v="OFF-PA-10001972"/>
    <x v="1"/>
    <x v="10"/>
    <s v="Xerox 214"/>
    <x v="541"/>
    <n v="3"/>
    <n v="0"/>
    <n v="9.3312000000000008"/>
  </r>
  <r>
    <n v="4929"/>
    <x v="2436"/>
    <x v="3"/>
    <x v="96"/>
    <d v="2014-12-07T00:00:00"/>
    <s v="Standard Class"/>
    <s v="AD-10180"/>
    <s v="Alan Dominguez"/>
    <x v="2"/>
    <s v="United States"/>
    <s v="Fairfield"/>
    <x v="29"/>
    <n v="6824"/>
    <x v="3"/>
    <s v="FUR-CH-10000155"/>
    <x v="0"/>
    <x v="1"/>
    <s v="Global Comet Stacking Armless Chair"/>
    <x v="3661"/>
    <n v="3"/>
    <n v="0"/>
    <n v="251.20200000000003"/>
  </r>
  <r>
    <n v="4930"/>
    <x v="2437"/>
    <x v="2"/>
    <x v="814"/>
    <d v="2011-09-03T00:00:00"/>
    <s v="First Class"/>
    <s v="KD-16345"/>
    <s v="Katherine Ducich"/>
    <x v="0"/>
    <s v="United States"/>
    <s v="New York City"/>
    <x v="15"/>
    <n v="10009"/>
    <x v="3"/>
    <s v="OFF-AR-10000658"/>
    <x v="1"/>
    <x v="6"/>
    <s v="Newell 324"/>
    <x v="2495"/>
    <n v="5"/>
    <n v="0"/>
    <n v="16.170000000000002"/>
  </r>
  <r>
    <n v="4931"/>
    <x v="2437"/>
    <x v="2"/>
    <x v="814"/>
    <d v="2011-09-03T00:00:00"/>
    <s v="First Class"/>
    <s v="KD-16345"/>
    <s v="Katherine Ducich"/>
    <x v="0"/>
    <s v="United States"/>
    <s v="New York City"/>
    <x v="15"/>
    <n v="10009"/>
    <x v="3"/>
    <s v="OFF-PA-10000349"/>
    <x v="1"/>
    <x v="10"/>
    <s v="Staples"/>
    <x v="1830"/>
    <n v="3"/>
    <n v="0"/>
    <n v="7.0218000000000007"/>
  </r>
  <r>
    <n v="4932"/>
    <x v="2438"/>
    <x v="3"/>
    <x v="613"/>
    <d v="2014-03-31T00:00:00"/>
    <s v="Standard Class"/>
    <s v="FM-14215"/>
    <s v="Filia McAdams"/>
    <x v="1"/>
    <s v="United States"/>
    <s v="Seattle"/>
    <x v="4"/>
    <n v="98103"/>
    <x v="1"/>
    <s v="OFF-AR-10001446"/>
    <x v="1"/>
    <x v="6"/>
    <s v="Newell 309"/>
    <x v="795"/>
    <n v="2"/>
    <n v="0"/>
    <n v="6.93"/>
  </r>
  <r>
    <n v="4933"/>
    <x v="2439"/>
    <x v="1"/>
    <x v="694"/>
    <d v="2012-10-04T00:00:00"/>
    <s v="Standard Class"/>
    <s v="ZC-21910"/>
    <s v="Zuschuss Carroll"/>
    <x v="0"/>
    <s v="United States"/>
    <s v="Aurora"/>
    <x v="22"/>
    <n v="80013"/>
    <x v="1"/>
    <s v="OFF-EN-10004483"/>
    <x v="1"/>
    <x v="12"/>
    <s v="#10 White Business Envelopes,4 1/8 x 9 1/2"/>
    <x v="3662"/>
    <n v="1"/>
    <n v="0.2"/>
    <n v="4.2308999999999983"/>
  </r>
  <r>
    <n v="4934"/>
    <x v="2439"/>
    <x v="1"/>
    <x v="694"/>
    <d v="2012-10-04T00:00:00"/>
    <s v="Standard Class"/>
    <s v="ZC-21910"/>
    <s v="Zuschuss Carroll"/>
    <x v="0"/>
    <s v="United States"/>
    <s v="Aurora"/>
    <x v="22"/>
    <n v="80013"/>
    <x v="1"/>
    <s v="OFF-BI-10002012"/>
    <x v="1"/>
    <x v="8"/>
    <s v="Wilson Jones Easy Flow II Sheet Lifters"/>
    <x v="886"/>
    <n v="2"/>
    <n v="0.7"/>
    <n v="-0.79200000000000004"/>
  </r>
  <r>
    <n v="4935"/>
    <x v="2439"/>
    <x v="1"/>
    <x v="694"/>
    <d v="2012-10-04T00:00:00"/>
    <s v="Standard Class"/>
    <s v="ZC-21910"/>
    <s v="Zuschuss Carroll"/>
    <x v="0"/>
    <s v="United States"/>
    <s v="Aurora"/>
    <x v="22"/>
    <n v="80013"/>
    <x v="1"/>
    <s v="OFF-FA-10003021"/>
    <x v="1"/>
    <x v="13"/>
    <s v="Staples"/>
    <x v="3663"/>
    <n v="3"/>
    <n v="0.2"/>
    <n v="0.84599999999999964"/>
  </r>
  <r>
    <n v="4936"/>
    <x v="2440"/>
    <x v="1"/>
    <x v="1007"/>
    <d v="2012-03-21T00:00:00"/>
    <s v="Standard Class"/>
    <s v="KS-16300"/>
    <s v="Karen Seio"/>
    <x v="1"/>
    <s v="United States"/>
    <s v="Lehi"/>
    <x v="7"/>
    <n v="84043"/>
    <x v="1"/>
    <s v="TEC-PH-10003356"/>
    <x v="2"/>
    <x v="7"/>
    <s v="SmartStand Mobile Device Holder, Assorted Colors"/>
    <x v="3664"/>
    <n v="3"/>
    <n v="0.2"/>
    <n v="1.6776"/>
  </r>
  <r>
    <n v="4937"/>
    <x v="2441"/>
    <x v="3"/>
    <x v="1008"/>
    <d v="2014-01-14T00:00:00"/>
    <s v="Standard Class"/>
    <s v="DP-13390"/>
    <s v="Dennis Pardue"/>
    <x v="2"/>
    <s v="United States"/>
    <s v="Tuscaloosa"/>
    <x v="19"/>
    <n v="35401"/>
    <x v="0"/>
    <s v="OFF-BI-10004728"/>
    <x v="1"/>
    <x v="8"/>
    <s v="Wilson Jones Turn Tabs Binder Tool for Ring Binders"/>
    <x v="3665"/>
    <n v="7"/>
    <n v="0"/>
    <n v="15.5204"/>
  </r>
  <r>
    <n v="4938"/>
    <x v="2442"/>
    <x v="2"/>
    <x v="286"/>
    <d v="2011-01-19T00:00:00"/>
    <s v="Standard Class"/>
    <s v="BD-11605"/>
    <s v="Brian Dahlen"/>
    <x v="0"/>
    <s v="United States"/>
    <s v="San Francisco"/>
    <x v="1"/>
    <n v="94109"/>
    <x v="1"/>
    <s v="OFF-ST-10000078"/>
    <x v="1"/>
    <x v="4"/>
    <s v="Tennsco 6- and 18-Compartment Lockers"/>
    <x v="2225"/>
    <n v="5"/>
    <n v="0"/>
    <n v="238.65299999999991"/>
  </r>
  <r>
    <n v="4939"/>
    <x v="2442"/>
    <x v="2"/>
    <x v="286"/>
    <d v="2011-01-19T00:00:00"/>
    <s v="Standard Class"/>
    <s v="BD-11605"/>
    <s v="Brian Dahlen"/>
    <x v="0"/>
    <s v="United States"/>
    <s v="San Francisco"/>
    <x v="1"/>
    <n v="94109"/>
    <x v="1"/>
    <s v="FUR-BO-10003034"/>
    <x v="0"/>
    <x v="0"/>
    <s v="O'Sullivan Elevations Bookcase, Cherry Finish"/>
    <x v="3666"/>
    <n v="3"/>
    <n v="0.15"/>
    <n v="3.9294000000000082"/>
  </r>
  <r>
    <n v="4940"/>
    <x v="2442"/>
    <x v="2"/>
    <x v="286"/>
    <d v="2011-01-19T00:00:00"/>
    <s v="Standard Class"/>
    <s v="BD-11605"/>
    <s v="Brian Dahlen"/>
    <x v="0"/>
    <s v="United States"/>
    <s v="San Francisco"/>
    <x v="1"/>
    <n v="94109"/>
    <x v="1"/>
    <s v="OFF-AR-10003514"/>
    <x v="1"/>
    <x v="6"/>
    <s v="4009 Highlighters by Sanford"/>
    <x v="18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x v="3667"/>
    <n v="9"/>
    <n v="0"/>
    <n v="266.45219999999989"/>
  </r>
  <r>
    <n v="4942"/>
    <x v="2443"/>
    <x v="1"/>
    <x v="525"/>
    <d v="2012-02-13T00:00:00"/>
    <s v="Standard Class"/>
    <s v="IL-15100"/>
    <s v="Ivan Liston"/>
    <x v="0"/>
    <s v="United States"/>
    <s v="Wilmington"/>
    <x v="13"/>
    <n v="19805"/>
    <x v="3"/>
    <s v="FUR-BO-10002598"/>
    <x v="0"/>
    <x v="0"/>
    <s v="Hon Metal Bookcases, Putty"/>
    <x v="514"/>
    <n v="4"/>
    <n v="0"/>
    <n v="82.336799999999982"/>
  </r>
  <r>
    <n v="4943"/>
    <x v="2443"/>
    <x v="1"/>
    <x v="525"/>
    <d v="2012-02-13T00:00:00"/>
    <s v="Standard Class"/>
    <s v="IL-15100"/>
    <s v="Ivan Liston"/>
    <x v="0"/>
    <s v="United States"/>
    <s v="Wilmington"/>
    <x v="13"/>
    <n v="19805"/>
    <x v="3"/>
    <s v="OFF-AR-10001022"/>
    <x v="1"/>
    <x v="6"/>
    <s v="SANFORD Liquid Accent Tank-Style Highlighters"/>
    <x v="1103"/>
    <n v="2"/>
    <n v="0"/>
    <n v="1.7607999999999997"/>
  </r>
  <r>
    <n v="4944"/>
    <x v="2444"/>
    <x v="3"/>
    <x v="202"/>
    <d v="2014-12-28T00:00:00"/>
    <s v="Standard Class"/>
    <s v="LP-17095"/>
    <s v="Liz Preis"/>
    <x v="0"/>
    <s v="United States"/>
    <s v="Lafayette"/>
    <x v="14"/>
    <n v="47905"/>
    <x v="2"/>
    <s v="OFF-ST-10004459"/>
    <x v="1"/>
    <x v="4"/>
    <s v="Tennsco Single-Tier Lockers"/>
    <x v="2602"/>
    <n v="1"/>
    <n v="0"/>
    <n v="18.766999999999996"/>
  </r>
  <r>
    <n v="4945"/>
    <x v="2445"/>
    <x v="0"/>
    <x v="64"/>
    <d v="2013-09-07T00:00:00"/>
    <s v="First Class"/>
    <s v="JH-15985"/>
    <s v="Joseph Holt"/>
    <x v="0"/>
    <s v="United States"/>
    <s v="Redondo Beach"/>
    <x v="1"/>
    <n v="90278"/>
    <x v="1"/>
    <s v="OFF-PA-10004381"/>
    <x v="1"/>
    <x v="10"/>
    <s v="14-7/8 x 11 Blue Bar Computer Printout Paper"/>
    <x v="3656"/>
    <n v="2"/>
    <n v="0"/>
    <n v="46.118399999999994"/>
  </r>
  <r>
    <n v="4946"/>
    <x v="2445"/>
    <x v="0"/>
    <x v="64"/>
    <d v="2013-09-07T00:00:00"/>
    <s v="First Class"/>
    <s v="JH-15985"/>
    <s v="Joseph Holt"/>
    <x v="0"/>
    <s v="United States"/>
    <s v="Redondo Beach"/>
    <x v="1"/>
    <n v="90278"/>
    <x v="1"/>
    <s v="OFF-BI-10000050"/>
    <x v="1"/>
    <x v="8"/>
    <s v="Angle-D Binders with Locking Rings, Label Holders"/>
    <x v="2643"/>
    <n v="2"/>
    <n v="0.2"/>
    <n v="3.9419999999999993"/>
  </r>
  <r>
    <n v="4947"/>
    <x v="2445"/>
    <x v="0"/>
    <x v="64"/>
    <d v="2013-09-07T00:00:00"/>
    <s v="First Class"/>
    <s v="JH-15985"/>
    <s v="Joseph Holt"/>
    <x v="0"/>
    <s v="United States"/>
    <s v="Redondo Beach"/>
    <x v="1"/>
    <n v="90278"/>
    <x v="1"/>
    <s v="OFF-FA-10000304"/>
    <x v="1"/>
    <x v="13"/>
    <s v="Advantus Push Pins"/>
    <x v="1009"/>
    <n v="2"/>
    <n v="0"/>
    <n v="1.7876000000000003"/>
  </r>
  <r>
    <n v="4948"/>
    <x v="2446"/>
    <x v="2"/>
    <x v="777"/>
    <d v="2011-10-09T00:00:00"/>
    <s v="Standard Class"/>
    <s v="JD-16015"/>
    <s v="Joy Daniels"/>
    <x v="0"/>
    <s v="United States"/>
    <s v="Seattle"/>
    <x v="4"/>
    <n v="98115"/>
    <x v="1"/>
    <s v="OFF-LA-10002475"/>
    <x v="1"/>
    <x v="2"/>
    <s v="Avery 519"/>
    <x v="3204"/>
    <n v="4"/>
    <n v="0"/>
    <n v="13.742799999999999"/>
  </r>
  <r>
    <n v="4949"/>
    <x v="2447"/>
    <x v="3"/>
    <x v="344"/>
    <d v="2014-12-03T00:00:00"/>
    <s v="Standard Class"/>
    <s v="BD-11320"/>
    <s v="Bill Donatelli"/>
    <x v="0"/>
    <s v="United States"/>
    <s v="Los Angeles"/>
    <x v="1"/>
    <n v="90045"/>
    <x v="1"/>
    <s v="OFF-BI-10001989"/>
    <x v="1"/>
    <x v="8"/>
    <s v="Premium Transparent Presentation Covers by GBC"/>
    <x v="3668"/>
    <n v="7"/>
    <n v="0.2"/>
    <n v="41.120799999999988"/>
  </r>
  <r>
    <n v="4950"/>
    <x v="2447"/>
    <x v="3"/>
    <x v="344"/>
    <d v="2014-12-03T00:00:00"/>
    <s v="Standard Class"/>
    <s v="BD-11320"/>
    <s v="Bill Donatelli"/>
    <x v="0"/>
    <s v="United States"/>
    <s v="Los Angeles"/>
    <x v="1"/>
    <n v="90045"/>
    <x v="1"/>
    <s v="FUR-FU-10000732"/>
    <x v="0"/>
    <x v="5"/>
    <s v="Eldon 200 Class Desk Accessories"/>
    <x v="609"/>
    <n v="3"/>
    <n v="0"/>
    <n v="6.0287999999999995"/>
  </r>
  <r>
    <n v="4951"/>
    <x v="2448"/>
    <x v="0"/>
    <x v="99"/>
    <d v="2013-11-02T00:00:00"/>
    <s v="Second Class"/>
    <s v="DL-13330"/>
    <s v="Denise Leinenbach"/>
    <x v="0"/>
    <s v="United States"/>
    <s v="New York City"/>
    <x v="15"/>
    <n v="10009"/>
    <x v="3"/>
    <s v="OFF-AR-10004441"/>
    <x v="1"/>
    <x v="6"/>
    <s v="BIC Brite Liner Highlighters"/>
    <x v="2162"/>
    <n v="3"/>
    <n v="0"/>
    <n v="5.2164000000000001"/>
  </r>
  <r>
    <n v="4952"/>
    <x v="2449"/>
    <x v="1"/>
    <x v="988"/>
    <d v="2012-06-13T00:00:00"/>
    <s v="Standard Class"/>
    <s v="NC-18415"/>
    <s v="Nathan Cano"/>
    <x v="0"/>
    <s v="United States"/>
    <s v="Royal Oak"/>
    <x v="12"/>
    <n v="48073"/>
    <x v="2"/>
    <s v="OFF-PA-10000304"/>
    <x v="1"/>
    <x v="10"/>
    <s v="Xerox 1995"/>
    <x v="91"/>
    <n v="2"/>
    <n v="0"/>
    <n v="6.2208000000000006"/>
  </r>
  <r>
    <n v="4953"/>
    <x v="2450"/>
    <x v="3"/>
    <x v="166"/>
    <d v="2014-12-13T00:00:00"/>
    <s v="Second Class"/>
    <s v="AS-10225"/>
    <s v="Alan Schoenberger"/>
    <x v="1"/>
    <s v="United States"/>
    <s v="San Francisco"/>
    <x v="1"/>
    <n v="94109"/>
    <x v="1"/>
    <s v="OFF-AP-10002670"/>
    <x v="1"/>
    <x v="9"/>
    <s v="Belkin 8-Outlet Premiere SurgeMaster II Surge Protectors"/>
    <x v="3669"/>
    <n v="1"/>
    <n v="0"/>
    <n v="20.843999999999994"/>
  </r>
  <r>
    <n v="4954"/>
    <x v="2451"/>
    <x v="1"/>
    <x v="199"/>
    <d v="2012-03-20T00:00:00"/>
    <s v="Standard Class"/>
    <s v="MS-17980"/>
    <s v="Michael Stewart"/>
    <x v="1"/>
    <s v="United States"/>
    <s v="New York City"/>
    <x v="15"/>
    <n v="10009"/>
    <x v="3"/>
    <s v="TEC-PH-10001527"/>
    <x v="2"/>
    <x v="7"/>
    <s v="Plantronics MX500i Earset"/>
    <x v="3670"/>
    <n v="2"/>
    <n v="0"/>
    <n v="2.5769999999999982"/>
  </r>
  <r>
    <n v="4955"/>
    <x v="2452"/>
    <x v="2"/>
    <x v="3"/>
    <d v="2011-06-13T00:00:00"/>
    <s v="Second Class"/>
    <s v="TS-21205"/>
    <s v="Thomas Seio"/>
    <x v="1"/>
    <s v="United States"/>
    <s v="North Las Vegas"/>
    <x v="33"/>
    <n v="89031"/>
    <x v="1"/>
    <s v="OFF-AR-10002335"/>
    <x v="1"/>
    <x v="6"/>
    <s v="DIXON Oriole Pencils"/>
    <x v="3671"/>
    <n v="7"/>
    <n v="0"/>
    <n v="4.6956000000000007"/>
  </r>
  <r>
    <n v="4956"/>
    <x v="2452"/>
    <x v="2"/>
    <x v="3"/>
    <d v="2011-06-13T00:00:00"/>
    <s v="Second Class"/>
    <s v="TS-21205"/>
    <s v="Thomas Seio"/>
    <x v="1"/>
    <s v="United States"/>
    <s v="North Las Vegas"/>
    <x v="33"/>
    <n v="89031"/>
    <x v="1"/>
    <s v="OFF-PA-10003641"/>
    <x v="1"/>
    <x v="10"/>
    <s v="Xerox 1909"/>
    <x v="1219"/>
    <n v="3"/>
    <n v="0"/>
    <n v="36.404399999999995"/>
  </r>
  <r>
    <n v="4957"/>
    <x v="2452"/>
    <x v="2"/>
    <x v="3"/>
    <d v="2011-06-13T00:00:00"/>
    <s v="Second Class"/>
    <s v="TS-21205"/>
    <s v="Thomas Seio"/>
    <x v="1"/>
    <s v="United States"/>
    <s v="North Las Vegas"/>
    <x v="33"/>
    <n v="89031"/>
    <x v="1"/>
    <s v="FUR-FU-10002685"/>
    <x v="0"/>
    <x v="5"/>
    <s v="Executive Impressions 13-1/2&quot; Indoor/Outdoor Wall Clock"/>
    <x v="3672"/>
    <n v="2"/>
    <n v="0"/>
    <n v="14.212"/>
  </r>
  <r>
    <n v="4958"/>
    <x v="2453"/>
    <x v="1"/>
    <x v="305"/>
    <d v="2012-03-26T00:00:00"/>
    <s v="Standard Class"/>
    <s v="JK-15730"/>
    <s v="Joe Kamberova"/>
    <x v="0"/>
    <s v="United States"/>
    <s v="Carrollton"/>
    <x v="5"/>
    <n v="75007"/>
    <x v="2"/>
    <s v="OFF-BI-10001308"/>
    <x v="1"/>
    <x v="8"/>
    <s v="GBC Standard Plastic Binding Systems' Combs"/>
    <x v="3673"/>
    <n v="2"/>
    <n v="0.8"/>
    <n v="-4.3960000000000026"/>
  </r>
  <r>
    <n v="4959"/>
    <x v="2453"/>
    <x v="1"/>
    <x v="305"/>
    <d v="2012-03-26T00:00:00"/>
    <s v="Standard Class"/>
    <s v="JK-15730"/>
    <s v="Joe Kamberova"/>
    <x v="0"/>
    <s v="United States"/>
    <s v="Carrollton"/>
    <x v="5"/>
    <n v="75007"/>
    <x v="2"/>
    <s v="OFF-FA-10003485"/>
    <x v="1"/>
    <x v="13"/>
    <s v="Staples"/>
    <x v="3674"/>
    <n v="9"/>
    <n v="0.2"/>
    <n v="6.1307999999999998"/>
  </r>
  <r>
    <n v="4960"/>
    <x v="2454"/>
    <x v="0"/>
    <x v="741"/>
    <d v="2013-11-23T00:00:00"/>
    <s v="Standard Class"/>
    <s v="TC-21535"/>
    <s v="Tracy Collins"/>
    <x v="2"/>
    <s v="United States"/>
    <s v="Los Angeles"/>
    <x v="1"/>
    <n v="90008"/>
    <x v="1"/>
    <s v="TEC-PH-10003357"/>
    <x v="2"/>
    <x v="7"/>
    <s v="Grandstream GXP2100 Mainstream Business Phone"/>
    <x v="3675"/>
    <n v="1"/>
    <n v="0.2"/>
    <n v="6.1192000000000011"/>
  </r>
  <r>
    <n v="4961"/>
    <x v="2454"/>
    <x v="0"/>
    <x v="741"/>
    <d v="2013-11-23T00:00:00"/>
    <s v="Standard Class"/>
    <s v="TC-21535"/>
    <s v="Tracy Collins"/>
    <x v="2"/>
    <s v="United States"/>
    <s v="Los Angeles"/>
    <x v="1"/>
    <n v="90008"/>
    <x v="1"/>
    <s v="OFF-AP-10002867"/>
    <x v="1"/>
    <x v="9"/>
    <s v="Fellowes Command Center 5-outlet power strip"/>
    <x v="3676"/>
    <n v="1"/>
    <n v="0"/>
    <n v="18.316800000000001"/>
  </r>
  <r>
    <n v="4962"/>
    <x v="2455"/>
    <x v="2"/>
    <x v="1009"/>
    <d v="2011-03-08T00:00:00"/>
    <s v="First Class"/>
    <s v="AB-10015"/>
    <s v="Aaron Bergman"/>
    <x v="0"/>
    <s v="United States"/>
    <s v="Seattle"/>
    <x v="4"/>
    <n v="98103"/>
    <x v="1"/>
    <s v="FUR-CH-10004477"/>
    <x v="0"/>
    <x v="1"/>
    <s v="Global Push Button Manager's Chair, Indigo"/>
    <x v="3677"/>
    <n v="1"/>
    <n v="0.2"/>
    <n v="5.4800999999999966"/>
  </r>
  <r>
    <n v="4963"/>
    <x v="2455"/>
    <x v="2"/>
    <x v="1009"/>
    <d v="2011-03-08T00:00:00"/>
    <s v="First Class"/>
    <s v="AB-10015"/>
    <s v="Aaron Bergman"/>
    <x v="0"/>
    <s v="United States"/>
    <s v="Seattle"/>
    <x v="4"/>
    <n v="98103"/>
    <x v="1"/>
    <s v="OFF-AR-10001427"/>
    <x v="1"/>
    <x v="6"/>
    <s v="Newell 330"/>
    <x v="1465"/>
    <n v="3"/>
    <n v="0"/>
    <n v="4.6644000000000005"/>
  </r>
  <r>
    <n v="4964"/>
    <x v="2455"/>
    <x v="2"/>
    <x v="1009"/>
    <d v="2011-03-08T00:00:00"/>
    <s v="First Class"/>
    <s v="AB-10015"/>
    <s v="Aaron Bergman"/>
    <x v="0"/>
    <s v="United States"/>
    <s v="Seattle"/>
    <x v="4"/>
    <n v="98103"/>
    <x v="1"/>
    <s v="OFF-ST-10002344"/>
    <x v="1"/>
    <x v="4"/>
    <s v="Carina 42&quot;Hx23 3/4&quot;W Media Storage Unit"/>
    <x v="423"/>
    <n v="3"/>
    <n v="0"/>
    <n v="4.8588000000000164"/>
  </r>
  <r>
    <n v="4965"/>
    <x v="2456"/>
    <x v="0"/>
    <x v="666"/>
    <d v="2013-05-20T00:00:00"/>
    <s v="Second Class"/>
    <s v="DP-13000"/>
    <s v="Darren Powers"/>
    <x v="0"/>
    <s v="United States"/>
    <s v="Fort Lauderdale"/>
    <x v="2"/>
    <n v="33311"/>
    <x v="0"/>
    <s v="OFF-BI-10000301"/>
    <x v="1"/>
    <x v="8"/>
    <s v="GBC Instant Report Kit"/>
    <x v="3678"/>
    <n v="4"/>
    <n v="0.7"/>
    <n v="-5.1760000000000002"/>
  </r>
  <r>
    <n v="4966"/>
    <x v="2457"/>
    <x v="1"/>
    <x v="442"/>
    <d v="2012-05-28T00:00:00"/>
    <s v="Second Class"/>
    <s v="CY-12745"/>
    <s v="Craig Yedwab"/>
    <x v="1"/>
    <s v="United States"/>
    <s v="Columbia"/>
    <x v="18"/>
    <n v="38401"/>
    <x v="0"/>
    <s v="TEC-PH-10001944"/>
    <x v="2"/>
    <x v="7"/>
    <s v="Wi-Ex zBoost YX540 Cellular Phone Signal Booster"/>
    <x v="3679"/>
    <n v="4"/>
    <n v="0.2"/>
    <n v="58.379999999999939"/>
  </r>
  <r>
    <n v="4967"/>
    <x v="2458"/>
    <x v="1"/>
    <x v="991"/>
    <d v="2012-08-05T00:00:00"/>
    <s v="Second Class"/>
    <s v="BE-11455"/>
    <s v="Brad Eason"/>
    <x v="2"/>
    <s v="United States"/>
    <s v="Providence"/>
    <x v="34"/>
    <n v="2908"/>
    <x v="3"/>
    <s v="TEC-PH-10001527"/>
    <x v="2"/>
    <x v="7"/>
    <s v="Plantronics MX500i Earset"/>
    <x v="3680"/>
    <n v="3"/>
    <n v="0"/>
    <n v="3.8654999999999973"/>
  </r>
  <r>
    <n v="4968"/>
    <x v="2458"/>
    <x v="1"/>
    <x v="991"/>
    <d v="2012-08-05T00:00:00"/>
    <s v="Second Class"/>
    <s v="BE-11455"/>
    <s v="Brad Eason"/>
    <x v="2"/>
    <s v="United States"/>
    <s v="Providence"/>
    <x v="34"/>
    <n v="2908"/>
    <x v="3"/>
    <s v="OFF-PA-10001307"/>
    <x v="1"/>
    <x v="10"/>
    <s v="Important Message Pads, 50 4-1/4 x 5-1/2 Forms per Pad"/>
    <x v="3681"/>
    <n v="2"/>
    <n v="0"/>
    <n v="4.1159999999999997"/>
  </r>
  <r>
    <n v="4969"/>
    <x v="2458"/>
    <x v="1"/>
    <x v="991"/>
    <d v="2012-08-05T00:00:00"/>
    <s v="Second Class"/>
    <s v="BE-11455"/>
    <s v="Brad Eason"/>
    <x v="2"/>
    <s v="United States"/>
    <s v="Providence"/>
    <x v="34"/>
    <n v="2908"/>
    <x v="3"/>
    <s v="TEC-AC-10004571"/>
    <x v="2"/>
    <x v="11"/>
    <s v="Logitech G700s Rechargeable Gaming Mouse"/>
    <x v="1664"/>
    <n v="2"/>
    <n v="0"/>
    <n v="83.991600000000005"/>
  </r>
  <r>
    <n v="4970"/>
    <x v="2458"/>
    <x v="1"/>
    <x v="991"/>
    <d v="2012-08-05T00:00:00"/>
    <s v="Second Class"/>
    <s v="BE-11455"/>
    <s v="Brad Eason"/>
    <x v="2"/>
    <s v="United States"/>
    <s v="Providence"/>
    <x v="34"/>
    <n v="2908"/>
    <x v="3"/>
    <s v="FUR-CH-10001973"/>
    <x v="0"/>
    <x v="1"/>
    <s v="Office Star Flex Back Scooter Chair with White Frame"/>
    <x v="3682"/>
    <n v="1"/>
    <n v="0"/>
    <n v="15.537199999999999"/>
  </r>
  <r>
    <n v="4971"/>
    <x v="2459"/>
    <x v="0"/>
    <x v="61"/>
    <d v="2013-11-10T00:00:00"/>
    <s v="First Class"/>
    <s v="KL-16555"/>
    <s v="Kelly Lampkin"/>
    <x v="1"/>
    <s v="United States"/>
    <s v="Jacksonville"/>
    <x v="2"/>
    <n v="32216"/>
    <x v="0"/>
    <s v="FUR-CH-10000513"/>
    <x v="0"/>
    <x v="1"/>
    <s v="High-Back Leather Manager's Chair"/>
    <x v="3683"/>
    <n v="2"/>
    <n v="0.2"/>
    <n v="-28.597800000000007"/>
  </r>
  <r>
    <n v="4972"/>
    <x v="2459"/>
    <x v="0"/>
    <x v="61"/>
    <d v="2013-11-10T00:00:00"/>
    <s v="First Class"/>
    <s v="KL-16555"/>
    <s v="Kelly Lampkin"/>
    <x v="1"/>
    <s v="United States"/>
    <s v="Jacksonville"/>
    <x v="2"/>
    <n v="32216"/>
    <x v="0"/>
    <s v="OFF-PA-10002421"/>
    <x v="1"/>
    <x v="10"/>
    <s v="Embossed Ink Jet Note Cards"/>
    <x v="3684"/>
    <n v="2"/>
    <n v="0.2"/>
    <n v="12.639200000000001"/>
  </r>
  <r>
    <n v="4973"/>
    <x v="2459"/>
    <x v="0"/>
    <x v="61"/>
    <d v="2013-11-10T00:00:00"/>
    <s v="First Class"/>
    <s v="KL-16555"/>
    <s v="Kelly Lampkin"/>
    <x v="1"/>
    <s v="United States"/>
    <s v="Jacksonville"/>
    <x v="2"/>
    <n v="32216"/>
    <x v="0"/>
    <s v="FUR-FU-10004090"/>
    <x v="0"/>
    <x v="5"/>
    <s v="Executive Impressions 14&quot; Contract Wall Clock"/>
    <x v="368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x v="1666"/>
    <n v="2"/>
    <n v="0.2"/>
    <n v="31.068799999999996"/>
  </r>
  <r>
    <n v="4975"/>
    <x v="2460"/>
    <x v="0"/>
    <x v="77"/>
    <d v="2013-11-13T00:00:00"/>
    <s v="Standard Class"/>
    <s v="PS-19045"/>
    <s v="Penelope Sewall"/>
    <x v="2"/>
    <s v="United States"/>
    <s v="Oceanside"/>
    <x v="1"/>
    <n v="92054"/>
    <x v="1"/>
    <s v="OFF-PA-10002246"/>
    <x v="1"/>
    <x v="10"/>
    <s v="Wirebound Four 2-3/4 x 5 Forms per Page, 400 Sets per Book"/>
    <x v="3686"/>
    <n v="2"/>
    <n v="0"/>
    <n v="6.3209999999999997"/>
  </r>
  <r>
    <n v="4976"/>
    <x v="2461"/>
    <x v="1"/>
    <x v="227"/>
    <d v="2012-09-23T00:00:00"/>
    <s v="Second Class"/>
    <s v="JR-16210"/>
    <s v="Justin Ritter"/>
    <x v="1"/>
    <s v="United States"/>
    <s v="Jacksonville"/>
    <x v="2"/>
    <n v="32216"/>
    <x v="0"/>
    <s v="TEC-AC-10003198"/>
    <x v="2"/>
    <x v="11"/>
    <s v="Enermax Acrylux Wireless Keyboard"/>
    <x v="3687"/>
    <n v="9"/>
    <n v="0.2"/>
    <n v="152.38799999999992"/>
  </r>
  <r>
    <n v="4977"/>
    <x v="2462"/>
    <x v="1"/>
    <x v="214"/>
    <d v="2012-12-09T00:00:00"/>
    <s v="First Class"/>
    <s v="AH-10210"/>
    <s v="Alan Hwang"/>
    <x v="0"/>
    <s v="United States"/>
    <s v="New York City"/>
    <x v="15"/>
    <n v="10024"/>
    <x v="3"/>
    <s v="OFF-BI-10001031"/>
    <x v="1"/>
    <x v="8"/>
    <s v="Pressboard Data Binders by Wilson Jones"/>
    <x v="794"/>
    <n v="5"/>
    <n v="0.2"/>
    <n v="7.2089999999999996"/>
  </r>
  <r>
    <n v="4978"/>
    <x v="2462"/>
    <x v="1"/>
    <x v="214"/>
    <d v="2012-12-09T00:00:00"/>
    <s v="First Class"/>
    <s v="AH-10210"/>
    <s v="Alan Hwang"/>
    <x v="0"/>
    <s v="United States"/>
    <s v="New York City"/>
    <x v="15"/>
    <n v="10024"/>
    <x v="3"/>
    <s v="OFF-BI-10003727"/>
    <x v="1"/>
    <x v="8"/>
    <s v="Avery Durable Slant Ring Binders With Label Holder"/>
    <x v="1314"/>
    <n v="2"/>
    <n v="0.2"/>
    <n v="2.3407999999999998"/>
  </r>
  <r>
    <n v="4979"/>
    <x v="2462"/>
    <x v="1"/>
    <x v="214"/>
    <d v="2012-12-09T00:00:00"/>
    <s v="First Class"/>
    <s v="AH-10210"/>
    <s v="Alan Hwang"/>
    <x v="0"/>
    <s v="United States"/>
    <s v="New York City"/>
    <x v="15"/>
    <n v="10024"/>
    <x v="3"/>
    <s v="TEC-PH-10001336"/>
    <x v="2"/>
    <x v="7"/>
    <s v="Digium D40 VoIP phone"/>
    <x v="3688"/>
    <n v="6"/>
    <n v="0"/>
    <n v="224.4426"/>
  </r>
  <r>
    <n v="4980"/>
    <x v="2463"/>
    <x v="0"/>
    <x v="10"/>
    <d v="2013-12-14T00:00:00"/>
    <s v="Second Class"/>
    <s v="RW-19630"/>
    <s v="Rob Williams"/>
    <x v="1"/>
    <s v="United States"/>
    <s v="Chicago"/>
    <x v="10"/>
    <n v="60610"/>
    <x v="2"/>
    <s v="OFF-SU-10001664"/>
    <x v="1"/>
    <x v="14"/>
    <s v="Acme Office Executive Series Stainless Steel Trimmers"/>
    <x v="3689"/>
    <n v="3"/>
    <n v="0.2"/>
    <n v="1.5426000000000002"/>
  </r>
  <r>
    <n v="4981"/>
    <x v="2463"/>
    <x v="0"/>
    <x v="10"/>
    <d v="2013-12-14T00:00:00"/>
    <s v="Second Class"/>
    <s v="RW-19630"/>
    <s v="Rob Williams"/>
    <x v="1"/>
    <s v="United States"/>
    <s v="Chicago"/>
    <x v="10"/>
    <n v="60610"/>
    <x v="2"/>
    <s v="OFF-AP-10003971"/>
    <x v="1"/>
    <x v="9"/>
    <s v="Belkin 6 Outlet Metallic Surge Strip"/>
    <x v="3690"/>
    <n v="2"/>
    <n v="0.8"/>
    <n v="-11.761200000000002"/>
  </r>
  <r>
    <n v="4982"/>
    <x v="2463"/>
    <x v="0"/>
    <x v="10"/>
    <d v="2013-12-14T00:00:00"/>
    <s v="Second Class"/>
    <s v="RW-19630"/>
    <s v="Rob Williams"/>
    <x v="1"/>
    <s v="United States"/>
    <s v="Chicago"/>
    <x v="10"/>
    <n v="60610"/>
    <x v="2"/>
    <s v="TEC-AC-10000199"/>
    <x v="2"/>
    <x v="11"/>
    <s v="Kingston Digital DataTraveler 8GB USB 2.0"/>
    <x v="318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x v="3691"/>
    <n v="2"/>
    <n v="0"/>
    <n v="2.4011999999999998"/>
  </r>
  <r>
    <n v="4984"/>
    <x v="2465"/>
    <x v="0"/>
    <x v="61"/>
    <d v="2013-11-11T00:00:00"/>
    <s v="Second Class"/>
    <s v="IM-15070"/>
    <s v="Irene Maddox"/>
    <x v="0"/>
    <s v="United States"/>
    <s v="San Diego"/>
    <x v="1"/>
    <n v="92105"/>
    <x v="1"/>
    <s v="OFF-ST-10003442"/>
    <x v="1"/>
    <x v="4"/>
    <s v="Eldon Portable Mobile Manager"/>
    <x v="3692"/>
    <n v="3"/>
    <n v="0"/>
    <n v="22.9068"/>
  </r>
  <r>
    <n v="4985"/>
    <x v="2466"/>
    <x v="1"/>
    <x v="684"/>
    <d v="2012-09-10T00:00:00"/>
    <s v="Standard Class"/>
    <s v="CK-12760"/>
    <s v="Cyma Kinney"/>
    <x v="1"/>
    <s v="United States"/>
    <s v="Nashville"/>
    <x v="18"/>
    <n v="37211"/>
    <x v="0"/>
    <s v="OFF-FA-10003059"/>
    <x v="1"/>
    <x v="13"/>
    <s v="Assorted Color Push Pins"/>
    <x v="3693"/>
    <n v="5"/>
    <n v="0.2"/>
    <n v="1.1764999999999992"/>
  </r>
  <r>
    <n v="4986"/>
    <x v="2467"/>
    <x v="2"/>
    <x v="1010"/>
    <d v="2011-09-03T00:00:00"/>
    <s v="Same Day"/>
    <s v="AG-10390"/>
    <s v="Allen Goldenen"/>
    <x v="0"/>
    <s v="United States"/>
    <s v="New York City"/>
    <x v="15"/>
    <n v="10009"/>
    <x v="3"/>
    <s v="OFF-LA-10001175"/>
    <x v="1"/>
    <x v="2"/>
    <s v="Avery 514"/>
    <x v="936"/>
    <n v="5"/>
    <n v="0"/>
    <n v="7.056"/>
  </r>
  <r>
    <n v="4987"/>
    <x v="2468"/>
    <x v="0"/>
    <x v="423"/>
    <d v="2013-04-29T00:00:00"/>
    <s v="Standard Class"/>
    <s v="CL-12700"/>
    <s v="Craig Leslie"/>
    <x v="2"/>
    <s v="United States"/>
    <s v="Colorado Springs"/>
    <x v="22"/>
    <n v="80906"/>
    <x v="1"/>
    <s v="OFF-PA-10003441"/>
    <x v="1"/>
    <x v="10"/>
    <s v="Xerox 226"/>
    <x v="12"/>
    <n v="3"/>
    <n v="0.2"/>
    <n v="5.4432"/>
  </r>
  <r>
    <n v="4988"/>
    <x v="2468"/>
    <x v="0"/>
    <x v="423"/>
    <d v="2013-04-29T00:00:00"/>
    <s v="Standard Class"/>
    <s v="CL-12700"/>
    <s v="Craig Leslie"/>
    <x v="2"/>
    <s v="United States"/>
    <s v="Colorado Springs"/>
    <x v="22"/>
    <n v="80906"/>
    <x v="1"/>
    <s v="FUR-CH-10004287"/>
    <x v="0"/>
    <x v="1"/>
    <s v="SAFCO Arco Folding Chair"/>
    <x v="3694"/>
    <n v="6"/>
    <n v="0.2"/>
    <n v="149.14799999999991"/>
  </r>
  <r>
    <n v="4989"/>
    <x v="2468"/>
    <x v="0"/>
    <x v="423"/>
    <d v="2013-04-29T00:00:00"/>
    <s v="Standard Class"/>
    <s v="CL-12700"/>
    <s v="Craig Leslie"/>
    <x v="2"/>
    <s v="United States"/>
    <s v="Colorado Springs"/>
    <x v="22"/>
    <n v="80906"/>
    <x v="1"/>
    <s v="OFF-BI-10004040"/>
    <x v="1"/>
    <x v="8"/>
    <s v="Wilson Jones Impact Binders"/>
    <x v="3695"/>
    <n v="2"/>
    <n v="0.7"/>
    <n v="-2.1755999999999993"/>
  </r>
  <r>
    <n v="4990"/>
    <x v="2469"/>
    <x v="3"/>
    <x v="515"/>
    <d v="2014-09-05T00:00:00"/>
    <s v="Standard Class"/>
    <s v="AW-10930"/>
    <s v="Arthur Wiediger"/>
    <x v="2"/>
    <s v="United States"/>
    <s v="San Francisco"/>
    <x v="1"/>
    <n v="94110"/>
    <x v="1"/>
    <s v="OFF-BI-10004022"/>
    <x v="1"/>
    <x v="8"/>
    <s v="Acco Suede Grain Vinyl Round Ring Binder"/>
    <x v="408"/>
    <n v="3"/>
    <n v="0.2"/>
    <n v="2.1683999999999997"/>
  </r>
  <r>
    <n v="4991"/>
    <x v="2469"/>
    <x v="3"/>
    <x v="515"/>
    <d v="2014-09-05T00:00:00"/>
    <s v="Standard Class"/>
    <s v="AW-10930"/>
    <s v="Arthur Wiediger"/>
    <x v="2"/>
    <s v="United States"/>
    <s v="San Francisco"/>
    <x v="1"/>
    <n v="94110"/>
    <x v="1"/>
    <s v="TEC-PH-10002200"/>
    <x v="2"/>
    <x v="7"/>
    <s v="Aastra 6757i CT Wireless VoIP phone"/>
    <x v="3696"/>
    <n v="4"/>
    <n v="0.2"/>
    <n v="77.558399999999978"/>
  </r>
  <r>
    <n v="4992"/>
    <x v="2470"/>
    <x v="3"/>
    <x v="226"/>
    <d v="2014-12-14T00:00:00"/>
    <s v="Standard Class"/>
    <s v="HG-14965"/>
    <s v="Henry Goldwyn"/>
    <x v="1"/>
    <s v="United States"/>
    <s v="Chicago"/>
    <x v="10"/>
    <n v="60653"/>
    <x v="2"/>
    <s v="OFF-BI-10001120"/>
    <x v="1"/>
    <x v="8"/>
    <s v="Ibico EPK-21 Electric Binding System"/>
    <x v="3697"/>
    <n v="5"/>
    <n v="0.8"/>
    <n v="-2929.4845000000005"/>
  </r>
  <r>
    <n v="4993"/>
    <x v="2471"/>
    <x v="1"/>
    <x v="217"/>
    <d v="2012-12-25T00:00:00"/>
    <s v="Standard Class"/>
    <s v="RB-19645"/>
    <s v="Robert Barroso"/>
    <x v="1"/>
    <s v="United States"/>
    <s v="Memphis"/>
    <x v="18"/>
    <n v="38109"/>
    <x v="0"/>
    <s v="OFF-EN-10000461"/>
    <x v="1"/>
    <x v="12"/>
    <s v="#10- 4 1/8&quot; x 9 1/2&quot; Recycled Envelopes"/>
    <x v="3698"/>
    <n v="8"/>
    <n v="0.2"/>
    <n v="18.878399999999999"/>
  </r>
  <r>
    <n v="4994"/>
    <x v="2471"/>
    <x v="1"/>
    <x v="217"/>
    <d v="2012-12-25T00:00:00"/>
    <s v="Standard Class"/>
    <s v="RB-19645"/>
    <s v="Robert Barroso"/>
    <x v="1"/>
    <s v="United States"/>
    <s v="Memphis"/>
    <x v="18"/>
    <n v="38109"/>
    <x v="0"/>
    <s v="OFF-LA-10004008"/>
    <x v="1"/>
    <x v="2"/>
    <s v="Avery 507"/>
    <x v="3699"/>
    <n v="8"/>
    <n v="0.2"/>
    <n v="5.9903999999999984"/>
  </r>
  <r>
    <n v="4995"/>
    <x v="2471"/>
    <x v="1"/>
    <x v="217"/>
    <d v="2012-12-25T00:00:00"/>
    <s v="Standard Class"/>
    <s v="RB-19645"/>
    <s v="Robert Barroso"/>
    <x v="1"/>
    <s v="United States"/>
    <s v="Memphis"/>
    <x v="18"/>
    <n v="38109"/>
    <x v="0"/>
    <s v="FUR-FU-10000221"/>
    <x v="0"/>
    <x v="5"/>
    <s v="Master Caster Door Stop, Brown"/>
    <x v="235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x v="3700"/>
    <n v="4"/>
    <n v="0.2"/>
    <n v="18.873199999999997"/>
  </r>
  <r>
    <n v="4997"/>
    <x v="2473"/>
    <x v="3"/>
    <x v="434"/>
    <d v="2014-03-16T00:00:00"/>
    <s v="Standard Class"/>
    <s v="KS-16300"/>
    <s v="Karen Seio"/>
    <x v="1"/>
    <s v="United States"/>
    <s v="Raleigh"/>
    <x v="3"/>
    <n v="27604"/>
    <x v="0"/>
    <s v="OFF-AP-10000390"/>
    <x v="1"/>
    <x v="9"/>
    <s v="Euro Pro Shark Stick Mini Vacuum"/>
    <x v="3701"/>
    <n v="1"/>
    <n v="0.2"/>
    <n v="3.6587999999999976"/>
  </r>
  <r>
    <n v="4998"/>
    <x v="2473"/>
    <x v="3"/>
    <x v="434"/>
    <d v="2014-03-16T00:00:00"/>
    <s v="Standard Class"/>
    <s v="KS-16300"/>
    <s v="Karen Seio"/>
    <x v="1"/>
    <s v="United States"/>
    <s v="Raleigh"/>
    <x v="3"/>
    <n v="27604"/>
    <x v="0"/>
    <s v="OFF-BI-10000014"/>
    <x v="1"/>
    <x v="8"/>
    <s v="Heavy-Duty E-Z-D Binders"/>
    <x v="3702"/>
    <n v="4"/>
    <n v="0.7"/>
    <n v="-10.037199999999999"/>
  </r>
  <r>
    <n v="4999"/>
    <x v="2474"/>
    <x v="0"/>
    <x v="1011"/>
    <d v="2013-02-04T00:00:00"/>
    <s v="Standard Class"/>
    <s v="SC-20050"/>
    <s v="Sample Company A"/>
    <x v="2"/>
    <s v="United States"/>
    <s v="Los Angeles"/>
    <x v="1"/>
    <n v="90045"/>
    <x v="1"/>
    <s v="TEC-PH-10004120"/>
    <x v="2"/>
    <x v="7"/>
    <s v="AT&amp;T 1080 Phone"/>
    <x v="3703"/>
    <n v="1"/>
    <n v="0.2"/>
    <n v="8.2194000000000003"/>
  </r>
  <r>
    <n v="5000"/>
    <x v="2474"/>
    <x v="0"/>
    <x v="1011"/>
    <d v="2013-02-04T00:00:00"/>
    <s v="Standard Class"/>
    <s v="SC-20050"/>
    <s v="Sample Company A"/>
    <x v="2"/>
    <s v="United States"/>
    <s v="Los Angeles"/>
    <x v="1"/>
    <n v="90045"/>
    <x v="1"/>
    <s v="OFF-PA-10002764"/>
    <x v="1"/>
    <x v="10"/>
    <s v="Staples"/>
    <x v="3704"/>
    <n v="5"/>
    <n v="0"/>
    <n v="27.782999999999998"/>
  </r>
  <r>
    <n v="5001"/>
    <x v="2475"/>
    <x v="3"/>
    <x v="917"/>
    <d v="2014-05-13T00:00:00"/>
    <s v="Standard Class"/>
    <s v="AB-10060"/>
    <s v="Adam Bellavance"/>
    <x v="2"/>
    <s v="United States"/>
    <s v="Los Angeles"/>
    <x v="1"/>
    <n v="90004"/>
    <x v="1"/>
    <s v="TEC-AC-10000736"/>
    <x v="2"/>
    <x v="11"/>
    <s v="Logitech G600 MMO Gaming Mouse"/>
    <x v="370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x v="1695"/>
    <n v="5"/>
    <n v="0"/>
    <n v="20.154999999999994"/>
  </r>
  <r>
    <n v="5003"/>
    <x v="2476"/>
    <x v="0"/>
    <x v="1012"/>
    <d v="2013-05-25T00:00:00"/>
    <s v="Same Day"/>
    <s v="EH-14125"/>
    <s v="Eugene Hildebrand"/>
    <x v="2"/>
    <s v="United States"/>
    <s v="Newport News"/>
    <x v="17"/>
    <n v="23602"/>
    <x v="0"/>
    <s v="OFF-PA-10004327"/>
    <x v="1"/>
    <x v="10"/>
    <s v="Xerox 1911"/>
    <x v="879"/>
    <n v="4"/>
    <n v="0"/>
    <n v="91.967999999999989"/>
  </r>
  <r>
    <n v="5004"/>
    <x v="2477"/>
    <x v="0"/>
    <x v="877"/>
    <d v="2013-10-13T00:00:00"/>
    <s v="Standard Class"/>
    <s v="CC-12475"/>
    <s v="Cindy Chapman"/>
    <x v="0"/>
    <s v="United States"/>
    <s v="Los Angeles"/>
    <x v="1"/>
    <n v="90032"/>
    <x v="1"/>
    <s v="OFF-PA-10000143"/>
    <x v="1"/>
    <x v="10"/>
    <s v="Astroparche Fine Business Paper"/>
    <x v="232"/>
    <n v="2"/>
    <n v="0"/>
    <n v="5.0688000000000004"/>
  </r>
  <r>
    <n v="5005"/>
    <x v="2478"/>
    <x v="2"/>
    <x v="1013"/>
    <d v="2011-05-02T00:00:00"/>
    <s v="Second Class"/>
    <s v="TM-21010"/>
    <s v="Tamara Manning"/>
    <x v="0"/>
    <s v="United States"/>
    <s v="Jackson"/>
    <x v="35"/>
    <n v="39212"/>
    <x v="0"/>
    <s v="TEC-AC-10002550"/>
    <x v="2"/>
    <x v="11"/>
    <s v="Maxell 4.7GB DVD-RW 3/Pack"/>
    <x v="3706"/>
    <n v="3"/>
    <n v="0"/>
    <n v="16.2486"/>
  </r>
  <r>
    <n v="5006"/>
    <x v="2479"/>
    <x v="1"/>
    <x v="113"/>
    <d v="2012-11-14T00:00:00"/>
    <s v="Second Class"/>
    <s v="SC-20695"/>
    <s v="Steve Chapman"/>
    <x v="1"/>
    <s v="United States"/>
    <s v="Richmond"/>
    <x v="14"/>
    <n v="47374"/>
    <x v="2"/>
    <s v="OFF-ST-10003306"/>
    <x v="1"/>
    <x v="4"/>
    <s v="Letter Size Cart"/>
    <x v="412"/>
    <n v="5"/>
    <n v="0"/>
    <n v="207.14699999999993"/>
  </r>
  <r>
    <n v="5007"/>
    <x v="2480"/>
    <x v="1"/>
    <x v="529"/>
    <d v="2012-11-14T00:00:00"/>
    <s v="Standard Class"/>
    <s v="Dp-13240"/>
    <s v="Dean percer"/>
    <x v="2"/>
    <s v="United States"/>
    <s v="New York City"/>
    <x v="15"/>
    <n v="10035"/>
    <x v="3"/>
    <s v="TEC-MA-10000045"/>
    <x v="2"/>
    <x v="15"/>
    <s v="Zebra ZM400 Thermal Label Printer"/>
    <x v="3707"/>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x v="1465"/>
    <n v="3"/>
    <n v="0"/>
    <n v="3.0497999999999985"/>
  </r>
  <r>
    <n v="5009"/>
    <x v="2481"/>
    <x v="1"/>
    <x v="67"/>
    <d v="2012-09-14T00:00:00"/>
    <s v="Standard Class"/>
    <s v="LR-17035"/>
    <s v="Lisa Ryan"/>
    <x v="1"/>
    <s v="United States"/>
    <s v="Philadelphia"/>
    <x v="9"/>
    <n v="19134"/>
    <x v="3"/>
    <s v="OFF-BI-10004781"/>
    <x v="1"/>
    <x v="8"/>
    <s v="GBC Wire Binding Strips"/>
    <x v="3708"/>
    <n v="1"/>
    <n v="0.7"/>
    <n v="-6.9827999999999975"/>
  </r>
  <r>
    <n v="5010"/>
    <x v="2481"/>
    <x v="1"/>
    <x v="67"/>
    <d v="2012-09-14T00:00:00"/>
    <s v="Standard Class"/>
    <s v="LR-17035"/>
    <s v="Lisa Ryan"/>
    <x v="1"/>
    <s v="United States"/>
    <s v="Philadelphia"/>
    <x v="9"/>
    <n v="19134"/>
    <x v="3"/>
    <s v="TEC-PH-10002680"/>
    <x v="2"/>
    <x v="7"/>
    <s v="Samsung Galaxy Note 3"/>
    <x v="3709"/>
    <n v="6"/>
    <n v="0.4"/>
    <n v="-131.9940000000002"/>
  </r>
  <r>
    <n v="5011"/>
    <x v="2481"/>
    <x v="1"/>
    <x v="67"/>
    <d v="2012-09-14T00:00:00"/>
    <s v="Standard Class"/>
    <s v="LR-17035"/>
    <s v="Lisa Ryan"/>
    <x v="1"/>
    <s v="United States"/>
    <s v="Philadelphia"/>
    <x v="9"/>
    <n v="19134"/>
    <x v="3"/>
    <s v="OFF-BI-10000848"/>
    <x v="1"/>
    <x v="8"/>
    <s v="Angle-D Ring Binders"/>
    <x v="3710"/>
    <n v="3"/>
    <n v="0.7"/>
    <n v="-3.9383999999999997"/>
  </r>
  <r>
    <n v="5012"/>
    <x v="2482"/>
    <x v="3"/>
    <x v="943"/>
    <d v="2014-05-14T00:00:00"/>
    <s v="First Class"/>
    <s v="TS-21370"/>
    <s v="Todd Sumrall"/>
    <x v="1"/>
    <s v="United States"/>
    <s v="Phoenix"/>
    <x v="16"/>
    <n v="85023"/>
    <x v="1"/>
    <s v="FUR-BO-10004467"/>
    <x v="0"/>
    <x v="0"/>
    <s v="Bestar Classic Bookcase"/>
    <x v="3711"/>
    <n v="7"/>
    <n v="0.7"/>
    <n v="-356.96429999999998"/>
  </r>
  <r>
    <n v="5013"/>
    <x v="2483"/>
    <x v="3"/>
    <x v="246"/>
    <d v="2014-07-27T00:00:00"/>
    <s v="Standard Class"/>
    <s v="SW-20350"/>
    <s v="Sean Wendt"/>
    <x v="2"/>
    <s v="United States"/>
    <s v="Cleveland"/>
    <x v="24"/>
    <n v="44105"/>
    <x v="3"/>
    <s v="OFF-BI-10001670"/>
    <x v="1"/>
    <x v="8"/>
    <s v="Vinyl Sectional Post Binders"/>
    <x v="3712"/>
    <n v="3"/>
    <n v="0.7"/>
    <n v="-22.619999999999997"/>
  </r>
  <r>
    <n v="5014"/>
    <x v="2483"/>
    <x v="3"/>
    <x v="246"/>
    <d v="2014-07-27T00:00:00"/>
    <s v="Standard Class"/>
    <s v="SW-20350"/>
    <s v="Sean Wendt"/>
    <x v="2"/>
    <s v="United States"/>
    <s v="Cleveland"/>
    <x v="24"/>
    <n v="44105"/>
    <x v="3"/>
    <s v="OFF-ST-10000136"/>
    <x v="1"/>
    <x v="4"/>
    <s v="Letter Size File"/>
    <x v="3713"/>
    <n v="7"/>
    <n v="0.2"/>
    <n v="25.010999999999967"/>
  </r>
  <r>
    <n v="5015"/>
    <x v="2483"/>
    <x v="3"/>
    <x v="246"/>
    <d v="2014-07-27T00:00:00"/>
    <s v="Standard Class"/>
    <s v="SW-20350"/>
    <s v="Sean Wendt"/>
    <x v="2"/>
    <s v="United States"/>
    <s v="Cleveland"/>
    <x v="24"/>
    <n v="44105"/>
    <x v="3"/>
    <s v="TEC-PH-10004522"/>
    <x v="2"/>
    <x v="7"/>
    <s v="Dexim XPower Skin Super-Thin Power Case for iPhone 5 - Black"/>
    <x v="3714"/>
    <n v="6"/>
    <n v="0.4"/>
    <n v="-52.640999999999991"/>
  </r>
  <r>
    <n v="5016"/>
    <x v="2484"/>
    <x v="2"/>
    <x v="156"/>
    <d v="2011-11-29T00:00:00"/>
    <s v="Standard Class"/>
    <s v="TH-21100"/>
    <s v="Thea Hendricks"/>
    <x v="0"/>
    <s v="United States"/>
    <s v="Toledo"/>
    <x v="24"/>
    <n v="43615"/>
    <x v="3"/>
    <s v="FUR-FU-10002960"/>
    <x v="0"/>
    <x v="5"/>
    <s v="Eldon 200 Class Desk Accessories, Burgundy"/>
    <x v="200"/>
    <n v="7"/>
    <n v="0.2"/>
    <n v="9.6712000000000025"/>
  </r>
  <r>
    <n v="5017"/>
    <x v="2484"/>
    <x v="2"/>
    <x v="156"/>
    <d v="2011-11-29T00:00:00"/>
    <s v="Standard Class"/>
    <s v="TH-21100"/>
    <s v="Thea Hendricks"/>
    <x v="0"/>
    <s v="United States"/>
    <s v="Toledo"/>
    <x v="24"/>
    <n v="43615"/>
    <x v="3"/>
    <s v="TEC-PH-10002584"/>
    <x v="2"/>
    <x v="7"/>
    <s v="Samsung Galaxy S4"/>
    <x v="3715"/>
    <n v="4"/>
    <n v="0.4"/>
    <n v="-250.39600000000019"/>
  </r>
  <r>
    <n v="5018"/>
    <x v="2485"/>
    <x v="2"/>
    <x v="647"/>
    <d v="2011-11-18T00:00:00"/>
    <s v="First Class"/>
    <s v="SS-20410"/>
    <s v="Shahid Shariari"/>
    <x v="0"/>
    <s v="United States"/>
    <s v="Los Angeles"/>
    <x v="1"/>
    <n v="90008"/>
    <x v="1"/>
    <s v="FUR-FU-10002505"/>
    <x v="0"/>
    <x v="5"/>
    <s v="Eldon 100 Class Desk Accessories"/>
    <x v="3716"/>
    <n v="3"/>
    <n v="0"/>
    <n v="3.2351999999999994"/>
  </r>
  <r>
    <n v="5019"/>
    <x v="2485"/>
    <x v="2"/>
    <x v="647"/>
    <d v="2011-11-18T00:00:00"/>
    <s v="First Class"/>
    <s v="SS-20410"/>
    <s v="Shahid Shariari"/>
    <x v="0"/>
    <s v="United States"/>
    <s v="Los Angeles"/>
    <x v="1"/>
    <n v="90008"/>
    <x v="1"/>
    <s v="TEC-AC-10003832"/>
    <x v="2"/>
    <x v="11"/>
    <s v="Logitech P710e Mobile Speakerphone"/>
    <x v="3717"/>
    <n v="3"/>
    <n v="0"/>
    <n v="146.76929999999993"/>
  </r>
  <r>
    <n v="5020"/>
    <x v="2485"/>
    <x v="2"/>
    <x v="647"/>
    <d v="2011-11-18T00:00:00"/>
    <s v="First Class"/>
    <s v="SS-20410"/>
    <s v="Shahid Shariari"/>
    <x v="0"/>
    <s v="United States"/>
    <s v="Los Angeles"/>
    <x v="1"/>
    <n v="90008"/>
    <x v="1"/>
    <s v="OFF-SU-10002537"/>
    <x v="1"/>
    <x v="14"/>
    <s v="Acme Box Cutter Scissors"/>
    <x v="3718"/>
    <n v="2"/>
    <n v="0"/>
    <n v="5.3196000000000012"/>
  </r>
  <r>
    <n v="5021"/>
    <x v="2486"/>
    <x v="3"/>
    <x v="721"/>
    <d v="2014-03-26T00:00:00"/>
    <s v="Second Class"/>
    <s v="MZ-17515"/>
    <s v="Mary Zewe"/>
    <x v="1"/>
    <s v="United States"/>
    <s v="New York City"/>
    <x v="15"/>
    <n v="10011"/>
    <x v="3"/>
    <s v="OFF-SU-10003505"/>
    <x v="1"/>
    <x v="14"/>
    <s v="Premier Electric Letter Opener"/>
    <x v="3719"/>
    <n v="3"/>
    <n v="0"/>
    <n v="17.378999999999976"/>
  </r>
  <r>
    <n v="5022"/>
    <x v="2487"/>
    <x v="0"/>
    <x v="122"/>
    <d v="2013-12-25T00:00:00"/>
    <s v="Standard Class"/>
    <s v="JE-15475"/>
    <s v="Jeremy Ellison"/>
    <x v="0"/>
    <s v="United States"/>
    <s v="San Diego"/>
    <x v="1"/>
    <n v="92037"/>
    <x v="1"/>
    <s v="TEC-AC-10001465"/>
    <x v="2"/>
    <x v="11"/>
    <s v="SanDisk Cruzer 64 GB USB Flash Drive"/>
    <x v="3720"/>
    <n v="2"/>
    <n v="0"/>
    <n v="21.791999999999994"/>
  </r>
  <r>
    <n v="5023"/>
    <x v="2487"/>
    <x v="0"/>
    <x v="122"/>
    <d v="2013-12-25T00:00:00"/>
    <s v="Standard Class"/>
    <s v="JE-15475"/>
    <s v="Jeremy Ellison"/>
    <x v="0"/>
    <s v="United States"/>
    <s v="San Diego"/>
    <x v="1"/>
    <n v="92037"/>
    <x v="1"/>
    <s v="TEC-AC-10003832"/>
    <x v="2"/>
    <x v="11"/>
    <s v="Logitech P710e Mobile Speakerphone"/>
    <x v="3717"/>
    <n v="3"/>
    <n v="0"/>
    <n v="146.76929999999993"/>
  </r>
  <r>
    <n v="5024"/>
    <x v="2487"/>
    <x v="0"/>
    <x v="122"/>
    <d v="2013-12-25T00:00:00"/>
    <s v="Standard Class"/>
    <s v="JE-15475"/>
    <s v="Jeremy Ellison"/>
    <x v="0"/>
    <s v="United States"/>
    <s v="San Diego"/>
    <x v="1"/>
    <n v="92037"/>
    <x v="1"/>
    <s v="FUR-FU-10003731"/>
    <x v="0"/>
    <x v="5"/>
    <s v="Eldon Expressions Wood and Plastic Desk Accessories, Oak"/>
    <x v="3089"/>
    <n v="4"/>
    <n v="0"/>
    <n v="11.177600000000002"/>
  </r>
  <r>
    <n v="5025"/>
    <x v="2488"/>
    <x v="3"/>
    <x v="570"/>
    <d v="2014-08-04T00:00:00"/>
    <s v="Standard Class"/>
    <s v="RF-19735"/>
    <s v="Roland Fjeld"/>
    <x v="0"/>
    <s v="United States"/>
    <s v="Oklahoma City"/>
    <x v="26"/>
    <n v="73120"/>
    <x v="2"/>
    <s v="OFF-BI-10004828"/>
    <x v="1"/>
    <x v="8"/>
    <s v="GBC Poly Designer Binding Covers"/>
    <x v="3446"/>
    <n v="2"/>
    <n v="0"/>
    <n v="16.405199999999997"/>
  </r>
  <r>
    <n v="5026"/>
    <x v="2488"/>
    <x v="3"/>
    <x v="570"/>
    <d v="2014-08-04T00:00:00"/>
    <s v="Standard Class"/>
    <s v="RF-19735"/>
    <s v="Roland Fjeld"/>
    <x v="0"/>
    <s v="United States"/>
    <s v="Oklahoma City"/>
    <x v="26"/>
    <n v="73120"/>
    <x v="2"/>
    <s v="TEC-PH-10003012"/>
    <x v="2"/>
    <x v="7"/>
    <s v="Nortel Meridian M3904 Professional Digital phone"/>
    <x v="3721"/>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x v="1609"/>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x v="3722"/>
    <n v="3"/>
    <n v="0"/>
    <n v="72.640799999999999"/>
  </r>
  <r>
    <n v="5029"/>
    <x v="2489"/>
    <x v="2"/>
    <x v="814"/>
    <d v="2011-09-07T00:00:00"/>
    <s v="Second Class"/>
    <s v="CV-12295"/>
    <s v="Christina VanderZanden"/>
    <x v="0"/>
    <s v="United States"/>
    <s v="Chicago"/>
    <x v="10"/>
    <n v="60653"/>
    <x v="2"/>
    <s v="TEC-AC-10001606"/>
    <x v="2"/>
    <x v="11"/>
    <s v="Logitech Wireless Performance Mouse MX for PC and Mac"/>
    <x v="1977"/>
    <n v="3"/>
    <n v="0.2"/>
    <n v="53.994600000000005"/>
  </r>
  <r>
    <n v="5030"/>
    <x v="2490"/>
    <x v="3"/>
    <x v="926"/>
    <d v="2014-02-03T00:00:00"/>
    <s v="Standard Class"/>
    <s v="VG-21790"/>
    <s v="Vivek Gonzalez"/>
    <x v="0"/>
    <s v="United States"/>
    <s v="San Francisco"/>
    <x v="1"/>
    <n v="94109"/>
    <x v="1"/>
    <s v="OFF-AR-10001216"/>
    <x v="1"/>
    <x v="6"/>
    <s v="Newell 339"/>
    <x v="484"/>
    <n v="3"/>
    <n v="0"/>
    <n v="2.1683999999999997"/>
  </r>
  <r>
    <n v="5031"/>
    <x v="2490"/>
    <x v="3"/>
    <x v="926"/>
    <d v="2014-02-03T00:00:00"/>
    <s v="Standard Class"/>
    <s v="VG-21790"/>
    <s v="Vivek Gonzalez"/>
    <x v="0"/>
    <s v="United States"/>
    <s v="San Francisco"/>
    <x v="1"/>
    <n v="94109"/>
    <x v="1"/>
    <s v="OFF-SU-10001664"/>
    <x v="1"/>
    <x v="14"/>
    <s v="Acme Office Executive Series Stainless Steel Trimmers"/>
    <x v="3723"/>
    <n v="1"/>
    <n v="0"/>
    <n v="2.2282000000000002"/>
  </r>
  <r>
    <n v="5032"/>
    <x v="2490"/>
    <x v="3"/>
    <x v="926"/>
    <d v="2014-02-03T00:00:00"/>
    <s v="Standard Class"/>
    <s v="VG-21790"/>
    <s v="Vivek Gonzalez"/>
    <x v="0"/>
    <s v="United States"/>
    <s v="San Francisco"/>
    <x v="1"/>
    <n v="94109"/>
    <x v="1"/>
    <s v="OFF-BI-10002498"/>
    <x v="1"/>
    <x v="8"/>
    <s v="Clear Mylar Reinforcing Strips"/>
    <x v="473"/>
    <n v="8"/>
    <n v="0.2"/>
    <n v="40.370399999999997"/>
  </r>
  <r>
    <n v="5033"/>
    <x v="2491"/>
    <x v="0"/>
    <x v="482"/>
    <d v="2014-01-03T00:00:00"/>
    <s v="Standard Class"/>
    <s v="BB-11545"/>
    <s v="Brenda Bowman"/>
    <x v="1"/>
    <s v="United States"/>
    <s v="Vineland"/>
    <x v="30"/>
    <n v="8360"/>
    <x v="3"/>
    <s v="FUR-CH-10003968"/>
    <x v="0"/>
    <x v="1"/>
    <s v="Novimex Turbo Task Chair"/>
    <x v="3724"/>
    <n v="3"/>
    <n v="0"/>
    <n v="25.552800000000005"/>
  </r>
  <r>
    <n v="5034"/>
    <x v="2491"/>
    <x v="0"/>
    <x v="482"/>
    <d v="2014-01-03T00:00:00"/>
    <s v="Standard Class"/>
    <s v="BB-11545"/>
    <s v="Brenda Bowman"/>
    <x v="1"/>
    <s v="United States"/>
    <s v="Vineland"/>
    <x v="30"/>
    <n v="8360"/>
    <x v="3"/>
    <s v="OFF-AP-10002765"/>
    <x v="1"/>
    <x v="9"/>
    <s v="Fellowes Advanced Computer Series Surge Protectors"/>
    <x v="3725"/>
    <n v="1"/>
    <n v="0"/>
    <n v="7.4172000000000011"/>
  </r>
  <r>
    <n v="5035"/>
    <x v="2492"/>
    <x v="1"/>
    <x v="101"/>
    <d v="2012-08-13T00:00:00"/>
    <s v="Second Class"/>
    <s v="HR-14770"/>
    <s v="Hallie Redmond"/>
    <x v="2"/>
    <s v="United States"/>
    <s v="Milwaukee"/>
    <x v="6"/>
    <n v="53209"/>
    <x v="2"/>
    <s v="FUR-BO-10004690"/>
    <x v="0"/>
    <x v="0"/>
    <s v="O'Sullivan Cherrywood Estates Traditional Barrister Bookcase"/>
    <x v="3726"/>
    <n v="5"/>
    <n v="0"/>
    <n v="48.117999999999981"/>
  </r>
  <r>
    <n v="5036"/>
    <x v="2493"/>
    <x v="2"/>
    <x v="322"/>
    <d v="2011-04-12T00:00:00"/>
    <s v="Standard Class"/>
    <s v="SC-20260"/>
    <s v="Scott Cohen"/>
    <x v="1"/>
    <s v="United States"/>
    <s v="Seattle"/>
    <x v="4"/>
    <n v="98115"/>
    <x v="1"/>
    <s v="FUR-TA-10000688"/>
    <x v="0"/>
    <x v="3"/>
    <s v="Chromcraft Bull-Nose Wood Round Conference Table Top, Wood Base"/>
    <x v="2327"/>
    <n v="3"/>
    <n v="0"/>
    <n v="111.10349999999994"/>
  </r>
  <r>
    <n v="5037"/>
    <x v="2493"/>
    <x v="2"/>
    <x v="322"/>
    <d v="2011-04-12T00:00:00"/>
    <s v="Standard Class"/>
    <s v="SC-20260"/>
    <s v="Scott Cohen"/>
    <x v="1"/>
    <s v="United States"/>
    <s v="Seattle"/>
    <x v="4"/>
    <n v="98115"/>
    <x v="1"/>
    <s v="TEC-AC-10003441"/>
    <x v="2"/>
    <x v="11"/>
    <s v="Kingston Digital DataTraveler 32GB USB 2.0"/>
    <x v="1284"/>
    <n v="2"/>
    <n v="0"/>
    <n v="2.0339999999999989"/>
  </r>
  <r>
    <n v="5038"/>
    <x v="2494"/>
    <x v="3"/>
    <x v="701"/>
    <d v="2014-11-22T00:00:00"/>
    <s v="Second Class"/>
    <s v="EG-13900"/>
    <s v="Emily Grady"/>
    <x v="0"/>
    <s v="United States"/>
    <s v="Naperville"/>
    <x v="10"/>
    <n v="60540"/>
    <x v="2"/>
    <s v="TEC-AC-10003610"/>
    <x v="2"/>
    <x v="11"/>
    <s v="Logitech Illuminated - Keyboard"/>
    <x v="3727"/>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x v="3728"/>
    <n v="4"/>
    <n v="0.3"/>
    <n v="-37.112400000000036"/>
  </r>
  <r>
    <n v="5040"/>
    <x v="2495"/>
    <x v="1"/>
    <x v="655"/>
    <d v="2012-07-12T00:00:00"/>
    <s v="First Class"/>
    <s v="TS-21370"/>
    <s v="Todd Sumrall"/>
    <x v="1"/>
    <s v="United States"/>
    <s v="Wilmington"/>
    <x v="13"/>
    <n v="19805"/>
    <x v="3"/>
    <s v="TEC-PH-10001817"/>
    <x v="2"/>
    <x v="7"/>
    <s v="Wilson Electronics DB Pro Signal Booster"/>
    <x v="3729"/>
    <n v="2"/>
    <n v="0"/>
    <n v="193.32000000000005"/>
  </r>
  <r>
    <n v="5041"/>
    <x v="2495"/>
    <x v="1"/>
    <x v="655"/>
    <d v="2012-07-12T00:00:00"/>
    <s v="First Class"/>
    <s v="TS-21370"/>
    <s v="Todd Sumrall"/>
    <x v="1"/>
    <s v="United States"/>
    <s v="Wilmington"/>
    <x v="13"/>
    <n v="19805"/>
    <x v="3"/>
    <s v="OFF-BI-10004492"/>
    <x v="1"/>
    <x v="8"/>
    <s v="Tuf-Vin Binders"/>
    <x v="3730"/>
    <n v="7"/>
    <n v="0"/>
    <n v="103.89819999999997"/>
  </r>
  <r>
    <n v="5042"/>
    <x v="2496"/>
    <x v="0"/>
    <x v="338"/>
    <d v="2013-11-14T00:00:00"/>
    <s v="Second Class"/>
    <s v="AI-10855"/>
    <s v="Arianne Irving"/>
    <x v="0"/>
    <s v="United States"/>
    <s v="Los Angeles"/>
    <x v="1"/>
    <n v="90036"/>
    <x v="1"/>
    <s v="OFF-PA-10002421"/>
    <x v="1"/>
    <x v="10"/>
    <s v="Embossed Ink Jet Note Cards"/>
    <x v="3731"/>
    <n v="3"/>
    <n v="0"/>
    <n v="32.500799999999998"/>
  </r>
  <r>
    <n v="5043"/>
    <x v="2496"/>
    <x v="0"/>
    <x v="338"/>
    <d v="2013-11-14T00:00:00"/>
    <s v="Second Class"/>
    <s v="AI-10855"/>
    <s v="Arianne Irving"/>
    <x v="0"/>
    <s v="United States"/>
    <s v="Los Angeles"/>
    <x v="1"/>
    <n v="90036"/>
    <x v="1"/>
    <s v="OFF-AP-10000055"/>
    <x v="1"/>
    <x v="9"/>
    <s v="Belkin F9S820V06 8 Outlet Surge"/>
    <x v="681"/>
    <n v="4"/>
    <n v="0"/>
    <n v="38.975999999999985"/>
  </r>
  <r>
    <n v="5044"/>
    <x v="2496"/>
    <x v="0"/>
    <x v="338"/>
    <d v="2013-11-14T00:00:00"/>
    <s v="Second Class"/>
    <s v="AI-10855"/>
    <s v="Arianne Irving"/>
    <x v="0"/>
    <s v="United States"/>
    <s v="Los Angeles"/>
    <x v="1"/>
    <n v="90036"/>
    <x v="1"/>
    <s v="FUR-FU-10000965"/>
    <x v="0"/>
    <x v="5"/>
    <s v="Howard Miller 11-1/2&quot; Diameter Ridgewood Wall Clock"/>
    <x v="3732"/>
    <n v="9"/>
    <n v="0"/>
    <n v="191.65860000000001"/>
  </r>
  <r>
    <n v="5045"/>
    <x v="2496"/>
    <x v="0"/>
    <x v="338"/>
    <d v="2013-11-14T00:00:00"/>
    <s v="Second Class"/>
    <s v="AI-10855"/>
    <s v="Arianne Irving"/>
    <x v="0"/>
    <s v="United States"/>
    <s v="Los Angeles"/>
    <x v="1"/>
    <n v="90036"/>
    <x v="1"/>
    <s v="OFF-PA-10001363"/>
    <x v="1"/>
    <x v="10"/>
    <s v="Xerox 1933"/>
    <x v="3733"/>
    <n v="5"/>
    <n v="0"/>
    <n v="28.857999999999997"/>
  </r>
  <r>
    <n v="5046"/>
    <x v="2496"/>
    <x v="0"/>
    <x v="338"/>
    <d v="2013-11-14T00:00:00"/>
    <s v="Second Class"/>
    <s v="AI-10855"/>
    <s v="Arianne Irving"/>
    <x v="0"/>
    <s v="United States"/>
    <s v="Los Angeles"/>
    <x v="1"/>
    <n v="90036"/>
    <x v="1"/>
    <s v="OFF-ST-10001496"/>
    <x v="1"/>
    <x v="4"/>
    <s v="Standard Rollaway File with Lock"/>
    <x v="3734"/>
    <n v="4"/>
    <n v="0"/>
    <n v="187.39760000000001"/>
  </r>
  <r>
    <n v="5047"/>
    <x v="2496"/>
    <x v="0"/>
    <x v="338"/>
    <d v="2013-11-14T00:00:00"/>
    <s v="Second Class"/>
    <s v="AI-10855"/>
    <s v="Arianne Irving"/>
    <x v="0"/>
    <s v="United States"/>
    <s v="Los Angeles"/>
    <x v="1"/>
    <n v="90036"/>
    <x v="1"/>
    <s v="OFF-BI-10004656"/>
    <x v="1"/>
    <x v="8"/>
    <s v="Peel &amp; Stick Add-On Corner Pockets"/>
    <x v="1182"/>
    <n v="3"/>
    <n v="0.2"/>
    <n v="1.8143999999999996"/>
  </r>
  <r>
    <n v="5048"/>
    <x v="2496"/>
    <x v="0"/>
    <x v="338"/>
    <d v="2013-11-14T00:00:00"/>
    <s v="Second Class"/>
    <s v="AI-10855"/>
    <s v="Arianne Irving"/>
    <x v="0"/>
    <s v="United States"/>
    <s v="Los Angeles"/>
    <x v="1"/>
    <n v="90036"/>
    <x v="1"/>
    <s v="OFF-AR-10001227"/>
    <x v="1"/>
    <x v="6"/>
    <s v="Newell 338"/>
    <x v="456"/>
    <n v="5"/>
    <n v="0"/>
    <n v="3.9690000000000003"/>
  </r>
  <r>
    <n v="5049"/>
    <x v="2497"/>
    <x v="2"/>
    <x v="691"/>
    <d v="2011-04-04T00:00:00"/>
    <s v="Standard Class"/>
    <s v="DD-13570"/>
    <s v="Dorothy Dickinson"/>
    <x v="0"/>
    <s v="United States"/>
    <s v="Chicago"/>
    <x v="10"/>
    <n v="60610"/>
    <x v="2"/>
    <s v="OFF-BI-10002071"/>
    <x v="1"/>
    <x v="8"/>
    <s v="Fellowes Black Plastic Comb Bindings"/>
    <x v="3735"/>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x v="1566"/>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x v="1909"/>
    <n v="2"/>
    <n v="0"/>
    <n v="8.7137999999999991"/>
  </r>
  <r>
    <n v="5052"/>
    <x v="2499"/>
    <x v="1"/>
    <x v="209"/>
    <d v="2012-11-11T00:00:00"/>
    <s v="Standard Class"/>
    <s v="KB-16240"/>
    <s v="Karen Bern"/>
    <x v="1"/>
    <s v="United States"/>
    <s v="Philadelphia"/>
    <x v="9"/>
    <n v="19140"/>
    <x v="3"/>
    <s v="OFF-EN-10000483"/>
    <x v="1"/>
    <x v="12"/>
    <s v="White Envelopes, White Envelopes with Clear Poly Window"/>
    <x v="3736"/>
    <n v="2"/>
    <n v="0.2"/>
    <n v="7.9299999999999971"/>
  </r>
  <r>
    <n v="5053"/>
    <x v="2500"/>
    <x v="3"/>
    <x v="240"/>
    <d v="2014-05-20T00:00:00"/>
    <s v="Same Day"/>
    <s v="JC-15775"/>
    <s v="John Castell"/>
    <x v="0"/>
    <s v="United States"/>
    <s v="Atlanta"/>
    <x v="32"/>
    <n v="30318"/>
    <x v="0"/>
    <s v="OFF-PA-10003129"/>
    <x v="1"/>
    <x v="10"/>
    <s v="Tops White Computer Printout Paper"/>
    <x v="3589"/>
    <n v="4"/>
    <n v="0"/>
    <n v="91.950799999999987"/>
  </r>
  <r>
    <n v="5054"/>
    <x v="2501"/>
    <x v="1"/>
    <x v="928"/>
    <d v="2012-01-08T00:00:00"/>
    <s v="Second Class"/>
    <s v="AH-10465"/>
    <s v="Amy Hunt"/>
    <x v="0"/>
    <s v="United States"/>
    <s v="Dallas"/>
    <x v="5"/>
    <n v="75217"/>
    <x v="2"/>
    <s v="TEC-AC-10003198"/>
    <x v="2"/>
    <x v="11"/>
    <s v="Enermax Acrylux Wireless Keyboard"/>
    <x v="3737"/>
    <n v="5"/>
    <n v="0.2"/>
    <n v="84.659999999999982"/>
  </r>
  <r>
    <n v="5055"/>
    <x v="2501"/>
    <x v="1"/>
    <x v="928"/>
    <d v="2012-01-08T00:00:00"/>
    <s v="Second Class"/>
    <s v="AH-10465"/>
    <s v="Amy Hunt"/>
    <x v="0"/>
    <s v="United States"/>
    <s v="Dallas"/>
    <x v="5"/>
    <n v="75217"/>
    <x v="2"/>
    <s v="OFF-AR-10001246"/>
    <x v="1"/>
    <x v="6"/>
    <s v="Newell 317"/>
    <x v="2617"/>
    <n v="3"/>
    <n v="0.2"/>
    <n v="0.79379999999999962"/>
  </r>
  <r>
    <n v="5056"/>
    <x v="2501"/>
    <x v="1"/>
    <x v="928"/>
    <d v="2012-01-08T00:00:00"/>
    <s v="Second Class"/>
    <s v="AH-10465"/>
    <s v="Amy Hunt"/>
    <x v="0"/>
    <s v="United States"/>
    <s v="Dallas"/>
    <x v="5"/>
    <n v="75217"/>
    <x v="2"/>
    <s v="FUR-BO-10003272"/>
    <x v="0"/>
    <x v="0"/>
    <s v="O'Sullivan Living Dimensions 5-Shelf Bookcases"/>
    <x v="3738"/>
    <n v="9"/>
    <n v="0.32"/>
    <n v="-437.5404000000002"/>
  </r>
  <r>
    <n v="5057"/>
    <x v="2502"/>
    <x v="1"/>
    <x v="1014"/>
    <d v="2012-09-11T00:00:00"/>
    <s v="First Class"/>
    <s v="NM-18520"/>
    <s v="Neoma Murray"/>
    <x v="0"/>
    <s v="United States"/>
    <s v="Moreno Valley"/>
    <x v="1"/>
    <n v="92553"/>
    <x v="1"/>
    <s v="OFF-PA-10002606"/>
    <x v="1"/>
    <x v="10"/>
    <s v="Xerox 1928"/>
    <x v="1603"/>
    <n v="5"/>
    <n v="0"/>
    <n v="11.879999999999999"/>
  </r>
  <r>
    <n v="5058"/>
    <x v="2502"/>
    <x v="1"/>
    <x v="1014"/>
    <d v="2012-09-11T00:00:00"/>
    <s v="First Class"/>
    <s v="NM-18520"/>
    <s v="Neoma Murray"/>
    <x v="0"/>
    <s v="United States"/>
    <s v="Moreno Valley"/>
    <x v="1"/>
    <n v="92553"/>
    <x v="1"/>
    <s v="OFF-ST-10002486"/>
    <x v="1"/>
    <x v="4"/>
    <s v="Eldon Shelf Savers Cubes and Bins"/>
    <x v="3739"/>
    <n v="6"/>
    <n v="0"/>
    <n v="0.83759999999999835"/>
  </r>
  <r>
    <n v="5059"/>
    <x v="2503"/>
    <x v="0"/>
    <x v="1015"/>
    <d v="2013-04-08T00:00:00"/>
    <s v="Standard Class"/>
    <s v="CS-11950"/>
    <s v="Carlos Soltero"/>
    <x v="0"/>
    <s v="United States"/>
    <s v="Philadelphia"/>
    <x v="9"/>
    <n v="19140"/>
    <x v="3"/>
    <s v="OFF-BI-10004330"/>
    <x v="1"/>
    <x v="8"/>
    <s v="GBC Velobind Prepunched Cover Sets, Regency Series"/>
    <x v="3740"/>
    <n v="9"/>
    <n v="0.7"/>
    <n v="-83.204999999999984"/>
  </r>
  <r>
    <n v="5060"/>
    <x v="2504"/>
    <x v="0"/>
    <x v="5"/>
    <d v="2013-12-08T00:00:00"/>
    <s v="Second Class"/>
    <s v="TP-21130"/>
    <s v="Theone Pippenger"/>
    <x v="0"/>
    <s v="United States"/>
    <s v="Georgetown"/>
    <x v="0"/>
    <n v="40324"/>
    <x v="0"/>
    <s v="TEC-PH-10000560"/>
    <x v="2"/>
    <x v="7"/>
    <s v="Samsung Galaxy S III - 16GB - pebble blue (T-Mobile)"/>
    <x v="1551"/>
    <n v="2"/>
    <n v="0"/>
    <n v="195.99440000000004"/>
  </r>
  <r>
    <n v="5061"/>
    <x v="2504"/>
    <x v="0"/>
    <x v="5"/>
    <d v="2013-12-08T00:00:00"/>
    <s v="Second Class"/>
    <s v="TP-21130"/>
    <s v="Theone Pippenger"/>
    <x v="0"/>
    <s v="United States"/>
    <s v="Georgetown"/>
    <x v="0"/>
    <n v="40324"/>
    <x v="0"/>
    <s v="OFF-ST-10000060"/>
    <x v="1"/>
    <x v="4"/>
    <s v="Fellowes Bankers Box Staxonsteel Drawer File/Stacking System"/>
    <x v="3741"/>
    <n v="9"/>
    <n v="0"/>
    <n v="70.178400000000025"/>
  </r>
  <r>
    <n v="5062"/>
    <x v="2505"/>
    <x v="1"/>
    <x v="412"/>
    <d v="2012-05-12T00:00:00"/>
    <s v="Standard Class"/>
    <s v="DL-12925"/>
    <s v="Daniel Lacy"/>
    <x v="0"/>
    <s v="United States"/>
    <s v="Minneapolis"/>
    <x v="11"/>
    <n v="55407"/>
    <x v="2"/>
    <s v="OFF-BI-10003684"/>
    <x v="1"/>
    <x v="8"/>
    <s v="Wilson Jones Legal Size Ring Binders"/>
    <x v="3742"/>
    <n v="2"/>
    <n v="0"/>
    <n v="21.99"/>
  </r>
  <r>
    <n v="5063"/>
    <x v="2505"/>
    <x v="1"/>
    <x v="412"/>
    <d v="2012-05-12T00:00:00"/>
    <s v="Standard Class"/>
    <s v="DL-12925"/>
    <s v="Daniel Lacy"/>
    <x v="0"/>
    <s v="United States"/>
    <s v="Minneapolis"/>
    <x v="11"/>
    <n v="55407"/>
    <x v="2"/>
    <s v="TEC-PH-10000441"/>
    <x v="2"/>
    <x v="7"/>
    <s v="VTech DS6151"/>
    <x v="2258"/>
    <n v="3"/>
    <n v="0"/>
    <n v="105.83160000000002"/>
  </r>
  <r>
    <n v="5064"/>
    <x v="2505"/>
    <x v="1"/>
    <x v="412"/>
    <d v="2012-05-12T00:00:00"/>
    <s v="Standard Class"/>
    <s v="DL-12925"/>
    <s v="Daniel Lacy"/>
    <x v="0"/>
    <s v="United States"/>
    <s v="Minneapolis"/>
    <x v="11"/>
    <n v="55407"/>
    <x v="2"/>
    <s v="FUR-FU-10000723"/>
    <x v="0"/>
    <x v="5"/>
    <s v="Deflect-o EconoMat Studded, No Bevel Mat for Low Pile Carpeting"/>
    <x v="3484"/>
    <n v="3"/>
    <n v="0"/>
    <n v="11.156400000000005"/>
  </r>
  <r>
    <n v="5065"/>
    <x v="2506"/>
    <x v="3"/>
    <x v="585"/>
    <d v="2014-09-25T00:00:00"/>
    <s v="First Class"/>
    <s v="CA-12265"/>
    <s v="Christina Anderson"/>
    <x v="0"/>
    <s v="United States"/>
    <s v="Wilmington"/>
    <x v="13"/>
    <n v="19805"/>
    <x v="3"/>
    <s v="TEC-PH-10004977"/>
    <x v="2"/>
    <x v="7"/>
    <s v="GE 30524EE4"/>
    <x v="3743"/>
    <n v="2"/>
    <n v="0"/>
    <n v="113.67419999999998"/>
  </r>
  <r>
    <n v="5066"/>
    <x v="2507"/>
    <x v="3"/>
    <x v="329"/>
    <d v="2014-12-08T00:00:00"/>
    <s v="Standard Class"/>
    <s v="SC-20380"/>
    <s v="Shahid Collister"/>
    <x v="0"/>
    <s v="United States"/>
    <s v="Burlington"/>
    <x v="3"/>
    <n v="27217"/>
    <x v="0"/>
    <s v="TEC-AC-10002001"/>
    <x v="2"/>
    <x v="11"/>
    <s v="Logitech Wireless Gaming Headset G930"/>
    <x v="2961"/>
    <n v="3"/>
    <n v="0.2"/>
    <n v="81.59490000000001"/>
  </r>
  <r>
    <n v="5067"/>
    <x v="2507"/>
    <x v="3"/>
    <x v="329"/>
    <d v="2014-12-08T00:00:00"/>
    <s v="Standard Class"/>
    <s v="SC-20380"/>
    <s v="Shahid Collister"/>
    <x v="0"/>
    <s v="United States"/>
    <s v="Burlington"/>
    <x v="3"/>
    <n v="27217"/>
    <x v="0"/>
    <s v="FUR-TA-10001889"/>
    <x v="0"/>
    <x v="3"/>
    <s v="Bush Advantage Collection Racetrack Conference Table"/>
    <x v="3744"/>
    <n v="7"/>
    <n v="0.4"/>
    <n v="-653.28340000000003"/>
  </r>
  <r>
    <n v="5068"/>
    <x v="2508"/>
    <x v="3"/>
    <x v="787"/>
    <d v="2014-01-20T00:00:00"/>
    <s v="Standard Class"/>
    <s v="TT-21460"/>
    <s v="Tonja Turnell"/>
    <x v="2"/>
    <s v="United States"/>
    <s v="Los Angeles"/>
    <x v="1"/>
    <n v="90008"/>
    <x v="1"/>
    <s v="OFF-AR-10003504"/>
    <x v="1"/>
    <x v="6"/>
    <s v="Newell 347"/>
    <x v="1591"/>
    <n v="5"/>
    <n v="0"/>
    <n v="6.2059999999999977"/>
  </r>
  <r>
    <n v="5069"/>
    <x v="2509"/>
    <x v="2"/>
    <x v="233"/>
    <d v="2011-08-12T00:00:00"/>
    <s v="Standard Class"/>
    <s v="MA-17560"/>
    <s v="Matt Abelman"/>
    <x v="2"/>
    <s v="United States"/>
    <s v="Trenton"/>
    <x v="12"/>
    <n v="48183"/>
    <x v="2"/>
    <s v="TEC-CO-10001571"/>
    <x v="2"/>
    <x v="16"/>
    <s v="Sharp 1540cs Digital Laser Copier"/>
    <x v="3745"/>
    <n v="1"/>
    <n v="0"/>
    <n v="274.995"/>
  </r>
  <r>
    <n v="5070"/>
    <x v="2509"/>
    <x v="2"/>
    <x v="233"/>
    <d v="2011-08-12T00:00:00"/>
    <s v="Standard Class"/>
    <s v="MA-17560"/>
    <s v="Matt Abelman"/>
    <x v="2"/>
    <s v="United States"/>
    <s v="Trenton"/>
    <x v="12"/>
    <n v="48183"/>
    <x v="2"/>
    <s v="OFF-AP-10002495"/>
    <x v="1"/>
    <x v="9"/>
    <s v="Acco Smartsocket Table Surge Protector, 6 Color-Coded Adapter Outlets"/>
    <x v="3746"/>
    <n v="3"/>
    <n v="0.1"/>
    <n v="37.229999999999983"/>
  </r>
  <r>
    <n v="5071"/>
    <x v="2509"/>
    <x v="2"/>
    <x v="233"/>
    <d v="2011-08-12T00:00:00"/>
    <s v="Standard Class"/>
    <s v="MA-17560"/>
    <s v="Matt Abelman"/>
    <x v="2"/>
    <s v="United States"/>
    <s v="Trenton"/>
    <x v="12"/>
    <n v="48183"/>
    <x v="2"/>
    <s v="OFF-EN-10002500"/>
    <x v="1"/>
    <x v="12"/>
    <s v="Globe Weis Peel &amp; Seel First Class Envelopes"/>
    <x v="3747"/>
    <n v="3"/>
    <n v="0"/>
    <n v="17.253"/>
  </r>
  <r>
    <n v="5072"/>
    <x v="2509"/>
    <x v="2"/>
    <x v="233"/>
    <d v="2011-08-12T00:00:00"/>
    <s v="Standard Class"/>
    <s v="MA-17560"/>
    <s v="Matt Abelman"/>
    <x v="2"/>
    <s v="United States"/>
    <s v="Trenton"/>
    <x v="12"/>
    <n v="48183"/>
    <x v="2"/>
    <s v="FUR-FU-10002088"/>
    <x v="0"/>
    <x v="5"/>
    <s v="Nu-Dell Float Frame 11 x 14 1/2"/>
    <x v="3748"/>
    <n v="6"/>
    <n v="0"/>
    <n v="22.629600000000003"/>
  </r>
  <r>
    <n v="5073"/>
    <x v="2509"/>
    <x v="2"/>
    <x v="233"/>
    <d v="2011-08-12T00:00:00"/>
    <s v="Standard Class"/>
    <s v="MA-17560"/>
    <s v="Matt Abelman"/>
    <x v="2"/>
    <s v="United States"/>
    <s v="Trenton"/>
    <x v="12"/>
    <n v="48183"/>
    <x v="2"/>
    <s v="TEC-PH-10001128"/>
    <x v="2"/>
    <x v="7"/>
    <s v="Motorola Droid Maxx"/>
    <x v="3749"/>
    <n v="2"/>
    <n v="0"/>
    <n v="83.994400000000013"/>
  </r>
  <r>
    <n v="5074"/>
    <x v="2510"/>
    <x v="1"/>
    <x v="599"/>
    <d v="2012-11-05T00:00:00"/>
    <s v="Same Day"/>
    <s v="JM-16195"/>
    <s v="Justin MacKendrick"/>
    <x v="0"/>
    <s v="United States"/>
    <s v="San Francisco"/>
    <x v="1"/>
    <n v="94109"/>
    <x v="1"/>
    <s v="OFF-ST-10000649"/>
    <x v="1"/>
    <x v="4"/>
    <s v="Hanging Personal Folder File"/>
    <x v="3750"/>
    <n v="4"/>
    <n v="0"/>
    <n v="15.700000000000003"/>
  </r>
  <r>
    <n v="5075"/>
    <x v="2511"/>
    <x v="3"/>
    <x v="1016"/>
    <d v="2014-04-30T00:00:00"/>
    <s v="Second Class"/>
    <s v="MB-18085"/>
    <s v="Mick Brown"/>
    <x v="0"/>
    <s v="United States"/>
    <s v="Los Angeles"/>
    <x v="1"/>
    <n v="90049"/>
    <x v="1"/>
    <s v="OFF-BI-10002103"/>
    <x v="1"/>
    <x v="8"/>
    <s v="Cardinal Slant-D Ring Binder, Heavy Gauge Vinyl"/>
    <x v="1162"/>
    <n v="2"/>
    <n v="0.2"/>
    <n v="4.5187999999999997"/>
  </r>
  <r>
    <n v="5076"/>
    <x v="2512"/>
    <x v="2"/>
    <x v="1017"/>
    <d v="2011-04-22T00:00:00"/>
    <s v="Second Class"/>
    <s v="SV-20365"/>
    <s v="Seth Vernon"/>
    <x v="0"/>
    <s v="United States"/>
    <s v="Houston"/>
    <x v="5"/>
    <n v="77070"/>
    <x v="2"/>
    <s v="FUR-TA-10001705"/>
    <x v="0"/>
    <x v="3"/>
    <s v="Bush Advantage Collection Round Conference Table"/>
    <x v="3751"/>
    <n v="5"/>
    <n v="0.3"/>
    <n v="-95.670000000000044"/>
  </r>
  <r>
    <n v="5077"/>
    <x v="2512"/>
    <x v="2"/>
    <x v="1017"/>
    <d v="2011-04-22T00:00:00"/>
    <s v="Second Class"/>
    <s v="SV-20365"/>
    <s v="Seth Vernon"/>
    <x v="0"/>
    <s v="United States"/>
    <s v="Houston"/>
    <x v="5"/>
    <n v="77070"/>
    <x v="2"/>
    <s v="OFF-ST-10004634"/>
    <x v="1"/>
    <x v="4"/>
    <s v="Personal Folder Holder, Ebony"/>
    <x v="3752"/>
    <n v="5"/>
    <n v="0.2"/>
    <n v="5.6049999999999951"/>
  </r>
  <r>
    <n v="5078"/>
    <x v="2512"/>
    <x v="2"/>
    <x v="1017"/>
    <d v="2011-04-22T00:00:00"/>
    <s v="Second Class"/>
    <s v="SV-20365"/>
    <s v="Seth Vernon"/>
    <x v="0"/>
    <s v="United States"/>
    <s v="Houston"/>
    <x v="5"/>
    <n v="77070"/>
    <x v="2"/>
    <s v="FUR-TA-10004442"/>
    <x v="0"/>
    <x v="3"/>
    <s v="Riverside Furniture Stanwyck Manor Table Series"/>
    <x v="3753"/>
    <n v="2"/>
    <n v="0.3"/>
    <n v="-131.95100000000002"/>
  </r>
  <r>
    <n v="5079"/>
    <x v="2513"/>
    <x v="3"/>
    <x v="343"/>
    <d v="2014-11-18T00:00:00"/>
    <s v="Standard Class"/>
    <s v="CG-12040"/>
    <s v="Catherine Glotzbach"/>
    <x v="2"/>
    <s v="United States"/>
    <s v="Milwaukee"/>
    <x v="6"/>
    <n v="53209"/>
    <x v="2"/>
    <s v="OFF-BI-10002949"/>
    <x v="1"/>
    <x v="8"/>
    <s v="Prestige Round Ring Binders"/>
    <x v="2614"/>
    <n v="3"/>
    <n v="0"/>
    <n v="8.5727999999999991"/>
  </r>
  <r>
    <n v="5080"/>
    <x v="2514"/>
    <x v="3"/>
    <x v="920"/>
    <d v="2014-11-30T00:00:00"/>
    <s v="Standard Class"/>
    <s v="BD-11500"/>
    <s v="Bradley Drucker"/>
    <x v="0"/>
    <s v="United States"/>
    <s v="San Francisco"/>
    <x v="1"/>
    <n v="94122"/>
    <x v="1"/>
    <s v="FUR-BO-10002213"/>
    <x v="0"/>
    <x v="0"/>
    <s v="Sauder Forest Hills Library, Woodland Oak Finish"/>
    <x v="3754"/>
    <n v="3"/>
    <n v="0.15"/>
    <n v="-29.605799999999981"/>
  </r>
  <r>
    <n v="5081"/>
    <x v="2514"/>
    <x v="3"/>
    <x v="920"/>
    <d v="2014-11-30T00:00:00"/>
    <s v="Standard Class"/>
    <s v="BD-11500"/>
    <s v="Bradley Drucker"/>
    <x v="0"/>
    <s v="United States"/>
    <s v="San Francisco"/>
    <x v="1"/>
    <n v="94122"/>
    <x v="1"/>
    <s v="OFF-ST-10001325"/>
    <x v="1"/>
    <x v="4"/>
    <s v="Sterilite Officeware Hinged File Box"/>
    <x v="3755"/>
    <n v="1"/>
    <n v="0"/>
    <n v="2.8296000000000001"/>
  </r>
  <r>
    <n v="5082"/>
    <x v="2515"/>
    <x v="1"/>
    <x v="217"/>
    <d v="2012-12-18T00:00:00"/>
    <s v="Same Day"/>
    <s v="JK-15640"/>
    <s v="Jim Kriz"/>
    <x v="2"/>
    <s v="United States"/>
    <s v="Cleveland"/>
    <x v="24"/>
    <n v="44105"/>
    <x v="3"/>
    <s v="OFF-PA-10003441"/>
    <x v="1"/>
    <x v="10"/>
    <s v="Xerox 226"/>
    <x v="561"/>
    <n v="4"/>
    <n v="0.2"/>
    <n v="7.2576000000000001"/>
  </r>
  <r>
    <n v="5083"/>
    <x v="2516"/>
    <x v="0"/>
    <x v="162"/>
    <d v="2013-09-13T00:00:00"/>
    <s v="Standard Class"/>
    <s v="JM-15580"/>
    <s v="Jill Matthias"/>
    <x v="0"/>
    <s v="United States"/>
    <s v="Monroe"/>
    <x v="3"/>
    <n v="28110"/>
    <x v="0"/>
    <s v="TEC-AC-10004209"/>
    <x v="2"/>
    <x v="11"/>
    <s v="Memorex Froggy Flash Drive 4 GB"/>
    <x v="2083"/>
    <n v="4"/>
    <n v="0.2"/>
    <n v="8.3524000000000012"/>
  </r>
  <r>
    <n v="5084"/>
    <x v="2516"/>
    <x v="0"/>
    <x v="162"/>
    <d v="2013-09-13T00:00:00"/>
    <s v="Standard Class"/>
    <s v="JM-15580"/>
    <s v="Jill Matthias"/>
    <x v="0"/>
    <s v="United States"/>
    <s v="Monroe"/>
    <x v="3"/>
    <n v="28110"/>
    <x v="0"/>
    <s v="OFF-PA-10000501"/>
    <x v="1"/>
    <x v="10"/>
    <s v="Petty Cash Envelope"/>
    <x v="2851"/>
    <n v="3"/>
    <n v="0.2"/>
    <n v="23.455199999999998"/>
  </r>
  <r>
    <n v="5085"/>
    <x v="2517"/>
    <x v="0"/>
    <x v="112"/>
    <d v="2013-06-10T00:00:00"/>
    <s v="Second Class"/>
    <s v="SC-20230"/>
    <s v="Scot Coram"/>
    <x v="1"/>
    <s v="United States"/>
    <s v="Lowell"/>
    <x v="31"/>
    <n v="1852"/>
    <x v="3"/>
    <s v="OFF-PA-10003656"/>
    <x v="1"/>
    <x v="10"/>
    <s v="Xerox 1935"/>
    <x v="151"/>
    <n v="4"/>
    <n v="0"/>
    <n v="48.539199999999994"/>
  </r>
  <r>
    <n v="5086"/>
    <x v="2518"/>
    <x v="1"/>
    <x v="974"/>
    <d v="2012-06-23T00:00:00"/>
    <s v="Standard Class"/>
    <s v="ME-17320"/>
    <s v="Maria Etezadi"/>
    <x v="2"/>
    <s v="United States"/>
    <s v="Dallas"/>
    <x v="5"/>
    <n v="75081"/>
    <x v="2"/>
    <s v="OFF-BI-10001107"/>
    <x v="1"/>
    <x v="8"/>
    <s v="GBC White Gloss Covers, Plain Front"/>
    <x v="3756"/>
    <n v="2"/>
    <n v="0.8"/>
    <n v="-9.5568000000000026"/>
  </r>
  <r>
    <n v="5087"/>
    <x v="2519"/>
    <x v="1"/>
    <x v="616"/>
    <d v="2012-03-09T00:00:00"/>
    <s v="Standard Class"/>
    <s v="KN-16390"/>
    <s v="Katherine Nockton"/>
    <x v="1"/>
    <s v="United States"/>
    <s v="Philadelphia"/>
    <x v="9"/>
    <n v="19120"/>
    <x v="3"/>
    <s v="TEC-PH-10000562"/>
    <x v="2"/>
    <x v="7"/>
    <s v="Samsung Convoy 3"/>
    <x v="3757"/>
    <n v="7"/>
    <n v="0.4"/>
    <n v="-93.231599999999958"/>
  </r>
  <r>
    <n v="5088"/>
    <x v="2519"/>
    <x v="1"/>
    <x v="616"/>
    <d v="2012-03-09T00:00:00"/>
    <s v="Standard Class"/>
    <s v="KN-16390"/>
    <s v="Katherine Nockton"/>
    <x v="1"/>
    <s v="United States"/>
    <s v="Philadelphia"/>
    <x v="9"/>
    <n v="19120"/>
    <x v="3"/>
    <s v="TEC-AC-10001101"/>
    <x v="2"/>
    <x v="11"/>
    <s v="Sony 16GB Class 10 Micro SDHC R40 Memory Card"/>
    <x v="3758"/>
    <n v="1"/>
    <n v="0.2"/>
    <n v="-1.2890000000000006"/>
  </r>
  <r>
    <n v="5089"/>
    <x v="2519"/>
    <x v="1"/>
    <x v="616"/>
    <d v="2012-03-09T00:00:00"/>
    <s v="Standard Class"/>
    <s v="KN-16390"/>
    <s v="Katherine Nockton"/>
    <x v="1"/>
    <s v="United States"/>
    <s v="Philadelphia"/>
    <x v="9"/>
    <n v="19120"/>
    <x v="3"/>
    <s v="OFF-BI-10003529"/>
    <x v="1"/>
    <x v="8"/>
    <s v="Avery Round Ring Poly Binders"/>
    <x v="3759"/>
    <n v="3"/>
    <n v="0.7"/>
    <n v="-1.7892000000000001"/>
  </r>
  <r>
    <n v="5090"/>
    <x v="2520"/>
    <x v="3"/>
    <x v="1018"/>
    <d v="2014-08-08T00:00:00"/>
    <s v="First Class"/>
    <s v="HM-14860"/>
    <s v="Harry Marie"/>
    <x v="1"/>
    <s v="United States"/>
    <s v="Loveland"/>
    <x v="22"/>
    <n v="80538"/>
    <x v="1"/>
    <s v="OFF-PA-10001752"/>
    <x v="1"/>
    <x v="10"/>
    <s v="Hammermill CopyPlus Copy Paper (20Lb. and 84 Bright)"/>
    <x v="892"/>
    <n v="2"/>
    <n v="0.2"/>
    <n v="2.8884000000000007"/>
  </r>
  <r>
    <n v="5091"/>
    <x v="2520"/>
    <x v="3"/>
    <x v="1018"/>
    <d v="2014-08-08T00:00:00"/>
    <s v="First Class"/>
    <s v="HM-14860"/>
    <s v="Harry Marie"/>
    <x v="1"/>
    <s v="United States"/>
    <s v="Loveland"/>
    <x v="22"/>
    <n v="80538"/>
    <x v="1"/>
    <s v="OFF-EN-10001141"/>
    <x v="1"/>
    <x v="12"/>
    <s v="Manila Recycled Extra-Heavyweight Clasp Envelopes, 6&quot; x 9&quot;"/>
    <x v="3760"/>
    <n v="1"/>
    <n v="0.2"/>
    <n v="3.1842000000000001"/>
  </r>
  <r>
    <n v="5092"/>
    <x v="2521"/>
    <x v="3"/>
    <x v="247"/>
    <d v="2015-01-04T00:00:00"/>
    <s v="Standard Class"/>
    <s v="JM-15580"/>
    <s v="Jill Matthias"/>
    <x v="0"/>
    <s v="United States"/>
    <s v="Loveland"/>
    <x v="22"/>
    <n v="80538"/>
    <x v="1"/>
    <s v="OFF-FA-10003472"/>
    <x v="1"/>
    <x v="13"/>
    <s v="Bagged Rubber Bands"/>
    <x v="3761"/>
    <n v="3"/>
    <n v="0.2"/>
    <n v="-0.6048"/>
  </r>
  <r>
    <n v="5093"/>
    <x v="2522"/>
    <x v="1"/>
    <x v="293"/>
    <d v="2012-05-27T00:00:00"/>
    <s v="Standard Class"/>
    <s v="KH-16690"/>
    <s v="Kristen Hastings"/>
    <x v="1"/>
    <s v="United States"/>
    <s v="Woonsocket"/>
    <x v="34"/>
    <n v="2895"/>
    <x v="3"/>
    <s v="OFF-ST-10004507"/>
    <x v="1"/>
    <x v="4"/>
    <s v="Advantus Rolling Storage Box"/>
    <x v="492"/>
    <n v="3"/>
    <n v="0"/>
    <n v="13.891499999999999"/>
  </r>
  <r>
    <n v="5094"/>
    <x v="2523"/>
    <x v="2"/>
    <x v="776"/>
    <d v="2011-12-10T00:00:00"/>
    <s v="Standard Class"/>
    <s v="BK-11260"/>
    <s v="Berenike Kampe"/>
    <x v="0"/>
    <s v="United States"/>
    <s v="Chicago"/>
    <x v="10"/>
    <n v="60610"/>
    <x v="2"/>
    <s v="OFF-AP-10004036"/>
    <x v="1"/>
    <x v="9"/>
    <s v="Bionaire 99.97% HEPA Air Cleaner"/>
    <x v="3762"/>
    <n v="4"/>
    <n v="0.8"/>
    <n v="-31.536000000000001"/>
  </r>
  <r>
    <n v="5095"/>
    <x v="2523"/>
    <x v="2"/>
    <x v="776"/>
    <d v="2011-12-10T00:00:00"/>
    <s v="Standard Class"/>
    <s v="BK-11260"/>
    <s v="Berenike Kampe"/>
    <x v="0"/>
    <s v="United States"/>
    <s v="Chicago"/>
    <x v="10"/>
    <n v="60610"/>
    <x v="2"/>
    <s v="FUR-TA-10004086"/>
    <x v="0"/>
    <x v="3"/>
    <s v="KI Adjustable-Height Table"/>
    <x v="2490"/>
    <n v="5"/>
    <n v="0.5"/>
    <n v="-120.37200000000003"/>
  </r>
  <r>
    <n v="5096"/>
    <x v="2523"/>
    <x v="2"/>
    <x v="776"/>
    <d v="2011-12-10T00:00:00"/>
    <s v="Standard Class"/>
    <s v="BK-11260"/>
    <s v="Berenike Kampe"/>
    <x v="0"/>
    <s v="United States"/>
    <s v="Chicago"/>
    <x v="10"/>
    <n v="60610"/>
    <x v="2"/>
    <s v="TEC-PH-10000307"/>
    <x v="2"/>
    <x v="7"/>
    <s v="Shocksock Galaxy S4 Armband"/>
    <x v="1927"/>
    <n v="4"/>
    <n v="0.2"/>
    <n v="-7.0080000000000044"/>
  </r>
  <r>
    <n v="5097"/>
    <x v="2523"/>
    <x v="2"/>
    <x v="776"/>
    <d v="2011-12-10T00:00:00"/>
    <s v="Standard Class"/>
    <s v="BK-11260"/>
    <s v="Berenike Kampe"/>
    <x v="0"/>
    <s v="United States"/>
    <s v="Chicago"/>
    <x v="10"/>
    <n v="60610"/>
    <x v="2"/>
    <s v="FUR-FU-10002088"/>
    <x v="0"/>
    <x v="5"/>
    <s v="Nu-Dell Float Frame 11 x 14 1/2"/>
    <x v="2209"/>
    <n v="3"/>
    <n v="0.6"/>
    <n v="-4.8491999999999997"/>
  </r>
  <r>
    <n v="5098"/>
    <x v="2523"/>
    <x v="2"/>
    <x v="776"/>
    <d v="2011-12-10T00:00:00"/>
    <s v="Standard Class"/>
    <s v="BK-11260"/>
    <s v="Berenike Kampe"/>
    <x v="0"/>
    <s v="United States"/>
    <s v="Chicago"/>
    <x v="10"/>
    <n v="60610"/>
    <x v="2"/>
    <s v="OFF-BI-10004965"/>
    <x v="1"/>
    <x v="8"/>
    <s v="Ibico Covers for Plastic or Wire Binding Elements"/>
    <x v="3763"/>
    <n v="2"/>
    <n v="0.8"/>
    <n v="-8.0500000000000025"/>
  </r>
  <r>
    <n v="5099"/>
    <x v="2523"/>
    <x v="2"/>
    <x v="776"/>
    <d v="2011-12-10T00:00:00"/>
    <s v="Standard Class"/>
    <s v="BK-11260"/>
    <s v="Berenike Kampe"/>
    <x v="0"/>
    <s v="United States"/>
    <s v="Chicago"/>
    <x v="10"/>
    <n v="60610"/>
    <x v="2"/>
    <s v="OFF-ST-10002485"/>
    <x v="1"/>
    <x v="4"/>
    <s v="Rogers Deluxe File Chest"/>
    <x v="2083"/>
    <n v="2"/>
    <n v="0.2"/>
    <n v="-8.3524000000000012"/>
  </r>
  <r>
    <n v="5100"/>
    <x v="2524"/>
    <x v="1"/>
    <x v="976"/>
    <d v="2012-08-12T00:00:00"/>
    <s v="Standard Class"/>
    <s v="PN-18775"/>
    <s v="Parhena Norris"/>
    <x v="2"/>
    <s v="United States"/>
    <s v="Bakersfield"/>
    <x v="1"/>
    <n v="93309"/>
    <x v="1"/>
    <s v="OFF-BI-10002194"/>
    <x v="1"/>
    <x v="8"/>
    <s v="Cardinal Hold-It CD Pocket"/>
    <x v="3764"/>
    <n v="3"/>
    <n v="0.2"/>
    <n v="6.4638000000000009"/>
  </r>
  <r>
    <n v="5101"/>
    <x v="2525"/>
    <x v="2"/>
    <x v="461"/>
    <d v="2011-03-17T00:00:00"/>
    <s v="Same Day"/>
    <s v="AZ-10750"/>
    <s v="Annie Zypern"/>
    <x v="0"/>
    <s v="United States"/>
    <s v="Dallas"/>
    <x v="5"/>
    <n v="75217"/>
    <x v="2"/>
    <s v="OFF-AR-10003732"/>
    <x v="1"/>
    <x v="6"/>
    <s v="Newell 333"/>
    <x v="3079"/>
    <n v="2"/>
    <n v="0.2"/>
    <n v="0.3335999999999999"/>
  </r>
  <r>
    <n v="5102"/>
    <x v="2525"/>
    <x v="2"/>
    <x v="461"/>
    <d v="2011-03-17T00:00:00"/>
    <s v="Same Day"/>
    <s v="AZ-10750"/>
    <s v="Annie Zypern"/>
    <x v="0"/>
    <s v="United States"/>
    <s v="Dallas"/>
    <x v="5"/>
    <n v="75217"/>
    <x v="2"/>
    <s v="OFF-PA-10002195"/>
    <x v="1"/>
    <x v="10"/>
    <s v="Xerox 1966"/>
    <x v="1182"/>
    <n v="1"/>
    <n v="0.2"/>
    <n v="1.8792"/>
  </r>
  <r>
    <n v="5103"/>
    <x v="2525"/>
    <x v="2"/>
    <x v="461"/>
    <d v="2011-03-17T00:00:00"/>
    <s v="Same Day"/>
    <s v="AZ-10750"/>
    <s v="Annie Zypern"/>
    <x v="0"/>
    <s v="United States"/>
    <s v="Dallas"/>
    <x v="5"/>
    <n v="75217"/>
    <x v="2"/>
    <s v="OFF-PA-10002365"/>
    <x v="1"/>
    <x v="10"/>
    <s v="Xerox 1967"/>
    <x v="12"/>
    <n v="3"/>
    <n v="0.2"/>
    <n v="5.4432"/>
  </r>
  <r>
    <n v="5104"/>
    <x v="2526"/>
    <x v="1"/>
    <x v="514"/>
    <d v="2012-03-30T00:00:00"/>
    <s v="Second Class"/>
    <s v="GM-14500"/>
    <s v="Gene McClure"/>
    <x v="0"/>
    <s v="United States"/>
    <s v="Philadelphia"/>
    <x v="9"/>
    <n v="19140"/>
    <x v="3"/>
    <s v="OFF-PA-10001950"/>
    <x v="1"/>
    <x v="10"/>
    <s v="Southworth 25% Cotton Antique Laid Paper &amp; Envelopes"/>
    <x v="2710"/>
    <n v="6"/>
    <n v="0.2"/>
    <n v="12.509999999999993"/>
  </r>
  <r>
    <n v="5105"/>
    <x v="2526"/>
    <x v="1"/>
    <x v="514"/>
    <d v="2012-03-30T00:00:00"/>
    <s v="Second Class"/>
    <s v="GM-14500"/>
    <s v="Gene McClure"/>
    <x v="0"/>
    <s v="United States"/>
    <s v="Philadelphia"/>
    <x v="9"/>
    <n v="19140"/>
    <x v="3"/>
    <s v="TEC-AC-10004633"/>
    <x v="2"/>
    <x v="11"/>
    <s v="Verbatim 25 GB 6x Blu-ray Single Layer Recordable Disc, 3/Pack"/>
    <x v="3664"/>
    <n v="3"/>
    <n v="0.2"/>
    <n v="5.0327999999999999"/>
  </r>
  <r>
    <n v="5106"/>
    <x v="2527"/>
    <x v="2"/>
    <x v="637"/>
    <d v="2011-12-20T00:00:00"/>
    <s v="Standard Class"/>
    <s v="BM-11785"/>
    <s v="Bryan Mills"/>
    <x v="0"/>
    <s v="United States"/>
    <s v="Deltona"/>
    <x v="2"/>
    <n v="32725"/>
    <x v="0"/>
    <s v="FUR-CH-10002439"/>
    <x v="0"/>
    <x v="1"/>
    <s v="Iceberg Nesting Folding Chair, 19w x 6d x 43h"/>
    <x v="3765"/>
    <n v="4"/>
    <n v="0.2"/>
    <n v="13.972799999999999"/>
  </r>
  <r>
    <n v="5107"/>
    <x v="2528"/>
    <x v="1"/>
    <x v="444"/>
    <d v="2012-09-26T00:00:00"/>
    <s v="Standard Class"/>
    <s v="NH-18610"/>
    <s v="Nicole Hansen"/>
    <x v="1"/>
    <s v="United States"/>
    <s v="Columbus"/>
    <x v="32"/>
    <n v="31907"/>
    <x v="0"/>
    <s v="TEC-AC-10000682"/>
    <x v="2"/>
    <x v="11"/>
    <s v="Kensington K72356US Mouse-in-a-Box USB Desktop Mouse"/>
    <x v="3766"/>
    <n v="4"/>
    <n v="0"/>
    <n v="23.225999999999999"/>
  </r>
  <r>
    <n v="5108"/>
    <x v="2529"/>
    <x v="3"/>
    <x v="1016"/>
    <d v="2014-04-27T00:00:00"/>
    <s v="First Class"/>
    <s v="PN-18775"/>
    <s v="Parhena Norris"/>
    <x v="2"/>
    <s v="United States"/>
    <s v="Nashville"/>
    <x v="18"/>
    <n v="37211"/>
    <x v="0"/>
    <s v="OFF-AR-10004078"/>
    <x v="1"/>
    <x v="6"/>
    <s v="Newell 312"/>
    <x v="2115"/>
    <n v="9"/>
    <n v="0.2"/>
    <n v="5.2559999999999985"/>
  </r>
  <r>
    <n v="5109"/>
    <x v="2529"/>
    <x v="3"/>
    <x v="1016"/>
    <d v="2014-04-27T00:00:00"/>
    <s v="First Class"/>
    <s v="PN-18775"/>
    <s v="Parhena Norris"/>
    <x v="2"/>
    <s v="United States"/>
    <s v="Nashville"/>
    <x v="18"/>
    <n v="37211"/>
    <x v="0"/>
    <s v="OFF-AR-10001958"/>
    <x v="1"/>
    <x v="6"/>
    <s v="Stanley Bostitch Contemporary Electric Pencil Sharpeners"/>
    <x v="3767"/>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x v="505"/>
    <n v="6"/>
    <n v="0.2"/>
    <n v="19.692"/>
  </r>
  <r>
    <n v="5111"/>
    <x v="2530"/>
    <x v="2"/>
    <x v="638"/>
    <d v="2011-10-22T00:00:00"/>
    <s v="Standard Class"/>
    <s v="EH-13765"/>
    <s v="Edward Hooks"/>
    <x v="1"/>
    <s v="United States"/>
    <s v="Philadelphia"/>
    <x v="9"/>
    <n v="19134"/>
    <x v="3"/>
    <s v="OFF-ST-10003479"/>
    <x v="1"/>
    <x v="4"/>
    <s v="Eldon Base for stackable storage shelf, platinum"/>
    <x v="3768"/>
    <n v="6"/>
    <n v="0.2"/>
    <n v="-35.046000000000028"/>
  </r>
  <r>
    <n v="5112"/>
    <x v="2530"/>
    <x v="2"/>
    <x v="638"/>
    <d v="2011-10-22T00:00:00"/>
    <s v="Standard Class"/>
    <s v="EH-13765"/>
    <s v="Edward Hooks"/>
    <x v="1"/>
    <s v="United States"/>
    <s v="Philadelphia"/>
    <x v="9"/>
    <n v="19134"/>
    <x v="3"/>
    <s v="OFF-PA-10003016"/>
    <x v="1"/>
    <x v="10"/>
    <s v="Adams &quot;While You Were Out&quot; Message Pads"/>
    <x v="3769"/>
    <n v="4"/>
    <n v="0.2"/>
    <n v="3.1399999999999988"/>
  </r>
  <r>
    <n v="5113"/>
    <x v="2531"/>
    <x v="1"/>
    <x v="50"/>
    <d v="2012-11-13T00:00:00"/>
    <s v="Same Day"/>
    <s v="HA-14905"/>
    <s v="Helen Abelman"/>
    <x v="0"/>
    <s v="United States"/>
    <s v="Chicago"/>
    <x v="10"/>
    <n v="60610"/>
    <x v="2"/>
    <s v="FUR-FU-10001025"/>
    <x v="0"/>
    <x v="5"/>
    <s v="Eldon Imàge Series Desk Accessories, Clear"/>
    <x v="3770"/>
    <n v="9"/>
    <n v="0.6"/>
    <n v="-7.4357999999999969"/>
  </r>
  <r>
    <n v="5114"/>
    <x v="2532"/>
    <x v="0"/>
    <x v="1011"/>
    <d v="2013-02-02T00:00:00"/>
    <s v="Second Class"/>
    <s v="AB-10150"/>
    <s v="Aimee Bixby"/>
    <x v="0"/>
    <s v="United States"/>
    <s v="Dallas"/>
    <x v="5"/>
    <n v="75220"/>
    <x v="2"/>
    <s v="OFF-PA-10003936"/>
    <x v="1"/>
    <x v="10"/>
    <s v="Xerox 1994"/>
    <x v="12"/>
    <n v="3"/>
    <n v="0.2"/>
    <n v="5.4432"/>
  </r>
  <r>
    <n v="5115"/>
    <x v="2533"/>
    <x v="0"/>
    <x v="1019"/>
    <d v="2013-11-23T00:00:00"/>
    <s v="Standard Class"/>
    <s v="MS-17365"/>
    <s v="Maribeth Schnelling"/>
    <x v="0"/>
    <s v="United States"/>
    <s v="Carlsbad"/>
    <x v="27"/>
    <n v="88220"/>
    <x v="1"/>
    <s v="OFF-BI-10004140"/>
    <x v="1"/>
    <x v="8"/>
    <s v="Avery Non-Stick Binders"/>
    <x v="2209"/>
    <n v="3"/>
    <n v="0.2"/>
    <n v="3.3674999999999984"/>
  </r>
  <r>
    <n v="5116"/>
    <x v="2534"/>
    <x v="3"/>
    <x v="800"/>
    <d v="2014-07-30T00:00:00"/>
    <s v="Standard Class"/>
    <s v="DD-13570"/>
    <s v="Dorothy Dickinson"/>
    <x v="0"/>
    <s v="United States"/>
    <s v="Philadelphia"/>
    <x v="9"/>
    <n v="19134"/>
    <x v="3"/>
    <s v="OFF-LA-10004178"/>
    <x v="1"/>
    <x v="2"/>
    <s v="Avery 491"/>
    <x v="106"/>
    <n v="1"/>
    <n v="0.2"/>
    <n v="1.0737999999999999"/>
  </r>
  <r>
    <n v="5117"/>
    <x v="2535"/>
    <x v="3"/>
    <x v="343"/>
    <d v="2014-11-18T00:00:00"/>
    <s v="Standard Class"/>
    <s v="MT-17815"/>
    <s v="Meg Tillman"/>
    <x v="0"/>
    <s v="United States"/>
    <s v="New York City"/>
    <x v="15"/>
    <n v="10009"/>
    <x v="3"/>
    <s v="OFF-ST-10003324"/>
    <x v="1"/>
    <x v="4"/>
    <s v="Belkin OmniView SE Rackmount Kit"/>
    <x v="3771"/>
    <n v="1"/>
    <n v="0"/>
    <n v="0"/>
  </r>
  <r>
    <n v="5118"/>
    <x v="2536"/>
    <x v="1"/>
    <x v="120"/>
    <d v="2012-10-03T00:00:00"/>
    <s v="Standard Class"/>
    <s v="GM-14500"/>
    <s v="Gene McClure"/>
    <x v="0"/>
    <s v="United States"/>
    <s v="Oceanside"/>
    <x v="15"/>
    <n v="11572"/>
    <x v="3"/>
    <s v="OFF-FA-10004854"/>
    <x v="1"/>
    <x v="13"/>
    <s v="Vinyl Coated Wire Paper Clips in Organizer Box, 800/Box"/>
    <x v="805"/>
    <n v="3"/>
    <n v="0"/>
    <n v="16.186799999999998"/>
  </r>
  <r>
    <n v="5119"/>
    <x v="2536"/>
    <x v="1"/>
    <x v="120"/>
    <d v="2012-10-03T00:00:00"/>
    <s v="Standard Class"/>
    <s v="GM-14500"/>
    <s v="Gene McClure"/>
    <x v="0"/>
    <s v="United States"/>
    <s v="Oceanside"/>
    <x v="15"/>
    <n v="11572"/>
    <x v="3"/>
    <s v="TEC-MA-10002859"/>
    <x v="2"/>
    <x v="15"/>
    <s v="Ativa MDM8000 8-Sheet Micro-Cut Shredder"/>
    <x v="3772"/>
    <n v="7"/>
    <n v="0"/>
    <n v="296.06709999999998"/>
  </r>
  <r>
    <n v="5120"/>
    <x v="2536"/>
    <x v="1"/>
    <x v="120"/>
    <d v="2012-10-03T00:00:00"/>
    <s v="Standard Class"/>
    <s v="GM-14500"/>
    <s v="Gene McClure"/>
    <x v="0"/>
    <s v="United States"/>
    <s v="Oceanside"/>
    <x v="15"/>
    <n v="11572"/>
    <x v="3"/>
    <s v="OFF-BI-10000088"/>
    <x v="1"/>
    <x v="8"/>
    <s v="GBC Imprintable Covers"/>
    <x v="3773"/>
    <n v="9"/>
    <n v="0.2"/>
    <n v="28.657800000000002"/>
  </r>
  <r>
    <n v="5121"/>
    <x v="2537"/>
    <x v="2"/>
    <x v="527"/>
    <d v="2011-04-08T00:00:00"/>
    <s v="Standard Class"/>
    <s v="KB-16585"/>
    <s v="Ken Black"/>
    <x v="1"/>
    <s v="United States"/>
    <s v="Lafayette"/>
    <x v="28"/>
    <n v="70506"/>
    <x v="0"/>
    <s v="OFF-ST-10004180"/>
    <x v="1"/>
    <x v="4"/>
    <s v="Safco Commercial Shelving"/>
    <x v="3774"/>
    <n v="5"/>
    <n v="0"/>
    <n v="9.3019999999999925"/>
  </r>
  <r>
    <n v="5122"/>
    <x v="2537"/>
    <x v="2"/>
    <x v="527"/>
    <d v="2011-04-08T00:00:00"/>
    <s v="Standard Class"/>
    <s v="KB-16585"/>
    <s v="Ken Black"/>
    <x v="1"/>
    <s v="United States"/>
    <s v="Lafayette"/>
    <x v="28"/>
    <n v="70506"/>
    <x v="0"/>
    <s v="TEC-AC-10002926"/>
    <x v="2"/>
    <x v="11"/>
    <s v="Logitech Wireless Marathon Mouse M705"/>
    <x v="2622"/>
    <n v="2"/>
    <n v="0"/>
    <n v="42.991400000000006"/>
  </r>
  <r>
    <n v="5123"/>
    <x v="2537"/>
    <x v="2"/>
    <x v="527"/>
    <d v="2011-04-08T00:00:00"/>
    <s v="Standard Class"/>
    <s v="KB-16585"/>
    <s v="Ken Black"/>
    <x v="1"/>
    <s v="United States"/>
    <s v="Lafayette"/>
    <x v="28"/>
    <n v="70506"/>
    <x v="0"/>
    <s v="OFF-PA-10003797"/>
    <x v="1"/>
    <x v="10"/>
    <s v="Xerox 209"/>
    <x v="541"/>
    <n v="3"/>
    <n v="0"/>
    <n v="9.3312000000000008"/>
  </r>
  <r>
    <n v="5124"/>
    <x v="2537"/>
    <x v="2"/>
    <x v="527"/>
    <d v="2011-04-08T00:00:00"/>
    <s v="Standard Class"/>
    <s v="KB-16585"/>
    <s v="Ken Black"/>
    <x v="1"/>
    <s v="United States"/>
    <s v="Lafayette"/>
    <x v="28"/>
    <n v="70506"/>
    <x v="0"/>
    <s v="OFF-PA-10002195"/>
    <x v="1"/>
    <x v="10"/>
    <s v="Xerox 1966"/>
    <x v="91"/>
    <n v="2"/>
    <n v="0"/>
    <n v="6.3504000000000005"/>
  </r>
  <r>
    <n v="5125"/>
    <x v="2538"/>
    <x v="2"/>
    <x v="80"/>
    <d v="2011-09-14T00:00:00"/>
    <s v="Same Day"/>
    <s v="DM-13015"/>
    <s v="Darrin Martin"/>
    <x v="0"/>
    <s v="United States"/>
    <s v="New York City"/>
    <x v="15"/>
    <n v="10009"/>
    <x v="3"/>
    <s v="FUR-TA-10001039"/>
    <x v="0"/>
    <x v="3"/>
    <s v="KI Adjustable-Height Table"/>
    <x v="3775"/>
    <n v="9"/>
    <n v="0.4"/>
    <n v="-108.33479999999997"/>
  </r>
  <r>
    <n v="5126"/>
    <x v="2538"/>
    <x v="2"/>
    <x v="80"/>
    <d v="2011-09-14T00:00:00"/>
    <s v="Same Day"/>
    <s v="DM-13015"/>
    <s v="Darrin Martin"/>
    <x v="0"/>
    <s v="United States"/>
    <s v="New York City"/>
    <x v="15"/>
    <n v="10009"/>
    <x v="3"/>
    <s v="OFF-EN-10001099"/>
    <x v="1"/>
    <x v="12"/>
    <s v="Staples"/>
    <x v="3776"/>
    <n v="7"/>
    <n v="0"/>
    <n v="31.491599999999995"/>
  </r>
  <r>
    <n v="5127"/>
    <x v="2538"/>
    <x v="2"/>
    <x v="80"/>
    <d v="2011-09-14T00:00:00"/>
    <s v="Same Day"/>
    <s v="DM-13015"/>
    <s v="Darrin Martin"/>
    <x v="0"/>
    <s v="United States"/>
    <s v="New York City"/>
    <x v="15"/>
    <n v="10009"/>
    <x v="3"/>
    <s v="TEC-MA-10003979"/>
    <x v="2"/>
    <x v="15"/>
    <s v="Ativa V4110MDD Micro-Cut Shredder"/>
    <x v="3777"/>
    <n v="4"/>
    <n v="0"/>
    <n v="1371.9803999999999"/>
  </r>
  <r>
    <n v="5128"/>
    <x v="2538"/>
    <x v="2"/>
    <x v="80"/>
    <d v="2011-09-14T00:00:00"/>
    <s v="Same Day"/>
    <s v="DM-13015"/>
    <s v="Darrin Martin"/>
    <x v="0"/>
    <s v="United States"/>
    <s v="New York City"/>
    <x v="15"/>
    <n v="10009"/>
    <x v="3"/>
    <s v="OFF-AP-10002945"/>
    <x v="1"/>
    <x v="9"/>
    <s v="Honeywell Enviracaire Portable HEPA Air Cleaner for 17' x 22' Room"/>
    <x v="3778"/>
    <n v="2"/>
    <n v="0"/>
    <n v="198.42899999999997"/>
  </r>
  <r>
    <n v="5129"/>
    <x v="2538"/>
    <x v="2"/>
    <x v="80"/>
    <d v="2011-09-14T00:00:00"/>
    <s v="Same Day"/>
    <s v="DM-13015"/>
    <s v="Darrin Martin"/>
    <x v="0"/>
    <s v="United States"/>
    <s v="New York City"/>
    <x v="15"/>
    <n v="10009"/>
    <x v="3"/>
    <s v="TEC-PH-10001536"/>
    <x v="2"/>
    <x v="7"/>
    <s v="Spigen Samsung Galaxy S5 Case Wallet"/>
    <x v="2181"/>
    <n v="1"/>
    <n v="0"/>
    <n v="4.4173999999999989"/>
  </r>
  <r>
    <n v="5130"/>
    <x v="2538"/>
    <x v="2"/>
    <x v="80"/>
    <d v="2011-09-14T00:00:00"/>
    <s v="Same Day"/>
    <s v="DM-13015"/>
    <s v="Darrin Martin"/>
    <x v="0"/>
    <s v="United States"/>
    <s v="New York City"/>
    <x v="15"/>
    <n v="10009"/>
    <x v="3"/>
    <s v="TEC-PH-10000526"/>
    <x v="2"/>
    <x v="7"/>
    <s v="Vtech CS6719"/>
    <x v="1170"/>
    <n v="3"/>
    <n v="0"/>
    <n v="80.631600000000006"/>
  </r>
  <r>
    <n v="5131"/>
    <x v="2538"/>
    <x v="2"/>
    <x v="80"/>
    <d v="2011-09-14T00:00:00"/>
    <s v="Same Day"/>
    <s v="DM-13015"/>
    <s v="Darrin Martin"/>
    <x v="0"/>
    <s v="United States"/>
    <s v="New York City"/>
    <x v="15"/>
    <n v="10009"/>
    <x v="3"/>
    <s v="OFF-PA-10000213"/>
    <x v="1"/>
    <x v="10"/>
    <s v="Xerox 198"/>
    <x v="3779"/>
    <n v="9"/>
    <n v="0"/>
    <n v="21.065400000000004"/>
  </r>
  <r>
    <n v="5132"/>
    <x v="2539"/>
    <x v="3"/>
    <x v="614"/>
    <d v="2015-01-06T00:00:00"/>
    <s v="Standard Class"/>
    <s v="BP-11185"/>
    <s v="Ben Peterman"/>
    <x v="1"/>
    <s v="United States"/>
    <s v="Anaheim"/>
    <x v="1"/>
    <n v="92804"/>
    <x v="1"/>
    <s v="FUR-FU-10002501"/>
    <x v="0"/>
    <x v="5"/>
    <s v="Nu-Dell Executive Frame"/>
    <x v="3780"/>
    <n v="8"/>
    <n v="0"/>
    <n v="37.414400000000001"/>
  </r>
  <r>
    <n v="5133"/>
    <x v="2540"/>
    <x v="1"/>
    <x v="1020"/>
    <d v="2012-06-27T00:00:00"/>
    <s v="Standard Class"/>
    <s v="EP-13915"/>
    <s v="Emily Phan"/>
    <x v="0"/>
    <s v="United States"/>
    <s v="Deltona"/>
    <x v="2"/>
    <n v="32725"/>
    <x v="0"/>
    <s v="TEC-PH-10001819"/>
    <x v="2"/>
    <x v="7"/>
    <s v="Innergie mMini Combo Duo USB Travel Charging Kit"/>
    <x v="378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x v="3782"/>
    <n v="7"/>
    <n v="0"/>
    <n v="14.682500000000001"/>
  </r>
  <r>
    <n v="5135"/>
    <x v="2541"/>
    <x v="3"/>
    <x v="200"/>
    <d v="2014-12-01T00:00:00"/>
    <s v="Standard Class"/>
    <s v="FG-14260"/>
    <s v="Frank Gastineau"/>
    <x v="2"/>
    <s v="United States"/>
    <s v="New York City"/>
    <x v="15"/>
    <n v="10009"/>
    <x v="3"/>
    <s v="OFF-BI-10003364"/>
    <x v="1"/>
    <x v="8"/>
    <s v="Binding Machine Supplies"/>
    <x v="3783"/>
    <n v="4"/>
    <n v="0.2"/>
    <n v="32.670400000000001"/>
  </r>
  <r>
    <n v="5136"/>
    <x v="2542"/>
    <x v="0"/>
    <x v="248"/>
    <d v="2013-10-29T00:00:00"/>
    <s v="Standard Class"/>
    <s v="AB-10255"/>
    <s v="Alejandro Ballentine"/>
    <x v="2"/>
    <s v="United States"/>
    <s v="Seattle"/>
    <x v="4"/>
    <n v="98103"/>
    <x v="1"/>
    <s v="OFF-FA-10002983"/>
    <x v="1"/>
    <x v="13"/>
    <s v="Advantus SlideClip Paper Clips"/>
    <x v="3784"/>
    <n v="5"/>
    <n v="0"/>
    <n v="8.1840000000000011"/>
  </r>
  <r>
    <n v="5137"/>
    <x v="2543"/>
    <x v="1"/>
    <x v="639"/>
    <d v="2012-12-19T00:00:00"/>
    <s v="Standard Class"/>
    <s v="RD-19480"/>
    <s v="Rick Duston"/>
    <x v="0"/>
    <s v="United States"/>
    <s v="San Diego"/>
    <x v="1"/>
    <n v="92105"/>
    <x v="1"/>
    <s v="OFF-BI-10002432"/>
    <x v="1"/>
    <x v="8"/>
    <s v="Wilson Jones Standard D-Ring Binders"/>
    <x v="3785"/>
    <n v="2"/>
    <n v="0.2"/>
    <n v="2.7323999999999993"/>
  </r>
  <r>
    <n v="5138"/>
    <x v="2544"/>
    <x v="0"/>
    <x v="373"/>
    <d v="2013-11-18T00:00:00"/>
    <s v="Standard Class"/>
    <s v="TS-21430"/>
    <s v="Tom Stivers"/>
    <x v="1"/>
    <s v="United States"/>
    <s v="Oklahoma City"/>
    <x v="26"/>
    <n v="73120"/>
    <x v="2"/>
    <s v="FUR-FU-10003096"/>
    <x v="0"/>
    <x v="5"/>
    <s v="Master Giant Foot Doorstop, Safety Yellow"/>
    <x v="635"/>
    <n v="4"/>
    <n v="0"/>
    <n v="13.0548"/>
  </r>
  <r>
    <n v="5139"/>
    <x v="2545"/>
    <x v="3"/>
    <x v="365"/>
    <d v="2014-10-06T00:00:00"/>
    <s v="Standard Class"/>
    <s v="JA-15970"/>
    <s v="Joseph Airdo"/>
    <x v="0"/>
    <s v="United States"/>
    <s v="Mount Vernon"/>
    <x v="15"/>
    <n v="10550"/>
    <x v="3"/>
    <s v="OFF-EN-10001539"/>
    <x v="1"/>
    <x v="12"/>
    <s v="Staples"/>
    <x v="1013"/>
    <n v="3"/>
    <n v="0"/>
    <n v="10.969799999999999"/>
  </r>
  <r>
    <n v="5140"/>
    <x v="2545"/>
    <x v="3"/>
    <x v="365"/>
    <d v="2014-10-06T00:00:00"/>
    <s v="Standard Class"/>
    <s v="JA-15970"/>
    <s v="Joseph Airdo"/>
    <x v="0"/>
    <s v="United States"/>
    <s v="Mount Vernon"/>
    <x v="15"/>
    <n v="10550"/>
    <x v="3"/>
    <s v="OFF-PA-10004996"/>
    <x v="1"/>
    <x v="10"/>
    <s v="Speediset Carbonless Redi-Letter 7&quot; x 8 1/2&quot;"/>
    <x v="3786"/>
    <n v="5"/>
    <n v="0"/>
    <n v="24.2285"/>
  </r>
  <r>
    <n v="5141"/>
    <x v="2546"/>
    <x v="1"/>
    <x v="627"/>
    <d v="2012-11-12T00:00:00"/>
    <s v="Standard Class"/>
    <s v="SW-20455"/>
    <s v="Shaun Weien"/>
    <x v="0"/>
    <s v="United States"/>
    <s v="San Francisco"/>
    <x v="1"/>
    <n v="94109"/>
    <x v="1"/>
    <s v="TEC-AC-10001956"/>
    <x v="2"/>
    <x v="11"/>
    <s v="Microsoft Arc Touch Mouse"/>
    <x v="3787"/>
    <n v="2"/>
    <n v="0"/>
    <n v="43.164000000000001"/>
  </r>
  <r>
    <n v="5142"/>
    <x v="2547"/>
    <x v="0"/>
    <x v="178"/>
    <d v="2013-04-06T00:00:00"/>
    <s v="Standard Class"/>
    <s v="FP-14320"/>
    <s v="Frank Preis"/>
    <x v="0"/>
    <s v="United States"/>
    <s v="New York City"/>
    <x v="15"/>
    <n v="10009"/>
    <x v="3"/>
    <s v="FUR-CH-10000454"/>
    <x v="0"/>
    <x v="1"/>
    <s v="Hon Deluxe Fabric Upholstered Stacking Chairs, Rounded Back"/>
    <x v="3788"/>
    <n v="6"/>
    <n v="0.1"/>
    <n v="292.77599999999995"/>
  </r>
  <r>
    <n v="5143"/>
    <x v="2547"/>
    <x v="0"/>
    <x v="178"/>
    <d v="2013-04-06T00:00:00"/>
    <s v="Standard Class"/>
    <s v="FP-14320"/>
    <s v="Frank Preis"/>
    <x v="0"/>
    <s v="United States"/>
    <s v="New York City"/>
    <x v="15"/>
    <n v="10009"/>
    <x v="3"/>
    <s v="OFF-SU-10000946"/>
    <x v="1"/>
    <x v="14"/>
    <s v="Staples"/>
    <x v="1558"/>
    <n v="8"/>
    <n v="0"/>
    <n v="18.513599999999997"/>
  </r>
  <r>
    <n v="5144"/>
    <x v="2547"/>
    <x v="0"/>
    <x v="178"/>
    <d v="2013-04-06T00:00:00"/>
    <s v="Standard Class"/>
    <s v="FP-14320"/>
    <s v="Frank Preis"/>
    <x v="0"/>
    <s v="United States"/>
    <s v="New York City"/>
    <x v="15"/>
    <n v="10009"/>
    <x v="3"/>
    <s v="OFF-BI-10004140"/>
    <x v="1"/>
    <x v="8"/>
    <s v="Avery Non-Stick Binders"/>
    <x v="3273"/>
    <n v="1"/>
    <n v="0.2"/>
    <n v="1.1224999999999996"/>
  </r>
  <r>
    <n v="5145"/>
    <x v="2548"/>
    <x v="3"/>
    <x v="62"/>
    <d v="2014-02-08T00:00:00"/>
    <s v="Standard Class"/>
    <s v="JL-15835"/>
    <s v="John Lee"/>
    <x v="0"/>
    <s v="United States"/>
    <s v="Los Angeles"/>
    <x v="1"/>
    <n v="90045"/>
    <x v="1"/>
    <s v="FUR-FU-10003039"/>
    <x v="0"/>
    <x v="5"/>
    <s v="Howard Miller 11-1/2&quot; Diameter Grantwood Wall Clock"/>
    <x v="3789"/>
    <n v="2"/>
    <n v="0"/>
    <n v="29.328400000000002"/>
  </r>
  <r>
    <n v="5146"/>
    <x v="2548"/>
    <x v="3"/>
    <x v="62"/>
    <d v="2014-02-08T00:00:00"/>
    <s v="Standard Class"/>
    <s v="JL-15835"/>
    <s v="John Lee"/>
    <x v="0"/>
    <s v="United States"/>
    <s v="Los Angeles"/>
    <x v="1"/>
    <n v="90045"/>
    <x v="1"/>
    <s v="OFF-ST-10000464"/>
    <x v="1"/>
    <x v="4"/>
    <s v="Multi-Use Personal File Cart and Caster Set, Three Stacking Bins"/>
    <x v="3790"/>
    <n v="4"/>
    <n v="0"/>
    <n v="38.931200000000004"/>
  </r>
  <r>
    <n v="5147"/>
    <x v="2548"/>
    <x v="3"/>
    <x v="62"/>
    <d v="2014-02-08T00:00:00"/>
    <s v="Standard Class"/>
    <s v="JL-15835"/>
    <s v="John Lee"/>
    <x v="0"/>
    <s v="United States"/>
    <s v="Los Angeles"/>
    <x v="1"/>
    <n v="90045"/>
    <x v="1"/>
    <s v="OFF-AP-10000252"/>
    <x v="1"/>
    <x v="9"/>
    <s v="Harmony HEPA Quiet Air Purifiers"/>
    <x v="1047"/>
    <n v="4"/>
    <n v="0"/>
    <n v="16.38"/>
  </r>
  <r>
    <n v="5148"/>
    <x v="2549"/>
    <x v="3"/>
    <x v="165"/>
    <d v="2015-01-01T00:00:00"/>
    <s v="Standard Class"/>
    <s v="JL-15175"/>
    <s v="James Lanier"/>
    <x v="2"/>
    <s v="United States"/>
    <s v="Chandler"/>
    <x v="16"/>
    <n v="85224"/>
    <x v="1"/>
    <s v="FUR-FU-10001731"/>
    <x v="0"/>
    <x v="5"/>
    <s v="Acrylic Self-Standing Desk Frames"/>
    <x v="1086"/>
    <n v="4"/>
    <n v="0.2"/>
    <n v="1.9223999999999997"/>
  </r>
  <r>
    <n v="5149"/>
    <x v="2549"/>
    <x v="3"/>
    <x v="165"/>
    <d v="2015-01-01T00:00:00"/>
    <s v="Standard Class"/>
    <s v="JL-15175"/>
    <s v="James Lanier"/>
    <x v="2"/>
    <s v="United States"/>
    <s v="Chandler"/>
    <x v="16"/>
    <n v="85224"/>
    <x v="1"/>
    <s v="FUR-CH-10001394"/>
    <x v="0"/>
    <x v="1"/>
    <s v="Global Leather Executive Chair"/>
    <x v="3791"/>
    <n v="3"/>
    <n v="0.2"/>
    <n v="105.29699999999988"/>
  </r>
  <r>
    <n v="5150"/>
    <x v="2550"/>
    <x v="2"/>
    <x v="261"/>
    <d v="2011-06-21T00:00:00"/>
    <s v="Same Day"/>
    <s v="JG-15160"/>
    <s v="James Galang"/>
    <x v="0"/>
    <s v="United States"/>
    <s v="Long Beach"/>
    <x v="15"/>
    <n v="11561"/>
    <x v="3"/>
    <s v="TEC-PH-10001578"/>
    <x v="2"/>
    <x v="7"/>
    <s v="Polycom SoundStation2 EX Conference phone"/>
    <x v="3792"/>
    <n v="3"/>
    <n v="0"/>
    <n v="352.30649999999997"/>
  </r>
  <r>
    <n v="5151"/>
    <x v="2551"/>
    <x v="3"/>
    <x v="904"/>
    <d v="2014-03-11T00:00:00"/>
    <s v="Second Class"/>
    <s v="SH-19975"/>
    <s v="Sally Hughsby"/>
    <x v="1"/>
    <s v="United States"/>
    <s v="San Francisco"/>
    <x v="1"/>
    <n v="94109"/>
    <x v="1"/>
    <s v="OFF-ST-10000675"/>
    <x v="1"/>
    <x v="4"/>
    <s v="File Shuttle II and Handi-File, Black"/>
    <x v="3793"/>
    <n v="2"/>
    <n v="0"/>
    <n v="16.945"/>
  </r>
  <r>
    <n v="5152"/>
    <x v="2552"/>
    <x v="3"/>
    <x v="145"/>
    <d v="2014-09-29T00:00:00"/>
    <s v="First Class"/>
    <s v="LS-17200"/>
    <s v="Luke Schmidt"/>
    <x v="1"/>
    <s v="United States"/>
    <s v="Helena"/>
    <x v="37"/>
    <n v="59601"/>
    <x v="1"/>
    <s v="OFF-ST-10002352"/>
    <x v="1"/>
    <x v="4"/>
    <s v="Iris Project Case"/>
    <x v="1778"/>
    <n v="5"/>
    <n v="0"/>
    <n v="10.373999999999999"/>
  </r>
  <r>
    <n v="5153"/>
    <x v="2553"/>
    <x v="2"/>
    <x v="479"/>
    <d v="2011-07-06T00:00:00"/>
    <s v="Standard Class"/>
    <s v="CS-11860"/>
    <s v="Cari Schnelling"/>
    <x v="0"/>
    <s v="United States"/>
    <s v="New York City"/>
    <x v="15"/>
    <n v="10011"/>
    <x v="3"/>
    <s v="OFF-BI-10004528"/>
    <x v="1"/>
    <x v="8"/>
    <s v="Cardinal Poly Pocket Divider Pockets for Ring Binders"/>
    <x v="3794"/>
    <n v="1"/>
    <n v="0.2"/>
    <n v="0.83999999999999975"/>
  </r>
  <r>
    <n v="5154"/>
    <x v="2553"/>
    <x v="2"/>
    <x v="479"/>
    <d v="2011-07-06T00:00:00"/>
    <s v="Standard Class"/>
    <s v="CS-11860"/>
    <s v="Cari Schnelling"/>
    <x v="0"/>
    <s v="United States"/>
    <s v="New York City"/>
    <x v="15"/>
    <n v="10011"/>
    <x v="3"/>
    <s v="OFF-AR-10001026"/>
    <x v="1"/>
    <x v="6"/>
    <s v="Sanford Uni-Blazer View Highlighters, Chisel Tip, Yellow"/>
    <x v="3795"/>
    <n v="3"/>
    <n v="0"/>
    <n v="2.9040000000000008"/>
  </r>
  <r>
    <n v="5155"/>
    <x v="2554"/>
    <x v="1"/>
    <x v="976"/>
    <d v="2012-08-08T00:00:00"/>
    <s v="First Class"/>
    <s v="KW-16570"/>
    <s v="Kelly Williams"/>
    <x v="0"/>
    <s v="United States"/>
    <s v="Kirkwood"/>
    <x v="25"/>
    <n v="63122"/>
    <x v="2"/>
    <s v="OFF-BI-10002215"/>
    <x v="1"/>
    <x v="8"/>
    <s v="Wilson Jones Hanging View Binder, White, 1&quot;"/>
    <x v="158"/>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x v="3724"/>
    <n v="3"/>
    <n v="0"/>
    <n v="34.070399999999999"/>
  </r>
  <r>
    <n v="5157"/>
    <x v="2555"/>
    <x v="3"/>
    <x v="160"/>
    <d v="2014-07-05T00:00:00"/>
    <s v="Second Class"/>
    <s v="GH-14410"/>
    <s v="Gary Hansen"/>
    <x v="2"/>
    <s v="United States"/>
    <s v="Chicago"/>
    <x v="10"/>
    <n v="60653"/>
    <x v="2"/>
    <s v="TEC-PH-10002584"/>
    <x v="2"/>
    <x v="7"/>
    <s v="Samsung Galaxy S4"/>
    <x v="3796"/>
    <n v="2"/>
    <n v="0.2"/>
    <n v="125.19799999999992"/>
  </r>
  <r>
    <n v="5158"/>
    <x v="2555"/>
    <x v="3"/>
    <x v="160"/>
    <d v="2014-07-05T00:00:00"/>
    <s v="Second Class"/>
    <s v="GH-14410"/>
    <s v="Gary Hansen"/>
    <x v="2"/>
    <s v="United States"/>
    <s v="Chicago"/>
    <x v="10"/>
    <n v="60653"/>
    <x v="2"/>
    <s v="FUR-CH-10000229"/>
    <x v="0"/>
    <x v="1"/>
    <s v="Global Enterprise Series Seating High-Back Swivel/Tilt Chairs"/>
    <x v="3797"/>
    <n v="3"/>
    <n v="0.3"/>
    <n v="-178.84680000000006"/>
  </r>
  <r>
    <n v="5159"/>
    <x v="2555"/>
    <x v="3"/>
    <x v="160"/>
    <d v="2014-07-05T00:00:00"/>
    <s v="Second Class"/>
    <s v="GH-14410"/>
    <s v="Gary Hansen"/>
    <x v="2"/>
    <s v="United States"/>
    <s v="Chicago"/>
    <x v="10"/>
    <n v="60653"/>
    <x v="2"/>
    <s v="FUR-FU-10003799"/>
    <x v="0"/>
    <x v="5"/>
    <s v="Seth Thomas 13 1/2&quot; Wall Clock"/>
    <x v="3798"/>
    <n v="2"/>
    <n v="0.6"/>
    <n v="-10.312400000000004"/>
  </r>
  <r>
    <n v="5160"/>
    <x v="2556"/>
    <x v="1"/>
    <x v="662"/>
    <d v="2012-10-30T00:00:00"/>
    <s v="Second Class"/>
    <s v="AG-10495"/>
    <s v="Andrew Gjertsen"/>
    <x v="1"/>
    <s v="United States"/>
    <s v="Peoria"/>
    <x v="16"/>
    <n v="85345"/>
    <x v="1"/>
    <s v="TEC-PH-10001700"/>
    <x v="2"/>
    <x v="7"/>
    <s v="Panasonic KX-TG6844B Expandable Digital Cordless Telephone"/>
    <x v="554"/>
    <n v="2"/>
    <n v="0.2"/>
    <n v="9.2386000000000053"/>
  </r>
  <r>
    <n v="5161"/>
    <x v="2556"/>
    <x v="1"/>
    <x v="662"/>
    <d v="2012-10-30T00:00:00"/>
    <s v="Second Class"/>
    <s v="AG-10495"/>
    <s v="Andrew Gjertsen"/>
    <x v="1"/>
    <s v="United States"/>
    <s v="Peoria"/>
    <x v="16"/>
    <n v="85345"/>
    <x v="1"/>
    <s v="TEC-PH-10001527"/>
    <x v="2"/>
    <x v="7"/>
    <s v="Plantronics MX500i Earset"/>
    <x v="3799"/>
    <n v="2"/>
    <n v="0.2"/>
    <n v="-14.603000000000005"/>
  </r>
  <r>
    <n v="5162"/>
    <x v="2557"/>
    <x v="2"/>
    <x v="1021"/>
    <d v="2011-08-05T00:00:00"/>
    <s v="Standard Class"/>
    <s v="TS-21430"/>
    <s v="Tom Stivers"/>
    <x v="1"/>
    <s v="United States"/>
    <s v="Seattle"/>
    <x v="4"/>
    <n v="98103"/>
    <x v="1"/>
    <s v="FUR-BO-10002916"/>
    <x v="0"/>
    <x v="0"/>
    <s v="Rush Hierlooms Collection 1&quot; Thick Stackable Bookcases"/>
    <x v="3800"/>
    <n v="8"/>
    <n v="0"/>
    <n v="259.88959999999997"/>
  </r>
  <r>
    <n v="5163"/>
    <x v="2558"/>
    <x v="0"/>
    <x v="741"/>
    <d v="2013-11-24T00:00:00"/>
    <s v="Second Class"/>
    <s v="AJ-10945"/>
    <s v="Ashley Jarboe"/>
    <x v="0"/>
    <s v="United States"/>
    <s v="Taylor"/>
    <x v="12"/>
    <n v="48180"/>
    <x v="2"/>
    <s v="FUR-CH-10000863"/>
    <x v="0"/>
    <x v="1"/>
    <s v="Novimex Swivel Fabric Task Chair"/>
    <x v="85"/>
    <n v="2"/>
    <n v="0"/>
    <n v="33.215599999999995"/>
  </r>
  <r>
    <n v="5164"/>
    <x v="2559"/>
    <x v="1"/>
    <x v="380"/>
    <d v="2012-07-11T00:00:00"/>
    <s v="Standard Class"/>
    <s v="SJ-20215"/>
    <s v="Sarah Jordon"/>
    <x v="0"/>
    <s v="United States"/>
    <s v="Pasadena"/>
    <x v="1"/>
    <n v="91104"/>
    <x v="1"/>
    <s v="FUR-CH-10003968"/>
    <x v="0"/>
    <x v="1"/>
    <s v="Novimex Turbo Task Chair"/>
    <x v="3011"/>
    <n v="3"/>
    <n v="0.2"/>
    <n v="-17.035200000000003"/>
  </r>
  <r>
    <n v="5165"/>
    <x v="2560"/>
    <x v="2"/>
    <x v="849"/>
    <d v="2011-11-16T00:00:00"/>
    <s v="Standard Class"/>
    <s v="SC-20020"/>
    <s v="Sam Craven"/>
    <x v="0"/>
    <s v="United States"/>
    <s v="Midland"/>
    <x v="12"/>
    <n v="48640"/>
    <x v="2"/>
    <s v="OFF-AR-10001149"/>
    <x v="1"/>
    <x v="6"/>
    <s v="Avery Hi-Liter Comfort Grip Fluorescent Highlighter, Yellow Ink"/>
    <x v="2841"/>
    <n v="2"/>
    <n v="0"/>
    <n v="1.5209999999999999"/>
  </r>
  <r>
    <n v="5166"/>
    <x v="2560"/>
    <x v="2"/>
    <x v="849"/>
    <d v="2011-11-16T00:00:00"/>
    <s v="Standard Class"/>
    <s v="SC-20020"/>
    <s v="Sam Craven"/>
    <x v="0"/>
    <s v="United States"/>
    <s v="Midland"/>
    <x v="12"/>
    <n v="48640"/>
    <x v="2"/>
    <s v="OFF-PA-10000130"/>
    <x v="1"/>
    <x v="10"/>
    <s v="Xerox 199"/>
    <x v="1387"/>
    <n v="3"/>
    <n v="0"/>
    <n v="5.7779999999999987"/>
  </r>
  <r>
    <n v="5167"/>
    <x v="2560"/>
    <x v="2"/>
    <x v="849"/>
    <d v="2011-11-16T00:00:00"/>
    <s v="Standard Class"/>
    <s v="SC-20020"/>
    <s v="Sam Craven"/>
    <x v="0"/>
    <s v="United States"/>
    <s v="Midland"/>
    <x v="12"/>
    <n v="48640"/>
    <x v="2"/>
    <s v="OFF-PA-10002479"/>
    <x v="1"/>
    <x v="10"/>
    <s v="Xerox 4200 Series MultiUse Premium Copy Paper (20Lb. and 84 Bright)"/>
    <x v="3426"/>
    <n v="3"/>
    <n v="0"/>
    <n v="7.1280000000000001"/>
  </r>
  <r>
    <n v="5168"/>
    <x v="2560"/>
    <x v="2"/>
    <x v="849"/>
    <d v="2011-11-16T00:00:00"/>
    <s v="Standard Class"/>
    <s v="SC-20020"/>
    <s v="Sam Craven"/>
    <x v="0"/>
    <s v="United States"/>
    <s v="Midland"/>
    <x v="12"/>
    <n v="48640"/>
    <x v="2"/>
    <s v="FUR-CH-10004997"/>
    <x v="0"/>
    <x v="1"/>
    <s v="Hon Every-Day Series Multi-Task Chairs"/>
    <x v="3801"/>
    <n v="3"/>
    <n v="0"/>
    <n v="112.78800000000001"/>
  </r>
  <r>
    <n v="5169"/>
    <x v="2560"/>
    <x v="2"/>
    <x v="849"/>
    <d v="2011-11-16T00:00:00"/>
    <s v="Standard Class"/>
    <s v="SC-20020"/>
    <s v="Sam Craven"/>
    <x v="0"/>
    <s v="United States"/>
    <s v="Midland"/>
    <x v="12"/>
    <n v="48640"/>
    <x v="2"/>
    <s v="OFF-ST-10004950"/>
    <x v="1"/>
    <x v="4"/>
    <s v="Acco Perma 3000 Stacking Storage Drawers"/>
    <x v="2780"/>
    <n v="3"/>
    <n v="0"/>
    <n v="11.958600000000001"/>
  </r>
  <r>
    <n v="5170"/>
    <x v="2560"/>
    <x v="2"/>
    <x v="849"/>
    <d v="2011-11-16T00:00:00"/>
    <s v="Standard Class"/>
    <s v="SC-20020"/>
    <s v="Sam Craven"/>
    <x v="0"/>
    <s v="United States"/>
    <s v="Midland"/>
    <x v="12"/>
    <n v="48640"/>
    <x v="2"/>
    <s v="OFF-ST-10001490"/>
    <x v="1"/>
    <x v="4"/>
    <s v="Hot File 7-Pocket, Floor Stand"/>
    <x v="3469"/>
    <n v="3"/>
    <n v="0"/>
    <n v="160.62299999999993"/>
  </r>
  <r>
    <n v="5171"/>
    <x v="2561"/>
    <x v="0"/>
    <x v="1022"/>
    <d v="2013-05-30T00:00:00"/>
    <s v="Second Class"/>
    <s v="LA-16780"/>
    <s v="Laura Armstrong"/>
    <x v="1"/>
    <s v="United States"/>
    <s v="Detroit"/>
    <x v="12"/>
    <n v="48205"/>
    <x v="2"/>
    <s v="FUR-CH-10002024"/>
    <x v="0"/>
    <x v="1"/>
    <s v="HON 5400 Series Task Chairs for Big and Tall"/>
    <x v="3802"/>
    <n v="5"/>
    <n v="0"/>
    <n v="700.98000000000013"/>
  </r>
  <r>
    <n v="5172"/>
    <x v="2561"/>
    <x v="0"/>
    <x v="1022"/>
    <d v="2013-05-30T00:00:00"/>
    <s v="Second Class"/>
    <s v="LA-16780"/>
    <s v="Laura Armstrong"/>
    <x v="1"/>
    <s v="United States"/>
    <s v="Detroit"/>
    <x v="12"/>
    <n v="48205"/>
    <x v="2"/>
    <s v="OFF-PA-10001790"/>
    <x v="1"/>
    <x v="10"/>
    <s v="Xerox 1910"/>
    <x v="3803"/>
    <n v="3"/>
    <n v="0"/>
    <n v="69.177599999999984"/>
  </r>
  <r>
    <n v="5173"/>
    <x v="2561"/>
    <x v="0"/>
    <x v="1022"/>
    <d v="2013-05-30T00:00:00"/>
    <s v="Second Class"/>
    <s v="LA-16780"/>
    <s v="Laura Armstrong"/>
    <x v="1"/>
    <s v="United States"/>
    <s v="Detroit"/>
    <x v="12"/>
    <n v="48205"/>
    <x v="2"/>
    <s v="OFF-PA-10000994"/>
    <x v="1"/>
    <x v="10"/>
    <s v="Xerox 1915"/>
    <x v="1836"/>
    <n v="3"/>
    <n v="0"/>
    <n v="150.98399999999998"/>
  </r>
  <r>
    <n v="5174"/>
    <x v="2562"/>
    <x v="1"/>
    <x v="936"/>
    <d v="2012-03-10T00:00:00"/>
    <s v="First Class"/>
    <s v="FC-14335"/>
    <s v="Fred Chung"/>
    <x v="1"/>
    <s v="United States"/>
    <s v="Pueblo"/>
    <x v="22"/>
    <n v="81001"/>
    <x v="1"/>
    <s v="OFF-AR-10002399"/>
    <x v="1"/>
    <x v="6"/>
    <s v="Dixon Prang Watercolor Pencils, 10-Color Set with Brush"/>
    <x v="3804"/>
    <n v="1"/>
    <n v="0.2"/>
    <n v="0.89459999999999995"/>
  </r>
  <r>
    <n v="5175"/>
    <x v="2563"/>
    <x v="3"/>
    <x v="15"/>
    <d v="2014-10-25T00:00:00"/>
    <s v="Standard Class"/>
    <s v="CA-12265"/>
    <s v="Christina Anderson"/>
    <x v="0"/>
    <s v="United States"/>
    <s v="Waco"/>
    <x v="5"/>
    <n v="76706"/>
    <x v="2"/>
    <s v="OFF-BI-10002799"/>
    <x v="1"/>
    <x v="8"/>
    <s v="SlimView Poly Binder, 3/8&quot;"/>
    <x v="3805"/>
    <n v="2"/>
    <n v="0.8"/>
    <n v="-3.5224000000000011"/>
  </r>
  <r>
    <n v="5176"/>
    <x v="2563"/>
    <x v="3"/>
    <x v="15"/>
    <d v="2014-10-25T00:00:00"/>
    <s v="Standard Class"/>
    <s v="CA-12265"/>
    <s v="Christina Anderson"/>
    <x v="0"/>
    <s v="United States"/>
    <s v="Waco"/>
    <x v="5"/>
    <n v="76706"/>
    <x v="2"/>
    <s v="FUR-BO-10004360"/>
    <x v="0"/>
    <x v="0"/>
    <s v="Rush Hierlooms Collection Rich Wood Bookcases"/>
    <x v="3806"/>
    <n v="3"/>
    <n v="0.32"/>
    <n v="-91.758599999999973"/>
  </r>
  <r>
    <n v="5177"/>
    <x v="2564"/>
    <x v="0"/>
    <x v="732"/>
    <d v="2013-11-09T00:00:00"/>
    <s v="First Class"/>
    <s v="JH-15985"/>
    <s v="Joseph Holt"/>
    <x v="0"/>
    <s v="United States"/>
    <s v="San Francisco"/>
    <x v="1"/>
    <n v="94109"/>
    <x v="1"/>
    <s v="OFF-BI-10002082"/>
    <x v="1"/>
    <x v="8"/>
    <s v="GBC Twin Loop Wire Binding Elements"/>
    <x v="3807"/>
    <n v="2"/>
    <n v="0.2"/>
    <n v="19.968"/>
  </r>
  <r>
    <n v="5178"/>
    <x v="2565"/>
    <x v="0"/>
    <x v="482"/>
    <d v="2013-12-31T00:00:00"/>
    <s v="Standard Class"/>
    <s v="AJ-10795"/>
    <s v="Anthony Johnson"/>
    <x v="1"/>
    <s v="United States"/>
    <s v="New York City"/>
    <x v="15"/>
    <n v="10024"/>
    <x v="3"/>
    <s v="OFF-BI-10004967"/>
    <x v="1"/>
    <x v="8"/>
    <s v="Round Ring Binders"/>
    <x v="3808"/>
    <n v="3"/>
    <n v="0.2"/>
    <n v="1.6848000000000001"/>
  </r>
  <r>
    <n v="5179"/>
    <x v="2566"/>
    <x v="1"/>
    <x v="657"/>
    <d v="2012-04-19T00:00:00"/>
    <s v="Standard Class"/>
    <s v="BT-11395"/>
    <s v="Bill Tyler"/>
    <x v="1"/>
    <s v="United States"/>
    <s v="Los Angeles"/>
    <x v="1"/>
    <n v="90036"/>
    <x v="1"/>
    <s v="FUR-FU-10004973"/>
    <x v="0"/>
    <x v="5"/>
    <s v="Flat Face Poster Frame"/>
    <x v="1023"/>
    <n v="2"/>
    <n v="0"/>
    <n v="15.825600000000001"/>
  </r>
  <r>
    <n v="5180"/>
    <x v="2566"/>
    <x v="1"/>
    <x v="657"/>
    <d v="2012-04-19T00:00:00"/>
    <s v="Standard Class"/>
    <s v="BT-11395"/>
    <s v="Bill Tyler"/>
    <x v="1"/>
    <s v="United States"/>
    <s v="Los Angeles"/>
    <x v="1"/>
    <n v="90036"/>
    <x v="1"/>
    <s v="TEC-PH-10003645"/>
    <x v="2"/>
    <x v="7"/>
    <s v="Aastra 57i VoIP phone"/>
    <x v="3809"/>
    <n v="2"/>
    <n v="0.2"/>
    <n v="19.393200000000007"/>
  </r>
  <r>
    <n v="5181"/>
    <x v="2566"/>
    <x v="1"/>
    <x v="657"/>
    <d v="2012-04-19T00:00:00"/>
    <s v="Standard Class"/>
    <s v="BT-11395"/>
    <s v="Bill Tyler"/>
    <x v="1"/>
    <s v="United States"/>
    <s v="Los Angeles"/>
    <x v="1"/>
    <n v="90036"/>
    <x v="1"/>
    <s v="OFF-AP-10004980"/>
    <x v="1"/>
    <x v="9"/>
    <s v="3M Replacement Filter for Office Air Cleaner for 20' x 33' Room"/>
    <x v="3810"/>
    <n v="2"/>
    <n v="0"/>
    <n v="29.577600000000004"/>
  </r>
  <r>
    <n v="5182"/>
    <x v="2567"/>
    <x v="3"/>
    <x v="510"/>
    <d v="2014-09-16T00:00:00"/>
    <s v="First Class"/>
    <s v="DJ-13510"/>
    <s v="Don Jones"/>
    <x v="1"/>
    <s v="United States"/>
    <s v="Woonsocket"/>
    <x v="34"/>
    <n v="2895"/>
    <x v="3"/>
    <s v="OFF-PA-10003797"/>
    <x v="1"/>
    <x v="10"/>
    <s v="Xerox 209"/>
    <x v="1568"/>
    <n v="7"/>
    <n v="0"/>
    <n v="21.772800000000004"/>
  </r>
  <r>
    <n v="5183"/>
    <x v="2567"/>
    <x v="3"/>
    <x v="510"/>
    <d v="2014-09-16T00:00:00"/>
    <s v="First Class"/>
    <s v="DJ-13510"/>
    <s v="Don Jones"/>
    <x v="1"/>
    <s v="United States"/>
    <s v="Woonsocket"/>
    <x v="34"/>
    <n v="2895"/>
    <x v="3"/>
    <s v="OFF-BI-10003707"/>
    <x v="1"/>
    <x v="8"/>
    <s v="Aluminum Screw Posts"/>
    <x v="3811"/>
    <n v="3"/>
    <n v="0"/>
    <n v="22.89"/>
  </r>
  <r>
    <n v="5184"/>
    <x v="2568"/>
    <x v="3"/>
    <x v="241"/>
    <d v="2014-09-28T00:00:00"/>
    <s v="First Class"/>
    <s v="AG-10675"/>
    <s v="Anna Gayman"/>
    <x v="0"/>
    <s v="United States"/>
    <s v="Columbus"/>
    <x v="32"/>
    <n v="31907"/>
    <x v="0"/>
    <s v="OFF-ST-10000885"/>
    <x v="1"/>
    <x v="4"/>
    <s v="Fellowes Desktop Hanging File Manager"/>
    <x v="2353"/>
    <n v="3"/>
    <n v="0"/>
    <n v="10.0725"/>
  </r>
  <r>
    <n v="5185"/>
    <x v="2568"/>
    <x v="3"/>
    <x v="241"/>
    <d v="2014-09-28T00:00:00"/>
    <s v="First Class"/>
    <s v="AG-10675"/>
    <s v="Anna Gayman"/>
    <x v="0"/>
    <s v="United States"/>
    <s v="Columbus"/>
    <x v="32"/>
    <n v="31907"/>
    <x v="0"/>
    <s v="OFF-BI-10002827"/>
    <x v="1"/>
    <x v="8"/>
    <s v="Avery Durable Poly Binders"/>
    <x v="3812"/>
    <n v="7"/>
    <n v="0"/>
    <n v="17.8066"/>
  </r>
  <r>
    <n v="5186"/>
    <x v="2569"/>
    <x v="1"/>
    <x v="998"/>
    <d v="2012-10-15T00:00:00"/>
    <s v="Standard Class"/>
    <s v="JD-15790"/>
    <s v="John Dryer"/>
    <x v="0"/>
    <s v="United States"/>
    <s v="Jacksonville"/>
    <x v="2"/>
    <n v="32216"/>
    <x v="0"/>
    <s v="OFF-ST-10004459"/>
    <x v="1"/>
    <x v="4"/>
    <s v="Tennsco Single-Tier Lockers"/>
    <x v="2122"/>
    <n v="6"/>
    <n v="0.2"/>
    <n v="-337.80600000000004"/>
  </r>
  <r>
    <n v="5187"/>
    <x v="2570"/>
    <x v="1"/>
    <x v="154"/>
    <d v="2012-12-03T00:00:00"/>
    <s v="Standard Class"/>
    <s v="EH-14125"/>
    <s v="Eugene Hildebrand"/>
    <x v="2"/>
    <s v="United States"/>
    <s v="Philadelphia"/>
    <x v="9"/>
    <n v="19140"/>
    <x v="3"/>
    <s v="TEC-PH-10002789"/>
    <x v="2"/>
    <x v="7"/>
    <s v="LG Exalt"/>
    <x v="3813"/>
    <n v="8"/>
    <n v="0.4"/>
    <n v="-162.22960000000006"/>
  </r>
  <r>
    <n v="5188"/>
    <x v="2571"/>
    <x v="1"/>
    <x v="1023"/>
    <d v="2012-09-18T00:00:00"/>
    <s v="Standard Class"/>
    <s v="ZC-21910"/>
    <s v="Zuschuss Carroll"/>
    <x v="0"/>
    <s v="United States"/>
    <s v="Columbus"/>
    <x v="14"/>
    <n v="47201"/>
    <x v="2"/>
    <s v="TEC-AC-10001314"/>
    <x v="2"/>
    <x v="11"/>
    <s v="Case Logic 2.4GHz Wireless Keyboard"/>
    <x v="1772"/>
    <n v="4"/>
    <n v="0"/>
    <n v="15.996799999999979"/>
  </r>
  <r>
    <n v="5189"/>
    <x v="2571"/>
    <x v="1"/>
    <x v="1023"/>
    <d v="2012-09-18T00:00:00"/>
    <s v="Standard Class"/>
    <s v="ZC-21910"/>
    <s v="Zuschuss Carroll"/>
    <x v="0"/>
    <s v="United States"/>
    <s v="Columbus"/>
    <x v="14"/>
    <n v="47201"/>
    <x v="2"/>
    <s v="FUR-CH-10000015"/>
    <x v="0"/>
    <x v="1"/>
    <s v="Hon Multipurpose Stacking Arm Chairs"/>
    <x v="3814"/>
    <n v="7"/>
    <n v="0"/>
    <n v="394.21199999999999"/>
  </r>
  <r>
    <n v="5190"/>
    <x v="2572"/>
    <x v="3"/>
    <x v="237"/>
    <d v="2014-11-19T00:00:00"/>
    <s v="Standard Class"/>
    <s v="XP-21865"/>
    <s v="Xylona Preis"/>
    <x v="0"/>
    <s v="United States"/>
    <s v="Pasadena"/>
    <x v="5"/>
    <n v="77506"/>
    <x v="2"/>
    <s v="TEC-AC-10004855"/>
    <x v="2"/>
    <x v="11"/>
    <s v="V7 USB Numeric Keypad"/>
    <x v="3815"/>
    <n v="6"/>
    <n v="0.2"/>
    <n v="-27.292200000000001"/>
  </r>
  <r>
    <n v="5191"/>
    <x v="2572"/>
    <x v="3"/>
    <x v="237"/>
    <d v="2014-11-19T00:00:00"/>
    <s v="Standard Class"/>
    <s v="XP-21865"/>
    <s v="Xylona Preis"/>
    <x v="0"/>
    <s v="United States"/>
    <s v="Pasadena"/>
    <x v="5"/>
    <n v="77506"/>
    <x v="2"/>
    <s v="OFF-AR-10003582"/>
    <x v="1"/>
    <x v="6"/>
    <s v="Boston Electric Pencil Sharpener, Model 1818, Charcoal Black"/>
    <x v="3816"/>
    <n v="2"/>
    <n v="0.2"/>
    <n v="4.5040000000000031"/>
  </r>
  <r>
    <n v="5192"/>
    <x v="2573"/>
    <x v="3"/>
    <x v="1024"/>
    <d v="2014-05-10T00:00:00"/>
    <s v="Standard Class"/>
    <s v="DK-12985"/>
    <s v="Darren Koutras"/>
    <x v="0"/>
    <s v="United States"/>
    <s v="San Francisco"/>
    <x v="1"/>
    <n v="94122"/>
    <x v="1"/>
    <s v="OFF-EN-10003448"/>
    <x v="1"/>
    <x v="12"/>
    <s v="Peel &amp; Seel Recycled Catalog Envelopes, Brown"/>
    <x v="3817"/>
    <n v="2"/>
    <n v="0"/>
    <n v="11.58"/>
  </r>
  <r>
    <n v="5193"/>
    <x v="2574"/>
    <x v="2"/>
    <x v="683"/>
    <d v="2011-12-01T00:00:00"/>
    <s v="Second Class"/>
    <s v="CS-12250"/>
    <s v="Chris Selesnick"/>
    <x v="1"/>
    <s v="United States"/>
    <s v="Columbia"/>
    <x v="20"/>
    <n v="29203"/>
    <x v="0"/>
    <s v="FUR-FU-10003773"/>
    <x v="0"/>
    <x v="5"/>
    <s v="Eldon Cleatmat Plus Chair Mats for High Pile Carpets"/>
    <x v="3818"/>
    <n v="5"/>
    <n v="0"/>
    <n v="43.735999999999962"/>
  </r>
  <r>
    <n v="5194"/>
    <x v="2574"/>
    <x v="2"/>
    <x v="683"/>
    <d v="2011-12-01T00:00:00"/>
    <s v="Second Class"/>
    <s v="CS-12250"/>
    <s v="Chris Selesnick"/>
    <x v="1"/>
    <s v="United States"/>
    <s v="Columbia"/>
    <x v="20"/>
    <n v="29203"/>
    <x v="0"/>
    <s v="OFF-PA-10001363"/>
    <x v="1"/>
    <x v="10"/>
    <s v="Xerox 1933"/>
    <x v="3016"/>
    <n v="7"/>
    <n v="0"/>
    <n v="40.401199999999996"/>
  </r>
  <r>
    <n v="5195"/>
    <x v="2574"/>
    <x v="2"/>
    <x v="683"/>
    <d v="2011-12-01T00:00:00"/>
    <s v="Second Class"/>
    <s v="CS-12250"/>
    <s v="Chris Selesnick"/>
    <x v="1"/>
    <s v="United States"/>
    <s v="Columbia"/>
    <x v="20"/>
    <n v="29203"/>
    <x v="0"/>
    <s v="OFF-AR-10004757"/>
    <x v="1"/>
    <x v="6"/>
    <s v="Crayola Colored Pencils"/>
    <x v="2805"/>
    <n v="4"/>
    <n v="0"/>
    <n v="4.3295999999999992"/>
  </r>
  <r>
    <n v="5196"/>
    <x v="2574"/>
    <x v="2"/>
    <x v="683"/>
    <d v="2011-12-01T00:00:00"/>
    <s v="Second Class"/>
    <s v="CS-12250"/>
    <s v="Chris Selesnick"/>
    <x v="1"/>
    <s v="United States"/>
    <s v="Columbia"/>
    <x v="20"/>
    <n v="29203"/>
    <x v="0"/>
    <s v="OFF-BI-10000309"/>
    <x v="1"/>
    <x v="8"/>
    <s v="GBC Twin Loop Wire Binding Elements, 9/16&quot; Spine, Black"/>
    <x v="3819"/>
    <n v="3"/>
    <n v="0"/>
    <n v="22.3734"/>
  </r>
  <r>
    <n v="5197"/>
    <x v="2575"/>
    <x v="2"/>
    <x v="1025"/>
    <d v="2011-05-15T00:00:00"/>
    <s v="Standard Class"/>
    <s v="AI-10855"/>
    <s v="Arianne Irving"/>
    <x v="0"/>
    <s v="United States"/>
    <s v="Kent"/>
    <x v="4"/>
    <n v="98031"/>
    <x v="1"/>
    <s v="OFF-EN-10001434"/>
    <x v="1"/>
    <x v="12"/>
    <s v="Strathmore #10 Envelopes, Ultimate White"/>
    <x v="3820"/>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x v="2576"/>
    <x v="0"/>
    <x v="840"/>
    <d v="2013-03-09T00:00:00"/>
    <s v="Standard Class"/>
    <s v="AA-10315"/>
    <s v="Alex Avila"/>
    <x v="0"/>
    <s v="United States"/>
    <s v="Round Rock"/>
    <x v="5"/>
    <n v="78664"/>
    <x v="2"/>
    <s v="OFF-SU-10000151"/>
    <x v="1"/>
    <x v="14"/>
    <s v="High Speed Automatic Electric Letter Opener"/>
    <x v="3821"/>
    <n v="3"/>
    <n v="0.2"/>
    <n v="-786.01440000000025"/>
  </r>
  <r>
    <n v="5200"/>
    <x v="2576"/>
    <x v="0"/>
    <x v="840"/>
    <d v="2013-03-09T00:00:00"/>
    <s v="Standard Class"/>
    <s v="AA-10315"/>
    <s v="Alex Avila"/>
    <x v="0"/>
    <s v="United States"/>
    <s v="Round Rock"/>
    <x v="5"/>
    <n v="78664"/>
    <x v="2"/>
    <s v="OFF-FA-10001332"/>
    <x v="1"/>
    <x v="13"/>
    <s v="Acco Banker's Clasps, 5 3/4&quot;-Long"/>
    <x v="2134"/>
    <n v="1"/>
    <n v="0.2"/>
    <n v="0.77759999999999996"/>
  </r>
  <r>
    <n v="5201"/>
    <x v="2576"/>
    <x v="0"/>
    <x v="840"/>
    <d v="2013-03-09T00:00:00"/>
    <s v="Standard Class"/>
    <s v="AA-10315"/>
    <s v="Alex Avila"/>
    <x v="0"/>
    <s v="United States"/>
    <s v="Round Rock"/>
    <x v="5"/>
    <n v="78664"/>
    <x v="2"/>
    <s v="TEC-PH-10000895"/>
    <x v="2"/>
    <x v="7"/>
    <s v="Polycom VVX 310 VoIP phone"/>
    <x v="2404"/>
    <n v="3"/>
    <n v="0.2"/>
    <n v="32.398200000000017"/>
  </r>
  <r>
    <n v="5202"/>
    <x v="2576"/>
    <x v="0"/>
    <x v="840"/>
    <d v="2013-03-09T00:00:00"/>
    <s v="Standard Class"/>
    <s v="AA-10315"/>
    <s v="Alex Avila"/>
    <x v="0"/>
    <s v="United States"/>
    <s v="Round Rock"/>
    <x v="5"/>
    <n v="78664"/>
    <x v="2"/>
    <s v="TEC-AC-10002857"/>
    <x v="2"/>
    <x v="11"/>
    <s v="Verbatim 25 GB 6x Blu-ray Single Layer Recordable Disc, 1/Pack"/>
    <x v="3822"/>
    <n v="7"/>
    <n v="0.2"/>
    <n v="5.7364999999999977"/>
  </r>
  <r>
    <n v="5203"/>
    <x v="2577"/>
    <x v="1"/>
    <x v="762"/>
    <d v="2012-08-19T00:00:00"/>
    <s v="Standard Class"/>
    <s v="RE-19450"/>
    <s v="Richard Eichhorn"/>
    <x v="0"/>
    <s v="United States"/>
    <s v="Oakland"/>
    <x v="1"/>
    <n v="94601"/>
    <x v="1"/>
    <s v="FUR-FU-10004018"/>
    <x v="0"/>
    <x v="5"/>
    <s v="Tensor Computer Mounted Lamp"/>
    <x v="3823"/>
    <n v="7"/>
    <n v="0"/>
    <n v="28.142100000000006"/>
  </r>
  <r>
    <n v="5204"/>
    <x v="2577"/>
    <x v="1"/>
    <x v="762"/>
    <d v="2012-08-19T00:00:00"/>
    <s v="Standard Class"/>
    <s v="RE-19450"/>
    <s v="Richard Eichhorn"/>
    <x v="0"/>
    <s v="United States"/>
    <s v="Oakland"/>
    <x v="1"/>
    <n v="94601"/>
    <x v="1"/>
    <s v="OFF-ST-10003638"/>
    <x v="1"/>
    <x v="4"/>
    <s v="Mobile Personal File Cube"/>
    <x v="3824"/>
    <n v="3"/>
    <n v="0"/>
    <n v="18.970199999999998"/>
  </r>
  <r>
    <n v="5205"/>
    <x v="2578"/>
    <x v="1"/>
    <x v="811"/>
    <d v="2012-09-18T00:00:00"/>
    <s v="Standard Class"/>
    <s v="TM-21010"/>
    <s v="Tamara Manning"/>
    <x v="0"/>
    <s v="United States"/>
    <s v="Auburn"/>
    <x v="15"/>
    <n v="13021"/>
    <x v="3"/>
    <s v="OFF-AR-10004685"/>
    <x v="1"/>
    <x v="6"/>
    <s v="Binney &amp; Smith Crayola Metallic Colored Pencils, 8-Color Set"/>
    <x v="1577"/>
    <n v="2"/>
    <n v="0"/>
    <n v="3.0557999999999996"/>
  </r>
  <r>
    <n v="5206"/>
    <x v="2578"/>
    <x v="1"/>
    <x v="811"/>
    <d v="2012-09-18T00:00:00"/>
    <s v="Standard Class"/>
    <s v="TM-21010"/>
    <s v="Tamara Manning"/>
    <x v="0"/>
    <s v="United States"/>
    <s v="Auburn"/>
    <x v="15"/>
    <n v="13021"/>
    <x v="3"/>
    <s v="OFF-ST-10001713"/>
    <x v="1"/>
    <x v="4"/>
    <s v="Gould Plastics 9-Pocket Panel Bin, 18-3/8w x 5-1/4d x 20-1/2h, Black"/>
    <x v="2815"/>
    <n v="2"/>
    <n v="0"/>
    <n v="4.2391999999999967"/>
  </r>
  <r>
    <n v="5207"/>
    <x v="2578"/>
    <x v="1"/>
    <x v="811"/>
    <d v="2012-09-18T00:00:00"/>
    <s v="Standard Class"/>
    <s v="TM-21010"/>
    <s v="Tamara Manning"/>
    <x v="0"/>
    <s v="United States"/>
    <s v="Auburn"/>
    <x v="15"/>
    <n v="13021"/>
    <x v="3"/>
    <s v="OFF-FA-10000490"/>
    <x v="1"/>
    <x v="13"/>
    <s v="OIC Binder Clips, Mini, 1/4&quot; Capacity, Black"/>
    <x v="3825"/>
    <n v="1"/>
    <n v="0"/>
    <n v="0.58279999999999998"/>
  </r>
  <r>
    <n v="5208"/>
    <x v="2578"/>
    <x v="1"/>
    <x v="811"/>
    <d v="2012-09-18T00:00:00"/>
    <s v="Standard Class"/>
    <s v="TM-21010"/>
    <s v="Tamara Manning"/>
    <x v="0"/>
    <s v="United States"/>
    <s v="Auburn"/>
    <x v="15"/>
    <n v="13021"/>
    <x v="3"/>
    <s v="OFF-LA-10002043"/>
    <x v="1"/>
    <x v="2"/>
    <s v="Avery 489"/>
    <x v="346"/>
    <n v="2"/>
    <n v="0"/>
    <n v="9.9359999999999999"/>
  </r>
  <r>
    <n v="5209"/>
    <x v="2578"/>
    <x v="1"/>
    <x v="811"/>
    <d v="2012-09-18T00:00:00"/>
    <s v="Standard Class"/>
    <s v="TM-21010"/>
    <s v="Tamara Manning"/>
    <x v="0"/>
    <s v="United States"/>
    <s v="Auburn"/>
    <x v="15"/>
    <n v="13021"/>
    <x v="3"/>
    <s v="OFF-PA-10002464"/>
    <x v="1"/>
    <x v="10"/>
    <s v="HP Office Recycled Paper (20Lb. and 87 Bright)"/>
    <x v="986"/>
    <n v="5"/>
    <n v="0"/>
    <n v="14.161000000000001"/>
  </r>
  <r>
    <n v="5210"/>
    <x v="2578"/>
    <x v="1"/>
    <x v="811"/>
    <d v="2012-09-18T00:00:00"/>
    <s v="Standard Class"/>
    <s v="TM-21010"/>
    <s v="Tamara Manning"/>
    <x v="0"/>
    <s v="United States"/>
    <s v="Auburn"/>
    <x v="15"/>
    <n v="13021"/>
    <x v="3"/>
    <s v="OFF-EN-10002504"/>
    <x v="1"/>
    <x v="12"/>
    <s v="Tyvek  Top-Opening Peel &amp; Seel Envelopes, Plain White"/>
    <x v="3370"/>
    <n v="1"/>
    <n v="0"/>
    <n v="12.7746"/>
  </r>
  <r>
    <n v="5211"/>
    <x v="2579"/>
    <x v="1"/>
    <x v="1026"/>
    <d v="2012-01-18T00:00:00"/>
    <s v="Standard Class"/>
    <s v="YS-21880"/>
    <s v="Yana Sorensen"/>
    <x v="1"/>
    <s v="United States"/>
    <s v="Newark"/>
    <x v="13"/>
    <n v="19711"/>
    <x v="3"/>
    <s v="OFF-ST-10002615"/>
    <x v="1"/>
    <x v="4"/>
    <s v="Dual Level, Single-Width Filing Carts"/>
    <x v="2848"/>
    <n v="3"/>
    <n v="0"/>
    <n v="120.94680000000001"/>
  </r>
  <r>
    <n v="5212"/>
    <x v="2580"/>
    <x v="1"/>
    <x v="793"/>
    <d v="2012-05-16T00:00:00"/>
    <s v="Second Class"/>
    <s v="AZ-10750"/>
    <s v="Annie Zypern"/>
    <x v="0"/>
    <s v="United States"/>
    <s v="New York City"/>
    <x v="15"/>
    <n v="10024"/>
    <x v="3"/>
    <s v="OFF-ST-10004258"/>
    <x v="1"/>
    <x v="4"/>
    <s v="Portable Personal File Box"/>
    <x v="905"/>
    <n v="3"/>
    <n v="0"/>
    <n v="9.8901000000000039"/>
  </r>
  <r>
    <n v="5213"/>
    <x v="2581"/>
    <x v="0"/>
    <x v="182"/>
    <d v="2013-09-27T00:00:00"/>
    <s v="Same Day"/>
    <s v="CM-12445"/>
    <s v="Chuck Magee"/>
    <x v="0"/>
    <s v="United States"/>
    <s v="Redlands"/>
    <x v="1"/>
    <n v="92374"/>
    <x v="1"/>
    <s v="OFF-ST-10004507"/>
    <x v="1"/>
    <x v="4"/>
    <s v="Advantus Rolling Storage Box"/>
    <x v="492"/>
    <n v="3"/>
    <n v="0"/>
    <n v="13.891499999999999"/>
  </r>
  <r>
    <n v="5214"/>
    <x v="2581"/>
    <x v="0"/>
    <x v="182"/>
    <d v="2013-09-27T00:00:00"/>
    <s v="Same Day"/>
    <s v="CM-12445"/>
    <s v="Chuck Magee"/>
    <x v="0"/>
    <s v="United States"/>
    <s v="Redlands"/>
    <x v="1"/>
    <n v="92374"/>
    <x v="1"/>
    <s v="OFF-LA-10000262"/>
    <x v="1"/>
    <x v="2"/>
    <s v="Avery 494"/>
    <x v="1507"/>
    <n v="3"/>
    <n v="0"/>
    <n v="3.6017999999999999"/>
  </r>
  <r>
    <n v="5215"/>
    <x v="2581"/>
    <x v="0"/>
    <x v="182"/>
    <d v="2013-09-27T00:00:00"/>
    <s v="Same Day"/>
    <s v="CM-12445"/>
    <s v="Chuck Magee"/>
    <x v="0"/>
    <s v="United States"/>
    <s v="Redlands"/>
    <x v="1"/>
    <n v="92374"/>
    <x v="1"/>
    <s v="OFF-AR-10002445"/>
    <x v="1"/>
    <x v="6"/>
    <s v="SANFORD Major Accent Highlighters"/>
    <x v="3826"/>
    <n v="5"/>
    <n v="0"/>
    <n v="13.452000000000002"/>
  </r>
  <r>
    <n v="5216"/>
    <x v="2581"/>
    <x v="0"/>
    <x v="182"/>
    <d v="2013-09-27T00:00:00"/>
    <s v="Same Day"/>
    <s v="CM-12445"/>
    <s v="Chuck Magee"/>
    <x v="0"/>
    <s v="United States"/>
    <s v="Redlands"/>
    <x v="1"/>
    <n v="92374"/>
    <x v="1"/>
    <s v="OFF-PA-10001667"/>
    <x v="1"/>
    <x v="10"/>
    <s v="Great White Multi-Use Recycled Paper (20Lb. and 84 Bright)"/>
    <x v="2744"/>
    <n v="5"/>
    <n v="0"/>
    <n v="13.454999999999998"/>
  </r>
  <r>
    <n v="5217"/>
    <x v="2582"/>
    <x v="3"/>
    <x v="428"/>
    <d v="2014-09-16T00:00:00"/>
    <s v="Standard Class"/>
    <s v="JB-16000"/>
    <s v="Joy Bell-"/>
    <x v="0"/>
    <s v="United States"/>
    <s v="Roseville"/>
    <x v="12"/>
    <n v="48066"/>
    <x v="2"/>
    <s v="OFF-EN-10000461"/>
    <x v="1"/>
    <x v="12"/>
    <s v="#10- 4 1/8&quot; x 9 1/2&quot; Recycled Envelopes"/>
    <x v="2053"/>
    <n v="2"/>
    <n v="0"/>
    <n v="8.2156000000000002"/>
  </r>
  <r>
    <n v="5218"/>
    <x v="2583"/>
    <x v="3"/>
    <x v="4"/>
    <d v="2014-04-18T00:00:00"/>
    <s v="Second Class"/>
    <s v="NS-18640"/>
    <s v="Noel Staavos"/>
    <x v="1"/>
    <s v="United States"/>
    <s v="Los Angeles"/>
    <x v="1"/>
    <n v="90049"/>
    <x v="1"/>
    <s v="OFF-PA-10002254"/>
    <x v="1"/>
    <x v="10"/>
    <s v="Xerox 1883"/>
    <x v="1219"/>
    <n v="3"/>
    <n v="0"/>
    <n v="36.404399999999995"/>
  </r>
  <r>
    <n v="5219"/>
    <x v="2584"/>
    <x v="3"/>
    <x v="193"/>
    <d v="2014-06-15T00:00:00"/>
    <s v="Standard Class"/>
    <s v="LC-16930"/>
    <s v="Linda Cazamias"/>
    <x v="1"/>
    <s v="United States"/>
    <s v="New York City"/>
    <x v="15"/>
    <n v="10011"/>
    <x v="3"/>
    <s v="OFF-AR-10001868"/>
    <x v="1"/>
    <x v="6"/>
    <s v="Prang Dustless Chalk Sticks"/>
    <x v="3681"/>
    <n v="5"/>
    <n v="0"/>
    <n v="4.2"/>
  </r>
  <r>
    <n v="5220"/>
    <x v="2585"/>
    <x v="3"/>
    <x v="853"/>
    <d v="2014-09-02T00:00:00"/>
    <s v="Same Day"/>
    <s v="CA-12775"/>
    <s v="Cynthia Arntzen"/>
    <x v="0"/>
    <s v="United States"/>
    <s v="Detroit"/>
    <x v="12"/>
    <n v="48205"/>
    <x v="2"/>
    <s v="FUR-CH-10004875"/>
    <x v="0"/>
    <x v="1"/>
    <s v="Harbour Creations 67200 Series Stacking Chairs"/>
    <x v="3827"/>
    <n v="7"/>
    <n v="0"/>
    <n v="134.53020000000001"/>
  </r>
  <r>
    <n v="5221"/>
    <x v="2586"/>
    <x v="2"/>
    <x v="1027"/>
    <d v="2011-06-20T00:00:00"/>
    <s v="Standard Class"/>
    <s v="SR-20425"/>
    <s v="Sharelle Roach"/>
    <x v="2"/>
    <s v="United States"/>
    <s v="Detroit"/>
    <x v="12"/>
    <n v="48234"/>
    <x v="2"/>
    <s v="FUR-BO-10000711"/>
    <x v="0"/>
    <x v="0"/>
    <s v="Hon Metal Bookcases, Gray"/>
    <x v="3724"/>
    <n v="3"/>
    <n v="0"/>
    <n v="57.4938"/>
  </r>
  <r>
    <n v="5222"/>
    <x v="2587"/>
    <x v="3"/>
    <x v="796"/>
    <d v="2014-05-23T00:00:00"/>
    <s v="Second Class"/>
    <s v="PP-18955"/>
    <s v="Paul Prost"/>
    <x v="2"/>
    <s v="United States"/>
    <s v="Springfield"/>
    <x v="25"/>
    <n v="65807"/>
    <x v="2"/>
    <s v="OFF-AP-10000938"/>
    <x v="1"/>
    <x v="9"/>
    <s v="Avanti 1.7 Cu. Ft. Refrigerator"/>
    <x v="3828"/>
    <n v="7"/>
    <n v="0"/>
    <n v="197.92079999999999"/>
  </r>
  <r>
    <n v="5223"/>
    <x v="2587"/>
    <x v="3"/>
    <x v="796"/>
    <d v="2014-05-23T00:00:00"/>
    <s v="Second Class"/>
    <s v="PP-18955"/>
    <s v="Paul Prost"/>
    <x v="2"/>
    <s v="United States"/>
    <s v="Springfield"/>
    <x v="25"/>
    <n v="65807"/>
    <x v="2"/>
    <s v="TEC-PH-10003555"/>
    <x v="2"/>
    <x v="7"/>
    <s v="Motorola HK250 Universal Bluetooth Headset"/>
    <x v="1164"/>
    <n v="5"/>
    <n v="0"/>
    <n v="2.2990000000000066"/>
  </r>
  <r>
    <n v="5224"/>
    <x v="2587"/>
    <x v="3"/>
    <x v="796"/>
    <d v="2014-05-23T00:00:00"/>
    <s v="Second Class"/>
    <s v="PP-18955"/>
    <s v="Paul Prost"/>
    <x v="2"/>
    <s v="United States"/>
    <s v="Springfield"/>
    <x v="25"/>
    <n v="65807"/>
    <x v="2"/>
    <s v="OFF-BI-10001267"/>
    <x v="1"/>
    <x v="8"/>
    <s v="Universal Recycled Hanging Pressboard Report Binders, Letter Size"/>
    <x v="382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x v="1696"/>
    <n v="3"/>
    <n v="0"/>
    <n v="79.891199999999998"/>
  </r>
  <r>
    <n v="5226"/>
    <x v="2589"/>
    <x v="0"/>
    <x v="1028"/>
    <d v="2013-06-27T00:00:00"/>
    <s v="Standard Class"/>
    <s v="AS-10090"/>
    <s v="Adam Shillingsburg"/>
    <x v="0"/>
    <s v="United States"/>
    <s v="New York City"/>
    <x v="15"/>
    <n v="10011"/>
    <x v="3"/>
    <s v="OFF-BI-10001553"/>
    <x v="1"/>
    <x v="8"/>
    <s v="SpineVue Locking Slant-D Ring Binders by Cardinal"/>
    <x v="3830"/>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x v="3831"/>
    <n v="6"/>
    <n v="0.2"/>
    <n v="60.496799999999993"/>
  </r>
  <r>
    <n v="5228"/>
    <x v="2589"/>
    <x v="0"/>
    <x v="1028"/>
    <d v="2013-06-27T00:00:00"/>
    <s v="Standard Class"/>
    <s v="AS-10090"/>
    <s v="Adam Shillingsburg"/>
    <x v="0"/>
    <s v="United States"/>
    <s v="New York City"/>
    <x v="15"/>
    <n v="10011"/>
    <x v="3"/>
    <s v="FUR-BO-10003272"/>
    <x v="0"/>
    <x v="0"/>
    <s v="O'Sullivan Living Dimensions 5-Shelf Bookcases"/>
    <x v="3832"/>
    <n v="2"/>
    <n v="0.2"/>
    <n v="-44.196000000000026"/>
  </r>
  <r>
    <n v="5229"/>
    <x v="2590"/>
    <x v="2"/>
    <x v="35"/>
    <d v="2011-12-01T00:00:00"/>
    <s v="Standard Class"/>
    <s v="LS-16975"/>
    <s v="Lindsay Shagiari"/>
    <x v="2"/>
    <s v="United States"/>
    <s v="San Francisco"/>
    <x v="1"/>
    <n v="94109"/>
    <x v="1"/>
    <s v="OFF-PA-10001033"/>
    <x v="1"/>
    <x v="10"/>
    <s v="Xerox 1893"/>
    <x v="2658"/>
    <n v="2"/>
    <n v="0"/>
    <n v="40.170200000000001"/>
  </r>
  <r>
    <n v="5230"/>
    <x v="2591"/>
    <x v="3"/>
    <x v="498"/>
    <d v="2014-03-23T00:00:00"/>
    <s v="Second Class"/>
    <s v="SA-20830"/>
    <s v="Sue Ann Reed"/>
    <x v="0"/>
    <s v="United States"/>
    <s v="Fresno"/>
    <x v="1"/>
    <n v="93727"/>
    <x v="1"/>
    <s v="OFF-BI-10001553"/>
    <x v="1"/>
    <x v="8"/>
    <s v="SpineVue Locking Slant-D Ring Binders by Cardinal"/>
    <x v="899"/>
    <n v="2"/>
    <n v="0.2"/>
    <n v="5.1183999999999994"/>
  </r>
  <r>
    <n v="5231"/>
    <x v="2591"/>
    <x v="3"/>
    <x v="498"/>
    <d v="2014-03-23T00:00:00"/>
    <s v="Second Class"/>
    <s v="SA-20830"/>
    <s v="Sue Ann Reed"/>
    <x v="0"/>
    <s v="United States"/>
    <s v="Fresno"/>
    <x v="1"/>
    <n v="93727"/>
    <x v="1"/>
    <s v="FUR-TA-10001095"/>
    <x v="0"/>
    <x v="3"/>
    <s v="Chromcraft Round Conference Tables"/>
    <x v="944"/>
    <n v="5"/>
    <n v="0.2"/>
    <n v="8.7144999999999868"/>
  </r>
  <r>
    <n v="5232"/>
    <x v="2591"/>
    <x v="3"/>
    <x v="498"/>
    <d v="2014-03-23T00:00:00"/>
    <s v="Second Class"/>
    <s v="SA-20830"/>
    <s v="Sue Ann Reed"/>
    <x v="0"/>
    <s v="United States"/>
    <s v="Fresno"/>
    <x v="1"/>
    <n v="93727"/>
    <x v="1"/>
    <s v="FUR-FU-10001185"/>
    <x v="0"/>
    <x v="5"/>
    <s v="Advantus Employee of the Month Certificate Frame, 11 x 13-1/2"/>
    <x v="3833"/>
    <n v="1"/>
    <n v="0"/>
    <n v="12.6813"/>
  </r>
  <r>
    <n v="5233"/>
    <x v="2591"/>
    <x v="3"/>
    <x v="498"/>
    <d v="2014-03-23T00:00:00"/>
    <s v="Second Class"/>
    <s v="SA-20830"/>
    <s v="Sue Ann Reed"/>
    <x v="0"/>
    <s v="United States"/>
    <s v="Fresno"/>
    <x v="1"/>
    <n v="93727"/>
    <x v="1"/>
    <s v="OFF-BI-10000343"/>
    <x v="1"/>
    <x v="8"/>
    <s v="Pressboard Covers with Storage Hooks, 9 1/2&quot; x 11&quot;, Light Blue"/>
    <x v="3834"/>
    <n v="7"/>
    <n v="0.2"/>
    <n v="9.2798999999999996"/>
  </r>
  <r>
    <n v="5234"/>
    <x v="2592"/>
    <x v="2"/>
    <x v="638"/>
    <d v="2011-10-22T00:00:00"/>
    <s v="Standard Class"/>
    <s v="LS-17200"/>
    <s v="Luke Schmidt"/>
    <x v="1"/>
    <s v="United States"/>
    <s v="Texarkana"/>
    <x v="36"/>
    <n v="71854"/>
    <x v="0"/>
    <s v="FUR-CH-10004626"/>
    <x v="0"/>
    <x v="1"/>
    <s v="Office Star Flex Back Scooter Chair with Aluminum Finish Frame"/>
    <x v="3835"/>
    <n v="6"/>
    <n v="0"/>
    <n v="145.2816"/>
  </r>
  <r>
    <n v="5235"/>
    <x v="2593"/>
    <x v="3"/>
    <x v="1029"/>
    <d v="2014-08-24T00:00:00"/>
    <s v="First Class"/>
    <s v="TM-21490"/>
    <s v="Tony Molinari"/>
    <x v="0"/>
    <s v="United States"/>
    <s v="San Francisco"/>
    <x v="1"/>
    <n v="94110"/>
    <x v="1"/>
    <s v="FUR-TA-10001768"/>
    <x v="0"/>
    <x v="3"/>
    <s v="Hon Racetrack Conference Tables"/>
    <x v="3836"/>
    <n v="1"/>
    <n v="0.2"/>
    <n v="2.625099999999982"/>
  </r>
  <r>
    <n v="5236"/>
    <x v="2594"/>
    <x v="0"/>
    <x v="258"/>
    <d v="2013-11-23T00:00:00"/>
    <s v="First Class"/>
    <s v="TT-21265"/>
    <s v="Tim Taslimi"/>
    <x v="1"/>
    <s v="United States"/>
    <s v="Indianapolis"/>
    <x v="14"/>
    <n v="46203"/>
    <x v="2"/>
    <s v="OFF-AP-10001947"/>
    <x v="1"/>
    <x v="9"/>
    <s v="Acco 6 Outlet Guardian Premium Plus Surge Suppressor"/>
    <x v="3837"/>
    <n v="3"/>
    <n v="0"/>
    <n v="15.938399999999998"/>
  </r>
  <r>
    <n v="5237"/>
    <x v="2595"/>
    <x v="2"/>
    <x v="59"/>
    <d v="2011-09-24T00:00:00"/>
    <s v="Standard Class"/>
    <s v="DN-13690"/>
    <s v="Duane Noonan"/>
    <x v="0"/>
    <s v="United States"/>
    <s v="Columbia"/>
    <x v="39"/>
    <n v="21044"/>
    <x v="3"/>
    <s v="FUR-FU-10004952"/>
    <x v="0"/>
    <x v="5"/>
    <s v="C-Line Cubicle Keepers Polyproplyene Holder w/Velcro Back, 8-1/2x11, 25/Bx"/>
    <x v="3838"/>
    <n v="3"/>
    <n v="0"/>
    <n v="50.908200000000001"/>
  </r>
  <r>
    <n v="5238"/>
    <x v="2595"/>
    <x v="2"/>
    <x v="59"/>
    <d v="2011-09-24T00:00:00"/>
    <s v="Standard Class"/>
    <s v="DN-13690"/>
    <s v="Duane Noonan"/>
    <x v="0"/>
    <s v="United States"/>
    <s v="Columbia"/>
    <x v="39"/>
    <n v="21044"/>
    <x v="3"/>
    <s v="FUR-BO-10001337"/>
    <x v="0"/>
    <x v="0"/>
    <s v="O'Sullivan Living Dimensions 2-Shelf Bookcases"/>
    <x v="1041"/>
    <n v="3"/>
    <n v="0"/>
    <n v="36.293999999999997"/>
  </r>
  <r>
    <n v="5239"/>
    <x v="2595"/>
    <x v="2"/>
    <x v="59"/>
    <d v="2011-09-24T00:00:00"/>
    <s v="Standard Class"/>
    <s v="DN-13690"/>
    <s v="Duane Noonan"/>
    <x v="0"/>
    <s v="United States"/>
    <s v="Columbia"/>
    <x v="39"/>
    <n v="21044"/>
    <x v="3"/>
    <s v="TEC-AC-10003628"/>
    <x v="2"/>
    <x v="11"/>
    <s v="Logitech 910-002974 M325 Wireless Mouse for Web Scrolling"/>
    <x v="2830"/>
    <n v="2"/>
    <n v="0"/>
    <n v="26.391200000000005"/>
  </r>
  <r>
    <n v="5240"/>
    <x v="2596"/>
    <x v="0"/>
    <x v="108"/>
    <d v="2013-09-18T00:00:00"/>
    <s v="Standard Class"/>
    <s v="EB-14110"/>
    <s v="Eugene Barchas"/>
    <x v="0"/>
    <s v="United States"/>
    <s v="San Jose"/>
    <x v="1"/>
    <n v="95123"/>
    <x v="1"/>
    <s v="OFF-ST-10004186"/>
    <x v="1"/>
    <x v="4"/>
    <s v="Stur-D-Stor Shelving, Vertical 5-Shelf: 72&quot;H x 36&quot;W x 18 1/2&quot;D"/>
    <x v="743"/>
    <n v="3"/>
    <n v="0"/>
    <n v="6.6587999999999994"/>
  </r>
  <r>
    <n v="5241"/>
    <x v="2596"/>
    <x v="0"/>
    <x v="108"/>
    <d v="2013-09-18T00:00:00"/>
    <s v="Standard Class"/>
    <s v="EB-14110"/>
    <s v="Eugene Barchas"/>
    <x v="0"/>
    <s v="United States"/>
    <s v="San Jose"/>
    <x v="1"/>
    <n v="95123"/>
    <x v="1"/>
    <s v="OFF-BI-10001658"/>
    <x v="1"/>
    <x v="8"/>
    <s v="GBC Standard Therm-A-Bind Covers"/>
    <x v="3839"/>
    <n v="2"/>
    <n v="0.2"/>
    <n v="12.958399999999999"/>
  </r>
  <r>
    <n v="5242"/>
    <x v="2597"/>
    <x v="0"/>
    <x v="713"/>
    <d v="2013-09-27T00:00:00"/>
    <s v="Second Class"/>
    <s v="CM-11815"/>
    <s v="Candace McMahon"/>
    <x v="1"/>
    <s v="United States"/>
    <s v="Seattle"/>
    <x v="4"/>
    <n v="98115"/>
    <x v="1"/>
    <s v="OFF-SU-10004737"/>
    <x v="1"/>
    <x v="14"/>
    <s v="Acme Design Stainless Steel Bent Scissors"/>
    <x v="3840"/>
    <n v="2"/>
    <n v="0"/>
    <n v="3.6936"/>
  </r>
  <r>
    <n v="5243"/>
    <x v="2598"/>
    <x v="3"/>
    <x v="1018"/>
    <d v="2014-08-09T00:00:00"/>
    <s v="Standard Class"/>
    <s v="HM-14860"/>
    <s v="Harry Marie"/>
    <x v="1"/>
    <s v="United States"/>
    <s v="Carrollton"/>
    <x v="5"/>
    <n v="75007"/>
    <x v="2"/>
    <s v="OFF-BI-10002827"/>
    <x v="1"/>
    <x v="8"/>
    <s v="Avery Durable Poly Binders"/>
    <x v="3841"/>
    <n v="3"/>
    <n v="0.8"/>
    <n v="-5.6406000000000018"/>
  </r>
  <r>
    <n v="5244"/>
    <x v="2599"/>
    <x v="0"/>
    <x v="197"/>
    <d v="2013-07-27T00:00:00"/>
    <s v="First Class"/>
    <s v="KM-16375"/>
    <s v="Katherine Murray"/>
    <x v="2"/>
    <s v="United States"/>
    <s v="Arlington"/>
    <x v="17"/>
    <n v="22204"/>
    <x v="0"/>
    <s v="OFF-BI-10003694"/>
    <x v="1"/>
    <x v="8"/>
    <s v="Avery 3 1/2&quot; Diskette Storage Pages, 10/Pack"/>
    <x v="3842"/>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x v="3843"/>
    <n v="2"/>
    <n v="0.2"/>
    <n v="15.352199999999989"/>
  </r>
  <r>
    <n v="5246"/>
    <x v="2600"/>
    <x v="0"/>
    <x v="1030"/>
    <d v="2013-08-05T00:00:00"/>
    <s v="Second Class"/>
    <s v="BF-11020"/>
    <s v="Barry Französisch"/>
    <x v="1"/>
    <s v="United States"/>
    <s v="Los Angeles"/>
    <x v="1"/>
    <n v="90032"/>
    <x v="1"/>
    <s v="TEC-PH-10001918"/>
    <x v="2"/>
    <x v="7"/>
    <s v="Nortel Business Series Terminal T7208 Digital phone"/>
    <x v="3844"/>
    <n v="3"/>
    <n v="0.2"/>
    <n v="33.357600000000019"/>
  </r>
  <r>
    <n v="5247"/>
    <x v="2600"/>
    <x v="0"/>
    <x v="1030"/>
    <d v="2013-08-05T00:00:00"/>
    <s v="Second Class"/>
    <s v="BF-11020"/>
    <s v="Barry Französisch"/>
    <x v="1"/>
    <s v="United States"/>
    <s v="Los Angeles"/>
    <x v="1"/>
    <n v="90032"/>
    <x v="1"/>
    <s v="OFF-BI-10000285"/>
    <x v="1"/>
    <x v="8"/>
    <s v="XtraLife ClearVue Slant-D Ring Binders by Cardinal"/>
    <x v="3845"/>
    <n v="2"/>
    <n v="0.2"/>
    <n v="4.7039999999999997"/>
  </r>
  <r>
    <n v="5248"/>
    <x v="2601"/>
    <x v="1"/>
    <x v="1031"/>
    <d v="2012-05-27T00:00:00"/>
    <s v="Standard Class"/>
    <s v="JE-15745"/>
    <s v="Joel Eaton"/>
    <x v="0"/>
    <s v="United States"/>
    <s v="Frankfort"/>
    <x v="10"/>
    <n v="60423"/>
    <x v="2"/>
    <s v="OFF-AP-10000358"/>
    <x v="1"/>
    <x v="9"/>
    <s v="Fellowes Basic Home/Office Series Surge Protectors"/>
    <x v="3846"/>
    <n v="8"/>
    <n v="0.8"/>
    <n v="-52.958400000000012"/>
  </r>
  <r>
    <n v="5249"/>
    <x v="2602"/>
    <x v="3"/>
    <x v="132"/>
    <d v="2014-11-06T00:00:00"/>
    <s v="Second Class"/>
    <s v="EJ-14155"/>
    <s v="Eva Jacobs"/>
    <x v="0"/>
    <s v="United States"/>
    <s v="Seattle"/>
    <x v="4"/>
    <n v="98105"/>
    <x v="1"/>
    <s v="TEC-AC-10002345"/>
    <x v="2"/>
    <x v="11"/>
    <s v="HP Standard 104 key PS/2 Keyboard"/>
    <x v="3847"/>
    <n v="3"/>
    <n v="0"/>
    <n v="10.875"/>
  </r>
  <r>
    <n v="5250"/>
    <x v="2603"/>
    <x v="1"/>
    <x v="392"/>
    <d v="2012-04-21T00:00:00"/>
    <s v="Standard Class"/>
    <s v="BN-11470"/>
    <s v="Brad Norvell"/>
    <x v="1"/>
    <s v="United States"/>
    <s v="Philadelphia"/>
    <x v="9"/>
    <n v="19143"/>
    <x v="3"/>
    <s v="OFF-FA-10001229"/>
    <x v="1"/>
    <x v="13"/>
    <s v="Staples"/>
    <x v="3848"/>
    <n v="4"/>
    <n v="0.2"/>
    <n v="4.0871999999999993"/>
  </r>
  <r>
    <n v="5251"/>
    <x v="2604"/>
    <x v="0"/>
    <x v="939"/>
    <d v="2013-12-19T00:00:00"/>
    <s v="Standard Class"/>
    <s v="EC-14050"/>
    <s v="Erin Creighton"/>
    <x v="0"/>
    <s v="United States"/>
    <s v="Columbus"/>
    <x v="32"/>
    <n v="31907"/>
    <x v="0"/>
    <s v="TEC-AC-10001314"/>
    <x v="2"/>
    <x v="11"/>
    <s v="Case Logic 2.4GHz Wireless Keyboard"/>
    <x v="2932"/>
    <n v="5"/>
    <n v="0"/>
    <n v="19.995999999999974"/>
  </r>
  <r>
    <n v="5252"/>
    <x v="2604"/>
    <x v="0"/>
    <x v="939"/>
    <d v="2013-12-19T00:00:00"/>
    <s v="Standard Class"/>
    <s v="EC-14050"/>
    <s v="Erin Creighton"/>
    <x v="0"/>
    <s v="United States"/>
    <s v="Columbus"/>
    <x v="32"/>
    <n v="31907"/>
    <x v="0"/>
    <s v="OFF-PA-10004438"/>
    <x v="1"/>
    <x v="10"/>
    <s v="Xerox 1907"/>
    <x v="338"/>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x v="3849"/>
    <n v="3"/>
    <n v="0"/>
    <n v="53.043899999999979"/>
  </r>
  <r>
    <n v="5254"/>
    <x v="2606"/>
    <x v="2"/>
    <x v="1009"/>
    <d v="2011-03-11T00:00:00"/>
    <s v="Second Class"/>
    <s v="NP-18685"/>
    <s v="Nora Pelletier"/>
    <x v="2"/>
    <s v="United States"/>
    <s v="Des Moines"/>
    <x v="4"/>
    <n v="98198"/>
    <x v="1"/>
    <s v="OFF-BI-10004224"/>
    <x v="1"/>
    <x v="8"/>
    <s v="Catalog Binders with Expanding Posts"/>
    <x v="3850"/>
    <n v="2"/>
    <n v="0.2"/>
    <n v="33.639999999999986"/>
  </r>
  <r>
    <n v="5255"/>
    <x v="2607"/>
    <x v="1"/>
    <x v="616"/>
    <d v="2012-03-07T00:00:00"/>
    <s v="Second Class"/>
    <s v="AH-10195"/>
    <s v="Alan Haines"/>
    <x v="1"/>
    <s v="United States"/>
    <s v="Bethlehem"/>
    <x v="9"/>
    <n v="18018"/>
    <x v="3"/>
    <s v="FUR-CH-10002647"/>
    <x v="0"/>
    <x v="1"/>
    <s v="Situations Contoured Folding Chairs, 4/Set"/>
    <x v="2811"/>
    <n v="2"/>
    <n v="0.3"/>
    <n v="-7.0979999999999919"/>
  </r>
  <r>
    <n v="5256"/>
    <x v="2607"/>
    <x v="1"/>
    <x v="616"/>
    <d v="2012-03-07T00:00:00"/>
    <s v="Second Class"/>
    <s v="AH-10195"/>
    <s v="Alan Haines"/>
    <x v="1"/>
    <s v="United States"/>
    <s v="Bethlehem"/>
    <x v="9"/>
    <n v="18018"/>
    <x v="3"/>
    <s v="FUR-FU-10003247"/>
    <x v="0"/>
    <x v="5"/>
    <s v="36X48 HARDFLOOR CHAIRMAT"/>
    <x v="3295"/>
    <n v="2"/>
    <n v="0.2"/>
    <n v="-5.4548000000000041"/>
  </r>
  <r>
    <n v="5257"/>
    <x v="2608"/>
    <x v="0"/>
    <x v="590"/>
    <d v="2013-08-15T00:00:00"/>
    <s v="Standard Class"/>
    <s v="CC-12145"/>
    <s v="Charles Crestani"/>
    <x v="0"/>
    <s v="United States"/>
    <s v="Oklahoma City"/>
    <x v="26"/>
    <n v="73120"/>
    <x v="2"/>
    <s v="OFF-PA-10003270"/>
    <x v="1"/>
    <x v="10"/>
    <s v="Xerox 1954"/>
    <x v="232"/>
    <n v="2"/>
    <n v="0"/>
    <n v="4.7519999999999998"/>
  </r>
  <r>
    <n v="5258"/>
    <x v="2609"/>
    <x v="3"/>
    <x v="1032"/>
    <d v="2014-01-09T00:00:00"/>
    <s v="Standard Class"/>
    <s v="DL-13315"/>
    <s v="Delfina Latchford"/>
    <x v="0"/>
    <s v="United States"/>
    <s v="Rancho Cucamonga"/>
    <x v="1"/>
    <n v="91730"/>
    <x v="1"/>
    <s v="OFF-PA-10004735"/>
    <x v="1"/>
    <x v="10"/>
    <s v="Xerox 1905"/>
    <x v="789"/>
    <n v="6"/>
    <n v="0"/>
    <n v="18.662400000000002"/>
  </r>
  <r>
    <n v="5259"/>
    <x v="2610"/>
    <x v="3"/>
    <x v="449"/>
    <d v="2014-10-12T00:00:00"/>
    <s v="First Class"/>
    <s v="XP-21865"/>
    <s v="Xylona Preis"/>
    <x v="0"/>
    <s v="United States"/>
    <s v="Los Angeles"/>
    <x v="1"/>
    <n v="90032"/>
    <x v="1"/>
    <s v="OFF-PA-10001745"/>
    <x v="1"/>
    <x v="10"/>
    <s v="Wirebound Message Books, 2 7/8&quot; x 5&quot;, 3 Forms per Page"/>
    <x v="3851"/>
    <n v="5"/>
    <n v="0"/>
    <n v="16.543999999999997"/>
  </r>
  <r>
    <n v="5260"/>
    <x v="2611"/>
    <x v="3"/>
    <x v="179"/>
    <d v="2014-10-27T00:00:00"/>
    <s v="Standard Class"/>
    <s v="MA-17560"/>
    <s v="Matt Abelman"/>
    <x v="2"/>
    <s v="United States"/>
    <s v="Philadelphia"/>
    <x v="9"/>
    <n v="19120"/>
    <x v="3"/>
    <s v="OFF-PA-10000176"/>
    <x v="1"/>
    <x v="10"/>
    <s v="Xerox 1887"/>
    <x v="2817"/>
    <n v="3"/>
    <n v="0.2"/>
    <n v="15.934799999999997"/>
  </r>
  <r>
    <n v="5261"/>
    <x v="2612"/>
    <x v="2"/>
    <x v="557"/>
    <d v="2011-09-10T00:00:00"/>
    <s v="First Class"/>
    <s v="SZ-20035"/>
    <s v="Sam Zeldin"/>
    <x v="2"/>
    <s v="United States"/>
    <s v="Houston"/>
    <x v="5"/>
    <n v="77036"/>
    <x v="2"/>
    <s v="TEC-PH-10000675"/>
    <x v="2"/>
    <x v="7"/>
    <s v="Panasonic KX TS3282B Corded phone"/>
    <x v="2103"/>
    <n v="3"/>
    <n v="0.2"/>
    <n v="14.758199999999995"/>
  </r>
  <r>
    <n v="5262"/>
    <x v="2612"/>
    <x v="2"/>
    <x v="557"/>
    <d v="2011-09-10T00:00:00"/>
    <s v="First Class"/>
    <s v="SZ-20035"/>
    <s v="Sam Zeldin"/>
    <x v="2"/>
    <s v="United States"/>
    <s v="Houston"/>
    <x v="5"/>
    <n v="77036"/>
    <x v="2"/>
    <s v="OFF-BI-10000050"/>
    <x v="1"/>
    <x v="8"/>
    <s v="Angle-D Binders with Locking Rings, Label Holders"/>
    <x v="3852"/>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x v="3853"/>
    <n v="1"/>
    <n v="0.3"/>
    <n v="-22.948000000000008"/>
  </r>
  <r>
    <n v="5264"/>
    <x v="2612"/>
    <x v="2"/>
    <x v="557"/>
    <d v="2011-09-10T00:00:00"/>
    <s v="First Class"/>
    <s v="SZ-20035"/>
    <s v="Sam Zeldin"/>
    <x v="2"/>
    <s v="United States"/>
    <s v="Houston"/>
    <x v="5"/>
    <n v="77036"/>
    <x v="2"/>
    <s v="TEC-AC-10002718"/>
    <x v="2"/>
    <x v="11"/>
    <s v="Belkin Standard 104 key USB Keyboard"/>
    <x v="3854"/>
    <n v="4"/>
    <n v="0.2"/>
    <n v="-2.9180000000000028"/>
  </r>
  <r>
    <n v="5265"/>
    <x v="2612"/>
    <x v="2"/>
    <x v="557"/>
    <d v="2011-09-10T00:00:00"/>
    <s v="First Class"/>
    <s v="SZ-20035"/>
    <s v="Sam Zeldin"/>
    <x v="2"/>
    <s v="United States"/>
    <s v="Houston"/>
    <x v="5"/>
    <n v="77036"/>
    <x v="2"/>
    <s v="OFF-AR-10003179"/>
    <x v="1"/>
    <x v="6"/>
    <s v="Dixon Ticonderoga Core-Lock Colored Pencils"/>
    <x v="3855"/>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x v="2722"/>
    <n v="2"/>
    <n v="0"/>
    <n v="5.7623999999999995"/>
  </r>
  <r>
    <n v="5267"/>
    <x v="2613"/>
    <x v="3"/>
    <x v="1033"/>
    <d v="2014-10-04T00:00:00"/>
    <s v="First Class"/>
    <s v="CS-11845"/>
    <s v="Cari Sayre"/>
    <x v="1"/>
    <s v="United States"/>
    <s v="Seattle"/>
    <x v="4"/>
    <n v="98103"/>
    <x v="1"/>
    <s v="OFF-PA-10004039"/>
    <x v="1"/>
    <x v="10"/>
    <s v="Xerox 1882"/>
    <x v="3856"/>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x v="3857"/>
    <n v="1"/>
    <n v="0"/>
    <n v="1.0114000000000001"/>
  </r>
  <r>
    <n v="5269"/>
    <x v="2614"/>
    <x v="3"/>
    <x v="673"/>
    <d v="2014-11-22T00:00:00"/>
    <s v="Standard Class"/>
    <s v="MH-18115"/>
    <s v="Mick Hernandez"/>
    <x v="2"/>
    <s v="United States"/>
    <s v="Yonkers"/>
    <x v="15"/>
    <n v="10701"/>
    <x v="3"/>
    <s v="TEC-MA-10003173"/>
    <x v="2"/>
    <x v="15"/>
    <s v="Hewlett-Packard 300S Scientific Calculator"/>
    <x v="3858"/>
    <n v="4"/>
    <n v="0"/>
    <n v="24.122399999999995"/>
  </r>
  <r>
    <n v="5270"/>
    <x v="2615"/>
    <x v="3"/>
    <x v="220"/>
    <d v="2014-09-12T00:00:00"/>
    <s v="Same Day"/>
    <s v="CB-12025"/>
    <s v="Cassandra Brandow"/>
    <x v="0"/>
    <s v="United States"/>
    <s v="San Francisco"/>
    <x v="1"/>
    <n v="94110"/>
    <x v="1"/>
    <s v="FUR-FU-10000260"/>
    <x v="0"/>
    <x v="5"/>
    <s v="6&quot; Cubicle Wall Clock, Black"/>
    <x v="3859"/>
    <n v="4"/>
    <n v="0"/>
    <n v="11.6496"/>
  </r>
  <r>
    <n v="5271"/>
    <x v="2615"/>
    <x v="3"/>
    <x v="220"/>
    <d v="2014-09-12T00:00:00"/>
    <s v="Same Day"/>
    <s v="CB-12025"/>
    <s v="Cassandra Brandow"/>
    <x v="0"/>
    <s v="United States"/>
    <s v="San Francisco"/>
    <x v="1"/>
    <n v="94110"/>
    <x v="1"/>
    <s v="OFF-AP-10004487"/>
    <x v="1"/>
    <x v="9"/>
    <s v="Kensington 4 Outlet MasterPiece Compact Power Control Center"/>
    <x v="846"/>
    <n v="5"/>
    <n v="0"/>
    <n v="113.84799999999998"/>
  </r>
  <r>
    <n v="5272"/>
    <x v="2616"/>
    <x v="3"/>
    <x v="1034"/>
    <d v="2014-01-17T00:00:00"/>
    <s v="Same Day"/>
    <s v="JO-15145"/>
    <s v="Jack O'Briant"/>
    <x v="1"/>
    <s v="United States"/>
    <s v="Los Angeles"/>
    <x v="1"/>
    <n v="90008"/>
    <x v="1"/>
    <s v="FUR-FU-10001487"/>
    <x v="0"/>
    <x v="5"/>
    <s v="Eldon Expressions Wood and Plastic Desk Accessories, Cherry Wood"/>
    <x v="3386"/>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x v="3860"/>
    <n v="7"/>
    <n v="0.2"/>
    <n v="-14.987700000000061"/>
  </r>
  <r>
    <n v="5274"/>
    <x v="2617"/>
    <x v="0"/>
    <x v="491"/>
    <d v="2013-11-30T00:00:00"/>
    <s v="First Class"/>
    <s v="PA-19060"/>
    <s v="Pete Armstrong"/>
    <x v="2"/>
    <s v="United States"/>
    <s v="Miami"/>
    <x v="2"/>
    <n v="33142"/>
    <x v="0"/>
    <s v="OFF-BI-10000145"/>
    <x v="1"/>
    <x v="8"/>
    <s v="Zipper Ring Binder Pockets"/>
    <x v="3861"/>
    <n v="4"/>
    <n v="0.7"/>
    <n v="-2.6207999999999991"/>
  </r>
  <r>
    <n v="5275"/>
    <x v="2618"/>
    <x v="1"/>
    <x v="209"/>
    <d v="2012-11-09T00:00:00"/>
    <s v="Second Class"/>
    <s v="SV-20785"/>
    <s v="Stewart Visinsky"/>
    <x v="0"/>
    <s v="United States"/>
    <s v="Burlington"/>
    <x v="42"/>
    <s v="05408"/>
    <x v="3"/>
    <s v="FUR-CH-10000595"/>
    <x v="0"/>
    <x v="1"/>
    <s v="Safco Contoured Stacking Chairs"/>
    <x v="3862"/>
    <n v="3"/>
    <n v="0"/>
    <n v="178.79999999999998"/>
  </r>
  <r>
    <n v="5276"/>
    <x v="2619"/>
    <x v="3"/>
    <x v="817"/>
    <d v="2014-12-21T00:00:00"/>
    <s v="Standard Class"/>
    <s v="KL-16555"/>
    <s v="Kelly Lampkin"/>
    <x v="1"/>
    <s v="United States"/>
    <s v="Fayetteville"/>
    <x v="36"/>
    <n v="72701"/>
    <x v="0"/>
    <s v="TEC-AC-10004469"/>
    <x v="2"/>
    <x v="11"/>
    <s v="Microsoft Sculpt Comfort Mouse"/>
    <x v="3863"/>
    <n v="4"/>
    <n v="0"/>
    <n v="70.312000000000012"/>
  </r>
  <r>
    <n v="5277"/>
    <x v="2619"/>
    <x v="3"/>
    <x v="817"/>
    <d v="2014-12-21T00:00:00"/>
    <s v="Standard Class"/>
    <s v="KL-16555"/>
    <s v="Kelly Lampkin"/>
    <x v="1"/>
    <s v="United States"/>
    <s v="Fayetteville"/>
    <x v="36"/>
    <n v="72701"/>
    <x v="0"/>
    <s v="TEC-AC-10003038"/>
    <x v="2"/>
    <x v="11"/>
    <s v="Kingston Digital DataTraveler 16GB USB 2.0"/>
    <x v="915"/>
    <n v="5"/>
    <n v="0"/>
    <n v="8.5024999999999942"/>
  </r>
  <r>
    <n v="5278"/>
    <x v="2620"/>
    <x v="2"/>
    <x v="103"/>
    <d v="2011-09-17T00:00:00"/>
    <s v="Standard Class"/>
    <s v="BC-11125"/>
    <s v="Becky Castell"/>
    <x v="2"/>
    <s v="United States"/>
    <s v="Odessa"/>
    <x v="5"/>
    <n v="79762"/>
    <x v="2"/>
    <s v="FUR-CH-10004698"/>
    <x v="0"/>
    <x v="1"/>
    <s v="Padded Folding Chairs, Black, 4/Carton"/>
    <x v="3864"/>
    <n v="6"/>
    <n v="0.3"/>
    <n v="-9.717599999999976"/>
  </r>
  <r>
    <n v="5279"/>
    <x v="2621"/>
    <x v="2"/>
    <x v="1035"/>
    <d v="2011-12-13T00:00:00"/>
    <s v="Standard Class"/>
    <s v="PO-18850"/>
    <s v="Patrick O'Brill"/>
    <x v="0"/>
    <s v="United States"/>
    <s v="Virginia Beach"/>
    <x v="17"/>
    <n v="23464"/>
    <x v="0"/>
    <s v="OFF-PA-10003641"/>
    <x v="1"/>
    <x v="10"/>
    <s v="Xerox 1909"/>
    <x v="151"/>
    <n v="4"/>
    <n v="0"/>
    <n v="48.539199999999994"/>
  </r>
  <r>
    <n v="5280"/>
    <x v="2622"/>
    <x v="3"/>
    <x v="210"/>
    <d v="2014-09-12T00:00:00"/>
    <s v="Standard Class"/>
    <s v="AG-10675"/>
    <s v="Anna Gayman"/>
    <x v="0"/>
    <s v="United States"/>
    <s v="Milwaukee"/>
    <x v="6"/>
    <n v="53209"/>
    <x v="2"/>
    <s v="TEC-AC-10002134"/>
    <x v="2"/>
    <x v="11"/>
    <s v="Rosewill 107 Normal Keys USB Wired Standard Keyboard"/>
    <x v="814"/>
    <n v="1"/>
    <n v="0"/>
    <n v="1.8872"/>
  </r>
  <r>
    <n v="5281"/>
    <x v="2623"/>
    <x v="3"/>
    <x v="566"/>
    <d v="2014-10-13T00:00:00"/>
    <s v="Standard Class"/>
    <s v="DB-13210"/>
    <s v="Dean Braden"/>
    <x v="0"/>
    <s v="United States"/>
    <s v="Detroit"/>
    <x v="12"/>
    <n v="48234"/>
    <x v="2"/>
    <s v="OFF-ST-10001837"/>
    <x v="1"/>
    <x v="4"/>
    <s v="SAFCO Mobile Desk Side File, Wire Frame"/>
    <x v="2086"/>
    <n v="2"/>
    <n v="0"/>
    <n v="22.235199999999999"/>
  </r>
  <r>
    <n v="5282"/>
    <x v="2624"/>
    <x v="1"/>
    <x v="577"/>
    <d v="2012-09-10T00:00:00"/>
    <s v="Standard Class"/>
    <s v="SP-20860"/>
    <s v="Sung Pak"/>
    <x v="1"/>
    <s v="United States"/>
    <s v="Rochester"/>
    <x v="11"/>
    <n v="55901"/>
    <x v="2"/>
    <s v="FUR-FU-10001706"/>
    <x v="0"/>
    <x v="5"/>
    <s v="Longer-Life Soft White Bulbs"/>
    <x v="51"/>
    <n v="2"/>
    <n v="0"/>
    <n v="2.9567999999999999"/>
  </r>
  <r>
    <n v="5283"/>
    <x v="2624"/>
    <x v="1"/>
    <x v="577"/>
    <d v="2012-09-10T00:00:00"/>
    <s v="Standard Class"/>
    <s v="SP-20860"/>
    <s v="Sung Pak"/>
    <x v="1"/>
    <s v="United States"/>
    <s v="Rochester"/>
    <x v="11"/>
    <n v="55901"/>
    <x v="2"/>
    <s v="OFF-PA-10001970"/>
    <x v="1"/>
    <x v="10"/>
    <s v="Xerox 1881"/>
    <x v="655"/>
    <n v="3"/>
    <n v="0"/>
    <n v="17.314799999999998"/>
  </r>
  <r>
    <n v="5284"/>
    <x v="2625"/>
    <x v="2"/>
    <x v="809"/>
    <d v="2011-04-04T00:00:00"/>
    <s v="Standard Class"/>
    <s v="Dl-13600"/>
    <s v="Dorris liebe"/>
    <x v="1"/>
    <s v="United States"/>
    <s v="Seattle"/>
    <x v="4"/>
    <n v="98105"/>
    <x v="1"/>
    <s v="OFF-ST-10002957"/>
    <x v="1"/>
    <x v="4"/>
    <s v="Sterilite Show Offs Storage Containers"/>
    <x v="3426"/>
    <n v="3"/>
    <n v="0"/>
    <n v="0"/>
  </r>
  <r>
    <n v="5285"/>
    <x v="2625"/>
    <x v="2"/>
    <x v="809"/>
    <d v="2011-04-04T00:00:00"/>
    <s v="Standard Class"/>
    <s v="Dl-13600"/>
    <s v="Dorris liebe"/>
    <x v="1"/>
    <s v="United States"/>
    <s v="Seattle"/>
    <x v="4"/>
    <n v="98105"/>
    <x v="1"/>
    <s v="OFF-LA-10002312"/>
    <x v="1"/>
    <x v="2"/>
    <s v="Avery 490"/>
    <x v="1851"/>
    <n v="3"/>
    <n v="0"/>
    <n v="22.200000000000003"/>
  </r>
  <r>
    <n v="5286"/>
    <x v="2626"/>
    <x v="3"/>
    <x v="1024"/>
    <d v="2014-05-07T00:00:00"/>
    <s v="First Class"/>
    <s v="LH-17020"/>
    <s v="Lisa Hazard"/>
    <x v="0"/>
    <s v="United States"/>
    <s v="Louisville"/>
    <x v="22"/>
    <n v="80027"/>
    <x v="1"/>
    <s v="OFF-EN-10002600"/>
    <x v="1"/>
    <x v="12"/>
    <s v="Redi-Strip #10 Envelopes, 4 1/8 x 9 1/2"/>
    <x v="3355"/>
    <n v="9"/>
    <n v="0.2"/>
    <n v="7.4339999999999993"/>
  </r>
  <r>
    <n v="5287"/>
    <x v="2626"/>
    <x v="3"/>
    <x v="1024"/>
    <d v="2014-05-07T00:00:00"/>
    <s v="First Class"/>
    <s v="LH-17020"/>
    <s v="Lisa Hazard"/>
    <x v="0"/>
    <s v="United States"/>
    <s v="Louisville"/>
    <x v="22"/>
    <n v="80027"/>
    <x v="1"/>
    <s v="OFF-BI-10003274"/>
    <x v="1"/>
    <x v="8"/>
    <s v="Avery Durable Slant Ring Binders, No Labels"/>
    <x v="3865"/>
    <n v="8"/>
    <n v="0.7"/>
    <n v="-7.3231999999999999"/>
  </r>
  <r>
    <n v="5288"/>
    <x v="2626"/>
    <x v="3"/>
    <x v="1024"/>
    <d v="2014-05-07T00:00:00"/>
    <s v="First Class"/>
    <s v="LH-17020"/>
    <s v="Lisa Hazard"/>
    <x v="0"/>
    <s v="United States"/>
    <s v="Louisville"/>
    <x v="22"/>
    <n v="80027"/>
    <x v="1"/>
    <s v="FUR-BO-10004467"/>
    <x v="0"/>
    <x v="0"/>
    <s v="Bestar Classic Bookcase"/>
    <x v="3866"/>
    <n v="3"/>
    <n v="0.7"/>
    <n v="-152.9847"/>
  </r>
  <r>
    <n v="5289"/>
    <x v="2627"/>
    <x v="3"/>
    <x v="504"/>
    <d v="2014-05-06T00:00:00"/>
    <s v="Standard Class"/>
    <s v="AD-10180"/>
    <s v="Alan Dominguez"/>
    <x v="2"/>
    <s v="United States"/>
    <s v="San Francisco"/>
    <x v="1"/>
    <n v="94122"/>
    <x v="1"/>
    <s v="OFF-PA-10000675"/>
    <x v="1"/>
    <x v="10"/>
    <s v="Xerox 1919"/>
    <x v="2919"/>
    <n v="4"/>
    <n v="0"/>
    <n v="80.340400000000002"/>
  </r>
  <r>
    <n v="5290"/>
    <x v="2628"/>
    <x v="2"/>
    <x v="78"/>
    <d v="2011-09-15T00:00:00"/>
    <s v="Standard Class"/>
    <s v="KT-16465"/>
    <s v="Kean Takahito"/>
    <x v="0"/>
    <s v="United States"/>
    <s v="Houston"/>
    <x v="5"/>
    <n v="77036"/>
    <x v="2"/>
    <s v="OFF-PA-10002259"/>
    <x v="1"/>
    <x v="10"/>
    <s v="Geographics Note Cards, Blank, White, 8 1/2&quot; x 11&quot;"/>
    <x v="3867"/>
    <n v="2"/>
    <n v="0.2"/>
    <n v="6.2664"/>
  </r>
  <r>
    <n v="5291"/>
    <x v="2628"/>
    <x v="2"/>
    <x v="78"/>
    <d v="2011-09-15T00:00:00"/>
    <s v="Standard Class"/>
    <s v="KT-16465"/>
    <s v="Kean Takahito"/>
    <x v="0"/>
    <s v="United States"/>
    <s v="Houston"/>
    <x v="5"/>
    <n v="77036"/>
    <x v="2"/>
    <s v="FUR-CH-10004287"/>
    <x v="0"/>
    <x v="1"/>
    <s v="SAFCO Arco Folding Chair"/>
    <x v="3868"/>
    <n v="5"/>
    <n v="0.3"/>
    <n v="-13.810000000000116"/>
  </r>
  <r>
    <n v="5292"/>
    <x v="2628"/>
    <x v="2"/>
    <x v="78"/>
    <d v="2011-09-15T00:00:00"/>
    <s v="Standard Class"/>
    <s v="KT-16465"/>
    <s v="Kean Takahito"/>
    <x v="0"/>
    <s v="United States"/>
    <s v="Houston"/>
    <x v="5"/>
    <n v="77036"/>
    <x v="2"/>
    <s v="OFF-PA-10000482"/>
    <x v="1"/>
    <x v="10"/>
    <s v="Snap-A-Way Black Print Carbonless Ruled Speed Letter, Triplicate"/>
    <x v="3869"/>
    <n v="6"/>
    <n v="0.2"/>
    <n v="61.46279999999998"/>
  </r>
  <r>
    <n v="5293"/>
    <x v="2629"/>
    <x v="3"/>
    <x v="308"/>
    <d v="2014-06-24T00:00:00"/>
    <s v="First Class"/>
    <s v="PJ-19015"/>
    <s v="Pauline Johnson"/>
    <x v="0"/>
    <s v="United States"/>
    <s v="Miami"/>
    <x v="2"/>
    <n v="33180"/>
    <x v="0"/>
    <s v="OFF-ST-10004835"/>
    <x v="1"/>
    <x v="4"/>
    <s v="Plastic Stacking Crates &amp; Casters"/>
    <x v="3870"/>
    <n v="1"/>
    <n v="0.2"/>
    <n v="0.33479999999999999"/>
  </r>
  <r>
    <n v="5294"/>
    <x v="2630"/>
    <x v="1"/>
    <x v="207"/>
    <d v="2012-12-30T00:00:00"/>
    <s v="Standard Class"/>
    <s v="MC-18100"/>
    <s v="Mick Crebagga"/>
    <x v="0"/>
    <s v="United States"/>
    <s v="Medina"/>
    <x v="24"/>
    <n v="44256"/>
    <x v="3"/>
    <s v="FUR-TA-10004086"/>
    <x v="0"/>
    <x v="3"/>
    <s v="KI Adjustable-Height Table"/>
    <x v="3871"/>
    <n v="1"/>
    <n v="0.4"/>
    <n v="-15.476400000000005"/>
  </r>
  <r>
    <n v="5295"/>
    <x v="2631"/>
    <x v="3"/>
    <x v="733"/>
    <d v="2014-08-20T00:00:00"/>
    <s v="Standard Class"/>
    <s v="BO-11350"/>
    <s v="Bill Overfelt"/>
    <x v="1"/>
    <s v="United States"/>
    <s v="Roseville"/>
    <x v="11"/>
    <n v="55113"/>
    <x v="2"/>
    <s v="OFF-LA-10000305"/>
    <x v="1"/>
    <x v="2"/>
    <s v="Avery 495"/>
    <x v="3872"/>
    <n v="8"/>
    <n v="0"/>
    <n v="23.183999999999997"/>
  </r>
  <r>
    <n v="5296"/>
    <x v="2632"/>
    <x v="3"/>
    <x v="168"/>
    <d v="2014-03-10T00:00:00"/>
    <s v="Standard Class"/>
    <s v="DP-13000"/>
    <s v="Darren Powers"/>
    <x v="0"/>
    <s v="United States"/>
    <s v="Houston"/>
    <x v="5"/>
    <n v="77041"/>
    <x v="2"/>
    <s v="OFF-PA-10000806"/>
    <x v="1"/>
    <x v="10"/>
    <s v="Xerox 1934"/>
    <x v="2879"/>
    <n v="2"/>
    <n v="0.2"/>
    <n v="32.468400000000003"/>
  </r>
  <r>
    <n v="5297"/>
    <x v="2633"/>
    <x v="3"/>
    <x v="944"/>
    <d v="2014-08-01T00:00:00"/>
    <s v="Standard Class"/>
    <s v="TM-21490"/>
    <s v="Tony Molinari"/>
    <x v="0"/>
    <s v="United States"/>
    <s v="Yonkers"/>
    <x v="15"/>
    <n v="10701"/>
    <x v="3"/>
    <s v="FUR-FU-10004018"/>
    <x v="0"/>
    <x v="5"/>
    <s v="Tensor Computer Mounted Lamp"/>
    <x v="3873"/>
    <n v="1"/>
    <n v="0"/>
    <n v="4.0203000000000007"/>
  </r>
  <r>
    <n v="5298"/>
    <x v="2633"/>
    <x v="3"/>
    <x v="944"/>
    <d v="2014-08-01T00:00:00"/>
    <s v="Standard Class"/>
    <s v="TM-21490"/>
    <s v="Tony Molinari"/>
    <x v="0"/>
    <s v="United States"/>
    <s v="Yonkers"/>
    <x v="15"/>
    <n v="10701"/>
    <x v="3"/>
    <s v="TEC-PH-10002660"/>
    <x v="2"/>
    <x v="7"/>
    <s v="Nortel Networks T7316 E Nt8 B27"/>
    <x v="821"/>
    <n v="8"/>
    <n v="0"/>
    <n v="135.98000000000002"/>
  </r>
  <r>
    <n v="5299"/>
    <x v="2634"/>
    <x v="0"/>
    <x v="713"/>
    <d v="2013-09-27T00:00:00"/>
    <s v="First Class"/>
    <s v="DV-13045"/>
    <s v="Darrin Van Huff"/>
    <x v="1"/>
    <s v="United States"/>
    <s v="San Diego"/>
    <x v="1"/>
    <n v="92037"/>
    <x v="1"/>
    <s v="OFF-EN-10001509"/>
    <x v="1"/>
    <x v="12"/>
    <s v="Poly String Tie Envelopes"/>
    <x v="3874"/>
    <n v="2"/>
    <n v="0"/>
    <n v="1.9175999999999997"/>
  </r>
  <r>
    <n v="5300"/>
    <x v="2634"/>
    <x v="0"/>
    <x v="713"/>
    <d v="2013-09-27T00:00:00"/>
    <s v="First Class"/>
    <s v="DV-13045"/>
    <s v="Darrin Van Huff"/>
    <x v="1"/>
    <s v="United States"/>
    <s v="San Diego"/>
    <x v="1"/>
    <n v="92037"/>
    <x v="1"/>
    <s v="OFF-LA-10003148"/>
    <x v="1"/>
    <x v="2"/>
    <s v="Avery 51"/>
    <x v="1381"/>
    <n v="3"/>
    <n v="0"/>
    <n v="8.6939999999999991"/>
  </r>
  <r>
    <n v="5301"/>
    <x v="2635"/>
    <x v="0"/>
    <x v="198"/>
    <d v="2013-06-04T00:00:00"/>
    <s v="Standard Class"/>
    <s v="AH-10690"/>
    <s v="Anna Häberlin"/>
    <x v="1"/>
    <s v="United States"/>
    <s v="Springfield"/>
    <x v="17"/>
    <n v="22153"/>
    <x v="0"/>
    <s v="FUR-TA-10002645"/>
    <x v="0"/>
    <x v="3"/>
    <s v="Hon Rectangular Conference Tables"/>
    <x v="387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x v="3876"/>
    <n v="6"/>
    <n v="0"/>
    <n v="653.30099999999982"/>
  </r>
  <r>
    <n v="5303"/>
    <x v="2635"/>
    <x v="0"/>
    <x v="198"/>
    <d v="2013-06-04T00:00:00"/>
    <s v="Standard Class"/>
    <s v="AH-10690"/>
    <s v="Anna Häberlin"/>
    <x v="1"/>
    <s v="United States"/>
    <s v="Springfield"/>
    <x v="17"/>
    <n v="22153"/>
    <x v="0"/>
    <s v="OFF-LA-10001297"/>
    <x v="1"/>
    <x v="2"/>
    <s v="Avery 473"/>
    <x v="3877"/>
    <n v="6"/>
    <n v="0"/>
    <n v="29.808"/>
  </r>
  <r>
    <n v="5304"/>
    <x v="2636"/>
    <x v="2"/>
    <x v="912"/>
    <d v="2011-11-20T00:00:00"/>
    <s v="Standard Class"/>
    <s v="AB-10165"/>
    <s v="Alan Barnes"/>
    <x v="0"/>
    <s v="United States"/>
    <s v="Decatur"/>
    <x v="10"/>
    <n v="62521"/>
    <x v="2"/>
    <s v="FUR-CH-10002017"/>
    <x v="0"/>
    <x v="1"/>
    <s v="SAFCO Optional Arm Kit for Workspace Cribbage Stacking Chair"/>
    <x v="3878"/>
    <n v="2"/>
    <n v="0.3"/>
    <n v="-1.0656000000000017"/>
  </r>
  <r>
    <n v="5305"/>
    <x v="2637"/>
    <x v="2"/>
    <x v="158"/>
    <d v="2011-09-23T00:00:00"/>
    <s v="First Class"/>
    <s v="JS-15940"/>
    <s v="Joni Sundaresam"/>
    <x v="2"/>
    <s v="United States"/>
    <s v="Garland"/>
    <x v="5"/>
    <n v="75043"/>
    <x v="2"/>
    <s v="FUR-FU-10001546"/>
    <x v="0"/>
    <x v="5"/>
    <s v="Dana Swing-Arm Lamps"/>
    <x v="1086"/>
    <n v="2"/>
    <n v="0.6"/>
    <n v="-7.4759999999999991"/>
  </r>
  <r>
    <n v="5306"/>
    <x v="2638"/>
    <x v="0"/>
    <x v="823"/>
    <d v="2013-02-26T00:00:00"/>
    <s v="Standard Class"/>
    <s v="BV-11245"/>
    <s v="Benjamin Venier"/>
    <x v="1"/>
    <s v="United States"/>
    <s v="Oceanside"/>
    <x v="15"/>
    <n v="11572"/>
    <x v="3"/>
    <s v="FUR-FU-10000629"/>
    <x v="0"/>
    <x v="5"/>
    <s v="9-3/4 Diameter Round Wall Clock"/>
    <x v="387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x v="680"/>
    <n v="3"/>
    <n v="0"/>
    <n v="80.019899999999993"/>
  </r>
  <r>
    <n v="5308"/>
    <x v="2638"/>
    <x v="0"/>
    <x v="823"/>
    <d v="2013-02-26T00:00:00"/>
    <s v="Standard Class"/>
    <s v="BV-11245"/>
    <s v="Benjamin Venier"/>
    <x v="1"/>
    <s v="United States"/>
    <s v="Oceanside"/>
    <x v="15"/>
    <n v="11572"/>
    <x v="3"/>
    <s v="TEC-PH-10002583"/>
    <x v="2"/>
    <x v="7"/>
    <s v="iOttie HLCRIO102 Car Mount"/>
    <x v="372"/>
    <n v="2"/>
    <n v="0"/>
    <n v="1.9989999999999952"/>
  </r>
  <r>
    <n v="5309"/>
    <x v="2639"/>
    <x v="3"/>
    <x v="123"/>
    <d v="2014-11-22T00:00:00"/>
    <s v="First Class"/>
    <s v="NC-18415"/>
    <s v="Nathan Cano"/>
    <x v="0"/>
    <s v="United States"/>
    <s v="Houston"/>
    <x v="5"/>
    <n v="77095"/>
    <x v="2"/>
    <s v="FUR-CH-10003774"/>
    <x v="0"/>
    <x v="1"/>
    <s v="Global Wood Trimmed Manager's Task Chair, Khaki"/>
    <x v="3880"/>
    <n v="3"/>
    <n v="0.3"/>
    <n v="-46.399800000000013"/>
  </r>
  <r>
    <n v="5310"/>
    <x v="2639"/>
    <x v="3"/>
    <x v="123"/>
    <d v="2014-11-22T00:00:00"/>
    <s v="First Class"/>
    <s v="NC-18415"/>
    <s v="Nathan Cano"/>
    <x v="0"/>
    <s v="United States"/>
    <s v="Houston"/>
    <x v="5"/>
    <n v="77095"/>
    <x v="2"/>
    <s v="OFF-AR-10003876"/>
    <x v="1"/>
    <x v="6"/>
    <s v="Avery Hi-Liter GlideStik Fluorescent Highlighter, Yellow Ink"/>
    <x v="388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x v="3882"/>
    <n v="6"/>
    <n v="0.8"/>
    <n v="-2287.7820000000002"/>
  </r>
  <r>
    <n v="5312"/>
    <x v="2640"/>
    <x v="0"/>
    <x v="1036"/>
    <d v="2013-08-28T00:00:00"/>
    <s v="Standard Class"/>
    <s v="SU-20665"/>
    <s v="Stephanie Ulpright"/>
    <x v="2"/>
    <s v="United States"/>
    <s v="Greenville"/>
    <x v="3"/>
    <n v="27834"/>
    <x v="0"/>
    <s v="OFF-LA-10004559"/>
    <x v="1"/>
    <x v="2"/>
    <s v="Avery 49"/>
    <x v="2145"/>
    <n v="4"/>
    <n v="0.2"/>
    <n v="3.3408000000000002"/>
  </r>
  <r>
    <n v="5313"/>
    <x v="2640"/>
    <x v="0"/>
    <x v="1036"/>
    <d v="2013-08-28T00:00:00"/>
    <s v="Standard Class"/>
    <s v="SU-20665"/>
    <s v="Stephanie Ulpright"/>
    <x v="2"/>
    <s v="United States"/>
    <s v="Greenville"/>
    <x v="3"/>
    <n v="27834"/>
    <x v="0"/>
    <s v="OFF-SU-10002573"/>
    <x v="1"/>
    <x v="14"/>
    <s v="Acme 10&quot; Easy Grip Assistive Scissors"/>
    <x v="3883"/>
    <n v="2"/>
    <n v="0.2"/>
    <n v="3.5059999999999967"/>
  </r>
  <r>
    <n v="5314"/>
    <x v="2641"/>
    <x v="3"/>
    <x v="504"/>
    <d v="2014-05-06T00:00:00"/>
    <s v="Standard Class"/>
    <s v="DJ-13510"/>
    <s v="Don Jones"/>
    <x v="1"/>
    <s v="United States"/>
    <s v="San Francisco"/>
    <x v="1"/>
    <n v="94110"/>
    <x v="1"/>
    <s v="FUR-FU-10000222"/>
    <x v="0"/>
    <x v="5"/>
    <s v="Seth Thomas 16&quot; Steel Case Clock"/>
    <x v="647"/>
    <n v="2"/>
    <n v="0"/>
    <n v="21.436799999999998"/>
  </r>
  <r>
    <n v="5315"/>
    <x v="2641"/>
    <x v="3"/>
    <x v="504"/>
    <d v="2014-05-06T00:00:00"/>
    <s v="Standard Class"/>
    <s v="DJ-13510"/>
    <s v="Don Jones"/>
    <x v="1"/>
    <s v="United States"/>
    <s v="San Francisco"/>
    <x v="1"/>
    <n v="94110"/>
    <x v="1"/>
    <s v="OFF-EN-10001219"/>
    <x v="1"/>
    <x v="12"/>
    <s v="#10- 4 1/8&quot; x 9 1/2&quot; Security-Tint Envelopes"/>
    <x v="2484"/>
    <n v="4"/>
    <n v="0"/>
    <n v="14.974399999999999"/>
  </r>
  <r>
    <n v="5316"/>
    <x v="2642"/>
    <x v="0"/>
    <x v="440"/>
    <d v="2013-05-09T00:00:00"/>
    <s v="Standard Class"/>
    <s v="DL-12865"/>
    <s v="Dan Lawera"/>
    <x v="0"/>
    <s v="United States"/>
    <s v="Greensboro"/>
    <x v="3"/>
    <n v="27405"/>
    <x v="0"/>
    <s v="FUR-CH-10002304"/>
    <x v="0"/>
    <x v="1"/>
    <s v="Global Stack Chair without Arms, Black"/>
    <x v="3884"/>
    <n v="9"/>
    <n v="0.2"/>
    <n v="11.69100000000001"/>
  </r>
  <r>
    <n v="5317"/>
    <x v="2643"/>
    <x v="3"/>
    <x v="280"/>
    <d v="2014-10-06T00:00:00"/>
    <s v="First Class"/>
    <s v="Dp-13240"/>
    <s v="Dean percer"/>
    <x v="2"/>
    <s v="United States"/>
    <s v="Knoxville"/>
    <x v="18"/>
    <n v="37918"/>
    <x v="0"/>
    <s v="FUR-FU-10002364"/>
    <x v="0"/>
    <x v="5"/>
    <s v="Eldon Expressions Wood Desk Accessories, Oak"/>
    <x v="929"/>
    <n v="2"/>
    <n v="0.2"/>
    <n v="1.3283999999999985"/>
  </r>
  <r>
    <n v="5318"/>
    <x v="2643"/>
    <x v="3"/>
    <x v="280"/>
    <d v="2014-10-06T00:00:00"/>
    <s v="First Class"/>
    <s v="Dp-13240"/>
    <s v="Dean percer"/>
    <x v="2"/>
    <s v="United States"/>
    <s v="Knoxville"/>
    <x v="18"/>
    <n v="37918"/>
    <x v="0"/>
    <s v="FUR-FU-10004864"/>
    <x v="0"/>
    <x v="5"/>
    <s v="Eldon 500 Class Desk Accessories"/>
    <x v="3885"/>
    <n v="1"/>
    <n v="0.2"/>
    <n v="1.5691000000000002"/>
  </r>
  <r>
    <n v="5319"/>
    <x v="2643"/>
    <x v="3"/>
    <x v="280"/>
    <d v="2014-10-06T00:00:00"/>
    <s v="First Class"/>
    <s v="Dp-13240"/>
    <s v="Dean percer"/>
    <x v="2"/>
    <s v="United States"/>
    <s v="Knoxville"/>
    <x v="18"/>
    <n v="37918"/>
    <x v="0"/>
    <s v="OFF-PA-10003172"/>
    <x v="1"/>
    <x v="10"/>
    <s v="Xerox 1996"/>
    <x v="561"/>
    <n v="4"/>
    <n v="0.2"/>
    <n v="7.2576000000000001"/>
  </r>
  <r>
    <n v="5320"/>
    <x v="2643"/>
    <x v="3"/>
    <x v="280"/>
    <d v="2014-10-06T00:00:00"/>
    <s v="First Class"/>
    <s v="Dp-13240"/>
    <s v="Dean percer"/>
    <x v="2"/>
    <s v="United States"/>
    <s v="Knoxville"/>
    <x v="18"/>
    <n v="37918"/>
    <x v="0"/>
    <s v="OFF-BI-10000977"/>
    <x v="1"/>
    <x v="8"/>
    <s v="Ibico Plastic Spiral Binding Combs"/>
    <x v="3347"/>
    <n v="3"/>
    <n v="0.7"/>
    <n v="-21.887999999999991"/>
  </r>
  <r>
    <n v="5321"/>
    <x v="2643"/>
    <x v="3"/>
    <x v="280"/>
    <d v="2014-10-06T00:00:00"/>
    <s v="First Class"/>
    <s v="Dp-13240"/>
    <s v="Dean percer"/>
    <x v="2"/>
    <s v="United States"/>
    <s v="Knoxville"/>
    <x v="18"/>
    <n v="37918"/>
    <x v="0"/>
    <s v="FUR-TA-10000198"/>
    <x v="0"/>
    <x v="3"/>
    <s v="Chromcraft Bull-Nose Wood Oval Conference Tables &amp; Bases"/>
    <x v="3886"/>
    <n v="7"/>
    <n v="0.4"/>
    <n v="-1002.7836000000001"/>
  </r>
  <r>
    <n v="5322"/>
    <x v="2643"/>
    <x v="3"/>
    <x v="280"/>
    <d v="2014-10-06T00:00:00"/>
    <s v="First Class"/>
    <s v="Dp-13240"/>
    <s v="Dean percer"/>
    <x v="2"/>
    <s v="United States"/>
    <s v="Knoxville"/>
    <x v="18"/>
    <n v="37918"/>
    <x v="0"/>
    <s v="OFF-BI-10003984"/>
    <x v="1"/>
    <x v="8"/>
    <s v="Lock-Up Easel 'Spel-Binder'"/>
    <x v="3887"/>
    <n v="4"/>
    <n v="0.7"/>
    <n v="-26.247599999999998"/>
  </r>
  <r>
    <n v="5323"/>
    <x v="2643"/>
    <x v="3"/>
    <x v="280"/>
    <d v="2014-10-06T00:00:00"/>
    <s v="First Class"/>
    <s v="Dp-13240"/>
    <s v="Dean percer"/>
    <x v="2"/>
    <s v="United States"/>
    <s v="Knoxville"/>
    <x v="18"/>
    <n v="37918"/>
    <x v="0"/>
    <s v="FUR-FU-10003691"/>
    <x v="0"/>
    <x v="5"/>
    <s v="Eldon Image Series Desk Accessories, Ebony"/>
    <x v="2401"/>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x v="3888"/>
    <n v="2"/>
    <n v="0"/>
    <n v="7.98"/>
  </r>
  <r>
    <n v="5325"/>
    <x v="2645"/>
    <x v="1"/>
    <x v="784"/>
    <d v="2012-12-09T00:00:00"/>
    <s v="Standard Class"/>
    <s v="TZ-21580"/>
    <s v="Tracy Zic"/>
    <x v="0"/>
    <s v="United States"/>
    <s v="Lakewood"/>
    <x v="1"/>
    <n v="90712"/>
    <x v="1"/>
    <s v="OFF-AR-10003723"/>
    <x v="1"/>
    <x v="6"/>
    <s v="Avery Hi-Liter Fluorescent Desk Style Markers"/>
    <x v="2952"/>
    <n v="5"/>
    <n v="0"/>
    <n v="6.2530000000000001"/>
  </r>
  <r>
    <n v="5326"/>
    <x v="2645"/>
    <x v="1"/>
    <x v="784"/>
    <d v="2012-12-09T00:00:00"/>
    <s v="Standard Class"/>
    <s v="TZ-21580"/>
    <s v="Tracy Zic"/>
    <x v="0"/>
    <s v="United States"/>
    <s v="Lakewood"/>
    <x v="1"/>
    <n v="90712"/>
    <x v="1"/>
    <s v="FUR-FU-10004270"/>
    <x v="0"/>
    <x v="5"/>
    <s v="Eldon Image Series Desk Accessories, Burgundy"/>
    <x v="3889"/>
    <n v="6"/>
    <n v="0"/>
    <n v="9.0288000000000004"/>
  </r>
  <r>
    <n v="5327"/>
    <x v="2646"/>
    <x v="1"/>
    <x v="184"/>
    <d v="2012-01-22T00:00:00"/>
    <s v="Standard Class"/>
    <s v="SC-20260"/>
    <s v="Scott Cohen"/>
    <x v="1"/>
    <s v="United States"/>
    <s v="Lawrence"/>
    <x v="31"/>
    <n v="1841"/>
    <x v="3"/>
    <s v="OFF-AR-10003183"/>
    <x v="1"/>
    <x v="6"/>
    <s v="Avery Fluorescent Highlighter Four-Color Set"/>
    <x v="3890"/>
    <n v="2"/>
    <n v="0"/>
    <n v="2.0039999999999996"/>
  </r>
  <r>
    <n v="5328"/>
    <x v="2647"/>
    <x v="2"/>
    <x v="1037"/>
    <d v="2011-01-09T00:00:00"/>
    <s v="Second Class"/>
    <s v="LS-17230"/>
    <s v="Lycoris Saunders"/>
    <x v="0"/>
    <s v="United States"/>
    <s v="Los Angeles"/>
    <x v="1"/>
    <n v="90049"/>
    <x v="1"/>
    <s v="OFF-PA-10002005"/>
    <x v="1"/>
    <x v="10"/>
    <s v="Xerox 225"/>
    <x v="541"/>
    <n v="3"/>
    <n v="0"/>
    <n v="9.3312000000000008"/>
  </r>
  <r>
    <n v="5329"/>
    <x v="2648"/>
    <x v="1"/>
    <x v="616"/>
    <d v="2012-03-09T00:00:00"/>
    <s v="Standard Class"/>
    <s v="MV-18190"/>
    <s v="Mike Vittorini"/>
    <x v="0"/>
    <s v="United States"/>
    <s v="Houston"/>
    <x v="5"/>
    <n v="77036"/>
    <x v="2"/>
    <s v="TEC-PH-10000149"/>
    <x v="2"/>
    <x v="7"/>
    <s v="Cisco SPA525G2 IP Phone - Wireless"/>
    <x v="1051"/>
    <n v="2"/>
    <n v="0.2"/>
    <n v="2.3939999999999984"/>
  </r>
  <r>
    <n v="5330"/>
    <x v="2649"/>
    <x v="0"/>
    <x v="591"/>
    <d v="2013-12-29T00:00:00"/>
    <s v="Second Class"/>
    <s v="BD-11620"/>
    <s v="Brian DeCherney"/>
    <x v="0"/>
    <s v="United States"/>
    <s v="New York City"/>
    <x v="15"/>
    <n v="10035"/>
    <x v="3"/>
    <s v="OFF-BI-10001524"/>
    <x v="1"/>
    <x v="8"/>
    <s v="GBC Premium Transparent Covers with Diagonal Lined Pattern"/>
    <x v="3295"/>
    <n v="2"/>
    <n v="0.2"/>
    <n v="11.748799999999997"/>
  </r>
  <r>
    <n v="5331"/>
    <x v="2650"/>
    <x v="0"/>
    <x v="913"/>
    <d v="2013-09-09T00:00:00"/>
    <s v="Standard Class"/>
    <s v="CV-12295"/>
    <s v="Christina VanderZanden"/>
    <x v="0"/>
    <s v="United States"/>
    <s v="New York City"/>
    <x v="15"/>
    <n v="10011"/>
    <x v="3"/>
    <s v="FUR-FU-10004748"/>
    <x v="0"/>
    <x v="5"/>
    <s v="Howard Miller 16&quot; Diameter Gallery Wall Clock"/>
    <x v="3891"/>
    <n v="1"/>
    <n v="0"/>
    <n v="24.936599999999999"/>
  </r>
  <r>
    <n v="5332"/>
    <x v="2650"/>
    <x v="0"/>
    <x v="913"/>
    <d v="2013-09-09T00:00:00"/>
    <s v="Standard Class"/>
    <s v="CV-12295"/>
    <s v="Christina VanderZanden"/>
    <x v="0"/>
    <s v="United States"/>
    <s v="New York City"/>
    <x v="15"/>
    <n v="10011"/>
    <x v="3"/>
    <s v="OFF-BI-10001460"/>
    <x v="1"/>
    <x v="8"/>
    <s v="Plastic Binding Combs"/>
    <x v="3892"/>
    <n v="5"/>
    <n v="0.2"/>
    <n v="20.452499999999997"/>
  </r>
  <r>
    <n v="5333"/>
    <x v="2650"/>
    <x v="0"/>
    <x v="913"/>
    <d v="2013-09-09T00:00:00"/>
    <s v="Standard Class"/>
    <s v="CV-12295"/>
    <s v="Christina VanderZanden"/>
    <x v="0"/>
    <s v="United States"/>
    <s v="New York City"/>
    <x v="15"/>
    <n v="10011"/>
    <x v="3"/>
    <s v="OFF-SU-10002503"/>
    <x v="1"/>
    <x v="14"/>
    <s v="Acme Preferred Stainless Steel Scissors"/>
    <x v="20"/>
    <n v="4"/>
    <n v="0"/>
    <n v="6.5887999999999991"/>
  </r>
  <r>
    <n v="5334"/>
    <x v="2651"/>
    <x v="2"/>
    <x v="86"/>
    <d v="2011-09-01T00:00:00"/>
    <s v="Standard Class"/>
    <s v="KB-16315"/>
    <s v="Karl Braun"/>
    <x v="0"/>
    <s v="United States"/>
    <s v="Newark"/>
    <x v="13"/>
    <n v="19711"/>
    <x v="3"/>
    <s v="FUR-FU-10001731"/>
    <x v="0"/>
    <x v="5"/>
    <s v="Acrylic Self-Standing Desk Frames"/>
    <x v="3893"/>
    <n v="4"/>
    <n v="0"/>
    <n v="4.0583999999999998"/>
  </r>
  <r>
    <n v="5335"/>
    <x v="2651"/>
    <x v="2"/>
    <x v="86"/>
    <d v="2011-09-01T00:00:00"/>
    <s v="Standard Class"/>
    <s v="KB-16315"/>
    <s v="Karl Braun"/>
    <x v="0"/>
    <s v="United States"/>
    <s v="Newark"/>
    <x v="13"/>
    <n v="19711"/>
    <x v="3"/>
    <s v="OFF-PA-10002160"/>
    <x v="1"/>
    <x v="10"/>
    <s v="Xerox 1978"/>
    <x v="1714"/>
    <n v="3"/>
    <n v="0"/>
    <n v="8.4966000000000008"/>
  </r>
  <r>
    <n v="5336"/>
    <x v="2651"/>
    <x v="2"/>
    <x v="86"/>
    <d v="2011-09-01T00:00:00"/>
    <s v="Standard Class"/>
    <s v="KB-16315"/>
    <s v="Karl Braun"/>
    <x v="0"/>
    <s v="United States"/>
    <s v="Newark"/>
    <x v="13"/>
    <n v="19711"/>
    <x v="3"/>
    <s v="OFF-PA-10002659"/>
    <x v="1"/>
    <x v="10"/>
    <s v="Avoid Verbal Orders Carbonless Minifold Book"/>
    <x v="1634"/>
    <n v="1"/>
    <n v="0"/>
    <n v="1.5547999999999997"/>
  </r>
  <r>
    <n v="5337"/>
    <x v="2652"/>
    <x v="1"/>
    <x v="1031"/>
    <d v="2012-05-25T00:00:00"/>
    <s v="Standard Class"/>
    <s v="ME-18010"/>
    <s v="Michelle Ellison"/>
    <x v="1"/>
    <s v="United States"/>
    <s v="Seattle"/>
    <x v="4"/>
    <n v="98105"/>
    <x v="1"/>
    <s v="OFF-BI-10001636"/>
    <x v="1"/>
    <x v="8"/>
    <s v="Ibico Plastic and Wire Spiral Binding Combs"/>
    <x v="783"/>
    <n v="4"/>
    <n v="0.2"/>
    <n v="8.767199999999999"/>
  </r>
  <r>
    <n v="5338"/>
    <x v="2653"/>
    <x v="3"/>
    <x v="524"/>
    <d v="2014-10-22T00:00:00"/>
    <s v="Standard Class"/>
    <s v="AJ-10780"/>
    <s v="Anthony Jacobs"/>
    <x v="1"/>
    <s v="United States"/>
    <s v="Scottsdale"/>
    <x v="16"/>
    <n v="85254"/>
    <x v="1"/>
    <s v="OFF-PA-10000062"/>
    <x v="1"/>
    <x v="10"/>
    <s v="Green Bar Computer Printout Paper"/>
    <x v="3894"/>
    <n v="7"/>
    <n v="0.2"/>
    <n v="111.5688"/>
  </r>
  <r>
    <n v="5339"/>
    <x v="2654"/>
    <x v="1"/>
    <x v="529"/>
    <d v="2012-11-14T00:00:00"/>
    <s v="Second Class"/>
    <s v="DV-13465"/>
    <s v="Dianna Vittorini"/>
    <x v="0"/>
    <s v="United States"/>
    <s v="Oceanside"/>
    <x v="15"/>
    <n v="11572"/>
    <x v="3"/>
    <s v="OFF-ST-10002554"/>
    <x v="1"/>
    <x v="4"/>
    <s v="Tennsco Industrial Shelving"/>
    <x v="1672"/>
    <n v="5"/>
    <n v="0"/>
    <n v="4.8910000000000053"/>
  </r>
  <r>
    <n v="5340"/>
    <x v="2654"/>
    <x v="1"/>
    <x v="529"/>
    <d v="2012-11-14T00:00:00"/>
    <s v="Second Class"/>
    <s v="DV-13465"/>
    <s v="Dianna Vittorini"/>
    <x v="0"/>
    <s v="United States"/>
    <s v="Oceanside"/>
    <x v="15"/>
    <n v="11572"/>
    <x v="3"/>
    <s v="OFF-EN-10001509"/>
    <x v="1"/>
    <x v="12"/>
    <s v="Poly String Tie Envelopes"/>
    <x v="3895"/>
    <n v="6"/>
    <n v="0"/>
    <n v="5.7527999999999988"/>
  </r>
  <r>
    <n v="5341"/>
    <x v="2654"/>
    <x v="1"/>
    <x v="529"/>
    <d v="2012-11-14T00:00:00"/>
    <s v="Second Class"/>
    <s v="DV-13465"/>
    <s v="Dianna Vittorini"/>
    <x v="0"/>
    <s v="United States"/>
    <s v="Oceanside"/>
    <x v="15"/>
    <n v="11572"/>
    <x v="3"/>
    <s v="TEC-AC-10002018"/>
    <x v="2"/>
    <x v="11"/>
    <s v="AmazonBasics 3-Button USB Wired Mouse"/>
    <x v="62"/>
    <n v="2"/>
    <n v="0"/>
    <n v="6.011400000000001"/>
  </r>
  <r>
    <n v="5342"/>
    <x v="2654"/>
    <x v="1"/>
    <x v="529"/>
    <d v="2012-11-14T00:00:00"/>
    <s v="Second Class"/>
    <s v="DV-13465"/>
    <s v="Dianna Vittorini"/>
    <x v="0"/>
    <s v="United States"/>
    <s v="Oceanside"/>
    <x v="15"/>
    <n v="11572"/>
    <x v="3"/>
    <s v="TEC-AC-10002637"/>
    <x v="2"/>
    <x v="11"/>
    <s v="Logitech VX Revolution Cordless Laser Mouse for Notebooks (Black)"/>
    <x v="3896"/>
    <n v="5"/>
    <n v="0"/>
    <n v="53.996999999999957"/>
  </r>
  <r>
    <n v="5343"/>
    <x v="2655"/>
    <x v="2"/>
    <x v="871"/>
    <d v="2011-11-27T00:00:00"/>
    <s v="Standard Class"/>
    <s v="JK-15325"/>
    <s v="Jason Klamczynski"/>
    <x v="1"/>
    <s v="United States"/>
    <s v="Dallas"/>
    <x v="5"/>
    <n v="75220"/>
    <x v="2"/>
    <s v="OFF-EN-10001509"/>
    <x v="1"/>
    <x v="12"/>
    <s v="Poly String Tie Envelopes"/>
    <x v="3897"/>
    <n v="1"/>
    <n v="0.2"/>
    <n v="0.55079999999999985"/>
  </r>
  <r>
    <n v="5344"/>
    <x v="2655"/>
    <x v="2"/>
    <x v="871"/>
    <d v="2011-11-27T00:00:00"/>
    <s v="Standard Class"/>
    <s v="JK-15325"/>
    <s v="Jason Klamczynski"/>
    <x v="1"/>
    <s v="United States"/>
    <s v="Dallas"/>
    <x v="5"/>
    <n v="75220"/>
    <x v="2"/>
    <s v="TEC-PH-10004922"/>
    <x v="2"/>
    <x v="7"/>
    <s v="RCA Visys Integrated PBX 8-Line Router"/>
    <x v="3898"/>
    <n v="5"/>
    <n v="0.2"/>
    <n v="16.747500000000016"/>
  </r>
  <r>
    <n v="5345"/>
    <x v="2656"/>
    <x v="1"/>
    <x v="2"/>
    <d v="2012-10-13T00:00:00"/>
    <s v="Second Class"/>
    <s v="SH-20395"/>
    <s v="Shahid Hopkins"/>
    <x v="0"/>
    <s v="United States"/>
    <s v="Rochester"/>
    <x v="15"/>
    <n v="14609"/>
    <x v="3"/>
    <s v="TEC-AC-10002550"/>
    <x v="2"/>
    <x v="11"/>
    <s v="Memorex 25GB 6X Branded Blu-Ray Recordable Disc, 30/Pack"/>
    <x v="3899"/>
    <n v="1"/>
    <n v="0"/>
    <n v="2.2364999999999995"/>
  </r>
  <r>
    <n v="5346"/>
    <x v="2657"/>
    <x v="3"/>
    <x v="708"/>
    <d v="2014-03-24T00:00:00"/>
    <s v="Second Class"/>
    <s v="SC-20725"/>
    <s v="Steven Cartwright"/>
    <x v="0"/>
    <s v="United States"/>
    <s v="Los Angeles"/>
    <x v="1"/>
    <n v="90045"/>
    <x v="1"/>
    <s v="OFF-ST-10003208"/>
    <x v="1"/>
    <x v="4"/>
    <s v="Adjustable Depth Letter/Legal Cart"/>
    <x v="265"/>
    <n v="4"/>
    <n v="0"/>
    <n v="210.4935999999999"/>
  </r>
  <r>
    <n v="5347"/>
    <x v="2657"/>
    <x v="3"/>
    <x v="708"/>
    <d v="2014-03-24T00:00:00"/>
    <s v="Second Class"/>
    <s v="SC-20725"/>
    <s v="Steven Cartwright"/>
    <x v="0"/>
    <s v="United States"/>
    <s v="Los Angeles"/>
    <x v="1"/>
    <n v="90045"/>
    <x v="1"/>
    <s v="OFF-BI-10003981"/>
    <x v="1"/>
    <x v="8"/>
    <s v="Avery Durable Plastic 1&quot; Binders"/>
    <x v="3023"/>
    <n v="3"/>
    <n v="0.2"/>
    <n v="3.9497999999999998"/>
  </r>
  <r>
    <n v="5348"/>
    <x v="2657"/>
    <x v="3"/>
    <x v="708"/>
    <d v="2014-03-24T00:00:00"/>
    <s v="Second Class"/>
    <s v="SC-20725"/>
    <s v="Steven Cartwright"/>
    <x v="0"/>
    <s v="United States"/>
    <s v="Los Angeles"/>
    <x v="1"/>
    <n v="90045"/>
    <x v="1"/>
    <s v="OFF-BI-10001031"/>
    <x v="1"/>
    <x v="8"/>
    <s v="Pressboard Data Binders by Wilson Jones"/>
    <x v="1086"/>
    <n v="2"/>
    <n v="0.2"/>
    <n v="2.8835999999999995"/>
  </r>
  <r>
    <n v="5349"/>
    <x v="2658"/>
    <x v="1"/>
    <x v="1038"/>
    <d v="2012-01-10T00:00:00"/>
    <s v="Standard Class"/>
    <s v="CS-12250"/>
    <s v="Chris Selesnick"/>
    <x v="1"/>
    <s v="United States"/>
    <s v="Woodbury"/>
    <x v="11"/>
    <n v="55125"/>
    <x v="2"/>
    <s v="OFF-BI-10003676"/>
    <x v="1"/>
    <x v="8"/>
    <s v="GBC Standard Recycled Report Covers, Clear Plastic Sheets"/>
    <x v="3900"/>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x v="1778"/>
    <n v="5"/>
    <n v="0"/>
    <n v="19.950000000000003"/>
  </r>
  <r>
    <n v="5351"/>
    <x v="2659"/>
    <x v="3"/>
    <x v="34"/>
    <d v="2014-12-17T00:00:00"/>
    <s v="Standard Class"/>
    <s v="LH-16900"/>
    <s v="Lena Hernandez"/>
    <x v="0"/>
    <s v="United States"/>
    <s v="Park Ridge"/>
    <x v="10"/>
    <n v="60068"/>
    <x v="2"/>
    <s v="OFF-PA-10001019"/>
    <x v="1"/>
    <x v="10"/>
    <s v="Xerox 1884"/>
    <x v="3901"/>
    <n v="9"/>
    <n v="0.2"/>
    <n v="48.551399999999994"/>
  </r>
  <r>
    <n v="5352"/>
    <x v="2660"/>
    <x v="0"/>
    <x v="47"/>
    <d v="2013-09-13T00:00:00"/>
    <s v="Standard Class"/>
    <s v="YC-21895"/>
    <s v="Yoseph Carroll"/>
    <x v="1"/>
    <s v="United States"/>
    <s v="Dallas"/>
    <x v="5"/>
    <n v="75217"/>
    <x v="2"/>
    <s v="OFF-PA-10004665"/>
    <x v="1"/>
    <x v="10"/>
    <s v="Advantus Motivational Note Cards"/>
    <x v="1454"/>
    <n v="4"/>
    <n v="0.2"/>
    <n v="15.195999999999998"/>
  </r>
  <r>
    <n v="5353"/>
    <x v="2660"/>
    <x v="0"/>
    <x v="47"/>
    <d v="2013-09-13T00:00:00"/>
    <s v="Standard Class"/>
    <s v="YC-21895"/>
    <s v="Yoseph Carroll"/>
    <x v="1"/>
    <s v="United States"/>
    <s v="Dallas"/>
    <x v="5"/>
    <n v="75217"/>
    <x v="2"/>
    <s v="TEC-PH-10002447"/>
    <x v="2"/>
    <x v="7"/>
    <s v="AT&amp;T CL83451 4-Handset Telephone"/>
    <x v="3902"/>
    <n v="2"/>
    <n v="0.2"/>
    <n v="37.078199999999981"/>
  </r>
  <r>
    <n v="5354"/>
    <x v="2661"/>
    <x v="0"/>
    <x v="323"/>
    <d v="2013-09-07T00:00:00"/>
    <s v="First Class"/>
    <s v="CY-12745"/>
    <s v="Craig Yedwab"/>
    <x v="1"/>
    <s v="United States"/>
    <s v="Monroe"/>
    <x v="28"/>
    <n v="71203"/>
    <x v="0"/>
    <s v="OFF-BI-10000014"/>
    <x v="1"/>
    <x v="8"/>
    <s v="Heavy-Duty E-Z-D Binders"/>
    <x v="3903"/>
    <n v="8"/>
    <n v="0"/>
    <n v="41.021599999999999"/>
  </r>
  <r>
    <n v="5355"/>
    <x v="2662"/>
    <x v="2"/>
    <x v="8"/>
    <d v="2011-05-19T00:00:00"/>
    <s v="Standard Class"/>
    <s v="AH-10030"/>
    <s v="Aaron Hawkins"/>
    <x v="1"/>
    <s v="United States"/>
    <s v="Los Angeles"/>
    <x v="1"/>
    <n v="90004"/>
    <x v="1"/>
    <s v="FUR-CH-10002439"/>
    <x v="0"/>
    <x v="1"/>
    <s v="Iceberg Nesting Folding Chair, 19w x 6d x 43h"/>
    <x v="3904"/>
    <n v="6"/>
    <n v="0.2"/>
    <n v="20.959199999999996"/>
  </r>
  <r>
    <n v="5356"/>
    <x v="2662"/>
    <x v="2"/>
    <x v="8"/>
    <d v="2011-05-19T00:00:00"/>
    <s v="Standard Class"/>
    <s v="AH-10030"/>
    <s v="Aaron Hawkins"/>
    <x v="1"/>
    <s v="United States"/>
    <s v="Los Angeles"/>
    <x v="1"/>
    <n v="90004"/>
    <x v="1"/>
    <s v="OFF-PA-10003063"/>
    <x v="1"/>
    <x v="10"/>
    <s v="EcoTones Memo Sheets"/>
    <x v="3905"/>
    <n v="2"/>
    <n v="0"/>
    <n v="3.84"/>
  </r>
  <r>
    <n v="5357"/>
    <x v="2663"/>
    <x v="0"/>
    <x v="321"/>
    <d v="2013-10-04T00:00:00"/>
    <s v="Standard Class"/>
    <s v="AR-10540"/>
    <s v="Andy Reiter"/>
    <x v="0"/>
    <s v="United States"/>
    <s v="San Francisco"/>
    <x v="1"/>
    <n v="94109"/>
    <x v="1"/>
    <s v="OFF-BI-10002982"/>
    <x v="1"/>
    <x v="8"/>
    <s v="Avery Self-Adhesive Photo Pockets for Polaroid Photos"/>
    <x v="77"/>
    <n v="5"/>
    <n v="0.2"/>
    <n v="9.5339999999999971"/>
  </r>
  <r>
    <n v="5358"/>
    <x v="2664"/>
    <x v="2"/>
    <x v="79"/>
    <d v="2011-08-11T00:00:00"/>
    <s v="Standard Class"/>
    <s v="SS-20590"/>
    <s v="Sonia Sunley"/>
    <x v="0"/>
    <s v="United States"/>
    <s v="San Francisco"/>
    <x v="1"/>
    <n v="94122"/>
    <x v="1"/>
    <s v="TEC-AC-10004510"/>
    <x v="2"/>
    <x v="11"/>
    <s v="Logitech Desktop MK120 Mouse and keyboard Combo"/>
    <x v="3906"/>
    <n v="1"/>
    <n v="0"/>
    <n v="1.6359999999999992"/>
  </r>
  <r>
    <n v="5359"/>
    <x v="2664"/>
    <x v="2"/>
    <x v="79"/>
    <d v="2011-08-11T00:00:00"/>
    <s v="Standard Class"/>
    <s v="SS-20590"/>
    <s v="Sonia Sunley"/>
    <x v="0"/>
    <s v="United States"/>
    <s v="San Francisco"/>
    <x v="1"/>
    <n v="94122"/>
    <x v="1"/>
    <s v="OFF-ST-10000321"/>
    <x v="1"/>
    <x v="4"/>
    <s v="Akro Stacking Bins"/>
    <x v="3907"/>
    <n v="2"/>
    <n v="0"/>
    <n v="0.63119999999999798"/>
  </r>
  <r>
    <n v="5360"/>
    <x v="2664"/>
    <x v="2"/>
    <x v="79"/>
    <d v="2011-08-11T00:00:00"/>
    <s v="Standard Class"/>
    <s v="SS-20590"/>
    <s v="Sonia Sunley"/>
    <x v="0"/>
    <s v="United States"/>
    <s v="San Francisco"/>
    <x v="1"/>
    <n v="94122"/>
    <x v="1"/>
    <s v="OFF-AR-10004602"/>
    <x v="1"/>
    <x v="6"/>
    <s v="Boston KS Multi-Size Manual Pencil Sharpener"/>
    <x v="44"/>
    <n v="2"/>
    <n v="0"/>
    <n v="12.874400000000001"/>
  </r>
  <r>
    <n v="5361"/>
    <x v="2665"/>
    <x v="3"/>
    <x v="349"/>
    <d v="2014-04-19T00:00:00"/>
    <s v="Standard Class"/>
    <s v="DW-13585"/>
    <s v="Dorothy Wardle"/>
    <x v="1"/>
    <s v="United States"/>
    <s v="Fayetteville"/>
    <x v="3"/>
    <n v="28314"/>
    <x v="0"/>
    <s v="FUR-BO-10003433"/>
    <x v="0"/>
    <x v="0"/>
    <s v="Sauder Cornerstone Collection Library"/>
    <x v="658"/>
    <n v="8"/>
    <n v="0.2"/>
    <n v="-32.219200000000022"/>
  </r>
  <r>
    <n v="5362"/>
    <x v="2666"/>
    <x v="3"/>
    <x v="255"/>
    <d v="2014-06-11T00:00:00"/>
    <s v="First Class"/>
    <s v="NC-18625"/>
    <s v="Noah Childs"/>
    <x v="1"/>
    <s v="United States"/>
    <s v="Dallas"/>
    <x v="5"/>
    <n v="75217"/>
    <x v="2"/>
    <s v="OFF-ST-10001496"/>
    <x v="1"/>
    <x v="4"/>
    <s v="Standard Rollaway File with Lock"/>
    <x v="3908"/>
    <n v="5"/>
    <n v="0.2"/>
    <n v="54.056999999999988"/>
  </r>
  <r>
    <n v="5363"/>
    <x v="2667"/>
    <x v="0"/>
    <x v="723"/>
    <d v="2014-01-03T00:00:00"/>
    <s v="Standard Class"/>
    <s v="CD-11920"/>
    <s v="Carlos Daly"/>
    <x v="0"/>
    <s v="United States"/>
    <s v="Wichita"/>
    <x v="41"/>
    <n v="67212"/>
    <x v="2"/>
    <s v="FUR-FU-10000672"/>
    <x v="0"/>
    <x v="5"/>
    <s v="Executive Impressions 10&quot; Spectator Wall Clock"/>
    <x v="3134"/>
    <n v="6"/>
    <n v="0"/>
    <n v="23.990399999999994"/>
  </r>
  <r>
    <n v="5364"/>
    <x v="2667"/>
    <x v="0"/>
    <x v="723"/>
    <d v="2014-01-03T00:00:00"/>
    <s v="Standard Class"/>
    <s v="CD-11920"/>
    <s v="Carlos Daly"/>
    <x v="0"/>
    <s v="United States"/>
    <s v="Wichita"/>
    <x v="41"/>
    <n v="67212"/>
    <x v="2"/>
    <s v="OFF-AP-10001293"/>
    <x v="1"/>
    <x v="9"/>
    <s v="Belkin 8 Outlet Surge Protector"/>
    <x v="3411"/>
    <n v="2"/>
    <n v="0"/>
    <n v="22.948799999999999"/>
  </r>
  <r>
    <n v="5365"/>
    <x v="2668"/>
    <x v="2"/>
    <x v="1039"/>
    <d v="2011-01-22T00:00:00"/>
    <s v="Second Class"/>
    <s v="DW-13195"/>
    <s v="David Wiener"/>
    <x v="1"/>
    <s v="United States"/>
    <s v="Springfield"/>
    <x v="21"/>
    <n v="97477"/>
    <x v="1"/>
    <s v="OFF-AP-10000692"/>
    <x v="1"/>
    <x v="9"/>
    <s v="Fellowes Mighty 8 Compact Surge Protector"/>
    <x v="2074"/>
    <n v="4"/>
    <n v="0.2"/>
    <n v="6.4864000000000033"/>
  </r>
  <r>
    <n v="5366"/>
    <x v="2669"/>
    <x v="0"/>
    <x v="73"/>
    <d v="2013-11-25T00:00:00"/>
    <s v="Standard Class"/>
    <s v="EH-13990"/>
    <s v="Erica Hackney"/>
    <x v="0"/>
    <s v="United States"/>
    <s v="Houston"/>
    <x v="5"/>
    <n v="77041"/>
    <x v="2"/>
    <s v="TEC-PH-10004539"/>
    <x v="2"/>
    <x v="7"/>
    <s v="Wireless Extenders zBoost YX545 SOHO Signal Booster"/>
    <x v="3909"/>
    <n v="1"/>
    <n v="0.2"/>
    <n v="13.229299999999995"/>
  </r>
  <r>
    <n v="5367"/>
    <x v="2670"/>
    <x v="3"/>
    <x v="193"/>
    <d v="2014-06-16T00:00:00"/>
    <s v="Standard Class"/>
    <s v="BD-11320"/>
    <s v="Bill Donatelli"/>
    <x v="0"/>
    <s v="United States"/>
    <s v="Seattle"/>
    <x v="4"/>
    <n v="98103"/>
    <x v="1"/>
    <s v="TEC-PH-10002923"/>
    <x v="2"/>
    <x v="7"/>
    <s v="Logitech B530 USB Headset - headset - Full size, Binaural"/>
    <x v="2550"/>
    <n v="3"/>
    <n v="0.2"/>
    <n v="7.7679000000000009"/>
  </r>
  <r>
    <n v="5368"/>
    <x v="2670"/>
    <x v="3"/>
    <x v="193"/>
    <d v="2014-06-16T00:00:00"/>
    <s v="Standard Class"/>
    <s v="BD-11320"/>
    <s v="Bill Donatelli"/>
    <x v="0"/>
    <s v="United States"/>
    <s v="Seattle"/>
    <x v="4"/>
    <n v="98103"/>
    <x v="1"/>
    <s v="OFF-LA-10004689"/>
    <x v="1"/>
    <x v="2"/>
    <s v="Avery 512"/>
    <x v="1057"/>
    <n v="4"/>
    <n v="0"/>
    <n v="5.4332000000000003"/>
  </r>
  <r>
    <n v="5369"/>
    <x v="2670"/>
    <x v="3"/>
    <x v="193"/>
    <d v="2014-06-16T00:00:00"/>
    <s v="Standard Class"/>
    <s v="BD-11320"/>
    <s v="Bill Donatelli"/>
    <x v="0"/>
    <s v="United States"/>
    <s v="Seattle"/>
    <x v="4"/>
    <n v="98103"/>
    <x v="1"/>
    <s v="OFF-ST-10001228"/>
    <x v="1"/>
    <x v="4"/>
    <s v="Personal File Boxes with Fold-Down Carry Handle"/>
    <x v="3910"/>
    <n v="1"/>
    <n v="0"/>
    <n v="3.8949999999999996"/>
  </r>
  <r>
    <n v="5370"/>
    <x v="2671"/>
    <x v="3"/>
    <x v="18"/>
    <d v="2014-09-14T00:00:00"/>
    <s v="First Class"/>
    <s v="KH-16630"/>
    <s v="Ken Heidel"/>
    <x v="1"/>
    <s v="United States"/>
    <s v="Akron"/>
    <x v="24"/>
    <n v="44312"/>
    <x v="3"/>
    <s v="OFF-PA-10003302"/>
    <x v="1"/>
    <x v="10"/>
    <s v="Xerox 1906"/>
    <x v="633"/>
    <n v="3"/>
    <n v="0.2"/>
    <n v="28.706399999999991"/>
  </r>
  <r>
    <n v="5371"/>
    <x v="2672"/>
    <x v="3"/>
    <x v="798"/>
    <d v="2014-04-13T00:00:00"/>
    <s v="Standard Class"/>
    <s v="NH-18610"/>
    <s v="Nicole Hansen"/>
    <x v="1"/>
    <s v="United States"/>
    <s v="Oak Park"/>
    <x v="12"/>
    <n v="48237"/>
    <x v="2"/>
    <s v="FUR-FU-10004665"/>
    <x v="0"/>
    <x v="5"/>
    <s v="3M Polarizing Task Lamp with Clamp Arm, Light Gray"/>
    <x v="2963"/>
    <n v="2"/>
    <n v="0"/>
    <n v="71.229600000000005"/>
  </r>
  <r>
    <n v="5372"/>
    <x v="2672"/>
    <x v="3"/>
    <x v="798"/>
    <d v="2014-04-13T00:00:00"/>
    <s v="Standard Class"/>
    <s v="NH-18610"/>
    <s v="Nicole Hansen"/>
    <x v="1"/>
    <s v="United States"/>
    <s v="Oak Park"/>
    <x v="12"/>
    <n v="48237"/>
    <x v="2"/>
    <s v="FUR-FU-10004188"/>
    <x v="0"/>
    <x v="5"/>
    <s v="Luxo Professional Combination Clamp-On Lamps"/>
    <x v="3911"/>
    <n v="3"/>
    <n v="0"/>
    <n v="79.793999999999997"/>
  </r>
  <r>
    <n v="5373"/>
    <x v="2673"/>
    <x v="1"/>
    <x v="1040"/>
    <d v="2012-10-30T00:00:00"/>
    <s v="Standard Class"/>
    <s v="AG-10495"/>
    <s v="Andrew Gjertsen"/>
    <x v="1"/>
    <s v="United States"/>
    <s v="Houston"/>
    <x v="5"/>
    <n v="77041"/>
    <x v="2"/>
    <s v="OFF-PA-10003177"/>
    <x v="1"/>
    <x v="10"/>
    <s v="Xerox 1999"/>
    <x v="12"/>
    <n v="3"/>
    <n v="0.2"/>
    <n v="5.4432"/>
  </r>
  <r>
    <n v="5374"/>
    <x v="2673"/>
    <x v="1"/>
    <x v="1040"/>
    <d v="2012-10-30T00:00:00"/>
    <s v="Standard Class"/>
    <s v="AG-10495"/>
    <s v="Andrew Gjertsen"/>
    <x v="1"/>
    <s v="United States"/>
    <s v="Houston"/>
    <x v="5"/>
    <n v="77041"/>
    <x v="2"/>
    <s v="FUR-TA-10002607"/>
    <x v="0"/>
    <x v="3"/>
    <s v="KI Conference Tables"/>
    <x v="3912"/>
    <n v="7"/>
    <n v="0.3"/>
    <n v="-69.472199999999958"/>
  </r>
  <r>
    <n v="5375"/>
    <x v="2673"/>
    <x v="1"/>
    <x v="1040"/>
    <d v="2012-10-30T00:00:00"/>
    <s v="Standard Class"/>
    <s v="AG-10495"/>
    <s v="Andrew Gjertsen"/>
    <x v="1"/>
    <s v="United States"/>
    <s v="Houston"/>
    <x v="5"/>
    <n v="77041"/>
    <x v="2"/>
    <s v="OFF-PA-10001166"/>
    <x v="1"/>
    <x v="10"/>
    <s v="Xerox 2"/>
    <x v="563"/>
    <n v="2"/>
    <n v="0.2"/>
    <n v="3.6288"/>
  </r>
  <r>
    <n v="5376"/>
    <x v="2674"/>
    <x v="3"/>
    <x v="837"/>
    <d v="2014-06-01T00:00:00"/>
    <s v="Standard Class"/>
    <s v="RP-19855"/>
    <s v="Roy Phan"/>
    <x v="1"/>
    <s v="United States"/>
    <s v="Seattle"/>
    <x v="4"/>
    <n v="98103"/>
    <x v="1"/>
    <s v="TEC-AC-10004510"/>
    <x v="2"/>
    <x v="11"/>
    <s v="Logitech Desktop MK120 Mouse and keyboard Combo"/>
    <x v="1548"/>
    <n v="6"/>
    <n v="0"/>
    <n v="9.8159999999999954"/>
  </r>
  <r>
    <n v="5377"/>
    <x v="2674"/>
    <x v="3"/>
    <x v="837"/>
    <d v="2014-06-01T00:00:00"/>
    <s v="Standard Class"/>
    <s v="RP-19855"/>
    <s v="Roy Phan"/>
    <x v="1"/>
    <s v="United States"/>
    <s v="Seattle"/>
    <x v="4"/>
    <n v="98103"/>
    <x v="1"/>
    <s v="OFF-AR-10004062"/>
    <x v="1"/>
    <x v="6"/>
    <s v="Staples"/>
    <x v="974"/>
    <n v="3"/>
    <n v="0"/>
    <n v="7.86"/>
  </r>
  <r>
    <n v="5378"/>
    <x v="2675"/>
    <x v="2"/>
    <x v="29"/>
    <d v="2011-12-07T00:00:00"/>
    <s v="First Class"/>
    <s v="NB-18655"/>
    <s v="Nona Balk"/>
    <x v="1"/>
    <s v="United States"/>
    <s v="Philadelphia"/>
    <x v="9"/>
    <n v="19134"/>
    <x v="3"/>
    <s v="OFF-EN-10000056"/>
    <x v="1"/>
    <x v="12"/>
    <s v="Cameo Buff Policy Envelopes"/>
    <x v="3913"/>
    <n v="7"/>
    <n v="0.2"/>
    <n v="117.61469999999996"/>
  </r>
  <r>
    <n v="5379"/>
    <x v="2675"/>
    <x v="2"/>
    <x v="29"/>
    <d v="2011-12-07T00:00:00"/>
    <s v="First Class"/>
    <s v="NB-18655"/>
    <s v="Nona Balk"/>
    <x v="1"/>
    <s v="United States"/>
    <s v="Philadelphia"/>
    <x v="9"/>
    <n v="19134"/>
    <x v="3"/>
    <s v="OFF-ST-10001469"/>
    <x v="1"/>
    <x v="4"/>
    <s v="Fellowes Bankers Box Recycled Super Stor/Drawer"/>
    <x v="3914"/>
    <n v="4"/>
    <n v="0.2"/>
    <n v="-30.228800000000007"/>
  </r>
  <r>
    <n v="5380"/>
    <x v="2676"/>
    <x v="0"/>
    <x v="1041"/>
    <d v="2013-08-19T00:00:00"/>
    <s v="Standard Class"/>
    <s v="JM-15580"/>
    <s v="Jill Matthias"/>
    <x v="0"/>
    <s v="United States"/>
    <s v="Los Angeles"/>
    <x v="1"/>
    <n v="90045"/>
    <x v="1"/>
    <s v="OFF-PA-10000551"/>
    <x v="1"/>
    <x v="10"/>
    <s v="Array Memo Cubes"/>
    <x v="3915"/>
    <n v="3"/>
    <n v="0"/>
    <n v="7.6145999999999994"/>
  </r>
  <r>
    <n v="5381"/>
    <x v="2676"/>
    <x v="0"/>
    <x v="1041"/>
    <d v="2013-08-19T00:00:00"/>
    <s v="Standard Class"/>
    <s v="JM-15580"/>
    <s v="Jill Matthias"/>
    <x v="0"/>
    <s v="United States"/>
    <s v="Los Angeles"/>
    <x v="1"/>
    <n v="90045"/>
    <x v="1"/>
    <s v="TEC-MA-10000423"/>
    <x v="2"/>
    <x v="15"/>
    <s v="Texas Instruments TI-34 Scientific Calculator"/>
    <x v="3916"/>
    <n v="6"/>
    <n v="0.2"/>
    <n v="35.623799999999996"/>
  </r>
  <r>
    <n v="5382"/>
    <x v="2677"/>
    <x v="0"/>
    <x v="64"/>
    <d v="2013-09-08T00:00:00"/>
    <s v="Second Class"/>
    <s v="DM-13525"/>
    <s v="Don Miller"/>
    <x v="1"/>
    <s v="United States"/>
    <s v="Houston"/>
    <x v="5"/>
    <n v="77070"/>
    <x v="2"/>
    <s v="OFF-PA-10001870"/>
    <x v="1"/>
    <x v="10"/>
    <s v="Xerox 202"/>
    <x v="233"/>
    <n v="5"/>
    <n v="0.2"/>
    <n v="9.0719999999999992"/>
  </r>
  <r>
    <n v="5383"/>
    <x v="2677"/>
    <x v="0"/>
    <x v="64"/>
    <d v="2013-09-08T00:00:00"/>
    <s v="Second Class"/>
    <s v="DM-13525"/>
    <s v="Don Miller"/>
    <x v="1"/>
    <s v="United States"/>
    <s v="Houston"/>
    <x v="5"/>
    <n v="77070"/>
    <x v="2"/>
    <s v="OFF-FA-10001843"/>
    <x v="1"/>
    <x v="13"/>
    <s v="Staples"/>
    <x v="3917"/>
    <n v="8"/>
    <n v="0.2"/>
    <n v="5.3352000000000004"/>
  </r>
  <r>
    <n v="5384"/>
    <x v="2677"/>
    <x v="0"/>
    <x v="64"/>
    <d v="2013-09-08T00:00:00"/>
    <s v="Second Class"/>
    <s v="DM-13525"/>
    <s v="Don Miller"/>
    <x v="1"/>
    <s v="United States"/>
    <s v="Houston"/>
    <x v="5"/>
    <n v="77070"/>
    <x v="2"/>
    <s v="OFF-PA-10002036"/>
    <x v="1"/>
    <x v="10"/>
    <s v="Xerox 1930"/>
    <x v="563"/>
    <n v="2"/>
    <n v="0.2"/>
    <n v="3.7584"/>
  </r>
  <r>
    <n v="5385"/>
    <x v="2678"/>
    <x v="3"/>
    <x v="335"/>
    <d v="2014-07-04T00:00:00"/>
    <s v="Standard Class"/>
    <s v="CC-12220"/>
    <s v="Chris Cortes"/>
    <x v="0"/>
    <s v="United States"/>
    <s v="Philadelphia"/>
    <x v="9"/>
    <n v="19143"/>
    <x v="3"/>
    <s v="TEC-PH-10001760"/>
    <x v="2"/>
    <x v="7"/>
    <s v="Bose SoundLink Bluetooth Speaker"/>
    <x v="3918"/>
    <n v="3"/>
    <n v="0.4"/>
    <n v="41.79000000000002"/>
  </r>
  <r>
    <n v="5386"/>
    <x v="2678"/>
    <x v="3"/>
    <x v="335"/>
    <d v="2014-07-04T00:00:00"/>
    <s v="Standard Class"/>
    <s v="CC-12220"/>
    <s v="Chris Cortes"/>
    <x v="0"/>
    <s v="United States"/>
    <s v="Philadelphia"/>
    <x v="9"/>
    <n v="19143"/>
    <x v="3"/>
    <s v="TEC-PH-10000673"/>
    <x v="2"/>
    <x v="7"/>
    <s v="Plantronics Voyager Pro HD - Bluetooth Headset"/>
    <x v="3919"/>
    <n v="14"/>
    <n v="0.4"/>
    <n v="72.788800000000037"/>
  </r>
  <r>
    <n v="5387"/>
    <x v="2679"/>
    <x v="3"/>
    <x v="846"/>
    <d v="2014-03-18T00:00:00"/>
    <s v="Standard Class"/>
    <s v="GA-14725"/>
    <s v="Guy Armstrong"/>
    <x v="0"/>
    <s v="United States"/>
    <s v="Rogers"/>
    <x v="36"/>
    <n v="72756"/>
    <x v="0"/>
    <s v="OFF-BI-10000829"/>
    <x v="1"/>
    <x v="8"/>
    <s v="Avery Non-Stick Binders"/>
    <x v="3920"/>
    <n v="9"/>
    <n v="0"/>
    <n v="18.5886"/>
  </r>
  <r>
    <n v="5388"/>
    <x v="2680"/>
    <x v="3"/>
    <x v="1042"/>
    <d v="2014-02-22T00:00:00"/>
    <s v="Second Class"/>
    <s v="CV-12805"/>
    <s v="Cynthia Voltz"/>
    <x v="1"/>
    <s v="United States"/>
    <s v="Los Angeles"/>
    <x v="1"/>
    <n v="90045"/>
    <x v="1"/>
    <s v="TEC-PH-10001924"/>
    <x v="2"/>
    <x v="7"/>
    <s v="iHome FM Clock Radio with Lightning Dock"/>
    <x v="3921"/>
    <n v="3"/>
    <n v="0.2"/>
    <n v="10.498500000000007"/>
  </r>
  <r>
    <n v="5389"/>
    <x v="2680"/>
    <x v="3"/>
    <x v="1042"/>
    <d v="2014-02-22T00:00:00"/>
    <s v="Second Class"/>
    <s v="CV-12805"/>
    <s v="Cynthia Voltz"/>
    <x v="1"/>
    <s v="United States"/>
    <s v="Los Angeles"/>
    <x v="1"/>
    <n v="90045"/>
    <x v="1"/>
    <s v="TEC-AC-10004864"/>
    <x v="2"/>
    <x v="11"/>
    <s v="Memorex Micro Travel Drive 32 GB"/>
    <x v="3922"/>
    <n v="3"/>
    <n v="0"/>
    <n v="47.097900000000003"/>
  </r>
  <r>
    <n v="5390"/>
    <x v="2680"/>
    <x v="3"/>
    <x v="1042"/>
    <d v="2014-02-22T00:00:00"/>
    <s v="Second Class"/>
    <s v="CV-12805"/>
    <s v="Cynthia Voltz"/>
    <x v="1"/>
    <s v="United States"/>
    <s v="Los Angeles"/>
    <x v="1"/>
    <n v="90045"/>
    <x v="1"/>
    <s v="OFF-LA-10004345"/>
    <x v="1"/>
    <x v="2"/>
    <s v="Avery 493"/>
    <x v="765"/>
    <n v="2"/>
    <n v="0"/>
    <n v="4.8117999999999999"/>
  </r>
  <r>
    <n v="5391"/>
    <x v="2681"/>
    <x v="3"/>
    <x v="468"/>
    <d v="2014-11-13T00:00:00"/>
    <s v="Second Class"/>
    <s v="NC-18535"/>
    <s v="Nick Crebassa"/>
    <x v="1"/>
    <s v="United States"/>
    <s v="Seattle"/>
    <x v="4"/>
    <n v="98105"/>
    <x v="1"/>
    <s v="OFF-BI-10000088"/>
    <x v="1"/>
    <x v="8"/>
    <s v="GBC Imprintable Covers"/>
    <x v="3643"/>
    <n v="3"/>
    <n v="0.2"/>
    <n v="9.5525999999999982"/>
  </r>
  <r>
    <n v="5392"/>
    <x v="2682"/>
    <x v="2"/>
    <x v="84"/>
    <d v="2011-11-25T00:00:00"/>
    <s v="Standard Class"/>
    <s v="GR-14560"/>
    <s v="Georgia Rosenberg"/>
    <x v="1"/>
    <s v="United States"/>
    <s v="Wilmington"/>
    <x v="13"/>
    <n v="19805"/>
    <x v="3"/>
    <s v="OFF-LA-10002787"/>
    <x v="1"/>
    <x v="2"/>
    <s v="Avery 480"/>
    <x v="3923"/>
    <n v="6"/>
    <n v="0"/>
    <n v="10.799999999999999"/>
  </r>
  <r>
    <n v="5393"/>
    <x v="2682"/>
    <x v="2"/>
    <x v="84"/>
    <d v="2011-11-25T00:00:00"/>
    <s v="Standard Class"/>
    <s v="GR-14560"/>
    <s v="Georgia Rosenberg"/>
    <x v="1"/>
    <s v="United States"/>
    <s v="Wilmington"/>
    <x v="13"/>
    <n v="19805"/>
    <x v="3"/>
    <s v="OFF-LA-10001569"/>
    <x v="1"/>
    <x v="2"/>
    <s v="Avery 499"/>
    <x v="745"/>
    <n v="2"/>
    <n v="0"/>
    <n v="4.5815999999999999"/>
  </r>
  <r>
    <n v="5394"/>
    <x v="2682"/>
    <x v="2"/>
    <x v="84"/>
    <d v="2011-11-25T00:00:00"/>
    <s v="Standard Class"/>
    <s v="GR-14560"/>
    <s v="Georgia Rosenberg"/>
    <x v="1"/>
    <s v="United States"/>
    <s v="Wilmington"/>
    <x v="13"/>
    <n v="19805"/>
    <x v="3"/>
    <s v="OFF-BI-10002429"/>
    <x v="1"/>
    <x v="8"/>
    <s v="Premier Elliptical Ring Binder, Black"/>
    <x v="3924"/>
    <n v="7"/>
    <n v="0"/>
    <n v="102.2784"/>
  </r>
  <r>
    <n v="5395"/>
    <x v="2682"/>
    <x v="2"/>
    <x v="84"/>
    <d v="2011-11-25T00:00:00"/>
    <s v="Standard Class"/>
    <s v="GR-14560"/>
    <s v="Georgia Rosenberg"/>
    <x v="1"/>
    <s v="United States"/>
    <s v="Wilmington"/>
    <x v="13"/>
    <n v="19805"/>
    <x v="3"/>
    <s v="FUR-BO-10000362"/>
    <x v="0"/>
    <x v="0"/>
    <s v="Sauder Inglewood Library Bookcases"/>
    <x v="3925"/>
    <n v="6"/>
    <n v="0"/>
    <n v="235.95240000000001"/>
  </r>
  <r>
    <n v="5396"/>
    <x v="2683"/>
    <x v="2"/>
    <x v="728"/>
    <d v="2011-11-21T00:00:00"/>
    <s v="Second Class"/>
    <s v="JG-15805"/>
    <s v="John Grady"/>
    <x v="1"/>
    <s v="United States"/>
    <s v="Provo"/>
    <x v="7"/>
    <n v="84604"/>
    <x v="1"/>
    <s v="OFF-PA-10003016"/>
    <x v="1"/>
    <x v="10"/>
    <s v="Adams &quot;While You Were Out&quot; Message Pads"/>
    <x v="223"/>
    <n v="7"/>
    <n v="0"/>
    <n v="9.8909999999999982"/>
  </r>
  <r>
    <n v="5397"/>
    <x v="2684"/>
    <x v="0"/>
    <x v="446"/>
    <d v="2013-09-25T00:00:00"/>
    <s v="Same Day"/>
    <s v="EB-13750"/>
    <s v="Edward Becker"/>
    <x v="1"/>
    <s v="United States"/>
    <s v="San Francisco"/>
    <x v="1"/>
    <n v="94110"/>
    <x v="1"/>
    <s v="FUR-FU-10002501"/>
    <x v="0"/>
    <x v="5"/>
    <s v="Nu-Dell Executive Frame"/>
    <x v="1964"/>
    <n v="5"/>
    <n v="0"/>
    <n v="23.384"/>
  </r>
  <r>
    <n v="5398"/>
    <x v="2685"/>
    <x v="0"/>
    <x v="73"/>
    <d v="2013-11-28T00:00:00"/>
    <s v="Standard Class"/>
    <s v="MC-17605"/>
    <s v="Matt Connell"/>
    <x v="1"/>
    <s v="United States"/>
    <s v="Los Angeles"/>
    <x v="1"/>
    <n v="90004"/>
    <x v="1"/>
    <s v="OFF-AP-10003622"/>
    <x v="1"/>
    <x v="9"/>
    <s v="Bravo II Megaboss 12-Amp Hard Body Upright, Replacement Belts, 2 Belts per Pack"/>
    <x v="3926"/>
    <n v="12"/>
    <n v="0"/>
    <n v="11.309999999999999"/>
  </r>
  <r>
    <n v="5399"/>
    <x v="2686"/>
    <x v="0"/>
    <x v="720"/>
    <d v="2013-10-03T00:00:00"/>
    <s v="Standard Class"/>
    <s v="BM-11650"/>
    <s v="Brian Moss"/>
    <x v="1"/>
    <s v="United States"/>
    <s v="Lancaster"/>
    <x v="24"/>
    <n v="43130"/>
    <x v="3"/>
    <s v="OFF-BI-10002764"/>
    <x v="1"/>
    <x v="8"/>
    <s v="Recycled Pressboard Report Cover with Reinforced Top Hinge"/>
    <x v="3927"/>
    <n v="3"/>
    <n v="0.7"/>
    <n v="-2.0348999999999995"/>
  </r>
  <r>
    <n v="5400"/>
    <x v="2687"/>
    <x v="0"/>
    <x v="526"/>
    <d v="2013-04-15T00:00:00"/>
    <s v="Standard Class"/>
    <s v="HF-14995"/>
    <s v="Herbert Flentye"/>
    <x v="0"/>
    <s v="United States"/>
    <s v="Los Angeles"/>
    <x v="1"/>
    <n v="90004"/>
    <x v="1"/>
    <s v="FUR-BO-10001798"/>
    <x v="0"/>
    <x v="0"/>
    <s v="Bush Somerset Collection Bookcase"/>
    <x v="3123"/>
    <n v="5"/>
    <n v="0.15"/>
    <n v="6.5490000000000208"/>
  </r>
  <r>
    <n v="5401"/>
    <x v="2688"/>
    <x v="3"/>
    <x v="296"/>
    <d v="2014-09-24T00:00:00"/>
    <s v="First Class"/>
    <s v="ML-18265"/>
    <s v="Muhammed Lee"/>
    <x v="0"/>
    <s v="United States"/>
    <s v="Seattle"/>
    <x v="4"/>
    <n v="98103"/>
    <x v="1"/>
    <s v="TEC-AC-10000158"/>
    <x v="2"/>
    <x v="11"/>
    <s v="Sony 64GB Class 10 Micro SDHC R40 Memory Card"/>
    <x v="2257"/>
    <n v="2"/>
    <n v="0"/>
    <n v="15.1158"/>
  </r>
  <r>
    <n v="5402"/>
    <x v="2688"/>
    <x v="3"/>
    <x v="296"/>
    <d v="2014-09-24T00:00:00"/>
    <s v="First Class"/>
    <s v="ML-18265"/>
    <s v="Muhammed Lee"/>
    <x v="0"/>
    <s v="United States"/>
    <s v="Seattle"/>
    <x v="4"/>
    <n v="98103"/>
    <x v="1"/>
    <s v="TEC-AC-10000303"/>
    <x v="2"/>
    <x v="11"/>
    <s v="Logitech M510 Wireless Mouse"/>
    <x v="3928"/>
    <n v="2"/>
    <n v="0"/>
    <n v="26.3934"/>
  </r>
  <r>
    <n v="5403"/>
    <x v="2689"/>
    <x v="3"/>
    <x v="1043"/>
    <d v="2014-08-30T00:00:00"/>
    <s v="Standard Class"/>
    <s v="AH-10195"/>
    <s v="Alan Haines"/>
    <x v="1"/>
    <s v="United States"/>
    <s v="New York City"/>
    <x v="15"/>
    <n v="10024"/>
    <x v="3"/>
    <s v="OFF-BI-10003910"/>
    <x v="1"/>
    <x v="8"/>
    <s v="DXL Angle-View Binders with Locking Rings by Samsill"/>
    <x v="1072"/>
    <n v="4"/>
    <n v="0.2"/>
    <n v="7.71"/>
  </r>
  <r>
    <n v="5404"/>
    <x v="2689"/>
    <x v="3"/>
    <x v="1043"/>
    <d v="2014-08-30T00:00:00"/>
    <s v="Standard Class"/>
    <s v="AH-10195"/>
    <s v="Alan Haines"/>
    <x v="1"/>
    <s v="United States"/>
    <s v="New York City"/>
    <x v="15"/>
    <n v="10024"/>
    <x v="3"/>
    <s v="OFF-BI-10000138"/>
    <x v="1"/>
    <x v="8"/>
    <s v="Acco Translucent Poly Ring Binders"/>
    <x v="3929"/>
    <n v="1"/>
    <n v="0.2"/>
    <n v="1.3104"/>
  </r>
  <r>
    <n v="5405"/>
    <x v="2690"/>
    <x v="0"/>
    <x v="712"/>
    <d v="2013-02-26T00:00:00"/>
    <s v="Standard Class"/>
    <s v="TZ-21580"/>
    <s v="Tracy Zic"/>
    <x v="0"/>
    <s v="United States"/>
    <s v="Los Angeles"/>
    <x v="1"/>
    <n v="90045"/>
    <x v="1"/>
    <s v="TEC-PH-10002398"/>
    <x v="2"/>
    <x v="7"/>
    <s v="AT&amp;T 1070 Corded Phone"/>
    <x v="567"/>
    <n v="5"/>
    <n v="0.2"/>
    <n v="55.744999999999948"/>
  </r>
  <r>
    <n v="5406"/>
    <x v="2690"/>
    <x v="0"/>
    <x v="712"/>
    <d v="2013-02-26T00:00:00"/>
    <s v="Standard Class"/>
    <s v="TZ-21580"/>
    <s v="Tracy Zic"/>
    <x v="0"/>
    <s v="United States"/>
    <s v="Los Angeles"/>
    <x v="1"/>
    <n v="90045"/>
    <x v="1"/>
    <s v="TEC-AC-10003399"/>
    <x v="2"/>
    <x v="11"/>
    <s v="Memorex Mini Travel Drive 64 GB USB 2.0 Flash Drive"/>
    <x v="2642"/>
    <n v="1"/>
    <n v="0"/>
    <n v="15.220800000000001"/>
  </r>
  <r>
    <n v="5407"/>
    <x v="2690"/>
    <x v="0"/>
    <x v="712"/>
    <d v="2013-02-26T00:00:00"/>
    <s v="Standard Class"/>
    <s v="TZ-21580"/>
    <s v="Tracy Zic"/>
    <x v="0"/>
    <s v="United States"/>
    <s v="Los Angeles"/>
    <x v="1"/>
    <n v="90045"/>
    <x v="1"/>
    <s v="OFF-FA-10000992"/>
    <x v="1"/>
    <x v="13"/>
    <s v="Acco Clips to Go Binder Clips, 24 Clips in Two Sizes"/>
    <x v="1397"/>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x v="1190"/>
    <n v="4"/>
    <n v="0"/>
    <n v="40.443199999999997"/>
  </r>
  <r>
    <n v="5409"/>
    <x v="2691"/>
    <x v="3"/>
    <x v="166"/>
    <d v="2014-12-15T00:00:00"/>
    <s v="Standard Class"/>
    <s v="DM-13345"/>
    <s v="Denise Monton"/>
    <x v="1"/>
    <s v="United States"/>
    <s v="San Francisco"/>
    <x v="1"/>
    <n v="94109"/>
    <x v="1"/>
    <s v="OFF-BI-10002854"/>
    <x v="1"/>
    <x v="8"/>
    <s v="Performers Binder/Pad Holder, Black"/>
    <x v="3930"/>
    <n v="1"/>
    <n v="0.2"/>
    <n v="8.4089999999999989"/>
  </r>
  <r>
    <n v="5410"/>
    <x v="2691"/>
    <x v="3"/>
    <x v="166"/>
    <d v="2014-12-15T00:00:00"/>
    <s v="Standard Class"/>
    <s v="DM-13345"/>
    <s v="Denise Monton"/>
    <x v="1"/>
    <s v="United States"/>
    <s v="San Francisco"/>
    <x v="1"/>
    <n v="94109"/>
    <x v="1"/>
    <s v="OFF-BI-10001670"/>
    <x v="1"/>
    <x v="8"/>
    <s v="Vinyl Sectional Post Binders"/>
    <x v="3476"/>
    <n v="3"/>
    <n v="0.2"/>
    <n v="33.93"/>
  </r>
  <r>
    <n v="5411"/>
    <x v="2691"/>
    <x v="3"/>
    <x v="166"/>
    <d v="2014-12-15T00:00:00"/>
    <s v="Standard Class"/>
    <s v="DM-13345"/>
    <s v="Denise Monton"/>
    <x v="1"/>
    <s v="United States"/>
    <s v="San Francisco"/>
    <x v="1"/>
    <n v="94109"/>
    <x v="1"/>
    <s v="OFF-ST-10001837"/>
    <x v="1"/>
    <x v="4"/>
    <s v="SAFCO Mobile Desk Side File, Wire Frame"/>
    <x v="3931"/>
    <n v="1"/>
    <n v="0"/>
    <n v="11.117599999999999"/>
  </r>
  <r>
    <n v="5412"/>
    <x v="2692"/>
    <x v="3"/>
    <x v="65"/>
    <d v="2014-09-23T00:00:00"/>
    <s v="Standard Class"/>
    <s v="TS-21505"/>
    <s v="Tony Sayre"/>
    <x v="0"/>
    <s v="United States"/>
    <s v="Clovis"/>
    <x v="27"/>
    <n v="88101"/>
    <x v="1"/>
    <s v="OFF-BI-10002012"/>
    <x v="1"/>
    <x v="8"/>
    <s v="Wilson Jones Easy Flow II Sheet Lifters"/>
    <x v="3932"/>
    <n v="7"/>
    <n v="0.2"/>
    <n v="3.5279999999999996"/>
  </r>
  <r>
    <n v="5413"/>
    <x v="2692"/>
    <x v="3"/>
    <x v="65"/>
    <d v="2014-09-23T00:00:00"/>
    <s v="Standard Class"/>
    <s v="TS-21505"/>
    <s v="Tony Sayre"/>
    <x v="0"/>
    <s v="United States"/>
    <s v="Clovis"/>
    <x v="27"/>
    <n v="88101"/>
    <x v="1"/>
    <s v="TEC-AC-10004992"/>
    <x v="2"/>
    <x v="11"/>
    <s v="Kingston Digital DataTraveler 64GB USB 2.0"/>
    <x v="3933"/>
    <n v="3"/>
    <n v="0"/>
    <n v="8.1071999999999917"/>
  </r>
  <r>
    <n v="5414"/>
    <x v="2693"/>
    <x v="0"/>
    <x v="108"/>
    <d v="2013-09-15T00:00:00"/>
    <s v="First Class"/>
    <s v="TB-21625"/>
    <s v="Trudy Brown"/>
    <x v="0"/>
    <s v="United States"/>
    <s v="Wichita"/>
    <x v="41"/>
    <n v="67212"/>
    <x v="2"/>
    <s v="TEC-PH-10003171"/>
    <x v="2"/>
    <x v="7"/>
    <s v="Plantronics Encore H101 Dual Earpieces Headset"/>
    <x v="3934"/>
    <n v="5"/>
    <n v="0"/>
    <n v="62.929999999999993"/>
  </r>
  <r>
    <n v="5415"/>
    <x v="2694"/>
    <x v="3"/>
    <x v="397"/>
    <d v="2014-09-29T00:00:00"/>
    <s v="Standard Class"/>
    <s v="LC-16870"/>
    <s v="Lena Cacioppo"/>
    <x v="0"/>
    <s v="United States"/>
    <s v="Chicago"/>
    <x v="10"/>
    <n v="60653"/>
    <x v="2"/>
    <s v="OFF-AP-10000390"/>
    <x v="1"/>
    <x v="9"/>
    <s v="Euro Pro Shark Stick Mini Vacuum"/>
    <x v="3935"/>
    <n v="6"/>
    <n v="0.8"/>
    <n v="-197.57520000000002"/>
  </r>
  <r>
    <n v="5416"/>
    <x v="2694"/>
    <x v="3"/>
    <x v="397"/>
    <d v="2014-09-29T00:00:00"/>
    <s v="Standard Class"/>
    <s v="LC-16870"/>
    <s v="Lena Cacioppo"/>
    <x v="0"/>
    <s v="United States"/>
    <s v="Chicago"/>
    <x v="10"/>
    <n v="60653"/>
    <x v="2"/>
    <s v="OFF-PA-10004888"/>
    <x v="1"/>
    <x v="10"/>
    <s v="Xerox 217"/>
    <x v="561"/>
    <n v="4"/>
    <n v="0.2"/>
    <n v="7.2576000000000001"/>
  </r>
  <r>
    <n v="5417"/>
    <x v="2694"/>
    <x v="3"/>
    <x v="397"/>
    <d v="2014-09-29T00:00:00"/>
    <s v="Standard Class"/>
    <s v="LC-16870"/>
    <s v="Lena Cacioppo"/>
    <x v="0"/>
    <s v="United States"/>
    <s v="Chicago"/>
    <x v="10"/>
    <n v="60653"/>
    <x v="2"/>
    <s v="TEC-PH-10004188"/>
    <x v="2"/>
    <x v="7"/>
    <s v="OtterBox Commuter Series Case - Samsung Galaxy S4"/>
    <x v="3936"/>
    <n v="2"/>
    <n v="0.2"/>
    <n v="-8.9963999999999995"/>
  </r>
  <r>
    <n v="5418"/>
    <x v="2695"/>
    <x v="2"/>
    <x v="191"/>
    <d v="2011-10-08T00:00:00"/>
    <s v="Second Class"/>
    <s v="AM-10360"/>
    <s v="Alice McCarthy"/>
    <x v="1"/>
    <s v="United States"/>
    <s v="Omaha"/>
    <x v="8"/>
    <n v="68104"/>
    <x v="2"/>
    <s v="OFF-BI-10004099"/>
    <x v="1"/>
    <x v="8"/>
    <s v="GBC VeloBinder Strips"/>
    <x v="2601"/>
    <n v="2"/>
    <n v="0"/>
    <n v="7.68"/>
  </r>
  <r>
    <n v="5419"/>
    <x v="2696"/>
    <x v="1"/>
    <x v="924"/>
    <d v="2012-10-26T00:00:00"/>
    <s v="First Class"/>
    <s v="JE-15715"/>
    <s v="Joe Elijah"/>
    <x v="0"/>
    <s v="United States"/>
    <s v="Houston"/>
    <x v="5"/>
    <n v="77041"/>
    <x v="2"/>
    <s v="OFF-PA-10004621"/>
    <x v="1"/>
    <x v="10"/>
    <s v="Xerox 212"/>
    <x v="1590"/>
    <n v="7"/>
    <n v="0.2"/>
    <n v="12.700800000000001"/>
  </r>
  <r>
    <n v="5420"/>
    <x v="2696"/>
    <x v="1"/>
    <x v="924"/>
    <d v="2012-10-26T00:00:00"/>
    <s v="First Class"/>
    <s v="JE-15715"/>
    <s v="Joe Elijah"/>
    <x v="0"/>
    <s v="United States"/>
    <s v="Houston"/>
    <x v="5"/>
    <n v="77041"/>
    <x v="2"/>
    <s v="TEC-PH-10002103"/>
    <x v="2"/>
    <x v="7"/>
    <s v="Jabra SPEAK 410"/>
    <x v="3937"/>
    <n v="2"/>
    <n v="0.2"/>
    <n v="15.038400000000003"/>
  </r>
  <r>
    <n v="5421"/>
    <x v="2697"/>
    <x v="0"/>
    <x v="1044"/>
    <d v="2013-04-03T00:00:00"/>
    <s v="Second Class"/>
    <s v="CS-11950"/>
    <s v="Carlos Soltero"/>
    <x v="0"/>
    <s v="United States"/>
    <s v="Philadelphia"/>
    <x v="9"/>
    <n v="19134"/>
    <x v="3"/>
    <s v="TEC-PH-10002789"/>
    <x v="2"/>
    <x v="7"/>
    <s v="LG Exalt"/>
    <x v="804"/>
    <n v="3"/>
    <n v="0.4"/>
    <n v="-60.836100000000016"/>
  </r>
  <r>
    <n v="5422"/>
    <x v="2697"/>
    <x v="0"/>
    <x v="1044"/>
    <d v="2013-04-03T00:00:00"/>
    <s v="Second Class"/>
    <s v="CS-11950"/>
    <s v="Carlos Soltero"/>
    <x v="0"/>
    <s v="United States"/>
    <s v="Philadelphia"/>
    <x v="9"/>
    <n v="19134"/>
    <x v="3"/>
    <s v="TEC-AC-10003289"/>
    <x v="2"/>
    <x v="11"/>
    <s v="Anker Ultra-Slim Mini Bluetooth 3.0 Wireless Keyboard"/>
    <x v="236"/>
    <n v="2"/>
    <n v="0.2"/>
    <n v="1.1993999999999998"/>
  </r>
  <r>
    <n v="5423"/>
    <x v="2698"/>
    <x v="0"/>
    <x v="723"/>
    <d v="2014-01-03T00:00:00"/>
    <s v="Standard Class"/>
    <s v="PF-19225"/>
    <s v="Phillip Flathmann"/>
    <x v="0"/>
    <s v="United States"/>
    <s v="Los Angeles"/>
    <x v="1"/>
    <n v="90045"/>
    <x v="1"/>
    <s v="OFF-BI-10000138"/>
    <x v="1"/>
    <x v="8"/>
    <s v="Acco Translucent Poly Ring Binders"/>
    <x v="3938"/>
    <n v="3"/>
    <n v="0.2"/>
    <n v="3.9312000000000005"/>
  </r>
  <r>
    <n v="5424"/>
    <x v="2699"/>
    <x v="3"/>
    <x v="132"/>
    <d v="2014-11-06T00:00:00"/>
    <s v="Second Class"/>
    <s v="PJ-18835"/>
    <s v="Patrick Jones"/>
    <x v="1"/>
    <s v="United States"/>
    <s v="Richmond"/>
    <x v="0"/>
    <n v="40475"/>
    <x v="0"/>
    <s v="OFF-PA-10001215"/>
    <x v="1"/>
    <x v="10"/>
    <s v="Xerox 1963"/>
    <x v="1603"/>
    <n v="5"/>
    <n v="0"/>
    <n v="11.879999999999999"/>
  </r>
  <r>
    <n v="5425"/>
    <x v="2700"/>
    <x v="3"/>
    <x v="176"/>
    <d v="2014-01-27T00:00:00"/>
    <s v="Standard Class"/>
    <s v="JF-15490"/>
    <s v="Jeremy Farry"/>
    <x v="0"/>
    <s v="United States"/>
    <s v="Waterbury"/>
    <x v="29"/>
    <n v="6708"/>
    <x v="3"/>
    <s v="OFF-AR-10001545"/>
    <x v="1"/>
    <x v="6"/>
    <s v="Newell 326"/>
    <x v="2872"/>
    <n v="2"/>
    <n v="0"/>
    <n v="1.0207999999999999"/>
  </r>
  <r>
    <n v="5426"/>
    <x v="2701"/>
    <x v="0"/>
    <x v="275"/>
    <d v="2013-12-07T00:00:00"/>
    <s v="First Class"/>
    <s v="NM-18520"/>
    <s v="Neoma Murray"/>
    <x v="0"/>
    <s v="United States"/>
    <s v="Los Angeles"/>
    <x v="1"/>
    <n v="90045"/>
    <x v="1"/>
    <s v="TEC-AC-10003870"/>
    <x v="2"/>
    <x v="11"/>
    <s v="Logitech Z-906 Speaker sys - home theater - 5.1-CH"/>
    <x v="3939"/>
    <n v="5"/>
    <n v="0"/>
    <n v="659.98"/>
  </r>
  <r>
    <n v="5427"/>
    <x v="2701"/>
    <x v="0"/>
    <x v="275"/>
    <d v="2013-12-07T00:00:00"/>
    <s v="First Class"/>
    <s v="NM-18520"/>
    <s v="Neoma Murray"/>
    <x v="0"/>
    <s v="United States"/>
    <s v="Los Angeles"/>
    <x v="1"/>
    <n v="90045"/>
    <x v="1"/>
    <s v="FUR-FU-10001085"/>
    <x v="0"/>
    <x v="5"/>
    <s v="3M Polarizing Light Filter Sleeves"/>
    <x v="3940"/>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x v="3941"/>
    <n v="5"/>
    <n v="0.15"/>
    <n v="35.245000000000005"/>
  </r>
  <r>
    <n v="5429"/>
    <x v="2703"/>
    <x v="0"/>
    <x v="476"/>
    <d v="2013-09-05T00:00:00"/>
    <s v="First Class"/>
    <s v="SZ-20035"/>
    <s v="Sam Zeldin"/>
    <x v="2"/>
    <s v="United States"/>
    <s v="San Francisco"/>
    <x v="1"/>
    <n v="94122"/>
    <x v="1"/>
    <s v="OFF-ST-10003455"/>
    <x v="1"/>
    <x v="4"/>
    <s v="Tenex File Box, Personal Filing Tote with Lid, Black"/>
    <x v="2063"/>
    <n v="3"/>
    <n v="0"/>
    <n v="12.097800000000001"/>
  </r>
  <r>
    <n v="5430"/>
    <x v="2704"/>
    <x v="2"/>
    <x v="742"/>
    <d v="2011-09-07T00:00:00"/>
    <s v="First Class"/>
    <s v="PR-18880"/>
    <s v="Patrick Ryan"/>
    <x v="0"/>
    <s v="United States"/>
    <s v="Saint Petersburg"/>
    <x v="2"/>
    <n v="33710"/>
    <x v="0"/>
    <s v="FUR-FU-10001967"/>
    <x v="0"/>
    <x v="5"/>
    <s v="Telescoping Adjustable Floor Lamp"/>
    <x v="236"/>
    <n v="2"/>
    <n v="0.2"/>
    <n v="1.9989999999999979"/>
  </r>
  <r>
    <n v="5431"/>
    <x v="2705"/>
    <x v="3"/>
    <x v="208"/>
    <d v="2014-10-26T00:00:00"/>
    <s v="Standard Class"/>
    <s v="FC-14245"/>
    <s v="Frank Carlisle"/>
    <x v="2"/>
    <s v="United States"/>
    <s v="Lakewood"/>
    <x v="24"/>
    <n v="44107"/>
    <x v="3"/>
    <s v="OFF-AP-10000938"/>
    <x v="1"/>
    <x v="9"/>
    <s v="Avanti 1.7 Cu. Ft. Refrigerator"/>
    <x v="224"/>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x v="3942"/>
    <n v="1"/>
    <n v="0.2"/>
    <n v="1.3715999999999999"/>
  </r>
  <r>
    <n v="5433"/>
    <x v="2705"/>
    <x v="3"/>
    <x v="208"/>
    <d v="2014-10-26T00:00:00"/>
    <s v="Standard Class"/>
    <s v="FC-14245"/>
    <s v="Frank Carlisle"/>
    <x v="2"/>
    <s v="United States"/>
    <s v="Lakewood"/>
    <x v="24"/>
    <n v="44107"/>
    <x v="3"/>
    <s v="OFF-BI-10002799"/>
    <x v="1"/>
    <x v="8"/>
    <s v="SlimView Poly Binder, 3/8&quot;"/>
    <x v="3943"/>
    <n v="4"/>
    <n v="0.7"/>
    <n v="-4.9727999999999994"/>
  </r>
  <r>
    <n v="5434"/>
    <x v="2706"/>
    <x v="3"/>
    <x v="1016"/>
    <d v="2014-04-30T00:00:00"/>
    <s v="Standard Class"/>
    <s v="LH-16750"/>
    <s v="Larry Hughes"/>
    <x v="0"/>
    <s v="United States"/>
    <s v="Chandler"/>
    <x v="16"/>
    <n v="85224"/>
    <x v="1"/>
    <s v="OFF-AR-10000246"/>
    <x v="1"/>
    <x v="6"/>
    <s v="Newell 318"/>
    <x v="3944"/>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x v="3945"/>
    <n v="5"/>
    <n v="0"/>
    <n v="459.39599999999996"/>
  </r>
  <r>
    <n v="5436"/>
    <x v="2707"/>
    <x v="1"/>
    <x v="324"/>
    <d v="2012-10-24T00:00:00"/>
    <s v="Standard Class"/>
    <s v="RM-19675"/>
    <s v="Robert Marley"/>
    <x v="2"/>
    <s v="United States"/>
    <s v="Los Angeles"/>
    <x v="1"/>
    <n v="90008"/>
    <x v="1"/>
    <s v="TEC-AC-10000892"/>
    <x v="2"/>
    <x v="11"/>
    <s v="NETGEAR N750 Dual Band Wi-Fi Gigabit Router"/>
    <x v="3946"/>
    <n v="3"/>
    <n v="0"/>
    <n v="97.199999999999989"/>
  </r>
  <r>
    <n v="5437"/>
    <x v="2708"/>
    <x v="2"/>
    <x v="260"/>
    <d v="2011-07-08T00:00:00"/>
    <s v="First Class"/>
    <s v="DM-13525"/>
    <s v="Don Miller"/>
    <x v="1"/>
    <s v="United States"/>
    <s v="Palm Coast"/>
    <x v="2"/>
    <n v="32137"/>
    <x v="0"/>
    <s v="FUR-FU-10001591"/>
    <x v="0"/>
    <x v="5"/>
    <s v="Advantus Panel Wall Certificate Holder - 8.5x11"/>
    <x v="3947"/>
    <n v="2"/>
    <n v="0.2"/>
    <n v="5.3680000000000012"/>
  </r>
  <r>
    <n v="5438"/>
    <x v="2708"/>
    <x v="2"/>
    <x v="260"/>
    <d v="2011-07-08T00:00:00"/>
    <s v="First Class"/>
    <s v="DM-13525"/>
    <s v="Don Miller"/>
    <x v="1"/>
    <s v="United States"/>
    <s v="Palm Coast"/>
    <x v="2"/>
    <n v="32137"/>
    <x v="0"/>
    <s v="OFF-BI-10001787"/>
    <x v="1"/>
    <x v="8"/>
    <s v="Wilson Jones Four-Pocket Poly Binders"/>
    <x v="3948"/>
    <n v="5"/>
    <n v="0.7"/>
    <n v="-6.8669999999999973"/>
  </r>
  <r>
    <n v="5439"/>
    <x v="2708"/>
    <x v="2"/>
    <x v="260"/>
    <d v="2011-07-08T00:00:00"/>
    <s v="First Class"/>
    <s v="DM-13525"/>
    <s v="Don Miller"/>
    <x v="1"/>
    <s v="United States"/>
    <s v="Palm Coast"/>
    <x v="2"/>
    <n v="32137"/>
    <x v="0"/>
    <s v="FUR-FU-10003192"/>
    <x v="0"/>
    <x v="5"/>
    <s v="Luxo Adjustable Task Clamp Lamp"/>
    <x v="3949"/>
    <n v="3"/>
    <n v="0.2"/>
    <n v="15.991199999999992"/>
  </r>
  <r>
    <n v="5440"/>
    <x v="2709"/>
    <x v="0"/>
    <x v="958"/>
    <d v="2013-04-10T00:00:00"/>
    <s v="Standard Class"/>
    <s v="EH-14185"/>
    <s v="Evan Henry"/>
    <x v="0"/>
    <s v="United States"/>
    <s v="New York City"/>
    <x v="15"/>
    <n v="10035"/>
    <x v="3"/>
    <s v="OFF-BI-10004600"/>
    <x v="1"/>
    <x v="8"/>
    <s v="Ibico Ibimaster 300 Manual Binding System"/>
    <x v="3950"/>
    <n v="2"/>
    <n v="0.2"/>
    <n v="183.99499999999998"/>
  </r>
  <r>
    <n v="5441"/>
    <x v="2710"/>
    <x v="3"/>
    <x v="38"/>
    <d v="2014-11-19T00:00:00"/>
    <s v="Second Class"/>
    <s v="TC-21295"/>
    <s v="Toby Carlisle"/>
    <x v="0"/>
    <s v="United States"/>
    <s v="Jupiter"/>
    <x v="2"/>
    <n v="33458"/>
    <x v="0"/>
    <s v="OFF-AR-10002335"/>
    <x v="1"/>
    <x v="6"/>
    <s v="DIXON Oriole Pencils"/>
    <x v="3951"/>
    <n v="1"/>
    <n v="0.2"/>
    <n v="0.15480000000000005"/>
  </r>
  <r>
    <n v="5442"/>
    <x v="2711"/>
    <x v="3"/>
    <x v="428"/>
    <d v="2014-09-14T00:00:00"/>
    <s v="Standard Class"/>
    <s v="AI-10855"/>
    <s v="Arianne Irving"/>
    <x v="0"/>
    <s v="United States"/>
    <s v="Glendale"/>
    <x v="16"/>
    <n v="85301"/>
    <x v="1"/>
    <s v="OFF-PA-10000859"/>
    <x v="1"/>
    <x v="10"/>
    <s v="Unpadded Memo Slips"/>
    <x v="2925"/>
    <n v="2"/>
    <n v="0.2"/>
    <n v="2.3879999999999999"/>
  </r>
  <r>
    <n v="5443"/>
    <x v="2712"/>
    <x v="1"/>
    <x v="786"/>
    <d v="2012-04-23T00:00:00"/>
    <s v="Standard Class"/>
    <s v="JM-15535"/>
    <s v="Jessica Myrick"/>
    <x v="0"/>
    <s v="United States"/>
    <s v="New York City"/>
    <x v="15"/>
    <n v="10035"/>
    <x v="3"/>
    <s v="TEC-AC-10003198"/>
    <x v="2"/>
    <x v="11"/>
    <s v="Enermax Acrylux Wireless Keyboard"/>
    <x v="921"/>
    <n v="1"/>
    <n v="0"/>
    <n v="36.851999999999997"/>
  </r>
  <r>
    <n v="5444"/>
    <x v="2712"/>
    <x v="1"/>
    <x v="786"/>
    <d v="2012-04-23T00:00:00"/>
    <s v="Standard Class"/>
    <s v="JM-15535"/>
    <s v="Jessica Myrick"/>
    <x v="0"/>
    <s v="United States"/>
    <s v="New York City"/>
    <x v="15"/>
    <n v="10035"/>
    <x v="3"/>
    <s v="OFF-BI-10001900"/>
    <x v="1"/>
    <x v="8"/>
    <s v="DXL Angle-View Binders with Locking Rings, Black"/>
    <x v="3952"/>
    <n v="13"/>
    <n v="0.2"/>
    <n v="21.024899999999999"/>
  </r>
  <r>
    <n v="5445"/>
    <x v="2712"/>
    <x v="1"/>
    <x v="786"/>
    <d v="2012-04-23T00:00:00"/>
    <s v="Standard Class"/>
    <s v="JM-15535"/>
    <s v="Jessica Myrick"/>
    <x v="0"/>
    <s v="United States"/>
    <s v="New York City"/>
    <x v="15"/>
    <n v="10035"/>
    <x v="3"/>
    <s v="OFF-AR-10000614"/>
    <x v="1"/>
    <x v="6"/>
    <s v="Barrel Sharpener"/>
    <x v="3953"/>
    <n v="3"/>
    <n v="0"/>
    <n v="2.7845999999999997"/>
  </r>
  <r>
    <n v="5446"/>
    <x v="2713"/>
    <x v="0"/>
    <x v="197"/>
    <d v="2013-07-30T00:00:00"/>
    <s v="Standard Class"/>
    <s v="BE-11335"/>
    <s v="Bill Eplett"/>
    <x v="2"/>
    <s v="United States"/>
    <s v="Houston"/>
    <x v="5"/>
    <n v="77041"/>
    <x v="2"/>
    <s v="OFF-EN-10003040"/>
    <x v="1"/>
    <x v="12"/>
    <s v="Quality Park Security Envelopes"/>
    <x v="3954"/>
    <n v="1"/>
    <n v="0.2"/>
    <n v="7.0659000000000001"/>
  </r>
  <r>
    <n v="5447"/>
    <x v="2714"/>
    <x v="0"/>
    <x v="370"/>
    <d v="2013-09-01T00:00:00"/>
    <s v="Standard Class"/>
    <s v="DR-12880"/>
    <s v="Dan Reichenbach"/>
    <x v="1"/>
    <s v="United States"/>
    <s v="New York City"/>
    <x v="15"/>
    <n v="10035"/>
    <x v="3"/>
    <s v="TEC-PH-10003442"/>
    <x v="2"/>
    <x v="7"/>
    <s v="Samsung Replacement EH64AVFWE Premium Headset"/>
    <x v="3955"/>
    <n v="6"/>
    <n v="0"/>
    <n v="8.25"/>
  </r>
  <r>
    <n v="5448"/>
    <x v="2714"/>
    <x v="0"/>
    <x v="370"/>
    <d v="2013-09-01T00:00:00"/>
    <s v="Standard Class"/>
    <s v="DR-12880"/>
    <s v="Dan Reichenbach"/>
    <x v="1"/>
    <s v="United States"/>
    <s v="New York City"/>
    <x v="15"/>
    <n v="10035"/>
    <x v="3"/>
    <s v="TEC-AC-10002800"/>
    <x v="2"/>
    <x v="11"/>
    <s v="Plantronics Audio 478 Stereo USB Headset"/>
    <x v="2932"/>
    <n v="5"/>
    <n v="0"/>
    <n v="87.482499999999987"/>
  </r>
  <r>
    <n v="5449"/>
    <x v="2715"/>
    <x v="2"/>
    <x v="171"/>
    <d v="2011-09-19T00:00:00"/>
    <s v="Standard Class"/>
    <s v="TA-21385"/>
    <s v="Tom Ashbrook"/>
    <x v="2"/>
    <s v="United States"/>
    <s v="Olathe"/>
    <x v="41"/>
    <n v="66062"/>
    <x v="2"/>
    <s v="OFF-SU-10000157"/>
    <x v="1"/>
    <x v="14"/>
    <s v="Compact Automatic Electric Letter Opener"/>
    <x v="3956"/>
    <n v="3"/>
    <n v="0"/>
    <n v="7.158600000000007"/>
  </r>
  <r>
    <n v="5450"/>
    <x v="2715"/>
    <x v="2"/>
    <x v="171"/>
    <d v="2011-09-19T00:00:00"/>
    <s v="Standard Class"/>
    <s v="TA-21385"/>
    <s v="Tom Ashbrook"/>
    <x v="2"/>
    <s v="United States"/>
    <s v="Olathe"/>
    <x v="41"/>
    <n v="66062"/>
    <x v="2"/>
    <s v="TEC-AC-10001542"/>
    <x v="2"/>
    <x v="11"/>
    <s v="SanDisk Cruzer 16 GB USB Flash Drive"/>
    <x v="3957"/>
    <n v="5"/>
    <n v="0"/>
    <n v="10.905999999999993"/>
  </r>
  <r>
    <n v="5451"/>
    <x v="2715"/>
    <x v="2"/>
    <x v="171"/>
    <d v="2011-09-19T00:00:00"/>
    <s v="Standard Class"/>
    <s v="TA-21385"/>
    <s v="Tom Ashbrook"/>
    <x v="2"/>
    <s v="United States"/>
    <s v="Olathe"/>
    <x v="41"/>
    <n v="66062"/>
    <x v="2"/>
    <s v="OFF-BI-10004519"/>
    <x v="1"/>
    <x v="8"/>
    <s v="GBC DocuBind P100 Manual Binding Machine"/>
    <x v="3958"/>
    <n v="2"/>
    <n v="0"/>
    <n v="149.38199999999998"/>
  </r>
  <r>
    <n v="5452"/>
    <x v="2715"/>
    <x v="2"/>
    <x v="171"/>
    <d v="2011-09-19T00:00:00"/>
    <s v="Standard Class"/>
    <s v="TA-21385"/>
    <s v="Tom Ashbrook"/>
    <x v="2"/>
    <s v="United States"/>
    <s v="Olathe"/>
    <x v="41"/>
    <n v="66062"/>
    <x v="2"/>
    <s v="FUR-FU-10003464"/>
    <x v="0"/>
    <x v="5"/>
    <s v="Seth Thomas 8 1/2&quot; Cubicle Clock"/>
    <x v="1100"/>
    <n v="2"/>
    <n v="0"/>
    <n v="12.979199999999999"/>
  </r>
  <r>
    <n v="5453"/>
    <x v="2716"/>
    <x v="0"/>
    <x v="405"/>
    <d v="2013-07-30T00:00:00"/>
    <s v="Standard Class"/>
    <s v="KN-16705"/>
    <s v="Kristina Nunn"/>
    <x v="2"/>
    <s v="United States"/>
    <s v="Sparks"/>
    <x v="33"/>
    <n v="89431"/>
    <x v="1"/>
    <s v="OFF-SU-10004261"/>
    <x v="1"/>
    <x v="14"/>
    <s v="Fiskars 8&quot; Scissors, 2/Pack"/>
    <x v="3959"/>
    <n v="5"/>
    <n v="0"/>
    <n v="24.997999999999987"/>
  </r>
  <r>
    <n v="5454"/>
    <x v="2717"/>
    <x v="3"/>
    <x v="240"/>
    <d v="2014-05-24T00:00:00"/>
    <s v="Standard Class"/>
    <s v="PJ-18835"/>
    <s v="Patrick Jones"/>
    <x v="1"/>
    <s v="United States"/>
    <s v="Rockford"/>
    <x v="10"/>
    <n v="61107"/>
    <x v="2"/>
    <s v="OFF-PA-10004733"/>
    <x v="1"/>
    <x v="10"/>
    <s v="Things To Do Today Spiral Book"/>
    <x v="3960"/>
    <n v="6"/>
    <n v="0.2"/>
    <n v="13.780799999999996"/>
  </r>
  <r>
    <n v="5455"/>
    <x v="2718"/>
    <x v="3"/>
    <x v="1045"/>
    <d v="2014-05-03T00:00:00"/>
    <s v="Standard Class"/>
    <s v="MC-17605"/>
    <s v="Matt Connell"/>
    <x v="1"/>
    <s v="United States"/>
    <s v="Philadelphia"/>
    <x v="9"/>
    <n v="19143"/>
    <x v="3"/>
    <s v="OFF-ST-10001325"/>
    <x v="1"/>
    <x v="4"/>
    <s v="Sterilite Officeware Hinged File Box"/>
    <x v="3961"/>
    <n v="1"/>
    <n v="0.2"/>
    <n v="0.73360000000000003"/>
  </r>
  <r>
    <n v="5456"/>
    <x v="2718"/>
    <x v="3"/>
    <x v="1045"/>
    <d v="2014-05-03T00:00:00"/>
    <s v="Standard Class"/>
    <s v="MC-17605"/>
    <s v="Matt Connell"/>
    <x v="1"/>
    <s v="United States"/>
    <s v="Philadelphia"/>
    <x v="9"/>
    <n v="19143"/>
    <x v="3"/>
    <s v="OFF-AR-10003056"/>
    <x v="1"/>
    <x v="6"/>
    <s v="Newell 341"/>
    <x v="1312"/>
    <n v="2"/>
    <n v="0.2"/>
    <n v="0.77039999999999909"/>
  </r>
  <r>
    <n v="5457"/>
    <x v="2719"/>
    <x v="3"/>
    <x v="614"/>
    <d v="2015-01-03T00:00:00"/>
    <s v="Standard Class"/>
    <s v="BS-11755"/>
    <s v="Bruce Stewart"/>
    <x v="0"/>
    <s v="United States"/>
    <s v="Edmonds"/>
    <x v="4"/>
    <n v="98026"/>
    <x v="1"/>
    <s v="OFF-FA-10000089"/>
    <x v="1"/>
    <x v="13"/>
    <s v="Acco Glide Clips"/>
    <x v="3962"/>
    <n v="5"/>
    <n v="0"/>
    <n v="9.6039999999999992"/>
  </r>
  <r>
    <n v="5458"/>
    <x v="2719"/>
    <x v="3"/>
    <x v="614"/>
    <d v="2015-01-03T00:00:00"/>
    <s v="Standard Class"/>
    <s v="BS-11755"/>
    <s v="Bruce Stewart"/>
    <x v="0"/>
    <s v="United States"/>
    <s v="Edmonds"/>
    <x v="4"/>
    <n v="98026"/>
    <x v="1"/>
    <s v="FUR-FU-10004093"/>
    <x v="0"/>
    <x v="5"/>
    <s v="Hand-Finished Solid Wood Document Frame"/>
    <x v="3776"/>
    <n v="2"/>
    <n v="0"/>
    <n v="20.537999999999997"/>
  </r>
  <r>
    <n v="5459"/>
    <x v="2720"/>
    <x v="3"/>
    <x v="507"/>
    <d v="2014-09-07T00:00:00"/>
    <s v="Second Class"/>
    <s v="PK-19075"/>
    <s v="Pete Kriz"/>
    <x v="0"/>
    <s v="United States"/>
    <s v="San Francisco"/>
    <x v="1"/>
    <n v="94122"/>
    <x v="1"/>
    <s v="OFF-BI-10004022"/>
    <x v="1"/>
    <x v="8"/>
    <s v="Acco Suede Grain Vinyl Round Ring Binder"/>
    <x v="3963"/>
    <n v="6"/>
    <n v="0.2"/>
    <n v="4.3367999999999993"/>
  </r>
  <r>
    <n v="5460"/>
    <x v="2720"/>
    <x v="3"/>
    <x v="507"/>
    <d v="2014-09-07T00:00:00"/>
    <s v="Second Class"/>
    <s v="PK-19075"/>
    <s v="Pete Kriz"/>
    <x v="0"/>
    <s v="United States"/>
    <s v="San Francisco"/>
    <x v="1"/>
    <n v="94122"/>
    <x v="1"/>
    <s v="FUR-TA-10001771"/>
    <x v="0"/>
    <x v="3"/>
    <s v="Bush Cubix Conference Tables, Fully Assembled"/>
    <x v="3964"/>
    <n v="8"/>
    <n v="0.2"/>
    <n v="92.392000000000053"/>
  </r>
  <r>
    <n v="5461"/>
    <x v="2721"/>
    <x v="2"/>
    <x v="90"/>
    <d v="2011-03-25T00:00:00"/>
    <s v="Standard Class"/>
    <s v="TS-21205"/>
    <s v="Thomas Seio"/>
    <x v="1"/>
    <s v="United States"/>
    <s v="Asheville"/>
    <x v="3"/>
    <n v="28806"/>
    <x v="0"/>
    <s v="OFF-ST-10002301"/>
    <x v="1"/>
    <x v="4"/>
    <s v="Tennsco Commercial Shelving"/>
    <x v="3965"/>
    <n v="1"/>
    <n v="0.2"/>
    <n v="-3.864600000000002"/>
  </r>
  <r>
    <n v="5462"/>
    <x v="2722"/>
    <x v="3"/>
    <x v="394"/>
    <d v="2014-10-05T00:00:00"/>
    <s v="Standard Class"/>
    <s v="BD-11725"/>
    <s v="Bruce Degenhardt"/>
    <x v="0"/>
    <s v="United States"/>
    <s v="Los Angeles"/>
    <x v="1"/>
    <n v="90032"/>
    <x v="1"/>
    <s v="FUR-FU-10001706"/>
    <x v="0"/>
    <x v="5"/>
    <s v="Longer-Life Soft White Bulbs"/>
    <x v="357"/>
    <n v="3"/>
    <n v="0"/>
    <n v="4.4352"/>
  </r>
  <r>
    <n v="5463"/>
    <x v="2723"/>
    <x v="2"/>
    <x v="1046"/>
    <d v="2011-01-21T00:00:00"/>
    <s v="First Class"/>
    <s v="TS-21340"/>
    <s v="Toby Swindell"/>
    <x v="0"/>
    <s v="United States"/>
    <s v="Scottsdale"/>
    <x v="16"/>
    <n v="85254"/>
    <x v="1"/>
    <s v="OFF-BI-10003676"/>
    <x v="1"/>
    <x v="8"/>
    <s v="GBC Standard Recycled Report Covers, Clear Plastic Sheets"/>
    <x v="3966"/>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x v="3967"/>
    <n v="4"/>
    <n v="0.2"/>
    <n v="19.622399999999999"/>
  </r>
  <r>
    <n v="5465"/>
    <x v="2723"/>
    <x v="2"/>
    <x v="1046"/>
    <d v="2011-01-21T00:00:00"/>
    <s v="First Class"/>
    <s v="TS-21340"/>
    <s v="Toby Swindell"/>
    <x v="0"/>
    <s v="United States"/>
    <s v="Scottsdale"/>
    <x v="16"/>
    <n v="85254"/>
    <x v="1"/>
    <s v="OFF-EN-10002504"/>
    <x v="1"/>
    <x v="12"/>
    <s v="Tyvek  Top-Opening Peel &amp; Seel Envelopes, Plain White"/>
    <x v="3968"/>
    <n v="5"/>
    <n v="0.2"/>
    <n v="36.692999999999998"/>
  </r>
  <r>
    <n v="5466"/>
    <x v="2723"/>
    <x v="2"/>
    <x v="1046"/>
    <d v="2011-01-21T00:00:00"/>
    <s v="First Class"/>
    <s v="TS-21340"/>
    <s v="Toby Swindell"/>
    <x v="0"/>
    <s v="United States"/>
    <s v="Scottsdale"/>
    <x v="16"/>
    <n v="85254"/>
    <x v="1"/>
    <s v="FUR-BO-10001972"/>
    <x v="0"/>
    <x v="0"/>
    <s v="O'Sullivan 4-Shelf Bookcase in Odessa Pine"/>
    <x v="3969"/>
    <n v="5"/>
    <n v="0.7"/>
    <n v="-320.59699999999998"/>
  </r>
  <r>
    <n v="5467"/>
    <x v="2724"/>
    <x v="2"/>
    <x v="1047"/>
    <d v="2011-02-20T00:00:00"/>
    <s v="Second Class"/>
    <s v="ST-20530"/>
    <s v="Shui Tom"/>
    <x v="0"/>
    <s v="United States"/>
    <s v="Houston"/>
    <x v="5"/>
    <n v="77095"/>
    <x v="2"/>
    <s v="OFF-PA-10000466"/>
    <x v="1"/>
    <x v="10"/>
    <s v="Memo Book, 100 Message Capacity, 5 3/8” x 11”"/>
    <x v="3970"/>
    <n v="3"/>
    <n v="0.2"/>
    <n v="6.0659999999999989"/>
  </r>
  <r>
    <n v="5468"/>
    <x v="2725"/>
    <x v="0"/>
    <x v="632"/>
    <d v="2013-06-15T00:00:00"/>
    <s v="Standard Class"/>
    <s v="DB-13210"/>
    <s v="Dean Braden"/>
    <x v="0"/>
    <s v="United States"/>
    <s v="San Francisco"/>
    <x v="1"/>
    <n v="94109"/>
    <x v="1"/>
    <s v="FUR-CH-10002774"/>
    <x v="0"/>
    <x v="1"/>
    <s v="Global Deluxe Stacking Chair, Gray"/>
    <x v="1919"/>
    <n v="3"/>
    <n v="0.2"/>
    <n v="13.764599999999994"/>
  </r>
  <r>
    <n v="5469"/>
    <x v="2726"/>
    <x v="2"/>
    <x v="467"/>
    <d v="2011-09-27T00:00:00"/>
    <s v="First Class"/>
    <s v="KF-16285"/>
    <s v="Karen Ferguson"/>
    <x v="2"/>
    <s v="United States"/>
    <s v="San Diego"/>
    <x v="1"/>
    <n v="92105"/>
    <x v="1"/>
    <s v="FUR-CH-10000454"/>
    <x v="0"/>
    <x v="1"/>
    <s v="Hon Deluxe Fabric Upholstered Stacking Chairs, Rounded Back"/>
    <x v="2282"/>
    <n v="3"/>
    <n v="0.2"/>
    <n v="73.19399999999996"/>
  </r>
  <r>
    <n v="5470"/>
    <x v="2726"/>
    <x v="2"/>
    <x v="467"/>
    <d v="2011-09-27T00:00:00"/>
    <s v="First Class"/>
    <s v="KF-16285"/>
    <s v="Karen Ferguson"/>
    <x v="2"/>
    <s v="United States"/>
    <s v="San Diego"/>
    <x v="1"/>
    <n v="92105"/>
    <x v="1"/>
    <s v="OFF-PA-10004888"/>
    <x v="1"/>
    <x v="10"/>
    <s v="Xerox 217"/>
    <x v="541"/>
    <n v="3"/>
    <n v="0"/>
    <n v="9.3312000000000008"/>
  </r>
  <r>
    <n v="5471"/>
    <x v="2727"/>
    <x v="0"/>
    <x v="198"/>
    <d v="2013-06-05T00:00:00"/>
    <s v="Standard Class"/>
    <s v="JM-16195"/>
    <s v="Justin MacKendrick"/>
    <x v="0"/>
    <s v="United States"/>
    <s v="Hamilton"/>
    <x v="24"/>
    <n v="45011"/>
    <x v="3"/>
    <s v="OFF-AP-10003842"/>
    <x v="1"/>
    <x v="9"/>
    <s v="Euro-Pro Shark Turbo Vacuum"/>
    <x v="3971"/>
    <n v="5"/>
    <n v="0.2"/>
    <n v="9.2939999999999969"/>
  </r>
  <r>
    <n v="5472"/>
    <x v="2728"/>
    <x v="3"/>
    <x v="484"/>
    <d v="2014-12-24T00:00:00"/>
    <s v="Standard Class"/>
    <s v="TS-21505"/>
    <s v="Tony Sayre"/>
    <x v="0"/>
    <s v="United States"/>
    <s v="Parker"/>
    <x v="22"/>
    <n v="80134"/>
    <x v="1"/>
    <s v="FUR-FU-10000320"/>
    <x v="0"/>
    <x v="5"/>
    <s v="OIC Stacking Trays"/>
    <x v="3972"/>
    <n v="5"/>
    <n v="0.2"/>
    <n v="4.0080000000000009"/>
  </r>
  <r>
    <n v="5473"/>
    <x v="2728"/>
    <x v="3"/>
    <x v="484"/>
    <d v="2014-12-24T00:00:00"/>
    <s v="Standard Class"/>
    <s v="TS-21505"/>
    <s v="Tony Sayre"/>
    <x v="0"/>
    <s v="United States"/>
    <s v="Parker"/>
    <x v="22"/>
    <n v="80134"/>
    <x v="1"/>
    <s v="OFF-ST-10002554"/>
    <x v="1"/>
    <x v="4"/>
    <s v="Tennsco Industrial Shelving"/>
    <x v="1617"/>
    <n v="2"/>
    <n v="0.2"/>
    <n v="-17.607599999999998"/>
  </r>
  <r>
    <n v="5474"/>
    <x v="2728"/>
    <x v="3"/>
    <x v="484"/>
    <d v="2014-12-24T00:00:00"/>
    <s v="Standard Class"/>
    <s v="TS-21505"/>
    <s v="Tony Sayre"/>
    <x v="0"/>
    <s v="United States"/>
    <s v="Parker"/>
    <x v="22"/>
    <n v="80134"/>
    <x v="1"/>
    <s v="FUR-BO-10000468"/>
    <x v="0"/>
    <x v="0"/>
    <s v="O'Sullivan 2-Shelf Heavy-Duty Bookcases"/>
    <x v="3973"/>
    <n v="7"/>
    <n v="0.7"/>
    <n v="-183.6323999999999"/>
  </r>
  <r>
    <n v="5475"/>
    <x v="2729"/>
    <x v="3"/>
    <x v="377"/>
    <d v="2014-12-27T00:00:00"/>
    <s v="Same Day"/>
    <s v="YC-21895"/>
    <s v="Yoseph Carroll"/>
    <x v="1"/>
    <s v="United States"/>
    <s v="Fremont"/>
    <x v="8"/>
    <n v="68025"/>
    <x v="2"/>
    <s v="OFF-ST-10004459"/>
    <x v="1"/>
    <x v="4"/>
    <s v="Tennsco Single-Tier Lockers"/>
    <x v="3974"/>
    <n v="2"/>
    <n v="0"/>
    <n v="37.533999999999992"/>
  </r>
  <r>
    <n v="5476"/>
    <x v="2730"/>
    <x v="3"/>
    <x v="140"/>
    <d v="2014-06-19T00:00:00"/>
    <s v="First Class"/>
    <s v="Dp-13240"/>
    <s v="Dean percer"/>
    <x v="2"/>
    <s v="United States"/>
    <s v="Maple Grove"/>
    <x v="11"/>
    <n v="55369"/>
    <x v="2"/>
    <s v="OFF-LA-10002312"/>
    <x v="1"/>
    <x v="2"/>
    <s v="Avery 490"/>
    <x v="1851"/>
    <n v="3"/>
    <n v="0"/>
    <n v="22.200000000000003"/>
  </r>
  <r>
    <n v="5477"/>
    <x v="2730"/>
    <x v="3"/>
    <x v="140"/>
    <d v="2014-06-19T00:00:00"/>
    <s v="First Class"/>
    <s v="Dp-13240"/>
    <s v="Dean percer"/>
    <x v="2"/>
    <s v="United States"/>
    <s v="Maple Grove"/>
    <x v="11"/>
    <n v="55369"/>
    <x v="2"/>
    <s v="OFF-ST-10001291"/>
    <x v="1"/>
    <x v="4"/>
    <s v="Tenex Personal Self-Stacking Standard File Box, Black/Gray"/>
    <x v="3975"/>
    <n v="5"/>
    <n v="0"/>
    <n v="22.828499999999998"/>
  </r>
  <r>
    <n v="5478"/>
    <x v="2730"/>
    <x v="3"/>
    <x v="140"/>
    <d v="2014-06-19T00:00:00"/>
    <s v="First Class"/>
    <s v="Dp-13240"/>
    <s v="Dean percer"/>
    <x v="2"/>
    <s v="United States"/>
    <s v="Maple Grove"/>
    <x v="11"/>
    <n v="55369"/>
    <x v="2"/>
    <s v="OFF-PA-10003022"/>
    <x v="1"/>
    <x v="10"/>
    <s v="Xerox 1992"/>
    <x v="1465"/>
    <n v="3"/>
    <n v="0"/>
    <n v="8.7906000000000013"/>
  </r>
  <r>
    <n v="5479"/>
    <x v="2731"/>
    <x v="0"/>
    <x v="73"/>
    <d v="2013-11-25T00:00:00"/>
    <s v="Standard Class"/>
    <s v="SJ-20500"/>
    <s v="Shirley Jackson"/>
    <x v="0"/>
    <s v="United States"/>
    <s v="Newark"/>
    <x v="13"/>
    <n v="19711"/>
    <x v="3"/>
    <s v="OFF-BI-10002133"/>
    <x v="1"/>
    <x v="8"/>
    <s v="Wilson Jones Elliptical Ring 3 1/2&quot; Capacity Binders, 800 sheets"/>
    <x v="3233"/>
    <n v="3"/>
    <n v="0"/>
    <n v="62.915999999999997"/>
  </r>
  <r>
    <n v="5480"/>
    <x v="2732"/>
    <x v="2"/>
    <x v="691"/>
    <d v="2011-04-04T00:00:00"/>
    <s v="Standard Class"/>
    <s v="KB-16240"/>
    <s v="Karen Bern"/>
    <x v="1"/>
    <s v="United States"/>
    <s v="Miami"/>
    <x v="2"/>
    <n v="33180"/>
    <x v="0"/>
    <s v="OFF-BI-10001097"/>
    <x v="1"/>
    <x v="8"/>
    <s v="Avery Hole Reinforcements"/>
    <x v="3976"/>
    <n v="1"/>
    <n v="0.7"/>
    <n v="-1.3082999999999996"/>
  </r>
  <r>
    <n v="5481"/>
    <x v="2733"/>
    <x v="3"/>
    <x v="1048"/>
    <d v="2014-10-15T00:00:00"/>
    <s v="Standard Class"/>
    <s v="CS-12250"/>
    <s v="Chris Selesnick"/>
    <x v="1"/>
    <s v="United States"/>
    <s v="San Diego"/>
    <x v="1"/>
    <n v="92105"/>
    <x v="1"/>
    <s v="TEC-PH-10001336"/>
    <x v="2"/>
    <x v="7"/>
    <s v="Digium D40 VoIP phone"/>
    <x v="3977"/>
    <n v="1"/>
    <n v="0.2"/>
    <n v="11.609099999999998"/>
  </r>
  <r>
    <n v="5482"/>
    <x v="2733"/>
    <x v="3"/>
    <x v="1048"/>
    <d v="2014-10-15T00:00:00"/>
    <s v="Standard Class"/>
    <s v="CS-12250"/>
    <s v="Chris Selesnick"/>
    <x v="1"/>
    <s v="United States"/>
    <s v="San Diego"/>
    <x v="1"/>
    <n v="92105"/>
    <x v="1"/>
    <s v="TEC-AC-10002305"/>
    <x v="2"/>
    <x v="11"/>
    <s v="KeyTronic E03601U1 - Keyboard - Beige"/>
    <x v="3978"/>
    <n v="2"/>
    <n v="0"/>
    <n v="6.4799999999999969"/>
  </r>
  <r>
    <n v="5483"/>
    <x v="2733"/>
    <x v="3"/>
    <x v="1048"/>
    <d v="2014-10-15T00:00:00"/>
    <s v="Standard Class"/>
    <s v="CS-12250"/>
    <s v="Chris Selesnick"/>
    <x v="1"/>
    <s v="United States"/>
    <s v="San Diego"/>
    <x v="1"/>
    <n v="92105"/>
    <x v="1"/>
    <s v="TEC-AC-10003610"/>
    <x v="2"/>
    <x v="11"/>
    <s v="Logitech Illuminated - Keyboard"/>
    <x v="3979"/>
    <n v="4"/>
    <n v="0"/>
    <n v="115.1808"/>
  </r>
  <r>
    <n v="5484"/>
    <x v="2733"/>
    <x v="3"/>
    <x v="1048"/>
    <d v="2014-10-15T00:00:00"/>
    <s v="Standard Class"/>
    <s v="CS-12250"/>
    <s v="Chris Selesnick"/>
    <x v="1"/>
    <s v="United States"/>
    <s v="San Diego"/>
    <x v="1"/>
    <n v="92105"/>
    <x v="1"/>
    <s v="OFF-ST-10002301"/>
    <x v="1"/>
    <x v="4"/>
    <s v="Tennsco Commercial Shelving"/>
    <x v="1390"/>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x v="3442"/>
    <n v="4"/>
    <n v="0.2"/>
    <n v="-68.1096"/>
  </r>
  <r>
    <n v="5486"/>
    <x v="2735"/>
    <x v="2"/>
    <x v="432"/>
    <d v="2011-12-17T00:00:00"/>
    <s v="Standard Class"/>
    <s v="PB-19150"/>
    <s v="Philip Brown"/>
    <x v="0"/>
    <s v="United States"/>
    <s v="Miami"/>
    <x v="2"/>
    <n v="33178"/>
    <x v="0"/>
    <s v="OFF-EN-10001099"/>
    <x v="1"/>
    <x v="12"/>
    <s v="Staples"/>
    <x v="3032"/>
    <n v="3"/>
    <n v="0.2"/>
    <n v="7.6283999999999974"/>
  </r>
  <r>
    <n v="5487"/>
    <x v="2736"/>
    <x v="1"/>
    <x v="1040"/>
    <d v="2012-10-29T00:00:00"/>
    <s v="Standard Class"/>
    <s v="MT-18070"/>
    <s v="Michelle Tran"/>
    <x v="2"/>
    <s v="United States"/>
    <s v="San Antonio"/>
    <x v="5"/>
    <n v="78207"/>
    <x v="2"/>
    <s v="OFF-BI-10004140"/>
    <x v="1"/>
    <x v="8"/>
    <s v="Avery Non-Stick Binders"/>
    <x v="3980"/>
    <n v="4"/>
    <n v="0.8"/>
    <n v="-6.2860000000000031"/>
  </r>
  <r>
    <n v="5488"/>
    <x v="2737"/>
    <x v="3"/>
    <x v="719"/>
    <d v="2014-04-05T00:00:00"/>
    <s v="Second Class"/>
    <s v="BF-11020"/>
    <s v="Barry Französisch"/>
    <x v="1"/>
    <s v="United States"/>
    <s v="Jacksonville"/>
    <x v="2"/>
    <n v="32216"/>
    <x v="0"/>
    <s v="TEC-PH-10004897"/>
    <x v="2"/>
    <x v="7"/>
    <s v="Mediabridge Sport Armband iPhone 5s"/>
    <x v="112"/>
    <n v="3"/>
    <n v="0.2"/>
    <n v="-5.694300000000001"/>
  </r>
  <r>
    <n v="5489"/>
    <x v="2737"/>
    <x v="3"/>
    <x v="719"/>
    <d v="2014-04-05T00:00:00"/>
    <s v="Second Class"/>
    <s v="BF-11020"/>
    <s v="Barry Französisch"/>
    <x v="1"/>
    <s v="United States"/>
    <s v="Jacksonville"/>
    <x v="2"/>
    <n v="32216"/>
    <x v="0"/>
    <s v="OFF-LA-10000262"/>
    <x v="1"/>
    <x v="2"/>
    <s v="Avery 494"/>
    <x v="303"/>
    <n v="3"/>
    <n v="0.2"/>
    <n v="2.0358000000000001"/>
  </r>
  <r>
    <n v="5490"/>
    <x v="2737"/>
    <x v="3"/>
    <x v="719"/>
    <d v="2014-04-05T00:00:00"/>
    <s v="Second Class"/>
    <s v="BF-11020"/>
    <s v="Barry Französisch"/>
    <x v="1"/>
    <s v="United States"/>
    <s v="Jacksonville"/>
    <x v="2"/>
    <n v="32216"/>
    <x v="0"/>
    <s v="OFF-AP-10002222"/>
    <x v="1"/>
    <x v="9"/>
    <s v="Staples"/>
    <x v="3981"/>
    <n v="3"/>
    <n v="0.2"/>
    <n v="1.8207000000000013"/>
  </r>
  <r>
    <n v="5491"/>
    <x v="2737"/>
    <x v="3"/>
    <x v="719"/>
    <d v="2014-04-05T00:00:00"/>
    <s v="Second Class"/>
    <s v="BF-11020"/>
    <s v="Barry Französisch"/>
    <x v="1"/>
    <s v="United States"/>
    <s v="Jacksonville"/>
    <x v="2"/>
    <n v="32216"/>
    <x v="0"/>
    <s v="FUR-CH-10003774"/>
    <x v="0"/>
    <x v="1"/>
    <s v="Global Wood Trimmed Manager's Task Chair, Khaki"/>
    <x v="287"/>
    <n v="3"/>
    <n v="0.2"/>
    <n v="-19.105800000000016"/>
  </r>
  <r>
    <n v="5492"/>
    <x v="2738"/>
    <x v="3"/>
    <x v="795"/>
    <d v="2014-01-28T00:00:00"/>
    <s v="First Class"/>
    <s v="CG-12520"/>
    <s v="Claire Gute"/>
    <x v="0"/>
    <s v="United States"/>
    <s v="Houston"/>
    <x v="5"/>
    <n v="77070"/>
    <x v="2"/>
    <s v="OFF-ST-10000615"/>
    <x v="1"/>
    <x v="4"/>
    <s v="SimpliFile Personal File, Black Granite, 15w x 6-15/16d x 11-1/4h"/>
    <x v="1333"/>
    <n v="2"/>
    <n v="0.2"/>
    <n v="1.8160000000000016"/>
  </r>
  <r>
    <n v="5493"/>
    <x v="2739"/>
    <x v="2"/>
    <x v="683"/>
    <d v="2011-11-28T00:00:00"/>
    <s v="Same Day"/>
    <s v="DH-13675"/>
    <s v="Duane Huffman"/>
    <x v="2"/>
    <s v="United States"/>
    <s v="San Francisco"/>
    <x v="1"/>
    <n v="94122"/>
    <x v="1"/>
    <s v="OFF-SU-10001225"/>
    <x v="1"/>
    <x v="14"/>
    <s v="Staples"/>
    <x v="351"/>
    <n v="2"/>
    <n v="0"/>
    <n v="0.14719999999999978"/>
  </r>
  <r>
    <n v="5494"/>
    <x v="2739"/>
    <x v="2"/>
    <x v="683"/>
    <d v="2011-11-28T00:00:00"/>
    <s v="Same Day"/>
    <s v="DH-13675"/>
    <s v="Duane Huffman"/>
    <x v="2"/>
    <s v="United States"/>
    <s v="San Francisco"/>
    <x v="1"/>
    <n v="94122"/>
    <x v="1"/>
    <s v="OFF-LA-10002043"/>
    <x v="1"/>
    <x v="2"/>
    <s v="Avery 489"/>
    <x v="1417"/>
    <n v="4"/>
    <n v="0"/>
    <n v="19.872"/>
  </r>
  <r>
    <n v="5495"/>
    <x v="2739"/>
    <x v="2"/>
    <x v="683"/>
    <d v="2011-11-28T00:00:00"/>
    <s v="Same Day"/>
    <s v="DH-13675"/>
    <s v="Duane Huffman"/>
    <x v="2"/>
    <s v="United States"/>
    <s v="San Francisco"/>
    <x v="1"/>
    <n v="94122"/>
    <x v="1"/>
    <s v="FUR-BO-10000330"/>
    <x v="0"/>
    <x v="0"/>
    <s v="Sauder Camden County Barrister Bookcase, Planked Cherry Finish"/>
    <x v="1527"/>
    <n v="4"/>
    <n v="0.15"/>
    <n v="-4.8391999999999769"/>
  </r>
  <r>
    <n v="5496"/>
    <x v="2740"/>
    <x v="1"/>
    <x v="406"/>
    <d v="2012-09-08T00:00:00"/>
    <s v="Standard Class"/>
    <s v="SC-20440"/>
    <s v="Shaun Chance"/>
    <x v="1"/>
    <s v="United States"/>
    <s v="Philadelphia"/>
    <x v="9"/>
    <n v="19140"/>
    <x v="3"/>
    <s v="OFF-BI-10001249"/>
    <x v="1"/>
    <x v="8"/>
    <s v="Avery Heavy-Duty EZD View Binder with Locking Rings"/>
    <x v="3056"/>
    <n v="4"/>
    <n v="0.7"/>
    <n v="-6.1247999999999987"/>
  </r>
  <r>
    <n v="5497"/>
    <x v="2741"/>
    <x v="3"/>
    <x v="492"/>
    <d v="2014-06-17T00:00:00"/>
    <s v="Standard Class"/>
    <s v="HG-15025"/>
    <s v="Hunter Glantz"/>
    <x v="0"/>
    <s v="United States"/>
    <s v="Marion"/>
    <x v="24"/>
    <n v="43302"/>
    <x v="3"/>
    <s v="TEC-AC-10004469"/>
    <x v="2"/>
    <x v="11"/>
    <s v="Microsoft Sculpt Comfort Mouse"/>
    <x v="3982"/>
    <n v="2"/>
    <n v="0.2"/>
    <n v="19.176000000000002"/>
  </r>
  <r>
    <n v="5498"/>
    <x v="2742"/>
    <x v="3"/>
    <x v="663"/>
    <d v="2014-07-19T00:00:00"/>
    <s v="Second Class"/>
    <s v="MM-18055"/>
    <s v="Michelle Moray"/>
    <x v="0"/>
    <s v="United States"/>
    <s v="New York City"/>
    <x v="15"/>
    <n v="10024"/>
    <x v="3"/>
    <s v="OFF-AR-10001177"/>
    <x v="1"/>
    <x v="6"/>
    <s v="Newell 349"/>
    <x v="2637"/>
    <n v="2"/>
    <n v="0"/>
    <n v="1.9023999999999992"/>
  </r>
  <r>
    <n v="5499"/>
    <x v="2742"/>
    <x v="3"/>
    <x v="663"/>
    <d v="2014-07-19T00:00:00"/>
    <s v="Second Class"/>
    <s v="MM-18055"/>
    <s v="Michelle Moray"/>
    <x v="0"/>
    <s v="United States"/>
    <s v="New York City"/>
    <x v="15"/>
    <n v="10024"/>
    <x v="3"/>
    <s v="OFF-LA-10000634"/>
    <x v="1"/>
    <x v="2"/>
    <s v="Avery 509"/>
    <x v="1507"/>
    <n v="3"/>
    <n v="0"/>
    <n v="3.6017999999999999"/>
  </r>
  <r>
    <n v="5500"/>
    <x v="2742"/>
    <x v="3"/>
    <x v="663"/>
    <d v="2014-07-19T00:00:00"/>
    <s v="Second Class"/>
    <s v="MM-18055"/>
    <s v="Michelle Moray"/>
    <x v="0"/>
    <s v="United States"/>
    <s v="New York City"/>
    <x v="15"/>
    <n v="10024"/>
    <x v="3"/>
    <s v="TEC-AC-10004708"/>
    <x v="2"/>
    <x v="11"/>
    <s v="Sony 32GB Class 10 Micro SDHC R40 Memory Card"/>
    <x v="365"/>
    <n v="2"/>
    <n v="0"/>
    <n v="8.7989999999999995"/>
  </r>
  <r>
    <n v="5501"/>
    <x v="2742"/>
    <x v="3"/>
    <x v="663"/>
    <d v="2014-07-19T00:00:00"/>
    <s v="Second Class"/>
    <s v="MM-18055"/>
    <s v="Michelle Moray"/>
    <x v="0"/>
    <s v="United States"/>
    <s v="New York City"/>
    <x v="15"/>
    <n v="10024"/>
    <x v="3"/>
    <s v="FUR-CH-10002084"/>
    <x v="0"/>
    <x v="1"/>
    <s v="Hon Mobius Operator's Chair"/>
    <x v="3983"/>
    <n v="6"/>
    <n v="0.1"/>
    <n v="88.552800000000005"/>
  </r>
  <r>
    <n v="5502"/>
    <x v="2742"/>
    <x v="3"/>
    <x v="663"/>
    <d v="2014-07-19T00:00:00"/>
    <s v="Second Class"/>
    <s v="MM-18055"/>
    <s v="Michelle Moray"/>
    <x v="0"/>
    <s v="United States"/>
    <s v="New York City"/>
    <x v="15"/>
    <n v="10024"/>
    <x v="3"/>
    <s v="OFF-PA-10004519"/>
    <x v="1"/>
    <x v="10"/>
    <s v="Spiral Phone Message Books with Labels by Adams"/>
    <x v="2482"/>
    <n v="2"/>
    <n v="0"/>
    <n v="4.3904000000000005"/>
  </r>
  <r>
    <n v="5503"/>
    <x v="2743"/>
    <x v="3"/>
    <x v="808"/>
    <d v="2014-11-07T00:00:00"/>
    <s v="Standard Class"/>
    <s v="TH-21115"/>
    <s v="Thea Hudgings"/>
    <x v="1"/>
    <s v="United States"/>
    <s v="Philadelphia"/>
    <x v="9"/>
    <n v="19140"/>
    <x v="3"/>
    <s v="FUR-FU-10001847"/>
    <x v="0"/>
    <x v="5"/>
    <s v="Eldon Image Series Black Desk Accessories"/>
    <x v="3984"/>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x v="3985"/>
    <n v="3"/>
    <n v="0.2"/>
    <n v="1.2584999999999997"/>
  </r>
  <r>
    <n v="5505"/>
    <x v="2743"/>
    <x v="3"/>
    <x v="808"/>
    <d v="2014-11-07T00:00:00"/>
    <s v="Standard Class"/>
    <s v="TH-21115"/>
    <s v="Thea Hudgings"/>
    <x v="1"/>
    <s v="United States"/>
    <s v="Philadelphia"/>
    <x v="9"/>
    <n v="19140"/>
    <x v="3"/>
    <s v="OFF-EN-10003845"/>
    <x v="1"/>
    <x v="12"/>
    <s v="Colored Envelopes"/>
    <x v="3179"/>
    <n v="3"/>
    <n v="0.2"/>
    <n v="2.8781999999999992"/>
  </r>
  <r>
    <n v="5506"/>
    <x v="2743"/>
    <x v="3"/>
    <x v="808"/>
    <d v="2014-11-07T00:00:00"/>
    <s v="Standard Class"/>
    <s v="TH-21115"/>
    <s v="Thea Hudgings"/>
    <x v="1"/>
    <s v="United States"/>
    <s v="Philadelphia"/>
    <x v="9"/>
    <n v="19140"/>
    <x v="3"/>
    <s v="TEC-PH-10001817"/>
    <x v="2"/>
    <x v="7"/>
    <s v="Wilson Electronics DB Pro Signal Booster"/>
    <x v="3986"/>
    <n v="4"/>
    <n v="0.4"/>
    <n v="-186.15999999999997"/>
  </r>
  <r>
    <n v="5507"/>
    <x v="2744"/>
    <x v="0"/>
    <x v="750"/>
    <d v="2013-10-09T00:00:00"/>
    <s v="Same Day"/>
    <s v="JE-15745"/>
    <s v="Joel Eaton"/>
    <x v="0"/>
    <s v="United States"/>
    <s v="Los Angeles"/>
    <x v="1"/>
    <n v="90036"/>
    <x v="1"/>
    <s v="OFF-PA-10000167"/>
    <x v="1"/>
    <x v="10"/>
    <s v="Xerox 1925"/>
    <x v="1168"/>
    <n v="2"/>
    <n v="0"/>
    <n v="27.881999999999998"/>
  </r>
  <r>
    <n v="5508"/>
    <x v="2745"/>
    <x v="0"/>
    <x v="143"/>
    <d v="2013-04-15T00:00:00"/>
    <s v="Standard Class"/>
    <s v="PG-18820"/>
    <s v="Patrick Gardner"/>
    <x v="0"/>
    <s v="United States"/>
    <s v="Smyrna"/>
    <x v="32"/>
    <n v="30080"/>
    <x v="0"/>
    <s v="OFF-EN-10002973"/>
    <x v="1"/>
    <x v="12"/>
    <s v="Ampad #10 Peel &amp; Seel Holiday Envelopes"/>
    <x v="1429"/>
    <n v="4"/>
    <n v="0"/>
    <n v="8.6016000000000012"/>
  </r>
  <r>
    <n v="5509"/>
    <x v="2746"/>
    <x v="1"/>
    <x v="1049"/>
    <d v="2012-10-12T00:00:00"/>
    <s v="Standard Class"/>
    <s v="MB-17305"/>
    <s v="Maria Bertelson"/>
    <x v="0"/>
    <s v="United States"/>
    <s v="San Francisco"/>
    <x v="1"/>
    <n v="94122"/>
    <x v="1"/>
    <s v="FUR-FU-10001588"/>
    <x v="0"/>
    <x v="5"/>
    <s v="Deflect-o SuperTray Unbreakable Stackable Tray, Letter, Black"/>
    <x v="1228"/>
    <n v="5"/>
    <n v="0"/>
    <n v="62.736999999999995"/>
  </r>
  <r>
    <n v="5510"/>
    <x v="2747"/>
    <x v="3"/>
    <x v="356"/>
    <d v="2014-05-21T00:00:00"/>
    <s v="Standard Class"/>
    <s v="JD-16015"/>
    <s v="Joy Daniels"/>
    <x v="0"/>
    <s v="United States"/>
    <s v="Chicago"/>
    <x v="10"/>
    <n v="60653"/>
    <x v="2"/>
    <s v="OFF-PA-10001736"/>
    <x v="1"/>
    <x v="10"/>
    <s v="Xerox 1880"/>
    <x v="3987"/>
    <n v="2"/>
    <n v="0.2"/>
    <n v="19.137599999999992"/>
  </r>
  <r>
    <n v="5511"/>
    <x v="2747"/>
    <x v="3"/>
    <x v="356"/>
    <d v="2014-05-21T00:00:00"/>
    <s v="Standard Class"/>
    <s v="JD-16015"/>
    <s v="Joy Daniels"/>
    <x v="0"/>
    <s v="United States"/>
    <s v="Chicago"/>
    <x v="10"/>
    <n v="60653"/>
    <x v="2"/>
    <s v="TEC-PH-10002185"/>
    <x v="2"/>
    <x v="7"/>
    <s v="QVS USB Car Charger 2-Port 2.1Amp for iPod/iPhone/iPad/iPad 2/iPad 3"/>
    <x v="3988"/>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x v="273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x v="3989"/>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x v="764"/>
    <n v="3"/>
    <n v="0"/>
    <n v="2.3996999999999815"/>
  </r>
  <r>
    <n v="5515"/>
    <x v="2749"/>
    <x v="1"/>
    <x v="1051"/>
    <d v="2012-06-01T00:00:00"/>
    <s v="First Class"/>
    <s v="EN-13780"/>
    <s v="Edward Nazzal"/>
    <x v="0"/>
    <s v="United States"/>
    <s v="New York City"/>
    <x v="15"/>
    <n v="10009"/>
    <x v="3"/>
    <s v="OFF-AP-10004540"/>
    <x v="1"/>
    <x v="9"/>
    <s v="Eureka The Boss Lite 10-Amp Upright Vacuum, Blue"/>
    <x v="1985"/>
    <n v="2"/>
    <n v="0"/>
    <n v="44.889600000000002"/>
  </r>
  <r>
    <n v="5516"/>
    <x v="2749"/>
    <x v="1"/>
    <x v="1051"/>
    <d v="2012-06-01T00:00:00"/>
    <s v="First Class"/>
    <s v="EN-13780"/>
    <s v="Edward Nazzal"/>
    <x v="0"/>
    <s v="United States"/>
    <s v="New York City"/>
    <x v="15"/>
    <n v="10009"/>
    <x v="3"/>
    <s v="TEC-PH-10001527"/>
    <x v="2"/>
    <x v="7"/>
    <s v="Plantronics MX500i Earset"/>
    <x v="3680"/>
    <n v="3"/>
    <n v="0"/>
    <n v="3.8654999999999973"/>
  </r>
  <r>
    <n v="5517"/>
    <x v="2750"/>
    <x v="0"/>
    <x v="741"/>
    <d v="2013-11-22T00:00:00"/>
    <s v="Second Class"/>
    <s v="KC-16255"/>
    <s v="Karen Carlisle"/>
    <x v="1"/>
    <s v="United States"/>
    <s v="Huntsville"/>
    <x v="19"/>
    <n v="35810"/>
    <x v="0"/>
    <s v="TEC-AC-10003870"/>
    <x v="2"/>
    <x v="11"/>
    <s v="Logitech Z-906 Speaker sys - home theater - 5.1-CH"/>
    <x v="3990"/>
    <n v="4"/>
    <n v="0"/>
    <n v="527.98400000000004"/>
  </r>
  <r>
    <n v="5518"/>
    <x v="2751"/>
    <x v="3"/>
    <x v="769"/>
    <d v="2014-12-10T00:00:00"/>
    <s v="Standard Class"/>
    <s v="MS-17980"/>
    <s v="Michael Stewart"/>
    <x v="1"/>
    <s v="United States"/>
    <s v="Philadelphia"/>
    <x v="9"/>
    <n v="19134"/>
    <x v="3"/>
    <s v="FUR-CH-10004540"/>
    <x v="0"/>
    <x v="1"/>
    <s v="Global Chrome Stack Chair"/>
    <x v="3991"/>
    <n v="10"/>
    <n v="0.3"/>
    <n v="-10.283999999999992"/>
  </r>
  <r>
    <n v="5519"/>
    <x v="2751"/>
    <x v="3"/>
    <x v="769"/>
    <d v="2014-12-10T00:00:00"/>
    <s v="Standard Class"/>
    <s v="MS-17980"/>
    <s v="Michael Stewart"/>
    <x v="1"/>
    <s v="United States"/>
    <s v="Philadelphia"/>
    <x v="9"/>
    <n v="19134"/>
    <x v="3"/>
    <s v="FUR-FU-10004093"/>
    <x v="0"/>
    <x v="5"/>
    <s v="Hand-Finished Solid Wood Document Frame"/>
    <x v="3992"/>
    <n v="2"/>
    <n v="0.2"/>
    <n v="6.8459999999999965"/>
  </r>
  <r>
    <n v="5520"/>
    <x v="2751"/>
    <x v="3"/>
    <x v="769"/>
    <d v="2014-12-10T00:00:00"/>
    <s v="Standard Class"/>
    <s v="MS-17980"/>
    <s v="Michael Stewart"/>
    <x v="1"/>
    <s v="United States"/>
    <s v="Philadelphia"/>
    <x v="9"/>
    <n v="19134"/>
    <x v="3"/>
    <s v="OFF-AR-10000716"/>
    <x v="1"/>
    <x v="6"/>
    <s v="DIXON Ticonderoga Erasable Checking Pencils"/>
    <x v="2569"/>
    <n v="3"/>
    <n v="0.2"/>
    <n v="3.1806000000000005"/>
  </r>
  <r>
    <n v="5521"/>
    <x v="2751"/>
    <x v="3"/>
    <x v="769"/>
    <d v="2014-12-10T00:00:00"/>
    <s v="Standard Class"/>
    <s v="MS-17980"/>
    <s v="Michael Stewart"/>
    <x v="1"/>
    <s v="United States"/>
    <s v="Philadelphia"/>
    <x v="9"/>
    <n v="19134"/>
    <x v="3"/>
    <s v="OFF-PA-10002709"/>
    <x v="1"/>
    <x v="10"/>
    <s v="Xerox 1956"/>
    <x v="100"/>
    <n v="5"/>
    <n v="0.2"/>
    <n v="8.6709999999999994"/>
  </r>
  <r>
    <n v="5522"/>
    <x v="2751"/>
    <x v="3"/>
    <x v="769"/>
    <d v="2014-12-10T00:00:00"/>
    <s v="Standard Class"/>
    <s v="MS-17980"/>
    <s v="Michael Stewart"/>
    <x v="1"/>
    <s v="United States"/>
    <s v="Philadelphia"/>
    <x v="9"/>
    <n v="19134"/>
    <x v="3"/>
    <s v="TEC-AC-10000580"/>
    <x v="2"/>
    <x v="11"/>
    <s v="Logitech G13 Programmable Gameboard with LCD Display"/>
    <x v="1309"/>
    <n v="4"/>
    <n v="0.2"/>
    <n v="-28.796399999999984"/>
  </r>
  <r>
    <n v="5523"/>
    <x v="2752"/>
    <x v="0"/>
    <x v="410"/>
    <d v="2013-06-08T00:00:00"/>
    <s v="First Class"/>
    <s v="CK-12205"/>
    <s v="Chloris Kastensmidt"/>
    <x v="0"/>
    <s v="United States"/>
    <s v="Santa Clara"/>
    <x v="1"/>
    <n v="95051"/>
    <x v="1"/>
    <s v="OFF-BI-10000829"/>
    <x v="1"/>
    <x v="8"/>
    <s v="Avery Non-Stick Binders"/>
    <x v="3993"/>
    <n v="6"/>
    <n v="0.2"/>
    <n v="7.0043999999999977"/>
  </r>
  <r>
    <n v="5524"/>
    <x v="2752"/>
    <x v="0"/>
    <x v="410"/>
    <d v="2013-06-08T00:00:00"/>
    <s v="First Class"/>
    <s v="CK-12205"/>
    <s v="Chloris Kastensmidt"/>
    <x v="0"/>
    <s v="United States"/>
    <s v="Santa Clara"/>
    <x v="1"/>
    <n v="95051"/>
    <x v="1"/>
    <s v="OFF-AP-10004859"/>
    <x v="1"/>
    <x v="9"/>
    <s v="Acco 6 Outlet Guardian Premium Surge Suppressor"/>
    <x v="3994"/>
    <n v="4"/>
    <n v="0"/>
    <n v="15.724800000000002"/>
  </r>
  <r>
    <n v="5525"/>
    <x v="2753"/>
    <x v="0"/>
    <x v="107"/>
    <d v="2013-12-13T00:00:00"/>
    <s v="First Class"/>
    <s v="SJ-20125"/>
    <s v="Sanjit Jacobs"/>
    <x v="2"/>
    <s v="United States"/>
    <s v="Long Beach"/>
    <x v="1"/>
    <n v="90805"/>
    <x v="1"/>
    <s v="OFF-PA-10000575"/>
    <x v="1"/>
    <x v="10"/>
    <s v="Wirebound Message Books, Four 2 3/4 x 5 White Forms per Page"/>
    <x v="3995"/>
    <n v="12"/>
    <n v="0"/>
    <n v="36.928799999999995"/>
  </r>
  <r>
    <n v="5526"/>
    <x v="2754"/>
    <x v="3"/>
    <x v="504"/>
    <d v="2014-05-06T00:00:00"/>
    <s v="Standard Class"/>
    <s v="EA-14035"/>
    <s v="Erin Ashbrook"/>
    <x v="1"/>
    <s v="United States"/>
    <s v="Los Angeles"/>
    <x v="1"/>
    <n v="90008"/>
    <x v="1"/>
    <s v="OFF-AR-10002804"/>
    <x v="1"/>
    <x v="6"/>
    <s v="Faber Castell Col-Erase Pencils"/>
    <x v="3996"/>
    <n v="2"/>
    <n v="0"/>
    <n v="4.0098000000000003"/>
  </r>
  <r>
    <n v="5527"/>
    <x v="2755"/>
    <x v="3"/>
    <x v="558"/>
    <d v="2014-04-29T00:00:00"/>
    <s v="Standard Class"/>
    <s v="MG-17890"/>
    <s v="Michael Granlund"/>
    <x v="2"/>
    <s v="United States"/>
    <s v="Santa Barbara"/>
    <x v="1"/>
    <n v="93101"/>
    <x v="1"/>
    <s v="OFF-FA-10002676"/>
    <x v="1"/>
    <x v="13"/>
    <s v="Colored Push Pins"/>
    <x v="2725"/>
    <n v="1"/>
    <n v="0"/>
    <n v="0.65159999999999996"/>
  </r>
  <r>
    <n v="5528"/>
    <x v="2756"/>
    <x v="1"/>
    <x v="412"/>
    <d v="2012-05-10T00:00:00"/>
    <s v="First Class"/>
    <s v="AB-10255"/>
    <s v="Alejandro Ballentine"/>
    <x v="2"/>
    <s v="United States"/>
    <s v="New York City"/>
    <x v="15"/>
    <n v="10009"/>
    <x v="3"/>
    <s v="OFF-PA-10003465"/>
    <x v="1"/>
    <x v="10"/>
    <s v="Xerox 1912"/>
    <x v="2479"/>
    <n v="2"/>
    <n v="0"/>
    <n v="18.211199999999998"/>
  </r>
  <r>
    <n v="5529"/>
    <x v="2757"/>
    <x v="1"/>
    <x v="1052"/>
    <d v="2012-04-04T00:00:00"/>
    <s v="Standard Class"/>
    <s v="SC-20260"/>
    <s v="Scott Cohen"/>
    <x v="1"/>
    <s v="United States"/>
    <s v="Jacksonville"/>
    <x v="2"/>
    <n v="32216"/>
    <x v="0"/>
    <s v="TEC-PH-10000011"/>
    <x v="2"/>
    <x v="7"/>
    <s v="PureGear Roll-On Screen Protector"/>
    <x v="1105"/>
    <n v="5"/>
    <n v="0.2"/>
    <n v="27.985999999999994"/>
  </r>
  <r>
    <n v="5530"/>
    <x v="2758"/>
    <x v="3"/>
    <x v="634"/>
    <d v="2014-08-12T00:00:00"/>
    <s v="Standard Class"/>
    <s v="TB-21355"/>
    <s v="Todd Boyes"/>
    <x v="1"/>
    <s v="United States"/>
    <s v="Cedar Hill"/>
    <x v="5"/>
    <n v="75104"/>
    <x v="2"/>
    <s v="OFF-PA-10004381"/>
    <x v="1"/>
    <x v="10"/>
    <s v="14-7/8 x 11 Blue Bar Computer Printout Paper"/>
    <x v="912"/>
    <n v="3"/>
    <n v="0.2"/>
    <n v="40.353599999999986"/>
  </r>
  <r>
    <n v="5531"/>
    <x v="2759"/>
    <x v="3"/>
    <x v="574"/>
    <d v="2014-12-07T00:00:00"/>
    <s v="Standard Class"/>
    <s v="JK-16090"/>
    <s v="Juliana Krohn"/>
    <x v="0"/>
    <s v="United States"/>
    <s v="Omaha"/>
    <x v="8"/>
    <n v="68104"/>
    <x v="2"/>
    <s v="TEC-PH-10001795"/>
    <x v="2"/>
    <x v="7"/>
    <s v="ClearOne CHATAttach 160 - speaker phone"/>
    <x v="3997"/>
    <n v="4"/>
    <n v="0"/>
    <n v="743.98799999999983"/>
  </r>
  <r>
    <n v="5532"/>
    <x v="2760"/>
    <x v="0"/>
    <x v="112"/>
    <d v="2013-06-08T00:00:00"/>
    <s v="First Class"/>
    <s v="CK-12595"/>
    <s v="Clytie Kelty"/>
    <x v="0"/>
    <s v="United States"/>
    <s v="Little Rock"/>
    <x v="36"/>
    <n v="72209"/>
    <x v="0"/>
    <s v="TEC-AC-10001109"/>
    <x v="2"/>
    <x v="11"/>
    <s v="Logitech Trackman Marble Mouse"/>
    <x v="3998"/>
    <n v="6"/>
    <n v="0"/>
    <n v="75.57480000000001"/>
  </r>
  <r>
    <n v="5533"/>
    <x v="2760"/>
    <x v="0"/>
    <x v="112"/>
    <d v="2013-06-08T00:00:00"/>
    <s v="First Class"/>
    <s v="CK-12595"/>
    <s v="Clytie Kelty"/>
    <x v="0"/>
    <s v="United States"/>
    <s v="Little Rock"/>
    <x v="36"/>
    <n v="72209"/>
    <x v="0"/>
    <s v="TEC-AC-10003038"/>
    <x v="2"/>
    <x v="11"/>
    <s v="Kingston Digital DataTraveler 16GB USB 2.0"/>
    <x v="3999"/>
    <n v="3"/>
    <n v="0"/>
    <n v="5.101499999999997"/>
  </r>
  <r>
    <n v="5534"/>
    <x v="2760"/>
    <x v="0"/>
    <x v="112"/>
    <d v="2013-06-08T00:00:00"/>
    <s v="First Class"/>
    <s v="CK-12595"/>
    <s v="Clytie Kelty"/>
    <x v="0"/>
    <s v="United States"/>
    <s v="Little Rock"/>
    <x v="36"/>
    <n v="72209"/>
    <x v="0"/>
    <s v="TEC-AC-10003174"/>
    <x v="2"/>
    <x v="11"/>
    <s v="Plantronics S12 Corded Telephone Headset System"/>
    <x v="2285"/>
    <n v="3"/>
    <n v="0"/>
    <n v="129.34800000000001"/>
  </r>
  <r>
    <n v="5535"/>
    <x v="2760"/>
    <x v="0"/>
    <x v="112"/>
    <d v="2013-06-08T00:00:00"/>
    <s v="First Class"/>
    <s v="CK-12595"/>
    <s v="Clytie Kelty"/>
    <x v="0"/>
    <s v="United States"/>
    <s v="Little Rock"/>
    <x v="36"/>
    <n v="72209"/>
    <x v="0"/>
    <s v="OFF-PA-10000157"/>
    <x v="1"/>
    <x v="10"/>
    <s v="Xerox 191"/>
    <x v="731"/>
    <n v="3"/>
    <n v="0"/>
    <n v="28.171799999999998"/>
  </r>
  <r>
    <n v="5536"/>
    <x v="2760"/>
    <x v="0"/>
    <x v="112"/>
    <d v="2013-06-08T00:00:00"/>
    <s v="First Class"/>
    <s v="CK-12595"/>
    <s v="Clytie Kelty"/>
    <x v="0"/>
    <s v="United States"/>
    <s v="Little Rock"/>
    <x v="36"/>
    <n v="72209"/>
    <x v="0"/>
    <s v="OFF-BI-10001721"/>
    <x v="1"/>
    <x v="8"/>
    <s v="Trimflex Flexible Post Binders"/>
    <x v="2202"/>
    <n v="3"/>
    <n v="0"/>
    <n v="30.787199999999999"/>
  </r>
  <r>
    <n v="5537"/>
    <x v="2760"/>
    <x v="0"/>
    <x v="112"/>
    <d v="2013-06-08T00:00:00"/>
    <s v="First Class"/>
    <s v="CK-12595"/>
    <s v="Clytie Kelty"/>
    <x v="0"/>
    <s v="United States"/>
    <s v="Little Rock"/>
    <x v="36"/>
    <n v="72209"/>
    <x v="0"/>
    <s v="OFF-BI-10000591"/>
    <x v="1"/>
    <x v="8"/>
    <s v="Avery Binder Labels"/>
    <x v="1361"/>
    <n v="3"/>
    <n v="0"/>
    <n v="5.6015999999999995"/>
  </r>
  <r>
    <n v="5538"/>
    <x v="2760"/>
    <x v="0"/>
    <x v="112"/>
    <d v="2013-06-08T00:00:00"/>
    <s v="First Class"/>
    <s v="CK-12595"/>
    <s v="Clytie Kelty"/>
    <x v="0"/>
    <s v="United States"/>
    <s v="Little Rock"/>
    <x v="36"/>
    <n v="72209"/>
    <x v="0"/>
    <s v="OFF-PA-10001534"/>
    <x v="1"/>
    <x v="10"/>
    <s v="Xerox 230"/>
    <x v="91"/>
    <n v="2"/>
    <n v="0"/>
    <n v="6.2208000000000006"/>
  </r>
  <r>
    <n v="5539"/>
    <x v="2761"/>
    <x v="1"/>
    <x v="657"/>
    <d v="2012-04-20T00:00:00"/>
    <s v="Standard Class"/>
    <s v="SS-20590"/>
    <s v="Sonia Sunley"/>
    <x v="0"/>
    <s v="United States"/>
    <s v="Norfolk"/>
    <x v="8"/>
    <n v="68701"/>
    <x v="2"/>
    <s v="OFF-BI-10002071"/>
    <x v="1"/>
    <x v="8"/>
    <s v="Fellowes Black Plastic Comb Bindings"/>
    <x v="4000"/>
    <n v="3"/>
    <n v="0"/>
    <n v="8.0177999999999994"/>
  </r>
  <r>
    <n v="5540"/>
    <x v="2762"/>
    <x v="3"/>
    <x v="1053"/>
    <d v="2014-05-27T00:00:00"/>
    <s v="Standard Class"/>
    <s v="LE-16810"/>
    <s v="Laurel Elliston"/>
    <x v="0"/>
    <s v="United States"/>
    <s v="Chicago"/>
    <x v="10"/>
    <n v="60653"/>
    <x v="2"/>
    <s v="FUR-CH-10000513"/>
    <x v="0"/>
    <x v="1"/>
    <s v="High-Back Leather Manager's Chair"/>
    <x v="2124"/>
    <n v="2"/>
    <n v="0.3"/>
    <n v="-54.595799999999997"/>
  </r>
  <r>
    <n v="5541"/>
    <x v="2762"/>
    <x v="3"/>
    <x v="1053"/>
    <d v="2014-05-27T00:00:00"/>
    <s v="Standard Class"/>
    <s v="LE-16810"/>
    <s v="Laurel Elliston"/>
    <x v="0"/>
    <s v="United States"/>
    <s v="Chicago"/>
    <x v="10"/>
    <n v="60653"/>
    <x v="2"/>
    <s v="OFF-BI-10003274"/>
    <x v="1"/>
    <x v="8"/>
    <s v="Avery Durable Slant Ring Binders, No Labels"/>
    <x v="4001"/>
    <n v="2"/>
    <n v="0.8"/>
    <n v="-2.6268000000000002"/>
  </r>
  <r>
    <n v="5542"/>
    <x v="2762"/>
    <x v="3"/>
    <x v="1053"/>
    <d v="2014-05-27T00:00:00"/>
    <s v="Standard Class"/>
    <s v="LE-16810"/>
    <s v="Laurel Elliston"/>
    <x v="0"/>
    <s v="United States"/>
    <s v="Chicago"/>
    <x v="10"/>
    <n v="60653"/>
    <x v="2"/>
    <s v="OFF-SU-10000381"/>
    <x v="1"/>
    <x v="14"/>
    <s v="Acme Forged Steel Scissors with Black Enamel Handles"/>
    <x v="4002"/>
    <n v="3"/>
    <n v="0.2"/>
    <n v="2.5136999999999983"/>
  </r>
  <r>
    <n v="5543"/>
    <x v="2763"/>
    <x v="0"/>
    <x v="1054"/>
    <d v="2013-12-26T00:00:00"/>
    <s v="Standard Class"/>
    <s v="ES-14080"/>
    <s v="Erin Smith"/>
    <x v="1"/>
    <s v="United States"/>
    <s v="Tucson"/>
    <x v="16"/>
    <n v="85705"/>
    <x v="1"/>
    <s v="FUR-TA-10001086"/>
    <x v="0"/>
    <x v="3"/>
    <s v="SAFCO PlanMaster Boards, 60w x 37-1/2d, White Melamine"/>
    <x v="4003"/>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x v="828"/>
    <n v="6"/>
    <n v="0.7"/>
    <n v="-7.6559999999999988"/>
  </r>
  <r>
    <n v="5545"/>
    <x v="2763"/>
    <x v="0"/>
    <x v="1054"/>
    <d v="2013-12-26T00:00:00"/>
    <s v="Standard Class"/>
    <s v="ES-14080"/>
    <s v="Erin Smith"/>
    <x v="1"/>
    <s v="United States"/>
    <s v="Tucson"/>
    <x v="16"/>
    <n v="85705"/>
    <x v="1"/>
    <s v="OFF-BI-10002103"/>
    <x v="1"/>
    <x v="8"/>
    <s v="Cardinal Slant-D Ring Binder, Heavy Gauge Vinyl"/>
    <x v="4004"/>
    <n v="2"/>
    <n v="0.7"/>
    <n v="-4.1711999999999989"/>
  </r>
  <r>
    <n v="5546"/>
    <x v="2764"/>
    <x v="3"/>
    <x v="585"/>
    <d v="2014-09-27T00:00:00"/>
    <s v="Standard Class"/>
    <s v="MG-17890"/>
    <s v="Michael Granlund"/>
    <x v="2"/>
    <s v="United States"/>
    <s v="Concord"/>
    <x v="38"/>
    <n v="3301"/>
    <x v="3"/>
    <s v="OFF-ST-10001590"/>
    <x v="1"/>
    <x v="4"/>
    <s v="Tenex Personal Project File with Scoop Front Design, Black"/>
    <x v="4005"/>
    <n v="5"/>
    <n v="0"/>
    <n v="17.523999999999997"/>
  </r>
  <r>
    <n v="5547"/>
    <x v="2765"/>
    <x v="3"/>
    <x v="210"/>
    <d v="2014-09-09T00:00:00"/>
    <s v="First Class"/>
    <s v="JM-16195"/>
    <s v="Justin MacKendrick"/>
    <x v="0"/>
    <s v="United States"/>
    <s v="Draper"/>
    <x v="7"/>
    <n v="84020"/>
    <x v="1"/>
    <s v="FUR-FU-10002396"/>
    <x v="0"/>
    <x v="5"/>
    <s v="DAX Copper Panel Document Frame, 5 x 7 Size"/>
    <x v="2855"/>
    <n v="2"/>
    <n v="0"/>
    <n v="10.567200000000001"/>
  </r>
  <r>
    <n v="5548"/>
    <x v="2765"/>
    <x v="3"/>
    <x v="210"/>
    <d v="2014-09-09T00:00:00"/>
    <s v="First Class"/>
    <s v="JM-16195"/>
    <s v="Justin MacKendrick"/>
    <x v="0"/>
    <s v="United States"/>
    <s v="Draper"/>
    <x v="7"/>
    <n v="84020"/>
    <x v="1"/>
    <s v="TEC-PH-10002807"/>
    <x v="2"/>
    <x v="7"/>
    <s v="Motorla HX550 Universal Bluetooth Headset"/>
    <x v="4006"/>
    <n v="4"/>
    <n v="0.2"/>
    <n v="47.459999999999994"/>
  </r>
  <r>
    <n v="5549"/>
    <x v="2766"/>
    <x v="2"/>
    <x v="683"/>
    <d v="2011-12-01T00:00:00"/>
    <s v="First Class"/>
    <s v="SG-20470"/>
    <s v="Sheri Gordon"/>
    <x v="0"/>
    <s v="United States"/>
    <s v="San Francisco"/>
    <x v="1"/>
    <n v="94109"/>
    <x v="1"/>
    <s v="OFF-AP-10004859"/>
    <x v="1"/>
    <x v="9"/>
    <s v="Acco 6 Outlet Guardian Premium Surge Suppressor"/>
    <x v="2908"/>
    <n v="3"/>
    <n v="0"/>
    <n v="11.793600000000001"/>
  </r>
  <r>
    <n v="5550"/>
    <x v="2766"/>
    <x v="2"/>
    <x v="683"/>
    <d v="2011-12-01T00:00:00"/>
    <s v="First Class"/>
    <s v="SG-20470"/>
    <s v="Sheri Gordon"/>
    <x v="0"/>
    <s v="United States"/>
    <s v="San Francisco"/>
    <x v="1"/>
    <n v="94109"/>
    <x v="1"/>
    <s v="TEC-AC-10003447"/>
    <x v="2"/>
    <x v="11"/>
    <s v="Micropad Numeric Keypads"/>
    <x v="4007"/>
    <n v="7"/>
    <n v="0"/>
    <n v="34.982499999999987"/>
  </r>
  <r>
    <n v="5551"/>
    <x v="2767"/>
    <x v="2"/>
    <x v="607"/>
    <d v="2011-11-16T00:00:00"/>
    <s v="Standard Class"/>
    <s v="DB-12970"/>
    <s v="Darren Budd"/>
    <x v="1"/>
    <s v="United States"/>
    <s v="Houston"/>
    <x v="5"/>
    <n v="77036"/>
    <x v="2"/>
    <s v="OFF-AR-10003183"/>
    <x v="1"/>
    <x v="6"/>
    <s v="Avery Fluorescent Highlighter Four-Color Set"/>
    <x v="2812"/>
    <n v="1"/>
    <n v="0.2"/>
    <n v="0.33399999999999974"/>
  </r>
  <r>
    <n v="5552"/>
    <x v="2767"/>
    <x v="2"/>
    <x v="607"/>
    <d v="2011-11-16T00:00:00"/>
    <s v="Standard Class"/>
    <s v="DB-12970"/>
    <s v="Darren Budd"/>
    <x v="1"/>
    <s v="United States"/>
    <s v="Houston"/>
    <x v="5"/>
    <n v="77036"/>
    <x v="2"/>
    <s v="OFF-SU-10000432"/>
    <x v="1"/>
    <x v="14"/>
    <s v="Acco Side-Punched Conventional Columnar Pads"/>
    <x v="4008"/>
    <n v="6"/>
    <n v="0.2"/>
    <n v="-3.123000000000002"/>
  </r>
  <r>
    <n v="5553"/>
    <x v="2767"/>
    <x v="2"/>
    <x v="607"/>
    <d v="2011-11-16T00:00:00"/>
    <s v="Standard Class"/>
    <s v="DB-12970"/>
    <s v="Darren Budd"/>
    <x v="1"/>
    <s v="United States"/>
    <s v="Houston"/>
    <x v="5"/>
    <n v="77036"/>
    <x v="2"/>
    <s v="TEC-AC-10003832"/>
    <x v="2"/>
    <x v="11"/>
    <s v="Imation 16GB Mini TravelDrive USB 2.0 Flash Drive"/>
    <x v="2220"/>
    <n v="3"/>
    <n v="0.2"/>
    <n v="20.8719"/>
  </r>
  <r>
    <n v="5554"/>
    <x v="2767"/>
    <x v="2"/>
    <x v="607"/>
    <d v="2011-11-16T00:00:00"/>
    <s v="Standard Class"/>
    <s v="DB-12970"/>
    <s v="Darren Budd"/>
    <x v="1"/>
    <s v="United States"/>
    <s v="Houston"/>
    <x v="5"/>
    <n v="77036"/>
    <x v="2"/>
    <s v="OFF-PA-10004100"/>
    <x v="1"/>
    <x v="10"/>
    <s v="Xerox 216"/>
    <x v="1590"/>
    <n v="7"/>
    <n v="0.2"/>
    <n v="12.700800000000001"/>
  </r>
  <r>
    <n v="5555"/>
    <x v="2767"/>
    <x v="2"/>
    <x v="607"/>
    <d v="2011-11-16T00:00:00"/>
    <s v="Standard Class"/>
    <s v="DB-12970"/>
    <s v="Darren Budd"/>
    <x v="1"/>
    <s v="United States"/>
    <s v="Houston"/>
    <x v="5"/>
    <n v="77036"/>
    <x v="2"/>
    <s v="FUR-BO-10004467"/>
    <x v="0"/>
    <x v="0"/>
    <s v="Bestar Classic Bookcase"/>
    <x v="4009"/>
    <n v="1"/>
    <n v="0.32"/>
    <n v="-12.998700000000007"/>
  </r>
  <r>
    <n v="5556"/>
    <x v="2768"/>
    <x v="3"/>
    <x v="280"/>
    <d v="2014-10-07T00:00:00"/>
    <s v="Second Class"/>
    <s v="JW-15220"/>
    <s v="Jane Waco"/>
    <x v="1"/>
    <s v="United States"/>
    <s v="Montgomery"/>
    <x v="19"/>
    <n v="36116"/>
    <x v="0"/>
    <s v="FUR-FU-10002963"/>
    <x v="0"/>
    <x v="5"/>
    <s v="Master Caster Door Stop, Gray"/>
    <x v="1015"/>
    <n v="2"/>
    <n v="0"/>
    <n v="3.4543999999999997"/>
  </r>
  <r>
    <n v="5557"/>
    <x v="2769"/>
    <x v="1"/>
    <x v="639"/>
    <d v="2012-12-18T00:00:00"/>
    <s v="Standard Class"/>
    <s v="KD-16495"/>
    <s v="Keith Dawkins"/>
    <x v="1"/>
    <s v="United States"/>
    <s v="Jackson"/>
    <x v="35"/>
    <n v="39212"/>
    <x v="0"/>
    <s v="FUR-FU-10003829"/>
    <x v="0"/>
    <x v="5"/>
    <s v="Stackable Trays"/>
    <x v="51"/>
    <n v="2"/>
    <n v="0"/>
    <n v="1.9711999999999996"/>
  </r>
  <r>
    <n v="5558"/>
    <x v="2769"/>
    <x v="1"/>
    <x v="639"/>
    <d v="2012-12-18T00:00:00"/>
    <s v="Standard Class"/>
    <s v="KD-16495"/>
    <s v="Keith Dawkins"/>
    <x v="1"/>
    <s v="United States"/>
    <s v="Jackson"/>
    <x v="35"/>
    <n v="39212"/>
    <x v="0"/>
    <s v="OFF-AR-10003582"/>
    <x v="1"/>
    <x v="6"/>
    <s v="Boston Electric Pencil Sharpener, Model 1818, Charcoal Black"/>
    <x v="2471"/>
    <n v="2"/>
    <n v="0"/>
    <n v="15.764000000000003"/>
  </r>
  <r>
    <n v="5559"/>
    <x v="2770"/>
    <x v="1"/>
    <x v="401"/>
    <d v="2012-12-10T00:00:00"/>
    <s v="Standard Class"/>
    <s v="IL-15100"/>
    <s v="Ivan Liston"/>
    <x v="0"/>
    <s v="United States"/>
    <s v="North Las Vegas"/>
    <x v="33"/>
    <n v="89031"/>
    <x v="1"/>
    <s v="OFF-PA-10000048"/>
    <x v="1"/>
    <x v="10"/>
    <s v="Xerox 20"/>
    <x v="90"/>
    <n v="1"/>
    <n v="0"/>
    <n v="3.1104000000000003"/>
  </r>
  <r>
    <n v="5560"/>
    <x v="2770"/>
    <x v="1"/>
    <x v="401"/>
    <d v="2012-12-10T00:00:00"/>
    <s v="Standard Class"/>
    <s v="IL-15100"/>
    <s v="Ivan Liston"/>
    <x v="0"/>
    <s v="United States"/>
    <s v="North Las Vegas"/>
    <x v="33"/>
    <n v="89031"/>
    <x v="1"/>
    <s v="OFF-ST-10000078"/>
    <x v="1"/>
    <x v="4"/>
    <s v="Tennsco 6- and 18-Compartment Lockers"/>
    <x v="2225"/>
    <n v="5"/>
    <n v="0"/>
    <n v="238.65299999999991"/>
  </r>
  <r>
    <n v="5561"/>
    <x v="2770"/>
    <x v="1"/>
    <x v="401"/>
    <d v="2012-12-10T00:00:00"/>
    <s v="Standard Class"/>
    <s v="IL-15100"/>
    <s v="Ivan Liston"/>
    <x v="0"/>
    <s v="United States"/>
    <s v="North Las Vegas"/>
    <x v="33"/>
    <n v="89031"/>
    <x v="1"/>
    <s v="OFF-LA-10004853"/>
    <x v="1"/>
    <x v="2"/>
    <s v="Avery 483"/>
    <x v="1830"/>
    <n v="3"/>
    <n v="0"/>
    <n v="6.8723999999999998"/>
  </r>
  <r>
    <n v="5562"/>
    <x v="2771"/>
    <x v="3"/>
    <x v="185"/>
    <d v="2014-04-03T00:00:00"/>
    <s v="Second Class"/>
    <s v="JE-15610"/>
    <s v="Jim Epp"/>
    <x v="1"/>
    <s v="United States"/>
    <s v="Atlanta"/>
    <x v="32"/>
    <n v="30318"/>
    <x v="0"/>
    <s v="OFF-BI-10001153"/>
    <x v="1"/>
    <x v="8"/>
    <s v="Ibico Recycled Grain-Textured Covers"/>
    <x v="4010"/>
    <n v="1"/>
    <n v="0"/>
    <n v="17.27"/>
  </r>
  <r>
    <n v="5563"/>
    <x v="2771"/>
    <x v="3"/>
    <x v="185"/>
    <d v="2014-04-03T00:00:00"/>
    <s v="Second Class"/>
    <s v="JE-15610"/>
    <s v="Jim Epp"/>
    <x v="1"/>
    <s v="United States"/>
    <s v="Atlanta"/>
    <x v="32"/>
    <n v="30318"/>
    <x v="0"/>
    <s v="TEC-CO-10001449"/>
    <x v="2"/>
    <x v="16"/>
    <s v="Hewlett Packard LaserJet 3310 Copier"/>
    <x v="491"/>
    <n v="5"/>
    <n v="0"/>
    <n v="1439.9760000000001"/>
  </r>
  <r>
    <n v="5564"/>
    <x v="2771"/>
    <x v="3"/>
    <x v="185"/>
    <d v="2014-04-03T00:00:00"/>
    <s v="Second Class"/>
    <s v="JE-15610"/>
    <s v="Jim Epp"/>
    <x v="1"/>
    <s v="United States"/>
    <s v="Atlanta"/>
    <x v="32"/>
    <n v="30318"/>
    <x v="0"/>
    <s v="OFF-BI-10000474"/>
    <x v="1"/>
    <x v="8"/>
    <s v="Avery Recycled Flexi-View Covers for Binding Systems"/>
    <x v="4011"/>
    <n v="4"/>
    <n v="0"/>
    <n v="30.7776"/>
  </r>
  <r>
    <n v="5565"/>
    <x v="2772"/>
    <x v="3"/>
    <x v="677"/>
    <d v="2014-03-14T00:00:00"/>
    <s v="Same Day"/>
    <s v="SU-20665"/>
    <s v="Stephanie Ulpright"/>
    <x v="2"/>
    <s v="United States"/>
    <s v="Chicago"/>
    <x v="10"/>
    <n v="60610"/>
    <x v="2"/>
    <s v="OFF-AR-10000799"/>
    <x v="1"/>
    <x v="6"/>
    <s v="Col-Erase Pencils with Erasers"/>
    <x v="530"/>
    <n v="4"/>
    <n v="0.2"/>
    <n v="2.188799999999997"/>
  </r>
  <r>
    <n v="5566"/>
    <x v="2772"/>
    <x v="3"/>
    <x v="677"/>
    <d v="2014-03-14T00:00:00"/>
    <s v="Same Day"/>
    <s v="SU-20665"/>
    <s v="Stephanie Ulpright"/>
    <x v="2"/>
    <s v="United States"/>
    <s v="Chicago"/>
    <x v="10"/>
    <n v="60610"/>
    <x v="2"/>
    <s v="TEC-MA-10002109"/>
    <x v="2"/>
    <x v="15"/>
    <s v="HP Officejet Pro 8600 e-All-In-One Printer, Copier, Scanner, Fax"/>
    <x v="4012"/>
    <n v="2"/>
    <n v="0.3"/>
    <n v="8.9993999999999801"/>
  </r>
  <r>
    <n v="5567"/>
    <x v="2772"/>
    <x v="3"/>
    <x v="677"/>
    <d v="2014-03-14T00:00:00"/>
    <s v="Same Day"/>
    <s v="SU-20665"/>
    <s v="Stephanie Ulpright"/>
    <x v="2"/>
    <s v="United States"/>
    <s v="Chicago"/>
    <x v="10"/>
    <n v="60610"/>
    <x v="2"/>
    <s v="OFF-AR-10003338"/>
    <x v="1"/>
    <x v="6"/>
    <s v="Eberhard Faber 3 1/2&quot; Golf Pencils"/>
    <x v="4013"/>
    <n v="5"/>
    <n v="0.2"/>
    <n v="1.8599999999999994"/>
  </r>
  <r>
    <n v="5568"/>
    <x v="2772"/>
    <x v="3"/>
    <x v="677"/>
    <d v="2014-03-14T00:00:00"/>
    <s v="Same Day"/>
    <s v="SU-20665"/>
    <s v="Stephanie Ulpright"/>
    <x v="2"/>
    <s v="United States"/>
    <s v="Chicago"/>
    <x v="10"/>
    <n v="60610"/>
    <x v="2"/>
    <s v="FUR-CH-10003606"/>
    <x v="0"/>
    <x v="1"/>
    <s v="SAFCO Folding Chair Trolley"/>
    <x v="4014"/>
    <n v="1"/>
    <n v="0.3"/>
    <n v="-2.5647999999999982"/>
  </r>
  <r>
    <n v="5569"/>
    <x v="2772"/>
    <x v="3"/>
    <x v="677"/>
    <d v="2014-03-14T00:00:00"/>
    <s v="Same Day"/>
    <s v="SU-20665"/>
    <s v="Stephanie Ulpright"/>
    <x v="2"/>
    <s v="United States"/>
    <s v="Chicago"/>
    <x v="10"/>
    <n v="60610"/>
    <x v="2"/>
    <s v="TEC-CO-10001449"/>
    <x v="2"/>
    <x v="16"/>
    <s v="Hewlett Packard LaserJet 3310 Copier"/>
    <x v="324"/>
    <n v="2"/>
    <n v="0.2"/>
    <n v="335.99440000000004"/>
  </r>
  <r>
    <n v="5570"/>
    <x v="2772"/>
    <x v="3"/>
    <x v="677"/>
    <d v="2014-03-14T00:00:00"/>
    <s v="Same Day"/>
    <s v="SU-20665"/>
    <s v="Stephanie Ulpright"/>
    <x v="2"/>
    <s v="United States"/>
    <s v="Chicago"/>
    <x v="10"/>
    <n v="60610"/>
    <x v="2"/>
    <s v="OFF-PA-10001934"/>
    <x v="1"/>
    <x v="10"/>
    <s v="Xerox 1993"/>
    <x v="12"/>
    <n v="3"/>
    <n v="0.2"/>
    <n v="5.6375999999999999"/>
  </r>
  <r>
    <n v="5571"/>
    <x v="2772"/>
    <x v="3"/>
    <x v="677"/>
    <d v="2014-03-14T00:00:00"/>
    <s v="Same Day"/>
    <s v="SU-20665"/>
    <s v="Stephanie Ulpright"/>
    <x v="2"/>
    <s v="United States"/>
    <s v="Chicago"/>
    <x v="10"/>
    <n v="60610"/>
    <x v="2"/>
    <s v="TEC-PH-10001527"/>
    <x v="2"/>
    <x v="7"/>
    <s v="Plantronics MX500i Earset"/>
    <x v="4015"/>
    <n v="1"/>
    <n v="0.2"/>
    <n v="-7.3015000000000025"/>
  </r>
  <r>
    <n v="5572"/>
    <x v="2773"/>
    <x v="2"/>
    <x v="29"/>
    <d v="2011-12-09T00:00:00"/>
    <s v="Standard Class"/>
    <s v="EA-14035"/>
    <s v="Erin Ashbrook"/>
    <x v="1"/>
    <s v="United States"/>
    <s v="Columbus"/>
    <x v="24"/>
    <n v="43229"/>
    <x v="3"/>
    <s v="OFF-PA-10001033"/>
    <x v="1"/>
    <x v="10"/>
    <s v="Xerox 1893"/>
    <x v="4016"/>
    <n v="3"/>
    <n v="0.2"/>
    <n v="35.661300000000004"/>
  </r>
  <r>
    <n v="5573"/>
    <x v="2773"/>
    <x v="2"/>
    <x v="29"/>
    <d v="2011-12-09T00:00:00"/>
    <s v="Standard Class"/>
    <s v="EA-14035"/>
    <s v="Erin Ashbrook"/>
    <x v="1"/>
    <s v="United States"/>
    <s v="Columbus"/>
    <x v="24"/>
    <n v="43229"/>
    <x v="3"/>
    <s v="OFF-BI-10003719"/>
    <x v="1"/>
    <x v="8"/>
    <s v="Large Capacity Hanging Post Binders"/>
    <x v="4017"/>
    <n v="4"/>
    <n v="0.7"/>
    <n v="-23.952000000000005"/>
  </r>
  <r>
    <n v="5574"/>
    <x v="2773"/>
    <x v="2"/>
    <x v="29"/>
    <d v="2011-12-09T00:00:00"/>
    <s v="Standard Class"/>
    <s v="EA-14035"/>
    <s v="Erin Ashbrook"/>
    <x v="1"/>
    <s v="United States"/>
    <s v="Columbus"/>
    <x v="24"/>
    <n v="43229"/>
    <x v="3"/>
    <s v="OFF-PA-10003036"/>
    <x v="1"/>
    <x v="10"/>
    <s v="Black Print Carbonless 8 1/2&quot; x 8 1/4&quot; Rapid Memo Book"/>
    <x v="1133"/>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x v="4018"/>
    <n v="1"/>
    <n v="0.4"/>
    <n v="-9.1845000000000034"/>
  </r>
  <r>
    <n v="5576"/>
    <x v="2773"/>
    <x v="2"/>
    <x v="29"/>
    <d v="2011-12-09T00:00:00"/>
    <s v="Standard Class"/>
    <s v="EA-14035"/>
    <s v="Erin Ashbrook"/>
    <x v="1"/>
    <s v="United States"/>
    <s v="Columbus"/>
    <x v="24"/>
    <n v="43229"/>
    <x v="3"/>
    <s v="TEC-PH-10001809"/>
    <x v="2"/>
    <x v="7"/>
    <s v="Panasonic KX T7736-B Digital phone"/>
    <x v="4019"/>
    <n v="2"/>
    <n v="0.4"/>
    <n v="-44.984999999999999"/>
  </r>
  <r>
    <n v="5577"/>
    <x v="2774"/>
    <x v="0"/>
    <x v="939"/>
    <d v="2013-12-17T00:00:00"/>
    <s v="Standard Class"/>
    <s v="RF-19840"/>
    <s v="Roy Französisch"/>
    <x v="0"/>
    <s v="United States"/>
    <s v="Pasadena"/>
    <x v="1"/>
    <n v="91104"/>
    <x v="1"/>
    <s v="FUR-FU-10004864"/>
    <x v="0"/>
    <x v="5"/>
    <s v="Howard Miller 14-1/2&quot; Diameter Chrome Round Wall Clock"/>
    <x v="4020"/>
    <n v="6"/>
    <n v="0"/>
    <n v="122.76479999999999"/>
  </r>
  <r>
    <n v="5578"/>
    <x v="2774"/>
    <x v="0"/>
    <x v="939"/>
    <d v="2013-12-17T00:00:00"/>
    <s v="Standard Class"/>
    <s v="RF-19840"/>
    <s v="Roy Französisch"/>
    <x v="0"/>
    <s v="United States"/>
    <s v="Pasadena"/>
    <x v="1"/>
    <n v="91104"/>
    <x v="1"/>
    <s v="OFF-AP-10002350"/>
    <x v="1"/>
    <x v="9"/>
    <s v="Belkin F9H710-06 7 Outlet SurgeMaster Surge Protector"/>
    <x v="3092"/>
    <n v="3"/>
    <n v="0"/>
    <n v="15.8256"/>
  </r>
  <r>
    <n v="5579"/>
    <x v="2775"/>
    <x v="3"/>
    <x v="428"/>
    <d v="2014-09-15T00:00:00"/>
    <s v="Second Class"/>
    <s v="LC-17050"/>
    <s v="Liz Carlisle"/>
    <x v="0"/>
    <s v="United States"/>
    <s v="Los Angeles"/>
    <x v="1"/>
    <n v="90004"/>
    <x v="1"/>
    <s v="OFF-AR-10003829"/>
    <x v="1"/>
    <x v="6"/>
    <s v="Newell 35"/>
    <x v="2637"/>
    <n v="2"/>
    <n v="0"/>
    <n v="1.9023999999999992"/>
  </r>
  <r>
    <n v="5580"/>
    <x v="2775"/>
    <x v="3"/>
    <x v="428"/>
    <d v="2014-09-15T00:00:00"/>
    <s v="Second Class"/>
    <s v="LC-17050"/>
    <s v="Liz Carlisle"/>
    <x v="0"/>
    <s v="United States"/>
    <s v="Los Angeles"/>
    <x v="1"/>
    <n v="90004"/>
    <x v="1"/>
    <s v="FUR-CH-10003833"/>
    <x v="0"/>
    <x v="1"/>
    <s v="Novimex Fabric Task Chair"/>
    <x v="3611"/>
    <n v="5"/>
    <n v="0.2"/>
    <n v="-15.245000000000005"/>
  </r>
  <r>
    <n v="5581"/>
    <x v="2775"/>
    <x v="3"/>
    <x v="428"/>
    <d v="2014-09-15T00:00:00"/>
    <s v="Second Class"/>
    <s v="LC-17050"/>
    <s v="Liz Carlisle"/>
    <x v="0"/>
    <s v="United States"/>
    <s v="Los Angeles"/>
    <x v="1"/>
    <n v="90004"/>
    <x v="1"/>
    <s v="OFF-PA-10000143"/>
    <x v="1"/>
    <x v="10"/>
    <s v="Astroparche Fine Business Paper"/>
    <x v="4021"/>
    <n v="9"/>
    <n v="0"/>
    <n v="22.809600000000003"/>
  </r>
  <r>
    <n v="5582"/>
    <x v="2776"/>
    <x v="3"/>
    <x v="1055"/>
    <d v="2014-10-09T00:00:00"/>
    <s v="Standard Class"/>
    <s v="PS-18970"/>
    <s v="Paul Stevenson"/>
    <x v="2"/>
    <s v="United States"/>
    <s v="Clinton"/>
    <x v="39"/>
    <n v="20735"/>
    <x v="3"/>
    <s v="FUR-FU-10000076"/>
    <x v="0"/>
    <x v="5"/>
    <s v="24-Hour Round Wall Clock"/>
    <x v="1024"/>
    <n v="1"/>
    <n v="0"/>
    <n v="8.5914000000000019"/>
  </r>
  <r>
    <n v="5583"/>
    <x v="2777"/>
    <x v="0"/>
    <x v="195"/>
    <d v="2013-05-14T00:00:00"/>
    <s v="Standard Class"/>
    <s v="PS-18970"/>
    <s v="Paul Stevenson"/>
    <x v="2"/>
    <s v="United States"/>
    <s v="New York City"/>
    <x v="15"/>
    <n v="10024"/>
    <x v="3"/>
    <s v="OFF-AR-10000462"/>
    <x v="1"/>
    <x v="6"/>
    <s v="Sanford Pocket Accent Highlighters"/>
    <x v="3905"/>
    <n v="5"/>
    <n v="0"/>
    <n v="3.4400000000000008"/>
  </r>
  <r>
    <n v="5584"/>
    <x v="2778"/>
    <x v="2"/>
    <x v="534"/>
    <d v="2011-12-19T00:00:00"/>
    <s v="Second Class"/>
    <s v="JO-15280"/>
    <s v="Jas O'Carroll"/>
    <x v="0"/>
    <s v="United States"/>
    <s v="San Diego"/>
    <x v="1"/>
    <n v="92037"/>
    <x v="1"/>
    <s v="FUR-FU-10003829"/>
    <x v="0"/>
    <x v="5"/>
    <s v="Stackable Trays"/>
    <x v="51"/>
    <n v="2"/>
    <n v="0"/>
    <n v="1.9711999999999996"/>
  </r>
  <r>
    <n v="5585"/>
    <x v="2779"/>
    <x v="3"/>
    <x v="329"/>
    <d v="2014-12-05T00:00:00"/>
    <s v="Standard Class"/>
    <s v="VP-21730"/>
    <s v="Victor Preis"/>
    <x v="2"/>
    <s v="United States"/>
    <s v="New York City"/>
    <x v="15"/>
    <n v="10011"/>
    <x v="3"/>
    <s v="OFF-ST-10002182"/>
    <x v="1"/>
    <x v="4"/>
    <s v="Iris 3-Drawer Stacking Bin, Black"/>
    <x v="4022"/>
    <n v="4"/>
    <n v="0"/>
    <n v="1.6711999999999989"/>
  </r>
  <r>
    <n v="5586"/>
    <x v="2779"/>
    <x v="3"/>
    <x v="329"/>
    <d v="2014-12-05T00:00:00"/>
    <s v="Standard Class"/>
    <s v="VP-21730"/>
    <s v="Victor Preis"/>
    <x v="2"/>
    <s v="United States"/>
    <s v="New York City"/>
    <x v="15"/>
    <n v="10011"/>
    <x v="3"/>
    <s v="TEC-PH-10001468"/>
    <x v="2"/>
    <x v="7"/>
    <s v="Panasonic Business Telephones KX-T7736"/>
    <x v="4023"/>
    <n v="3"/>
    <n v="0"/>
    <n v="163.81799999999998"/>
  </r>
  <r>
    <n v="5587"/>
    <x v="2779"/>
    <x v="3"/>
    <x v="329"/>
    <d v="2014-12-05T00:00:00"/>
    <s v="Standard Class"/>
    <s v="VP-21730"/>
    <s v="Victor Preis"/>
    <x v="2"/>
    <s v="United States"/>
    <s v="New York City"/>
    <x v="15"/>
    <n v="10011"/>
    <x v="3"/>
    <s v="OFF-ST-10001809"/>
    <x v="1"/>
    <x v="4"/>
    <s v="Fellowes Officeware Wire Shelving"/>
    <x v="2055"/>
    <n v="3"/>
    <n v="0"/>
    <n v="5.3897999999999939"/>
  </r>
  <r>
    <n v="5588"/>
    <x v="2780"/>
    <x v="1"/>
    <x v="531"/>
    <d v="2012-03-20T00:00:00"/>
    <s v="First Class"/>
    <s v="GA-14725"/>
    <s v="Guy Armstrong"/>
    <x v="0"/>
    <s v="United States"/>
    <s v="Lancaster"/>
    <x v="1"/>
    <n v="93534"/>
    <x v="1"/>
    <s v="OFF-FA-10001561"/>
    <x v="1"/>
    <x v="13"/>
    <s v="Stockwell Push Pins"/>
    <x v="2943"/>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x v="861"/>
    <n v="2"/>
    <n v="0.2"/>
    <n v="2.2098"/>
  </r>
  <r>
    <n v="5590"/>
    <x v="2782"/>
    <x v="0"/>
    <x v="16"/>
    <d v="2013-12-12T00:00:00"/>
    <s v="Second Class"/>
    <s v="DB-13615"/>
    <s v="Doug Bickford"/>
    <x v="0"/>
    <s v="United States"/>
    <s v="San Francisco"/>
    <x v="1"/>
    <n v="94110"/>
    <x v="1"/>
    <s v="OFF-ST-10000615"/>
    <x v="1"/>
    <x v="4"/>
    <s v="SimpliFile Personal File, Black Granite, 15w x 6-15/16d x 11-1/4h"/>
    <x v="4024"/>
    <n v="3"/>
    <n v="0"/>
    <n v="9.5340000000000025"/>
  </r>
  <r>
    <n v="5591"/>
    <x v="2782"/>
    <x v="0"/>
    <x v="16"/>
    <d v="2013-12-12T00:00:00"/>
    <s v="Second Class"/>
    <s v="DB-13615"/>
    <s v="Doug Bickford"/>
    <x v="0"/>
    <s v="United States"/>
    <s v="San Francisco"/>
    <x v="1"/>
    <n v="94110"/>
    <x v="1"/>
    <s v="OFF-ST-10003816"/>
    <x v="1"/>
    <x v="4"/>
    <s v="Fellowes High-Stak Drawer Files"/>
    <x v="836"/>
    <n v="2"/>
    <n v="0"/>
    <n v="81.047399999999982"/>
  </r>
  <r>
    <n v="5592"/>
    <x v="2783"/>
    <x v="2"/>
    <x v="303"/>
    <d v="2011-10-18T00:00:00"/>
    <s v="Second Class"/>
    <s v="ML-17395"/>
    <s v="Marina Lichtenstein"/>
    <x v="1"/>
    <s v="United States"/>
    <s v="Lakewood"/>
    <x v="30"/>
    <n v="8701"/>
    <x v="3"/>
    <s v="FUR-CH-10002880"/>
    <x v="0"/>
    <x v="1"/>
    <s v="Global High-Back Leather Tilter, Burgundy"/>
    <x v="4025"/>
    <n v="2"/>
    <n v="0"/>
    <n v="27.057799999999986"/>
  </r>
  <r>
    <n v="5593"/>
    <x v="2783"/>
    <x v="2"/>
    <x v="303"/>
    <d v="2011-10-18T00:00:00"/>
    <s v="Second Class"/>
    <s v="ML-17395"/>
    <s v="Marina Lichtenstein"/>
    <x v="1"/>
    <s v="United States"/>
    <s v="Lakewood"/>
    <x v="30"/>
    <n v="8701"/>
    <x v="3"/>
    <s v="OFF-BI-10004738"/>
    <x v="1"/>
    <x v="8"/>
    <s v="Flexible Leather- Look Classic Collection Ring Binder"/>
    <x v="4026"/>
    <n v="1"/>
    <n v="0"/>
    <n v="9.4700000000000006"/>
  </r>
  <r>
    <n v="5594"/>
    <x v="2784"/>
    <x v="3"/>
    <x v="123"/>
    <d v="2014-11-26T00:00:00"/>
    <s v="Standard Class"/>
    <s v="JH-15430"/>
    <s v="Jennifer Halladay"/>
    <x v="0"/>
    <s v="United States"/>
    <s v="Cleveland"/>
    <x v="24"/>
    <n v="44105"/>
    <x v="3"/>
    <s v="OFF-BI-10003984"/>
    <x v="1"/>
    <x v="8"/>
    <s v="Lock-Up Easel 'Spel-Binder'"/>
    <x v="4027"/>
    <n v="7"/>
    <n v="0.7"/>
    <n v="-45.933299999999988"/>
  </r>
  <r>
    <n v="5595"/>
    <x v="2785"/>
    <x v="3"/>
    <x v="241"/>
    <d v="2014-09-25T00:00:00"/>
    <s v="Same Day"/>
    <s v="BP-11095"/>
    <s v="Bart Pistole"/>
    <x v="1"/>
    <s v="United States"/>
    <s v="Lawrence"/>
    <x v="31"/>
    <n v="1841"/>
    <x v="3"/>
    <s v="TEC-PH-10000984"/>
    <x v="2"/>
    <x v="7"/>
    <s v="Panasonic KX-TG9471B"/>
    <x v="3743"/>
    <n v="2"/>
    <n v="0"/>
    <n v="109.75440000000003"/>
  </r>
  <r>
    <n v="5596"/>
    <x v="2785"/>
    <x v="3"/>
    <x v="241"/>
    <d v="2014-09-25T00:00:00"/>
    <s v="Same Day"/>
    <s v="BP-11095"/>
    <s v="Bart Pistole"/>
    <x v="1"/>
    <s v="United States"/>
    <s v="Lawrence"/>
    <x v="31"/>
    <n v="1841"/>
    <x v="3"/>
    <s v="TEC-PH-10001944"/>
    <x v="2"/>
    <x v="7"/>
    <s v="Wi-Ex zBoost YX540 Cellular Phone Signal Booster"/>
    <x v="1907"/>
    <n v="3"/>
    <n v="0"/>
    <n v="131.35499999999996"/>
  </r>
  <r>
    <n v="5597"/>
    <x v="2786"/>
    <x v="1"/>
    <x v="12"/>
    <d v="2012-09-29T00:00:00"/>
    <s v="Standard Class"/>
    <s v="SB-20185"/>
    <s v="Sarah Brown"/>
    <x v="0"/>
    <s v="United States"/>
    <s v="Concord"/>
    <x v="38"/>
    <n v="3301"/>
    <x v="3"/>
    <s v="OFF-BI-10002735"/>
    <x v="1"/>
    <x v="8"/>
    <s v="GBC Prestige Therm-A-Bind Covers"/>
    <x v="4028"/>
    <n v="2"/>
    <n v="0"/>
    <n v="32.251400000000004"/>
  </r>
  <r>
    <n v="5598"/>
    <x v="2787"/>
    <x v="3"/>
    <x v="778"/>
    <d v="2014-02-21T00:00:00"/>
    <s v="Standard Class"/>
    <s v="SV-20785"/>
    <s v="Stewart Visinsky"/>
    <x v="0"/>
    <s v="United States"/>
    <s v="Baltimore"/>
    <x v="39"/>
    <n v="21215"/>
    <x v="3"/>
    <s v="OFF-SU-10001165"/>
    <x v="1"/>
    <x v="14"/>
    <s v="Acme Elite Stainless Steel Scissors"/>
    <x v="3456"/>
    <n v="3"/>
    <n v="0"/>
    <n v="6.5052000000000003"/>
  </r>
  <r>
    <n v="5599"/>
    <x v="2787"/>
    <x v="3"/>
    <x v="778"/>
    <d v="2014-02-21T00:00:00"/>
    <s v="Standard Class"/>
    <s v="SV-20785"/>
    <s v="Stewart Visinsky"/>
    <x v="0"/>
    <s v="United States"/>
    <s v="Baltimore"/>
    <x v="39"/>
    <n v="21215"/>
    <x v="3"/>
    <s v="OFF-AR-10000614"/>
    <x v="1"/>
    <x v="6"/>
    <s v="Barrel Sharpener"/>
    <x v="3953"/>
    <n v="3"/>
    <n v="0"/>
    <n v="2.7845999999999997"/>
  </r>
  <r>
    <n v="5600"/>
    <x v="2788"/>
    <x v="2"/>
    <x v="462"/>
    <d v="2011-10-03T00:00:00"/>
    <s v="Same Day"/>
    <s v="DO-13435"/>
    <s v="Denny Ordway"/>
    <x v="0"/>
    <s v="United States"/>
    <s v="Columbus"/>
    <x v="24"/>
    <n v="43229"/>
    <x v="3"/>
    <s v="OFF-AR-10004010"/>
    <x v="1"/>
    <x v="6"/>
    <s v="Hunt Boston Vacuum Mount KS Pencil Sharpener"/>
    <x v="4029"/>
    <n v="2"/>
    <n v="0.2"/>
    <n v="4.1987999999999985"/>
  </r>
  <r>
    <n v="5601"/>
    <x v="2788"/>
    <x v="2"/>
    <x v="462"/>
    <d v="2011-10-03T00:00:00"/>
    <s v="Same Day"/>
    <s v="DO-13435"/>
    <s v="Denny Ordway"/>
    <x v="0"/>
    <s v="United States"/>
    <s v="Columbus"/>
    <x v="24"/>
    <n v="43229"/>
    <x v="3"/>
    <s v="OFF-EN-10004030"/>
    <x v="1"/>
    <x v="12"/>
    <s v="Convenience Packs of Business Envelopes"/>
    <x v="4030"/>
    <n v="5"/>
    <n v="0.2"/>
    <n v="4.8869999999999987"/>
  </r>
  <r>
    <n v="5602"/>
    <x v="2788"/>
    <x v="2"/>
    <x v="462"/>
    <d v="2011-10-03T00:00:00"/>
    <s v="Same Day"/>
    <s v="DO-13435"/>
    <s v="Denny Ordway"/>
    <x v="0"/>
    <s v="United States"/>
    <s v="Columbus"/>
    <x v="24"/>
    <n v="43229"/>
    <x v="3"/>
    <s v="TEC-AC-10003023"/>
    <x v="2"/>
    <x v="11"/>
    <s v="Logitech G105 Gaming Keyboard"/>
    <x v="4031"/>
    <n v="3"/>
    <n v="0.2"/>
    <n v="-3.5622000000000043"/>
  </r>
  <r>
    <n v="5603"/>
    <x v="2789"/>
    <x v="0"/>
    <x v="278"/>
    <d v="2013-08-30T00:00:00"/>
    <s v="Second Class"/>
    <s v="TB-21355"/>
    <s v="Todd Boyes"/>
    <x v="1"/>
    <s v="United States"/>
    <s v="Houston"/>
    <x v="5"/>
    <n v="77041"/>
    <x v="2"/>
    <s v="OFF-ST-10003572"/>
    <x v="1"/>
    <x v="4"/>
    <s v="Portfile Personal File Boxes"/>
    <x v="1831"/>
    <n v="1"/>
    <n v="0.2"/>
    <n v="1.0620000000000003"/>
  </r>
  <r>
    <n v="5604"/>
    <x v="2789"/>
    <x v="0"/>
    <x v="278"/>
    <d v="2013-08-30T00:00:00"/>
    <s v="Second Class"/>
    <s v="TB-21355"/>
    <s v="Todd Boyes"/>
    <x v="1"/>
    <s v="United States"/>
    <s v="Houston"/>
    <x v="5"/>
    <n v="77041"/>
    <x v="2"/>
    <s v="OFF-PA-10004353"/>
    <x v="1"/>
    <x v="10"/>
    <s v="Southworth 25% Cotton Premium Laser Paper and Envelopes"/>
    <x v="2020"/>
    <n v="5"/>
    <n v="0.2"/>
    <n v="27.972000000000001"/>
  </r>
  <r>
    <n v="5605"/>
    <x v="2790"/>
    <x v="1"/>
    <x v="155"/>
    <d v="2012-12-07T00:00:00"/>
    <s v="Standard Class"/>
    <s v="BS-11380"/>
    <s v="Bill Stewart"/>
    <x v="1"/>
    <s v="United States"/>
    <s v="New York City"/>
    <x v="15"/>
    <n v="10011"/>
    <x v="3"/>
    <s v="OFF-BI-10003718"/>
    <x v="1"/>
    <x v="8"/>
    <s v="GBC Therma-A-Bind 250T Electric Binding System"/>
    <x v="3455"/>
    <n v="6"/>
    <n v="0.2"/>
    <n v="206.62319999999997"/>
  </r>
  <r>
    <n v="5606"/>
    <x v="2791"/>
    <x v="0"/>
    <x v="873"/>
    <d v="2013-09-26T00:00:00"/>
    <s v="Standard Class"/>
    <s v="FM-14215"/>
    <s v="Filia McAdams"/>
    <x v="1"/>
    <s v="United States"/>
    <s v="Greensboro"/>
    <x v="3"/>
    <n v="27405"/>
    <x v="0"/>
    <s v="FUR-FU-10001546"/>
    <x v="0"/>
    <x v="5"/>
    <s v="Dana Swing-Arm Lamps"/>
    <x v="1232"/>
    <n v="2"/>
    <n v="0.2"/>
    <n v="1.0679999999999996"/>
  </r>
  <r>
    <n v="5607"/>
    <x v="2791"/>
    <x v="0"/>
    <x v="873"/>
    <d v="2013-09-26T00:00:00"/>
    <s v="Standard Class"/>
    <s v="FM-14215"/>
    <s v="Filia McAdams"/>
    <x v="1"/>
    <s v="United States"/>
    <s v="Greensboro"/>
    <x v="3"/>
    <n v="27405"/>
    <x v="0"/>
    <s v="FUR-CH-10002880"/>
    <x v="0"/>
    <x v="1"/>
    <s v="Global High-Back Leather Tilter, Burgundy"/>
    <x v="4032"/>
    <n v="1"/>
    <n v="0.2"/>
    <n v="-11.069100000000006"/>
  </r>
  <r>
    <n v="5608"/>
    <x v="2792"/>
    <x v="3"/>
    <x v="613"/>
    <d v="2014-04-01T00:00:00"/>
    <s v="Standard Class"/>
    <s v="JL-15835"/>
    <s v="John Lee"/>
    <x v="0"/>
    <s v="United States"/>
    <s v="New York City"/>
    <x v="15"/>
    <n v="10024"/>
    <x v="3"/>
    <s v="OFF-AR-10001547"/>
    <x v="1"/>
    <x v="6"/>
    <s v="Newell 311"/>
    <x v="4033"/>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x v="4034"/>
    <n v="2"/>
    <n v="0"/>
    <n v="2.0228000000000002"/>
  </r>
  <r>
    <n v="5610"/>
    <x v="2794"/>
    <x v="3"/>
    <x v="515"/>
    <d v="2014-09-06T00:00:00"/>
    <s v="Standard Class"/>
    <s v="BG-11035"/>
    <s v="Barry Gonzalez"/>
    <x v="0"/>
    <s v="United States"/>
    <s v="Monroe"/>
    <x v="28"/>
    <n v="71203"/>
    <x v="0"/>
    <s v="TEC-AC-10003033"/>
    <x v="2"/>
    <x v="11"/>
    <s v="Plantronics CS510 - Over-the-Head monaural Wireless Headset System"/>
    <x v="3042"/>
    <n v="2"/>
    <n v="0"/>
    <n v="217.76699999999994"/>
  </r>
  <r>
    <n v="5611"/>
    <x v="2795"/>
    <x v="1"/>
    <x v="348"/>
    <d v="2012-10-07T00:00:00"/>
    <s v="First Class"/>
    <s v="MB-17305"/>
    <s v="Maria Bertelson"/>
    <x v="0"/>
    <s v="United States"/>
    <s v="Cincinnati"/>
    <x v="24"/>
    <n v="45231"/>
    <x v="3"/>
    <s v="TEC-AC-10002323"/>
    <x v="2"/>
    <x v="11"/>
    <s v="SanDisk Ultra 32 GB MicroSDHC Class 10 Memory Card"/>
    <x v="4035"/>
    <n v="3"/>
    <n v="0.2"/>
    <n v="-4.6409999999999982"/>
  </r>
  <r>
    <n v="5612"/>
    <x v="2796"/>
    <x v="3"/>
    <x v="238"/>
    <d v="2014-08-23T00:00:00"/>
    <s v="Standard Class"/>
    <s v="HW-14935"/>
    <s v="Helen Wasserman"/>
    <x v="1"/>
    <s v="United States"/>
    <s v="Seattle"/>
    <x v="4"/>
    <n v="98105"/>
    <x v="1"/>
    <s v="TEC-AC-10002049"/>
    <x v="2"/>
    <x v="11"/>
    <s v="Plantronics Savi W720 Multi-Device Wireless Headset System"/>
    <x v="4036"/>
    <n v="2"/>
    <n v="0"/>
    <n v="371.31600000000003"/>
  </r>
  <r>
    <n v="5613"/>
    <x v="2796"/>
    <x v="3"/>
    <x v="238"/>
    <d v="2014-08-23T00:00:00"/>
    <s v="Standard Class"/>
    <s v="HW-14935"/>
    <s v="Helen Wasserman"/>
    <x v="1"/>
    <s v="United States"/>
    <s v="Seattle"/>
    <x v="4"/>
    <n v="98105"/>
    <x v="1"/>
    <s v="TEC-AC-10002253"/>
    <x v="2"/>
    <x v="11"/>
    <s v="Imation Bio 8GB USB Flash Drive Imation Corp"/>
    <x v="4037"/>
    <n v="9"/>
    <n v="0"/>
    <n v="224.42400000000006"/>
  </r>
  <r>
    <n v="5614"/>
    <x v="2797"/>
    <x v="0"/>
    <x v="1056"/>
    <d v="2013-02-07T00:00:00"/>
    <s v="Standard Class"/>
    <s v="AB-10105"/>
    <s v="Adrian Barton"/>
    <x v="0"/>
    <s v="United States"/>
    <s v="New York City"/>
    <x v="15"/>
    <n v="10011"/>
    <x v="3"/>
    <s v="OFF-ST-10003994"/>
    <x v="1"/>
    <x v="4"/>
    <s v="Belkin 19&quot; Center-Weighted Shelf, Gray"/>
    <x v="4038"/>
    <n v="2"/>
    <n v="0"/>
    <n v="5.8979999999999961"/>
  </r>
  <r>
    <n v="5615"/>
    <x v="2798"/>
    <x v="0"/>
    <x v="828"/>
    <d v="2013-08-28T00:00:00"/>
    <s v="Standard Class"/>
    <s v="JP-15460"/>
    <s v="Jennifer Patt"/>
    <x v="1"/>
    <s v="United States"/>
    <s v="New York City"/>
    <x v="15"/>
    <n v="10035"/>
    <x v="3"/>
    <s v="OFF-AR-10002399"/>
    <x v="1"/>
    <x v="6"/>
    <s v="Dixon Prang Watercolor Pencils, 10-Color Set with Brush"/>
    <x v="4039"/>
    <n v="5"/>
    <n v="0"/>
    <n v="8.7330000000000005"/>
  </r>
  <r>
    <n v="5616"/>
    <x v="2798"/>
    <x v="0"/>
    <x v="828"/>
    <d v="2013-08-28T00:00:00"/>
    <s v="Standard Class"/>
    <s v="JP-15460"/>
    <s v="Jennifer Patt"/>
    <x v="1"/>
    <s v="United States"/>
    <s v="New York City"/>
    <x v="15"/>
    <n v="10035"/>
    <x v="3"/>
    <s v="OFF-AP-10002118"/>
    <x v="1"/>
    <x v="9"/>
    <s v="1.7 Cubic Foot Compact &quot;Cube&quot; Office Refrigerators"/>
    <x v="4040"/>
    <n v="5"/>
    <n v="0"/>
    <n v="281.01600000000008"/>
  </r>
  <r>
    <n v="5617"/>
    <x v="2798"/>
    <x v="0"/>
    <x v="828"/>
    <d v="2013-08-28T00:00:00"/>
    <s v="Standard Class"/>
    <s v="JP-15460"/>
    <s v="Jennifer Patt"/>
    <x v="1"/>
    <s v="United States"/>
    <s v="New York City"/>
    <x v="15"/>
    <n v="10035"/>
    <x v="3"/>
    <s v="OFF-AR-10001954"/>
    <x v="1"/>
    <x v="6"/>
    <s v="Newell 331"/>
    <x v="1624"/>
    <n v="6"/>
    <n v="0"/>
    <n v="7.9218000000000002"/>
  </r>
  <r>
    <n v="5618"/>
    <x v="2799"/>
    <x v="3"/>
    <x v="160"/>
    <d v="2014-07-05T00:00:00"/>
    <s v="Standard Class"/>
    <s v="DV-13045"/>
    <s v="Darrin Van Huff"/>
    <x v="1"/>
    <s v="United States"/>
    <s v="Memphis"/>
    <x v="18"/>
    <n v="38109"/>
    <x v="0"/>
    <s v="FUR-FU-10001591"/>
    <x v="0"/>
    <x v="5"/>
    <s v="Advantus Panel Wall Certificate Holder - 8.5x11"/>
    <x v="3947"/>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x v="2337"/>
    <n v="4"/>
    <n v="0"/>
    <n v="8.8783999999999992"/>
  </r>
  <r>
    <n v="5620"/>
    <x v="2801"/>
    <x v="0"/>
    <x v="477"/>
    <d v="2013-10-01T00:00:00"/>
    <s v="Standard Class"/>
    <s v="SC-20695"/>
    <s v="Steve Chapman"/>
    <x v="1"/>
    <s v="United States"/>
    <s v="La Crosse"/>
    <x v="6"/>
    <n v="54601"/>
    <x v="2"/>
    <s v="TEC-AC-10001908"/>
    <x v="2"/>
    <x v="11"/>
    <s v="Logitech Wireless Headset h800"/>
    <x v="4041"/>
    <n v="5"/>
    <n v="0"/>
    <n v="174.98249999999999"/>
  </r>
  <r>
    <n v="5621"/>
    <x v="2801"/>
    <x v="0"/>
    <x v="477"/>
    <d v="2013-10-01T00:00:00"/>
    <s v="Standard Class"/>
    <s v="SC-20695"/>
    <s v="Steve Chapman"/>
    <x v="1"/>
    <s v="United States"/>
    <s v="La Crosse"/>
    <x v="6"/>
    <n v="54601"/>
    <x v="2"/>
    <s v="OFF-AR-10000817"/>
    <x v="1"/>
    <x v="6"/>
    <s v="Manco Dry-Lighter Erasable Highlighter"/>
    <x v="4042"/>
    <n v="1"/>
    <n v="0"/>
    <n v="1.0335999999999999"/>
  </r>
  <r>
    <n v="5622"/>
    <x v="2801"/>
    <x v="0"/>
    <x v="477"/>
    <d v="2013-10-01T00:00:00"/>
    <s v="Standard Class"/>
    <s v="SC-20695"/>
    <s v="Steve Chapman"/>
    <x v="1"/>
    <s v="United States"/>
    <s v="La Crosse"/>
    <x v="6"/>
    <n v="54601"/>
    <x v="2"/>
    <s v="FUR-CH-10004218"/>
    <x v="0"/>
    <x v="1"/>
    <s v="Global Fabric Manager's Chair, Dark Gray"/>
    <x v="4043"/>
    <n v="2"/>
    <n v="0"/>
    <n v="50.490000000000009"/>
  </r>
  <r>
    <n v="5623"/>
    <x v="2801"/>
    <x v="0"/>
    <x v="477"/>
    <d v="2013-10-01T00:00:00"/>
    <s v="Standard Class"/>
    <s v="SC-20695"/>
    <s v="Steve Chapman"/>
    <x v="1"/>
    <s v="United States"/>
    <s v="La Crosse"/>
    <x v="6"/>
    <n v="54601"/>
    <x v="2"/>
    <s v="FUR-FU-10000755"/>
    <x v="0"/>
    <x v="5"/>
    <s v="Eldon Expressions Mahogany Wood Desk Collection"/>
    <x v="4044"/>
    <n v="11"/>
    <n v="0"/>
    <n v="17.160000000000004"/>
  </r>
  <r>
    <n v="5624"/>
    <x v="2802"/>
    <x v="0"/>
    <x v="1057"/>
    <d v="2013-10-29T00:00:00"/>
    <s v="Second Class"/>
    <s v="VW-21775"/>
    <s v="Victoria Wilson"/>
    <x v="1"/>
    <s v="United States"/>
    <s v="Los Angeles"/>
    <x v="1"/>
    <n v="90032"/>
    <x v="1"/>
    <s v="TEC-AC-10003063"/>
    <x v="2"/>
    <x v="11"/>
    <s v="Micro Innovations USB RF Wireless Keyboard with Mouse"/>
    <x v="1506"/>
    <n v="4"/>
    <n v="0"/>
    <n v="21"/>
  </r>
  <r>
    <n v="5625"/>
    <x v="2802"/>
    <x v="0"/>
    <x v="1057"/>
    <d v="2013-10-29T00:00:00"/>
    <s v="Second Class"/>
    <s v="VW-21775"/>
    <s v="Victoria Wilson"/>
    <x v="1"/>
    <s v="United States"/>
    <s v="Los Angeles"/>
    <x v="1"/>
    <n v="90032"/>
    <x v="1"/>
    <s v="TEC-AC-10002637"/>
    <x v="2"/>
    <x v="11"/>
    <s v="Logitech VX Revolution Cordless Laser Mouse for Notebooks (Black)"/>
    <x v="2684"/>
    <n v="2"/>
    <n v="0"/>
    <n v="21.598799999999983"/>
  </r>
  <r>
    <n v="5626"/>
    <x v="2803"/>
    <x v="2"/>
    <x v="411"/>
    <d v="2011-10-01T00:00:00"/>
    <s v="Second Class"/>
    <s v="PP-18955"/>
    <s v="Paul Prost"/>
    <x v="2"/>
    <s v="United States"/>
    <s v="Seattle"/>
    <x v="4"/>
    <n v="98115"/>
    <x v="1"/>
    <s v="FUR-FU-10001706"/>
    <x v="0"/>
    <x v="5"/>
    <s v="Longer-Life Soft White Bulbs"/>
    <x v="51"/>
    <n v="2"/>
    <n v="0"/>
    <n v="2.9567999999999999"/>
  </r>
  <r>
    <n v="5627"/>
    <x v="2803"/>
    <x v="2"/>
    <x v="411"/>
    <d v="2011-10-01T00:00:00"/>
    <s v="Second Class"/>
    <s v="PP-18955"/>
    <s v="Paul Prost"/>
    <x v="2"/>
    <s v="United States"/>
    <s v="Seattle"/>
    <x v="4"/>
    <n v="98115"/>
    <x v="1"/>
    <s v="FUR-TA-10002958"/>
    <x v="0"/>
    <x v="3"/>
    <s v="Bevis Oval Conference Table, Walnut"/>
    <x v="4045"/>
    <n v="9"/>
    <n v="0"/>
    <n v="399.29939999999976"/>
  </r>
  <r>
    <n v="5628"/>
    <x v="2804"/>
    <x v="3"/>
    <x v="335"/>
    <d v="2014-07-02T00:00:00"/>
    <s v="Standard Class"/>
    <s v="DR-12880"/>
    <s v="Dan Reichenbach"/>
    <x v="1"/>
    <s v="United States"/>
    <s v="Miami"/>
    <x v="2"/>
    <n v="33180"/>
    <x v="0"/>
    <s v="OFF-LA-10004689"/>
    <x v="1"/>
    <x v="2"/>
    <s v="Avery 512"/>
    <x v="853"/>
    <n v="6"/>
    <n v="0.2"/>
    <n v="4.6818000000000008"/>
  </r>
  <r>
    <n v="5629"/>
    <x v="2804"/>
    <x v="3"/>
    <x v="335"/>
    <d v="2014-07-02T00:00:00"/>
    <s v="Standard Class"/>
    <s v="DR-12880"/>
    <s v="Dan Reichenbach"/>
    <x v="1"/>
    <s v="United States"/>
    <s v="Miami"/>
    <x v="2"/>
    <n v="33180"/>
    <x v="0"/>
    <s v="FUR-CH-10001545"/>
    <x v="0"/>
    <x v="1"/>
    <s v="Hon Comfortask Task/Swivel Chairs"/>
    <x v="4046"/>
    <n v="3"/>
    <n v="0.2"/>
    <n v="-13.677599999999998"/>
  </r>
  <r>
    <n v="5630"/>
    <x v="2805"/>
    <x v="0"/>
    <x v="1036"/>
    <d v="2013-08-24T00:00:00"/>
    <s v="Second Class"/>
    <s v="RB-19465"/>
    <s v="Rick Bensley"/>
    <x v="2"/>
    <s v="United States"/>
    <s v="Philadelphia"/>
    <x v="9"/>
    <n v="19143"/>
    <x v="3"/>
    <s v="FUR-TA-10002530"/>
    <x v="0"/>
    <x v="3"/>
    <s v="Iceberg OfficeWorks 42&quot; Round Tables"/>
    <x v="4047"/>
    <n v="9"/>
    <n v="0.4"/>
    <n v="-339.7050000000001"/>
  </r>
  <r>
    <n v="5631"/>
    <x v="2806"/>
    <x v="2"/>
    <x v="1058"/>
    <d v="2011-02-16T00:00:00"/>
    <s v="Standard Class"/>
    <s v="NF-18385"/>
    <s v="Natalie Fritzler"/>
    <x v="0"/>
    <s v="United States"/>
    <s v="Chesapeake"/>
    <x v="17"/>
    <n v="23320"/>
    <x v="0"/>
    <s v="TEC-AC-10001432"/>
    <x v="2"/>
    <x v="11"/>
    <s v="Enermax Aurora Lite Keyboard"/>
    <x v="4048"/>
    <n v="3"/>
    <n v="0"/>
    <n v="103.15800000000003"/>
  </r>
  <r>
    <n v="5632"/>
    <x v="2806"/>
    <x v="2"/>
    <x v="1058"/>
    <d v="2011-02-16T00:00:00"/>
    <s v="Standard Class"/>
    <s v="NF-18385"/>
    <s v="Natalie Fritzler"/>
    <x v="0"/>
    <s v="United States"/>
    <s v="Chesapeake"/>
    <x v="17"/>
    <n v="23320"/>
    <x v="0"/>
    <s v="FUR-TA-10003715"/>
    <x v="0"/>
    <x v="3"/>
    <s v="Hon 2111 Invitation Series Corner Table"/>
    <x v="4049"/>
    <n v="6"/>
    <n v="0"/>
    <n v="75.37319999999994"/>
  </r>
  <r>
    <n v="5633"/>
    <x v="2806"/>
    <x v="2"/>
    <x v="1058"/>
    <d v="2011-02-16T00:00:00"/>
    <s v="Standard Class"/>
    <s v="NF-18385"/>
    <s v="Natalie Fritzler"/>
    <x v="0"/>
    <s v="United States"/>
    <s v="Chesapeake"/>
    <x v="17"/>
    <n v="23320"/>
    <x v="0"/>
    <s v="OFF-BI-10003291"/>
    <x v="1"/>
    <x v="8"/>
    <s v="Wilson Jones Leather-Like Binders with DublLock Round Rings"/>
    <x v="45"/>
    <n v="2"/>
    <n v="0"/>
    <n v="8.2061999999999991"/>
  </r>
  <r>
    <n v="5634"/>
    <x v="2807"/>
    <x v="0"/>
    <x v="713"/>
    <d v="2013-09-29T00:00:00"/>
    <s v="Second Class"/>
    <s v="CR-12580"/>
    <s v="Clay Rozendal"/>
    <x v="2"/>
    <s v="United States"/>
    <s v="New York City"/>
    <x v="15"/>
    <n v="10009"/>
    <x v="3"/>
    <s v="OFF-BI-10004187"/>
    <x v="1"/>
    <x v="8"/>
    <s v="Staples"/>
    <x v="3330"/>
    <n v="7"/>
    <n v="0.2"/>
    <n v="3.6847999999999987"/>
  </r>
  <r>
    <n v="5635"/>
    <x v="2808"/>
    <x v="1"/>
    <x v="901"/>
    <d v="2012-12-06T00:00:00"/>
    <s v="First Class"/>
    <s v="SU-20665"/>
    <s v="Stephanie Ulpright"/>
    <x v="2"/>
    <s v="United States"/>
    <s v="Ann Arbor"/>
    <x v="12"/>
    <n v="48104"/>
    <x v="2"/>
    <s v="OFF-BI-10000666"/>
    <x v="1"/>
    <x v="8"/>
    <s v="Surelock Post Binders"/>
    <x v="4050"/>
    <n v="5"/>
    <n v="0"/>
    <n v="76.399999999999991"/>
  </r>
  <r>
    <n v="5636"/>
    <x v="2809"/>
    <x v="3"/>
    <x v="213"/>
    <d v="2014-09-09T00:00:00"/>
    <s v="Standard Class"/>
    <s v="SC-20050"/>
    <s v="Sample Company A"/>
    <x v="2"/>
    <s v="United States"/>
    <s v="La Mesa"/>
    <x v="1"/>
    <n v="91941"/>
    <x v="1"/>
    <s v="OFF-BI-10002225"/>
    <x v="1"/>
    <x v="8"/>
    <s v="Square Ring Data Binders, Rigid 75 Pt. Covers, 11&quot; x 14-7/8&quot;"/>
    <x v="4051"/>
    <n v="5"/>
    <n v="0.2"/>
    <n v="28.896000000000001"/>
  </r>
  <r>
    <n v="5637"/>
    <x v="2809"/>
    <x v="3"/>
    <x v="213"/>
    <d v="2014-09-09T00:00:00"/>
    <s v="Standard Class"/>
    <s v="SC-20050"/>
    <s v="Sample Company A"/>
    <x v="2"/>
    <s v="United States"/>
    <s v="La Mesa"/>
    <x v="1"/>
    <n v="91941"/>
    <x v="1"/>
    <s v="TEC-AC-10000474"/>
    <x v="2"/>
    <x v="11"/>
    <s v="Kensington Expert Mouse Optical USB Trackball for PC or Mac"/>
    <x v="4052"/>
    <n v="3"/>
    <n v="0"/>
    <n v="85.490999999999957"/>
  </r>
  <r>
    <n v="5638"/>
    <x v="2810"/>
    <x v="3"/>
    <x v="606"/>
    <d v="2014-04-03T00:00:00"/>
    <s v="Standard Class"/>
    <s v="ML-18040"/>
    <s v="Michelle Lonsdale"/>
    <x v="1"/>
    <s v="United States"/>
    <s v="Dearborn"/>
    <x v="12"/>
    <n v="48126"/>
    <x v="2"/>
    <s v="FUR-FU-10004245"/>
    <x v="0"/>
    <x v="5"/>
    <s v="Career Cubicle Clock, 8 1/4&quot;, Black"/>
    <x v="4053"/>
    <n v="3"/>
    <n v="0"/>
    <n v="23.119199999999999"/>
  </r>
  <r>
    <n v="5639"/>
    <x v="2811"/>
    <x v="2"/>
    <x v="1059"/>
    <d v="2011-12-27T00:00:00"/>
    <s v="Standard Class"/>
    <s v="GM-14440"/>
    <s v="Gary McGarr"/>
    <x v="0"/>
    <s v="United States"/>
    <s v="San Diego"/>
    <x v="1"/>
    <n v="92024"/>
    <x v="1"/>
    <s v="FUR-CH-10004287"/>
    <x v="0"/>
    <x v="1"/>
    <s v="SAFCO Arco Folding Chair"/>
    <x v="3694"/>
    <n v="6"/>
    <n v="0.2"/>
    <n v="149.14799999999991"/>
  </r>
  <r>
    <n v="5640"/>
    <x v="2811"/>
    <x v="2"/>
    <x v="1059"/>
    <d v="2011-12-27T00:00:00"/>
    <s v="Standard Class"/>
    <s v="GM-14440"/>
    <s v="Gary McGarr"/>
    <x v="0"/>
    <s v="United States"/>
    <s v="San Diego"/>
    <x v="1"/>
    <n v="92024"/>
    <x v="1"/>
    <s v="FUR-CH-10000595"/>
    <x v="0"/>
    <x v="1"/>
    <s v="Safco Contoured Stacking Chairs"/>
    <x v="3146"/>
    <n v="3"/>
    <n v="0.2"/>
    <n v="35.759999999999962"/>
  </r>
  <r>
    <n v="5641"/>
    <x v="2812"/>
    <x v="2"/>
    <x v="865"/>
    <d v="2011-09-28T00:00:00"/>
    <s v="Standard Class"/>
    <s v="JK-15640"/>
    <s v="Jim Kriz"/>
    <x v="2"/>
    <s v="United States"/>
    <s v="Lakewood"/>
    <x v="24"/>
    <n v="44107"/>
    <x v="3"/>
    <s v="OFF-PA-10003063"/>
    <x v="1"/>
    <x v="10"/>
    <s v="EcoTones Memo Sheets"/>
    <x v="4054"/>
    <n v="9"/>
    <n v="0.2"/>
    <n v="10.080000000000002"/>
  </r>
  <r>
    <n v="5642"/>
    <x v="2813"/>
    <x v="3"/>
    <x v="459"/>
    <d v="2014-04-06T00:00:00"/>
    <s v="First Class"/>
    <s v="AT-10435"/>
    <s v="Alyssa Tate"/>
    <x v="2"/>
    <s v="United States"/>
    <s v="Meriden"/>
    <x v="29"/>
    <n v="6450"/>
    <x v="3"/>
    <s v="OFF-AR-10000246"/>
    <x v="1"/>
    <x v="6"/>
    <s v="Newell 318"/>
    <x v="1760"/>
    <n v="4"/>
    <n v="0"/>
    <n v="2.8911999999999995"/>
  </r>
  <r>
    <n v="5643"/>
    <x v="2814"/>
    <x v="0"/>
    <x v="178"/>
    <d v="2013-04-06T00:00:00"/>
    <s v="Second Class"/>
    <s v="DB-12910"/>
    <s v="Daniel Byrd"/>
    <x v="2"/>
    <s v="United States"/>
    <s v="Columbus"/>
    <x v="32"/>
    <n v="31907"/>
    <x v="0"/>
    <s v="FUR-FU-10003274"/>
    <x v="0"/>
    <x v="5"/>
    <s v="Regeneration Desk Collection"/>
    <x v="991"/>
    <n v="4"/>
    <n v="0"/>
    <n v="3.0976000000000004"/>
  </r>
  <r>
    <n v="5644"/>
    <x v="2815"/>
    <x v="1"/>
    <x v="1060"/>
    <d v="2012-05-20T00:00:00"/>
    <s v="Second Class"/>
    <s v="AH-10690"/>
    <s v="Anna Häberlin"/>
    <x v="1"/>
    <s v="United States"/>
    <s v="Roswell"/>
    <x v="32"/>
    <n v="30076"/>
    <x v="0"/>
    <s v="OFF-EN-10004147"/>
    <x v="1"/>
    <x v="12"/>
    <s v="Wausau Papers Astrobrights Colored Envelopes"/>
    <x v="1465"/>
    <n v="3"/>
    <n v="0"/>
    <n v="8.7906000000000013"/>
  </r>
  <r>
    <n v="5645"/>
    <x v="2816"/>
    <x v="3"/>
    <x v="721"/>
    <d v="2014-03-27T00:00:00"/>
    <s v="First Class"/>
    <s v="SJ-20125"/>
    <s v="Sanjit Jacobs"/>
    <x v="2"/>
    <s v="United States"/>
    <s v="Seattle"/>
    <x v="4"/>
    <n v="98105"/>
    <x v="1"/>
    <s v="OFF-BI-10002103"/>
    <x v="1"/>
    <x v="8"/>
    <s v="Cardinal Slant-D Ring Binder, Heavy Gauge Vinyl"/>
    <x v="1601"/>
    <n v="5"/>
    <n v="0.2"/>
    <n v="11.296999999999999"/>
  </r>
  <r>
    <n v="5646"/>
    <x v="2817"/>
    <x v="3"/>
    <x v="349"/>
    <d v="2014-04-20T00:00:00"/>
    <s v="Standard Class"/>
    <s v="HM-14860"/>
    <s v="Harry Marie"/>
    <x v="1"/>
    <s v="United States"/>
    <s v="Morristown"/>
    <x v="30"/>
    <n v="7960"/>
    <x v="3"/>
    <s v="FUR-FU-10004018"/>
    <x v="0"/>
    <x v="5"/>
    <s v="Tensor Computer Mounted Lamp"/>
    <x v="4055"/>
    <n v="5"/>
    <n v="0"/>
    <n v="20.101500000000001"/>
  </r>
  <r>
    <n v="5647"/>
    <x v="2818"/>
    <x v="1"/>
    <x v="1038"/>
    <d v="2012-01-09T00:00:00"/>
    <s v="Standard Class"/>
    <s v="AG-10495"/>
    <s v="Andrew Gjertsen"/>
    <x v="1"/>
    <s v="United States"/>
    <s v="Alexandria"/>
    <x v="17"/>
    <n v="22304"/>
    <x v="0"/>
    <s v="FUR-FU-10001473"/>
    <x v="0"/>
    <x v="5"/>
    <s v="DAX Wood Document Frame"/>
    <x v="4056"/>
    <n v="14"/>
    <n v="0"/>
    <n v="69.199200000000005"/>
  </r>
  <r>
    <n v="5648"/>
    <x v="2819"/>
    <x v="3"/>
    <x v="808"/>
    <d v="2014-11-08T00:00:00"/>
    <s v="Standard Class"/>
    <s v="JB-16000"/>
    <s v="Joy Bell-"/>
    <x v="0"/>
    <s v="United States"/>
    <s v="Salt Lake City"/>
    <x v="7"/>
    <n v="84106"/>
    <x v="1"/>
    <s v="OFF-PA-10001800"/>
    <x v="1"/>
    <x v="10"/>
    <s v="Xerox 220"/>
    <x v="541"/>
    <n v="3"/>
    <n v="0"/>
    <n v="9.3312000000000008"/>
  </r>
  <r>
    <n v="5649"/>
    <x v="2820"/>
    <x v="3"/>
    <x v="729"/>
    <d v="2014-07-20T00:00:00"/>
    <s v="Second Class"/>
    <s v="AJ-10795"/>
    <s v="Anthony Johnson"/>
    <x v="1"/>
    <s v="United States"/>
    <s v="Apple Valley"/>
    <x v="1"/>
    <n v="92307"/>
    <x v="1"/>
    <s v="OFF-PA-10004609"/>
    <x v="1"/>
    <x v="10"/>
    <s v="Xerox 221"/>
    <x v="56"/>
    <n v="5"/>
    <n v="0"/>
    <n v="15.552000000000001"/>
  </r>
  <r>
    <n v="5650"/>
    <x v="2820"/>
    <x v="3"/>
    <x v="729"/>
    <d v="2014-07-20T00:00:00"/>
    <s v="Second Class"/>
    <s v="AJ-10795"/>
    <s v="Anthony Johnson"/>
    <x v="1"/>
    <s v="United States"/>
    <s v="Apple Valley"/>
    <x v="1"/>
    <n v="92307"/>
    <x v="1"/>
    <s v="OFF-EN-10002592"/>
    <x v="1"/>
    <x v="12"/>
    <s v="Peel &amp; Seel Recycled Catalog Envelopes, Brown"/>
    <x v="4057"/>
    <n v="5"/>
    <n v="0"/>
    <n v="28.95"/>
  </r>
  <r>
    <n v="5651"/>
    <x v="2820"/>
    <x v="3"/>
    <x v="729"/>
    <d v="2014-07-20T00:00:00"/>
    <s v="Second Class"/>
    <s v="AJ-10795"/>
    <s v="Anthony Johnson"/>
    <x v="1"/>
    <s v="United States"/>
    <s v="Apple Valley"/>
    <x v="1"/>
    <n v="92307"/>
    <x v="1"/>
    <s v="OFF-ST-10002957"/>
    <x v="1"/>
    <x v="4"/>
    <s v="Sterilite Show Offs Storage Containers"/>
    <x v="232"/>
    <n v="2"/>
    <n v="0"/>
    <n v="0"/>
  </r>
  <r>
    <n v="5652"/>
    <x v="2820"/>
    <x v="3"/>
    <x v="729"/>
    <d v="2014-07-20T00:00:00"/>
    <s v="Second Class"/>
    <s v="AJ-10795"/>
    <s v="Anthony Johnson"/>
    <x v="1"/>
    <s v="United States"/>
    <s v="Apple Valley"/>
    <x v="1"/>
    <n v="92307"/>
    <x v="1"/>
    <s v="FUR-BO-10002613"/>
    <x v="0"/>
    <x v="0"/>
    <s v="Atlantic Metals Mobile 4-Shelf Bookcases, Custom Colors"/>
    <x v="4058"/>
    <n v="5"/>
    <n v="0.15"/>
    <n v="210.73499999999993"/>
  </r>
  <r>
    <n v="5653"/>
    <x v="2821"/>
    <x v="3"/>
    <x v="833"/>
    <d v="2014-10-12T00:00:00"/>
    <s v="Standard Class"/>
    <s v="MM-18280"/>
    <s v="Muhammed MacIntyre"/>
    <x v="1"/>
    <s v="United States"/>
    <s v="New York City"/>
    <x v="15"/>
    <n v="10009"/>
    <x v="3"/>
    <s v="OFF-PA-10001033"/>
    <x v="1"/>
    <x v="10"/>
    <s v="Xerox 1893"/>
    <x v="1018"/>
    <n v="1"/>
    <n v="0"/>
    <n v="20.085100000000001"/>
  </r>
  <r>
    <n v="5654"/>
    <x v="2822"/>
    <x v="2"/>
    <x v="130"/>
    <d v="2011-11-11T00:00:00"/>
    <s v="Standard Class"/>
    <s v="TH-21235"/>
    <s v="Tiffany House"/>
    <x v="1"/>
    <s v="United States"/>
    <s v="Long Beach"/>
    <x v="1"/>
    <n v="90805"/>
    <x v="1"/>
    <s v="OFF-AR-10000940"/>
    <x v="1"/>
    <x v="6"/>
    <s v="Newell 343"/>
    <x v="4059"/>
    <n v="1"/>
    <n v="0"/>
    <n v="0.79380000000000006"/>
  </r>
  <r>
    <n v="5655"/>
    <x v="2823"/>
    <x v="0"/>
    <x v="122"/>
    <d v="2013-12-22T00:00:00"/>
    <s v="First Class"/>
    <s v="AH-10120"/>
    <s v="Adrian Hane"/>
    <x v="2"/>
    <s v="United States"/>
    <s v="Salem"/>
    <x v="21"/>
    <n v="97301"/>
    <x v="1"/>
    <s v="OFF-BI-10001670"/>
    <x v="1"/>
    <x v="8"/>
    <s v="Vinyl Sectional Post Binders"/>
    <x v="4060"/>
    <n v="4"/>
    <n v="0.7"/>
    <n v="-30.159999999999997"/>
  </r>
  <r>
    <n v="5656"/>
    <x v="2823"/>
    <x v="0"/>
    <x v="122"/>
    <d v="2013-12-22T00:00:00"/>
    <s v="First Class"/>
    <s v="AH-10120"/>
    <s v="Adrian Hane"/>
    <x v="2"/>
    <s v="United States"/>
    <s v="Salem"/>
    <x v="21"/>
    <n v="97301"/>
    <x v="1"/>
    <s v="OFF-AR-10004078"/>
    <x v="1"/>
    <x v="6"/>
    <s v="Newell 312"/>
    <x v="4061"/>
    <n v="4"/>
    <n v="0.2"/>
    <n v="2.3359999999999994"/>
  </r>
  <r>
    <n v="5657"/>
    <x v="2823"/>
    <x v="0"/>
    <x v="122"/>
    <d v="2013-12-22T00:00:00"/>
    <s v="First Class"/>
    <s v="AH-10120"/>
    <s v="Adrian Hane"/>
    <x v="2"/>
    <s v="United States"/>
    <s v="Salem"/>
    <x v="21"/>
    <n v="97301"/>
    <x v="1"/>
    <s v="OFF-PA-10003036"/>
    <x v="1"/>
    <x v="10"/>
    <s v="Black Print Carbonless 8 1/2&quot; x 8 1/4&quot; Rapid Memo Book"/>
    <x v="25"/>
    <n v="2"/>
    <n v="0.2"/>
    <n v="3.7855999999999992"/>
  </r>
  <r>
    <n v="5658"/>
    <x v="2823"/>
    <x v="0"/>
    <x v="122"/>
    <d v="2013-12-22T00:00:00"/>
    <s v="First Class"/>
    <s v="AH-10120"/>
    <s v="Adrian Hane"/>
    <x v="2"/>
    <s v="United States"/>
    <s v="Salem"/>
    <x v="21"/>
    <n v="97301"/>
    <x v="1"/>
    <s v="TEC-AC-10000991"/>
    <x v="2"/>
    <x v="11"/>
    <s v="Sony Micro Vault Click 8 GB USB 2.0 Flash Drive"/>
    <x v="4062"/>
    <n v="3"/>
    <n v="0.2"/>
    <n v="-8.4581999999999979"/>
  </r>
  <r>
    <n v="5659"/>
    <x v="2823"/>
    <x v="0"/>
    <x v="122"/>
    <d v="2013-12-22T00:00:00"/>
    <s v="First Class"/>
    <s v="AH-10120"/>
    <s v="Adrian Hane"/>
    <x v="2"/>
    <s v="United States"/>
    <s v="Salem"/>
    <x v="21"/>
    <n v="97301"/>
    <x v="1"/>
    <s v="FUR-TA-10002530"/>
    <x v="0"/>
    <x v="3"/>
    <s v="Iceberg OfficeWorks 42&quot; Round Tables"/>
    <x v="4063"/>
    <n v="5"/>
    <n v="0.5"/>
    <n v="-264.21500000000003"/>
  </r>
  <r>
    <n v="5660"/>
    <x v="2823"/>
    <x v="0"/>
    <x v="122"/>
    <d v="2013-12-22T00:00:00"/>
    <s v="First Class"/>
    <s v="AH-10120"/>
    <s v="Adrian Hane"/>
    <x v="2"/>
    <s v="United States"/>
    <s v="Salem"/>
    <x v="21"/>
    <n v="97301"/>
    <x v="1"/>
    <s v="OFF-LA-10000407"/>
    <x v="1"/>
    <x v="2"/>
    <s v="Avery White Multi-Purpose Labels"/>
    <x v="801"/>
    <n v="4"/>
    <n v="0.2"/>
    <n v="5.1791999999999998"/>
  </r>
  <r>
    <n v="5661"/>
    <x v="2823"/>
    <x v="0"/>
    <x v="122"/>
    <d v="2013-12-22T00:00:00"/>
    <s v="First Class"/>
    <s v="AH-10120"/>
    <s v="Adrian Hane"/>
    <x v="2"/>
    <s v="United States"/>
    <s v="Salem"/>
    <x v="21"/>
    <n v="97301"/>
    <x v="1"/>
    <s v="TEC-PH-10004833"/>
    <x v="2"/>
    <x v="7"/>
    <s v="Macally Suction Cup Mount"/>
    <x v="4064"/>
    <n v="3"/>
    <n v="0.2"/>
    <n v="-7.17"/>
  </r>
  <r>
    <n v="5662"/>
    <x v="2824"/>
    <x v="0"/>
    <x v="446"/>
    <d v="2013-10-02T00:00:00"/>
    <s v="Standard Class"/>
    <s v="CL-12700"/>
    <s v="Craig Leslie"/>
    <x v="2"/>
    <s v="United States"/>
    <s v="Aurora"/>
    <x v="22"/>
    <n v="80013"/>
    <x v="1"/>
    <s v="FUR-FU-10002671"/>
    <x v="0"/>
    <x v="5"/>
    <s v="Electrix 20W Halogen Replacement Bulb for Zoom-In Desk Lamp"/>
    <x v="4065"/>
    <n v="2"/>
    <n v="0.2"/>
    <n v="7.5039999999999987"/>
  </r>
  <r>
    <n v="5663"/>
    <x v="2824"/>
    <x v="0"/>
    <x v="446"/>
    <d v="2013-10-02T00:00:00"/>
    <s v="Standard Class"/>
    <s v="CL-12700"/>
    <s v="Craig Leslie"/>
    <x v="2"/>
    <s v="United States"/>
    <s v="Aurora"/>
    <x v="22"/>
    <n v="80013"/>
    <x v="1"/>
    <s v="OFF-ST-10001370"/>
    <x v="1"/>
    <x v="4"/>
    <s v="Sensible Storage WireTech Storage Systems"/>
    <x v="4066"/>
    <n v="9"/>
    <n v="0.2"/>
    <n v="-95.823000000000079"/>
  </r>
  <r>
    <n v="5664"/>
    <x v="2825"/>
    <x v="0"/>
    <x v="658"/>
    <d v="2013-07-22T00:00:00"/>
    <s v="Same Day"/>
    <s v="JG-15310"/>
    <s v="Jason Gross"/>
    <x v="1"/>
    <s v="United States"/>
    <s v="Newark"/>
    <x v="24"/>
    <n v="43055"/>
    <x v="3"/>
    <s v="OFF-AR-10000914"/>
    <x v="1"/>
    <x v="6"/>
    <s v="Boston 16765 Mini Stand Up Battery Pencil Sharpener"/>
    <x v="4067"/>
    <n v="2"/>
    <n v="0.2"/>
    <n v="1.3992000000000013"/>
  </r>
  <r>
    <n v="5665"/>
    <x v="2825"/>
    <x v="0"/>
    <x v="658"/>
    <d v="2013-07-22T00:00:00"/>
    <s v="Same Day"/>
    <s v="JG-15310"/>
    <s v="Jason Gross"/>
    <x v="1"/>
    <s v="United States"/>
    <s v="Newark"/>
    <x v="24"/>
    <n v="43055"/>
    <x v="3"/>
    <s v="OFF-BI-10001116"/>
    <x v="1"/>
    <x v="8"/>
    <s v="Wilson Jones 1&quot; Hanging DublLock Ring Binders"/>
    <x v="2227"/>
    <n v="7"/>
    <n v="0.7"/>
    <n v="-8.1311999999999998"/>
  </r>
  <r>
    <n v="5666"/>
    <x v="2825"/>
    <x v="0"/>
    <x v="658"/>
    <d v="2013-07-22T00:00:00"/>
    <s v="Same Day"/>
    <s v="JG-15310"/>
    <s v="Jason Gross"/>
    <x v="1"/>
    <s v="United States"/>
    <s v="Newark"/>
    <x v="24"/>
    <n v="43055"/>
    <x v="3"/>
    <s v="OFF-ST-10002276"/>
    <x v="1"/>
    <x v="4"/>
    <s v="Safco Steel Mobile File Cart"/>
    <x v="4068"/>
    <n v="1"/>
    <n v="0.2"/>
    <n v="4.1680000000000028"/>
  </r>
  <r>
    <n v="5667"/>
    <x v="2825"/>
    <x v="0"/>
    <x v="658"/>
    <d v="2013-07-22T00:00:00"/>
    <s v="Same Day"/>
    <s v="JG-15310"/>
    <s v="Jason Gross"/>
    <x v="1"/>
    <s v="United States"/>
    <s v="Newark"/>
    <x v="24"/>
    <n v="43055"/>
    <x v="3"/>
    <s v="OFF-ST-10004340"/>
    <x v="1"/>
    <x v="4"/>
    <s v="Fellowes Mobile File Cart, Black"/>
    <x v="4069"/>
    <n v="2"/>
    <n v="0.2"/>
    <n v="8.7052000000000049"/>
  </r>
  <r>
    <n v="5668"/>
    <x v="2826"/>
    <x v="0"/>
    <x v="725"/>
    <d v="2013-06-16T00:00:00"/>
    <s v="Standard Class"/>
    <s v="SE-20110"/>
    <s v="Sanjit Engle"/>
    <x v="0"/>
    <s v="United States"/>
    <s v="Seattle"/>
    <x v="4"/>
    <n v="98103"/>
    <x v="1"/>
    <s v="OFF-LA-10004093"/>
    <x v="1"/>
    <x v="2"/>
    <s v="Avery 486"/>
    <x v="2"/>
    <n v="2"/>
    <n v="0"/>
    <n v="6.8713999999999995"/>
  </r>
  <r>
    <n v="5669"/>
    <x v="2826"/>
    <x v="0"/>
    <x v="725"/>
    <d v="2013-06-16T00:00:00"/>
    <s v="Standard Class"/>
    <s v="SE-20110"/>
    <s v="Sanjit Engle"/>
    <x v="0"/>
    <s v="United States"/>
    <s v="Seattle"/>
    <x v="4"/>
    <n v="98103"/>
    <x v="1"/>
    <s v="OFF-BI-10004728"/>
    <x v="1"/>
    <x v="8"/>
    <s v="Wilson Jones Turn Tabs Binder Tool for Ring Binders"/>
    <x v="4070"/>
    <n v="14"/>
    <n v="0.2"/>
    <n v="17.544800000000002"/>
  </r>
  <r>
    <n v="5670"/>
    <x v="2826"/>
    <x v="0"/>
    <x v="725"/>
    <d v="2013-06-16T00:00:00"/>
    <s v="Standard Class"/>
    <s v="SE-20110"/>
    <s v="Sanjit Engle"/>
    <x v="0"/>
    <s v="United States"/>
    <s v="Seattle"/>
    <x v="4"/>
    <n v="98103"/>
    <x v="1"/>
    <s v="TEC-AC-10003095"/>
    <x v="2"/>
    <x v="11"/>
    <s v="Logitech G35 7.1-Channel Surround Sound Headset"/>
    <x v="1948"/>
    <n v="3"/>
    <n v="0"/>
    <n v="132.58980000000003"/>
  </r>
  <r>
    <n v="5671"/>
    <x v="2827"/>
    <x v="1"/>
    <x v="988"/>
    <d v="2012-06-11T00:00:00"/>
    <s v="Second Class"/>
    <s v="TG-21640"/>
    <s v="Trudy Glocke"/>
    <x v="0"/>
    <s v="United States"/>
    <s v="Pocatello"/>
    <x v="45"/>
    <n v="83201"/>
    <x v="1"/>
    <s v="FUR-FU-10003192"/>
    <x v="0"/>
    <x v="5"/>
    <s v="Luxo Adjustable Task Clamp Lamp"/>
    <x v="4071"/>
    <n v="4"/>
    <n v="0"/>
    <n v="92.393599999999992"/>
  </r>
  <r>
    <n v="5672"/>
    <x v="2827"/>
    <x v="1"/>
    <x v="988"/>
    <d v="2012-06-11T00:00:00"/>
    <s v="Second Class"/>
    <s v="TG-21640"/>
    <s v="Trudy Glocke"/>
    <x v="0"/>
    <s v="United States"/>
    <s v="Pocatello"/>
    <x v="45"/>
    <n v="83201"/>
    <x v="1"/>
    <s v="TEC-PH-10004522"/>
    <x v="2"/>
    <x v="7"/>
    <s v="Dexim XPower Skin Super-Thin Power Case for iPhone 5 - Black"/>
    <x v="4072"/>
    <n v="3"/>
    <n v="0.2"/>
    <n v="8.7735000000000056"/>
  </r>
  <r>
    <n v="5673"/>
    <x v="2828"/>
    <x v="3"/>
    <x v="855"/>
    <d v="2014-11-04T00:00:00"/>
    <s v="Standard Class"/>
    <s v="SH-19975"/>
    <s v="Sally Hughsby"/>
    <x v="1"/>
    <s v="United States"/>
    <s v="Dallas"/>
    <x v="5"/>
    <n v="75081"/>
    <x v="2"/>
    <s v="OFF-EN-10003068"/>
    <x v="1"/>
    <x v="12"/>
    <s v="#6 3/4 Gummed Flap White Envelopes"/>
    <x v="4073"/>
    <n v="2"/>
    <n v="0.2"/>
    <n v="5.5439999999999987"/>
  </r>
  <r>
    <n v="5674"/>
    <x v="2828"/>
    <x v="3"/>
    <x v="855"/>
    <d v="2014-11-04T00:00:00"/>
    <s v="Standard Class"/>
    <s v="SH-19975"/>
    <s v="Sally Hughsby"/>
    <x v="1"/>
    <s v="United States"/>
    <s v="Dallas"/>
    <x v="5"/>
    <n v="75081"/>
    <x v="2"/>
    <s v="OFF-PA-10001204"/>
    <x v="1"/>
    <x v="10"/>
    <s v="Xerox 1972"/>
    <x v="582"/>
    <n v="2"/>
    <n v="0.2"/>
    <n v="2.6399999999999997"/>
  </r>
  <r>
    <n v="5675"/>
    <x v="2829"/>
    <x v="0"/>
    <x v="115"/>
    <d v="2013-01-27T00:00:00"/>
    <s v="Standard Class"/>
    <s v="MC-17275"/>
    <s v="Marc Crier"/>
    <x v="0"/>
    <s v="United States"/>
    <s v="Seattle"/>
    <x v="4"/>
    <n v="98105"/>
    <x v="1"/>
    <s v="OFF-PA-10003953"/>
    <x v="1"/>
    <x v="10"/>
    <s v="Xerox 218"/>
    <x v="91"/>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x v="2830"/>
    <x v="2"/>
    <x v="1061"/>
    <d v="2011-06-02T00:00:00"/>
    <s v="Standard Class"/>
    <s v="PJ-18835"/>
    <s v="Patrick Jones"/>
    <x v="1"/>
    <s v="United States"/>
    <s v="Seattle"/>
    <x v="4"/>
    <n v="98115"/>
    <x v="1"/>
    <s v="TEC-AC-10004877"/>
    <x v="2"/>
    <x v="11"/>
    <s v="Imation 30456 USB Flash Drive 8GB"/>
    <x v="4075"/>
    <n v="4"/>
    <n v="0"/>
    <n v="2.2079999999999984"/>
  </r>
  <r>
    <n v="5678"/>
    <x v="2831"/>
    <x v="2"/>
    <x v="282"/>
    <d v="2012-01-05T00:00:00"/>
    <s v="Standard Class"/>
    <s v="ZC-21910"/>
    <s v="Zuschuss Carroll"/>
    <x v="0"/>
    <s v="United States"/>
    <s v="Chicago"/>
    <x v="10"/>
    <n v="60610"/>
    <x v="2"/>
    <s v="FUR-FU-10000193"/>
    <x v="0"/>
    <x v="5"/>
    <s v="Tenex Chairmats For Use with Hard Floors"/>
    <x v="2360"/>
    <n v="3"/>
    <n v="0.6"/>
    <n v="-50.66879999999999"/>
  </r>
  <r>
    <n v="5679"/>
    <x v="2832"/>
    <x v="0"/>
    <x v="1062"/>
    <d v="2013-08-04T00:00:00"/>
    <s v="Standard Class"/>
    <s v="SC-20680"/>
    <s v="Steve Carroll"/>
    <x v="2"/>
    <s v="United States"/>
    <s v="Holland"/>
    <x v="12"/>
    <n v="49423"/>
    <x v="2"/>
    <s v="OFF-FA-10000735"/>
    <x v="1"/>
    <x v="13"/>
    <s v="Staples"/>
    <x v="4076"/>
    <n v="7"/>
    <n v="0"/>
    <n v="9.1979999999999986"/>
  </r>
  <r>
    <n v="5680"/>
    <x v="2832"/>
    <x v="0"/>
    <x v="1062"/>
    <d v="2013-08-04T00:00:00"/>
    <s v="Standard Class"/>
    <s v="SC-20680"/>
    <s v="Steve Carroll"/>
    <x v="2"/>
    <s v="United States"/>
    <s v="Holland"/>
    <x v="12"/>
    <n v="49423"/>
    <x v="2"/>
    <s v="OFF-PA-10002120"/>
    <x v="1"/>
    <x v="10"/>
    <s v="Xerox 1889"/>
    <x v="1446"/>
    <n v="2"/>
    <n v="0"/>
    <n v="53.860799999999998"/>
  </r>
  <r>
    <n v="5681"/>
    <x v="2833"/>
    <x v="0"/>
    <x v="446"/>
    <d v="2013-10-01T00:00:00"/>
    <s v="Standard Class"/>
    <s v="BP-11230"/>
    <s v="Benjamin Patterson"/>
    <x v="0"/>
    <s v="United States"/>
    <s v="Broken Arrow"/>
    <x v="26"/>
    <n v="74012"/>
    <x v="2"/>
    <s v="OFF-BI-10001249"/>
    <x v="1"/>
    <x v="8"/>
    <s v="Avery Heavy-Duty EZD View Binder with Locking Rings"/>
    <x v="4077"/>
    <n v="1"/>
    <n v="0"/>
    <n v="2.9347999999999996"/>
  </r>
  <r>
    <n v="5682"/>
    <x v="2833"/>
    <x v="0"/>
    <x v="446"/>
    <d v="2013-10-01T00:00:00"/>
    <s v="Standard Class"/>
    <s v="BP-11230"/>
    <s v="Benjamin Patterson"/>
    <x v="0"/>
    <s v="United States"/>
    <s v="Broken Arrow"/>
    <x v="26"/>
    <n v="74012"/>
    <x v="2"/>
    <s v="OFF-PA-10001569"/>
    <x v="1"/>
    <x v="10"/>
    <s v="Xerox 232"/>
    <x v="90"/>
    <n v="1"/>
    <n v="0"/>
    <n v="3.1104000000000003"/>
  </r>
  <r>
    <n v="5683"/>
    <x v="2834"/>
    <x v="2"/>
    <x v="1063"/>
    <d v="2011-04-08T00:00:00"/>
    <s v="Standard Class"/>
    <s v="RD-19585"/>
    <s v="Rob Dowd"/>
    <x v="0"/>
    <s v="United States"/>
    <s v="Athens"/>
    <x v="32"/>
    <n v="30605"/>
    <x v="0"/>
    <s v="OFF-PA-10004248"/>
    <x v="1"/>
    <x v="10"/>
    <s v="Xerox 1990"/>
    <x v="3426"/>
    <n v="3"/>
    <n v="0"/>
    <n v="7.1280000000000001"/>
  </r>
  <r>
    <n v="5684"/>
    <x v="2834"/>
    <x v="2"/>
    <x v="1063"/>
    <d v="2011-04-08T00:00:00"/>
    <s v="Standard Class"/>
    <s v="RD-19585"/>
    <s v="Rob Dowd"/>
    <x v="0"/>
    <s v="United States"/>
    <s v="Athens"/>
    <x v="32"/>
    <n v="30605"/>
    <x v="0"/>
    <s v="TEC-PH-10001128"/>
    <x v="2"/>
    <x v="7"/>
    <s v="Motorola Droid Maxx"/>
    <x v="4078"/>
    <n v="7"/>
    <n v="0"/>
    <n v="293.98040000000003"/>
  </r>
  <r>
    <n v="5685"/>
    <x v="2834"/>
    <x v="2"/>
    <x v="1063"/>
    <d v="2011-04-08T00:00:00"/>
    <s v="Standard Class"/>
    <s v="RD-19585"/>
    <s v="Rob Dowd"/>
    <x v="0"/>
    <s v="United States"/>
    <s v="Athens"/>
    <x v="32"/>
    <n v="30605"/>
    <x v="0"/>
    <s v="OFF-AP-10003842"/>
    <x v="1"/>
    <x v="9"/>
    <s v="Euro-Pro Shark Turbo Vacuum"/>
    <x v="901"/>
    <n v="5"/>
    <n v="0"/>
    <n v="40.274000000000001"/>
  </r>
  <r>
    <n v="5686"/>
    <x v="2835"/>
    <x v="1"/>
    <x v="599"/>
    <d v="2012-11-05T00:00:00"/>
    <s v="Same Day"/>
    <s v="KL-16645"/>
    <s v="Ken Lonsdale"/>
    <x v="0"/>
    <s v="United States"/>
    <s v="Seattle"/>
    <x v="4"/>
    <n v="98105"/>
    <x v="1"/>
    <s v="OFF-BI-10002794"/>
    <x v="1"/>
    <x v="8"/>
    <s v="Avery Trapezoid Ring Binder, 3&quot; Capacity, Black, 1040 sheets"/>
    <x v="2066"/>
    <n v="3"/>
    <n v="0.2"/>
    <n v="35.652599999999993"/>
  </r>
  <r>
    <n v="5687"/>
    <x v="2836"/>
    <x v="2"/>
    <x v="1064"/>
    <d v="2011-07-28T00:00:00"/>
    <s v="Same Day"/>
    <s v="CK-12205"/>
    <s v="Chloris Kastensmidt"/>
    <x v="0"/>
    <s v="United States"/>
    <s v="Apopka"/>
    <x v="2"/>
    <n v="32712"/>
    <x v="0"/>
    <s v="OFF-FA-10000621"/>
    <x v="1"/>
    <x v="13"/>
    <s v="OIC Colored Binder Clips, Assorted Sizes"/>
    <x v="4079"/>
    <n v="5"/>
    <n v="0.2"/>
    <n v="5.1910000000000007"/>
  </r>
  <r>
    <n v="5688"/>
    <x v="2836"/>
    <x v="2"/>
    <x v="1064"/>
    <d v="2011-07-28T00:00:00"/>
    <s v="Same Day"/>
    <s v="CK-12205"/>
    <s v="Chloris Kastensmidt"/>
    <x v="0"/>
    <s v="United States"/>
    <s v="Apopka"/>
    <x v="2"/>
    <n v="32712"/>
    <x v="0"/>
    <s v="FUR-FU-10003623"/>
    <x v="0"/>
    <x v="5"/>
    <s v="DataProducts Ampli Magnifier Task Lamp, Black,"/>
    <x v="4080"/>
    <n v="6"/>
    <n v="0.2"/>
    <n v="12.988799999999991"/>
  </r>
  <r>
    <n v="5689"/>
    <x v="2836"/>
    <x v="2"/>
    <x v="1064"/>
    <d v="2011-07-28T00:00:00"/>
    <s v="Same Day"/>
    <s v="CK-12205"/>
    <s v="Chloris Kastensmidt"/>
    <x v="0"/>
    <s v="United States"/>
    <s v="Apopka"/>
    <x v="2"/>
    <n v="32712"/>
    <x v="0"/>
    <s v="OFF-EN-10000781"/>
    <x v="1"/>
    <x v="12"/>
    <s v="#10- 4 1/8&quot; x 9 1/2&quot; Recycled Envelopes"/>
    <x v="4081"/>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x v="4082"/>
    <n v="3"/>
    <n v="0.3"/>
    <n v="-90.376199999999997"/>
  </r>
  <r>
    <n v="5691"/>
    <x v="2838"/>
    <x v="1"/>
    <x v="895"/>
    <d v="2012-12-16T00:00:00"/>
    <s v="Standard Class"/>
    <s v="KM-16225"/>
    <s v="Kalyca Meade"/>
    <x v="1"/>
    <s v="United States"/>
    <s v="Baltimore"/>
    <x v="39"/>
    <n v="21215"/>
    <x v="3"/>
    <s v="OFF-AR-10000817"/>
    <x v="1"/>
    <x v="6"/>
    <s v="Manco Dry-Lighter Erasable Highlighter"/>
    <x v="4083"/>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x v="915"/>
    <n v="5"/>
    <n v="0"/>
    <n v="20.584999999999994"/>
  </r>
  <r>
    <n v="5693"/>
    <x v="2838"/>
    <x v="1"/>
    <x v="895"/>
    <d v="2012-12-16T00:00:00"/>
    <s v="Standard Class"/>
    <s v="KM-16225"/>
    <s v="Kalyca Meade"/>
    <x v="1"/>
    <s v="United States"/>
    <s v="Baltimore"/>
    <x v="39"/>
    <n v="21215"/>
    <x v="3"/>
    <s v="TEC-PH-10004667"/>
    <x v="2"/>
    <x v="7"/>
    <s v="Cisco 8x8 Inc. 6753i IP Business Phone System"/>
    <x v="4084"/>
    <n v="1"/>
    <n v="0"/>
    <n v="36.447299999999998"/>
  </r>
  <r>
    <n v="5694"/>
    <x v="2838"/>
    <x v="1"/>
    <x v="895"/>
    <d v="2012-12-16T00:00:00"/>
    <s v="Standard Class"/>
    <s v="KM-16225"/>
    <s v="Kalyca Meade"/>
    <x v="1"/>
    <s v="United States"/>
    <s v="Baltimore"/>
    <x v="39"/>
    <n v="21215"/>
    <x v="3"/>
    <s v="OFF-PA-10000143"/>
    <x v="1"/>
    <x v="10"/>
    <s v="Astroparche Fine Business Paper"/>
    <x v="1603"/>
    <n v="5"/>
    <n v="0"/>
    <n v="12.672000000000001"/>
  </r>
  <r>
    <n v="5695"/>
    <x v="2838"/>
    <x v="1"/>
    <x v="895"/>
    <d v="2012-12-16T00:00:00"/>
    <s v="Standard Class"/>
    <s v="KM-16225"/>
    <s v="Kalyca Meade"/>
    <x v="1"/>
    <s v="United States"/>
    <s v="Baltimore"/>
    <x v="39"/>
    <n v="21215"/>
    <x v="3"/>
    <s v="FUR-CH-10000785"/>
    <x v="0"/>
    <x v="1"/>
    <s v="Global Ergonomic Managers Chair"/>
    <x v="3116"/>
    <n v="3"/>
    <n v="0"/>
    <n v="141.1644"/>
  </r>
  <r>
    <n v="5696"/>
    <x v="2839"/>
    <x v="0"/>
    <x v="465"/>
    <d v="2013-05-08T00:00:00"/>
    <s v="Second Class"/>
    <s v="AH-10465"/>
    <s v="Amy Hunt"/>
    <x v="0"/>
    <s v="United States"/>
    <s v="San Francisco"/>
    <x v="1"/>
    <n v="94109"/>
    <x v="1"/>
    <s v="FUR-TA-10001676"/>
    <x v="0"/>
    <x v="3"/>
    <s v="Hon 61000 Series Interactive Training Tables"/>
    <x v="4085"/>
    <n v="2"/>
    <n v="0.2"/>
    <n v="-1.7772000000000041"/>
  </r>
  <r>
    <n v="5697"/>
    <x v="2840"/>
    <x v="3"/>
    <x v="336"/>
    <d v="2014-10-19T00:00:00"/>
    <s v="Standard Class"/>
    <s v="AG-10765"/>
    <s v="Anthony Garverick"/>
    <x v="2"/>
    <s v="United States"/>
    <s v="Chicago"/>
    <x v="10"/>
    <n v="60623"/>
    <x v="2"/>
    <s v="OFF-BI-10000309"/>
    <x v="1"/>
    <x v="8"/>
    <s v="GBC Twin Loop Wire Binding Elements, 9/16&quot; Spine, Black"/>
    <x v="4086"/>
    <n v="9"/>
    <n v="0.8"/>
    <n v="-42.46380000000002"/>
  </r>
  <r>
    <n v="5698"/>
    <x v="2840"/>
    <x v="3"/>
    <x v="336"/>
    <d v="2014-10-19T00:00:00"/>
    <s v="Standard Class"/>
    <s v="AG-10765"/>
    <s v="Anthony Garverick"/>
    <x v="2"/>
    <s v="United States"/>
    <s v="Chicago"/>
    <x v="10"/>
    <n v="60623"/>
    <x v="2"/>
    <s v="OFF-BI-10004224"/>
    <x v="1"/>
    <x v="8"/>
    <s v="Catalog Binders with Expanding Posts"/>
    <x v="4087"/>
    <n v="1"/>
    <n v="0.8"/>
    <n v="-23.548000000000009"/>
  </r>
  <r>
    <n v="5699"/>
    <x v="2841"/>
    <x v="0"/>
    <x v="732"/>
    <d v="2013-11-06T00:00:00"/>
    <s v="Same Day"/>
    <s v="EB-14170"/>
    <s v="Evan Bailliet"/>
    <x v="0"/>
    <s v="United States"/>
    <s v="Laredo"/>
    <x v="5"/>
    <n v="78041"/>
    <x v="2"/>
    <s v="OFF-LA-10002312"/>
    <x v="1"/>
    <x v="2"/>
    <s v="Avery 490"/>
    <x v="1583"/>
    <n v="1"/>
    <n v="0.2"/>
    <n v="4.4399999999999995"/>
  </r>
  <r>
    <n v="5700"/>
    <x v="2842"/>
    <x v="3"/>
    <x v="132"/>
    <d v="2014-11-09T00:00:00"/>
    <s v="Standard Class"/>
    <s v="PG-18895"/>
    <s v="Paul Gonzalez"/>
    <x v="0"/>
    <s v="United States"/>
    <s v="San Francisco"/>
    <x v="1"/>
    <n v="94109"/>
    <x v="1"/>
    <s v="OFF-PA-10003022"/>
    <x v="1"/>
    <x v="10"/>
    <s v="Xerox 1992"/>
    <x v="1211"/>
    <n v="6"/>
    <n v="0"/>
    <n v="17.581200000000003"/>
  </r>
  <r>
    <n v="5701"/>
    <x v="2843"/>
    <x v="0"/>
    <x v="390"/>
    <d v="2013-11-27T00:00:00"/>
    <s v="First Class"/>
    <s v="CA-12055"/>
    <s v="Cathy Armstrong"/>
    <x v="2"/>
    <s v="United States"/>
    <s v="Cleveland"/>
    <x v="24"/>
    <n v="44105"/>
    <x v="3"/>
    <s v="OFF-EN-10001532"/>
    <x v="1"/>
    <x v="12"/>
    <s v="Brown Kraft Recycled Envelopes"/>
    <x v="4088"/>
    <n v="3"/>
    <n v="0.2"/>
    <n v="15.281999999999998"/>
  </r>
  <r>
    <n v="5702"/>
    <x v="2843"/>
    <x v="0"/>
    <x v="390"/>
    <d v="2013-11-27T00:00:00"/>
    <s v="First Class"/>
    <s v="CA-12055"/>
    <s v="Cathy Armstrong"/>
    <x v="2"/>
    <s v="United States"/>
    <s v="Cleveland"/>
    <x v="24"/>
    <n v="44105"/>
    <x v="3"/>
    <s v="TEC-AC-10004855"/>
    <x v="2"/>
    <x v="11"/>
    <s v="V7 USB Numeric Keypad"/>
    <x v="4089"/>
    <n v="5"/>
    <n v="0.2"/>
    <n v="-22.743500000000004"/>
  </r>
  <r>
    <n v="5703"/>
    <x v="2844"/>
    <x v="2"/>
    <x v="637"/>
    <d v="2011-12-21T00:00:00"/>
    <s v="Standard Class"/>
    <s v="SS-20875"/>
    <s v="Sung Shariari"/>
    <x v="0"/>
    <s v="United States"/>
    <s v="Marion"/>
    <x v="24"/>
    <n v="43302"/>
    <x v="3"/>
    <s v="OFF-AR-10003829"/>
    <x v="1"/>
    <x v="6"/>
    <s v="Newell 35"/>
    <x v="370"/>
    <n v="1"/>
    <n v="0.2"/>
    <n v="0.29519999999999957"/>
  </r>
  <r>
    <n v="5704"/>
    <x v="2844"/>
    <x v="2"/>
    <x v="637"/>
    <d v="2011-12-21T00:00:00"/>
    <s v="Standard Class"/>
    <s v="SS-20875"/>
    <s v="Sung Shariari"/>
    <x v="0"/>
    <s v="United States"/>
    <s v="Marion"/>
    <x v="24"/>
    <n v="43302"/>
    <x v="3"/>
    <s v="FUR-TA-10002645"/>
    <x v="0"/>
    <x v="3"/>
    <s v="Hon Rectangular Conference Tables"/>
    <x v="4090"/>
    <n v="1"/>
    <n v="0.4"/>
    <n v="-52.336500000000029"/>
  </r>
  <r>
    <n v="5705"/>
    <x v="2844"/>
    <x v="2"/>
    <x v="637"/>
    <d v="2011-12-21T00:00:00"/>
    <s v="Standard Class"/>
    <s v="SS-20875"/>
    <s v="Sung Shariari"/>
    <x v="0"/>
    <s v="United States"/>
    <s v="Marion"/>
    <x v="24"/>
    <n v="43302"/>
    <x v="3"/>
    <s v="TEC-AC-10003033"/>
    <x v="2"/>
    <x v="11"/>
    <s v="Plantronics CS510 - Over-the-Head monaural Wireless Headset System"/>
    <x v="2392"/>
    <n v="1"/>
    <n v="0.2"/>
    <n v="42.893499999999975"/>
  </r>
  <r>
    <n v="5706"/>
    <x v="2845"/>
    <x v="2"/>
    <x v="935"/>
    <d v="2011-11-08T00:00:00"/>
    <s v="Standard Class"/>
    <s v="RP-19390"/>
    <s v="Resi Pölking"/>
    <x v="0"/>
    <s v="United States"/>
    <s v="Fairfield"/>
    <x v="29"/>
    <n v="6824"/>
    <x v="3"/>
    <s v="OFF-SU-10002522"/>
    <x v="1"/>
    <x v="14"/>
    <s v="Acme Kleen Earth Office Shears"/>
    <x v="4091"/>
    <n v="3"/>
    <n v="0"/>
    <n v="3.3755999999999986"/>
  </r>
  <r>
    <n v="5707"/>
    <x v="2846"/>
    <x v="3"/>
    <x v="585"/>
    <d v="2014-09-26T00:00:00"/>
    <s v="Second Class"/>
    <s v="SC-20440"/>
    <s v="Shaun Chance"/>
    <x v="1"/>
    <s v="United States"/>
    <s v="New York City"/>
    <x v="15"/>
    <n v="10009"/>
    <x v="3"/>
    <s v="OFF-BI-10004828"/>
    <x v="1"/>
    <x v="8"/>
    <s v="GBC Poly Designer Binding Covers"/>
    <x v="3022"/>
    <n v="3"/>
    <n v="0.2"/>
    <n v="14.563799999999997"/>
  </r>
  <r>
    <n v="5708"/>
    <x v="2847"/>
    <x v="1"/>
    <x v="412"/>
    <d v="2012-05-15T00:00:00"/>
    <s v="Standard Class"/>
    <s v="NW-18400"/>
    <s v="Natalie Webber"/>
    <x v="0"/>
    <s v="United States"/>
    <s v="New York City"/>
    <x v="15"/>
    <n v="10024"/>
    <x v="3"/>
    <s v="FUR-FU-10001095"/>
    <x v="0"/>
    <x v="5"/>
    <s v="DAX Black Cherry Wood-Tone Poster Frame"/>
    <x v="4092"/>
    <n v="3"/>
    <n v="0"/>
    <n v="30.187200000000001"/>
  </r>
  <r>
    <n v="5709"/>
    <x v="2847"/>
    <x v="1"/>
    <x v="412"/>
    <d v="2012-05-15T00:00:00"/>
    <s v="Standard Class"/>
    <s v="NW-18400"/>
    <s v="Natalie Webber"/>
    <x v="0"/>
    <s v="United States"/>
    <s v="New York City"/>
    <x v="15"/>
    <n v="10024"/>
    <x v="3"/>
    <s v="OFF-SU-10000157"/>
    <x v="1"/>
    <x v="14"/>
    <s v="Compact Automatic Electric Letter Opener"/>
    <x v="3956"/>
    <n v="3"/>
    <n v="0"/>
    <n v="7.158600000000007"/>
  </r>
  <r>
    <n v="5710"/>
    <x v="2847"/>
    <x v="1"/>
    <x v="412"/>
    <d v="2012-05-15T00:00:00"/>
    <s v="Standard Class"/>
    <s v="NW-18400"/>
    <s v="Natalie Webber"/>
    <x v="0"/>
    <s v="United States"/>
    <s v="New York City"/>
    <x v="15"/>
    <n v="10024"/>
    <x v="3"/>
    <s v="FUR-CH-10002647"/>
    <x v="0"/>
    <x v="1"/>
    <s v="Situations Contoured Folding Chairs, 4/Set"/>
    <x v="4093"/>
    <n v="2"/>
    <n v="0.1"/>
    <n v="21.294000000000008"/>
  </r>
  <r>
    <n v="5711"/>
    <x v="2847"/>
    <x v="1"/>
    <x v="412"/>
    <d v="2012-05-15T00:00:00"/>
    <s v="Standard Class"/>
    <s v="NW-18400"/>
    <s v="Natalie Webber"/>
    <x v="0"/>
    <s v="United States"/>
    <s v="New York City"/>
    <x v="15"/>
    <n v="10024"/>
    <x v="3"/>
    <s v="TEC-CO-10004115"/>
    <x v="2"/>
    <x v="16"/>
    <s v="Sharp AL-1530CS Digital Copier"/>
    <x v="4094"/>
    <n v="7"/>
    <n v="0.2"/>
    <n v="1014.9797"/>
  </r>
  <r>
    <n v="5712"/>
    <x v="2847"/>
    <x v="1"/>
    <x v="412"/>
    <d v="2012-05-15T00:00:00"/>
    <s v="Standard Class"/>
    <s v="NW-18400"/>
    <s v="Natalie Webber"/>
    <x v="0"/>
    <s v="United States"/>
    <s v="New York City"/>
    <x v="15"/>
    <n v="10024"/>
    <x v="3"/>
    <s v="OFF-PA-10003363"/>
    <x v="1"/>
    <x v="10"/>
    <s v="Xerox 204"/>
    <x v="541"/>
    <n v="3"/>
    <n v="0"/>
    <n v="9.3312000000000008"/>
  </r>
  <r>
    <n v="5713"/>
    <x v="2848"/>
    <x v="3"/>
    <x v="689"/>
    <d v="2014-08-01T00:00:00"/>
    <s v="Same Day"/>
    <s v="KW-16435"/>
    <s v="Katrina Willman"/>
    <x v="0"/>
    <s v="United States"/>
    <s v="Chicago"/>
    <x v="10"/>
    <n v="60653"/>
    <x v="2"/>
    <s v="TEC-PH-10003092"/>
    <x v="2"/>
    <x v="7"/>
    <s v="Motorola L804"/>
    <x v="2204"/>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x v="4095"/>
    <n v="3"/>
    <n v="0"/>
    <n v="1.6037999999999999"/>
  </r>
  <r>
    <n v="5715"/>
    <x v="2850"/>
    <x v="3"/>
    <x v="145"/>
    <d v="2014-09-30T00:00:00"/>
    <s v="Standard Class"/>
    <s v="AG-10900"/>
    <s v="Arthur Gainer"/>
    <x v="0"/>
    <s v="United States"/>
    <s v="Richmond"/>
    <x v="17"/>
    <n v="23223"/>
    <x v="0"/>
    <s v="OFF-ST-10001476"/>
    <x v="1"/>
    <x v="4"/>
    <s v="Steel Personal Filing/Posting Tote"/>
    <x v="4096"/>
    <n v="5"/>
    <n v="0"/>
    <n v="47.938500000000005"/>
  </r>
  <r>
    <n v="5716"/>
    <x v="2851"/>
    <x v="1"/>
    <x v="330"/>
    <d v="2012-10-12T00:00:00"/>
    <s v="Second Class"/>
    <s v="BM-11650"/>
    <s v="Brian Moss"/>
    <x v="1"/>
    <s v="United States"/>
    <s v="Ann Arbor"/>
    <x v="12"/>
    <n v="48104"/>
    <x v="2"/>
    <s v="TEC-AC-10002049"/>
    <x v="2"/>
    <x v="11"/>
    <s v="Logitech G19 Programmable Gaming Keyboard"/>
    <x v="1008"/>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x v="2851"/>
    <x v="1"/>
    <x v="330"/>
    <d v="2012-10-12T00:00:00"/>
    <s v="Second Class"/>
    <s v="BM-11650"/>
    <s v="Brian Moss"/>
    <x v="1"/>
    <s v="United States"/>
    <s v="Ann Arbor"/>
    <x v="12"/>
    <n v="48104"/>
    <x v="2"/>
    <s v="OFF-EN-10003286"/>
    <x v="1"/>
    <x v="12"/>
    <s v="Staples"/>
    <x v="4097"/>
    <n v="7"/>
    <n v="0"/>
    <n v="27.241199999999996"/>
  </r>
  <r>
    <n v="5719"/>
    <x v="2851"/>
    <x v="1"/>
    <x v="330"/>
    <d v="2012-10-12T00:00:00"/>
    <s v="Second Class"/>
    <s v="BM-11650"/>
    <s v="Brian Moss"/>
    <x v="1"/>
    <s v="United States"/>
    <s v="Ann Arbor"/>
    <x v="12"/>
    <n v="48104"/>
    <x v="2"/>
    <s v="OFF-AP-10003971"/>
    <x v="1"/>
    <x v="9"/>
    <s v="Belkin 6 Outlet Metallic Surge Strip"/>
    <x v="4098"/>
    <n v="3"/>
    <n v="0.1"/>
    <n v="5.2272000000000007"/>
  </r>
  <r>
    <n v="5720"/>
    <x v="2852"/>
    <x v="3"/>
    <x v="1065"/>
    <d v="2014-04-03T00:00:00"/>
    <s v="Second Class"/>
    <s v="RD-19720"/>
    <s v="Roger Demir"/>
    <x v="0"/>
    <s v="United States"/>
    <s v="Lafayette"/>
    <x v="14"/>
    <n v="47905"/>
    <x v="2"/>
    <s v="OFF-ST-10001031"/>
    <x v="1"/>
    <x v="4"/>
    <s v="Adjustable Personal File Tote"/>
    <x v="4099"/>
    <n v="5"/>
    <n v="0"/>
    <n v="21.164000000000005"/>
  </r>
  <r>
    <n v="5721"/>
    <x v="2853"/>
    <x v="1"/>
    <x v="717"/>
    <d v="2012-11-17T00:00:00"/>
    <s v="First Class"/>
    <s v="KB-16585"/>
    <s v="Ken Black"/>
    <x v="1"/>
    <s v="United States"/>
    <s v="Springfield"/>
    <x v="21"/>
    <n v="97477"/>
    <x v="1"/>
    <s v="OFF-FA-10000304"/>
    <x v="1"/>
    <x v="13"/>
    <s v="Advantus Push Pins"/>
    <x v="525"/>
    <n v="5"/>
    <n v="0.2"/>
    <n v="2.289000000000001"/>
  </r>
  <r>
    <n v="5722"/>
    <x v="2853"/>
    <x v="1"/>
    <x v="717"/>
    <d v="2012-11-17T00:00:00"/>
    <s v="First Class"/>
    <s v="KB-16585"/>
    <s v="Ken Black"/>
    <x v="1"/>
    <s v="United States"/>
    <s v="Springfield"/>
    <x v="21"/>
    <n v="97477"/>
    <x v="1"/>
    <s v="TEC-AC-10000358"/>
    <x v="2"/>
    <x v="11"/>
    <s v="Imation Secure Drive + Hardware Encrypted USB flash drive - 16 GB"/>
    <x v="4100"/>
    <n v="3"/>
    <n v="0.2"/>
    <n v="4.5587999999999944"/>
  </r>
  <r>
    <n v="5723"/>
    <x v="2853"/>
    <x v="1"/>
    <x v="717"/>
    <d v="2012-11-17T00:00:00"/>
    <s v="First Class"/>
    <s v="KB-16585"/>
    <s v="Ken Black"/>
    <x v="1"/>
    <s v="United States"/>
    <s v="Springfield"/>
    <x v="21"/>
    <n v="97477"/>
    <x v="1"/>
    <s v="TEC-AC-10002800"/>
    <x v="2"/>
    <x v="11"/>
    <s v="Plantronics Audio 478 Stereo USB Headset"/>
    <x v="4101"/>
    <n v="4"/>
    <n v="0.2"/>
    <n v="29.993999999999986"/>
  </r>
  <r>
    <n v="5724"/>
    <x v="2854"/>
    <x v="0"/>
    <x v="182"/>
    <d v="2013-10-01T00:00:00"/>
    <s v="Standard Class"/>
    <s v="DW-13585"/>
    <s v="Dorothy Wardle"/>
    <x v="1"/>
    <s v="United States"/>
    <s v="San Francisco"/>
    <x v="1"/>
    <n v="94109"/>
    <x v="1"/>
    <s v="OFF-PA-10004735"/>
    <x v="1"/>
    <x v="10"/>
    <s v="Xerox 1905"/>
    <x v="91"/>
    <n v="2"/>
    <n v="0"/>
    <n v="6.2208000000000006"/>
  </r>
  <r>
    <n v="5725"/>
    <x v="2855"/>
    <x v="2"/>
    <x v="358"/>
    <d v="2011-09-27T00:00:00"/>
    <s v="Standard Class"/>
    <s v="VG-21805"/>
    <s v="Vivek Grady"/>
    <x v="1"/>
    <s v="United States"/>
    <s v="Chicago"/>
    <x v="10"/>
    <n v="60653"/>
    <x v="2"/>
    <s v="OFF-ST-10002574"/>
    <x v="1"/>
    <x v="4"/>
    <s v="SAFCO Commercial Wire Shelving, Black"/>
    <x v="4102"/>
    <n v="3"/>
    <n v="0.2"/>
    <n v="-82.884"/>
  </r>
  <r>
    <n v="5726"/>
    <x v="2856"/>
    <x v="1"/>
    <x v="12"/>
    <d v="2012-09-27T00:00:00"/>
    <s v="First Class"/>
    <s v="DR-12880"/>
    <s v="Dan Reichenbach"/>
    <x v="1"/>
    <s v="United States"/>
    <s v="New York City"/>
    <x v="15"/>
    <n v="10011"/>
    <x v="3"/>
    <s v="TEC-AC-10004171"/>
    <x v="2"/>
    <x v="11"/>
    <s v="Razer Kraken 7.1 Surround Sound Over Ear USB Gaming Headset"/>
    <x v="438"/>
    <n v="9"/>
    <n v="0"/>
    <n v="395.96040000000005"/>
  </r>
  <r>
    <n v="5727"/>
    <x v="2857"/>
    <x v="1"/>
    <x v="124"/>
    <d v="2012-05-08T00:00:00"/>
    <s v="Standard Class"/>
    <s v="AH-10690"/>
    <s v="Anna Häberlin"/>
    <x v="1"/>
    <s v="United States"/>
    <s v="Houston"/>
    <x v="5"/>
    <n v="77095"/>
    <x v="2"/>
    <s v="TEC-PH-10002922"/>
    <x v="2"/>
    <x v="7"/>
    <s v="ShoreTel ShorePhone IP 230 VoIP phone"/>
    <x v="1266"/>
    <n v="7"/>
    <n v="0.2"/>
    <n v="118.29299999999989"/>
  </r>
  <r>
    <n v="5728"/>
    <x v="2858"/>
    <x v="3"/>
    <x v="166"/>
    <d v="2014-12-14T00:00:00"/>
    <s v="Standard Class"/>
    <s v="JP-15520"/>
    <s v="Jeremy Pistek"/>
    <x v="0"/>
    <s v="United States"/>
    <s v="Madison"/>
    <x v="6"/>
    <n v="53711"/>
    <x v="2"/>
    <s v="TEC-AC-10003023"/>
    <x v="2"/>
    <x v="11"/>
    <s v="Logitech G105 Gaming Keyboard"/>
    <x v="4103"/>
    <n v="3"/>
    <n v="0"/>
    <n v="32.059799999999996"/>
  </r>
  <r>
    <n v="5729"/>
    <x v="2858"/>
    <x v="3"/>
    <x v="166"/>
    <d v="2014-12-14T00:00:00"/>
    <s v="Standard Class"/>
    <s v="JP-15520"/>
    <s v="Jeremy Pistek"/>
    <x v="0"/>
    <s v="United States"/>
    <s v="Madison"/>
    <x v="6"/>
    <n v="53711"/>
    <x v="2"/>
    <s v="OFF-AP-10003590"/>
    <x v="1"/>
    <x v="9"/>
    <s v="Hoover WindTunnel Plus Canister Vacuum"/>
    <x v="1234"/>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x v="3550"/>
    <n v="2"/>
    <n v="0"/>
    <n v="28.087600000000002"/>
  </r>
  <r>
    <n v="5731"/>
    <x v="2858"/>
    <x v="3"/>
    <x v="166"/>
    <d v="2014-12-14T00:00:00"/>
    <s v="Standard Class"/>
    <s v="JP-15520"/>
    <s v="Jeremy Pistek"/>
    <x v="0"/>
    <s v="United States"/>
    <s v="Madison"/>
    <x v="6"/>
    <n v="53711"/>
    <x v="2"/>
    <s v="FUR-BO-10003159"/>
    <x v="0"/>
    <x v="0"/>
    <s v="Sauder Camden County Collection Libraries, Planked Cherry Finish"/>
    <x v="4104"/>
    <n v="4"/>
    <n v="0"/>
    <n v="41.392799999999966"/>
  </r>
  <r>
    <n v="5732"/>
    <x v="2858"/>
    <x v="3"/>
    <x v="166"/>
    <d v="2014-12-14T00:00:00"/>
    <s v="Standard Class"/>
    <s v="JP-15520"/>
    <s v="Jeremy Pistek"/>
    <x v="0"/>
    <s v="United States"/>
    <s v="Madison"/>
    <x v="6"/>
    <n v="53711"/>
    <x v="2"/>
    <s v="OFF-PA-10002713"/>
    <x v="1"/>
    <x v="10"/>
    <s v="Adams Phone Message Book, 200 Message Capacity, 8 1/16” x 11”"/>
    <x v="4105"/>
    <n v="4"/>
    <n v="0"/>
    <n v="12.659199999999998"/>
  </r>
  <r>
    <n v="5733"/>
    <x v="2859"/>
    <x v="3"/>
    <x v="222"/>
    <d v="2014-07-03T00:00:00"/>
    <s v="First Class"/>
    <s v="DR-12880"/>
    <s v="Dan Reichenbach"/>
    <x v="1"/>
    <s v="United States"/>
    <s v="Milford"/>
    <x v="29"/>
    <n v="6460"/>
    <x v="3"/>
    <s v="FUR-BO-10002598"/>
    <x v="0"/>
    <x v="0"/>
    <s v="Hon Metal Bookcases, Putty"/>
    <x v="3166"/>
    <n v="9"/>
    <n v="0"/>
    <n v="185.25779999999997"/>
  </r>
  <r>
    <n v="5734"/>
    <x v="2859"/>
    <x v="3"/>
    <x v="222"/>
    <d v="2014-07-03T00:00:00"/>
    <s v="First Class"/>
    <s v="DR-12880"/>
    <s v="Dan Reichenbach"/>
    <x v="1"/>
    <s v="United States"/>
    <s v="Milford"/>
    <x v="29"/>
    <n v="6460"/>
    <x v="3"/>
    <s v="OFF-SU-10002537"/>
    <x v="1"/>
    <x v="14"/>
    <s v="Acme Box Cutter Scissors"/>
    <x v="4106"/>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x v="2855"/>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x v="4107"/>
    <n v="3"/>
    <n v="0.2"/>
    <n v="4.8720000000000008"/>
  </r>
  <r>
    <n v="5737"/>
    <x v="2861"/>
    <x v="2"/>
    <x v="407"/>
    <d v="2011-01-26T00:00:00"/>
    <s v="Standard Class"/>
    <s v="MV-17485"/>
    <s v="Mark Van Huff"/>
    <x v="0"/>
    <s v="United States"/>
    <s v="Los Angeles"/>
    <x v="1"/>
    <n v="90049"/>
    <x v="1"/>
    <s v="OFF-PA-10002893"/>
    <x v="1"/>
    <x v="10"/>
    <s v="Wirebound Service Call Books, 5 1/2&quot; x 4&quot;"/>
    <x v="2439"/>
    <n v="2"/>
    <n v="0"/>
    <n v="9.2927999999999997"/>
  </r>
  <r>
    <n v="5738"/>
    <x v="2861"/>
    <x v="2"/>
    <x v="407"/>
    <d v="2011-01-26T00:00:00"/>
    <s v="Standard Class"/>
    <s v="MV-17485"/>
    <s v="Mark Van Huff"/>
    <x v="0"/>
    <s v="United States"/>
    <s v="Los Angeles"/>
    <x v="1"/>
    <n v="90049"/>
    <x v="1"/>
    <s v="FUR-FU-10003194"/>
    <x v="0"/>
    <x v="5"/>
    <s v="Eldon Expressions Desk Accessory, Wood Pencil Holder, Oak"/>
    <x v="78"/>
    <n v="2"/>
    <n v="0"/>
    <n v="5.7899999999999991"/>
  </r>
  <r>
    <n v="5739"/>
    <x v="2862"/>
    <x v="3"/>
    <x v="413"/>
    <d v="2014-01-07T00:00:00"/>
    <s v="Standard Class"/>
    <s v="BP-11155"/>
    <s v="Becky Pak"/>
    <x v="0"/>
    <s v="United States"/>
    <s v="San Francisco"/>
    <x v="1"/>
    <n v="94109"/>
    <x v="1"/>
    <s v="OFF-BI-10004233"/>
    <x v="1"/>
    <x v="8"/>
    <s v="GBC Pre-Punched Binding Paper, Plastic, White, 8-1/2&quot; x 11&quot;"/>
    <x v="4108"/>
    <n v="3"/>
    <n v="0.2"/>
    <n v="13.4316"/>
  </r>
  <r>
    <n v="5740"/>
    <x v="2863"/>
    <x v="3"/>
    <x v="615"/>
    <d v="2014-04-01T00:00:00"/>
    <s v="First Class"/>
    <s v="DH-13075"/>
    <s v="Dave Hallsten"/>
    <x v="1"/>
    <s v="United States"/>
    <s v="Fairfield"/>
    <x v="1"/>
    <n v="94533"/>
    <x v="1"/>
    <s v="OFF-PA-10000232"/>
    <x v="1"/>
    <x v="10"/>
    <s v="Xerox 1975"/>
    <x v="91"/>
    <n v="2"/>
    <n v="0"/>
    <n v="6.3504000000000005"/>
  </r>
  <r>
    <n v="5741"/>
    <x v="2863"/>
    <x v="3"/>
    <x v="615"/>
    <d v="2014-04-01T00:00:00"/>
    <s v="First Class"/>
    <s v="DH-13075"/>
    <s v="Dave Hallsten"/>
    <x v="1"/>
    <s v="United States"/>
    <s v="Fairfield"/>
    <x v="1"/>
    <n v="94533"/>
    <x v="1"/>
    <s v="FUR-FU-10001095"/>
    <x v="0"/>
    <x v="5"/>
    <s v="DAX Black Cherry Wood-Tone Poster Frame"/>
    <x v="4109"/>
    <n v="1"/>
    <n v="0"/>
    <n v="10.0624"/>
  </r>
  <r>
    <n v="5742"/>
    <x v="2863"/>
    <x v="3"/>
    <x v="615"/>
    <d v="2014-04-01T00:00:00"/>
    <s v="First Class"/>
    <s v="DH-13075"/>
    <s v="Dave Hallsten"/>
    <x v="1"/>
    <s v="United States"/>
    <s v="Fairfield"/>
    <x v="1"/>
    <n v="94533"/>
    <x v="1"/>
    <s v="TEC-MA-10004679"/>
    <x v="2"/>
    <x v="15"/>
    <s v="StarTech.com 10/100 VDSL2 Ethernet Extender Kit"/>
    <x v="4110"/>
    <n v="2"/>
    <n v="0.2"/>
    <n v="53.271999999999991"/>
  </r>
  <r>
    <n v="5743"/>
    <x v="2863"/>
    <x v="3"/>
    <x v="615"/>
    <d v="2014-04-01T00:00:00"/>
    <s v="First Class"/>
    <s v="DH-13075"/>
    <s v="Dave Hallsten"/>
    <x v="1"/>
    <s v="United States"/>
    <s v="Fairfield"/>
    <x v="1"/>
    <n v="94533"/>
    <x v="1"/>
    <s v="OFF-PA-10003651"/>
    <x v="1"/>
    <x v="10"/>
    <s v="Xerox 1968"/>
    <x v="4111"/>
    <n v="4"/>
    <n v="0"/>
    <n v="12.8256"/>
  </r>
  <r>
    <n v="5744"/>
    <x v="2863"/>
    <x v="3"/>
    <x v="615"/>
    <d v="2014-04-01T00:00:00"/>
    <s v="First Class"/>
    <s v="DH-13075"/>
    <s v="Dave Hallsten"/>
    <x v="1"/>
    <s v="United States"/>
    <s v="Fairfield"/>
    <x v="1"/>
    <n v="94533"/>
    <x v="1"/>
    <s v="OFF-PA-10000743"/>
    <x v="1"/>
    <x v="10"/>
    <s v="Xerox 1977"/>
    <x v="130"/>
    <n v="3"/>
    <n v="0"/>
    <n v="9.6191999999999993"/>
  </r>
  <r>
    <n v="5745"/>
    <x v="2863"/>
    <x v="3"/>
    <x v="615"/>
    <d v="2014-04-01T00:00:00"/>
    <s v="First Class"/>
    <s v="DH-13075"/>
    <s v="Dave Hallsten"/>
    <x v="1"/>
    <s v="United States"/>
    <s v="Fairfield"/>
    <x v="1"/>
    <n v="94533"/>
    <x v="1"/>
    <s v="OFF-ST-10002743"/>
    <x v="1"/>
    <x v="4"/>
    <s v="SAFCO Boltless Steel Shelving"/>
    <x v="4112"/>
    <n v="7"/>
    <n v="0"/>
    <n v="7.9547999999999632"/>
  </r>
  <r>
    <n v="5746"/>
    <x v="2863"/>
    <x v="3"/>
    <x v="615"/>
    <d v="2014-04-01T00:00:00"/>
    <s v="First Class"/>
    <s v="DH-13075"/>
    <s v="Dave Hallsten"/>
    <x v="1"/>
    <s v="United States"/>
    <s v="Fairfield"/>
    <x v="1"/>
    <n v="94533"/>
    <x v="1"/>
    <s v="FUR-FU-10003829"/>
    <x v="0"/>
    <x v="5"/>
    <s v="Stackable Trays"/>
    <x v="748"/>
    <n v="7"/>
    <n v="0"/>
    <n v="6.8991999999999987"/>
  </r>
  <r>
    <n v="5747"/>
    <x v="2864"/>
    <x v="0"/>
    <x v="16"/>
    <d v="2013-12-13T00:00:00"/>
    <s v="Standard Class"/>
    <s v="LH-16900"/>
    <s v="Lena Hernandez"/>
    <x v="0"/>
    <s v="United States"/>
    <s v="Greenville"/>
    <x v="3"/>
    <n v="27834"/>
    <x v="0"/>
    <s v="TEC-PH-10002496"/>
    <x v="2"/>
    <x v="7"/>
    <s v="Cisco SPA301"/>
    <x v="2528"/>
    <n v="2"/>
    <n v="0.2"/>
    <n v="31.197999999999986"/>
  </r>
  <r>
    <n v="5748"/>
    <x v="2864"/>
    <x v="0"/>
    <x v="16"/>
    <d v="2013-12-13T00:00:00"/>
    <s v="Standard Class"/>
    <s v="LH-16900"/>
    <s v="Lena Hernandez"/>
    <x v="0"/>
    <s v="United States"/>
    <s v="Greenville"/>
    <x v="3"/>
    <n v="27834"/>
    <x v="0"/>
    <s v="TEC-AC-10002473"/>
    <x v="2"/>
    <x v="11"/>
    <s v="Maxell 4.7GB DVD-R"/>
    <x v="3147"/>
    <n v="3"/>
    <n v="0.2"/>
    <n v="17.879399999999997"/>
  </r>
  <r>
    <n v="5749"/>
    <x v="2864"/>
    <x v="0"/>
    <x v="16"/>
    <d v="2013-12-13T00:00:00"/>
    <s v="Standard Class"/>
    <s v="LH-16900"/>
    <s v="Lena Hernandez"/>
    <x v="0"/>
    <s v="United States"/>
    <s v="Greenville"/>
    <x v="3"/>
    <n v="27834"/>
    <x v="0"/>
    <s v="TEC-AC-10004877"/>
    <x v="2"/>
    <x v="11"/>
    <s v="Imation 30456 USB Flash Drive 8GB"/>
    <x v="4113"/>
    <n v="3"/>
    <n v="0.2"/>
    <n v="-2.4840000000000018"/>
  </r>
  <r>
    <n v="5750"/>
    <x v="2865"/>
    <x v="3"/>
    <x v="551"/>
    <d v="2014-11-23T00:00:00"/>
    <s v="Standard Class"/>
    <s v="DK-13090"/>
    <s v="Dave Kipp"/>
    <x v="0"/>
    <s v="United States"/>
    <s v="Long Beach"/>
    <x v="15"/>
    <n v="11561"/>
    <x v="3"/>
    <s v="TEC-PH-10000923"/>
    <x v="2"/>
    <x v="7"/>
    <s v="Belkin SportFit Armband For iPhone 5s/5c, Fuchsia"/>
    <x v="4114"/>
    <n v="5"/>
    <n v="0"/>
    <n v="36.725500000000004"/>
  </r>
  <r>
    <n v="5751"/>
    <x v="2866"/>
    <x v="2"/>
    <x v="992"/>
    <d v="2011-06-05T00:00:00"/>
    <s v="Standard Class"/>
    <s v="SS-20410"/>
    <s v="Shahid Shariari"/>
    <x v="0"/>
    <s v="United States"/>
    <s v="Buffalo Grove"/>
    <x v="10"/>
    <n v="60089"/>
    <x v="2"/>
    <s v="FUR-TA-10001539"/>
    <x v="0"/>
    <x v="3"/>
    <s v="Chromcraft Rectangular Conference Tables"/>
    <x v="4115"/>
    <n v="3"/>
    <n v="0.5"/>
    <n v="-184.83660000000003"/>
  </r>
  <r>
    <n v="5752"/>
    <x v="2867"/>
    <x v="0"/>
    <x v="115"/>
    <d v="2013-01-28T00:00:00"/>
    <s v="Standard Class"/>
    <s v="FP-14320"/>
    <s v="Frank Preis"/>
    <x v="0"/>
    <s v="United States"/>
    <s v="San Diego"/>
    <x v="1"/>
    <n v="92037"/>
    <x v="1"/>
    <s v="OFF-LA-10003498"/>
    <x v="1"/>
    <x v="2"/>
    <s v="Avery 475"/>
    <x v="1851"/>
    <n v="3"/>
    <n v="0"/>
    <n v="22.200000000000003"/>
  </r>
  <r>
    <n v="5753"/>
    <x v="2867"/>
    <x v="0"/>
    <x v="115"/>
    <d v="2013-01-28T00:00:00"/>
    <s v="Standard Class"/>
    <s v="FP-14320"/>
    <s v="Frank Preis"/>
    <x v="0"/>
    <s v="United States"/>
    <s v="San Diego"/>
    <x v="1"/>
    <n v="92037"/>
    <x v="1"/>
    <s v="OFF-LA-10004484"/>
    <x v="1"/>
    <x v="2"/>
    <s v="Avery 476"/>
    <x v="2809"/>
    <n v="5"/>
    <n v="0"/>
    <n v="9.4989999999999988"/>
  </r>
  <r>
    <n v="5754"/>
    <x v="2868"/>
    <x v="0"/>
    <x v="1066"/>
    <d v="2013-02-10T00:00:00"/>
    <s v="Standard Class"/>
    <s v="LC-17050"/>
    <s v="Liz Carlisle"/>
    <x v="0"/>
    <s v="United States"/>
    <s v="Richmond"/>
    <x v="0"/>
    <n v="40475"/>
    <x v="0"/>
    <s v="FUR-CH-10000015"/>
    <x v="0"/>
    <x v="1"/>
    <s v="Hon Multipurpose Stacking Arm Chairs"/>
    <x v="405"/>
    <n v="4"/>
    <n v="0"/>
    <n v="225.26400000000001"/>
  </r>
  <r>
    <n v="5755"/>
    <x v="2869"/>
    <x v="1"/>
    <x v="368"/>
    <d v="2012-04-03T00:00:00"/>
    <s v="Second Class"/>
    <s v="AS-10240"/>
    <s v="Alan Shonely"/>
    <x v="0"/>
    <s v="United States"/>
    <s v="Springfield"/>
    <x v="17"/>
    <n v="22153"/>
    <x v="0"/>
    <s v="OFF-AR-10003732"/>
    <x v="1"/>
    <x v="6"/>
    <s v="Newell 333"/>
    <x v="348"/>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x v="4116"/>
    <n v="4"/>
    <n v="0.8"/>
    <n v="-8.532"/>
  </r>
  <r>
    <n v="5757"/>
    <x v="2870"/>
    <x v="2"/>
    <x v="1005"/>
    <d v="2011-10-18T00:00:00"/>
    <s v="Standard Class"/>
    <s v="HG-15025"/>
    <s v="Hunter Glantz"/>
    <x v="0"/>
    <s v="United States"/>
    <s v="Fort Worth"/>
    <x v="5"/>
    <n v="76106"/>
    <x v="2"/>
    <s v="TEC-CO-10002095"/>
    <x v="2"/>
    <x v="16"/>
    <s v="Hewlett Packard 610 Color Digital Copier / Printer"/>
    <x v="4117"/>
    <n v="5"/>
    <n v="0.2"/>
    <n v="624.98749999999995"/>
  </r>
  <r>
    <n v="5758"/>
    <x v="2871"/>
    <x v="1"/>
    <x v="1067"/>
    <d v="2012-08-16T00:00:00"/>
    <s v="Standard Class"/>
    <s v="BW-11065"/>
    <s v="Barry Weirich"/>
    <x v="0"/>
    <s v="United States"/>
    <s v="Raleigh"/>
    <x v="3"/>
    <n v="27604"/>
    <x v="0"/>
    <s v="FUR-FU-10004270"/>
    <x v="0"/>
    <x v="5"/>
    <s v="Executive Impressions 13&quot; Clairmont Wall Clock"/>
    <x v="4118"/>
    <n v="3"/>
    <n v="0.2"/>
    <n v="12.114900000000002"/>
  </r>
  <r>
    <n v="5759"/>
    <x v="2872"/>
    <x v="1"/>
    <x v="6"/>
    <d v="2012-11-23T00:00:00"/>
    <s v="First Class"/>
    <s v="BH-11710"/>
    <s v="Brosina Hoffman"/>
    <x v="0"/>
    <s v="United States"/>
    <s v="Hialeah"/>
    <x v="2"/>
    <n v="33012"/>
    <x v="0"/>
    <s v="TEC-MA-10000423"/>
    <x v="2"/>
    <x v="15"/>
    <s v="Texas Instruments TI-34 Scientific Calculator"/>
    <x v="4119"/>
    <n v="3"/>
    <n v="0.5"/>
    <n v="-1.9791000000000025"/>
  </r>
  <r>
    <n v="5760"/>
    <x v="2873"/>
    <x v="0"/>
    <x v="945"/>
    <d v="2013-12-31T00:00:00"/>
    <s v="Same Day"/>
    <s v="JP-16135"/>
    <s v="Julie Prescott"/>
    <x v="2"/>
    <s v="United States"/>
    <s v="Los Angeles"/>
    <x v="1"/>
    <n v="90032"/>
    <x v="1"/>
    <s v="OFF-ST-10001526"/>
    <x v="1"/>
    <x v="4"/>
    <s v="Iceberg Mobile Mega Data/Printer Cart "/>
    <x v="2289"/>
    <n v="4"/>
    <n v="0"/>
    <n v="125.14319999999998"/>
  </r>
  <r>
    <n v="5761"/>
    <x v="2873"/>
    <x v="0"/>
    <x v="945"/>
    <d v="2013-12-31T00:00:00"/>
    <s v="Same Day"/>
    <s v="JP-16135"/>
    <s v="Julie Prescott"/>
    <x v="2"/>
    <s v="United States"/>
    <s v="Los Angeles"/>
    <x v="1"/>
    <n v="90032"/>
    <x v="1"/>
    <s v="OFF-BI-10002194"/>
    <x v="1"/>
    <x v="8"/>
    <s v="Cardinal Hold-It CD Pocket"/>
    <x v="4120"/>
    <n v="1"/>
    <n v="0.2"/>
    <n v="2.1546000000000003"/>
  </r>
  <r>
    <n v="5762"/>
    <x v="2874"/>
    <x v="3"/>
    <x v="801"/>
    <d v="2014-08-16T00:00:00"/>
    <s v="First Class"/>
    <s v="JM-16195"/>
    <s v="Justin MacKendrick"/>
    <x v="0"/>
    <s v="United States"/>
    <s v="Lake Forest"/>
    <x v="1"/>
    <n v="92630"/>
    <x v="1"/>
    <s v="OFF-AP-10000828"/>
    <x v="1"/>
    <x v="9"/>
    <s v="Avanti 4.4 Cu. Ft. Refrigerator"/>
    <x v="3116"/>
    <n v="3"/>
    <n v="0"/>
    <n v="152.02319999999997"/>
  </r>
  <r>
    <n v="5763"/>
    <x v="2874"/>
    <x v="3"/>
    <x v="801"/>
    <d v="2014-08-16T00:00:00"/>
    <s v="First Class"/>
    <s v="JM-16195"/>
    <s v="Justin MacKendrick"/>
    <x v="0"/>
    <s v="United States"/>
    <s v="Lake Forest"/>
    <x v="1"/>
    <n v="92630"/>
    <x v="1"/>
    <s v="FUR-FU-10001473"/>
    <x v="0"/>
    <x v="5"/>
    <s v="DAX Wood Document Frame"/>
    <x v="4121"/>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x v="2876"/>
    <x v="1"/>
    <x v="229"/>
    <d v="2012-09-12T00:00:00"/>
    <s v="Second Class"/>
    <s v="MC-17575"/>
    <s v="Matt Collins"/>
    <x v="0"/>
    <s v="United States"/>
    <s v="Seattle"/>
    <x v="4"/>
    <n v="98103"/>
    <x v="1"/>
    <s v="OFF-ST-10003994"/>
    <x v="1"/>
    <x v="4"/>
    <s v="Belkin 19&quot; Center-Weighted Shelf, Gray"/>
    <x v="4123"/>
    <n v="6"/>
    <n v="0"/>
    <n v="17.693999999999988"/>
  </r>
  <r>
    <n v="5766"/>
    <x v="2877"/>
    <x v="2"/>
    <x v="1068"/>
    <d v="2011-11-14T00:00:00"/>
    <s v="Standard Class"/>
    <s v="EB-13870"/>
    <s v="Emily Burns"/>
    <x v="0"/>
    <s v="United States"/>
    <s v="Redding"/>
    <x v="1"/>
    <n v="96003"/>
    <x v="1"/>
    <s v="TEC-PH-10004447"/>
    <x v="2"/>
    <x v="7"/>
    <s v="Toshiba IPT2010-SD IP Telephone"/>
    <x v="3844"/>
    <n v="3"/>
    <n v="0.2"/>
    <n v="25.018199999999993"/>
  </r>
  <r>
    <n v="5767"/>
    <x v="2878"/>
    <x v="0"/>
    <x v="750"/>
    <d v="2013-10-16T00:00:00"/>
    <s v="Standard Class"/>
    <s v="PM-19135"/>
    <s v="Peter McVee"/>
    <x v="2"/>
    <s v="United States"/>
    <s v="San Antonio"/>
    <x v="5"/>
    <n v="78207"/>
    <x v="2"/>
    <s v="OFF-LA-10004545"/>
    <x v="1"/>
    <x v="2"/>
    <s v="Avery 50"/>
    <x v="4124"/>
    <n v="6"/>
    <n v="0.2"/>
    <n v="20.298599999999993"/>
  </r>
  <r>
    <n v="5768"/>
    <x v="2879"/>
    <x v="3"/>
    <x v="565"/>
    <d v="2014-09-13T00:00:00"/>
    <s v="Second Class"/>
    <s v="AR-10345"/>
    <s v="Alex Russell"/>
    <x v="1"/>
    <s v="United States"/>
    <s v="Houston"/>
    <x v="5"/>
    <n v="77070"/>
    <x v="2"/>
    <s v="TEC-AC-10003116"/>
    <x v="2"/>
    <x v="11"/>
    <s v="Memorex Froggy Flash Drive 8 GB"/>
    <x v="4125"/>
    <n v="6"/>
    <n v="0.2"/>
    <n v="20.234999999999996"/>
  </r>
  <r>
    <n v="5769"/>
    <x v="2880"/>
    <x v="1"/>
    <x v="1069"/>
    <d v="2012-03-01T00:00:00"/>
    <s v="Standard Class"/>
    <s v="SS-20875"/>
    <s v="Sung Shariari"/>
    <x v="0"/>
    <s v="United States"/>
    <s v="Leominster"/>
    <x v="31"/>
    <n v="1453"/>
    <x v="3"/>
    <s v="OFF-LA-10001641"/>
    <x v="1"/>
    <x v="2"/>
    <s v="Avery 518"/>
    <x v="982"/>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x v="2881"/>
    <x v="1"/>
    <x v="496"/>
    <d v="2012-09-28T00:00:00"/>
    <s v="Standard Class"/>
    <s v="SC-20440"/>
    <s v="Shaun Chance"/>
    <x v="1"/>
    <s v="United States"/>
    <s v="Los Angeles"/>
    <x v="1"/>
    <n v="90032"/>
    <x v="1"/>
    <s v="FUR-FU-10000010"/>
    <x v="0"/>
    <x v="5"/>
    <s v="DAX Value U-Channel Document Frames, Easel Back"/>
    <x v="4126"/>
    <n v="3"/>
    <n v="0"/>
    <n v="4.6220999999999997"/>
  </r>
  <r>
    <n v="5772"/>
    <x v="2881"/>
    <x v="1"/>
    <x v="496"/>
    <d v="2012-09-28T00:00:00"/>
    <s v="Standard Class"/>
    <s v="SC-20440"/>
    <s v="Shaun Chance"/>
    <x v="1"/>
    <s v="United States"/>
    <s v="Los Angeles"/>
    <x v="1"/>
    <n v="90032"/>
    <x v="1"/>
    <s v="OFF-AP-10002651"/>
    <x v="1"/>
    <x v="9"/>
    <s v="Hoover Upright Vacuum With Dirt Cup"/>
    <x v="4127"/>
    <n v="4"/>
    <n v="0"/>
    <n v="335.85479999999984"/>
  </r>
  <r>
    <n v="5773"/>
    <x v="2882"/>
    <x v="1"/>
    <x v="650"/>
    <d v="2012-12-01T00:00:00"/>
    <s v="Standard Class"/>
    <s v="EA-14035"/>
    <s v="Erin Ashbrook"/>
    <x v="1"/>
    <s v="United States"/>
    <s v="Springfield"/>
    <x v="25"/>
    <n v="65807"/>
    <x v="2"/>
    <s v="TEC-CO-10002313"/>
    <x v="2"/>
    <x v="16"/>
    <s v="Canon PC1080F Personal Copier"/>
    <x v="4128"/>
    <n v="1"/>
    <n v="0"/>
    <n v="233.99610000000001"/>
  </r>
  <r>
    <n v="5774"/>
    <x v="2883"/>
    <x v="0"/>
    <x v="1070"/>
    <d v="2013-09-07T00:00:00"/>
    <s v="Standard Class"/>
    <s v="TP-21130"/>
    <s v="Theone Pippenger"/>
    <x v="0"/>
    <s v="United States"/>
    <s v="Waco"/>
    <x v="5"/>
    <n v="76706"/>
    <x v="2"/>
    <s v="OFF-ST-10001580"/>
    <x v="1"/>
    <x v="4"/>
    <s v="Super Decoflex Portable Personal File"/>
    <x v="942"/>
    <n v="2"/>
    <n v="0.2"/>
    <n v="2.3967999999999989"/>
  </r>
  <r>
    <n v="5775"/>
    <x v="2884"/>
    <x v="0"/>
    <x v="408"/>
    <d v="2013-04-17T00:00:00"/>
    <s v="Standard Class"/>
    <s v="BP-11290"/>
    <s v="Beth Paige"/>
    <x v="0"/>
    <s v="United States"/>
    <s v="Los Angeles"/>
    <x v="1"/>
    <n v="90036"/>
    <x v="1"/>
    <s v="FUR-CH-10001545"/>
    <x v="0"/>
    <x v="1"/>
    <s v="Hon Comfortask Task/Swivel Chairs"/>
    <x v="4129"/>
    <n v="7"/>
    <n v="0.2"/>
    <n v="-31.914400000000015"/>
  </r>
  <r>
    <n v="5776"/>
    <x v="2884"/>
    <x v="0"/>
    <x v="408"/>
    <d v="2013-04-17T00:00:00"/>
    <s v="Standard Class"/>
    <s v="BP-11290"/>
    <s v="Beth Paige"/>
    <x v="0"/>
    <s v="United States"/>
    <s v="Los Angeles"/>
    <x v="1"/>
    <n v="90036"/>
    <x v="1"/>
    <s v="OFF-BI-10004826"/>
    <x v="1"/>
    <x v="8"/>
    <s v="JM Magazine Binder"/>
    <x v="4130"/>
    <n v="1"/>
    <n v="0.2"/>
    <n v="4.6228000000000007"/>
  </r>
  <r>
    <n v="5777"/>
    <x v="2885"/>
    <x v="0"/>
    <x v="429"/>
    <d v="2013-12-09T00:00:00"/>
    <s v="Standard Class"/>
    <s v="LM-17065"/>
    <s v="Liz MacKendrick"/>
    <x v="0"/>
    <s v="United States"/>
    <s v="Auburn"/>
    <x v="15"/>
    <n v="13021"/>
    <x v="3"/>
    <s v="OFF-BI-10000301"/>
    <x v="1"/>
    <x v="8"/>
    <s v="GBC Instant Report Kit"/>
    <x v="1654"/>
    <n v="3"/>
    <n v="0.2"/>
    <n v="5.8230000000000004"/>
  </r>
  <r>
    <n v="5778"/>
    <x v="2886"/>
    <x v="0"/>
    <x v="429"/>
    <d v="2013-12-10T00:00:00"/>
    <s v="Standard Class"/>
    <s v="KT-16465"/>
    <s v="Kean Takahito"/>
    <x v="0"/>
    <s v="United States"/>
    <s v="San Francisco"/>
    <x v="1"/>
    <n v="94109"/>
    <x v="1"/>
    <s v="OFF-PA-10000994"/>
    <x v="1"/>
    <x v="10"/>
    <s v="Xerox 1915"/>
    <x v="2840"/>
    <n v="1"/>
    <n v="0"/>
    <n v="50.327999999999996"/>
  </r>
  <r>
    <n v="5779"/>
    <x v="2887"/>
    <x v="2"/>
    <x v="7"/>
    <d v="2011-11-18T00:00:00"/>
    <s v="Standard Class"/>
    <s v="AP-10915"/>
    <s v="Arthur Prichep"/>
    <x v="0"/>
    <s v="United States"/>
    <s v="Los Angeles"/>
    <x v="1"/>
    <n v="90008"/>
    <x v="1"/>
    <s v="OFF-AR-10003156"/>
    <x v="1"/>
    <x v="6"/>
    <s v="50 Colored Long Pencils"/>
    <x v="429"/>
    <n v="3"/>
    <n v="0"/>
    <n v="7.9248000000000012"/>
  </r>
  <r>
    <n v="5780"/>
    <x v="2887"/>
    <x v="2"/>
    <x v="7"/>
    <d v="2011-11-18T00:00:00"/>
    <s v="Standard Class"/>
    <s v="AP-10915"/>
    <s v="Arthur Prichep"/>
    <x v="0"/>
    <s v="United States"/>
    <s v="Los Angeles"/>
    <x v="1"/>
    <n v="90008"/>
    <x v="1"/>
    <s v="FUR-CH-10000988"/>
    <x v="0"/>
    <x v="1"/>
    <s v="Hon Olson Stacker Stools"/>
    <x v="4131"/>
    <n v="1"/>
    <n v="0.2"/>
    <n v="11.264799999999997"/>
  </r>
  <r>
    <n v="5781"/>
    <x v="2888"/>
    <x v="1"/>
    <x v="788"/>
    <d v="2012-04-09T00:00:00"/>
    <s v="Standard Class"/>
    <s v="JD-15790"/>
    <s v="John Dryer"/>
    <x v="0"/>
    <s v="United States"/>
    <s v="Los Angeles"/>
    <x v="1"/>
    <n v="90049"/>
    <x v="1"/>
    <s v="TEC-MA-10003329"/>
    <x v="2"/>
    <x v="15"/>
    <s v="Vtech AT&amp;T CL2940 Corded Speakerphone, Black"/>
    <x v="981"/>
    <n v="3"/>
    <n v="0.2"/>
    <n v="24.291899999999998"/>
  </r>
  <r>
    <n v="5782"/>
    <x v="2889"/>
    <x v="1"/>
    <x v="295"/>
    <d v="2012-12-16T00:00:00"/>
    <s v="Second Class"/>
    <s v="XP-21865"/>
    <s v="Xylona Preis"/>
    <x v="0"/>
    <s v="United States"/>
    <s v="Chico"/>
    <x v="1"/>
    <n v="95928"/>
    <x v="1"/>
    <s v="OFF-AR-10001547"/>
    <x v="1"/>
    <x v="6"/>
    <s v="Newell 311"/>
    <x v="4132"/>
    <n v="1"/>
    <n v="0"/>
    <n v="0.59670000000000001"/>
  </r>
  <r>
    <n v="5783"/>
    <x v="2889"/>
    <x v="1"/>
    <x v="295"/>
    <d v="2012-12-16T00:00:00"/>
    <s v="Second Class"/>
    <s v="XP-21865"/>
    <s v="Xylona Preis"/>
    <x v="0"/>
    <s v="United States"/>
    <s v="Chico"/>
    <x v="1"/>
    <n v="95928"/>
    <x v="1"/>
    <s v="OFF-EN-10003072"/>
    <x v="1"/>
    <x v="12"/>
    <s v="Peel &amp; Seel Envelopes"/>
    <x v="2887"/>
    <n v="4"/>
    <n v="0"/>
    <n v="7.4496000000000002"/>
  </r>
  <r>
    <n v="5784"/>
    <x v="2889"/>
    <x v="1"/>
    <x v="295"/>
    <d v="2012-12-16T00:00:00"/>
    <s v="Second Class"/>
    <s v="XP-21865"/>
    <s v="Xylona Preis"/>
    <x v="0"/>
    <s v="United States"/>
    <s v="Chico"/>
    <x v="1"/>
    <n v="95928"/>
    <x v="1"/>
    <s v="OFF-PA-10000726"/>
    <x v="1"/>
    <x v="10"/>
    <s v="Black Print Carbonless Snap-Off Rapid Letter, 8 1/2&quot; x 7&quot;"/>
    <x v="2978"/>
    <n v="4"/>
    <n v="0"/>
    <n v="16.397999999999996"/>
  </r>
  <r>
    <n v="5785"/>
    <x v="2890"/>
    <x v="3"/>
    <x v="280"/>
    <d v="2014-10-09T00:00:00"/>
    <s v="Standard Class"/>
    <s v="JK-16090"/>
    <s v="Juliana Krohn"/>
    <x v="0"/>
    <s v="United States"/>
    <s v="Springfield"/>
    <x v="21"/>
    <n v="97477"/>
    <x v="1"/>
    <s v="FUR-BO-10001972"/>
    <x v="0"/>
    <x v="0"/>
    <s v="O'Sullivan 4-Shelf Bookcase in Odessa Pine"/>
    <x v="4133"/>
    <n v="6"/>
    <n v="0.7"/>
    <n v="-384.71640000000002"/>
  </r>
  <r>
    <n v="5786"/>
    <x v="2890"/>
    <x v="3"/>
    <x v="280"/>
    <d v="2014-10-09T00:00:00"/>
    <s v="Standard Class"/>
    <s v="JK-16090"/>
    <s v="Juliana Krohn"/>
    <x v="0"/>
    <s v="United States"/>
    <s v="Springfield"/>
    <x v="21"/>
    <n v="97477"/>
    <x v="1"/>
    <s v="OFF-SU-10004664"/>
    <x v="1"/>
    <x v="14"/>
    <s v="Acme Softgrip Scissors"/>
    <x v="384"/>
    <n v="6"/>
    <n v="0.2"/>
    <n v="4.3955999999999982"/>
  </r>
  <r>
    <n v="5787"/>
    <x v="2890"/>
    <x v="3"/>
    <x v="280"/>
    <d v="2014-10-09T00:00:00"/>
    <s v="Standard Class"/>
    <s v="JK-16090"/>
    <s v="Juliana Krohn"/>
    <x v="0"/>
    <s v="United States"/>
    <s v="Springfield"/>
    <x v="21"/>
    <n v="97477"/>
    <x v="1"/>
    <s v="OFF-BI-10003676"/>
    <x v="1"/>
    <x v="8"/>
    <s v="GBC Standard Recycled Report Covers, Clear Plastic Sheets"/>
    <x v="4134"/>
    <n v="7"/>
    <n v="0.7"/>
    <n v="-16.601199999999999"/>
  </r>
  <r>
    <n v="5788"/>
    <x v="2890"/>
    <x v="3"/>
    <x v="280"/>
    <d v="2014-10-09T00:00:00"/>
    <s v="Standard Class"/>
    <s v="JK-16090"/>
    <s v="Juliana Krohn"/>
    <x v="0"/>
    <s v="United States"/>
    <s v="Springfield"/>
    <x v="21"/>
    <n v="97477"/>
    <x v="1"/>
    <s v="OFF-AR-10003727"/>
    <x v="1"/>
    <x v="6"/>
    <s v="Berol Giant Pencil Sharpener"/>
    <x v="4135"/>
    <n v="7"/>
    <n v="0.2"/>
    <n v="10.703699999999987"/>
  </r>
  <r>
    <n v="5789"/>
    <x v="2891"/>
    <x v="3"/>
    <x v="318"/>
    <d v="2014-04-15T00:00:00"/>
    <s v="Second Class"/>
    <s v="MG-18205"/>
    <s v="Mitch Gastineau"/>
    <x v="1"/>
    <s v="United States"/>
    <s v="Jacksonville"/>
    <x v="2"/>
    <n v="32216"/>
    <x v="0"/>
    <s v="FUR-FU-10003829"/>
    <x v="0"/>
    <x v="5"/>
    <s v="Stackable Trays"/>
    <x v="4136"/>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x v="2974"/>
    <n v="3"/>
    <n v="0.7"/>
    <n v="-3.0933000000000002"/>
  </r>
  <r>
    <n v="5791"/>
    <x v="2892"/>
    <x v="3"/>
    <x v="365"/>
    <d v="2014-10-03T00:00:00"/>
    <s v="First Class"/>
    <s v="PG-18820"/>
    <s v="Patrick Gardner"/>
    <x v="0"/>
    <s v="United States"/>
    <s v="Bakersfield"/>
    <x v="1"/>
    <n v="93309"/>
    <x v="1"/>
    <s v="OFF-FA-10002280"/>
    <x v="1"/>
    <x v="13"/>
    <s v="Advantus Plastic Paper Clips"/>
    <x v="768"/>
    <n v="7"/>
    <n v="0"/>
    <n v="16.8"/>
  </r>
  <r>
    <n v="5792"/>
    <x v="2892"/>
    <x v="3"/>
    <x v="365"/>
    <d v="2014-10-03T00:00:00"/>
    <s v="First Class"/>
    <s v="PG-18820"/>
    <s v="Patrick Gardner"/>
    <x v="0"/>
    <s v="United States"/>
    <s v="Bakersfield"/>
    <x v="1"/>
    <n v="93309"/>
    <x v="1"/>
    <s v="FUR-CH-10002961"/>
    <x v="0"/>
    <x v="1"/>
    <s v="Leather Task Chair, Black"/>
    <x v="74"/>
    <n v="1"/>
    <n v="0.2"/>
    <n v="0"/>
  </r>
  <r>
    <n v="5793"/>
    <x v="2892"/>
    <x v="3"/>
    <x v="365"/>
    <d v="2014-10-03T00:00:00"/>
    <s v="First Class"/>
    <s v="PG-18820"/>
    <s v="Patrick Gardner"/>
    <x v="0"/>
    <s v="United States"/>
    <s v="Bakersfield"/>
    <x v="1"/>
    <n v="93309"/>
    <x v="1"/>
    <s v="OFF-AP-10002578"/>
    <x v="1"/>
    <x v="9"/>
    <s v="Fellowes Premier Superior Surge Suppressor, 10-Outlet, With Phone and Remote"/>
    <x v="2064"/>
    <n v="2"/>
    <n v="0"/>
    <n v="25.438400000000001"/>
  </r>
  <r>
    <n v="5794"/>
    <x v="2892"/>
    <x v="3"/>
    <x v="365"/>
    <d v="2014-10-03T00:00:00"/>
    <s v="First Class"/>
    <s v="PG-18820"/>
    <s v="Patrick Gardner"/>
    <x v="0"/>
    <s v="United States"/>
    <s v="Bakersfield"/>
    <x v="1"/>
    <n v="93309"/>
    <x v="1"/>
    <s v="FUR-FU-10004848"/>
    <x v="0"/>
    <x v="5"/>
    <s v="Howard Miller 13-3/4&quot; Diameter Brushed Chrome Round Wall Clock"/>
    <x v="2678"/>
    <n v="1"/>
    <n v="0"/>
    <n v="15.524999999999999"/>
  </r>
  <r>
    <n v="5795"/>
    <x v="2892"/>
    <x v="3"/>
    <x v="365"/>
    <d v="2014-10-03T00:00:00"/>
    <s v="First Class"/>
    <s v="PG-18820"/>
    <s v="Patrick Gardner"/>
    <x v="0"/>
    <s v="United States"/>
    <s v="Bakersfield"/>
    <x v="1"/>
    <n v="93309"/>
    <x v="1"/>
    <s v="OFF-BI-10003364"/>
    <x v="1"/>
    <x v="8"/>
    <s v="Binding Machine Supplies"/>
    <x v="1004"/>
    <n v="2"/>
    <n v="0.2"/>
    <n v="16.3352"/>
  </r>
  <r>
    <n v="5796"/>
    <x v="2893"/>
    <x v="2"/>
    <x v="411"/>
    <d v="2011-10-03T00:00:00"/>
    <s v="Second Class"/>
    <s v="LD-17005"/>
    <s v="Lisa DeCherney"/>
    <x v="0"/>
    <s v="United States"/>
    <s v="New York City"/>
    <x v="15"/>
    <n v="10011"/>
    <x v="3"/>
    <s v="OFF-ST-10002615"/>
    <x v="1"/>
    <x v="4"/>
    <s v="Dual Level, Single-Width Filing Carts"/>
    <x v="4137"/>
    <n v="9"/>
    <n v="0"/>
    <n v="362.84040000000005"/>
  </r>
  <r>
    <n v="5797"/>
    <x v="2893"/>
    <x v="2"/>
    <x v="411"/>
    <d v="2011-10-03T00:00:00"/>
    <s v="Second Class"/>
    <s v="LD-17005"/>
    <s v="Lisa DeCherney"/>
    <x v="0"/>
    <s v="United States"/>
    <s v="New York City"/>
    <x v="15"/>
    <n v="10011"/>
    <x v="3"/>
    <s v="FUR-FU-10000521"/>
    <x v="0"/>
    <x v="5"/>
    <s v="Seth Thomas 14&quot; Putty-Colored Wall Clock"/>
    <x v="4138"/>
    <n v="4"/>
    <n v="0"/>
    <n v="36.381599999999992"/>
  </r>
  <r>
    <n v="5798"/>
    <x v="2893"/>
    <x v="2"/>
    <x v="411"/>
    <d v="2011-10-03T00:00:00"/>
    <s v="Second Class"/>
    <s v="LD-17005"/>
    <s v="Lisa DeCherney"/>
    <x v="0"/>
    <s v="United States"/>
    <s v="New York City"/>
    <x v="15"/>
    <n v="10011"/>
    <x v="3"/>
    <s v="OFF-LA-10000121"/>
    <x v="1"/>
    <x v="2"/>
    <s v="Avery 48"/>
    <x v="1381"/>
    <n v="3"/>
    <n v="0"/>
    <n v="8.6939999999999991"/>
  </r>
  <r>
    <n v="5799"/>
    <x v="2893"/>
    <x v="2"/>
    <x v="411"/>
    <d v="2011-10-03T00:00:00"/>
    <s v="Second Class"/>
    <s v="LD-17005"/>
    <s v="Lisa DeCherney"/>
    <x v="0"/>
    <s v="United States"/>
    <s v="New York City"/>
    <x v="15"/>
    <n v="10011"/>
    <x v="3"/>
    <s v="OFF-PA-10001289"/>
    <x v="1"/>
    <x v="10"/>
    <s v="White Computer Printout Paper by Universal"/>
    <x v="2723"/>
    <n v="2"/>
    <n v="0"/>
    <n v="37.9848"/>
  </r>
  <r>
    <n v="5800"/>
    <x v="2894"/>
    <x v="2"/>
    <x v="1071"/>
    <d v="2011-08-25T00:00:00"/>
    <s v="Second Class"/>
    <s v="CR-12730"/>
    <s v="Craig Reiter"/>
    <x v="0"/>
    <s v="United States"/>
    <s v="Chicago"/>
    <x v="10"/>
    <n v="60610"/>
    <x v="2"/>
    <s v="FUR-CH-10004495"/>
    <x v="0"/>
    <x v="1"/>
    <s v="Global Leather and Oak Executive Chair, Black"/>
    <x v="4139"/>
    <n v="2"/>
    <n v="0.3"/>
    <n v="-6.0196000000000538"/>
  </r>
  <r>
    <n v="5801"/>
    <x v="2895"/>
    <x v="2"/>
    <x v="384"/>
    <d v="2011-07-14T00:00:00"/>
    <s v="First Class"/>
    <s v="MN-17935"/>
    <s v="Michael Nguyen"/>
    <x v="0"/>
    <s v="United States"/>
    <s v="El Paso"/>
    <x v="5"/>
    <n v="79907"/>
    <x v="2"/>
    <s v="TEC-PH-10000895"/>
    <x v="2"/>
    <x v="7"/>
    <s v="Polycom VVX 310 VoIP phone"/>
    <x v="4140"/>
    <n v="4"/>
    <n v="0.2"/>
    <n v="43.197600000000023"/>
  </r>
  <r>
    <n v="5802"/>
    <x v="2895"/>
    <x v="2"/>
    <x v="384"/>
    <d v="2011-07-14T00:00:00"/>
    <s v="First Class"/>
    <s v="MN-17935"/>
    <s v="Michael Nguyen"/>
    <x v="0"/>
    <s v="United States"/>
    <s v="El Paso"/>
    <x v="5"/>
    <n v="79907"/>
    <x v="2"/>
    <s v="OFF-PA-10000552"/>
    <x v="1"/>
    <x v="10"/>
    <s v="Xerox 200"/>
    <x v="563"/>
    <n v="2"/>
    <n v="0.2"/>
    <n v="3.6288"/>
  </r>
  <r>
    <n v="5803"/>
    <x v="2896"/>
    <x v="1"/>
    <x v="204"/>
    <d v="2012-03-24T00:00:00"/>
    <s v="First Class"/>
    <s v="RD-19900"/>
    <s v="Ruben Dartt"/>
    <x v="0"/>
    <s v="United States"/>
    <s v="Thousand Oaks"/>
    <x v="1"/>
    <n v="91360"/>
    <x v="1"/>
    <s v="TEC-PH-10000376"/>
    <x v="2"/>
    <x v="7"/>
    <s v="Square Credit Card Reader"/>
    <x v="2992"/>
    <n v="2"/>
    <n v="0.2"/>
    <n v="1.1988000000000003"/>
  </r>
  <r>
    <n v="5804"/>
    <x v="2897"/>
    <x v="3"/>
    <x v="605"/>
    <d v="2014-05-20T00:00:00"/>
    <s v="Standard Class"/>
    <s v="JP-16135"/>
    <s v="Julie Prescott"/>
    <x v="2"/>
    <s v="United States"/>
    <s v="Springfield"/>
    <x v="24"/>
    <n v="45503"/>
    <x v="3"/>
    <s v="OFF-AR-10003504"/>
    <x v="1"/>
    <x v="6"/>
    <s v="Newell 347"/>
    <x v="1518"/>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x v="1845"/>
    <n v="4"/>
    <n v="0.2"/>
    <n v="6.1792000000000016"/>
  </r>
  <r>
    <n v="5806"/>
    <x v="2898"/>
    <x v="3"/>
    <x v="38"/>
    <d v="2014-11-20T00:00:00"/>
    <s v="Standard Class"/>
    <s v="KE-16420"/>
    <s v="Katrina Edelman"/>
    <x v="1"/>
    <s v="United States"/>
    <s v="Dallas"/>
    <x v="5"/>
    <n v="75220"/>
    <x v="2"/>
    <s v="FUR-BO-10003441"/>
    <x v="0"/>
    <x v="0"/>
    <s v="Bush Westfield Collection Bookcases, Fully Assembled"/>
    <x v="4141"/>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x v="854"/>
    <n v="3"/>
    <n v="0.2"/>
    <n v="4.1147999999999998"/>
  </r>
  <r>
    <n v="5808"/>
    <x v="2899"/>
    <x v="0"/>
    <x v="913"/>
    <d v="2013-09-08T00:00:00"/>
    <s v="Second Class"/>
    <s v="DL-13315"/>
    <s v="Delfina Latchford"/>
    <x v="0"/>
    <s v="United States"/>
    <s v="Knoxville"/>
    <x v="18"/>
    <n v="37918"/>
    <x v="0"/>
    <s v="OFF-AP-10001205"/>
    <x v="1"/>
    <x v="9"/>
    <s v="Belkin 5 Outlet SurgeMaster Power Centers"/>
    <x v="2802"/>
    <n v="2"/>
    <n v="0.2"/>
    <n v="8.7168000000000063"/>
  </r>
  <r>
    <n v="5809"/>
    <x v="2899"/>
    <x v="0"/>
    <x v="913"/>
    <d v="2013-09-08T00:00:00"/>
    <s v="Second Class"/>
    <s v="DL-13315"/>
    <s v="Delfina Latchford"/>
    <x v="0"/>
    <s v="United States"/>
    <s v="Knoxville"/>
    <x v="18"/>
    <n v="37918"/>
    <x v="0"/>
    <s v="OFF-AR-10002987"/>
    <x v="1"/>
    <x v="6"/>
    <s v="Prismacolor Color Pencil Set"/>
    <x v="4142"/>
    <n v="2"/>
    <n v="0.2"/>
    <n v="8.3328000000000024"/>
  </r>
  <r>
    <n v="5810"/>
    <x v="2900"/>
    <x v="0"/>
    <x v="1072"/>
    <d v="2013-02-11T00:00:00"/>
    <s v="Standard Class"/>
    <s v="KB-16240"/>
    <s v="Karen Bern"/>
    <x v="1"/>
    <s v="United States"/>
    <s v="Chattanooga"/>
    <x v="18"/>
    <n v="37421"/>
    <x v="0"/>
    <s v="FUR-FU-10000723"/>
    <x v="0"/>
    <x v="5"/>
    <s v="Deflect-o EconoMat Studded, No Bevel Mat for Low Pile Carpeting"/>
    <x v="4143"/>
    <n v="4"/>
    <n v="0.2"/>
    <n v="-18.180799999999998"/>
  </r>
  <r>
    <n v="5811"/>
    <x v="2901"/>
    <x v="1"/>
    <x v="204"/>
    <d v="2012-03-26T00:00:00"/>
    <s v="Standard Class"/>
    <s v="JD-16150"/>
    <s v="Justin Deggeller"/>
    <x v="1"/>
    <s v="United States"/>
    <s v="San Diego"/>
    <x v="1"/>
    <n v="92037"/>
    <x v="1"/>
    <s v="OFF-PA-10003127"/>
    <x v="1"/>
    <x v="10"/>
    <s v="Staples"/>
    <x v="151"/>
    <n v="4"/>
    <n v="0"/>
    <n v="48.539199999999994"/>
  </r>
  <r>
    <n v="5812"/>
    <x v="2901"/>
    <x v="1"/>
    <x v="204"/>
    <d v="2012-03-26T00:00:00"/>
    <s v="Standard Class"/>
    <s v="JD-16150"/>
    <s v="Justin Deggeller"/>
    <x v="1"/>
    <s v="United States"/>
    <s v="San Diego"/>
    <x v="1"/>
    <n v="92037"/>
    <x v="1"/>
    <s v="FUR-FU-10000747"/>
    <x v="0"/>
    <x v="5"/>
    <s v="Tenex B1-RE Series Chair Mats for Low Pile Carpets"/>
    <x v="1377"/>
    <n v="2"/>
    <n v="0"/>
    <n v="15.633199999999988"/>
  </r>
  <r>
    <n v="5813"/>
    <x v="2901"/>
    <x v="1"/>
    <x v="204"/>
    <d v="2012-03-26T00:00:00"/>
    <s v="Standard Class"/>
    <s v="JD-16150"/>
    <s v="Justin Deggeller"/>
    <x v="1"/>
    <s v="United States"/>
    <s v="San Diego"/>
    <x v="1"/>
    <n v="92037"/>
    <x v="1"/>
    <s v="TEC-PH-10001795"/>
    <x v="2"/>
    <x v="7"/>
    <s v="ClearOne CHATAttach 160 - speaker phone"/>
    <x v="4144"/>
    <n v="3"/>
    <n v="0.2"/>
    <n v="185.99699999999984"/>
  </r>
  <r>
    <n v="5814"/>
    <x v="2902"/>
    <x v="1"/>
    <x v="740"/>
    <d v="2012-07-03T00:00:00"/>
    <s v="First Class"/>
    <s v="SR-20740"/>
    <s v="Steven Roelle"/>
    <x v="2"/>
    <s v="United States"/>
    <s v="New York City"/>
    <x v="15"/>
    <n v="10024"/>
    <x v="3"/>
    <s v="OFF-PA-10003797"/>
    <x v="1"/>
    <x v="10"/>
    <s v="Xerox 209"/>
    <x v="541"/>
    <n v="3"/>
    <n v="0"/>
    <n v="9.3312000000000008"/>
  </r>
  <r>
    <n v="5815"/>
    <x v="2903"/>
    <x v="1"/>
    <x v="925"/>
    <d v="2012-06-17T00:00:00"/>
    <s v="First Class"/>
    <s v="AC-10450"/>
    <s v="Amy Cox"/>
    <x v="0"/>
    <s v="United States"/>
    <s v="Tampa"/>
    <x v="2"/>
    <n v="33614"/>
    <x v="0"/>
    <s v="TEC-AC-10002718"/>
    <x v="2"/>
    <x v="11"/>
    <s v="Belkin Standard 104 key USB Keyboard"/>
    <x v="4145"/>
    <n v="1"/>
    <n v="0.2"/>
    <n v="-0.7295000000000007"/>
  </r>
  <r>
    <n v="5816"/>
    <x v="2904"/>
    <x v="2"/>
    <x v="35"/>
    <d v="2011-11-26T00:00:00"/>
    <s v="Same Day"/>
    <s v="LS-17245"/>
    <s v="Lynn Smith"/>
    <x v="0"/>
    <s v="United States"/>
    <s v="Utica"/>
    <x v="15"/>
    <n v="13501"/>
    <x v="3"/>
    <s v="TEC-PH-10002170"/>
    <x v="2"/>
    <x v="7"/>
    <s v="ClearSounds CSC500 Amplified Spirit Phone Corded phone"/>
    <x v="463"/>
    <n v="4"/>
    <n v="0"/>
    <n v="78.388800000000003"/>
  </r>
  <r>
    <n v="5817"/>
    <x v="2904"/>
    <x v="2"/>
    <x v="35"/>
    <d v="2011-11-26T00:00:00"/>
    <s v="Same Day"/>
    <s v="LS-17245"/>
    <s v="Lynn Smith"/>
    <x v="0"/>
    <s v="United States"/>
    <s v="Utica"/>
    <x v="15"/>
    <n v="13501"/>
    <x v="3"/>
    <s v="OFF-BI-10001078"/>
    <x v="1"/>
    <x v="8"/>
    <s v="Acco PRESSTEX Data Binder with Storage Hooks, Dark Blue, 14 7/8&quot; X 11&quot;"/>
    <x v="4146"/>
    <n v="3"/>
    <n v="0.2"/>
    <n v="4.6806000000000001"/>
  </r>
  <r>
    <n v="5818"/>
    <x v="2904"/>
    <x v="2"/>
    <x v="35"/>
    <d v="2011-11-26T00:00:00"/>
    <s v="Same Day"/>
    <s v="LS-17245"/>
    <s v="Lynn Smith"/>
    <x v="0"/>
    <s v="United States"/>
    <s v="Utica"/>
    <x v="15"/>
    <n v="13501"/>
    <x v="3"/>
    <s v="OFF-BI-10001031"/>
    <x v="1"/>
    <x v="8"/>
    <s v="Pressboard Data Binders by Wilson Jones"/>
    <x v="1232"/>
    <n v="4"/>
    <n v="0.2"/>
    <n v="5.767199999999999"/>
  </r>
  <r>
    <n v="5819"/>
    <x v="2904"/>
    <x v="2"/>
    <x v="35"/>
    <d v="2011-11-26T00:00:00"/>
    <s v="Same Day"/>
    <s v="LS-17245"/>
    <s v="Lynn Smith"/>
    <x v="0"/>
    <s v="United States"/>
    <s v="Utica"/>
    <x v="15"/>
    <n v="13501"/>
    <x v="3"/>
    <s v="OFF-LA-10001158"/>
    <x v="1"/>
    <x v="2"/>
    <s v="Avery Address/Shipping Labels for Typewriters, 4&quot; x 2&quot;"/>
    <x v="4147"/>
    <n v="9"/>
    <n v="0"/>
    <n v="44.712000000000003"/>
  </r>
  <r>
    <n v="5820"/>
    <x v="2904"/>
    <x v="2"/>
    <x v="35"/>
    <d v="2011-11-26T00:00:00"/>
    <s v="Same Day"/>
    <s v="LS-17245"/>
    <s v="Lynn Smith"/>
    <x v="0"/>
    <s v="United States"/>
    <s v="Utica"/>
    <x v="15"/>
    <n v="13501"/>
    <x v="3"/>
    <s v="OFF-LA-10001613"/>
    <x v="1"/>
    <x v="2"/>
    <s v="Avery File Folder Labels"/>
    <x v="132"/>
    <n v="4"/>
    <n v="0"/>
    <n v="5.6448"/>
  </r>
  <r>
    <n v="5821"/>
    <x v="2905"/>
    <x v="3"/>
    <x v="605"/>
    <d v="2014-05-19T00:00:00"/>
    <s v="Standard Class"/>
    <s v="CS-12175"/>
    <s v="Charles Sheldon"/>
    <x v="1"/>
    <s v="United States"/>
    <s v="San Francisco"/>
    <x v="1"/>
    <n v="94122"/>
    <x v="1"/>
    <s v="OFF-SU-10000157"/>
    <x v="1"/>
    <x v="14"/>
    <s v="Compact Automatic Electric Letter Opener"/>
    <x v="4148"/>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x v="4149"/>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x v="4150"/>
    <n v="5"/>
    <n v="0.2"/>
    <n v="-10.705500000000043"/>
  </r>
  <r>
    <n v="5824"/>
    <x v="2905"/>
    <x v="3"/>
    <x v="605"/>
    <d v="2014-05-19T00:00:00"/>
    <s v="Standard Class"/>
    <s v="CS-12175"/>
    <s v="Charles Sheldon"/>
    <x v="1"/>
    <s v="United States"/>
    <s v="San Francisco"/>
    <x v="1"/>
    <n v="94122"/>
    <x v="1"/>
    <s v="OFF-BI-10001900"/>
    <x v="1"/>
    <x v="8"/>
    <s v="DXL Angle-View Binders with Locking Rings, Black"/>
    <x v="4151"/>
    <n v="4"/>
    <n v="0.2"/>
    <n v="6.4691999999999998"/>
  </r>
  <r>
    <n v="5825"/>
    <x v="2906"/>
    <x v="2"/>
    <x v="1073"/>
    <d v="2011-05-02T00:00:00"/>
    <s v="Same Day"/>
    <s v="AR-10510"/>
    <s v="Andrew Roberts"/>
    <x v="0"/>
    <s v="United States"/>
    <s v="Columbus"/>
    <x v="24"/>
    <n v="43229"/>
    <x v="3"/>
    <s v="OFF-AP-10003971"/>
    <x v="1"/>
    <x v="9"/>
    <s v="Belkin 6 Outlet Metallic Surge Strip"/>
    <x v="4152"/>
    <n v="3"/>
    <n v="0.2"/>
    <n v="1.9602000000000004"/>
  </r>
  <r>
    <n v="5826"/>
    <x v="2907"/>
    <x v="3"/>
    <x v="213"/>
    <d v="2014-09-07T00:00:00"/>
    <s v="Second Class"/>
    <s v="KB-16405"/>
    <s v="Katrina Bavinger"/>
    <x v="2"/>
    <s v="United States"/>
    <s v="New York City"/>
    <x v="15"/>
    <n v="10035"/>
    <x v="3"/>
    <s v="OFF-PA-10000418"/>
    <x v="1"/>
    <x v="10"/>
    <s v="Xerox 189"/>
    <x v="1257"/>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x v="4153"/>
    <n v="1"/>
    <n v="0.1"/>
    <n v="14.124599999999999"/>
  </r>
  <r>
    <n v="5828"/>
    <x v="2907"/>
    <x v="3"/>
    <x v="213"/>
    <d v="2014-09-07T00:00:00"/>
    <s v="Second Class"/>
    <s v="KB-16405"/>
    <s v="Katrina Bavinger"/>
    <x v="2"/>
    <s v="United States"/>
    <s v="New York City"/>
    <x v="15"/>
    <n v="10035"/>
    <x v="3"/>
    <s v="FUR-CH-10004860"/>
    <x v="0"/>
    <x v="1"/>
    <s v="Global Low Back Tilter Chair"/>
    <x v="4154"/>
    <n v="2"/>
    <n v="0.1"/>
    <n v="-8.0784000000000198"/>
  </r>
  <r>
    <n v="5829"/>
    <x v="2907"/>
    <x v="3"/>
    <x v="213"/>
    <d v="2014-09-07T00:00:00"/>
    <s v="Second Class"/>
    <s v="KB-16405"/>
    <s v="Katrina Bavinger"/>
    <x v="2"/>
    <s v="United States"/>
    <s v="New York City"/>
    <x v="15"/>
    <n v="10035"/>
    <x v="3"/>
    <s v="OFF-AR-10003251"/>
    <x v="1"/>
    <x v="6"/>
    <s v="Prang Drawing Pencil Set"/>
    <x v="348"/>
    <n v="2"/>
    <n v="0"/>
    <n v="2.2239999999999998"/>
  </r>
  <r>
    <n v="5830"/>
    <x v="2908"/>
    <x v="0"/>
    <x v="275"/>
    <d v="2013-12-08T00:00:00"/>
    <s v="Standard Class"/>
    <s v="MM-17920"/>
    <s v="Michael Moore"/>
    <x v="0"/>
    <s v="United States"/>
    <s v="Richmond"/>
    <x v="14"/>
    <n v="47374"/>
    <x v="2"/>
    <s v="FUR-TA-10004575"/>
    <x v="0"/>
    <x v="3"/>
    <s v="Hon 5100 Series Wood Tables"/>
    <x v="4155"/>
    <n v="2"/>
    <n v="0"/>
    <n v="104.75279999999998"/>
  </r>
  <r>
    <n v="5831"/>
    <x v="2908"/>
    <x v="0"/>
    <x v="275"/>
    <d v="2013-12-08T00:00:00"/>
    <s v="Standard Class"/>
    <s v="MM-17920"/>
    <s v="Michael Moore"/>
    <x v="0"/>
    <s v="United States"/>
    <s v="Richmond"/>
    <x v="14"/>
    <n v="47374"/>
    <x v="2"/>
    <s v="FUR-CH-10004754"/>
    <x v="0"/>
    <x v="1"/>
    <s v="Global Stack Chair with Arms, Black"/>
    <x v="4156"/>
    <n v="1"/>
    <n v="0"/>
    <n v="8.0945999999999998"/>
  </r>
  <r>
    <n v="5832"/>
    <x v="2909"/>
    <x v="1"/>
    <x v="1074"/>
    <d v="2012-07-22T00:00:00"/>
    <s v="Standard Class"/>
    <s v="RF-19735"/>
    <s v="Roland Fjeld"/>
    <x v="0"/>
    <s v="United States"/>
    <s v="San Diego"/>
    <x v="1"/>
    <n v="92105"/>
    <x v="1"/>
    <s v="TEC-AC-10003095"/>
    <x v="2"/>
    <x v="11"/>
    <s v="Logitech G35 7.1-Channel Surround Sound Headset"/>
    <x v="4157"/>
    <n v="4"/>
    <n v="0"/>
    <n v="176.78640000000001"/>
  </r>
  <r>
    <n v="5833"/>
    <x v="2910"/>
    <x v="0"/>
    <x v="658"/>
    <d v="2013-07-27T00:00:00"/>
    <s v="Standard Class"/>
    <s v="BP-11290"/>
    <s v="Beth Paige"/>
    <x v="0"/>
    <s v="United States"/>
    <s v="Concord"/>
    <x v="3"/>
    <n v="28027"/>
    <x v="0"/>
    <s v="OFF-LA-10000262"/>
    <x v="1"/>
    <x v="2"/>
    <s v="Avery 494"/>
    <x v="303"/>
    <n v="3"/>
    <n v="0.2"/>
    <n v="2.0358000000000001"/>
  </r>
  <r>
    <n v="5834"/>
    <x v="2910"/>
    <x v="0"/>
    <x v="658"/>
    <d v="2013-07-27T00:00:00"/>
    <s v="Standard Class"/>
    <s v="BP-11290"/>
    <s v="Beth Paige"/>
    <x v="0"/>
    <s v="United States"/>
    <s v="Concord"/>
    <x v="3"/>
    <n v="28027"/>
    <x v="0"/>
    <s v="FUR-CH-10002961"/>
    <x v="0"/>
    <x v="1"/>
    <s v="Leather Task Chair, Black"/>
    <x v="4158"/>
    <n v="5"/>
    <n v="0.2"/>
    <n v="0"/>
  </r>
  <r>
    <n v="5835"/>
    <x v="2911"/>
    <x v="1"/>
    <x v="988"/>
    <d v="2012-06-16T00:00:00"/>
    <s v="Standard Class"/>
    <s v="MJ-17740"/>
    <s v="Max Jones"/>
    <x v="0"/>
    <s v="United States"/>
    <s v="Miami"/>
    <x v="2"/>
    <n v="33178"/>
    <x v="0"/>
    <s v="OFF-BI-10003876"/>
    <x v="1"/>
    <x v="8"/>
    <s v="Green Canvas Binder for 8-1/2&quot; x 14&quot; Sheets"/>
    <x v="4159"/>
    <n v="5"/>
    <n v="0.7"/>
    <n v="-42.799999999999983"/>
  </r>
  <r>
    <n v="5836"/>
    <x v="2911"/>
    <x v="1"/>
    <x v="988"/>
    <d v="2012-06-16T00:00:00"/>
    <s v="Standard Class"/>
    <s v="MJ-17740"/>
    <s v="Max Jones"/>
    <x v="0"/>
    <s v="United States"/>
    <s v="Miami"/>
    <x v="2"/>
    <n v="33178"/>
    <x v="0"/>
    <s v="OFF-BI-10002133"/>
    <x v="1"/>
    <x v="8"/>
    <s v="Wilson Jones Elliptical Ring 3 1/2&quot; Capacity Binders, 800 sheets"/>
    <x v="1811"/>
    <n v="3"/>
    <n v="0.7"/>
    <n v="-26.963999999999999"/>
  </r>
  <r>
    <n v="5837"/>
    <x v="2911"/>
    <x v="1"/>
    <x v="988"/>
    <d v="2012-06-16T00:00:00"/>
    <s v="Standard Class"/>
    <s v="MJ-17740"/>
    <s v="Max Jones"/>
    <x v="0"/>
    <s v="United States"/>
    <s v="Miami"/>
    <x v="2"/>
    <n v="33178"/>
    <x v="0"/>
    <s v="TEC-AC-10004396"/>
    <x v="2"/>
    <x v="11"/>
    <s v="Logitech Keyboard K120"/>
    <x v="4160"/>
    <n v="5"/>
    <n v="0.2"/>
    <n v="-8.1674999999999933"/>
  </r>
  <r>
    <n v="5838"/>
    <x v="2912"/>
    <x v="3"/>
    <x v="344"/>
    <d v="2014-12-04T00:00:00"/>
    <s v="Standard Class"/>
    <s v="DO-13645"/>
    <s v="Doug O'Connell"/>
    <x v="0"/>
    <s v="United States"/>
    <s v="Los Angeles"/>
    <x v="1"/>
    <n v="90036"/>
    <x v="1"/>
    <s v="TEC-PH-10004100"/>
    <x v="2"/>
    <x v="7"/>
    <s v="Griffin GC17055 Auxiliary Audio Cable"/>
    <x v="4161"/>
    <n v="4"/>
    <n v="0.2"/>
    <n v="5.7568000000000019"/>
  </r>
  <r>
    <n v="5839"/>
    <x v="2913"/>
    <x v="1"/>
    <x v="1075"/>
    <d v="2012-04-03T00:00:00"/>
    <s v="Standard Class"/>
    <s v="MV-17485"/>
    <s v="Mark Van Huff"/>
    <x v="0"/>
    <s v="United States"/>
    <s v="Seattle"/>
    <x v="4"/>
    <n v="98115"/>
    <x v="1"/>
    <s v="OFF-ST-10000636"/>
    <x v="1"/>
    <x v="4"/>
    <s v="Rogers Profile Extra Capacity Storage Tub"/>
    <x v="4162"/>
    <n v="5"/>
    <n v="0"/>
    <n v="3.3479999999999954"/>
  </r>
  <r>
    <n v="5840"/>
    <x v="2914"/>
    <x v="1"/>
    <x v="357"/>
    <d v="2012-09-26T00:00:00"/>
    <s v="Second Class"/>
    <s v="MG-17875"/>
    <s v="Michael Grace"/>
    <x v="2"/>
    <s v="United States"/>
    <s v="Arlington"/>
    <x v="17"/>
    <n v="22204"/>
    <x v="0"/>
    <s v="OFF-PA-10001972"/>
    <x v="1"/>
    <x v="10"/>
    <s v="Xerox 214"/>
    <x v="56"/>
    <n v="5"/>
    <n v="0"/>
    <n v="15.552000000000001"/>
  </r>
  <r>
    <n v="5841"/>
    <x v="2914"/>
    <x v="1"/>
    <x v="357"/>
    <d v="2012-09-26T00:00:00"/>
    <s v="Second Class"/>
    <s v="MG-17875"/>
    <s v="Michael Grace"/>
    <x v="2"/>
    <s v="United States"/>
    <s v="Arlington"/>
    <x v="17"/>
    <n v="22204"/>
    <x v="0"/>
    <s v="FUR-FU-10002554"/>
    <x v="0"/>
    <x v="5"/>
    <s v="Westinghouse Floor Lamp with Metal Mesh Shade, Black"/>
    <x v="3264"/>
    <n v="2"/>
    <n v="0"/>
    <n v="11.035399999999996"/>
  </r>
  <r>
    <n v="5842"/>
    <x v="2915"/>
    <x v="1"/>
    <x v="972"/>
    <d v="2012-11-21T00:00:00"/>
    <s v="Standard Class"/>
    <s v="BS-11665"/>
    <s v="Brian Stugart"/>
    <x v="0"/>
    <s v="United States"/>
    <s v="San Diego"/>
    <x v="1"/>
    <n v="92105"/>
    <x v="1"/>
    <s v="TEC-PH-10003174"/>
    <x v="2"/>
    <x v="7"/>
    <s v="RCA ViSYS 25825 Wireless digital phone"/>
    <x v="4163"/>
    <n v="4"/>
    <n v="0.2"/>
    <n v="51.995999999999981"/>
  </r>
  <r>
    <n v="5843"/>
    <x v="2915"/>
    <x v="1"/>
    <x v="972"/>
    <d v="2012-11-21T00:00:00"/>
    <s v="Standard Class"/>
    <s v="BS-11665"/>
    <s v="Brian Stugart"/>
    <x v="0"/>
    <s v="United States"/>
    <s v="San Diego"/>
    <x v="1"/>
    <n v="92105"/>
    <x v="1"/>
    <s v="OFF-ST-10001418"/>
    <x v="1"/>
    <x v="4"/>
    <s v="Carina Media Storage Towers in Natural &amp; Black"/>
    <x v="4164"/>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x v="4165"/>
    <n v="4"/>
    <n v="0"/>
    <n v="29.145599999999995"/>
  </r>
  <r>
    <n v="5845"/>
    <x v="2915"/>
    <x v="1"/>
    <x v="972"/>
    <d v="2012-11-21T00:00:00"/>
    <s v="Standard Class"/>
    <s v="BS-11665"/>
    <s v="Brian Stugart"/>
    <x v="0"/>
    <s v="United States"/>
    <s v="San Diego"/>
    <x v="1"/>
    <n v="92105"/>
    <x v="1"/>
    <s v="OFF-ST-10000129"/>
    <x v="1"/>
    <x v="4"/>
    <s v="Fellowes Recycled Storage Drawers"/>
    <x v="4166"/>
    <n v="7"/>
    <n v="0"/>
    <n v="54.404699999999963"/>
  </r>
  <r>
    <n v="5846"/>
    <x v="2915"/>
    <x v="1"/>
    <x v="972"/>
    <d v="2012-11-21T00:00:00"/>
    <s v="Standard Class"/>
    <s v="BS-11665"/>
    <s v="Brian Stugart"/>
    <x v="0"/>
    <s v="United States"/>
    <s v="San Diego"/>
    <x v="1"/>
    <n v="92105"/>
    <x v="1"/>
    <s v="OFF-PA-10001639"/>
    <x v="1"/>
    <x v="10"/>
    <s v="Xerox 203"/>
    <x v="5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x v="4167"/>
    <n v="2"/>
    <n v="0.2"/>
    <n v="2.8195999999999799"/>
  </r>
  <r>
    <n v="5848"/>
    <x v="2915"/>
    <x v="1"/>
    <x v="972"/>
    <d v="2012-11-21T00:00:00"/>
    <s v="Standard Class"/>
    <s v="BS-11665"/>
    <s v="Brian Stugart"/>
    <x v="0"/>
    <s v="United States"/>
    <s v="San Diego"/>
    <x v="1"/>
    <n v="92105"/>
    <x v="1"/>
    <s v="FUR-FU-10001591"/>
    <x v="0"/>
    <x v="5"/>
    <s v="Advantus Panel Wall Certificate Holder - 8.5x11"/>
    <x v="4168"/>
    <n v="3"/>
    <n v="0"/>
    <n v="15.372000000000002"/>
  </r>
  <r>
    <n v="5849"/>
    <x v="2916"/>
    <x v="1"/>
    <x v="113"/>
    <d v="2012-11-14T00:00:00"/>
    <s v="Standard Class"/>
    <s v="PO-19180"/>
    <s v="Philisse Overcash"/>
    <x v="2"/>
    <s v="United States"/>
    <s v="Roseville"/>
    <x v="11"/>
    <n v="55113"/>
    <x v="2"/>
    <s v="OFF-AP-10003849"/>
    <x v="1"/>
    <x v="9"/>
    <s v="Hoover Shoulder Vac Commercial Portable Vacuum"/>
    <x v="4169"/>
    <n v="2"/>
    <n v="0"/>
    <n v="178.90999999999997"/>
  </r>
  <r>
    <n v="5850"/>
    <x v="2916"/>
    <x v="1"/>
    <x v="113"/>
    <d v="2012-11-14T00:00:00"/>
    <s v="Standard Class"/>
    <s v="PO-19180"/>
    <s v="Philisse Overcash"/>
    <x v="2"/>
    <s v="United States"/>
    <s v="Roseville"/>
    <x v="11"/>
    <n v="55113"/>
    <x v="2"/>
    <s v="OFF-ST-10000078"/>
    <x v="1"/>
    <x v="4"/>
    <s v="Tennsco 6- and 18-Compartment Lockers"/>
    <x v="4170"/>
    <n v="3"/>
    <n v="0"/>
    <n v="143.19179999999994"/>
  </r>
  <r>
    <n v="5851"/>
    <x v="2916"/>
    <x v="1"/>
    <x v="113"/>
    <d v="2012-11-14T00:00:00"/>
    <s v="Standard Class"/>
    <s v="PO-19180"/>
    <s v="Philisse Overcash"/>
    <x v="2"/>
    <s v="United States"/>
    <s v="Roseville"/>
    <x v="11"/>
    <n v="55113"/>
    <x v="2"/>
    <s v="TEC-CO-10001571"/>
    <x v="2"/>
    <x v="16"/>
    <s v="Sharp 1540cs Digital Laser Copier"/>
    <x v="3745"/>
    <n v="1"/>
    <n v="0"/>
    <n v="274.995"/>
  </r>
  <r>
    <n v="5852"/>
    <x v="2916"/>
    <x v="1"/>
    <x v="113"/>
    <d v="2012-11-14T00:00:00"/>
    <s v="Standard Class"/>
    <s v="PO-19180"/>
    <s v="Philisse Overcash"/>
    <x v="2"/>
    <s v="United States"/>
    <s v="Roseville"/>
    <x v="11"/>
    <n v="55113"/>
    <x v="2"/>
    <s v="OFF-BI-10001658"/>
    <x v="1"/>
    <x v="8"/>
    <s v="GBC Standard Therm-A-Bind Covers"/>
    <x v="4171"/>
    <n v="3"/>
    <n v="0"/>
    <n v="34.389600000000002"/>
  </r>
  <r>
    <n v="5853"/>
    <x v="2916"/>
    <x v="1"/>
    <x v="113"/>
    <d v="2012-11-14T00:00:00"/>
    <s v="Standard Class"/>
    <s v="PO-19180"/>
    <s v="Philisse Overcash"/>
    <x v="2"/>
    <s v="United States"/>
    <s v="Roseville"/>
    <x v="11"/>
    <n v="55113"/>
    <x v="2"/>
    <s v="FUR-FU-10004351"/>
    <x v="0"/>
    <x v="5"/>
    <s v="Staples"/>
    <x v="4172"/>
    <n v="3"/>
    <n v="0"/>
    <n v="12.856800000000002"/>
  </r>
  <r>
    <n v="5854"/>
    <x v="2917"/>
    <x v="2"/>
    <x v="1076"/>
    <d v="2011-09-14T00:00:00"/>
    <s v="Standard Class"/>
    <s v="DA-13450"/>
    <s v="Dianna Arnett"/>
    <x v="2"/>
    <s v="United States"/>
    <s v="Virginia Beach"/>
    <x v="17"/>
    <n v="23464"/>
    <x v="0"/>
    <s v="OFF-BI-10003314"/>
    <x v="1"/>
    <x v="8"/>
    <s v="Tuff Stuff Recycled Round Ring Binders"/>
    <x v="1328"/>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x v="1399"/>
    <n v="7"/>
    <n v="0.2"/>
    <n v="-1.2558000000000051"/>
  </r>
  <r>
    <n v="5856"/>
    <x v="2918"/>
    <x v="1"/>
    <x v="1077"/>
    <d v="2012-08-11T00:00:00"/>
    <s v="Standard Class"/>
    <s v="AH-10690"/>
    <s v="Anna Häberlin"/>
    <x v="1"/>
    <s v="United States"/>
    <s v="Dallas"/>
    <x v="5"/>
    <n v="75220"/>
    <x v="2"/>
    <s v="OFF-SU-10003567"/>
    <x v="1"/>
    <x v="14"/>
    <s v="Stiletto Hand Letter Openers"/>
    <x v="4173"/>
    <n v="3"/>
    <n v="0.2"/>
    <n v="-4.895999999999999"/>
  </r>
  <r>
    <n v="5857"/>
    <x v="2918"/>
    <x v="1"/>
    <x v="1077"/>
    <d v="2012-08-11T00:00:00"/>
    <s v="Standard Class"/>
    <s v="AH-10690"/>
    <s v="Anna Häberlin"/>
    <x v="1"/>
    <s v="United States"/>
    <s v="Dallas"/>
    <x v="5"/>
    <n v="75220"/>
    <x v="2"/>
    <s v="OFF-BI-10002982"/>
    <x v="1"/>
    <x v="8"/>
    <s v="Avery Self-Adhesive Photo Pockets for Polaroid Photos"/>
    <x v="4174"/>
    <n v="1"/>
    <n v="0.8"/>
    <n v="-2.1792000000000007"/>
  </r>
  <r>
    <n v="5858"/>
    <x v="2918"/>
    <x v="1"/>
    <x v="1077"/>
    <d v="2012-08-11T00:00:00"/>
    <s v="Standard Class"/>
    <s v="AH-10690"/>
    <s v="Anna Häberlin"/>
    <x v="1"/>
    <s v="United States"/>
    <s v="Dallas"/>
    <x v="5"/>
    <n v="75220"/>
    <x v="2"/>
    <s v="FUR-FU-10002364"/>
    <x v="0"/>
    <x v="5"/>
    <s v="Eldon Expressions Wood Desk Accessories, Oak"/>
    <x v="181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x v="4175"/>
    <n v="2"/>
    <n v="0.15"/>
    <n v="14.097999999999999"/>
  </r>
  <r>
    <n v="5860"/>
    <x v="2920"/>
    <x v="1"/>
    <x v="549"/>
    <d v="2012-11-08T00:00:00"/>
    <s v="Standard Class"/>
    <s v="MS-17530"/>
    <s v="MaryBeth Skach"/>
    <x v="0"/>
    <s v="United States"/>
    <s v="Conway"/>
    <x v="36"/>
    <n v="72032"/>
    <x v="0"/>
    <s v="FUR-TA-10002530"/>
    <x v="0"/>
    <x v="3"/>
    <s v="Iceberg OfficeWorks 42&quot; Round Tables"/>
    <x v="85"/>
    <n v="2"/>
    <n v="0"/>
    <n v="45.293999999999983"/>
  </r>
  <r>
    <n v="5861"/>
    <x v="2921"/>
    <x v="1"/>
    <x v="1078"/>
    <d v="2012-05-04T00:00:00"/>
    <s v="Second Class"/>
    <s v="JK-15640"/>
    <s v="Jim Kriz"/>
    <x v="2"/>
    <s v="United States"/>
    <s v="Philadelphia"/>
    <x v="9"/>
    <n v="19120"/>
    <x v="3"/>
    <s v="OFF-PA-10001526"/>
    <x v="1"/>
    <x v="10"/>
    <s v="Xerox 1949"/>
    <x v="892"/>
    <n v="2"/>
    <n v="0.2"/>
    <n v="2.8884000000000007"/>
  </r>
  <r>
    <n v="5862"/>
    <x v="2922"/>
    <x v="0"/>
    <x v="766"/>
    <d v="2013-05-05T00:00:00"/>
    <s v="Second Class"/>
    <s v="CM-12235"/>
    <s v="Chris McAfee"/>
    <x v="0"/>
    <s v="United States"/>
    <s v="Little Rock"/>
    <x v="36"/>
    <n v="72209"/>
    <x v="0"/>
    <s v="OFF-PA-10001497"/>
    <x v="1"/>
    <x v="10"/>
    <s v="Xerox 1914"/>
    <x v="1446"/>
    <n v="2"/>
    <n v="0"/>
    <n v="53.860799999999998"/>
  </r>
  <r>
    <n v="5863"/>
    <x v="2922"/>
    <x v="0"/>
    <x v="766"/>
    <d v="2013-05-05T00:00:00"/>
    <s v="Second Class"/>
    <s v="CM-12235"/>
    <s v="Chris McAfee"/>
    <x v="0"/>
    <s v="United States"/>
    <s v="Little Rock"/>
    <x v="36"/>
    <n v="72209"/>
    <x v="0"/>
    <s v="OFF-PA-10003936"/>
    <x v="1"/>
    <x v="10"/>
    <s v="Xerox 1994"/>
    <x v="541"/>
    <n v="3"/>
    <n v="0"/>
    <n v="9.3312000000000008"/>
  </r>
  <r>
    <n v="5864"/>
    <x v="2922"/>
    <x v="0"/>
    <x v="766"/>
    <d v="2013-05-05T00:00:00"/>
    <s v="Second Class"/>
    <s v="CM-12235"/>
    <s v="Chris McAfee"/>
    <x v="0"/>
    <s v="United States"/>
    <s v="Little Rock"/>
    <x v="36"/>
    <n v="72209"/>
    <x v="0"/>
    <s v="OFF-AR-10000716"/>
    <x v="1"/>
    <x v="6"/>
    <s v="DIXON Ticonderoga Erasable Checking Pencils"/>
    <x v="954"/>
    <n v="2"/>
    <n v="0"/>
    <n v="4.3524000000000003"/>
  </r>
  <r>
    <n v="5865"/>
    <x v="2923"/>
    <x v="2"/>
    <x v="79"/>
    <d v="2011-08-07T00:00:00"/>
    <s v="Second Class"/>
    <s v="RS-19420"/>
    <s v="Ricardo Sperren"/>
    <x v="1"/>
    <s v="United States"/>
    <s v="Meriden"/>
    <x v="29"/>
    <n v="6450"/>
    <x v="3"/>
    <s v="OFF-AP-10002765"/>
    <x v="1"/>
    <x v="9"/>
    <s v="Fellowes Advanced Computer Series Surge Protectors"/>
    <x v="1972"/>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x v="4176"/>
    <n v="2"/>
    <n v="0"/>
    <n v="2.0064000000000002"/>
  </r>
  <r>
    <n v="5867"/>
    <x v="2923"/>
    <x v="2"/>
    <x v="79"/>
    <d v="2011-08-07T00:00:00"/>
    <s v="Second Class"/>
    <s v="RS-19420"/>
    <s v="Ricardo Sperren"/>
    <x v="1"/>
    <s v="United States"/>
    <s v="Meriden"/>
    <x v="29"/>
    <n v="6450"/>
    <x v="3"/>
    <s v="FUR-CH-10002335"/>
    <x v="0"/>
    <x v="1"/>
    <s v="Hon GuestStacker Chair"/>
    <x v="4177"/>
    <n v="5"/>
    <n v="0"/>
    <n v="294.67100000000005"/>
  </r>
  <r>
    <n v="5868"/>
    <x v="2924"/>
    <x v="0"/>
    <x v="810"/>
    <d v="2013-01-08T00:00:00"/>
    <s v="Standard Class"/>
    <s v="BP-11185"/>
    <s v="Ben Peterman"/>
    <x v="1"/>
    <s v="United States"/>
    <s v="Philadelphia"/>
    <x v="9"/>
    <n v="19143"/>
    <x v="3"/>
    <s v="OFF-AR-10004078"/>
    <x v="1"/>
    <x v="6"/>
    <s v="Newell 312"/>
    <x v="1091"/>
    <n v="1"/>
    <n v="0.2"/>
    <n v="0.58399999999999985"/>
  </r>
  <r>
    <n v="5869"/>
    <x v="2924"/>
    <x v="0"/>
    <x v="810"/>
    <d v="2013-01-08T00:00:00"/>
    <s v="Standard Class"/>
    <s v="BP-11185"/>
    <s v="Ben Peterman"/>
    <x v="1"/>
    <s v="United States"/>
    <s v="Philadelphia"/>
    <x v="9"/>
    <n v="19143"/>
    <x v="3"/>
    <s v="OFF-BI-10002026"/>
    <x v="1"/>
    <x v="8"/>
    <s v="Avery Arch Ring Binders"/>
    <x v="4178"/>
    <n v="6"/>
    <n v="0.7"/>
    <n v="-80.178000000000026"/>
  </r>
  <r>
    <n v="5870"/>
    <x v="2925"/>
    <x v="0"/>
    <x v="77"/>
    <d v="2013-11-13T00:00:00"/>
    <s v="Standard Class"/>
    <s v="MA-17995"/>
    <s v="Michelle Arnett"/>
    <x v="2"/>
    <s v="United States"/>
    <s v="Cheyenne"/>
    <x v="47"/>
    <n v="82001"/>
    <x v="1"/>
    <s v="FUR-CH-10001215"/>
    <x v="0"/>
    <x v="1"/>
    <s v="Global Troy Executive Leather Low-Back Tilter"/>
    <x v="2355"/>
    <n v="4"/>
    <n v="0.2"/>
    <n v="100.19599999999997"/>
  </r>
  <r>
    <n v="5871"/>
    <x v="2926"/>
    <x v="0"/>
    <x v="403"/>
    <d v="2013-06-15T00:00:00"/>
    <s v="Same Day"/>
    <s v="EB-13705"/>
    <s v="Ed Braxton"/>
    <x v="1"/>
    <s v="United States"/>
    <s v="Anaheim"/>
    <x v="1"/>
    <n v="92804"/>
    <x v="1"/>
    <s v="FUR-TA-10001771"/>
    <x v="0"/>
    <x v="3"/>
    <s v="Bush Cubix Conference Tables, Fully Assembled"/>
    <x v="4179"/>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x v="4180"/>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x v="4181"/>
    <n v="1"/>
    <n v="0"/>
    <n v="16.732800000000005"/>
  </r>
  <r>
    <n v="5874"/>
    <x v="2929"/>
    <x v="3"/>
    <x v="400"/>
    <d v="2014-06-05T00:00:00"/>
    <s v="Same Day"/>
    <s v="EH-14005"/>
    <s v="Erica Hernandez"/>
    <x v="2"/>
    <s v="United States"/>
    <s v="Jonesboro"/>
    <x v="36"/>
    <n v="72401"/>
    <x v="0"/>
    <s v="OFF-BI-10002353"/>
    <x v="1"/>
    <x v="8"/>
    <s v="GBC VeloBind Cover Sets"/>
    <x v="4182"/>
    <n v="7"/>
    <n v="0"/>
    <n v="54.04"/>
  </r>
  <r>
    <n v="5875"/>
    <x v="2929"/>
    <x v="3"/>
    <x v="400"/>
    <d v="2014-06-05T00:00:00"/>
    <s v="Same Day"/>
    <s v="EH-14005"/>
    <s v="Erica Hernandez"/>
    <x v="2"/>
    <s v="United States"/>
    <s v="Jonesboro"/>
    <x v="36"/>
    <n v="72401"/>
    <x v="0"/>
    <s v="OFF-BI-10004141"/>
    <x v="1"/>
    <x v="8"/>
    <s v="Insertable Tab Indexes For Data Binders"/>
    <x v="4183"/>
    <n v="3"/>
    <n v="0"/>
    <n v="4.3883999999999999"/>
  </r>
  <r>
    <n v="5876"/>
    <x v="2930"/>
    <x v="1"/>
    <x v="1003"/>
    <d v="2012-04-09T00:00:00"/>
    <s v="First Class"/>
    <s v="FM-14290"/>
    <s v="Frank Merwin"/>
    <x v="2"/>
    <s v="United States"/>
    <s v="Philadelphia"/>
    <x v="9"/>
    <n v="19140"/>
    <x v="3"/>
    <s v="OFF-AR-10001954"/>
    <x v="1"/>
    <x v="6"/>
    <s v="Newell 331"/>
    <x v="4184"/>
    <n v="3"/>
    <n v="0.2"/>
    <n v="1.0268999999999999"/>
  </r>
  <r>
    <n v="5877"/>
    <x v="2931"/>
    <x v="2"/>
    <x v="371"/>
    <d v="2011-05-26T00:00:00"/>
    <s v="Standard Class"/>
    <s v="FG-14260"/>
    <s v="Frank Gastineau"/>
    <x v="2"/>
    <s v="United States"/>
    <s v="Lawrence"/>
    <x v="31"/>
    <n v="1841"/>
    <x v="3"/>
    <s v="OFF-BI-10001071"/>
    <x v="1"/>
    <x v="8"/>
    <s v="GBC ProClick Punch Binding System"/>
    <x v="2509"/>
    <n v="7"/>
    <n v="0"/>
    <n v="219.45140000000001"/>
  </r>
  <r>
    <n v="5878"/>
    <x v="2931"/>
    <x v="2"/>
    <x v="371"/>
    <d v="2011-05-26T00:00:00"/>
    <s v="Standard Class"/>
    <s v="FG-14260"/>
    <s v="Frank Gastineau"/>
    <x v="2"/>
    <s v="United States"/>
    <s v="Lawrence"/>
    <x v="31"/>
    <n v="1841"/>
    <x v="3"/>
    <s v="OFF-PA-10003022"/>
    <x v="1"/>
    <x v="10"/>
    <s v="Xerox 1992"/>
    <x v="1465"/>
    <n v="3"/>
    <n v="0"/>
    <n v="8.7906000000000013"/>
  </r>
  <r>
    <n v="5879"/>
    <x v="2931"/>
    <x v="2"/>
    <x v="371"/>
    <d v="2011-05-26T00:00:00"/>
    <s v="Standard Class"/>
    <s v="FG-14260"/>
    <s v="Frank Gastineau"/>
    <x v="2"/>
    <s v="United States"/>
    <s v="Lawrence"/>
    <x v="31"/>
    <n v="1841"/>
    <x v="3"/>
    <s v="OFF-AP-10001293"/>
    <x v="1"/>
    <x v="9"/>
    <s v="Belkin 8 Outlet Surge Protector"/>
    <x v="3605"/>
    <n v="6"/>
    <n v="0"/>
    <n v="68.846399999999988"/>
  </r>
  <r>
    <n v="5880"/>
    <x v="2932"/>
    <x v="0"/>
    <x v="64"/>
    <d v="2013-09-12T00:00:00"/>
    <s v="Standard Class"/>
    <s v="MV-17485"/>
    <s v="Mark Van Huff"/>
    <x v="0"/>
    <s v="United States"/>
    <s v="New York City"/>
    <x v="15"/>
    <n v="10011"/>
    <x v="3"/>
    <s v="OFF-PA-10001815"/>
    <x v="1"/>
    <x v="10"/>
    <s v="Xerox 1885"/>
    <x v="2250"/>
    <n v="4"/>
    <n v="0"/>
    <n v="92.236799999999988"/>
  </r>
  <r>
    <n v="5881"/>
    <x v="2933"/>
    <x v="0"/>
    <x v="31"/>
    <d v="2013-09-23T00:00:00"/>
    <s v="Standard Class"/>
    <s v="JW-15220"/>
    <s v="Jane Waco"/>
    <x v="1"/>
    <s v="United States"/>
    <s v="San Diego"/>
    <x v="1"/>
    <n v="92105"/>
    <x v="1"/>
    <s v="FUR-CH-10001215"/>
    <x v="0"/>
    <x v="1"/>
    <s v="Global Troy Executive Leather Low-Back Tilter"/>
    <x v="479"/>
    <n v="2"/>
    <n v="0.2"/>
    <n v="50.097999999999985"/>
  </r>
  <r>
    <n v="5882"/>
    <x v="2933"/>
    <x v="0"/>
    <x v="31"/>
    <d v="2013-09-23T00:00:00"/>
    <s v="Standard Class"/>
    <s v="JW-15220"/>
    <s v="Jane Waco"/>
    <x v="1"/>
    <s v="United States"/>
    <s v="San Diego"/>
    <x v="1"/>
    <n v="92105"/>
    <x v="1"/>
    <s v="OFF-PA-10000100"/>
    <x v="1"/>
    <x v="10"/>
    <s v="Xerox 1945"/>
    <x v="1542"/>
    <n v="9"/>
    <n v="0"/>
    <n v="180.76590000000002"/>
  </r>
  <r>
    <n v="5883"/>
    <x v="2933"/>
    <x v="0"/>
    <x v="31"/>
    <d v="2013-09-23T00:00:00"/>
    <s v="Standard Class"/>
    <s v="JW-15220"/>
    <s v="Jane Waco"/>
    <x v="1"/>
    <s v="United States"/>
    <s v="San Diego"/>
    <x v="1"/>
    <n v="92105"/>
    <x v="1"/>
    <s v="FUR-CH-10002880"/>
    <x v="0"/>
    <x v="1"/>
    <s v="Global High-Back Leather Tilter, Burgundy"/>
    <x v="4185"/>
    <n v="9"/>
    <n v="0.2"/>
    <n v="-99.621900000000068"/>
  </r>
  <r>
    <n v="5884"/>
    <x v="2934"/>
    <x v="0"/>
    <x v="69"/>
    <d v="2013-03-16T00:00:00"/>
    <s v="Second Class"/>
    <s v="EH-13765"/>
    <s v="Edward Hooks"/>
    <x v="1"/>
    <s v="United States"/>
    <s v="San Francisco"/>
    <x v="1"/>
    <n v="94109"/>
    <x v="1"/>
    <s v="FUR-FU-10004712"/>
    <x v="0"/>
    <x v="5"/>
    <s v="Westinghouse Mesh Shade Clip-On Gooseneck Lamp, Black"/>
    <x v="4186"/>
    <n v="2"/>
    <n v="0"/>
    <n v="7.352800000000002"/>
  </r>
  <r>
    <n v="5885"/>
    <x v="2934"/>
    <x v="0"/>
    <x v="69"/>
    <d v="2013-03-16T00:00:00"/>
    <s v="Second Class"/>
    <s v="EH-13765"/>
    <s v="Edward Hooks"/>
    <x v="1"/>
    <s v="United States"/>
    <s v="San Francisco"/>
    <x v="1"/>
    <n v="94109"/>
    <x v="1"/>
    <s v="OFF-SU-10000151"/>
    <x v="1"/>
    <x v="14"/>
    <s v="High Speed Automatic Electric Letter Opener"/>
    <x v="4187"/>
    <n v="3"/>
    <n v="0"/>
    <n v="196.50359999999978"/>
  </r>
  <r>
    <n v="5886"/>
    <x v="2935"/>
    <x v="2"/>
    <x v="1079"/>
    <d v="2011-10-17T00:00:00"/>
    <s v="Same Day"/>
    <s v="LS-17245"/>
    <s v="Lynn Smith"/>
    <x v="0"/>
    <s v="United States"/>
    <s v="San Francisco"/>
    <x v="1"/>
    <n v="94110"/>
    <x v="1"/>
    <s v="OFF-BI-10000136"/>
    <x v="1"/>
    <x v="8"/>
    <s v="Avery Non-Stick Heavy Duty View Round Locking Ring Binders"/>
    <x v="646"/>
    <n v="3"/>
    <n v="0.2"/>
    <n v="5.0231999999999992"/>
  </r>
  <r>
    <n v="5887"/>
    <x v="2935"/>
    <x v="2"/>
    <x v="1079"/>
    <d v="2011-10-17T00:00:00"/>
    <s v="Same Day"/>
    <s v="LS-17245"/>
    <s v="Lynn Smith"/>
    <x v="0"/>
    <s v="United States"/>
    <s v="San Francisco"/>
    <x v="1"/>
    <n v="94110"/>
    <x v="1"/>
    <s v="TEC-AC-10003610"/>
    <x v="2"/>
    <x v="11"/>
    <s v="Logitech Illuminated - Keyboard"/>
    <x v="690"/>
    <n v="3"/>
    <n v="0"/>
    <n v="86.385600000000011"/>
  </r>
  <r>
    <n v="5888"/>
    <x v="2936"/>
    <x v="3"/>
    <x v="1048"/>
    <d v="2014-10-12T00:00:00"/>
    <s v="First Class"/>
    <s v="BP-11050"/>
    <s v="Barry Pond"/>
    <x v="1"/>
    <s v="United States"/>
    <s v="Cranston"/>
    <x v="34"/>
    <n v="2920"/>
    <x v="3"/>
    <s v="OFF-ST-10001837"/>
    <x v="1"/>
    <x v="4"/>
    <s v="SAFCO Mobile Desk Side File, Wire Frame"/>
    <x v="3931"/>
    <n v="1"/>
    <n v="0"/>
    <n v="11.117599999999999"/>
  </r>
  <r>
    <n v="5889"/>
    <x v="2937"/>
    <x v="1"/>
    <x v="820"/>
    <d v="2012-05-12T00:00:00"/>
    <s v="Standard Class"/>
    <s v="CC-12220"/>
    <s v="Chris Cortes"/>
    <x v="0"/>
    <s v="United States"/>
    <s v="Owensboro"/>
    <x v="0"/>
    <n v="42301"/>
    <x v="0"/>
    <s v="OFF-PA-10001952"/>
    <x v="1"/>
    <x v="10"/>
    <s v="Xerox 1902"/>
    <x v="1846"/>
    <n v="2"/>
    <n v="0"/>
    <n v="21.012799999999999"/>
  </r>
  <r>
    <n v="5890"/>
    <x v="2938"/>
    <x v="0"/>
    <x v="167"/>
    <d v="2013-04-18T00:00:00"/>
    <s v="First Class"/>
    <s v="JM-15580"/>
    <s v="Jill Matthias"/>
    <x v="0"/>
    <s v="United States"/>
    <s v="Baltimore"/>
    <x v="39"/>
    <n v="21215"/>
    <x v="3"/>
    <s v="OFF-BI-10002414"/>
    <x v="1"/>
    <x v="8"/>
    <s v="GBC ProClick Spines for 32-Hole Punch"/>
    <x v="2989"/>
    <n v="2"/>
    <n v="0"/>
    <n v="11.778199999999998"/>
  </r>
  <r>
    <n v="5891"/>
    <x v="2939"/>
    <x v="0"/>
    <x v="831"/>
    <d v="2013-11-27T00:00:00"/>
    <s v="Standard Class"/>
    <s v="RD-19720"/>
    <s v="Roger Demir"/>
    <x v="0"/>
    <s v="United States"/>
    <s v="Chicago"/>
    <x v="10"/>
    <n v="60610"/>
    <x v="2"/>
    <s v="OFF-PA-10001790"/>
    <x v="1"/>
    <x v="10"/>
    <s v="Xerox 1910"/>
    <x v="4188"/>
    <n v="1"/>
    <n v="0.2"/>
    <n v="13.451199999999996"/>
  </r>
  <r>
    <n v="5892"/>
    <x v="2939"/>
    <x v="0"/>
    <x v="831"/>
    <d v="2013-11-27T00:00:00"/>
    <s v="Standard Class"/>
    <s v="RD-19720"/>
    <s v="Roger Demir"/>
    <x v="0"/>
    <s v="United States"/>
    <s v="Chicago"/>
    <x v="10"/>
    <n v="60610"/>
    <x v="2"/>
    <s v="OFF-ST-10001590"/>
    <x v="1"/>
    <x v="4"/>
    <s v="Tenex Personal Project File with Scoop Front Design, Black"/>
    <x v="4189"/>
    <n v="2"/>
    <n v="0.2"/>
    <n v="1.6175999999999986"/>
  </r>
  <r>
    <n v="5893"/>
    <x v="2939"/>
    <x v="0"/>
    <x v="831"/>
    <d v="2013-11-27T00:00:00"/>
    <s v="Standard Class"/>
    <s v="RD-19720"/>
    <s v="Roger Demir"/>
    <x v="0"/>
    <s v="United States"/>
    <s v="Chicago"/>
    <x v="10"/>
    <n v="60610"/>
    <x v="2"/>
    <s v="TEC-AC-10003657"/>
    <x v="2"/>
    <x v="11"/>
    <s v="Lenovo 17-Key USB Numeric Keypad"/>
    <x v="4190"/>
    <n v="3"/>
    <n v="0.2"/>
    <n v="2.0393999999999934"/>
  </r>
  <r>
    <n v="5894"/>
    <x v="2940"/>
    <x v="3"/>
    <x v="18"/>
    <d v="2014-09-15T00:00:00"/>
    <s v="Standard Class"/>
    <s v="SS-20410"/>
    <s v="Shahid Shariari"/>
    <x v="0"/>
    <s v="United States"/>
    <s v="Atlanta"/>
    <x v="32"/>
    <n v="30318"/>
    <x v="0"/>
    <s v="OFF-BI-10004876"/>
    <x v="1"/>
    <x v="8"/>
    <s v="Wilson Jones Suede Grain Vinyl Binders"/>
    <x v="1104"/>
    <n v="1"/>
    <n v="0"/>
    <n v="1.3621999999999999"/>
  </r>
  <r>
    <n v="5895"/>
    <x v="2941"/>
    <x v="3"/>
    <x v="428"/>
    <d v="2014-09-15T00:00:00"/>
    <s v="Standard Class"/>
    <s v="KD-16495"/>
    <s v="Keith Dawkins"/>
    <x v="1"/>
    <s v="United States"/>
    <s v="Los Angeles"/>
    <x v="1"/>
    <n v="90036"/>
    <x v="1"/>
    <s v="OFF-ST-10003123"/>
    <x v="1"/>
    <x v="4"/>
    <s v="Fellowes Bases and Tops For Staxonsteel/High-Stak Systems"/>
    <x v="4191"/>
    <n v="3"/>
    <n v="0"/>
    <n v="23.968799999999998"/>
  </r>
  <r>
    <n v="5896"/>
    <x v="2942"/>
    <x v="2"/>
    <x v="301"/>
    <d v="2011-11-08T00:00:00"/>
    <s v="Standard Class"/>
    <s v="PL-18925"/>
    <s v="Paul Lucas"/>
    <x v="2"/>
    <s v="United States"/>
    <s v="Los Angeles"/>
    <x v="1"/>
    <n v="90049"/>
    <x v="1"/>
    <s v="OFF-LA-10003498"/>
    <x v="1"/>
    <x v="2"/>
    <s v="Avery 475"/>
    <x v="1851"/>
    <n v="3"/>
    <n v="0"/>
    <n v="22.200000000000003"/>
  </r>
  <r>
    <n v="5897"/>
    <x v="2942"/>
    <x v="2"/>
    <x v="301"/>
    <d v="2011-11-08T00:00:00"/>
    <s v="Standard Class"/>
    <s v="PL-18925"/>
    <s v="Paul Lucas"/>
    <x v="2"/>
    <s v="United States"/>
    <s v="Los Angeles"/>
    <x v="1"/>
    <n v="90049"/>
    <x v="1"/>
    <s v="OFF-PA-10004947"/>
    <x v="1"/>
    <x v="10"/>
    <s v="Staples"/>
    <x v="1591"/>
    <n v="5"/>
    <n v="0"/>
    <n v="9.629999999999999"/>
  </r>
  <r>
    <n v="5898"/>
    <x v="2943"/>
    <x v="0"/>
    <x v="1015"/>
    <d v="2013-04-10T00:00:00"/>
    <s v="Standard Class"/>
    <s v="ZD-21925"/>
    <s v="Zuschuss Donatelli"/>
    <x v="0"/>
    <s v="United States"/>
    <s v="Richmond"/>
    <x v="14"/>
    <n v="47374"/>
    <x v="2"/>
    <s v="FUR-FU-10003799"/>
    <x v="0"/>
    <x v="5"/>
    <s v="Seth Thomas 13 1/2&quot; Wall Clock"/>
    <x v="4192"/>
    <n v="4"/>
    <n v="0"/>
    <n v="22.047199999999997"/>
  </r>
  <r>
    <n v="5899"/>
    <x v="2943"/>
    <x v="0"/>
    <x v="1015"/>
    <d v="2013-04-10T00:00:00"/>
    <s v="Standard Class"/>
    <s v="ZD-21925"/>
    <s v="Zuschuss Donatelli"/>
    <x v="0"/>
    <s v="United States"/>
    <s v="Richmond"/>
    <x v="14"/>
    <n v="47374"/>
    <x v="2"/>
    <s v="TEC-PH-10000673"/>
    <x v="2"/>
    <x v="7"/>
    <s v="Plantronics Voyager Pro HD - Bluetooth Headset"/>
    <x v="4193"/>
    <n v="4"/>
    <n v="0"/>
    <n v="124.7808"/>
  </r>
  <r>
    <n v="5900"/>
    <x v="2944"/>
    <x v="3"/>
    <x v="602"/>
    <d v="2014-01-17T00:00:00"/>
    <s v="Standard Class"/>
    <s v="LS-16945"/>
    <s v="Linda Southworth"/>
    <x v="1"/>
    <s v="United States"/>
    <s v="San Francisco"/>
    <x v="1"/>
    <n v="94110"/>
    <x v="1"/>
    <s v="OFF-EN-10002621"/>
    <x v="1"/>
    <x v="12"/>
    <s v="Staples"/>
    <x v="3996"/>
    <n v="1"/>
    <n v="0"/>
    <n v="4.8899999999999997"/>
  </r>
  <r>
    <n v="5901"/>
    <x v="2945"/>
    <x v="1"/>
    <x v="312"/>
    <d v="2012-11-24T00:00:00"/>
    <s v="Standard Class"/>
    <s v="PB-18805"/>
    <s v="Patrick Bzostek"/>
    <x v="2"/>
    <s v="United States"/>
    <s v="San Francisco"/>
    <x v="1"/>
    <n v="94122"/>
    <x v="1"/>
    <s v="OFF-BI-10004528"/>
    <x v="1"/>
    <x v="8"/>
    <s v="Cardinal Poly Pocket Divider Pockets for Ring Binders"/>
    <x v="4194"/>
    <n v="9"/>
    <n v="0.2"/>
    <n v="7.5599999999999987"/>
  </r>
  <r>
    <n v="5902"/>
    <x v="2946"/>
    <x v="0"/>
    <x v="581"/>
    <d v="2013-12-03T00:00:00"/>
    <s v="Standard Class"/>
    <s v="PC-18745"/>
    <s v="Pamela Coakley"/>
    <x v="1"/>
    <s v="United States"/>
    <s v="Westfield"/>
    <x v="30"/>
    <n v="7090"/>
    <x v="3"/>
    <s v="FUR-FU-10001889"/>
    <x v="0"/>
    <x v="5"/>
    <s v="Ultra Door Pull Handle"/>
    <x v="1629"/>
    <n v="3"/>
    <n v="0"/>
    <n v="10.4148"/>
  </r>
  <r>
    <n v="5903"/>
    <x v="2947"/>
    <x v="3"/>
    <x v="44"/>
    <d v="2014-11-07T00:00:00"/>
    <s v="Same Day"/>
    <s v="FM-14290"/>
    <s v="Frank Merwin"/>
    <x v="2"/>
    <s v="United States"/>
    <s v="San Francisco"/>
    <x v="1"/>
    <n v="94122"/>
    <x v="1"/>
    <s v="OFF-PA-10000157"/>
    <x v="1"/>
    <x v="10"/>
    <s v="Xerox 191"/>
    <x v="731"/>
    <n v="3"/>
    <n v="0"/>
    <n v="28.171799999999998"/>
  </r>
  <r>
    <n v="5904"/>
    <x v="2947"/>
    <x v="3"/>
    <x v="44"/>
    <d v="2014-11-07T00:00:00"/>
    <s v="Same Day"/>
    <s v="FM-14290"/>
    <s v="Frank Merwin"/>
    <x v="2"/>
    <s v="United States"/>
    <s v="San Francisco"/>
    <x v="1"/>
    <n v="94122"/>
    <x v="1"/>
    <s v="OFF-PA-10002764"/>
    <x v="1"/>
    <x v="10"/>
    <s v="Staples"/>
    <x v="1568"/>
    <n v="4"/>
    <n v="0"/>
    <n v="22.226399999999998"/>
  </r>
  <r>
    <n v="5905"/>
    <x v="2947"/>
    <x v="3"/>
    <x v="44"/>
    <d v="2014-11-07T00:00:00"/>
    <s v="Same Day"/>
    <s v="FM-14290"/>
    <s v="Frank Merwin"/>
    <x v="2"/>
    <s v="United States"/>
    <s v="San Francisco"/>
    <x v="1"/>
    <n v="94122"/>
    <x v="1"/>
    <s v="OFF-PA-10000143"/>
    <x v="1"/>
    <x v="10"/>
    <s v="Astroparche Fine Business Paper"/>
    <x v="1603"/>
    <n v="5"/>
    <n v="0"/>
    <n v="12.672000000000001"/>
  </r>
  <r>
    <n v="5906"/>
    <x v="2947"/>
    <x v="3"/>
    <x v="44"/>
    <d v="2014-11-07T00:00:00"/>
    <s v="Same Day"/>
    <s v="FM-14290"/>
    <s v="Frank Merwin"/>
    <x v="2"/>
    <s v="United States"/>
    <s v="San Francisco"/>
    <x v="1"/>
    <n v="94122"/>
    <x v="1"/>
    <s v="OFF-LA-10000414"/>
    <x v="1"/>
    <x v="2"/>
    <s v="Avery 503"/>
    <x v="1417"/>
    <n v="4"/>
    <n v="0"/>
    <n v="19.872"/>
  </r>
  <r>
    <n v="5907"/>
    <x v="2947"/>
    <x v="3"/>
    <x v="44"/>
    <d v="2014-11-07T00:00:00"/>
    <s v="Same Day"/>
    <s v="FM-14290"/>
    <s v="Frank Merwin"/>
    <x v="2"/>
    <s v="United States"/>
    <s v="San Francisco"/>
    <x v="1"/>
    <n v="94122"/>
    <x v="1"/>
    <s v="TEC-AC-10003441"/>
    <x v="2"/>
    <x v="11"/>
    <s v="Kingston Digital DataTraveler 32GB USB 2.0"/>
    <x v="4195"/>
    <n v="1"/>
    <n v="0"/>
    <n v="1.0169999999999995"/>
  </r>
  <r>
    <n v="5908"/>
    <x v="2948"/>
    <x v="0"/>
    <x v="499"/>
    <d v="2013-12-08T00:00:00"/>
    <s v="Standard Class"/>
    <s v="KD-16495"/>
    <s v="Keith Dawkins"/>
    <x v="1"/>
    <s v="United States"/>
    <s v="San Jose"/>
    <x v="1"/>
    <n v="95123"/>
    <x v="1"/>
    <s v="OFF-BI-10002353"/>
    <x v="1"/>
    <x v="8"/>
    <s v="GBC VeloBind Cover Sets"/>
    <x v="4196"/>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x v="2948"/>
    <x v="0"/>
    <x v="499"/>
    <d v="2013-12-08T00:00:00"/>
    <s v="Standard Class"/>
    <s v="KD-16495"/>
    <s v="Keith Dawkins"/>
    <x v="1"/>
    <s v="United States"/>
    <s v="San Jose"/>
    <x v="1"/>
    <n v="95123"/>
    <x v="1"/>
    <s v="FUR-FU-10003026"/>
    <x v="0"/>
    <x v="5"/>
    <s v="Eldon Regeneration Recycled Desk Accessories, Black"/>
    <x v="1606"/>
    <n v="3"/>
    <n v="0"/>
    <n v="5.6627999999999998"/>
  </r>
  <r>
    <n v="5911"/>
    <x v="2948"/>
    <x v="0"/>
    <x v="499"/>
    <d v="2013-12-08T00:00:00"/>
    <s v="Standard Class"/>
    <s v="KD-16495"/>
    <s v="Keith Dawkins"/>
    <x v="1"/>
    <s v="United States"/>
    <s v="San Jose"/>
    <x v="1"/>
    <n v="95123"/>
    <x v="1"/>
    <s v="OFF-BI-10000632"/>
    <x v="1"/>
    <x v="8"/>
    <s v="Satellite Sectional Post Binders"/>
    <x v="4197"/>
    <n v="3"/>
    <n v="0.2"/>
    <n v="33.8598"/>
  </r>
  <r>
    <n v="5912"/>
    <x v="2949"/>
    <x v="0"/>
    <x v="907"/>
    <d v="2013-12-23T00:00:00"/>
    <s v="Standard Class"/>
    <s v="SC-20680"/>
    <s v="Steve Carroll"/>
    <x v="2"/>
    <s v="United States"/>
    <s v="Seattle"/>
    <x v="4"/>
    <n v="98115"/>
    <x v="1"/>
    <s v="OFF-ST-10001328"/>
    <x v="1"/>
    <x v="4"/>
    <s v="Personal Filing Tote with Lid, Black/Gray"/>
    <x v="2063"/>
    <n v="3"/>
    <n v="0"/>
    <n v="13.028400000000001"/>
  </r>
  <r>
    <n v="5913"/>
    <x v="2950"/>
    <x v="2"/>
    <x v="829"/>
    <d v="2011-08-26T00:00:00"/>
    <s v="Second Class"/>
    <s v="DW-13585"/>
    <s v="Dorothy Wardle"/>
    <x v="1"/>
    <s v="United States"/>
    <s v="Owensboro"/>
    <x v="0"/>
    <n v="42301"/>
    <x v="0"/>
    <s v="OFF-SU-10004661"/>
    <x v="1"/>
    <x v="14"/>
    <s v="Acme Titanium Bonded Scissors"/>
    <x v="4198"/>
    <n v="3"/>
    <n v="0"/>
    <n v="6.63"/>
  </r>
  <r>
    <n v="5914"/>
    <x v="2951"/>
    <x v="1"/>
    <x v="14"/>
    <d v="2012-09-23T00:00:00"/>
    <s v="Standard Class"/>
    <s v="PF-19120"/>
    <s v="Peter Fuller"/>
    <x v="0"/>
    <s v="United States"/>
    <s v="New York City"/>
    <x v="15"/>
    <n v="10035"/>
    <x v="3"/>
    <s v="OFF-ST-10000617"/>
    <x v="1"/>
    <x v="4"/>
    <s v="Woodgrain Magazine Files by Perma"/>
    <x v="81"/>
    <n v="5"/>
    <n v="0"/>
    <n v="1.0429999999999984"/>
  </r>
  <r>
    <n v="5915"/>
    <x v="2951"/>
    <x v="1"/>
    <x v="14"/>
    <d v="2012-09-23T00:00:00"/>
    <s v="Standard Class"/>
    <s v="PF-19120"/>
    <s v="Peter Fuller"/>
    <x v="0"/>
    <s v="United States"/>
    <s v="New York City"/>
    <x v="15"/>
    <n v="10035"/>
    <x v="3"/>
    <s v="OFF-LA-10002762"/>
    <x v="1"/>
    <x v="2"/>
    <s v="Avery 485"/>
    <x v="2077"/>
    <n v="7"/>
    <n v="0"/>
    <n v="41.223699999999994"/>
  </r>
  <r>
    <n v="5916"/>
    <x v="2951"/>
    <x v="1"/>
    <x v="14"/>
    <d v="2012-09-23T00:00:00"/>
    <s v="Standard Class"/>
    <s v="PF-19120"/>
    <s v="Peter Fuller"/>
    <x v="0"/>
    <s v="United States"/>
    <s v="New York City"/>
    <x v="15"/>
    <n v="10035"/>
    <x v="3"/>
    <s v="FUR-CH-10001973"/>
    <x v="0"/>
    <x v="1"/>
    <s v="Office Star Flex Back Scooter Chair with White Frame"/>
    <x v="4199"/>
    <n v="2"/>
    <n v="0.1"/>
    <n v="8.8783999999999956"/>
  </r>
  <r>
    <n v="5917"/>
    <x v="2951"/>
    <x v="1"/>
    <x v="14"/>
    <d v="2012-09-23T00:00:00"/>
    <s v="Standard Class"/>
    <s v="PF-19120"/>
    <s v="Peter Fuller"/>
    <x v="0"/>
    <s v="United States"/>
    <s v="New York City"/>
    <x v="15"/>
    <n v="10035"/>
    <x v="3"/>
    <s v="OFF-ST-10003058"/>
    <x v="1"/>
    <x v="4"/>
    <s v="Eldon Mobile Mega Data Cart  Mega Stackable  Add-On Trays"/>
    <x v="4200"/>
    <n v="4"/>
    <n v="0"/>
    <n v="27.433999999999997"/>
  </r>
  <r>
    <n v="5918"/>
    <x v="2951"/>
    <x v="1"/>
    <x v="14"/>
    <d v="2012-09-23T00:00:00"/>
    <s v="Standard Class"/>
    <s v="PF-19120"/>
    <s v="Peter Fuller"/>
    <x v="0"/>
    <s v="United States"/>
    <s v="New York City"/>
    <x v="15"/>
    <n v="10035"/>
    <x v="3"/>
    <s v="FUR-BO-10004834"/>
    <x v="0"/>
    <x v="0"/>
    <s v="Riverside Palais Royal Lawyers Bookcase, Royale Cherry Finish"/>
    <x v="4201"/>
    <n v="6"/>
    <n v="0.2"/>
    <n v="158.57639999999992"/>
  </r>
  <r>
    <n v="5919"/>
    <x v="2951"/>
    <x v="1"/>
    <x v="14"/>
    <d v="2012-09-23T00:00:00"/>
    <s v="Standard Class"/>
    <s v="PF-19120"/>
    <s v="Peter Fuller"/>
    <x v="0"/>
    <s v="United States"/>
    <s v="New York City"/>
    <x v="15"/>
    <n v="10035"/>
    <x v="3"/>
    <s v="FUR-BO-10002213"/>
    <x v="0"/>
    <x v="0"/>
    <s v="DMI Eclipse Executive Suite Bookcases"/>
    <x v="4202"/>
    <n v="5"/>
    <n v="0.2"/>
    <n v="-25.049000000000149"/>
  </r>
  <r>
    <n v="5920"/>
    <x v="2951"/>
    <x v="1"/>
    <x v="14"/>
    <d v="2012-09-23T00:00:00"/>
    <s v="Standard Class"/>
    <s v="PF-19120"/>
    <s v="Peter Fuller"/>
    <x v="0"/>
    <s v="United States"/>
    <s v="New York City"/>
    <x v="15"/>
    <n v="10035"/>
    <x v="3"/>
    <s v="TEC-PH-10002170"/>
    <x v="2"/>
    <x v="7"/>
    <s v="ClearSounds CSC500 Amplified Spirit Phone Corded phone"/>
    <x v="2779"/>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x v="3042"/>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x v="168"/>
    <n v="2"/>
    <n v="0"/>
    <n v="53.260799999999996"/>
  </r>
  <r>
    <n v="5923"/>
    <x v="2951"/>
    <x v="1"/>
    <x v="14"/>
    <d v="2012-09-23T00:00:00"/>
    <s v="Standard Class"/>
    <s v="PF-19120"/>
    <s v="Peter Fuller"/>
    <x v="0"/>
    <s v="United States"/>
    <s v="New York City"/>
    <x v="15"/>
    <n v="10035"/>
    <x v="3"/>
    <s v="TEC-PH-10000169"/>
    <x v="2"/>
    <x v="7"/>
    <s v="ARKON Windshield Dashboard Air Vent Car Mount Holder"/>
    <x v="766"/>
    <n v="4"/>
    <n v="0"/>
    <n v="1.3559999999999945"/>
  </r>
  <r>
    <n v="5924"/>
    <x v="2952"/>
    <x v="0"/>
    <x v="491"/>
    <d v="2013-12-01T00:00:00"/>
    <s v="Second Class"/>
    <s v="DK-13225"/>
    <s v="Dean Katz"/>
    <x v="1"/>
    <s v="United States"/>
    <s v="New York City"/>
    <x v="15"/>
    <n v="10011"/>
    <x v="3"/>
    <s v="FUR-TA-10002958"/>
    <x v="0"/>
    <x v="3"/>
    <s v="Bevis Oval Conference Table, Walnut"/>
    <x v="4203"/>
    <n v="2"/>
    <n v="0.4"/>
    <n v="-120.05080000000007"/>
  </r>
  <r>
    <n v="5925"/>
    <x v="2953"/>
    <x v="3"/>
    <x v="123"/>
    <d v="2014-11-23T00:00:00"/>
    <s v="Second Class"/>
    <s v="RB-19435"/>
    <s v="Richard Bierner"/>
    <x v="0"/>
    <s v="United States"/>
    <s v="Springfield"/>
    <x v="17"/>
    <n v="22153"/>
    <x v="0"/>
    <s v="OFF-AR-10001177"/>
    <x v="1"/>
    <x v="6"/>
    <s v="Newell 349"/>
    <x v="1011"/>
    <n v="7"/>
    <n v="0"/>
    <n v="6.6583999999999968"/>
  </r>
  <r>
    <n v="5926"/>
    <x v="2954"/>
    <x v="3"/>
    <x v="95"/>
    <d v="2014-06-09T00:00:00"/>
    <s v="Standard Class"/>
    <s v="GD-14590"/>
    <s v="Giulietta Dortch"/>
    <x v="1"/>
    <s v="United States"/>
    <s v="Bellingham"/>
    <x v="4"/>
    <n v="98226"/>
    <x v="1"/>
    <s v="TEC-AC-10004975"/>
    <x v="2"/>
    <x v="11"/>
    <s v="Plantronics Audio 995 Wireless Stereo Headset"/>
    <x v="4204"/>
    <n v="10"/>
    <n v="0"/>
    <n v="362.83500000000004"/>
  </r>
  <r>
    <n v="5927"/>
    <x v="2955"/>
    <x v="2"/>
    <x v="918"/>
    <d v="2011-04-12T00:00:00"/>
    <s v="Standard Class"/>
    <s v="RA-19885"/>
    <s v="Ruben Ausman"/>
    <x v="1"/>
    <s v="United States"/>
    <s v="Decatur"/>
    <x v="19"/>
    <n v="35601"/>
    <x v="0"/>
    <s v="FUR-TA-10001086"/>
    <x v="0"/>
    <x v="3"/>
    <s v="SAFCO PlanMaster Boards, 60w x 37-1/2d, White Melamine"/>
    <x v="4205"/>
    <n v="8"/>
    <n v="0"/>
    <n v="316.13920000000007"/>
  </r>
  <r>
    <n v="5928"/>
    <x v="2956"/>
    <x v="2"/>
    <x v="856"/>
    <d v="2011-10-15T00:00:00"/>
    <s v="Standard Class"/>
    <s v="DB-13555"/>
    <s v="Dorothy Badders"/>
    <x v="1"/>
    <s v="United States"/>
    <s v="Fayetteville"/>
    <x v="36"/>
    <n v="72701"/>
    <x v="0"/>
    <s v="OFF-LA-10000240"/>
    <x v="1"/>
    <x v="2"/>
    <s v="Self-Adhesive Address Labels for Typewriters by Universal"/>
    <x v="2061"/>
    <n v="1"/>
    <n v="0"/>
    <n v="3.4356999999999998"/>
  </r>
  <r>
    <n v="5929"/>
    <x v="2956"/>
    <x v="2"/>
    <x v="856"/>
    <d v="2011-10-15T00:00:00"/>
    <s v="Standard Class"/>
    <s v="DB-13555"/>
    <s v="Dorothy Badders"/>
    <x v="1"/>
    <s v="United States"/>
    <s v="Fayetteville"/>
    <x v="36"/>
    <n v="72701"/>
    <x v="0"/>
    <s v="FUR-FU-10002107"/>
    <x v="0"/>
    <x v="5"/>
    <s v="Eldon Pizzaz Desk Accessories"/>
    <x v="4206"/>
    <n v="4"/>
    <n v="0"/>
    <n v="3.9248000000000003"/>
  </r>
  <r>
    <n v="5930"/>
    <x v="2957"/>
    <x v="3"/>
    <x v="437"/>
    <d v="2014-07-10T00:00:00"/>
    <s v="First Class"/>
    <s v="RL-19615"/>
    <s v="Rob Lucas"/>
    <x v="0"/>
    <s v="United States"/>
    <s v="Philadelphia"/>
    <x v="9"/>
    <n v="19120"/>
    <x v="3"/>
    <s v="FUR-BO-10001519"/>
    <x v="0"/>
    <x v="0"/>
    <s v="O'Sullivan 3-Shelf Heavy-Duty Bookcases"/>
    <x v="4207"/>
    <n v="3"/>
    <n v="0.5"/>
    <n v="-45.349200000000003"/>
  </r>
  <r>
    <n v="5931"/>
    <x v="2957"/>
    <x v="3"/>
    <x v="437"/>
    <d v="2014-07-10T00:00:00"/>
    <s v="First Class"/>
    <s v="RL-19615"/>
    <s v="Rob Lucas"/>
    <x v="0"/>
    <s v="United States"/>
    <s v="Philadelphia"/>
    <x v="9"/>
    <n v="19120"/>
    <x v="3"/>
    <s v="OFF-PA-10004100"/>
    <x v="1"/>
    <x v="10"/>
    <s v="Xerox 216"/>
    <x v="12"/>
    <n v="3"/>
    <n v="0.2"/>
    <n v="5.4432"/>
  </r>
  <r>
    <n v="5932"/>
    <x v="2957"/>
    <x v="3"/>
    <x v="437"/>
    <d v="2014-07-10T00:00:00"/>
    <s v="First Class"/>
    <s v="RL-19615"/>
    <s v="Rob Lucas"/>
    <x v="0"/>
    <s v="United States"/>
    <s v="Philadelphia"/>
    <x v="9"/>
    <n v="19120"/>
    <x v="3"/>
    <s v="TEC-PH-10001363"/>
    <x v="2"/>
    <x v="7"/>
    <s v="Apple iPhone 5S"/>
    <x v="4208"/>
    <n v="2"/>
    <n v="0.4"/>
    <n v="-113.9980000000001"/>
  </r>
  <r>
    <n v="5933"/>
    <x v="2957"/>
    <x v="3"/>
    <x v="437"/>
    <d v="2014-07-10T00:00:00"/>
    <s v="First Class"/>
    <s v="RL-19615"/>
    <s v="Rob Lucas"/>
    <x v="0"/>
    <s v="United States"/>
    <s v="Philadelphia"/>
    <x v="9"/>
    <n v="19120"/>
    <x v="3"/>
    <s v="OFF-ST-10004835"/>
    <x v="1"/>
    <x v="4"/>
    <s v="Plastic Stacking Crates &amp; Casters"/>
    <x v="2569"/>
    <n v="3"/>
    <n v="0.2"/>
    <n v="1.0044"/>
  </r>
  <r>
    <n v="5934"/>
    <x v="2957"/>
    <x v="3"/>
    <x v="437"/>
    <d v="2014-07-10T00:00:00"/>
    <s v="First Class"/>
    <s v="RL-19615"/>
    <s v="Rob Lucas"/>
    <x v="0"/>
    <s v="United States"/>
    <s v="Philadelphia"/>
    <x v="9"/>
    <n v="19120"/>
    <x v="3"/>
    <s v="TEC-AC-10002018"/>
    <x v="2"/>
    <x v="11"/>
    <s v="AmazonBasics 3-Button USB Wired Mouse"/>
    <x v="3664"/>
    <n v="3"/>
    <n v="0.2"/>
    <n v="4.8231000000000002"/>
  </r>
  <r>
    <n v="5935"/>
    <x v="2957"/>
    <x v="3"/>
    <x v="437"/>
    <d v="2014-07-10T00:00:00"/>
    <s v="First Class"/>
    <s v="RL-19615"/>
    <s v="Rob Lucas"/>
    <x v="0"/>
    <s v="United States"/>
    <s v="Philadelphia"/>
    <x v="9"/>
    <n v="19120"/>
    <x v="3"/>
    <s v="TEC-AC-10003033"/>
    <x v="2"/>
    <x v="11"/>
    <s v="Plantronics CS510 - Over-the-Head monaural Wireless Headset System"/>
    <x v="4209"/>
    <n v="2"/>
    <n v="0.2"/>
    <n v="85.786999999999949"/>
  </r>
  <r>
    <n v="5936"/>
    <x v="2958"/>
    <x v="0"/>
    <x v="975"/>
    <d v="2013-07-05T00:00:00"/>
    <s v="Same Day"/>
    <s v="RB-19465"/>
    <s v="Rick Bensley"/>
    <x v="2"/>
    <s v="United States"/>
    <s v="Seattle"/>
    <x v="4"/>
    <n v="98103"/>
    <x v="1"/>
    <s v="FUR-FU-10000221"/>
    <x v="0"/>
    <x v="5"/>
    <s v="Master Caster Door Stop, Brown"/>
    <x v="3383"/>
    <n v="5"/>
    <n v="0"/>
    <n v="8.6359999999999992"/>
  </r>
  <r>
    <n v="5937"/>
    <x v="2958"/>
    <x v="0"/>
    <x v="975"/>
    <d v="2013-07-05T00:00:00"/>
    <s v="Same Day"/>
    <s v="RB-19465"/>
    <s v="Rick Bensley"/>
    <x v="2"/>
    <s v="United States"/>
    <s v="Seattle"/>
    <x v="4"/>
    <n v="98103"/>
    <x v="1"/>
    <s v="TEC-PH-10001198"/>
    <x v="2"/>
    <x v="7"/>
    <s v="Avaya 4621SW VoIP phone"/>
    <x v="1665"/>
    <n v="3"/>
    <n v="0.2"/>
    <n v="19.966499999999982"/>
  </r>
  <r>
    <n v="5938"/>
    <x v="2958"/>
    <x v="0"/>
    <x v="975"/>
    <d v="2013-07-05T00:00:00"/>
    <s v="Same Day"/>
    <s v="RB-19465"/>
    <s v="Rick Bensley"/>
    <x v="2"/>
    <s v="United States"/>
    <s v="Seattle"/>
    <x v="4"/>
    <n v="98103"/>
    <x v="1"/>
    <s v="TEC-PH-10002564"/>
    <x v="2"/>
    <x v="7"/>
    <s v="OtterBox Defender Series Case - Samsung Galaxy S4"/>
    <x v="981"/>
    <n v="3"/>
    <n v="0.2"/>
    <n v="8.9969999999999892"/>
  </r>
  <r>
    <n v="5939"/>
    <x v="2959"/>
    <x v="3"/>
    <x v="240"/>
    <d v="2014-05-26T00:00:00"/>
    <s v="Standard Class"/>
    <s v="JF-15295"/>
    <s v="Jason Fortune-"/>
    <x v="0"/>
    <s v="United States"/>
    <s v="Plano"/>
    <x v="5"/>
    <n v="75023"/>
    <x v="2"/>
    <s v="TEC-PH-10003811"/>
    <x v="2"/>
    <x v="7"/>
    <s v="Jabra Supreme Plus Driver Edition Headset"/>
    <x v="4210"/>
    <n v="1"/>
    <n v="0.2"/>
    <n v="9.5991999999999997"/>
  </r>
  <r>
    <n v="5940"/>
    <x v="2959"/>
    <x v="3"/>
    <x v="240"/>
    <d v="2014-05-26T00:00:00"/>
    <s v="Standard Class"/>
    <s v="JF-15295"/>
    <s v="Jason Fortune-"/>
    <x v="0"/>
    <s v="United States"/>
    <s v="Plano"/>
    <x v="5"/>
    <n v="75023"/>
    <x v="2"/>
    <s v="OFF-LA-10004178"/>
    <x v="1"/>
    <x v="2"/>
    <s v="Avery 491"/>
    <x v="1157"/>
    <n v="4"/>
    <n v="0.2"/>
    <n v="4.2951999999999995"/>
  </r>
  <r>
    <n v="5941"/>
    <x v="2960"/>
    <x v="3"/>
    <x v="386"/>
    <d v="2014-10-15T00:00:00"/>
    <s v="Second Class"/>
    <s v="RW-19690"/>
    <s v="Robert Waldorf"/>
    <x v="0"/>
    <s v="United States"/>
    <s v="Los Angeles"/>
    <x v="1"/>
    <n v="90049"/>
    <x v="1"/>
    <s v="TEC-AC-10001465"/>
    <x v="2"/>
    <x v="11"/>
    <s v="SanDisk Cruzer 64 GB USB Flash Drive"/>
    <x v="4211"/>
    <n v="12"/>
    <n v="0"/>
    <n v="130.75199999999995"/>
  </r>
  <r>
    <n v="5942"/>
    <x v="2960"/>
    <x v="3"/>
    <x v="386"/>
    <d v="2014-10-15T00:00:00"/>
    <s v="Second Class"/>
    <s v="RW-19690"/>
    <s v="Robert Waldorf"/>
    <x v="0"/>
    <s v="United States"/>
    <s v="Los Angeles"/>
    <x v="1"/>
    <n v="90049"/>
    <x v="1"/>
    <s v="OFF-AR-10000940"/>
    <x v="1"/>
    <x v="6"/>
    <s v="Newell 343"/>
    <x v="490"/>
    <n v="2"/>
    <n v="0"/>
    <n v="1.5876000000000001"/>
  </r>
  <r>
    <n v="5943"/>
    <x v="2961"/>
    <x v="0"/>
    <x v="876"/>
    <d v="2013-08-14T00:00:00"/>
    <s v="Standard Class"/>
    <s v="VG-21790"/>
    <s v="Vivek Gonzalez"/>
    <x v="0"/>
    <s v="United States"/>
    <s v="Los Angeles"/>
    <x v="1"/>
    <n v="90032"/>
    <x v="1"/>
    <s v="TEC-PH-10001700"/>
    <x v="2"/>
    <x v="7"/>
    <s v="Panasonic KX-TG6844B Expandable Digital Cordless Telephone"/>
    <x v="2005"/>
    <n v="4"/>
    <n v="0.2"/>
    <n v="18.477200000000011"/>
  </r>
  <r>
    <n v="5944"/>
    <x v="2962"/>
    <x v="2"/>
    <x v="55"/>
    <d v="2011-08-29T00:00:00"/>
    <s v="Standard Class"/>
    <s v="JM-15265"/>
    <s v="Janet Molinari"/>
    <x v="1"/>
    <s v="United States"/>
    <s v="Los Angeles"/>
    <x v="1"/>
    <n v="90036"/>
    <x v="1"/>
    <s v="FUR-FU-10000771"/>
    <x v="0"/>
    <x v="5"/>
    <s v="Eldon 200 Class Desk Accessories, Smoke"/>
    <x v="3012"/>
    <n v="1"/>
    <n v="0"/>
    <n v="2.6376000000000004"/>
  </r>
  <r>
    <n v="5945"/>
    <x v="2962"/>
    <x v="2"/>
    <x v="55"/>
    <d v="2011-08-29T00:00:00"/>
    <s v="Standard Class"/>
    <s v="JM-15265"/>
    <s v="Janet Molinari"/>
    <x v="1"/>
    <s v="United States"/>
    <s v="Los Angeles"/>
    <x v="1"/>
    <n v="90036"/>
    <x v="1"/>
    <s v="TEC-AC-10002399"/>
    <x v="2"/>
    <x v="11"/>
    <s v="SanDisk Cruzer 32 GB USB Flash Drive"/>
    <x v="2050"/>
    <n v="5"/>
    <n v="0"/>
    <n v="30.431999999999995"/>
  </r>
  <r>
    <n v="5946"/>
    <x v="2962"/>
    <x v="2"/>
    <x v="55"/>
    <d v="2011-08-29T00:00:00"/>
    <s v="Standard Class"/>
    <s v="JM-15265"/>
    <s v="Janet Molinari"/>
    <x v="1"/>
    <s v="United States"/>
    <s v="Los Angeles"/>
    <x v="1"/>
    <n v="90036"/>
    <x v="1"/>
    <s v="OFF-PA-10004983"/>
    <x v="1"/>
    <x v="10"/>
    <s v="Xerox 23"/>
    <x v="243"/>
    <n v="4"/>
    <n v="0"/>
    <n v="12.441600000000001"/>
  </r>
  <r>
    <n v="5947"/>
    <x v="2962"/>
    <x v="2"/>
    <x v="55"/>
    <d v="2011-08-29T00:00:00"/>
    <s v="Standard Class"/>
    <s v="JM-15265"/>
    <s v="Janet Molinari"/>
    <x v="1"/>
    <s v="United States"/>
    <s v="Los Angeles"/>
    <x v="1"/>
    <n v="90036"/>
    <x v="1"/>
    <s v="OFF-ST-10004258"/>
    <x v="1"/>
    <x v="4"/>
    <s v="Portable Personal File Box"/>
    <x v="4212"/>
    <n v="4"/>
    <n v="0"/>
    <n v="13.186800000000005"/>
  </r>
  <r>
    <n v="5948"/>
    <x v="2963"/>
    <x v="1"/>
    <x v="471"/>
    <d v="2012-09-18T00:00:00"/>
    <s v="Second Class"/>
    <s v="BE-11455"/>
    <s v="Brad Eason"/>
    <x v="2"/>
    <s v="United States"/>
    <s v="Des Moines"/>
    <x v="23"/>
    <n v="50315"/>
    <x v="2"/>
    <s v="OFF-BI-10004040"/>
    <x v="1"/>
    <x v="8"/>
    <s v="Wilson Jones Impact Binders"/>
    <x v="4213"/>
    <n v="5"/>
    <n v="0"/>
    <n v="12.690999999999999"/>
  </r>
  <r>
    <n v="5949"/>
    <x v="2964"/>
    <x v="3"/>
    <x v="916"/>
    <d v="2014-03-06T00:00:00"/>
    <s v="Same Day"/>
    <s v="CB-12535"/>
    <s v="Claudia Bergmann"/>
    <x v="1"/>
    <s v="United States"/>
    <s v="Southaven"/>
    <x v="35"/>
    <n v="38671"/>
    <x v="0"/>
    <s v="OFF-EN-10003862"/>
    <x v="1"/>
    <x v="12"/>
    <s v="Laser &amp; Ink Jet Business Envelopes"/>
    <x v="4214"/>
    <n v="4"/>
    <n v="0"/>
    <n v="19.6328"/>
  </r>
  <r>
    <n v="5950"/>
    <x v="2964"/>
    <x v="3"/>
    <x v="916"/>
    <d v="2014-03-06T00:00:00"/>
    <s v="Same Day"/>
    <s v="CB-12535"/>
    <s v="Claudia Bergmann"/>
    <x v="1"/>
    <s v="United States"/>
    <s v="Southaven"/>
    <x v="35"/>
    <n v="38671"/>
    <x v="0"/>
    <s v="TEC-AC-10004571"/>
    <x v="2"/>
    <x v="11"/>
    <s v="Logitech G700s Rechargeable Gaming Mouse"/>
    <x v="674"/>
    <n v="3"/>
    <n v="0"/>
    <n v="125.98740000000001"/>
  </r>
  <r>
    <n v="5951"/>
    <x v="2964"/>
    <x v="3"/>
    <x v="916"/>
    <d v="2014-03-06T00:00:00"/>
    <s v="Same Day"/>
    <s v="CB-12535"/>
    <s v="Claudia Bergmann"/>
    <x v="1"/>
    <s v="United States"/>
    <s v="Southaven"/>
    <x v="35"/>
    <n v="38671"/>
    <x v="0"/>
    <s v="OFF-AP-10000891"/>
    <x v="1"/>
    <x v="9"/>
    <s v="Kensington 7 Outlet MasterPiece HOMEOFFICE Power Control Center"/>
    <x v="2727"/>
    <n v="2"/>
    <n v="0"/>
    <n v="78.671999999999997"/>
  </r>
  <r>
    <n v="5952"/>
    <x v="2964"/>
    <x v="3"/>
    <x v="916"/>
    <d v="2014-03-06T00:00:00"/>
    <s v="Same Day"/>
    <s v="CB-12535"/>
    <s v="Claudia Bergmann"/>
    <x v="1"/>
    <s v="United States"/>
    <s v="Southaven"/>
    <x v="35"/>
    <n v="38671"/>
    <x v="0"/>
    <s v="OFF-BI-10002026"/>
    <x v="1"/>
    <x v="8"/>
    <s v="Ibico Recycled Linen-Style Covers"/>
    <x v="4215"/>
    <n v="6"/>
    <n v="0"/>
    <n v="112.49279999999999"/>
  </r>
  <r>
    <n v="5953"/>
    <x v="2965"/>
    <x v="3"/>
    <x v="4"/>
    <d v="2014-04-22T00:00:00"/>
    <s v="Standard Class"/>
    <s v="SD-20485"/>
    <s v="Shirley Daniels"/>
    <x v="2"/>
    <s v="United States"/>
    <s v="Houston"/>
    <x v="5"/>
    <n v="77041"/>
    <x v="2"/>
    <s v="OFF-PA-10001826"/>
    <x v="1"/>
    <x v="10"/>
    <s v="Xerox 207"/>
    <x v="561"/>
    <n v="4"/>
    <n v="0.2"/>
    <n v="7.2576000000000001"/>
  </r>
  <r>
    <n v="5954"/>
    <x v="2966"/>
    <x v="2"/>
    <x v="809"/>
    <d v="2011-03-31T00:00:00"/>
    <s v="First Class"/>
    <s v="SG-20890"/>
    <s v="Susan Gilcrest"/>
    <x v="1"/>
    <s v="United States"/>
    <s v="New York City"/>
    <x v="15"/>
    <n v="10009"/>
    <x v="3"/>
    <s v="OFF-AR-10001231"/>
    <x v="1"/>
    <x v="6"/>
    <s v="Sanford EarthWrite Recycled Pencils, Medium Soft, #2"/>
    <x v="4216"/>
    <n v="5"/>
    <n v="0"/>
    <n v="2.9400000000000004"/>
  </r>
  <r>
    <n v="5955"/>
    <x v="2967"/>
    <x v="2"/>
    <x v="7"/>
    <d v="2011-11-15T00:00:00"/>
    <s v="Second Class"/>
    <s v="TS-21430"/>
    <s v="Tom Stivers"/>
    <x v="1"/>
    <s v="United States"/>
    <s v="Reading"/>
    <x v="9"/>
    <n v="19601"/>
    <x v="3"/>
    <s v="FUR-FU-10000409"/>
    <x v="0"/>
    <x v="5"/>
    <s v="GE 4 Foot Flourescent Tube, 40 Watt"/>
    <x v="942"/>
    <n v="2"/>
    <n v="0.2"/>
    <n v="7.7896000000000001"/>
  </r>
  <r>
    <n v="5956"/>
    <x v="2967"/>
    <x v="2"/>
    <x v="7"/>
    <d v="2011-11-15T00:00:00"/>
    <s v="Second Class"/>
    <s v="TS-21430"/>
    <s v="Tom Stivers"/>
    <x v="1"/>
    <s v="United States"/>
    <s v="Reading"/>
    <x v="9"/>
    <n v="19601"/>
    <x v="3"/>
    <s v="FUR-BO-10002545"/>
    <x v="0"/>
    <x v="0"/>
    <s v="Atlantic Metals Mobile 3-Shelf Bookcases, Custom Colors"/>
    <x v="3533"/>
    <n v="4"/>
    <n v="0.5"/>
    <n v="-250.54079999999999"/>
  </r>
  <r>
    <n v="5957"/>
    <x v="2968"/>
    <x v="0"/>
    <x v="299"/>
    <d v="2013-03-16T00:00:00"/>
    <s v="Second Class"/>
    <s v="DK-13225"/>
    <s v="Dean Katz"/>
    <x v="1"/>
    <s v="United States"/>
    <s v="San Francisco"/>
    <x v="1"/>
    <n v="94109"/>
    <x v="1"/>
    <s v="OFF-ST-10002756"/>
    <x v="1"/>
    <x v="4"/>
    <s v="Tennsco Stur-D-Stor Boltless Shelving, 5 Shelves, 24&quot; Deep, Sand"/>
    <x v="4217"/>
    <n v="5"/>
    <n v="0"/>
    <n v="6.7655000000000598"/>
  </r>
  <r>
    <n v="5958"/>
    <x v="2968"/>
    <x v="0"/>
    <x v="299"/>
    <d v="2013-03-16T00:00:00"/>
    <s v="Second Class"/>
    <s v="DK-13225"/>
    <s v="Dean Katz"/>
    <x v="1"/>
    <s v="United States"/>
    <s v="San Francisco"/>
    <x v="1"/>
    <n v="94109"/>
    <x v="1"/>
    <s v="OFF-AP-10003842"/>
    <x v="1"/>
    <x v="9"/>
    <s v="Euro-Pro Shark Turbo Vacuum"/>
    <x v="901"/>
    <n v="5"/>
    <n v="0"/>
    <n v="40.274000000000001"/>
  </r>
  <r>
    <n v="5959"/>
    <x v="2968"/>
    <x v="0"/>
    <x v="299"/>
    <d v="2013-03-16T00:00:00"/>
    <s v="Second Class"/>
    <s v="DK-13225"/>
    <s v="Dean Katz"/>
    <x v="1"/>
    <s v="United States"/>
    <s v="San Francisco"/>
    <x v="1"/>
    <n v="94109"/>
    <x v="1"/>
    <s v="OFF-EN-10004459"/>
    <x v="1"/>
    <x v="12"/>
    <s v="Security-Tint Envelopes"/>
    <x v="2484"/>
    <n v="4"/>
    <n v="0"/>
    <n v="14.974399999999999"/>
  </r>
  <r>
    <n v="5960"/>
    <x v="2968"/>
    <x v="0"/>
    <x v="299"/>
    <d v="2013-03-16T00:00:00"/>
    <s v="Second Class"/>
    <s v="DK-13225"/>
    <s v="Dean Katz"/>
    <x v="1"/>
    <s v="United States"/>
    <s v="San Francisco"/>
    <x v="1"/>
    <n v="94109"/>
    <x v="1"/>
    <s v="FUR-CH-10003746"/>
    <x v="0"/>
    <x v="1"/>
    <s v="Hon 4070 Series Pagoda Round Back Stacking Chairs"/>
    <x v="4218"/>
    <n v="3"/>
    <n v="0.2"/>
    <n v="77.035199999999975"/>
  </r>
  <r>
    <n v="5961"/>
    <x v="2969"/>
    <x v="3"/>
    <x v="839"/>
    <d v="2014-02-15T00:00:00"/>
    <s v="Second Class"/>
    <s v="ML-17395"/>
    <s v="Marina Lichtenstein"/>
    <x v="1"/>
    <s v="United States"/>
    <s v="Los Angeles"/>
    <x v="1"/>
    <n v="90045"/>
    <x v="1"/>
    <s v="FUR-FU-10003142"/>
    <x v="0"/>
    <x v="5"/>
    <s v="Master Big Foot Doorstop, Beige"/>
    <x v="3131"/>
    <n v="4"/>
    <n v="0"/>
    <n v="6.5471999999999984"/>
  </r>
  <r>
    <n v="5962"/>
    <x v="2970"/>
    <x v="2"/>
    <x v="7"/>
    <d v="2011-11-13T00:00:00"/>
    <s v="Second Class"/>
    <s v="MA-17560"/>
    <s v="Matt Abelman"/>
    <x v="2"/>
    <s v="United States"/>
    <s v="Los Angeles"/>
    <x v="1"/>
    <n v="90004"/>
    <x v="1"/>
    <s v="TEC-PH-10001425"/>
    <x v="2"/>
    <x v="7"/>
    <s v="Mophie Juice Pack Helium for iPhone"/>
    <x v="4219"/>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x v="4034"/>
    <n v="2"/>
    <n v="0"/>
    <n v="2.0228000000000002"/>
  </r>
  <r>
    <n v="5964"/>
    <x v="2970"/>
    <x v="2"/>
    <x v="7"/>
    <d v="2011-11-13T00:00:00"/>
    <s v="Second Class"/>
    <s v="MA-17560"/>
    <s v="Matt Abelman"/>
    <x v="2"/>
    <s v="United States"/>
    <s v="Los Angeles"/>
    <x v="1"/>
    <n v="90004"/>
    <x v="1"/>
    <s v="OFF-PA-10003625"/>
    <x v="1"/>
    <x v="10"/>
    <s v="Xerox 1979"/>
    <x v="1862"/>
    <n v="4"/>
    <n v="0"/>
    <n v="55.763999999999996"/>
  </r>
  <r>
    <n v="5965"/>
    <x v="2971"/>
    <x v="3"/>
    <x v="648"/>
    <d v="2014-08-26T00:00:00"/>
    <s v="Standard Class"/>
    <s v="LR-17035"/>
    <s v="Lisa Ryan"/>
    <x v="1"/>
    <s v="United States"/>
    <s v="San Francisco"/>
    <x v="1"/>
    <n v="94109"/>
    <x v="1"/>
    <s v="OFF-SU-10004768"/>
    <x v="1"/>
    <x v="14"/>
    <s v="Acme Kleencut Forged Steel Scissors"/>
    <x v="1711"/>
    <n v="3"/>
    <n v="0"/>
    <n v="5.1659999999999986"/>
  </r>
  <r>
    <n v="5966"/>
    <x v="2971"/>
    <x v="3"/>
    <x v="648"/>
    <d v="2014-08-26T00:00:00"/>
    <s v="Standard Class"/>
    <s v="LR-17035"/>
    <s v="Lisa Ryan"/>
    <x v="1"/>
    <s v="United States"/>
    <s v="San Francisco"/>
    <x v="1"/>
    <n v="94109"/>
    <x v="1"/>
    <s v="OFF-ST-10000777"/>
    <x v="1"/>
    <x v="4"/>
    <s v="Companion Letter/Legal File, Black"/>
    <x v="118"/>
    <n v="6"/>
    <n v="0"/>
    <n v="63.436800000000005"/>
  </r>
  <r>
    <n v="5967"/>
    <x v="2971"/>
    <x v="3"/>
    <x v="648"/>
    <d v="2014-08-26T00:00:00"/>
    <s v="Standard Class"/>
    <s v="LR-17035"/>
    <s v="Lisa Ryan"/>
    <x v="1"/>
    <s v="United States"/>
    <s v="San Francisco"/>
    <x v="1"/>
    <n v="94109"/>
    <x v="1"/>
    <s v="TEC-PH-10003171"/>
    <x v="2"/>
    <x v="7"/>
    <s v="Plantronics Encore H101 Dual Earpieces Headset"/>
    <x v="4220"/>
    <n v="3"/>
    <n v="0.2"/>
    <n v="10.787999999999997"/>
  </r>
  <r>
    <n v="5968"/>
    <x v="2972"/>
    <x v="0"/>
    <x v="804"/>
    <d v="2013-01-17T00:00:00"/>
    <s v="First Class"/>
    <s v="BE-11335"/>
    <s v="Bill Eplett"/>
    <x v="2"/>
    <s v="United States"/>
    <s v="New York City"/>
    <x v="15"/>
    <n v="10009"/>
    <x v="3"/>
    <s v="OFF-PA-10001033"/>
    <x v="1"/>
    <x v="10"/>
    <s v="Xerox 1893"/>
    <x v="2658"/>
    <n v="2"/>
    <n v="0"/>
    <n v="40.170200000000001"/>
  </r>
  <r>
    <n v="5969"/>
    <x v="2973"/>
    <x v="2"/>
    <x v="836"/>
    <d v="2011-07-22T00:00:00"/>
    <s v="First Class"/>
    <s v="CC-12145"/>
    <s v="Charles Crestani"/>
    <x v="0"/>
    <s v="United States"/>
    <s v="San Diego"/>
    <x v="1"/>
    <n v="92105"/>
    <x v="1"/>
    <s v="OFF-PA-10000418"/>
    <x v="1"/>
    <x v="10"/>
    <s v="Xerox 189"/>
    <x v="2840"/>
    <n v="1"/>
    <n v="0"/>
    <n v="50.327999999999996"/>
  </r>
  <r>
    <n v="5970"/>
    <x v="2973"/>
    <x v="2"/>
    <x v="836"/>
    <d v="2011-07-22T00:00:00"/>
    <s v="First Class"/>
    <s v="CC-12145"/>
    <s v="Charles Crestani"/>
    <x v="0"/>
    <s v="United States"/>
    <s v="San Diego"/>
    <x v="1"/>
    <n v="92105"/>
    <x v="1"/>
    <s v="OFF-BI-10001982"/>
    <x v="1"/>
    <x v="8"/>
    <s v="Wilson Jones Custom Binder Spines &amp; Labels"/>
    <x v="4221"/>
    <n v="2"/>
    <n v="0.2"/>
    <n v="3.1551999999999998"/>
  </r>
  <r>
    <n v="5971"/>
    <x v="2973"/>
    <x v="2"/>
    <x v="836"/>
    <d v="2011-07-22T00:00:00"/>
    <s v="First Class"/>
    <s v="CC-12145"/>
    <s v="Charles Crestani"/>
    <x v="0"/>
    <s v="United States"/>
    <s v="San Diego"/>
    <x v="1"/>
    <n v="92105"/>
    <x v="1"/>
    <s v="OFF-PA-10002230"/>
    <x v="1"/>
    <x v="10"/>
    <s v="Xerox 1897"/>
    <x v="548"/>
    <n v="4"/>
    <n v="0"/>
    <n v="9.7608000000000015"/>
  </r>
  <r>
    <n v="5972"/>
    <x v="2973"/>
    <x v="2"/>
    <x v="836"/>
    <d v="2011-07-22T00:00:00"/>
    <s v="First Class"/>
    <s v="CC-12145"/>
    <s v="Charles Crestani"/>
    <x v="0"/>
    <s v="United States"/>
    <s v="San Diego"/>
    <x v="1"/>
    <n v="92105"/>
    <x v="1"/>
    <s v="FUR-FU-10003577"/>
    <x v="0"/>
    <x v="5"/>
    <s v="Nu-Dell Leatherette Frames"/>
    <x v="4222"/>
    <n v="3"/>
    <n v="0"/>
    <n v="15.4872"/>
  </r>
  <r>
    <n v="5973"/>
    <x v="2974"/>
    <x v="3"/>
    <x v="695"/>
    <d v="2014-02-12T00:00:00"/>
    <s v="Standard Class"/>
    <s v="BD-11770"/>
    <s v="Bryan Davis"/>
    <x v="0"/>
    <s v="United States"/>
    <s v="New York City"/>
    <x v="15"/>
    <n v="10024"/>
    <x v="3"/>
    <s v="FUR-BO-10001811"/>
    <x v="0"/>
    <x v="0"/>
    <s v="Atlantic Metals Mobile 5-Shelf Bookcases, Custom Colors"/>
    <x v="3028"/>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x v="4223"/>
    <n v="2"/>
    <n v="0"/>
    <n v="124.48799999999994"/>
  </r>
  <r>
    <n v="5975"/>
    <x v="2976"/>
    <x v="0"/>
    <x v="750"/>
    <d v="2013-10-14T00:00:00"/>
    <s v="Standard Class"/>
    <s v="DB-13615"/>
    <s v="Doug Bickford"/>
    <x v="0"/>
    <s v="United States"/>
    <s v="Charlotte"/>
    <x v="3"/>
    <n v="28205"/>
    <x v="0"/>
    <s v="OFF-ST-10000676"/>
    <x v="1"/>
    <x v="4"/>
    <s v="Fellowes Econo/Stor Drawers"/>
    <x v="4224"/>
    <n v="5"/>
    <n v="0.2"/>
    <n v="-67.851000000000028"/>
  </r>
  <r>
    <n v="5976"/>
    <x v="2977"/>
    <x v="3"/>
    <x v="1002"/>
    <d v="2014-07-18T00:00:00"/>
    <s v="Standard Class"/>
    <s v="RR-19525"/>
    <s v="Rick Reed"/>
    <x v="1"/>
    <s v="United States"/>
    <s v="Overland Park"/>
    <x v="41"/>
    <n v="66212"/>
    <x v="2"/>
    <s v="OFF-ST-10001496"/>
    <x v="1"/>
    <x v="4"/>
    <s v="Standard Rollaway File with Lock"/>
    <x v="2936"/>
    <n v="2"/>
    <n v="0"/>
    <n v="93.698800000000006"/>
  </r>
  <r>
    <n v="5977"/>
    <x v="2977"/>
    <x v="3"/>
    <x v="1002"/>
    <d v="2014-07-18T00:00:00"/>
    <s v="Standard Class"/>
    <s v="RR-19525"/>
    <s v="Rick Reed"/>
    <x v="1"/>
    <s v="United States"/>
    <s v="Overland Park"/>
    <x v="41"/>
    <n v="66212"/>
    <x v="2"/>
    <s v="OFF-PA-10003673"/>
    <x v="1"/>
    <x v="10"/>
    <s v="Strathmore Photo Mount Cards"/>
    <x v="4225"/>
    <n v="2"/>
    <n v="0"/>
    <n v="6.2375999999999996"/>
  </r>
  <r>
    <n v="5978"/>
    <x v="2978"/>
    <x v="3"/>
    <x v="558"/>
    <d v="2014-04-26T00:00:00"/>
    <s v="First Class"/>
    <s v="SV-20935"/>
    <s v="Susan Vittorini"/>
    <x v="0"/>
    <s v="United States"/>
    <s v="Mesa"/>
    <x v="16"/>
    <n v="85204"/>
    <x v="1"/>
    <s v="TEC-PH-10004614"/>
    <x v="2"/>
    <x v="7"/>
    <s v="AT&amp;T 841000 Phone"/>
    <x v="4226"/>
    <n v="10"/>
    <n v="0.2"/>
    <n v="34.5"/>
  </r>
  <r>
    <n v="5979"/>
    <x v="2979"/>
    <x v="2"/>
    <x v="557"/>
    <d v="2011-09-13T00:00:00"/>
    <s v="Standard Class"/>
    <s v="RB-19465"/>
    <s v="Rick Bensley"/>
    <x v="2"/>
    <s v="United States"/>
    <s v="Tulsa"/>
    <x v="26"/>
    <n v="74133"/>
    <x v="2"/>
    <s v="FUR-TA-10001039"/>
    <x v="0"/>
    <x v="3"/>
    <s v="KI Adjustable-Height Table"/>
    <x v="4227"/>
    <n v="5"/>
    <n v="0"/>
    <n v="111.77400000000003"/>
  </r>
  <r>
    <n v="5980"/>
    <x v="2979"/>
    <x v="2"/>
    <x v="557"/>
    <d v="2011-09-13T00:00:00"/>
    <s v="Standard Class"/>
    <s v="RB-19465"/>
    <s v="Rick Bensley"/>
    <x v="2"/>
    <s v="United States"/>
    <s v="Tulsa"/>
    <x v="26"/>
    <n v="74133"/>
    <x v="2"/>
    <s v="OFF-BI-10000474"/>
    <x v="1"/>
    <x v="8"/>
    <s v="Avery Recycled Flexi-View Covers for Binding Systems"/>
    <x v="4228"/>
    <n v="2"/>
    <n v="0"/>
    <n v="15.3888"/>
  </r>
  <r>
    <n v="5981"/>
    <x v="2979"/>
    <x v="2"/>
    <x v="557"/>
    <d v="2011-09-13T00:00:00"/>
    <s v="Standard Class"/>
    <s v="RB-19465"/>
    <s v="Rick Bensley"/>
    <x v="2"/>
    <s v="United States"/>
    <s v="Tulsa"/>
    <x v="26"/>
    <n v="74133"/>
    <x v="2"/>
    <s v="FUR-CH-10004698"/>
    <x v="0"/>
    <x v="1"/>
    <s v="Padded Folding Chairs, Black, 4/Carton"/>
    <x v="4229"/>
    <n v="2"/>
    <n v="0"/>
    <n v="45.348800000000011"/>
  </r>
  <r>
    <n v="5982"/>
    <x v="2979"/>
    <x v="2"/>
    <x v="557"/>
    <d v="2011-09-13T00:00:00"/>
    <s v="Standard Class"/>
    <s v="RB-19465"/>
    <s v="Rick Bensley"/>
    <x v="2"/>
    <s v="United States"/>
    <s v="Tulsa"/>
    <x v="26"/>
    <n v="74133"/>
    <x v="2"/>
    <s v="OFF-ST-10003327"/>
    <x v="1"/>
    <x v="4"/>
    <s v="Akro-Mils 12-Gallon Tote"/>
    <x v="4230"/>
    <n v="2"/>
    <n v="0"/>
    <n v="5.7593999999999976"/>
  </r>
  <r>
    <n v="5983"/>
    <x v="2980"/>
    <x v="0"/>
    <x v="831"/>
    <d v="2013-11-29T00:00:00"/>
    <s v="Standard Class"/>
    <s v="MV-18190"/>
    <s v="Mike Vittorini"/>
    <x v="0"/>
    <s v="United States"/>
    <s v="New York City"/>
    <x v="15"/>
    <n v="10035"/>
    <x v="3"/>
    <s v="OFF-PA-10000232"/>
    <x v="1"/>
    <x v="10"/>
    <s v="Xerox 1975"/>
    <x v="91"/>
    <n v="2"/>
    <n v="0"/>
    <n v="6.3504000000000005"/>
  </r>
  <r>
    <n v="5984"/>
    <x v="2981"/>
    <x v="3"/>
    <x v="118"/>
    <d v="2014-09-19T00:00:00"/>
    <s v="Second Class"/>
    <s v="EH-14185"/>
    <s v="Evan Henry"/>
    <x v="0"/>
    <s v="United States"/>
    <s v="Philadelphia"/>
    <x v="9"/>
    <n v="19143"/>
    <x v="3"/>
    <s v="OFF-PA-10003657"/>
    <x v="1"/>
    <x v="10"/>
    <s v="Xerox 1927"/>
    <x v="3331"/>
    <n v="6"/>
    <n v="0.2"/>
    <n v="6.4199999999999964"/>
  </r>
  <r>
    <n v="5985"/>
    <x v="2982"/>
    <x v="0"/>
    <x v="1080"/>
    <d v="2013-07-26T00:00:00"/>
    <s v="Standard Class"/>
    <s v="JS-16030"/>
    <s v="Joy Smith"/>
    <x v="0"/>
    <s v="United States"/>
    <s v="Hattiesburg"/>
    <x v="35"/>
    <n v="39401"/>
    <x v="0"/>
    <s v="FUR-FU-10001185"/>
    <x v="0"/>
    <x v="5"/>
    <s v="Advantus Employee of the Month Certificate Frame, 11 x 13-1/2"/>
    <x v="2324"/>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x v="4231"/>
    <n v="2"/>
    <n v="0"/>
    <n v="35.677599999999998"/>
  </r>
  <r>
    <n v="5987"/>
    <x v="2982"/>
    <x v="0"/>
    <x v="1080"/>
    <d v="2013-07-26T00:00:00"/>
    <s v="Standard Class"/>
    <s v="JS-16030"/>
    <s v="Joy Smith"/>
    <x v="0"/>
    <s v="United States"/>
    <s v="Hattiesburg"/>
    <x v="35"/>
    <n v="39401"/>
    <x v="0"/>
    <s v="OFF-ST-10002485"/>
    <x v="1"/>
    <x v="4"/>
    <s v="Rogers Deluxe File Chest"/>
    <x v="1190"/>
    <n v="4"/>
    <n v="0"/>
    <n v="0.87919999999999732"/>
  </r>
  <r>
    <n v="5988"/>
    <x v="2982"/>
    <x v="0"/>
    <x v="1080"/>
    <d v="2013-07-26T00:00:00"/>
    <s v="Standard Class"/>
    <s v="JS-16030"/>
    <s v="Joy Smith"/>
    <x v="0"/>
    <s v="United States"/>
    <s v="Hattiesburg"/>
    <x v="35"/>
    <n v="39401"/>
    <x v="0"/>
    <s v="OFF-PA-10001033"/>
    <x v="1"/>
    <x v="10"/>
    <s v="Xerox 1893"/>
    <x v="4232"/>
    <n v="6"/>
    <n v="0"/>
    <n v="120.51060000000001"/>
  </r>
  <r>
    <n v="5989"/>
    <x v="2982"/>
    <x v="0"/>
    <x v="1080"/>
    <d v="2013-07-26T00:00:00"/>
    <s v="Standard Class"/>
    <s v="JS-16030"/>
    <s v="Joy Smith"/>
    <x v="0"/>
    <s v="United States"/>
    <s v="Hattiesburg"/>
    <x v="35"/>
    <n v="39401"/>
    <x v="0"/>
    <s v="OFF-BI-10000404"/>
    <x v="1"/>
    <x v="8"/>
    <s v="Avery Printable Repositionable Plastic Tabs"/>
    <x v="4233"/>
    <n v="1"/>
    <n v="0"/>
    <n v="4.0419999999999998"/>
  </r>
  <r>
    <n v="5990"/>
    <x v="2982"/>
    <x v="0"/>
    <x v="1080"/>
    <d v="2013-07-26T00:00:00"/>
    <s v="Standard Class"/>
    <s v="JS-16030"/>
    <s v="Joy Smith"/>
    <x v="0"/>
    <s v="United States"/>
    <s v="Hattiesburg"/>
    <x v="35"/>
    <n v="39401"/>
    <x v="0"/>
    <s v="FUR-BO-10003546"/>
    <x v="0"/>
    <x v="0"/>
    <s v="Hon 4-Shelf Metal Bookcases"/>
    <x v="2465"/>
    <n v="5"/>
    <n v="0"/>
    <n v="126.22500000000002"/>
  </r>
  <r>
    <n v="5991"/>
    <x v="2983"/>
    <x v="3"/>
    <x v="175"/>
    <d v="2014-09-22T00:00:00"/>
    <s v="Standard Class"/>
    <s v="ES-14020"/>
    <s v="Erica Smith"/>
    <x v="0"/>
    <s v="United States"/>
    <s v="Los Angeles"/>
    <x v="1"/>
    <n v="90049"/>
    <x v="1"/>
    <s v="OFF-BI-10004390"/>
    <x v="1"/>
    <x v="8"/>
    <s v="GBC DocuBind 200 Manual Binding Machine"/>
    <x v="4234"/>
    <n v="7"/>
    <n v="0.2"/>
    <n v="884.05799999999999"/>
  </r>
  <r>
    <n v="5992"/>
    <x v="2983"/>
    <x v="3"/>
    <x v="175"/>
    <d v="2014-09-22T00:00:00"/>
    <s v="Standard Class"/>
    <s v="ES-14020"/>
    <s v="Erica Smith"/>
    <x v="0"/>
    <s v="United States"/>
    <s v="Los Angeles"/>
    <x v="1"/>
    <n v="90049"/>
    <x v="1"/>
    <s v="TEC-PH-10001700"/>
    <x v="2"/>
    <x v="7"/>
    <s v="Panasonic KX-TG6844B Expandable Digital Cordless Telephone"/>
    <x v="4235"/>
    <n v="7"/>
    <n v="0.2"/>
    <n v="32.335100000000025"/>
  </r>
  <r>
    <n v="5993"/>
    <x v="2983"/>
    <x v="3"/>
    <x v="175"/>
    <d v="2014-09-22T00:00:00"/>
    <s v="Standard Class"/>
    <s v="ES-14020"/>
    <s v="Erica Smith"/>
    <x v="0"/>
    <s v="United States"/>
    <s v="Los Angeles"/>
    <x v="1"/>
    <n v="90049"/>
    <x v="1"/>
    <s v="FUR-CH-10003396"/>
    <x v="0"/>
    <x v="1"/>
    <s v="Global Deluxe Steno Chair"/>
    <x v="4236"/>
    <n v="3"/>
    <n v="0.2"/>
    <n v="-20.784600000000012"/>
  </r>
  <r>
    <n v="5994"/>
    <x v="2984"/>
    <x v="0"/>
    <x v="25"/>
    <d v="2013-12-12T00:00:00"/>
    <s v="Same Day"/>
    <s v="NS-18640"/>
    <s v="Noel Staavos"/>
    <x v="1"/>
    <s v="United States"/>
    <s v="Columbus"/>
    <x v="24"/>
    <n v="43229"/>
    <x v="3"/>
    <s v="OFF-ST-10001558"/>
    <x v="1"/>
    <x v="4"/>
    <s v="Acco Perma 4000 Stacking Storage Drawers"/>
    <x v="647"/>
    <n v="5"/>
    <n v="0.2"/>
    <n v="-4.0599999999999987"/>
  </r>
  <r>
    <n v="5995"/>
    <x v="2984"/>
    <x v="0"/>
    <x v="25"/>
    <d v="2013-12-12T00:00:00"/>
    <s v="Same Day"/>
    <s v="NS-18640"/>
    <s v="Noel Staavos"/>
    <x v="1"/>
    <s v="United States"/>
    <s v="Columbus"/>
    <x v="24"/>
    <n v="43229"/>
    <x v="3"/>
    <s v="OFF-SU-10004782"/>
    <x v="1"/>
    <x v="14"/>
    <s v="Elite 5&quot; Scissors"/>
    <x v="1933"/>
    <n v="2"/>
    <n v="0.2"/>
    <n v="1.6899999999999986"/>
  </r>
  <r>
    <n v="5996"/>
    <x v="2984"/>
    <x v="0"/>
    <x v="25"/>
    <d v="2013-12-12T00:00:00"/>
    <s v="Same Day"/>
    <s v="NS-18640"/>
    <s v="Noel Staavos"/>
    <x v="1"/>
    <s v="United States"/>
    <s v="Columbus"/>
    <x v="24"/>
    <n v="43229"/>
    <x v="3"/>
    <s v="FUR-CH-10003298"/>
    <x v="0"/>
    <x v="1"/>
    <s v="Office Star - Contemporary Task Swivel chair with Loop Arms, Charcoal"/>
    <x v="4237"/>
    <n v="5"/>
    <n v="0.3"/>
    <n v="-137.52900000000002"/>
  </r>
  <r>
    <n v="5997"/>
    <x v="2984"/>
    <x v="0"/>
    <x v="25"/>
    <d v="2013-12-12T00:00:00"/>
    <s v="Same Day"/>
    <s v="NS-18640"/>
    <s v="Noel Staavos"/>
    <x v="1"/>
    <s v="United States"/>
    <s v="Columbus"/>
    <x v="24"/>
    <n v="43229"/>
    <x v="3"/>
    <s v="OFF-AP-10000576"/>
    <x v="1"/>
    <x v="9"/>
    <s v="Belkin 325VA UPS Surge Protector, 6'"/>
    <x v="2388"/>
    <n v="4"/>
    <n v="0.2"/>
    <n v="24.196000000000012"/>
  </r>
  <r>
    <n v="5998"/>
    <x v="2984"/>
    <x v="0"/>
    <x v="25"/>
    <d v="2013-12-12T00:00:00"/>
    <s v="Same Day"/>
    <s v="NS-18640"/>
    <s v="Noel Staavos"/>
    <x v="1"/>
    <s v="United States"/>
    <s v="Columbus"/>
    <x v="24"/>
    <n v="43229"/>
    <x v="3"/>
    <s v="FUR-TA-10003008"/>
    <x v="0"/>
    <x v="3"/>
    <s v="Lesro Round Back Collection Coffee Table, End Table"/>
    <x v="4238"/>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x v="4239"/>
    <n v="3"/>
    <n v="0.2"/>
    <n v="4.2293999999999699"/>
  </r>
  <r>
    <n v="6000"/>
    <x v="2985"/>
    <x v="2"/>
    <x v="325"/>
    <d v="2011-12-14T00:00:00"/>
    <s v="Standard Class"/>
    <s v="SH-19975"/>
    <s v="Sally Hughsby"/>
    <x v="1"/>
    <s v="United States"/>
    <s v="Caldwell"/>
    <x v="45"/>
    <n v="83605"/>
    <x v="1"/>
    <s v="OFF-PA-10000019"/>
    <x v="1"/>
    <x v="10"/>
    <s v="Xerox 1931"/>
    <x v="243"/>
    <n v="4"/>
    <n v="0"/>
    <n v="12.441600000000001"/>
  </r>
  <r>
    <n v="6001"/>
    <x v="2985"/>
    <x v="2"/>
    <x v="325"/>
    <d v="2011-12-14T00:00:00"/>
    <s v="Standard Class"/>
    <s v="SH-19975"/>
    <s v="Sally Hughsby"/>
    <x v="1"/>
    <s v="United States"/>
    <s v="Caldwell"/>
    <x v="45"/>
    <n v="83605"/>
    <x v="1"/>
    <s v="OFF-PA-10002222"/>
    <x v="1"/>
    <x v="10"/>
    <s v="Xerox Color Copier Paper, 11&quot; x 17&quot;, Ream"/>
    <x v="422"/>
    <n v="4"/>
    <n v="0"/>
    <n v="42.025599999999997"/>
  </r>
  <r>
    <n v="6002"/>
    <x v="2986"/>
    <x v="2"/>
    <x v="736"/>
    <d v="2011-12-17T00:00:00"/>
    <s v="Standard Class"/>
    <s v="RF-19345"/>
    <s v="Randy Ferguson"/>
    <x v="1"/>
    <s v="United States"/>
    <s v="Phoenix"/>
    <x v="16"/>
    <n v="85023"/>
    <x v="1"/>
    <s v="FUR-FU-10002553"/>
    <x v="0"/>
    <x v="5"/>
    <s v="Electrix Incandescent Magnifying Lamp, Black"/>
    <x v="4240"/>
    <n v="3"/>
    <n v="0.2"/>
    <n v="7.6965000000000039"/>
  </r>
  <r>
    <n v="6003"/>
    <x v="2986"/>
    <x v="2"/>
    <x v="736"/>
    <d v="2011-12-17T00:00:00"/>
    <s v="Standard Class"/>
    <s v="RF-19345"/>
    <s v="Randy Ferguson"/>
    <x v="1"/>
    <s v="United States"/>
    <s v="Phoenix"/>
    <x v="16"/>
    <n v="85023"/>
    <x v="1"/>
    <s v="OFF-BI-10002103"/>
    <x v="1"/>
    <x v="8"/>
    <s v="Cardinal Slant-D Ring Binder, Heavy Gauge Vinyl"/>
    <x v="4004"/>
    <n v="2"/>
    <n v="0.7"/>
    <n v="-4.1711999999999989"/>
  </r>
  <r>
    <n v="6004"/>
    <x v="2987"/>
    <x v="3"/>
    <x v="296"/>
    <d v="2014-09-28T00:00:00"/>
    <s v="Standard Class"/>
    <s v="DL-12865"/>
    <s v="Dan Lawera"/>
    <x v="0"/>
    <s v="United States"/>
    <s v="Miami"/>
    <x v="2"/>
    <n v="33142"/>
    <x v="0"/>
    <s v="OFF-BI-10002794"/>
    <x v="1"/>
    <x v="8"/>
    <s v="Avery Trapezoid Ring Binder, 3&quot; Capacity, Black, 1040 sheets"/>
    <x v="4241"/>
    <n v="1"/>
    <n v="0.7"/>
    <n v="-8.6057999999999986"/>
  </r>
  <r>
    <n v="6005"/>
    <x v="2988"/>
    <x v="3"/>
    <x v="210"/>
    <d v="2014-09-12T00:00:00"/>
    <s v="Standard Class"/>
    <s v="AG-10390"/>
    <s v="Allen Goldenen"/>
    <x v="0"/>
    <s v="United States"/>
    <s v="Los Angeles"/>
    <x v="1"/>
    <n v="90004"/>
    <x v="1"/>
    <s v="FUR-FU-10002597"/>
    <x v="0"/>
    <x v="5"/>
    <s v="C-Line Magnetic Cubicle Keepers, Clear Polypropylene"/>
    <x v="2401"/>
    <n v="4"/>
    <n v="0"/>
    <n v="8.2992000000000008"/>
  </r>
  <r>
    <n v="6006"/>
    <x v="2989"/>
    <x v="1"/>
    <x v="121"/>
    <d v="2012-11-07T00:00:00"/>
    <s v="Standard Class"/>
    <s v="SW-20245"/>
    <s v="Scot Wooten"/>
    <x v="0"/>
    <s v="United States"/>
    <s v="Troy"/>
    <x v="15"/>
    <n v="12180"/>
    <x v="3"/>
    <s v="FUR-CH-10003535"/>
    <x v="0"/>
    <x v="1"/>
    <s v="Global Armless Task Chair, Royal Blue"/>
    <x v="4242"/>
    <n v="2"/>
    <n v="0.1"/>
    <n v="8.5371999999999968"/>
  </r>
  <r>
    <n v="6007"/>
    <x v="2990"/>
    <x v="3"/>
    <x v="157"/>
    <d v="2014-12-19T00:00:00"/>
    <s v="Standard Class"/>
    <s v="KN-16390"/>
    <s v="Katherine Nockton"/>
    <x v="1"/>
    <s v="United States"/>
    <s v="New Bedford"/>
    <x v="31"/>
    <n v="2740"/>
    <x v="3"/>
    <s v="TEC-PH-10001527"/>
    <x v="2"/>
    <x v="7"/>
    <s v="Plantronics MX500i Earset"/>
    <x v="3680"/>
    <n v="3"/>
    <n v="0"/>
    <n v="3.8654999999999973"/>
  </r>
  <r>
    <n v="6008"/>
    <x v="2991"/>
    <x v="3"/>
    <x v="719"/>
    <d v="2014-04-04T00:00:00"/>
    <s v="First Class"/>
    <s v="GB-14530"/>
    <s v="George Bell"/>
    <x v="1"/>
    <s v="United States"/>
    <s v="Florence"/>
    <x v="20"/>
    <n v="29501"/>
    <x v="0"/>
    <s v="FUR-FU-10004006"/>
    <x v="0"/>
    <x v="5"/>
    <s v="Deflect-o DuraMat Lighweight, Studded, Beveled Mat for Low Pile Carpeting"/>
    <x v="4180"/>
    <n v="3"/>
    <n v="0"/>
    <n v="21.751499999999986"/>
  </r>
  <r>
    <n v="6009"/>
    <x v="2992"/>
    <x v="1"/>
    <x v="1081"/>
    <d v="2013-01-03T00:00:00"/>
    <s v="Standard Class"/>
    <s v="CL-12565"/>
    <s v="Clay Ludtke"/>
    <x v="0"/>
    <s v="United States"/>
    <s v="Los Angeles"/>
    <x v="1"/>
    <n v="90049"/>
    <x v="1"/>
    <s v="OFF-PA-10000595"/>
    <x v="1"/>
    <x v="10"/>
    <s v="Xerox 1929"/>
    <x v="4243"/>
    <n v="3"/>
    <n v="0"/>
    <n v="31.519199999999998"/>
  </r>
  <r>
    <n v="6010"/>
    <x v="2992"/>
    <x v="1"/>
    <x v="1081"/>
    <d v="2013-01-03T00:00:00"/>
    <s v="Standard Class"/>
    <s v="CL-12565"/>
    <s v="Clay Ludtke"/>
    <x v="0"/>
    <s v="United States"/>
    <s v="Los Angeles"/>
    <x v="1"/>
    <n v="90049"/>
    <x v="1"/>
    <s v="OFF-ST-10000798"/>
    <x v="1"/>
    <x v="4"/>
    <s v="2300 Heavy-Duty Transfer File Systems by Perma"/>
    <x v="4244"/>
    <n v="3"/>
    <n v="0"/>
    <n v="14.238599999999995"/>
  </r>
  <r>
    <n v="6011"/>
    <x v="2992"/>
    <x v="1"/>
    <x v="1081"/>
    <d v="2013-01-03T00:00:00"/>
    <s v="Standard Class"/>
    <s v="CL-12565"/>
    <s v="Clay Ludtke"/>
    <x v="0"/>
    <s v="United States"/>
    <s v="Los Angeles"/>
    <x v="1"/>
    <n v="90049"/>
    <x v="1"/>
    <s v="TEC-MA-10004002"/>
    <x v="2"/>
    <x v="15"/>
    <s v="Zebra GX420t Direct Thermal/Thermal Transfer Printer"/>
    <x v="4245"/>
    <n v="6"/>
    <n v="0.2"/>
    <n v="286.71299999999962"/>
  </r>
  <r>
    <n v="6012"/>
    <x v="2992"/>
    <x v="1"/>
    <x v="1081"/>
    <d v="2013-01-03T00:00:00"/>
    <s v="Standard Class"/>
    <s v="CL-12565"/>
    <s v="Clay Ludtke"/>
    <x v="0"/>
    <s v="United States"/>
    <s v="Los Angeles"/>
    <x v="1"/>
    <n v="90049"/>
    <x v="1"/>
    <s v="OFF-EN-10003296"/>
    <x v="1"/>
    <x v="12"/>
    <s v="Tyvek Side-Opening Peel &amp; Seel Expanding Envelopes"/>
    <x v="3439"/>
    <n v="3"/>
    <n v="0"/>
    <n v="122.148"/>
  </r>
  <r>
    <n v="6013"/>
    <x v="2992"/>
    <x v="1"/>
    <x v="1081"/>
    <d v="2013-01-03T00:00:00"/>
    <s v="Standard Class"/>
    <s v="CL-12565"/>
    <s v="Clay Ludtke"/>
    <x v="0"/>
    <s v="United States"/>
    <s v="Los Angeles"/>
    <x v="1"/>
    <n v="90049"/>
    <x v="1"/>
    <s v="TEC-PH-10004345"/>
    <x v="2"/>
    <x v="7"/>
    <s v="Cisco SPA 502G IP Phone"/>
    <x v="4246"/>
    <n v="3"/>
    <n v="0.2"/>
    <n v="35.984999999999999"/>
  </r>
  <r>
    <n v="6014"/>
    <x v="2993"/>
    <x v="0"/>
    <x v="612"/>
    <d v="2013-03-12T00:00:00"/>
    <s v="First Class"/>
    <s v="KF-16285"/>
    <s v="Karen Ferguson"/>
    <x v="2"/>
    <s v="United States"/>
    <s v="Los Angeles"/>
    <x v="1"/>
    <n v="90008"/>
    <x v="1"/>
    <s v="OFF-PA-10004405"/>
    <x v="1"/>
    <x v="10"/>
    <s v="Rediform Voice Mail Log Books"/>
    <x v="81"/>
    <n v="5"/>
    <n v="0"/>
    <n v="7.1519999999999992"/>
  </r>
  <r>
    <n v="6015"/>
    <x v="2993"/>
    <x v="0"/>
    <x v="612"/>
    <d v="2013-03-12T00:00:00"/>
    <s v="First Class"/>
    <s v="KF-16285"/>
    <s v="Karen Ferguson"/>
    <x v="2"/>
    <s v="United States"/>
    <s v="Los Angeles"/>
    <x v="1"/>
    <n v="90008"/>
    <x v="1"/>
    <s v="TEC-PH-10002885"/>
    <x v="2"/>
    <x v="7"/>
    <s v="Apple iPhone 5"/>
    <x v="4247"/>
    <n v="8"/>
    <n v="0.2"/>
    <n v="363.90480000000025"/>
  </r>
  <r>
    <n v="6016"/>
    <x v="2994"/>
    <x v="2"/>
    <x v="322"/>
    <d v="2011-04-12T00:00:00"/>
    <s v="Standard Class"/>
    <s v="AY-10555"/>
    <s v="Andy Yotov"/>
    <x v="1"/>
    <s v="United States"/>
    <s v="Los Angeles"/>
    <x v="1"/>
    <n v="90049"/>
    <x v="1"/>
    <s v="FUR-FU-10000747"/>
    <x v="0"/>
    <x v="5"/>
    <s v="Tenex B1-RE Series Chair Mats for Low Pile Carpets"/>
    <x v="1377"/>
    <n v="2"/>
    <n v="0"/>
    <n v="15.633199999999988"/>
  </r>
  <r>
    <n v="6017"/>
    <x v="2994"/>
    <x v="2"/>
    <x v="322"/>
    <d v="2011-04-12T00:00:00"/>
    <s v="Standard Class"/>
    <s v="AY-10555"/>
    <s v="Andy Yotov"/>
    <x v="1"/>
    <s v="United States"/>
    <s v="Los Angeles"/>
    <x v="1"/>
    <n v="90049"/>
    <x v="1"/>
    <s v="FUR-FU-10001918"/>
    <x v="0"/>
    <x v="5"/>
    <s v="C-Line Cubicle Keepers Polyproplyene Holder With Velcro Backings"/>
    <x v="907"/>
    <n v="7"/>
    <n v="0"/>
    <n v="12.912900000000004"/>
  </r>
  <r>
    <n v="6018"/>
    <x v="2994"/>
    <x v="2"/>
    <x v="322"/>
    <d v="2011-04-12T00:00:00"/>
    <s v="Standard Class"/>
    <s v="AY-10555"/>
    <s v="Andy Yotov"/>
    <x v="1"/>
    <s v="United States"/>
    <s v="Los Angeles"/>
    <x v="1"/>
    <n v="90049"/>
    <x v="1"/>
    <s v="OFF-PA-10003309"/>
    <x v="1"/>
    <x v="10"/>
    <s v="Xerox 211"/>
    <x v="541"/>
    <n v="3"/>
    <n v="0"/>
    <n v="9.3312000000000008"/>
  </r>
  <r>
    <n v="6019"/>
    <x v="2994"/>
    <x v="2"/>
    <x v="322"/>
    <d v="2011-04-12T00:00:00"/>
    <s v="Standard Class"/>
    <s v="AY-10555"/>
    <s v="Andy Yotov"/>
    <x v="1"/>
    <s v="United States"/>
    <s v="Los Angeles"/>
    <x v="1"/>
    <n v="90049"/>
    <x v="1"/>
    <s v="OFF-PA-10001977"/>
    <x v="1"/>
    <x v="10"/>
    <s v="Xerox 194"/>
    <x v="447"/>
    <n v="1"/>
    <n v="0"/>
    <n v="26.630399999999998"/>
  </r>
  <r>
    <n v="6020"/>
    <x v="2995"/>
    <x v="2"/>
    <x v="1082"/>
    <d v="2011-10-10T00:00:00"/>
    <s v="Second Class"/>
    <s v="BD-11635"/>
    <s v="Brian Derr"/>
    <x v="0"/>
    <s v="United States"/>
    <s v="Columbus"/>
    <x v="24"/>
    <n v="43229"/>
    <x v="3"/>
    <s v="OFF-AP-10002892"/>
    <x v="1"/>
    <x v="9"/>
    <s v="Belkin F5C206VTEL 6 Outlet Surge"/>
    <x v="2856"/>
    <n v="5"/>
    <n v="0.2"/>
    <n v="11.489999999999991"/>
  </r>
  <r>
    <n v="6021"/>
    <x v="2996"/>
    <x v="0"/>
    <x v="572"/>
    <d v="2013-08-14T00:00:00"/>
    <s v="Same Day"/>
    <s v="HG-15025"/>
    <s v="Hunter Glantz"/>
    <x v="0"/>
    <s v="United States"/>
    <s v="Kenner"/>
    <x v="28"/>
    <n v="70065"/>
    <x v="0"/>
    <s v="OFF-AP-10002222"/>
    <x v="1"/>
    <x v="9"/>
    <s v="Staples"/>
    <x v="1714"/>
    <n v="2"/>
    <n v="0"/>
    <n v="4.6818000000000008"/>
  </r>
  <r>
    <n v="6022"/>
    <x v="2996"/>
    <x v="0"/>
    <x v="572"/>
    <d v="2013-08-14T00:00:00"/>
    <s v="Same Day"/>
    <s v="HG-15025"/>
    <s v="Hunter Glantz"/>
    <x v="0"/>
    <s v="United States"/>
    <s v="Kenner"/>
    <x v="28"/>
    <n v="70065"/>
    <x v="0"/>
    <s v="TEC-AC-10000158"/>
    <x v="2"/>
    <x v="11"/>
    <s v="Sony 64GB Class 10 Micro SDHC R40 Memory Card"/>
    <x v="2257"/>
    <n v="2"/>
    <n v="0"/>
    <n v="15.1158"/>
  </r>
  <r>
    <n v="6023"/>
    <x v="2997"/>
    <x v="2"/>
    <x v="664"/>
    <d v="2011-11-21T00:00:00"/>
    <s v="Standard Class"/>
    <s v="CB-12025"/>
    <s v="Cassandra Brandow"/>
    <x v="0"/>
    <s v="United States"/>
    <s v="Cedar Hill"/>
    <x v="5"/>
    <n v="75104"/>
    <x v="2"/>
    <s v="OFF-EN-10002600"/>
    <x v="1"/>
    <x v="12"/>
    <s v="Redi-Strip #10 Envelopes, 4 1/8 x 9 1/2"/>
    <x v="913"/>
    <n v="3"/>
    <n v="0.2"/>
    <n v="2.4779999999999989"/>
  </r>
  <r>
    <n v="6024"/>
    <x v="2998"/>
    <x v="3"/>
    <x v="558"/>
    <d v="2014-04-28T00:00:00"/>
    <s v="First Class"/>
    <s v="LS-16945"/>
    <s v="Linda Southworth"/>
    <x v="1"/>
    <s v="United States"/>
    <s v="Providence"/>
    <x v="34"/>
    <n v="2908"/>
    <x v="3"/>
    <s v="TEC-AC-10004855"/>
    <x v="2"/>
    <x v="11"/>
    <s v="V7 USB Numeric Keypad"/>
    <x v="3502"/>
    <n v="2"/>
    <n v="0"/>
    <n v="4.8986000000000018"/>
  </r>
  <r>
    <n v="6025"/>
    <x v="2999"/>
    <x v="3"/>
    <x v="1043"/>
    <d v="2014-08-27T00:00:00"/>
    <s v="Second Class"/>
    <s v="DM-13015"/>
    <s v="Darrin Martin"/>
    <x v="0"/>
    <s v="United States"/>
    <s v="Lancaster"/>
    <x v="24"/>
    <n v="43130"/>
    <x v="3"/>
    <s v="OFF-AP-10000938"/>
    <x v="1"/>
    <x v="9"/>
    <s v="Avanti 1.7 Cu. Ft. Refrigerator"/>
    <x v="4248"/>
    <n v="8"/>
    <n v="0.2"/>
    <n v="64.627199999999988"/>
  </r>
  <r>
    <n v="6026"/>
    <x v="2999"/>
    <x v="3"/>
    <x v="1043"/>
    <d v="2014-08-27T00:00:00"/>
    <s v="Second Class"/>
    <s v="DM-13015"/>
    <s v="Darrin Martin"/>
    <x v="0"/>
    <s v="United States"/>
    <s v="Lancaster"/>
    <x v="24"/>
    <n v="43130"/>
    <x v="3"/>
    <s v="OFF-PA-10002195"/>
    <x v="1"/>
    <x v="10"/>
    <s v="Xerox 1966"/>
    <x v="563"/>
    <n v="2"/>
    <n v="0.2"/>
    <n v="3.7584"/>
  </r>
  <r>
    <n v="6027"/>
    <x v="3000"/>
    <x v="3"/>
    <x v="660"/>
    <d v="2014-03-03T00:00:00"/>
    <s v="Standard Class"/>
    <s v="AC-10615"/>
    <s v="Ann Chong"/>
    <x v="1"/>
    <s v="United States"/>
    <s v="Seattle"/>
    <x v="4"/>
    <n v="98115"/>
    <x v="1"/>
    <s v="OFF-FA-10002701"/>
    <x v="1"/>
    <x v="13"/>
    <s v="Alliance Rubber Bands"/>
    <x v="3681"/>
    <n v="5"/>
    <n v="0"/>
    <n v="0.33599999999999963"/>
  </r>
  <r>
    <n v="6028"/>
    <x v="3000"/>
    <x v="3"/>
    <x v="660"/>
    <d v="2014-03-03T00:00:00"/>
    <s v="Standard Class"/>
    <s v="AC-10615"/>
    <s v="Ann Chong"/>
    <x v="1"/>
    <s v="United States"/>
    <s v="Seattle"/>
    <x v="4"/>
    <n v="98115"/>
    <x v="1"/>
    <s v="TEC-PH-10003589"/>
    <x v="2"/>
    <x v="7"/>
    <s v="invisibleSHIELD by ZAGG Smudge-Free Screen Protector"/>
    <x v="1002"/>
    <n v="5"/>
    <n v="0.2"/>
    <n v="25.185999999999996"/>
  </r>
  <r>
    <n v="6029"/>
    <x v="3001"/>
    <x v="0"/>
    <x v="258"/>
    <d v="2013-11-22T00:00:00"/>
    <s v="First Class"/>
    <s v="LT-17110"/>
    <s v="Liz Thompson"/>
    <x v="0"/>
    <s v="United States"/>
    <s v="Jacksonville"/>
    <x v="3"/>
    <n v="28540"/>
    <x v="0"/>
    <s v="OFF-AR-10003752"/>
    <x v="1"/>
    <x v="6"/>
    <s v="Deluxe Chalkboard Eraser Cleaner"/>
    <x v="4249"/>
    <n v="2"/>
    <n v="0.2"/>
    <n v="6.0059999999999993"/>
  </r>
  <r>
    <n v="6030"/>
    <x v="3002"/>
    <x v="0"/>
    <x v="696"/>
    <d v="2013-11-16T00:00:00"/>
    <s v="First Class"/>
    <s v="TB-21250"/>
    <s v="Tim Brockman"/>
    <x v="0"/>
    <s v="United States"/>
    <s v="Los Angeles"/>
    <x v="1"/>
    <n v="90049"/>
    <x v="1"/>
    <s v="OFF-AR-10003829"/>
    <x v="1"/>
    <x v="6"/>
    <s v="Newell 35"/>
    <x v="296"/>
    <n v="3"/>
    <n v="0"/>
    <n v="2.8535999999999988"/>
  </r>
  <r>
    <n v="6031"/>
    <x v="3003"/>
    <x v="3"/>
    <x v="91"/>
    <d v="2014-07-07T00:00:00"/>
    <s v="Same Day"/>
    <s v="AH-10585"/>
    <s v="Angele Hood"/>
    <x v="0"/>
    <s v="United States"/>
    <s v="Miami"/>
    <x v="2"/>
    <n v="33142"/>
    <x v="0"/>
    <s v="FUR-CH-10000155"/>
    <x v="0"/>
    <x v="1"/>
    <s v="Global Comet Stacking Armless Chair"/>
    <x v="4250"/>
    <n v="1"/>
    <n v="0.2"/>
    <n v="23.924000000000007"/>
  </r>
  <r>
    <n v="6032"/>
    <x v="3004"/>
    <x v="0"/>
    <x v="591"/>
    <d v="2014-01-02T00:00:00"/>
    <s v="Standard Class"/>
    <s v="SS-20140"/>
    <s v="Saphhira Shifley"/>
    <x v="1"/>
    <s v="United States"/>
    <s v="Nashua"/>
    <x v="38"/>
    <n v="3060"/>
    <x v="3"/>
    <s v="FUR-FU-10003142"/>
    <x v="0"/>
    <x v="5"/>
    <s v="Master Big Foot Doorstop, Beige"/>
    <x v="3131"/>
    <n v="4"/>
    <n v="0"/>
    <n v="6.5471999999999984"/>
  </r>
  <r>
    <n v="6033"/>
    <x v="3005"/>
    <x v="3"/>
    <x v="756"/>
    <d v="2014-04-26T00:00:00"/>
    <s v="First Class"/>
    <s v="TD-20995"/>
    <s v="Tamara Dahlen"/>
    <x v="0"/>
    <s v="United States"/>
    <s v="New York City"/>
    <x v="15"/>
    <n v="10011"/>
    <x v="3"/>
    <s v="OFF-SU-10001218"/>
    <x v="1"/>
    <x v="14"/>
    <s v="Fiskars Softgrip Scissors"/>
    <x v="2803"/>
    <n v="5"/>
    <n v="0"/>
    <n v="15.372000000000003"/>
  </r>
  <r>
    <n v="6034"/>
    <x v="3006"/>
    <x v="1"/>
    <x v="639"/>
    <d v="2012-12-18T00:00:00"/>
    <s v="Standard Class"/>
    <s v="PP-18955"/>
    <s v="Paul Prost"/>
    <x v="2"/>
    <s v="United States"/>
    <s v="Los Angeles"/>
    <x v="1"/>
    <n v="90036"/>
    <x v="1"/>
    <s v="FUR-FU-10002963"/>
    <x v="0"/>
    <x v="5"/>
    <s v="Master Caster Door Stop, Gray"/>
    <x v="597"/>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x v="4251"/>
    <n v="2"/>
    <n v="0.8"/>
    <n v="-52.833600000000004"/>
  </r>
  <r>
    <n v="6036"/>
    <x v="3007"/>
    <x v="1"/>
    <x v="1083"/>
    <d v="2012-04-25T00:00:00"/>
    <s v="Standard Class"/>
    <s v="PG-18820"/>
    <s v="Patrick Gardner"/>
    <x v="0"/>
    <s v="United States"/>
    <s v="Carrollton"/>
    <x v="5"/>
    <n v="75007"/>
    <x v="2"/>
    <s v="OFF-BI-10003925"/>
    <x v="1"/>
    <x v="8"/>
    <s v="Fellowes PB300 Plastic Comb Binding Machine"/>
    <x v="4252"/>
    <n v="4"/>
    <n v="0.8"/>
    <n v="-512.14680000000021"/>
  </r>
  <r>
    <n v="6037"/>
    <x v="3008"/>
    <x v="0"/>
    <x v="913"/>
    <d v="2013-09-09T00:00:00"/>
    <s v="Standard Class"/>
    <s v="AA-10645"/>
    <s v="Anna Andreadi"/>
    <x v="0"/>
    <s v="United States"/>
    <s v="Georgetown"/>
    <x v="0"/>
    <n v="40324"/>
    <x v="0"/>
    <s v="FUR-FU-10003347"/>
    <x v="0"/>
    <x v="5"/>
    <s v="Coloredge Poster Frame"/>
    <x v="532"/>
    <n v="3"/>
    <n v="0"/>
    <n v="16.614000000000001"/>
  </r>
  <r>
    <n v="6038"/>
    <x v="3008"/>
    <x v="0"/>
    <x v="913"/>
    <d v="2013-09-09T00:00:00"/>
    <s v="Standard Class"/>
    <s v="AA-10645"/>
    <s v="Anna Andreadi"/>
    <x v="0"/>
    <s v="United States"/>
    <s v="Georgetown"/>
    <x v="0"/>
    <n v="40324"/>
    <x v="0"/>
    <s v="OFF-BI-10000315"/>
    <x v="1"/>
    <x v="8"/>
    <s v="Poly Designer Cover &amp; Back"/>
    <x v="3369"/>
    <n v="6"/>
    <n v="0"/>
    <n v="54.691199999999995"/>
  </r>
  <r>
    <n v="6039"/>
    <x v="3008"/>
    <x v="0"/>
    <x v="913"/>
    <d v="2013-09-09T00:00:00"/>
    <s v="Standard Class"/>
    <s v="AA-10645"/>
    <s v="Anna Andreadi"/>
    <x v="0"/>
    <s v="United States"/>
    <s v="Georgetown"/>
    <x v="0"/>
    <n v="40324"/>
    <x v="0"/>
    <s v="OFF-ST-10002583"/>
    <x v="1"/>
    <x v="4"/>
    <s v="Fellowes Neat Ideas Storage Cubes"/>
    <x v="681"/>
    <n v="4"/>
    <n v="0"/>
    <n v="5.1967999999999961"/>
  </r>
  <r>
    <n v="6040"/>
    <x v="3008"/>
    <x v="0"/>
    <x v="913"/>
    <d v="2013-09-09T00:00:00"/>
    <s v="Standard Class"/>
    <s v="AA-10645"/>
    <s v="Anna Andreadi"/>
    <x v="0"/>
    <s v="United States"/>
    <s v="Georgetown"/>
    <x v="0"/>
    <n v="40324"/>
    <x v="0"/>
    <s v="OFF-AR-10003469"/>
    <x v="1"/>
    <x v="6"/>
    <s v="Nontoxic Chalk"/>
    <x v="267"/>
    <n v="3"/>
    <n v="0"/>
    <n v="2.5343999999999998"/>
  </r>
  <r>
    <n v="6041"/>
    <x v="3009"/>
    <x v="3"/>
    <x v="241"/>
    <d v="2014-09-30T00:00:00"/>
    <s v="Standard Class"/>
    <s v="FA-14230"/>
    <s v="Frank Atkinson"/>
    <x v="1"/>
    <s v="United States"/>
    <s v="Los Angeles"/>
    <x v="1"/>
    <n v="90008"/>
    <x v="1"/>
    <s v="TEC-PH-10001817"/>
    <x v="2"/>
    <x v="7"/>
    <s v="Wilson Electronics DB Pro Signal Booster"/>
    <x v="4253"/>
    <n v="3"/>
    <n v="0.2"/>
    <n v="75.180000000000064"/>
  </r>
  <r>
    <n v="6042"/>
    <x v="3009"/>
    <x v="3"/>
    <x v="241"/>
    <d v="2014-09-30T00:00:00"/>
    <s v="Standard Class"/>
    <s v="FA-14230"/>
    <s v="Frank Atkinson"/>
    <x v="1"/>
    <s v="United States"/>
    <s v="Los Angeles"/>
    <x v="1"/>
    <n v="90008"/>
    <x v="1"/>
    <s v="TEC-MA-10001031"/>
    <x v="2"/>
    <x v="15"/>
    <s v="Socket Bluetooth Cordless Hand Scanner (CHS)"/>
    <x v="4254"/>
    <n v="3"/>
    <n v="0.2"/>
    <n v="177.19799999999998"/>
  </r>
  <r>
    <n v="6043"/>
    <x v="3010"/>
    <x v="0"/>
    <x v="1084"/>
    <d v="2013-02-08T00:00:00"/>
    <s v="Standard Class"/>
    <s v="TB-21520"/>
    <s v="Tracy Blumstein"/>
    <x v="0"/>
    <s v="United States"/>
    <s v="Sierra Vista"/>
    <x v="16"/>
    <n v="85635"/>
    <x v="1"/>
    <s v="FUR-FU-10002088"/>
    <x v="0"/>
    <x v="5"/>
    <s v="Nu-Dell Float Frame 11 x 14 1/2"/>
    <x v="325"/>
    <n v="2"/>
    <n v="0.2"/>
    <n v="3.9512"/>
  </r>
  <r>
    <n v="6044"/>
    <x v="3011"/>
    <x v="3"/>
    <x v="240"/>
    <d v="2014-05-25T00:00:00"/>
    <s v="Second Class"/>
    <s v="AH-10075"/>
    <s v="Adam Hart"/>
    <x v="1"/>
    <s v="United States"/>
    <s v="Knoxville"/>
    <x v="18"/>
    <n v="37918"/>
    <x v="0"/>
    <s v="FUR-CH-10001482"/>
    <x v="0"/>
    <x v="1"/>
    <s v="Office Star - Mesh Screen back chair with Vinyl seat"/>
    <x v="2361"/>
    <n v="3"/>
    <n v="0.2"/>
    <n v="-35.36460000000001"/>
  </r>
  <r>
    <n v="6045"/>
    <x v="3011"/>
    <x v="3"/>
    <x v="240"/>
    <d v="2014-05-25T00:00:00"/>
    <s v="Second Class"/>
    <s v="AH-10075"/>
    <s v="Adam Hart"/>
    <x v="1"/>
    <s v="United States"/>
    <s v="Knoxville"/>
    <x v="18"/>
    <n v="37918"/>
    <x v="0"/>
    <s v="OFF-PA-10001526"/>
    <x v="1"/>
    <x v="10"/>
    <s v="Xerox 1949"/>
    <x v="2898"/>
    <n v="7"/>
    <n v="0.2"/>
    <n v="10.109400000000001"/>
  </r>
  <r>
    <n v="6046"/>
    <x v="3012"/>
    <x v="1"/>
    <x v="37"/>
    <d v="2012-09-08T00:00:00"/>
    <s v="Standard Class"/>
    <s v="CP-12085"/>
    <s v="Cathy Prescott"/>
    <x v="1"/>
    <s v="United States"/>
    <s v="Tucson"/>
    <x v="16"/>
    <n v="85705"/>
    <x v="1"/>
    <s v="FUR-FU-10002937"/>
    <x v="0"/>
    <x v="5"/>
    <s v="GE 48&quot; Fluorescent Tube, Cool White Energy Saver, 34 Watts, 30/Box"/>
    <x v="4255"/>
    <n v="3"/>
    <n v="0.2"/>
    <n v="89.306999999999988"/>
  </r>
  <r>
    <n v="6047"/>
    <x v="3013"/>
    <x v="0"/>
    <x v="632"/>
    <d v="2013-06-17T00:00:00"/>
    <s v="Standard Class"/>
    <s v="BF-11215"/>
    <s v="Benjamin Farhat"/>
    <x v="2"/>
    <s v="United States"/>
    <s v="Minneapolis"/>
    <x v="11"/>
    <n v="55407"/>
    <x v="2"/>
    <s v="FUR-TA-10001771"/>
    <x v="0"/>
    <x v="3"/>
    <s v="Bush Cubix Conference Tables, Fully Assembled"/>
    <x v="4256"/>
    <n v="3"/>
    <n v="0"/>
    <n v="173.23500000000001"/>
  </r>
  <r>
    <n v="6048"/>
    <x v="3014"/>
    <x v="1"/>
    <x v="209"/>
    <d v="2012-11-11T00:00:00"/>
    <s v="Standard Class"/>
    <s v="CP-12340"/>
    <s v="Christine Phan"/>
    <x v="1"/>
    <s v="United States"/>
    <s v="Miami"/>
    <x v="2"/>
    <n v="33142"/>
    <x v="0"/>
    <s v="OFF-BI-10003305"/>
    <x v="1"/>
    <x v="8"/>
    <s v="Avery Hanging File Binders"/>
    <x v="4257"/>
    <n v="9"/>
    <n v="0.7"/>
    <n v="-12.916800000000002"/>
  </r>
  <r>
    <n v="6049"/>
    <x v="3014"/>
    <x v="1"/>
    <x v="209"/>
    <d v="2012-11-11T00:00:00"/>
    <s v="Standard Class"/>
    <s v="CP-12340"/>
    <s v="Christine Phan"/>
    <x v="1"/>
    <s v="United States"/>
    <s v="Miami"/>
    <x v="2"/>
    <n v="33142"/>
    <x v="0"/>
    <s v="OFF-BI-10001359"/>
    <x v="1"/>
    <x v="8"/>
    <s v="GBC DocuBind TL300 Electric Binding System"/>
    <x v="4258"/>
    <n v="5"/>
    <n v="0.7"/>
    <n v="-1031.5385000000001"/>
  </r>
  <r>
    <n v="6050"/>
    <x v="3015"/>
    <x v="0"/>
    <x v="1085"/>
    <d v="2013-06-19T00:00:00"/>
    <s v="First Class"/>
    <s v="LS-17245"/>
    <s v="Lynn Smith"/>
    <x v="0"/>
    <s v="United States"/>
    <s v="Houston"/>
    <x v="5"/>
    <n v="77036"/>
    <x v="2"/>
    <s v="OFF-PA-10000483"/>
    <x v="1"/>
    <x v="10"/>
    <s v="Xerox 19"/>
    <x v="4259"/>
    <n v="7"/>
    <n v="0.2"/>
    <n v="54.214999999999982"/>
  </r>
  <r>
    <n v="6051"/>
    <x v="3016"/>
    <x v="1"/>
    <x v="334"/>
    <d v="2012-04-30T00:00:00"/>
    <s v="Standard Class"/>
    <s v="TS-21655"/>
    <s v="Trudy Schmidt"/>
    <x v="0"/>
    <s v="United States"/>
    <s v="Milwaukee"/>
    <x v="6"/>
    <n v="53209"/>
    <x v="2"/>
    <s v="OFF-AR-10000658"/>
    <x v="1"/>
    <x v="6"/>
    <s v="Newell 324"/>
    <x v="2495"/>
    <n v="5"/>
    <n v="0"/>
    <n v="16.170000000000002"/>
  </r>
  <r>
    <n v="6052"/>
    <x v="3016"/>
    <x v="1"/>
    <x v="334"/>
    <d v="2012-04-30T00:00:00"/>
    <s v="Standard Class"/>
    <s v="TS-21655"/>
    <s v="Trudy Schmidt"/>
    <x v="0"/>
    <s v="United States"/>
    <s v="Milwaukee"/>
    <x v="6"/>
    <n v="53209"/>
    <x v="2"/>
    <s v="OFF-AP-10001205"/>
    <x v="1"/>
    <x v="9"/>
    <s v="Belkin 5 Outlet SurgeMaster Power Centers"/>
    <x v="4260"/>
    <n v="5"/>
    <n v="0"/>
    <n v="76.27200000000002"/>
  </r>
  <r>
    <n v="6053"/>
    <x v="3017"/>
    <x v="0"/>
    <x v="713"/>
    <d v="2013-09-27T00:00:00"/>
    <s v="Second Class"/>
    <s v="JS-15940"/>
    <s v="Joni Sundaresam"/>
    <x v="2"/>
    <s v="United States"/>
    <s v="Lancaster"/>
    <x v="24"/>
    <n v="43130"/>
    <x v="3"/>
    <s v="OFF-PA-10002586"/>
    <x v="1"/>
    <x v="10"/>
    <s v="Xerox 1970"/>
    <x v="1655"/>
    <n v="3"/>
    <n v="0.2"/>
    <n v="4.0338000000000003"/>
  </r>
  <r>
    <n v="6054"/>
    <x v="3017"/>
    <x v="0"/>
    <x v="713"/>
    <d v="2013-09-27T00:00:00"/>
    <s v="Second Class"/>
    <s v="JS-15940"/>
    <s v="Joni Sundaresam"/>
    <x v="2"/>
    <s v="United States"/>
    <s v="Lancaster"/>
    <x v="24"/>
    <n v="43130"/>
    <x v="3"/>
    <s v="FUR-FU-10004963"/>
    <x v="0"/>
    <x v="5"/>
    <s v="Eldon 400 Class Desk Accessories, Black Carbon"/>
    <x v="4261"/>
    <n v="4"/>
    <n v="0.2"/>
    <n v="7.7000000000000028"/>
  </r>
  <r>
    <n v="6055"/>
    <x v="3017"/>
    <x v="0"/>
    <x v="713"/>
    <d v="2013-09-27T00:00:00"/>
    <s v="Second Class"/>
    <s v="JS-15940"/>
    <s v="Joni Sundaresam"/>
    <x v="2"/>
    <s v="United States"/>
    <s v="Lancaster"/>
    <x v="24"/>
    <n v="43130"/>
    <x v="3"/>
    <s v="OFF-BI-10002071"/>
    <x v="1"/>
    <x v="8"/>
    <s v="Fellowes Black Plastic Comb Bindings"/>
    <x v="4262"/>
    <n v="7"/>
    <n v="0.7"/>
    <n v="-9.7607999999999961"/>
  </r>
  <r>
    <n v="6056"/>
    <x v="3018"/>
    <x v="0"/>
    <x v="298"/>
    <d v="2013-08-21T00:00:00"/>
    <s v="First Class"/>
    <s v="NF-18385"/>
    <s v="Natalie Fritzler"/>
    <x v="0"/>
    <s v="United States"/>
    <s v="Edinburg"/>
    <x v="5"/>
    <n v="78539"/>
    <x v="2"/>
    <s v="OFF-BI-10001617"/>
    <x v="1"/>
    <x v="8"/>
    <s v="GBC Wire Binding Combs"/>
    <x v="4263"/>
    <n v="1"/>
    <n v="0.8"/>
    <n v="-3.4122000000000003"/>
  </r>
  <r>
    <n v="6057"/>
    <x v="3018"/>
    <x v="0"/>
    <x v="298"/>
    <d v="2013-08-21T00:00:00"/>
    <s v="First Class"/>
    <s v="NF-18385"/>
    <s v="Natalie Fritzler"/>
    <x v="0"/>
    <s v="United States"/>
    <s v="Edinburg"/>
    <x v="5"/>
    <n v="78539"/>
    <x v="2"/>
    <s v="OFF-PA-10004665"/>
    <x v="1"/>
    <x v="10"/>
    <s v="Advantus Motivational Note Cards"/>
    <x v="1348"/>
    <n v="8"/>
    <n v="0.2"/>
    <n v="30.391999999999996"/>
  </r>
  <r>
    <n v="6058"/>
    <x v="3019"/>
    <x v="2"/>
    <x v="1086"/>
    <d v="2011-03-08T00:00:00"/>
    <s v="Standard Class"/>
    <s v="KN-16705"/>
    <s v="Kristina Nunn"/>
    <x v="2"/>
    <s v="United States"/>
    <s v="New York City"/>
    <x v="15"/>
    <n v="10009"/>
    <x v="3"/>
    <s v="OFF-EN-10001990"/>
    <x v="1"/>
    <x v="12"/>
    <s v="Staples"/>
    <x v="716"/>
    <n v="2"/>
    <n v="0"/>
    <n v="5.3391999999999991"/>
  </r>
  <r>
    <n v="6059"/>
    <x v="3019"/>
    <x v="2"/>
    <x v="1086"/>
    <d v="2011-03-08T00:00:00"/>
    <s v="Standard Class"/>
    <s v="KN-16705"/>
    <s v="Kristina Nunn"/>
    <x v="2"/>
    <s v="United States"/>
    <s v="New York City"/>
    <x v="15"/>
    <n v="10009"/>
    <x v="3"/>
    <s v="OFF-PA-10000587"/>
    <x v="1"/>
    <x v="10"/>
    <s v="Array Parchment Paper, Assorted Colors"/>
    <x v="3441"/>
    <n v="5"/>
    <n v="0"/>
    <n v="17.472000000000001"/>
  </r>
  <r>
    <n v="6060"/>
    <x v="3020"/>
    <x v="2"/>
    <x v="125"/>
    <d v="2012-01-03T00:00:00"/>
    <s v="Standard Class"/>
    <s v="GA-14725"/>
    <s v="Guy Armstrong"/>
    <x v="0"/>
    <s v="United States"/>
    <s v="Philadelphia"/>
    <x v="9"/>
    <n v="19120"/>
    <x v="3"/>
    <s v="TEC-AC-10004859"/>
    <x v="2"/>
    <x v="11"/>
    <s v="Maxell Pro 80 Minute CD-R, 10/Pack"/>
    <x v="893"/>
    <n v="2"/>
    <n v="0.2"/>
    <n v="6.9920000000000009"/>
  </r>
  <r>
    <n v="6061"/>
    <x v="3021"/>
    <x v="1"/>
    <x v="889"/>
    <d v="2012-04-16T00:00:00"/>
    <s v="Standard Class"/>
    <s v="EH-14125"/>
    <s v="Eugene Hildebrand"/>
    <x v="2"/>
    <s v="United States"/>
    <s v="Rochester"/>
    <x v="15"/>
    <n v="14609"/>
    <x v="3"/>
    <s v="OFF-ST-10001476"/>
    <x v="1"/>
    <x v="4"/>
    <s v="Steel Personal Filing/Posting Tote"/>
    <x v="4264"/>
    <n v="4"/>
    <n v="0"/>
    <n v="38.350800000000007"/>
  </r>
  <r>
    <n v="6062"/>
    <x v="3021"/>
    <x v="1"/>
    <x v="889"/>
    <d v="2012-04-16T00:00:00"/>
    <s v="Standard Class"/>
    <s v="EH-14125"/>
    <s v="Eugene Hildebrand"/>
    <x v="2"/>
    <s v="United States"/>
    <s v="Rochester"/>
    <x v="15"/>
    <n v="14609"/>
    <x v="3"/>
    <s v="OFF-AR-10002804"/>
    <x v="1"/>
    <x v="6"/>
    <s v="Faber Castell Col-Erase Pencils"/>
    <x v="1865"/>
    <n v="3"/>
    <n v="0"/>
    <n v="6.0147000000000004"/>
  </r>
  <r>
    <n v="6063"/>
    <x v="3022"/>
    <x v="1"/>
    <x v="707"/>
    <d v="2012-12-30T00:00:00"/>
    <s v="Second Class"/>
    <s v="RA-19285"/>
    <s v="Ralph Arnett"/>
    <x v="0"/>
    <s v="United States"/>
    <s v="San Diego"/>
    <x v="1"/>
    <n v="92037"/>
    <x v="1"/>
    <s v="TEC-CO-10004202"/>
    <x v="2"/>
    <x v="16"/>
    <s v="Brother DCP1000 Digital 3 in 1 Multifunction Machine"/>
    <x v="4265"/>
    <n v="5"/>
    <n v="0.2"/>
    <n v="224.99249999999995"/>
  </r>
  <r>
    <n v="6064"/>
    <x v="3022"/>
    <x v="1"/>
    <x v="707"/>
    <d v="2012-12-30T00:00:00"/>
    <s v="Second Class"/>
    <s v="RA-19285"/>
    <s v="Ralph Arnett"/>
    <x v="0"/>
    <s v="United States"/>
    <s v="San Diego"/>
    <x v="1"/>
    <n v="92037"/>
    <x v="1"/>
    <s v="OFF-PA-10001307"/>
    <x v="1"/>
    <x v="10"/>
    <s v="Important Message Pads, 50 4-1/4 x 5-1/2 Forms per Pad"/>
    <x v="4266"/>
    <n v="3"/>
    <n v="0"/>
    <n v="6.1739999999999995"/>
  </r>
  <r>
    <n v="6065"/>
    <x v="3022"/>
    <x v="1"/>
    <x v="707"/>
    <d v="2012-12-30T00:00:00"/>
    <s v="Second Class"/>
    <s v="RA-19285"/>
    <s v="Ralph Arnett"/>
    <x v="0"/>
    <s v="United States"/>
    <s v="San Diego"/>
    <x v="1"/>
    <n v="92037"/>
    <x v="1"/>
    <s v="OFF-PA-10001667"/>
    <x v="1"/>
    <x v="10"/>
    <s v="Great White Multi-Use Recycled Paper (20Lb. and 84 Bright)"/>
    <x v="1465"/>
    <n v="3"/>
    <n v="0"/>
    <n v="8.0730000000000004"/>
  </r>
  <r>
    <n v="6066"/>
    <x v="3023"/>
    <x v="1"/>
    <x v="57"/>
    <d v="2012-04-07T00:00:00"/>
    <s v="First Class"/>
    <s v="TT-21070"/>
    <s v="Ted Trevino"/>
    <x v="0"/>
    <s v="United States"/>
    <s v="Philadelphia"/>
    <x v="9"/>
    <n v="19120"/>
    <x v="3"/>
    <s v="OFF-LA-10001569"/>
    <x v="1"/>
    <x v="2"/>
    <s v="Avery 499"/>
    <x v="4267"/>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x v="4268"/>
    <n v="8"/>
    <n v="0.2"/>
    <n v="10.007999999999988"/>
  </r>
  <r>
    <n v="6068"/>
    <x v="3025"/>
    <x v="3"/>
    <x v="968"/>
    <d v="2014-05-25T00:00:00"/>
    <s v="Standard Class"/>
    <s v="CC-12430"/>
    <s v="Chuck Clark"/>
    <x v="2"/>
    <s v="United States"/>
    <s v="Lakewood"/>
    <x v="1"/>
    <n v="90712"/>
    <x v="1"/>
    <s v="FUR-CH-10000225"/>
    <x v="0"/>
    <x v="1"/>
    <s v="Global Geo Office Task Chair, Gray"/>
    <x v="4269"/>
    <n v="8"/>
    <n v="0.2"/>
    <n v="-97.176000000000073"/>
  </r>
  <r>
    <n v="6069"/>
    <x v="3025"/>
    <x v="3"/>
    <x v="968"/>
    <d v="2014-05-25T00:00:00"/>
    <s v="Standard Class"/>
    <s v="CC-12430"/>
    <s v="Chuck Clark"/>
    <x v="2"/>
    <s v="United States"/>
    <s v="Lakewood"/>
    <x v="1"/>
    <n v="90712"/>
    <x v="1"/>
    <s v="FUR-FU-10002191"/>
    <x v="0"/>
    <x v="5"/>
    <s v="G.E. Halogen Desk Lamp Bulbs"/>
    <x v="4270"/>
    <n v="1"/>
    <n v="0"/>
    <n v="3.3504"/>
  </r>
  <r>
    <n v="6070"/>
    <x v="3025"/>
    <x v="3"/>
    <x v="968"/>
    <d v="2014-05-25T00:00:00"/>
    <s v="Standard Class"/>
    <s v="CC-12430"/>
    <s v="Chuck Clark"/>
    <x v="2"/>
    <s v="United States"/>
    <s v="Lakewood"/>
    <x v="1"/>
    <n v="90712"/>
    <x v="1"/>
    <s v="TEC-MA-10003176"/>
    <x v="2"/>
    <x v="15"/>
    <s v="Okidata B400 Printer"/>
    <x v="4271"/>
    <n v="1"/>
    <n v="0.2"/>
    <n v="38.609999999999957"/>
  </r>
  <r>
    <n v="6071"/>
    <x v="3026"/>
    <x v="3"/>
    <x v="802"/>
    <d v="2014-08-21T00:00:00"/>
    <s v="Standard Class"/>
    <s v="KD-16495"/>
    <s v="Keith Dawkins"/>
    <x v="1"/>
    <s v="United States"/>
    <s v="Philadelphia"/>
    <x v="9"/>
    <n v="19120"/>
    <x v="3"/>
    <s v="OFF-LA-10004093"/>
    <x v="1"/>
    <x v="2"/>
    <s v="Avery 486"/>
    <x v="1593"/>
    <n v="3"/>
    <n v="0.2"/>
    <n v="5.9210999999999983"/>
  </r>
  <r>
    <n v="6072"/>
    <x v="3027"/>
    <x v="1"/>
    <x v="620"/>
    <d v="2013-01-04T00:00:00"/>
    <s v="Standard Class"/>
    <s v="BG-11035"/>
    <s v="Barry Gonzalez"/>
    <x v="0"/>
    <s v="United States"/>
    <s v="Austin"/>
    <x v="5"/>
    <n v="78745"/>
    <x v="2"/>
    <s v="OFF-ST-10000025"/>
    <x v="1"/>
    <x v="4"/>
    <s v="Fellowes Stor/Drawer Steel Plus Storage Drawers"/>
    <x v="4272"/>
    <n v="2"/>
    <n v="0.2"/>
    <n v="-26.720400000000019"/>
  </r>
  <r>
    <n v="6073"/>
    <x v="3027"/>
    <x v="1"/>
    <x v="620"/>
    <d v="2013-01-04T00:00:00"/>
    <s v="Standard Class"/>
    <s v="BG-11035"/>
    <s v="Barry Gonzalez"/>
    <x v="0"/>
    <s v="United States"/>
    <s v="Austin"/>
    <x v="5"/>
    <n v="78745"/>
    <x v="2"/>
    <s v="OFF-FA-10001561"/>
    <x v="1"/>
    <x v="13"/>
    <s v="Stockwell Push Pins"/>
    <x v="4273"/>
    <n v="2"/>
    <n v="0.2"/>
    <n v="0.56679999999999997"/>
  </r>
  <r>
    <n v="6074"/>
    <x v="3027"/>
    <x v="1"/>
    <x v="620"/>
    <d v="2013-01-04T00:00:00"/>
    <s v="Standard Class"/>
    <s v="BG-11035"/>
    <s v="Barry Gonzalez"/>
    <x v="0"/>
    <s v="United States"/>
    <s v="Austin"/>
    <x v="5"/>
    <n v="78745"/>
    <x v="2"/>
    <s v="OFF-SU-10001225"/>
    <x v="1"/>
    <x v="14"/>
    <s v="Staples"/>
    <x v="4274"/>
    <n v="2"/>
    <n v="0.2"/>
    <n v="-1.3248000000000004"/>
  </r>
  <r>
    <n v="6075"/>
    <x v="3028"/>
    <x v="3"/>
    <x v="53"/>
    <d v="2014-12-30T00:00:00"/>
    <s v="Standard Class"/>
    <s v="FH-14365"/>
    <s v="Fred Hopkins"/>
    <x v="1"/>
    <s v="United States"/>
    <s v="Los Angeles"/>
    <x v="1"/>
    <n v="90008"/>
    <x v="1"/>
    <s v="OFF-BI-10001718"/>
    <x v="1"/>
    <x v="8"/>
    <s v="GBC DocuBind P50 Personal Binding Machine"/>
    <x v="1860"/>
    <n v="3"/>
    <n v="0.2"/>
    <n v="51.823799999999999"/>
  </r>
  <r>
    <n v="6076"/>
    <x v="3028"/>
    <x v="3"/>
    <x v="53"/>
    <d v="2014-12-30T00:00:00"/>
    <s v="Standard Class"/>
    <s v="FH-14365"/>
    <s v="Fred Hopkins"/>
    <x v="1"/>
    <s v="United States"/>
    <s v="Los Angeles"/>
    <x v="1"/>
    <n v="90008"/>
    <x v="1"/>
    <s v="OFF-ST-10002756"/>
    <x v="1"/>
    <x v="4"/>
    <s v="Tennsco Stur-D-Stor Boltless Shelving, 5 Shelves, 24&quot; Deep, Sand"/>
    <x v="4275"/>
    <n v="2"/>
    <n v="0"/>
    <n v="2.7062000000000239"/>
  </r>
  <r>
    <n v="6077"/>
    <x v="3029"/>
    <x v="0"/>
    <x v="142"/>
    <d v="2013-09-08T00:00:00"/>
    <s v="Standard Class"/>
    <s v="PG-18820"/>
    <s v="Patrick Gardner"/>
    <x v="0"/>
    <s v="United States"/>
    <s v="New York City"/>
    <x v="15"/>
    <n v="10011"/>
    <x v="3"/>
    <s v="TEC-AC-10001432"/>
    <x v="2"/>
    <x v="11"/>
    <s v="Enermax Aurora Lite Keyboard"/>
    <x v="515"/>
    <n v="6"/>
    <n v="0"/>
    <n v="206.31600000000006"/>
  </r>
  <r>
    <n v="6078"/>
    <x v="3029"/>
    <x v="0"/>
    <x v="142"/>
    <d v="2013-09-08T00:00:00"/>
    <s v="Standard Class"/>
    <s v="PG-18820"/>
    <s v="Patrick Gardner"/>
    <x v="0"/>
    <s v="United States"/>
    <s v="New York City"/>
    <x v="15"/>
    <n v="10011"/>
    <x v="3"/>
    <s v="TEC-AC-10003399"/>
    <x v="2"/>
    <x v="11"/>
    <s v="Memorex Mini Travel Drive 64 GB USB 2.0 Flash Drive"/>
    <x v="4276"/>
    <n v="2"/>
    <n v="0"/>
    <n v="30.441600000000001"/>
  </r>
  <r>
    <n v="6079"/>
    <x v="3029"/>
    <x v="0"/>
    <x v="142"/>
    <d v="2013-09-08T00:00:00"/>
    <s v="Standard Class"/>
    <s v="PG-18820"/>
    <s v="Patrick Gardner"/>
    <x v="0"/>
    <s v="United States"/>
    <s v="New York City"/>
    <x v="15"/>
    <n v="10011"/>
    <x v="3"/>
    <s v="OFF-SU-10001574"/>
    <x v="1"/>
    <x v="14"/>
    <s v="Acme Value Line Scissors"/>
    <x v="1031"/>
    <n v="3"/>
    <n v="0"/>
    <n v="3.2849999999999993"/>
  </r>
  <r>
    <n v="6080"/>
    <x v="3029"/>
    <x v="0"/>
    <x v="142"/>
    <d v="2013-09-08T00:00:00"/>
    <s v="Standard Class"/>
    <s v="PG-18820"/>
    <s v="Patrick Gardner"/>
    <x v="0"/>
    <s v="United States"/>
    <s v="New York City"/>
    <x v="15"/>
    <n v="10011"/>
    <x v="3"/>
    <s v="FUR-FU-10004864"/>
    <x v="0"/>
    <x v="5"/>
    <s v="Howard Miller 14-1/2&quot; Diameter Chrome Round Wall Clock"/>
    <x v="1868"/>
    <n v="3"/>
    <n v="0"/>
    <n v="61.382399999999997"/>
  </r>
  <r>
    <n v="6081"/>
    <x v="3030"/>
    <x v="3"/>
    <x v="485"/>
    <d v="2014-08-09T00:00:00"/>
    <s v="First Class"/>
    <s v="NZ-18565"/>
    <s v="Nick Zandusky"/>
    <x v="2"/>
    <s v="United States"/>
    <s v="Houston"/>
    <x v="5"/>
    <n v="77070"/>
    <x v="2"/>
    <s v="OFF-ST-10001172"/>
    <x v="1"/>
    <x v="4"/>
    <s v="Tennsco Lockers, Sand"/>
    <x v="4277"/>
    <n v="9"/>
    <n v="0.2"/>
    <n v="7.5527999999999977"/>
  </r>
  <r>
    <n v="6082"/>
    <x v="3031"/>
    <x v="2"/>
    <x v="1087"/>
    <d v="2011-02-19T00:00:00"/>
    <s v="Same Day"/>
    <s v="TB-21595"/>
    <s v="Troy Blackwell"/>
    <x v="0"/>
    <s v="United States"/>
    <s v="Lubbock"/>
    <x v="5"/>
    <n v="79424"/>
    <x v="2"/>
    <s v="FUR-FU-10002396"/>
    <x v="0"/>
    <x v="5"/>
    <s v="DAX Copper Panel Document Frame, 5 x 7 Size"/>
    <x v="2855"/>
    <n v="5"/>
    <n v="0.6"/>
    <n v="-11.321999999999999"/>
  </r>
  <r>
    <n v="6083"/>
    <x v="3032"/>
    <x v="0"/>
    <x v="441"/>
    <d v="2013-11-28T00:00:00"/>
    <s v="Standard Class"/>
    <s v="JE-15475"/>
    <s v="Jeremy Ellison"/>
    <x v="0"/>
    <s v="United States"/>
    <s v="Houston"/>
    <x v="5"/>
    <n v="77095"/>
    <x v="2"/>
    <s v="OFF-BI-10004040"/>
    <x v="1"/>
    <x v="8"/>
    <s v="Wilson Jones Impact Binders"/>
    <x v="4278"/>
    <n v="6"/>
    <n v="0.8"/>
    <n v="-9.634800000000002"/>
  </r>
  <r>
    <n v="6084"/>
    <x v="3032"/>
    <x v="0"/>
    <x v="441"/>
    <d v="2013-11-28T00:00:00"/>
    <s v="Standard Class"/>
    <s v="JE-15475"/>
    <s v="Jeremy Ellison"/>
    <x v="0"/>
    <s v="United States"/>
    <s v="Houston"/>
    <x v="5"/>
    <n v="77095"/>
    <x v="2"/>
    <s v="OFF-AR-10003481"/>
    <x v="1"/>
    <x v="6"/>
    <s v="Newell 348"/>
    <x v="3452"/>
    <n v="9"/>
    <n v="0.2"/>
    <n v="2.6567999999999969"/>
  </r>
  <r>
    <n v="6085"/>
    <x v="3032"/>
    <x v="0"/>
    <x v="441"/>
    <d v="2013-11-28T00:00:00"/>
    <s v="Standard Class"/>
    <s v="JE-15475"/>
    <s v="Jeremy Ellison"/>
    <x v="0"/>
    <s v="United States"/>
    <s v="Houston"/>
    <x v="5"/>
    <n v="77095"/>
    <x v="2"/>
    <s v="TEC-AC-10000387"/>
    <x v="2"/>
    <x v="11"/>
    <s v="KeyTronic KT800P2 - Keyboard - Black"/>
    <x v="4279"/>
    <n v="2"/>
    <n v="0.2"/>
    <n v="-0.60080000000000044"/>
  </r>
  <r>
    <n v="6086"/>
    <x v="3032"/>
    <x v="0"/>
    <x v="441"/>
    <d v="2013-11-28T00:00:00"/>
    <s v="Standard Class"/>
    <s v="JE-15475"/>
    <s v="Jeremy Ellison"/>
    <x v="0"/>
    <s v="United States"/>
    <s v="Houston"/>
    <x v="5"/>
    <n v="77095"/>
    <x v="2"/>
    <s v="OFF-LA-10000262"/>
    <x v="1"/>
    <x v="2"/>
    <s v="Avery 494"/>
    <x v="4280"/>
    <n v="1"/>
    <n v="0.2"/>
    <n v="0.67859999999999987"/>
  </r>
  <r>
    <n v="6087"/>
    <x v="3032"/>
    <x v="0"/>
    <x v="441"/>
    <d v="2013-11-28T00:00:00"/>
    <s v="Standard Class"/>
    <s v="JE-15475"/>
    <s v="Jeremy Ellison"/>
    <x v="0"/>
    <s v="United States"/>
    <s v="Houston"/>
    <x v="5"/>
    <n v="77095"/>
    <x v="2"/>
    <s v="OFF-BI-10003196"/>
    <x v="1"/>
    <x v="8"/>
    <s v="Accohide Poly Flexible Ring Binders"/>
    <x v="4281"/>
    <n v="6"/>
    <n v="0.8"/>
    <n v="-6.7320000000000011"/>
  </r>
  <r>
    <n v="6088"/>
    <x v="3033"/>
    <x v="1"/>
    <x v="639"/>
    <d v="2012-12-18T00:00:00"/>
    <s v="Standard Class"/>
    <s v="EH-13945"/>
    <s v="Eric Hoffmann"/>
    <x v="0"/>
    <s v="United States"/>
    <s v="Costa Mesa"/>
    <x v="1"/>
    <n v="92627"/>
    <x v="1"/>
    <s v="FUR-FU-10004351"/>
    <x v="0"/>
    <x v="5"/>
    <s v="Staples"/>
    <x v="4172"/>
    <n v="3"/>
    <n v="0"/>
    <n v="12.856800000000002"/>
  </r>
  <r>
    <n v="6089"/>
    <x v="3034"/>
    <x v="1"/>
    <x v="385"/>
    <d v="2012-06-17T00:00:00"/>
    <s v="Standard Class"/>
    <s v="BF-10975"/>
    <s v="Barbara Fisher"/>
    <x v="1"/>
    <s v="United States"/>
    <s v="Roswell"/>
    <x v="32"/>
    <n v="30076"/>
    <x v="0"/>
    <s v="OFF-PA-10001870"/>
    <x v="1"/>
    <x v="10"/>
    <s v="Xerox 202"/>
    <x v="90"/>
    <n v="1"/>
    <n v="0"/>
    <n v="3.1104000000000003"/>
  </r>
  <r>
    <n v="6090"/>
    <x v="3035"/>
    <x v="3"/>
    <x v="116"/>
    <d v="2015-01-01T00:00:00"/>
    <s v="Second Class"/>
    <s v="PC-18745"/>
    <s v="Pamela Coakley"/>
    <x v="1"/>
    <s v="United States"/>
    <s v="Loveland"/>
    <x v="22"/>
    <n v="80538"/>
    <x v="1"/>
    <s v="OFF-BI-10002813"/>
    <x v="1"/>
    <x v="8"/>
    <s v="Avery Reinforcements for Hole-Punch Pages"/>
    <x v="1473"/>
    <n v="2"/>
    <n v="0.7"/>
    <n v="-0.98999999999999977"/>
  </r>
  <r>
    <n v="6091"/>
    <x v="3036"/>
    <x v="3"/>
    <x v="1088"/>
    <d v="2014-09-27T00:00:00"/>
    <s v="Standard Class"/>
    <s v="SV-20365"/>
    <s v="Seth Vernon"/>
    <x v="0"/>
    <s v="United States"/>
    <s v="New York City"/>
    <x v="15"/>
    <n v="10035"/>
    <x v="3"/>
    <s v="FUR-CH-10003846"/>
    <x v="0"/>
    <x v="1"/>
    <s v="Hon Valutask Swivel Chairs"/>
    <x v="428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x v="4283"/>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x v="1811"/>
    <n v="9"/>
    <n v="0"/>
    <n v="18.104400000000002"/>
  </r>
  <r>
    <n v="6094"/>
    <x v="3036"/>
    <x v="3"/>
    <x v="1088"/>
    <d v="2014-09-27T00:00:00"/>
    <s v="Standard Class"/>
    <s v="SV-20365"/>
    <s v="Seth Vernon"/>
    <x v="0"/>
    <s v="United States"/>
    <s v="New York City"/>
    <x v="15"/>
    <n v="10035"/>
    <x v="3"/>
    <s v="TEC-AC-10001465"/>
    <x v="2"/>
    <x v="11"/>
    <s v="SanDisk Cruzer 64 GB USB Flash Drive"/>
    <x v="3720"/>
    <n v="2"/>
    <n v="0"/>
    <n v="21.791999999999994"/>
  </r>
  <r>
    <n v="6095"/>
    <x v="3036"/>
    <x v="3"/>
    <x v="1088"/>
    <d v="2014-09-27T00:00:00"/>
    <s v="Standard Class"/>
    <s v="SV-20365"/>
    <s v="Seth Vernon"/>
    <x v="0"/>
    <s v="United States"/>
    <s v="New York City"/>
    <x v="15"/>
    <n v="10035"/>
    <x v="3"/>
    <s v="OFF-ST-10000615"/>
    <x v="1"/>
    <x v="4"/>
    <s v="SimpliFile Personal File, Black Granite, 15w x 6-15/16d x 11-1/4h"/>
    <x v="4284"/>
    <n v="4"/>
    <n v="0"/>
    <n v="12.712000000000003"/>
  </r>
  <r>
    <n v="6096"/>
    <x v="3036"/>
    <x v="3"/>
    <x v="1088"/>
    <d v="2014-09-27T00:00:00"/>
    <s v="Standard Class"/>
    <s v="SV-20365"/>
    <s v="Seth Vernon"/>
    <x v="0"/>
    <s v="United States"/>
    <s v="New York City"/>
    <x v="15"/>
    <n v="10035"/>
    <x v="3"/>
    <s v="OFF-PA-10002713"/>
    <x v="1"/>
    <x v="10"/>
    <s v="Adams Phone Message Book, 200 Message Capacity, 8 1/16” x 11”"/>
    <x v="1288"/>
    <n v="2"/>
    <n v="0"/>
    <n v="6.3295999999999992"/>
  </r>
  <r>
    <n v="6097"/>
    <x v="3036"/>
    <x v="3"/>
    <x v="1088"/>
    <d v="2014-09-27T00:00:00"/>
    <s v="Standard Class"/>
    <s v="SV-20365"/>
    <s v="Seth Vernon"/>
    <x v="0"/>
    <s v="United States"/>
    <s v="New York City"/>
    <x v="15"/>
    <n v="10035"/>
    <x v="3"/>
    <s v="FUR-CH-10003061"/>
    <x v="0"/>
    <x v="1"/>
    <s v="Global Leather Task Chair, Black"/>
    <x v="4285"/>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x v="696"/>
    <n v="3"/>
    <n v="0.2"/>
    <n v="3.9770999999999996"/>
  </r>
  <r>
    <n v="6099"/>
    <x v="3036"/>
    <x v="3"/>
    <x v="1088"/>
    <d v="2014-09-27T00:00:00"/>
    <s v="Standard Class"/>
    <s v="SV-20365"/>
    <s v="Seth Vernon"/>
    <x v="0"/>
    <s v="United States"/>
    <s v="New York City"/>
    <x v="15"/>
    <n v="10035"/>
    <x v="3"/>
    <s v="OFF-FA-10000304"/>
    <x v="1"/>
    <x v="13"/>
    <s v="Advantus Push Pins"/>
    <x v="1009"/>
    <n v="2"/>
    <n v="0"/>
    <n v="1.7876000000000003"/>
  </r>
  <r>
    <n v="6100"/>
    <x v="3036"/>
    <x v="3"/>
    <x v="1088"/>
    <d v="2014-09-27T00:00:00"/>
    <s v="Standard Class"/>
    <s v="SV-20365"/>
    <s v="Seth Vernon"/>
    <x v="0"/>
    <s v="United States"/>
    <s v="New York City"/>
    <x v="15"/>
    <n v="10035"/>
    <x v="3"/>
    <s v="FUR-CH-10004086"/>
    <x v="0"/>
    <x v="1"/>
    <s v="Hon 4070 Series Pagoda Armless Upholstered Stacking Chairs"/>
    <x v="4286"/>
    <n v="11"/>
    <n v="0.1"/>
    <n v="609.71569999999997"/>
  </r>
  <r>
    <n v="6101"/>
    <x v="3036"/>
    <x v="3"/>
    <x v="1088"/>
    <d v="2014-09-27T00:00:00"/>
    <s v="Standard Class"/>
    <s v="SV-20365"/>
    <s v="Seth Vernon"/>
    <x v="0"/>
    <s v="United States"/>
    <s v="New York City"/>
    <x v="15"/>
    <n v="10035"/>
    <x v="3"/>
    <s v="TEC-PH-10002885"/>
    <x v="2"/>
    <x v="7"/>
    <s v="Apple iPhone 5"/>
    <x v="4287"/>
    <n v="2"/>
    <n v="0"/>
    <n v="350.90820000000008"/>
  </r>
  <r>
    <n v="6102"/>
    <x v="3036"/>
    <x v="3"/>
    <x v="1088"/>
    <d v="2014-09-27T00:00:00"/>
    <s v="Standard Class"/>
    <s v="SV-20365"/>
    <s v="Seth Vernon"/>
    <x v="0"/>
    <s v="United States"/>
    <s v="New York City"/>
    <x v="15"/>
    <n v="10035"/>
    <x v="3"/>
    <s v="FUR-CH-10001215"/>
    <x v="0"/>
    <x v="1"/>
    <s v="Global Troy Executive Leather Low-Back Tilter"/>
    <x v="4288"/>
    <n v="5"/>
    <n v="0.1"/>
    <n v="375.73500000000001"/>
  </r>
  <r>
    <n v="6103"/>
    <x v="3036"/>
    <x v="3"/>
    <x v="1088"/>
    <d v="2014-09-27T00:00:00"/>
    <s v="Standard Class"/>
    <s v="SV-20365"/>
    <s v="Seth Vernon"/>
    <x v="0"/>
    <s v="United States"/>
    <s v="New York City"/>
    <x v="15"/>
    <n v="10035"/>
    <x v="3"/>
    <s v="TEC-PH-10000215"/>
    <x v="2"/>
    <x v="7"/>
    <s v="Plantronics Cordless Phone Headset with In-line Volume - M214C"/>
    <x v="1245"/>
    <n v="3"/>
    <n v="0"/>
    <n v="28.309500000000007"/>
  </r>
  <r>
    <n v="6104"/>
    <x v="3036"/>
    <x v="3"/>
    <x v="1088"/>
    <d v="2014-09-27T00:00:00"/>
    <s v="Standard Class"/>
    <s v="SV-20365"/>
    <s v="Seth Vernon"/>
    <x v="0"/>
    <s v="United States"/>
    <s v="New York City"/>
    <x v="15"/>
    <n v="10035"/>
    <x v="3"/>
    <s v="TEC-AC-10001998"/>
    <x v="2"/>
    <x v="11"/>
    <s v="Logitech LS21 Speaker System - PC Multimedia - 2.1-CH - Wired"/>
    <x v="1543"/>
    <n v="3"/>
    <n v="0"/>
    <n v="20.389799999999994"/>
  </r>
  <r>
    <n v="6105"/>
    <x v="3037"/>
    <x v="3"/>
    <x v="1029"/>
    <d v="2014-08-25T00:00:00"/>
    <s v="First Class"/>
    <s v="Dp-13240"/>
    <s v="Dean percer"/>
    <x v="2"/>
    <s v="United States"/>
    <s v="Philadelphia"/>
    <x v="9"/>
    <n v="19143"/>
    <x v="3"/>
    <s v="FUR-TA-10002356"/>
    <x v="0"/>
    <x v="3"/>
    <s v="Bevis Boat-Shaped Conference Table"/>
    <x v="4289"/>
    <n v="2"/>
    <n v="0.4"/>
    <n v="-83.875200000000035"/>
  </r>
  <r>
    <n v="6106"/>
    <x v="3038"/>
    <x v="1"/>
    <x v="652"/>
    <d v="2012-06-22T00:00:00"/>
    <s v="Standard Class"/>
    <s v="HR-14830"/>
    <s v="Harold Ryan"/>
    <x v="1"/>
    <s v="United States"/>
    <s v="Miami"/>
    <x v="2"/>
    <n v="33178"/>
    <x v="0"/>
    <s v="OFF-AR-10002399"/>
    <x v="1"/>
    <x v="6"/>
    <s v="Dixon Prang Watercolor Pencils, 10-Color Set with Brush"/>
    <x v="4290"/>
    <n v="4"/>
    <n v="0.2"/>
    <n v="3.5783999999999998"/>
  </r>
  <r>
    <n v="6107"/>
    <x v="3039"/>
    <x v="2"/>
    <x v="414"/>
    <d v="2011-12-25T00:00:00"/>
    <s v="Standard Class"/>
    <s v="WB-21850"/>
    <s v="William Brown"/>
    <x v="0"/>
    <s v="United States"/>
    <s v="Grand Prairie"/>
    <x v="5"/>
    <n v="75051"/>
    <x v="2"/>
    <s v="OFF-AP-10001563"/>
    <x v="1"/>
    <x v="9"/>
    <s v="Belkin Premiere Surge Master II 8-outlet surge protector"/>
    <x v="4291"/>
    <n v="2"/>
    <n v="0.8"/>
    <n v="-49.551600000000022"/>
  </r>
  <r>
    <n v="6108"/>
    <x v="3039"/>
    <x v="2"/>
    <x v="414"/>
    <d v="2011-12-25T00:00:00"/>
    <s v="Standard Class"/>
    <s v="WB-21850"/>
    <s v="William Brown"/>
    <x v="0"/>
    <s v="United States"/>
    <s v="Grand Prairie"/>
    <x v="5"/>
    <n v="75051"/>
    <x v="2"/>
    <s v="TEC-AC-10004510"/>
    <x v="2"/>
    <x v="11"/>
    <s v="Logitech Desktop MK120 Mouse and keyboard Combo"/>
    <x v="4292"/>
    <n v="5"/>
    <n v="0.2"/>
    <n v="-8.1800000000000033"/>
  </r>
  <r>
    <n v="6109"/>
    <x v="3040"/>
    <x v="0"/>
    <x v="108"/>
    <d v="2013-09-17T00:00:00"/>
    <s v="Standard Class"/>
    <s v="AS-10090"/>
    <s v="Adam Shillingsburg"/>
    <x v="0"/>
    <s v="United States"/>
    <s v="Chicago"/>
    <x v="10"/>
    <n v="60653"/>
    <x v="2"/>
    <s v="OFF-LA-10001982"/>
    <x v="1"/>
    <x v="2"/>
    <s v="Smead Alpha-Z Color-Coded Name Labels First Letter Starter Set"/>
    <x v="1628"/>
    <n v="2"/>
    <n v="0.2"/>
    <n v="2.0999999999999996"/>
  </r>
  <r>
    <n v="6110"/>
    <x v="3040"/>
    <x v="0"/>
    <x v="108"/>
    <d v="2013-09-17T00:00:00"/>
    <s v="Standard Class"/>
    <s v="AS-10090"/>
    <s v="Adam Shillingsburg"/>
    <x v="0"/>
    <s v="United States"/>
    <s v="Chicago"/>
    <x v="10"/>
    <n v="60653"/>
    <x v="2"/>
    <s v="OFF-BI-10004141"/>
    <x v="1"/>
    <x v="8"/>
    <s v="Insertable Tab Indexes For Data Binders"/>
    <x v="4293"/>
    <n v="3"/>
    <n v="0.8"/>
    <n v="-3.2436000000000016"/>
  </r>
  <r>
    <n v="6111"/>
    <x v="3041"/>
    <x v="0"/>
    <x v="396"/>
    <d v="2013-11-17T00:00:00"/>
    <s v="Standard Class"/>
    <s v="SP-20920"/>
    <s v="Susan Pistek"/>
    <x v="0"/>
    <s v="United States"/>
    <s v="Parma"/>
    <x v="24"/>
    <n v="44134"/>
    <x v="3"/>
    <s v="FUR-CH-10004495"/>
    <x v="0"/>
    <x v="1"/>
    <s v="Global Leather and Oak Executive Chair, Black"/>
    <x v="4294"/>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x v="4295"/>
    <n v="2"/>
    <n v="0.2"/>
    <n v="33.028800000000004"/>
  </r>
  <r>
    <n v="6113"/>
    <x v="3041"/>
    <x v="0"/>
    <x v="396"/>
    <d v="2013-11-17T00:00:00"/>
    <s v="Standard Class"/>
    <s v="SP-20920"/>
    <s v="Susan Pistek"/>
    <x v="0"/>
    <s v="United States"/>
    <s v="Parma"/>
    <x v="24"/>
    <n v="44134"/>
    <x v="3"/>
    <s v="OFF-FA-10000585"/>
    <x v="1"/>
    <x v="13"/>
    <s v="OIC Bulk Pack Metal Binder Clips"/>
    <x v="4296"/>
    <n v="6"/>
    <n v="0.2"/>
    <n v="5.4443999999999999"/>
  </r>
  <r>
    <n v="6114"/>
    <x v="3041"/>
    <x v="0"/>
    <x v="396"/>
    <d v="2013-11-17T00:00:00"/>
    <s v="Standard Class"/>
    <s v="SP-20920"/>
    <s v="Susan Pistek"/>
    <x v="0"/>
    <s v="United States"/>
    <s v="Parma"/>
    <x v="24"/>
    <n v="44134"/>
    <x v="3"/>
    <s v="FUR-CH-10000454"/>
    <x v="0"/>
    <x v="1"/>
    <s v="Hon Deluxe Fabric Upholstered Stacking Chairs, Rounded Back"/>
    <x v="4297"/>
    <n v="9"/>
    <n v="0.3"/>
    <n v="0"/>
  </r>
  <r>
    <n v="6115"/>
    <x v="3041"/>
    <x v="0"/>
    <x v="396"/>
    <d v="2013-11-17T00:00:00"/>
    <s v="Standard Class"/>
    <s v="SP-20920"/>
    <s v="Susan Pistek"/>
    <x v="0"/>
    <s v="United States"/>
    <s v="Parma"/>
    <x v="24"/>
    <n v="44134"/>
    <x v="3"/>
    <s v="FUR-CH-10003746"/>
    <x v="0"/>
    <x v="1"/>
    <s v="Hon 4070 Series Pagoda Round Back Stacking Chairs"/>
    <x v="4298"/>
    <n v="2"/>
    <n v="0.3"/>
    <n v="-12.839199999999977"/>
  </r>
  <r>
    <n v="6116"/>
    <x v="3042"/>
    <x v="0"/>
    <x v="560"/>
    <d v="2013-03-21T00:00:00"/>
    <s v="Standard Class"/>
    <s v="SP-20650"/>
    <s v="Stephanie Phelps"/>
    <x v="1"/>
    <s v="United States"/>
    <s v="Redwood City"/>
    <x v="1"/>
    <n v="94061"/>
    <x v="1"/>
    <s v="OFF-BI-10003291"/>
    <x v="1"/>
    <x v="8"/>
    <s v="Wilson Jones Leather-Like Binders with DublLock Round Rings"/>
    <x v="4299"/>
    <n v="6"/>
    <n v="0.2"/>
    <n v="14.142599999999996"/>
  </r>
  <r>
    <n v="6117"/>
    <x v="3043"/>
    <x v="0"/>
    <x v="373"/>
    <d v="2013-11-20T00:00:00"/>
    <s v="Standard Class"/>
    <s v="CM-12655"/>
    <s v="Corinna Mitchell"/>
    <x v="2"/>
    <s v="United States"/>
    <s v="New York City"/>
    <x v="15"/>
    <n v="10011"/>
    <x v="3"/>
    <s v="TEC-PH-10002114"/>
    <x v="2"/>
    <x v="7"/>
    <s v="Xiaomi Mi3"/>
    <x v="4300"/>
    <n v="4"/>
    <n v="0"/>
    <n v="592.78960000000006"/>
  </r>
  <r>
    <n v="6118"/>
    <x v="3043"/>
    <x v="0"/>
    <x v="373"/>
    <d v="2013-11-20T00:00:00"/>
    <s v="Standard Class"/>
    <s v="CM-12655"/>
    <s v="Corinna Mitchell"/>
    <x v="2"/>
    <s v="United States"/>
    <s v="New York City"/>
    <x v="15"/>
    <n v="10011"/>
    <x v="3"/>
    <s v="OFF-LA-10001569"/>
    <x v="1"/>
    <x v="2"/>
    <s v="Avery 499"/>
    <x v="1830"/>
    <n v="3"/>
    <n v="0"/>
    <n v="6.8723999999999998"/>
  </r>
  <r>
    <n v="6119"/>
    <x v="3044"/>
    <x v="3"/>
    <x v="20"/>
    <d v="2014-09-26T00:00:00"/>
    <s v="Standard Class"/>
    <s v="JR-16210"/>
    <s v="Justin Ritter"/>
    <x v="1"/>
    <s v="United States"/>
    <s v="Springfield"/>
    <x v="21"/>
    <n v="97477"/>
    <x v="1"/>
    <s v="TEC-PH-10001425"/>
    <x v="2"/>
    <x v="7"/>
    <s v="Mophie Juice Pack Helium for iPhone"/>
    <x v="1837"/>
    <n v="3"/>
    <n v="0.2"/>
    <n v="19.197599999999994"/>
  </r>
  <r>
    <n v="6120"/>
    <x v="3044"/>
    <x v="3"/>
    <x v="20"/>
    <d v="2014-09-26T00:00:00"/>
    <s v="Standard Class"/>
    <s v="JR-16210"/>
    <s v="Justin Ritter"/>
    <x v="1"/>
    <s v="United States"/>
    <s v="Springfield"/>
    <x v="21"/>
    <n v="97477"/>
    <x v="1"/>
    <s v="OFF-AR-10001915"/>
    <x v="1"/>
    <x v="6"/>
    <s v="Peel-Off China Markers"/>
    <x v="361"/>
    <n v="3"/>
    <n v="0.2"/>
    <n v="6.5538000000000007"/>
  </r>
  <r>
    <n v="6121"/>
    <x v="3044"/>
    <x v="3"/>
    <x v="20"/>
    <d v="2014-09-26T00:00:00"/>
    <s v="Standard Class"/>
    <s v="JR-16210"/>
    <s v="Justin Ritter"/>
    <x v="1"/>
    <s v="United States"/>
    <s v="Springfield"/>
    <x v="21"/>
    <n v="97477"/>
    <x v="1"/>
    <s v="FUR-FU-10004864"/>
    <x v="0"/>
    <x v="5"/>
    <s v="Howard Miller 14-1/2&quot; Diameter Chrome Round Wall Clock"/>
    <x v="4301"/>
    <n v="8"/>
    <n v="0.2"/>
    <n v="61.38239999999999"/>
  </r>
  <r>
    <n v="6122"/>
    <x v="3044"/>
    <x v="3"/>
    <x v="20"/>
    <d v="2014-09-26T00:00:00"/>
    <s v="Standard Class"/>
    <s v="JR-16210"/>
    <s v="Justin Ritter"/>
    <x v="1"/>
    <s v="United States"/>
    <s v="Springfield"/>
    <x v="21"/>
    <n v="97477"/>
    <x v="1"/>
    <s v="FUR-BO-10001972"/>
    <x v="0"/>
    <x v="0"/>
    <s v="O'Sullivan 4-Shelf Bookcase in Odessa Pine"/>
    <x v="1270"/>
    <n v="2"/>
    <n v="0.7"/>
    <n v="-128.2388"/>
  </r>
  <r>
    <n v="6123"/>
    <x v="3045"/>
    <x v="3"/>
    <x v="769"/>
    <d v="2014-12-10T00:00:00"/>
    <s v="Standard Class"/>
    <s v="CB-12415"/>
    <s v="Christy Brittain"/>
    <x v="0"/>
    <s v="United States"/>
    <s v="Chicago"/>
    <x v="10"/>
    <n v="60610"/>
    <x v="2"/>
    <s v="OFF-ST-10000532"/>
    <x v="1"/>
    <x v="4"/>
    <s v="Advantus Rolling Drawer Organizers"/>
    <x v="3629"/>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x v="3300"/>
    <n v="4"/>
    <n v="0.2"/>
    <n v="6.8119999999999994"/>
  </r>
  <r>
    <n v="6125"/>
    <x v="3047"/>
    <x v="3"/>
    <x v="95"/>
    <d v="2014-06-08T00:00:00"/>
    <s v="Standard Class"/>
    <s v="SS-20140"/>
    <s v="Saphhira Shifley"/>
    <x v="1"/>
    <s v="United States"/>
    <s v="Los Angeles"/>
    <x v="1"/>
    <n v="90036"/>
    <x v="1"/>
    <s v="TEC-AC-10003038"/>
    <x v="2"/>
    <x v="11"/>
    <s v="Kingston Digital DataTraveler 16GB USB 2.0"/>
    <x v="915"/>
    <n v="5"/>
    <n v="0"/>
    <n v="8.5024999999999942"/>
  </r>
  <r>
    <n v="6126"/>
    <x v="3047"/>
    <x v="3"/>
    <x v="95"/>
    <d v="2014-06-08T00:00:00"/>
    <s v="Standard Class"/>
    <s v="SS-20140"/>
    <s v="Saphhira Shifley"/>
    <x v="1"/>
    <s v="United States"/>
    <s v="Los Angeles"/>
    <x v="1"/>
    <n v="90036"/>
    <x v="1"/>
    <s v="OFF-PA-10001593"/>
    <x v="1"/>
    <x v="10"/>
    <s v="Xerox 1947"/>
    <x v="493"/>
    <n v="2"/>
    <n v="0"/>
    <n v="5.3819999999999997"/>
  </r>
  <r>
    <n v="6127"/>
    <x v="3047"/>
    <x v="3"/>
    <x v="95"/>
    <d v="2014-06-08T00:00:00"/>
    <s v="Standard Class"/>
    <s v="SS-20140"/>
    <s v="Saphhira Shifley"/>
    <x v="1"/>
    <s v="United States"/>
    <s v="Los Angeles"/>
    <x v="1"/>
    <n v="90036"/>
    <x v="1"/>
    <s v="OFF-BI-10002049"/>
    <x v="1"/>
    <x v="8"/>
    <s v="UniKeep View Case Binders"/>
    <x v="2970"/>
    <n v="1"/>
    <n v="0.2"/>
    <n v="1.2713999999999996"/>
  </r>
  <r>
    <n v="6128"/>
    <x v="3048"/>
    <x v="0"/>
    <x v="1044"/>
    <d v="2013-04-07T00:00:00"/>
    <s v="Standard Class"/>
    <s v="EH-13990"/>
    <s v="Erica Hackney"/>
    <x v="0"/>
    <s v="United States"/>
    <s v="New York City"/>
    <x v="15"/>
    <n v="10009"/>
    <x v="3"/>
    <s v="FUR-CH-10003817"/>
    <x v="0"/>
    <x v="1"/>
    <s v="Global Value Steno Chair, Gray"/>
    <x v="4302"/>
    <n v="6"/>
    <n v="0.1"/>
    <n v="54.666000000000011"/>
  </r>
  <r>
    <n v="6129"/>
    <x v="3049"/>
    <x v="2"/>
    <x v="1089"/>
    <d v="2011-10-28T00:00:00"/>
    <s v="First Class"/>
    <s v="AH-10030"/>
    <s v="Aaron Hawkins"/>
    <x v="1"/>
    <s v="United States"/>
    <s v="San Francisco"/>
    <x v="1"/>
    <n v="94109"/>
    <x v="1"/>
    <s v="OFF-BI-10002353"/>
    <x v="1"/>
    <x v="8"/>
    <s v="GBC VeloBind Cover Sets"/>
    <x v="4303"/>
    <n v="4"/>
    <n v="0.2"/>
    <n v="18.527999999999999"/>
  </r>
  <r>
    <n v="6130"/>
    <x v="3050"/>
    <x v="3"/>
    <x v="606"/>
    <d v="2014-04-03T00:00:00"/>
    <s v="Standard Class"/>
    <s v="EM-14200"/>
    <s v="Evan Minnotte"/>
    <x v="2"/>
    <s v="United States"/>
    <s v="Virginia Beach"/>
    <x v="17"/>
    <n v="23464"/>
    <x v="0"/>
    <s v="TEC-AC-10003116"/>
    <x v="2"/>
    <x v="11"/>
    <s v="Memorex Froggy Flash Drive 8 GB"/>
    <x v="3545"/>
    <n v="3"/>
    <n v="0"/>
    <n v="20.767499999999998"/>
  </r>
  <r>
    <n v="6131"/>
    <x v="3050"/>
    <x v="3"/>
    <x v="606"/>
    <d v="2014-04-03T00:00:00"/>
    <s v="Standard Class"/>
    <s v="EM-14200"/>
    <s v="Evan Minnotte"/>
    <x v="2"/>
    <s v="United States"/>
    <s v="Virginia Beach"/>
    <x v="17"/>
    <n v="23464"/>
    <x v="0"/>
    <s v="OFF-FA-10003021"/>
    <x v="1"/>
    <x v="13"/>
    <s v="Staples"/>
    <x v="1061"/>
    <n v="2"/>
    <n v="0"/>
    <n v="1.3159999999999998"/>
  </r>
  <r>
    <n v="6132"/>
    <x v="3051"/>
    <x v="2"/>
    <x v="422"/>
    <d v="2011-12-31T00:00:00"/>
    <s v="Standard Class"/>
    <s v="TB-21190"/>
    <s v="Thomas Brumley"/>
    <x v="2"/>
    <s v="United States"/>
    <s v="New York City"/>
    <x v="15"/>
    <n v="10011"/>
    <x v="3"/>
    <s v="FUR-CH-10004477"/>
    <x v="0"/>
    <x v="1"/>
    <s v="Global Push Button Manager's Chair, Indigo"/>
    <x v="4304"/>
    <n v="14"/>
    <n v="0.1"/>
    <n v="161.96739999999997"/>
  </r>
  <r>
    <n v="6133"/>
    <x v="3052"/>
    <x v="3"/>
    <x v="175"/>
    <d v="2014-09-21T00:00:00"/>
    <s v="Standard Class"/>
    <s v="AB-10165"/>
    <s v="Alan Barnes"/>
    <x v="0"/>
    <s v="United States"/>
    <s v="Lebanon"/>
    <x v="18"/>
    <n v="37087"/>
    <x v="0"/>
    <s v="OFF-PA-10001033"/>
    <x v="1"/>
    <x v="10"/>
    <s v="Xerox 1893"/>
    <x v="2919"/>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x v="4305"/>
    <n v="2"/>
    <n v="0.2"/>
    <n v="12.095999999999997"/>
  </r>
  <r>
    <n v="6135"/>
    <x v="3054"/>
    <x v="0"/>
    <x v="254"/>
    <d v="2013-11-05T00:00:00"/>
    <s v="Same Day"/>
    <s v="TT-21220"/>
    <s v="Thomas Thornton"/>
    <x v="0"/>
    <s v="United States"/>
    <s v="Chula Vista"/>
    <x v="1"/>
    <n v="91911"/>
    <x v="1"/>
    <s v="OFF-AR-10002135"/>
    <x v="1"/>
    <x v="6"/>
    <s v="Boston Heavy-Duty Trimline Electric Pencil Sharpeners"/>
    <x v="4306"/>
    <n v="4"/>
    <n v="0"/>
    <n v="55.911999999999978"/>
  </r>
  <r>
    <n v="6136"/>
    <x v="3055"/>
    <x v="1"/>
    <x v="1090"/>
    <d v="2012-10-22T00:00:00"/>
    <s v="Standard Class"/>
    <s v="KN-16705"/>
    <s v="Kristina Nunn"/>
    <x v="2"/>
    <s v="United States"/>
    <s v="Mcallen"/>
    <x v="5"/>
    <n v="78501"/>
    <x v="2"/>
    <s v="TEC-AC-10000521"/>
    <x v="2"/>
    <x v="11"/>
    <s v="Verbatim Slim CD and DVD Storage Cases, 50/Pack"/>
    <x v="357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x v="4307"/>
    <n v="6"/>
    <n v="0.8"/>
    <n v="-186.56820000000005"/>
  </r>
  <r>
    <n v="6138"/>
    <x v="3056"/>
    <x v="0"/>
    <x v="731"/>
    <d v="2013-11-05T00:00:00"/>
    <s v="Second Class"/>
    <s v="FO-14305"/>
    <s v="Frank Olsen"/>
    <x v="0"/>
    <s v="United States"/>
    <s v="Hollywood"/>
    <x v="2"/>
    <n v="33021"/>
    <x v="0"/>
    <s v="OFF-PA-10002986"/>
    <x v="1"/>
    <x v="10"/>
    <s v="Xerox 1898"/>
    <x v="164"/>
    <n v="6"/>
    <n v="0.2"/>
    <n v="11.222399999999999"/>
  </r>
  <r>
    <n v="6139"/>
    <x v="3057"/>
    <x v="2"/>
    <x v="809"/>
    <d v="2011-04-04T00:00:00"/>
    <s v="Standard Class"/>
    <s v="GA-14725"/>
    <s v="Guy Armstrong"/>
    <x v="0"/>
    <s v="United States"/>
    <s v="San Francisco"/>
    <x v="1"/>
    <n v="94110"/>
    <x v="1"/>
    <s v="FUR-BO-10001337"/>
    <x v="0"/>
    <x v="0"/>
    <s v="O'Sullivan Living Dimensions 2-Shelf Bookcases"/>
    <x v="4308"/>
    <n v="2"/>
    <n v="0.15"/>
    <n v="-12.097999999999999"/>
  </r>
  <r>
    <n v="6140"/>
    <x v="3058"/>
    <x v="1"/>
    <x v="24"/>
    <d v="2012-04-20T00:00:00"/>
    <s v="First Class"/>
    <s v="NC-18415"/>
    <s v="Nathan Cano"/>
    <x v="0"/>
    <s v="United States"/>
    <s v="Santa Maria"/>
    <x v="1"/>
    <n v="93454"/>
    <x v="1"/>
    <s v="OFF-ST-10000532"/>
    <x v="1"/>
    <x v="4"/>
    <s v="Advantus Rolling Drawer Organizers"/>
    <x v="4309"/>
    <n v="3"/>
    <n v="0"/>
    <n v="30.014399999999998"/>
  </r>
  <r>
    <n v="6141"/>
    <x v="3059"/>
    <x v="3"/>
    <x v="362"/>
    <d v="2014-07-16T00:00:00"/>
    <s v="Standard Class"/>
    <s v="JF-15190"/>
    <s v="Jamie Frazer"/>
    <x v="0"/>
    <s v="United States"/>
    <s v="Manchester"/>
    <x v="29"/>
    <n v="6040"/>
    <x v="3"/>
    <s v="OFF-PA-10001497"/>
    <x v="1"/>
    <x v="10"/>
    <s v="Xerox 1914"/>
    <x v="4310"/>
    <n v="5"/>
    <n v="0"/>
    <n v="134.65199999999999"/>
  </r>
  <r>
    <n v="6142"/>
    <x v="3059"/>
    <x v="3"/>
    <x v="362"/>
    <d v="2014-07-16T00:00:00"/>
    <s v="Standard Class"/>
    <s v="JF-15190"/>
    <s v="Jamie Frazer"/>
    <x v="0"/>
    <s v="United States"/>
    <s v="Manchester"/>
    <x v="29"/>
    <n v="6040"/>
    <x v="3"/>
    <s v="OFF-ST-10002554"/>
    <x v="1"/>
    <x v="4"/>
    <s v="Tennsco Industrial Shelving"/>
    <x v="3589"/>
    <n v="4"/>
    <n v="0"/>
    <n v="3.9128000000000043"/>
  </r>
  <r>
    <n v="6143"/>
    <x v="3059"/>
    <x v="3"/>
    <x v="362"/>
    <d v="2014-07-16T00:00:00"/>
    <s v="Standard Class"/>
    <s v="JF-15190"/>
    <s v="Jamie Frazer"/>
    <x v="0"/>
    <s v="United States"/>
    <s v="Manchester"/>
    <x v="29"/>
    <n v="6040"/>
    <x v="3"/>
    <s v="TEC-PH-10001336"/>
    <x v="2"/>
    <x v="7"/>
    <s v="Digium D40 VoIP phone"/>
    <x v="2052"/>
    <n v="2"/>
    <n v="0"/>
    <n v="74.8142"/>
  </r>
  <r>
    <n v="6144"/>
    <x v="3059"/>
    <x v="3"/>
    <x v="362"/>
    <d v="2014-07-16T00:00:00"/>
    <s v="Standard Class"/>
    <s v="JF-15190"/>
    <s v="Jamie Frazer"/>
    <x v="0"/>
    <s v="United States"/>
    <s v="Manchester"/>
    <x v="29"/>
    <n v="6040"/>
    <x v="3"/>
    <s v="OFF-AR-10002987"/>
    <x v="1"/>
    <x v="6"/>
    <s v="Prismacolor Color Pencil Set"/>
    <x v="4311"/>
    <n v="6"/>
    <n v="0"/>
    <n v="48.806400000000011"/>
  </r>
  <r>
    <n v="6145"/>
    <x v="3060"/>
    <x v="3"/>
    <x v="818"/>
    <d v="2014-07-02T00:00:00"/>
    <s v="Standard Class"/>
    <s v="GT-14710"/>
    <s v="Greg Tran"/>
    <x v="0"/>
    <s v="United States"/>
    <s v="Omaha"/>
    <x v="8"/>
    <n v="68104"/>
    <x v="2"/>
    <s v="OFF-PA-10000575"/>
    <x v="1"/>
    <x v="10"/>
    <s v="Wirebound Message Books, Four 2 3/4 x 5 White Forms per Page"/>
    <x v="4312"/>
    <n v="3"/>
    <n v="0"/>
    <n v="9.2321999999999989"/>
  </r>
  <r>
    <n v="6146"/>
    <x v="3061"/>
    <x v="2"/>
    <x v="1091"/>
    <d v="2011-12-26T00:00:00"/>
    <s v="Standard Class"/>
    <s v="KM-16660"/>
    <s v="Khloe Miller"/>
    <x v="0"/>
    <s v="United States"/>
    <s v="San Jose"/>
    <x v="1"/>
    <n v="95123"/>
    <x v="1"/>
    <s v="OFF-AR-10003394"/>
    <x v="1"/>
    <x v="6"/>
    <s v="Newell 332"/>
    <x v="2722"/>
    <n v="4"/>
    <n v="0"/>
    <n v="3.1752000000000002"/>
  </r>
  <r>
    <n v="6147"/>
    <x v="3062"/>
    <x v="3"/>
    <x v="610"/>
    <d v="2014-11-26T00:00:00"/>
    <s v="Standard Class"/>
    <s v="PJ-18835"/>
    <s v="Patrick Jones"/>
    <x v="1"/>
    <s v="United States"/>
    <s v="San Francisco"/>
    <x v="1"/>
    <n v="94122"/>
    <x v="1"/>
    <s v="OFF-AR-10003394"/>
    <x v="1"/>
    <x v="6"/>
    <s v="Newell 332"/>
    <x v="2722"/>
    <n v="4"/>
    <n v="0"/>
    <n v="3.1752000000000002"/>
  </r>
  <r>
    <n v="6148"/>
    <x v="3062"/>
    <x v="3"/>
    <x v="610"/>
    <d v="2014-11-26T00:00:00"/>
    <s v="Standard Class"/>
    <s v="PJ-18835"/>
    <s v="Patrick Jones"/>
    <x v="1"/>
    <s v="United States"/>
    <s v="San Francisco"/>
    <x v="1"/>
    <n v="94122"/>
    <x v="1"/>
    <s v="OFF-BI-10001191"/>
    <x v="1"/>
    <x v="8"/>
    <s v="Canvas Sectional Post Binders"/>
    <x v="4313"/>
    <n v="2"/>
    <n v="0.2"/>
    <n v="14.7668"/>
  </r>
  <r>
    <n v="6149"/>
    <x v="3063"/>
    <x v="0"/>
    <x v="812"/>
    <d v="2013-06-30T00:00:00"/>
    <s v="Second Class"/>
    <s v="AC-10660"/>
    <s v="Anna Chung"/>
    <x v="0"/>
    <s v="United States"/>
    <s v="San Francisco"/>
    <x v="1"/>
    <n v="94109"/>
    <x v="1"/>
    <s v="TEC-PH-10003484"/>
    <x v="2"/>
    <x v="7"/>
    <s v="Ooma Telo VoIP Home Phone System"/>
    <x v="1227"/>
    <n v="2"/>
    <n v="0.2"/>
    <n v="12.599000000000004"/>
  </r>
  <r>
    <n v="6150"/>
    <x v="3064"/>
    <x v="3"/>
    <x v="116"/>
    <d v="2015-01-01T00:00:00"/>
    <s v="First Class"/>
    <s v="JG-15310"/>
    <s v="Jason Gross"/>
    <x v="1"/>
    <s v="United States"/>
    <s v="Long Beach"/>
    <x v="1"/>
    <n v="90805"/>
    <x v="1"/>
    <s v="FUR-CH-10003968"/>
    <x v="0"/>
    <x v="1"/>
    <s v="Novimex Turbo Task Chair"/>
    <x v="4314"/>
    <n v="6"/>
    <n v="0.2"/>
    <n v="-34.070400000000006"/>
  </r>
  <r>
    <n v="6151"/>
    <x v="3065"/>
    <x v="0"/>
    <x v="143"/>
    <d v="2013-04-12T00:00:00"/>
    <s v="First Class"/>
    <s v="RM-19375"/>
    <s v="Raymond Messe"/>
    <x v="0"/>
    <s v="United States"/>
    <s v="Columbus"/>
    <x v="32"/>
    <n v="31907"/>
    <x v="0"/>
    <s v="FUR-BO-10001608"/>
    <x v="0"/>
    <x v="0"/>
    <s v="Hon Metal Bookcases, Black"/>
    <x v="138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x v="4315"/>
    <n v="10"/>
    <n v="0.15"/>
    <n v="70.490000000000009"/>
  </r>
  <r>
    <n v="6153"/>
    <x v="3067"/>
    <x v="3"/>
    <x v="445"/>
    <d v="2014-07-09T00:00:00"/>
    <s v="Standard Class"/>
    <s v="RD-19585"/>
    <s v="Rob Dowd"/>
    <x v="0"/>
    <s v="United States"/>
    <s v="Los Angeles"/>
    <x v="1"/>
    <n v="90004"/>
    <x v="1"/>
    <s v="OFF-ST-10002485"/>
    <x v="1"/>
    <x v="4"/>
    <s v="Rogers Deluxe File Chest"/>
    <x v="1190"/>
    <n v="4"/>
    <n v="0"/>
    <n v="0.87919999999999732"/>
  </r>
  <r>
    <n v="6154"/>
    <x v="3068"/>
    <x v="3"/>
    <x v="693"/>
    <d v="2014-04-24T00:00:00"/>
    <s v="First Class"/>
    <s v="CV-12805"/>
    <s v="Cynthia Voltz"/>
    <x v="1"/>
    <s v="United States"/>
    <s v="Philadelphia"/>
    <x v="9"/>
    <n v="19120"/>
    <x v="3"/>
    <s v="FUR-FU-10001876"/>
    <x v="0"/>
    <x v="5"/>
    <s v="Computer Room Manger, 14&quot;"/>
    <x v="3518"/>
    <n v="2"/>
    <n v="0.2"/>
    <n v="10.393599999999998"/>
  </r>
  <r>
    <n v="6155"/>
    <x v="3068"/>
    <x v="3"/>
    <x v="693"/>
    <d v="2014-04-24T00:00:00"/>
    <s v="First Class"/>
    <s v="CV-12805"/>
    <s v="Cynthia Voltz"/>
    <x v="1"/>
    <s v="United States"/>
    <s v="Philadelphia"/>
    <x v="9"/>
    <n v="19120"/>
    <x v="3"/>
    <s v="OFF-ST-10002370"/>
    <x v="1"/>
    <x v="4"/>
    <s v="Sortfiler Multipurpose Personal File Organizer, Black"/>
    <x v="4316"/>
    <n v="3"/>
    <n v="0.2"/>
    <n v="5.7752999999999961"/>
  </r>
  <r>
    <n v="6156"/>
    <x v="3068"/>
    <x v="3"/>
    <x v="693"/>
    <d v="2014-04-24T00:00:00"/>
    <s v="First Class"/>
    <s v="CV-12805"/>
    <s v="Cynthia Voltz"/>
    <x v="1"/>
    <s v="United States"/>
    <s v="Philadelphia"/>
    <x v="9"/>
    <n v="19120"/>
    <x v="3"/>
    <s v="OFF-ST-10000142"/>
    <x v="1"/>
    <x v="4"/>
    <s v="Deluxe Rollaway Locking File with Drawer"/>
    <x v="4317"/>
    <n v="1"/>
    <n v="0.2"/>
    <n v="33.270399999999981"/>
  </r>
  <r>
    <n v="6157"/>
    <x v="3068"/>
    <x v="3"/>
    <x v="693"/>
    <d v="2014-04-24T00:00:00"/>
    <s v="First Class"/>
    <s v="CV-12805"/>
    <s v="Cynthia Voltz"/>
    <x v="1"/>
    <s v="United States"/>
    <s v="Philadelphia"/>
    <x v="9"/>
    <n v="19120"/>
    <x v="3"/>
    <s v="FUR-FU-10004671"/>
    <x v="0"/>
    <x v="5"/>
    <s v="Executive Impressions 12&quot; Wall Clock"/>
    <x v="4318"/>
    <n v="3"/>
    <n v="0.2"/>
    <n v="9.5418000000000003"/>
  </r>
  <r>
    <n v="6158"/>
    <x v="3069"/>
    <x v="0"/>
    <x v="1092"/>
    <d v="2013-08-06T00:00:00"/>
    <s v="Second Class"/>
    <s v="AG-10330"/>
    <s v="Alex Grayson"/>
    <x v="0"/>
    <s v="United States"/>
    <s v="Tulsa"/>
    <x v="26"/>
    <n v="74133"/>
    <x v="2"/>
    <s v="OFF-EN-10002504"/>
    <x v="1"/>
    <x v="12"/>
    <s v="Tyvek  Top-Opening Peel &amp; Seel Envelopes, Plain White"/>
    <x v="4319"/>
    <n v="3"/>
    <n v="0"/>
    <n v="38.323799999999999"/>
  </r>
  <r>
    <n v="6159"/>
    <x v="3069"/>
    <x v="0"/>
    <x v="1092"/>
    <d v="2013-08-06T00:00:00"/>
    <s v="Second Class"/>
    <s v="AG-10330"/>
    <s v="Alex Grayson"/>
    <x v="0"/>
    <s v="United States"/>
    <s v="Tulsa"/>
    <x v="26"/>
    <n v="74133"/>
    <x v="2"/>
    <s v="TEC-AC-10004803"/>
    <x v="2"/>
    <x v="11"/>
    <s v="Sony Micro Vault Click 4 GB USB 2.0 Flash Drive"/>
    <x v="4320"/>
    <n v="12"/>
    <n v="0"/>
    <n v="23.419200000000011"/>
  </r>
  <r>
    <n v="6160"/>
    <x v="3070"/>
    <x v="0"/>
    <x v="275"/>
    <d v="2013-12-10T00:00:00"/>
    <s v="Standard Class"/>
    <s v="GM-14440"/>
    <s v="Gary McGarr"/>
    <x v="0"/>
    <s v="United States"/>
    <s v="Los Angeles"/>
    <x v="1"/>
    <n v="90049"/>
    <x v="1"/>
    <s v="OFF-ST-10001932"/>
    <x v="1"/>
    <x v="4"/>
    <s v="Fellowes Staxonsteel Drawer Files"/>
    <x v="4321"/>
    <n v="4"/>
    <n v="0"/>
    <n v="108.17520000000002"/>
  </r>
  <r>
    <n v="6161"/>
    <x v="3071"/>
    <x v="2"/>
    <x v="1093"/>
    <d v="2011-03-21T00:00:00"/>
    <s v="First Class"/>
    <s v="MC-17605"/>
    <s v="Matt Connell"/>
    <x v="1"/>
    <s v="United States"/>
    <s v="Lakeland"/>
    <x v="2"/>
    <n v="33801"/>
    <x v="0"/>
    <s v="TEC-PH-10004667"/>
    <x v="2"/>
    <x v="7"/>
    <s v="Cisco 8x8 Inc. 6753i IP Business Phone System"/>
    <x v="830"/>
    <n v="3"/>
    <n v="0.2"/>
    <n v="28.347899999999981"/>
  </r>
  <r>
    <n v="6162"/>
    <x v="3071"/>
    <x v="2"/>
    <x v="1093"/>
    <d v="2011-03-21T00:00:00"/>
    <s v="First Class"/>
    <s v="MC-17605"/>
    <s v="Matt Connell"/>
    <x v="1"/>
    <s v="United States"/>
    <s v="Lakeland"/>
    <x v="2"/>
    <n v="33801"/>
    <x v="0"/>
    <s v="OFF-LA-10000443"/>
    <x v="1"/>
    <x v="2"/>
    <s v="Avery 501"/>
    <x v="929"/>
    <n v="4"/>
    <n v="0.2"/>
    <n v="3.9851999999999999"/>
  </r>
  <r>
    <n v="6163"/>
    <x v="3071"/>
    <x v="2"/>
    <x v="1093"/>
    <d v="2011-03-21T00:00:00"/>
    <s v="First Class"/>
    <s v="MC-17605"/>
    <s v="Matt Connell"/>
    <x v="1"/>
    <s v="United States"/>
    <s v="Lakeland"/>
    <x v="2"/>
    <n v="33801"/>
    <x v="0"/>
    <s v="OFF-ST-10000918"/>
    <x v="1"/>
    <x v="4"/>
    <s v="Crate-A-Files"/>
    <x v="4322"/>
    <n v="3"/>
    <n v="0.2"/>
    <n v="1.961999999999998"/>
  </r>
  <r>
    <n v="6164"/>
    <x v="3071"/>
    <x v="2"/>
    <x v="1093"/>
    <d v="2011-03-21T00:00:00"/>
    <s v="First Class"/>
    <s v="MC-17605"/>
    <s v="Matt Connell"/>
    <x v="1"/>
    <s v="United States"/>
    <s v="Lakeland"/>
    <x v="2"/>
    <n v="33801"/>
    <x v="0"/>
    <s v="OFF-BI-10001196"/>
    <x v="1"/>
    <x v="8"/>
    <s v="Avery Flip-Chart Easel Binder, Black"/>
    <x v="4323"/>
    <n v="5"/>
    <n v="0.7"/>
    <n v="-25.737000000000002"/>
  </r>
  <r>
    <n v="6165"/>
    <x v="3071"/>
    <x v="2"/>
    <x v="1093"/>
    <d v="2011-03-21T00:00:00"/>
    <s v="First Class"/>
    <s v="MC-17605"/>
    <s v="Matt Connell"/>
    <x v="1"/>
    <s v="United States"/>
    <s v="Lakeland"/>
    <x v="2"/>
    <n v="33801"/>
    <x v="0"/>
    <s v="FUR-FU-10003981"/>
    <x v="0"/>
    <x v="5"/>
    <s v="Eldon Wave Desk Accessories"/>
    <x v="3808"/>
    <n v="3"/>
    <n v="0.2"/>
    <n v="1.3728000000000002"/>
  </r>
  <r>
    <n v="6166"/>
    <x v="3071"/>
    <x v="2"/>
    <x v="1093"/>
    <d v="2011-03-21T00:00:00"/>
    <s v="First Class"/>
    <s v="MC-17605"/>
    <s v="Matt Connell"/>
    <x v="1"/>
    <s v="United States"/>
    <s v="Lakeland"/>
    <x v="2"/>
    <n v="33801"/>
    <x v="0"/>
    <s v="FUR-FU-10002508"/>
    <x v="0"/>
    <x v="5"/>
    <s v="Document Clip Frames"/>
    <x v="184"/>
    <n v="3"/>
    <n v="0.2"/>
    <n v="5.5044000000000013"/>
  </r>
  <r>
    <n v="6167"/>
    <x v="3071"/>
    <x v="2"/>
    <x v="1093"/>
    <d v="2011-03-21T00:00:00"/>
    <s v="First Class"/>
    <s v="MC-17605"/>
    <s v="Matt Connell"/>
    <x v="1"/>
    <s v="United States"/>
    <s v="Lakeland"/>
    <x v="2"/>
    <n v="33801"/>
    <x v="0"/>
    <s v="TEC-AC-10002647"/>
    <x v="2"/>
    <x v="11"/>
    <s v="Logitech Wireless Boombox Speaker - portable - wireless, wired"/>
    <x v="4324"/>
    <n v="2"/>
    <n v="0.2"/>
    <n v="53.199999999999989"/>
  </r>
  <r>
    <n v="6168"/>
    <x v="3072"/>
    <x v="1"/>
    <x v="704"/>
    <d v="2012-04-25T00:00:00"/>
    <s v="Standard Class"/>
    <s v="ES-14020"/>
    <s v="Erica Smith"/>
    <x v="0"/>
    <s v="United States"/>
    <s v="Houston"/>
    <x v="5"/>
    <n v="77036"/>
    <x v="2"/>
    <s v="OFF-PA-10002377"/>
    <x v="1"/>
    <x v="10"/>
    <s v="Xerox 1916"/>
    <x v="4325"/>
    <n v="3"/>
    <n v="0.2"/>
    <n v="44.045999999999992"/>
  </r>
  <r>
    <n v="6169"/>
    <x v="3073"/>
    <x v="1"/>
    <x v="444"/>
    <d v="2012-09-22T00:00:00"/>
    <s v="Second Class"/>
    <s v="RW-19540"/>
    <s v="Rick Wilson"/>
    <x v="1"/>
    <s v="United States"/>
    <s v="Los Angeles"/>
    <x v="1"/>
    <n v="90008"/>
    <x v="1"/>
    <s v="OFF-PA-10004530"/>
    <x v="1"/>
    <x v="10"/>
    <s v="Personal Creations Ink Jet Cards and Labels"/>
    <x v="1113"/>
    <n v="2"/>
    <n v="0"/>
    <n v="11.250400000000001"/>
  </r>
  <r>
    <n v="6170"/>
    <x v="3074"/>
    <x v="2"/>
    <x v="9"/>
    <d v="2011-08-30T00:00:00"/>
    <s v="Second Class"/>
    <s v="MM-17920"/>
    <s v="Michael Moore"/>
    <x v="0"/>
    <s v="United States"/>
    <s v="Springfield"/>
    <x v="17"/>
    <n v="22153"/>
    <x v="0"/>
    <s v="OFF-PA-10002986"/>
    <x v="1"/>
    <x v="10"/>
    <s v="Xerox 1898"/>
    <x v="522"/>
    <n v="2"/>
    <n v="0"/>
    <n v="6.4127999999999998"/>
  </r>
  <r>
    <n v="6171"/>
    <x v="3075"/>
    <x v="0"/>
    <x v="1054"/>
    <d v="2013-12-25T00:00:00"/>
    <s v="Second Class"/>
    <s v="MH-17440"/>
    <s v="Mark Haberlin"/>
    <x v="1"/>
    <s v="United States"/>
    <s v="New York City"/>
    <x v="15"/>
    <n v="10035"/>
    <x v="3"/>
    <s v="OFF-BI-10000948"/>
    <x v="1"/>
    <x v="8"/>
    <s v="GBC Laser Imprintable Binding System Covers, Desert Sand"/>
    <x v="4326"/>
    <n v="3"/>
    <n v="0.2"/>
    <n v="11.558699999999998"/>
  </r>
  <r>
    <n v="6172"/>
    <x v="3075"/>
    <x v="0"/>
    <x v="1054"/>
    <d v="2013-12-25T00:00:00"/>
    <s v="Second Class"/>
    <s v="MH-17440"/>
    <s v="Mark Haberlin"/>
    <x v="1"/>
    <s v="United States"/>
    <s v="New York City"/>
    <x v="15"/>
    <n v="10035"/>
    <x v="3"/>
    <s v="OFF-AR-10001545"/>
    <x v="1"/>
    <x v="6"/>
    <s v="Newell 326"/>
    <x v="2872"/>
    <n v="2"/>
    <n v="0"/>
    <n v="1.0207999999999999"/>
  </r>
  <r>
    <n v="6173"/>
    <x v="3076"/>
    <x v="2"/>
    <x v="1094"/>
    <d v="2011-08-08T00:00:00"/>
    <s v="Standard Class"/>
    <s v="NZ-18565"/>
    <s v="Nick Zandusky"/>
    <x v="2"/>
    <s v="United States"/>
    <s v="Springfield"/>
    <x v="25"/>
    <n v="65807"/>
    <x v="2"/>
    <s v="OFF-BI-10001758"/>
    <x v="1"/>
    <x v="8"/>
    <s v="Wilson Jones 14 Line Acrylic Coated Pressboard Data Binders"/>
    <x v="4327"/>
    <n v="5"/>
    <n v="0"/>
    <n v="12.548999999999999"/>
  </r>
  <r>
    <n v="6174"/>
    <x v="3076"/>
    <x v="2"/>
    <x v="1094"/>
    <d v="2011-08-08T00:00:00"/>
    <s v="Standard Class"/>
    <s v="NZ-18565"/>
    <s v="Nick Zandusky"/>
    <x v="2"/>
    <s v="United States"/>
    <s v="Springfield"/>
    <x v="25"/>
    <n v="65807"/>
    <x v="2"/>
    <s v="TEC-AC-10003237"/>
    <x v="2"/>
    <x v="11"/>
    <s v="Memorex Micro Travel Drive 4 GB"/>
    <x v="4328"/>
    <n v="2"/>
    <n v="0"/>
    <n v="9.1160000000000014"/>
  </r>
  <r>
    <n v="6175"/>
    <x v="3076"/>
    <x v="2"/>
    <x v="1094"/>
    <d v="2011-08-08T00:00:00"/>
    <s v="Standard Class"/>
    <s v="NZ-18565"/>
    <s v="Nick Zandusky"/>
    <x v="2"/>
    <s v="United States"/>
    <s v="Springfield"/>
    <x v="25"/>
    <n v="65807"/>
    <x v="2"/>
    <s v="OFF-ST-10002011"/>
    <x v="1"/>
    <x v="4"/>
    <s v="Smead Adjustable Mobile File Trolley with Lockable Top"/>
    <x v="4329"/>
    <n v="2"/>
    <n v="0"/>
    <n v="226.36260000000004"/>
  </r>
  <r>
    <n v="6176"/>
    <x v="3077"/>
    <x v="1"/>
    <x v="481"/>
    <d v="2012-09-26T00:00:00"/>
    <s v="Standard Class"/>
    <s v="GB-14575"/>
    <s v="Giulietta Baptist"/>
    <x v="0"/>
    <s v="United States"/>
    <s v="Columbia"/>
    <x v="20"/>
    <n v="29203"/>
    <x v="0"/>
    <s v="FUR-CH-10000309"/>
    <x v="0"/>
    <x v="1"/>
    <s v="Global Comet Stacking Arm Chair"/>
    <x v="4330"/>
    <n v="4"/>
    <n v="0"/>
    <n v="422.51"/>
  </r>
  <r>
    <n v="6177"/>
    <x v="3077"/>
    <x v="1"/>
    <x v="481"/>
    <d v="2012-09-26T00:00:00"/>
    <s v="Standard Class"/>
    <s v="GB-14575"/>
    <s v="Giulietta Baptist"/>
    <x v="0"/>
    <s v="United States"/>
    <s v="Columbia"/>
    <x v="20"/>
    <n v="29203"/>
    <x v="0"/>
    <s v="OFF-ST-10002444"/>
    <x v="1"/>
    <x v="4"/>
    <s v="Recycled Eldon Regeneration Jumbo File"/>
    <x v="3016"/>
    <n v="7"/>
    <n v="0"/>
    <n v="24.068799999999996"/>
  </r>
  <r>
    <n v="6178"/>
    <x v="3077"/>
    <x v="1"/>
    <x v="481"/>
    <d v="2012-09-26T00:00:00"/>
    <s v="Standard Class"/>
    <s v="GB-14575"/>
    <s v="Giulietta Baptist"/>
    <x v="0"/>
    <s v="United States"/>
    <s v="Columbia"/>
    <x v="20"/>
    <n v="29203"/>
    <x v="0"/>
    <s v="OFF-EN-10001453"/>
    <x v="1"/>
    <x v="12"/>
    <s v="Tyvek Interoffice Envelopes, 9 1/2&quot; x 12 1/2&quot;, 100/Box"/>
    <x v="4331"/>
    <n v="2"/>
    <n v="0"/>
    <n v="57.32119999999999"/>
  </r>
  <r>
    <n v="6179"/>
    <x v="3077"/>
    <x v="1"/>
    <x v="481"/>
    <d v="2012-09-26T00:00:00"/>
    <s v="Standard Class"/>
    <s v="GB-14575"/>
    <s v="Giulietta Baptist"/>
    <x v="0"/>
    <s v="United States"/>
    <s v="Columbia"/>
    <x v="20"/>
    <n v="29203"/>
    <x v="0"/>
    <s v="OFF-PA-10001801"/>
    <x v="1"/>
    <x v="10"/>
    <s v="Xerox 193"/>
    <x v="100"/>
    <n v="4"/>
    <n v="0"/>
    <n v="11.720800000000001"/>
  </r>
  <r>
    <n v="6180"/>
    <x v="3077"/>
    <x v="1"/>
    <x v="481"/>
    <d v="2012-09-26T00:00:00"/>
    <s v="Standard Class"/>
    <s v="GB-14575"/>
    <s v="Giulietta Baptist"/>
    <x v="0"/>
    <s v="United States"/>
    <s v="Columbia"/>
    <x v="20"/>
    <n v="29203"/>
    <x v="0"/>
    <s v="OFF-ST-10000563"/>
    <x v="1"/>
    <x v="4"/>
    <s v="Fellowes Bankers Box Stor/Drawer Steel Plus"/>
    <x v="1480"/>
    <n v="2"/>
    <n v="0"/>
    <n v="6.3960000000000008"/>
  </r>
  <r>
    <n v="6181"/>
    <x v="3077"/>
    <x v="1"/>
    <x v="481"/>
    <d v="2012-09-26T00:00:00"/>
    <s v="Standard Class"/>
    <s v="GB-14575"/>
    <s v="Giulietta Baptist"/>
    <x v="0"/>
    <s v="United States"/>
    <s v="Columbia"/>
    <x v="20"/>
    <n v="29203"/>
    <x v="0"/>
    <s v="TEC-PH-10000369"/>
    <x v="2"/>
    <x v="7"/>
    <s v="HTC One Mini"/>
    <x v="3211"/>
    <n v="5"/>
    <n v="0"/>
    <n v="176.38600000000002"/>
  </r>
  <r>
    <n v="6182"/>
    <x v="3077"/>
    <x v="1"/>
    <x v="481"/>
    <d v="2012-09-26T00:00:00"/>
    <s v="Standard Class"/>
    <s v="GB-14575"/>
    <s v="Giulietta Baptist"/>
    <x v="0"/>
    <s v="United States"/>
    <s v="Columbia"/>
    <x v="20"/>
    <n v="29203"/>
    <x v="0"/>
    <s v="TEC-PH-10002538"/>
    <x v="2"/>
    <x v="7"/>
    <s v="Grandstream GXP1160 VoIP phone"/>
    <x v="4332"/>
    <n v="3"/>
    <n v="0"/>
    <n v="32.981699999999989"/>
  </r>
  <r>
    <n v="6183"/>
    <x v="3077"/>
    <x v="1"/>
    <x v="481"/>
    <d v="2012-09-26T00:00:00"/>
    <s v="Standard Class"/>
    <s v="GB-14575"/>
    <s v="Giulietta Baptist"/>
    <x v="0"/>
    <s v="United States"/>
    <s v="Columbia"/>
    <x v="20"/>
    <n v="29203"/>
    <x v="0"/>
    <s v="OFF-BI-10000050"/>
    <x v="1"/>
    <x v="8"/>
    <s v="Angle-D Binders with Locking Rings, Label Holders"/>
    <x v="4333"/>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x v="4334"/>
    <n v="8"/>
    <n v="0"/>
    <n v="17.756799999999998"/>
  </r>
  <r>
    <n v="6185"/>
    <x v="3078"/>
    <x v="0"/>
    <x v="25"/>
    <d v="2013-12-14T00:00:00"/>
    <s v="First Class"/>
    <s v="DB-13270"/>
    <s v="Deborah Brumfield"/>
    <x v="2"/>
    <s v="United States"/>
    <s v="Portland"/>
    <x v="21"/>
    <n v="97206"/>
    <x v="1"/>
    <s v="FUR-CH-10004218"/>
    <x v="0"/>
    <x v="1"/>
    <s v="Global Fabric Manager's Chair, Dark Gray"/>
    <x v="4335"/>
    <n v="5"/>
    <n v="0.2"/>
    <n v="25.245000000000019"/>
  </r>
  <r>
    <n v="6186"/>
    <x v="3079"/>
    <x v="1"/>
    <x v="976"/>
    <d v="2012-08-12T00:00:00"/>
    <s v="Standard Class"/>
    <s v="JK-15625"/>
    <s v="Jim Karlsson"/>
    <x v="0"/>
    <s v="United States"/>
    <s v="Philadelphia"/>
    <x v="9"/>
    <n v="19120"/>
    <x v="3"/>
    <s v="OFF-AR-10002952"/>
    <x v="1"/>
    <x v="6"/>
    <s v="Stanley Contemporary Battery Pencil Sharpeners"/>
    <x v="4336"/>
    <n v="10"/>
    <n v="0.2"/>
    <n v="10.679999999999996"/>
  </r>
  <r>
    <n v="6187"/>
    <x v="3080"/>
    <x v="1"/>
    <x v="219"/>
    <d v="2012-11-17T00:00:00"/>
    <s v="First Class"/>
    <s v="MH-17785"/>
    <s v="Maya Herman"/>
    <x v="1"/>
    <s v="United States"/>
    <s v="New York City"/>
    <x v="15"/>
    <n v="10035"/>
    <x v="3"/>
    <s v="OFF-ST-10003058"/>
    <x v="1"/>
    <x v="4"/>
    <s v="Eldon Mobile Mega Data Cart  Mega Stackable  Add-On Trays"/>
    <x v="421"/>
    <n v="3"/>
    <n v="0"/>
    <n v="20.575499999999998"/>
  </r>
  <r>
    <n v="6188"/>
    <x v="3080"/>
    <x v="1"/>
    <x v="219"/>
    <d v="2012-11-17T00:00:00"/>
    <s v="First Class"/>
    <s v="MH-17785"/>
    <s v="Maya Herman"/>
    <x v="1"/>
    <s v="United States"/>
    <s v="New York City"/>
    <x v="15"/>
    <n v="10035"/>
    <x v="3"/>
    <s v="OFF-BI-10003963"/>
    <x v="1"/>
    <x v="8"/>
    <s v="Cardinal Holdit Data Disk Pockets"/>
    <x v="4337"/>
    <n v="6"/>
    <n v="0.2"/>
    <n v="11.793599999999998"/>
  </r>
  <r>
    <n v="6189"/>
    <x v="3080"/>
    <x v="1"/>
    <x v="219"/>
    <d v="2012-11-17T00:00:00"/>
    <s v="First Class"/>
    <s v="MH-17785"/>
    <s v="Maya Herman"/>
    <x v="1"/>
    <s v="United States"/>
    <s v="New York City"/>
    <x v="15"/>
    <n v="10035"/>
    <x v="3"/>
    <s v="OFF-AR-10001955"/>
    <x v="1"/>
    <x v="6"/>
    <s v="Newell 319"/>
    <x v="4311"/>
    <n v="6"/>
    <n v="0"/>
    <n v="35.711999999999989"/>
  </r>
  <r>
    <n v="6190"/>
    <x v="3081"/>
    <x v="3"/>
    <x v="1095"/>
    <d v="2014-04-09T00:00:00"/>
    <s v="Standard Class"/>
    <s v="AM-10705"/>
    <s v="Anne McFarland"/>
    <x v="0"/>
    <s v="United States"/>
    <s v="Des Plaines"/>
    <x v="10"/>
    <n v="60016"/>
    <x v="2"/>
    <s v="TEC-PH-10004345"/>
    <x v="2"/>
    <x v="7"/>
    <s v="Cisco SPA 502G IP Phone"/>
    <x v="4338"/>
    <n v="4"/>
    <n v="0.2"/>
    <n v="47.97999999999999"/>
  </r>
  <r>
    <n v="6191"/>
    <x v="3082"/>
    <x v="0"/>
    <x v="435"/>
    <d v="2013-12-29T00:00:00"/>
    <s v="Standard Class"/>
    <s v="JM-15535"/>
    <s v="Jessica Myrick"/>
    <x v="0"/>
    <s v="United States"/>
    <s v="New York City"/>
    <x v="15"/>
    <n v="10035"/>
    <x v="3"/>
    <s v="FUR-FU-10003192"/>
    <x v="0"/>
    <x v="5"/>
    <s v="Luxo Adjustable Task Clamp Lamp"/>
    <x v="4339"/>
    <n v="9"/>
    <n v="0"/>
    <n v="207.88559999999998"/>
  </r>
  <r>
    <n v="6192"/>
    <x v="3083"/>
    <x v="3"/>
    <x v="1096"/>
    <d v="2014-12-14T00:00:00"/>
    <s v="Same Day"/>
    <s v="MW-18220"/>
    <s v="Mitch Webber"/>
    <x v="0"/>
    <s v="United States"/>
    <s v="Seattle"/>
    <x v="4"/>
    <n v="98103"/>
    <x v="1"/>
    <s v="OFF-ST-10001325"/>
    <x v="1"/>
    <x v="4"/>
    <s v="Sterilite Officeware Hinged File Box"/>
    <x v="974"/>
    <n v="3"/>
    <n v="0"/>
    <n v="8.4888000000000012"/>
  </r>
  <r>
    <n v="6193"/>
    <x v="3084"/>
    <x v="3"/>
    <x v="66"/>
    <d v="2014-12-27T00:00:00"/>
    <s v="Standard Class"/>
    <s v="AG-10330"/>
    <s v="Alex Grayson"/>
    <x v="0"/>
    <s v="United States"/>
    <s v="Houston"/>
    <x v="5"/>
    <n v="77095"/>
    <x v="2"/>
    <s v="OFF-PA-10000019"/>
    <x v="1"/>
    <x v="10"/>
    <s v="Xerox 1931"/>
    <x v="233"/>
    <n v="5"/>
    <n v="0.2"/>
    <n v="9.0719999999999992"/>
  </r>
  <r>
    <n v="6194"/>
    <x v="3084"/>
    <x v="3"/>
    <x v="66"/>
    <d v="2014-12-27T00:00:00"/>
    <s v="Standard Class"/>
    <s v="AG-10330"/>
    <s v="Alex Grayson"/>
    <x v="0"/>
    <s v="United States"/>
    <s v="Houston"/>
    <x v="5"/>
    <n v="77095"/>
    <x v="2"/>
    <s v="OFF-BI-10003429"/>
    <x v="1"/>
    <x v="8"/>
    <s v="Cardinal HOLDit! Binder Insert Strips,Extra Strips"/>
    <x v="4340"/>
    <n v="5"/>
    <n v="0.8"/>
    <n v="-9.8114999999999988"/>
  </r>
  <r>
    <n v="6195"/>
    <x v="3084"/>
    <x v="3"/>
    <x v="66"/>
    <d v="2014-12-27T00:00:00"/>
    <s v="Standard Class"/>
    <s v="AG-10330"/>
    <s v="Alex Grayson"/>
    <x v="0"/>
    <s v="United States"/>
    <s v="Houston"/>
    <x v="5"/>
    <n v="77095"/>
    <x v="2"/>
    <s v="OFF-PA-10000176"/>
    <x v="1"/>
    <x v="10"/>
    <s v="Xerox 1887"/>
    <x v="69"/>
    <n v="5"/>
    <n v="0.2"/>
    <n v="26.557999999999993"/>
  </r>
  <r>
    <n v="6196"/>
    <x v="3085"/>
    <x v="3"/>
    <x v="208"/>
    <d v="2014-10-29T00:00:00"/>
    <s v="Standard Class"/>
    <s v="CM-12160"/>
    <s v="Charles McCrossin"/>
    <x v="0"/>
    <s v="United States"/>
    <s v="Philadelphia"/>
    <x v="9"/>
    <n v="19143"/>
    <x v="3"/>
    <s v="TEC-PH-10004165"/>
    <x v="2"/>
    <x v="7"/>
    <s v="Mitel MiVoice 5330e IP Phone"/>
    <x v="4341"/>
    <n v="2"/>
    <n v="0.4"/>
    <n v="-76.997200000000021"/>
  </r>
  <r>
    <n v="6197"/>
    <x v="3085"/>
    <x v="3"/>
    <x v="208"/>
    <d v="2014-10-29T00:00:00"/>
    <s v="Standard Class"/>
    <s v="CM-12160"/>
    <s v="Charles McCrossin"/>
    <x v="0"/>
    <s v="United States"/>
    <s v="Philadelphia"/>
    <x v="9"/>
    <n v="19143"/>
    <x v="3"/>
    <s v="OFF-ST-10000352"/>
    <x v="1"/>
    <x v="4"/>
    <s v="Acco Perma 2700 Stacking Storage Drawers"/>
    <x v="4342"/>
    <n v="3"/>
    <n v="0.2"/>
    <n v="-4.460999999999995"/>
  </r>
  <r>
    <n v="6198"/>
    <x v="3086"/>
    <x v="1"/>
    <x v="50"/>
    <d v="2012-11-17T00:00:00"/>
    <s v="Standard Class"/>
    <s v="RA-19915"/>
    <s v="Russell Applegate"/>
    <x v="0"/>
    <s v="United States"/>
    <s v="Columbus"/>
    <x v="14"/>
    <n v="47201"/>
    <x v="2"/>
    <s v="OFF-PA-10000726"/>
    <x v="1"/>
    <x v="10"/>
    <s v="Black Print Carbonless Snap-Off Rapid Letter, 8 1/2&quot; x 7&quot;"/>
    <x v="4343"/>
    <n v="7"/>
    <n v="0"/>
    <n v="28.696499999999993"/>
  </r>
  <r>
    <n v="6199"/>
    <x v="3086"/>
    <x v="1"/>
    <x v="50"/>
    <d v="2012-11-17T00:00:00"/>
    <s v="Standard Class"/>
    <s v="RA-19915"/>
    <s v="Russell Applegate"/>
    <x v="0"/>
    <s v="United States"/>
    <s v="Columbus"/>
    <x v="14"/>
    <n v="47201"/>
    <x v="2"/>
    <s v="TEC-PH-10001536"/>
    <x v="2"/>
    <x v="7"/>
    <s v="Spigen Samsung Galaxy S5 Case Wallet"/>
    <x v="4344"/>
    <n v="3"/>
    <n v="0"/>
    <n v="13.252199999999997"/>
  </r>
  <r>
    <n v="6200"/>
    <x v="3086"/>
    <x v="1"/>
    <x v="50"/>
    <d v="2012-11-17T00:00:00"/>
    <s v="Standard Class"/>
    <s v="RA-19915"/>
    <s v="Russell Applegate"/>
    <x v="0"/>
    <s v="United States"/>
    <s v="Columbus"/>
    <x v="14"/>
    <n v="47201"/>
    <x v="2"/>
    <s v="OFF-PA-10001790"/>
    <x v="1"/>
    <x v="10"/>
    <s v="Xerox 1910"/>
    <x v="3656"/>
    <n v="2"/>
    <n v="0"/>
    <n v="46.118399999999994"/>
  </r>
  <r>
    <n v="6201"/>
    <x v="3087"/>
    <x v="1"/>
    <x v="392"/>
    <d v="2012-04-20T00:00:00"/>
    <s v="Standard Class"/>
    <s v="SB-20185"/>
    <s v="Sarah Brown"/>
    <x v="0"/>
    <s v="United States"/>
    <s v="Evanston"/>
    <x v="10"/>
    <n v="60201"/>
    <x v="2"/>
    <s v="TEC-CO-10001766"/>
    <x v="2"/>
    <x v="16"/>
    <s v="Canon PC940 Copier"/>
    <x v="4345"/>
    <n v="4"/>
    <n v="0.2"/>
    <n v="485.98919999999993"/>
  </r>
  <r>
    <n v="6202"/>
    <x v="3087"/>
    <x v="1"/>
    <x v="392"/>
    <d v="2012-04-20T00:00:00"/>
    <s v="Standard Class"/>
    <s v="SB-20185"/>
    <s v="Sarah Brown"/>
    <x v="0"/>
    <s v="United States"/>
    <s v="Evanston"/>
    <x v="10"/>
    <n v="60201"/>
    <x v="2"/>
    <s v="TEC-AC-10004396"/>
    <x v="2"/>
    <x v="11"/>
    <s v="Logitech Keyboard K120"/>
    <x v="190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x v="4346"/>
    <n v="5"/>
    <n v="0.2"/>
    <n v="7.0489999999999498"/>
  </r>
  <r>
    <n v="6204"/>
    <x v="3089"/>
    <x v="0"/>
    <x v="147"/>
    <d v="2013-10-28T00:00:00"/>
    <s v="Standard Class"/>
    <s v="SV-20935"/>
    <s v="Susan Vittorini"/>
    <x v="0"/>
    <s v="United States"/>
    <s v="Columbus"/>
    <x v="24"/>
    <n v="43229"/>
    <x v="3"/>
    <s v="TEC-PH-10001305"/>
    <x v="2"/>
    <x v="7"/>
    <s v="Panasonic KX TS208W Corded phone"/>
    <x v="4347"/>
    <n v="8"/>
    <n v="0.4"/>
    <n v="-47.030399999999986"/>
  </r>
  <r>
    <n v="6205"/>
    <x v="3090"/>
    <x v="3"/>
    <x v="96"/>
    <d v="2014-12-04T00:00:00"/>
    <s v="First Class"/>
    <s v="MG-17650"/>
    <s v="Matthew Grinstein"/>
    <x v="2"/>
    <s v="United States"/>
    <s v="Marion"/>
    <x v="24"/>
    <n v="43302"/>
    <x v="3"/>
    <s v="FUR-FU-10002885"/>
    <x v="0"/>
    <x v="5"/>
    <s v="Magna Visual Magnetic Picture Hangers"/>
    <x v="326"/>
    <n v="2"/>
    <n v="0.2"/>
    <n v="1.7352000000000005"/>
  </r>
  <r>
    <n v="6206"/>
    <x v="3091"/>
    <x v="0"/>
    <x v="201"/>
    <d v="2013-10-25T00:00:00"/>
    <s v="Second Class"/>
    <s v="CM-12445"/>
    <s v="Chuck Magee"/>
    <x v="0"/>
    <s v="United States"/>
    <s v="Houston"/>
    <x v="5"/>
    <n v="77095"/>
    <x v="2"/>
    <s v="OFF-PA-10000726"/>
    <x v="1"/>
    <x v="10"/>
    <s v="Black Print Carbonless Snap-Off Rapid Letter, 8 1/2&quot; x 7&quot;"/>
    <x v="4348"/>
    <n v="7"/>
    <n v="0.2"/>
    <n v="15.942499999999992"/>
  </r>
  <r>
    <n v="6207"/>
    <x v="3091"/>
    <x v="0"/>
    <x v="201"/>
    <d v="2013-10-25T00:00:00"/>
    <s v="Second Class"/>
    <s v="CM-12445"/>
    <s v="Chuck Magee"/>
    <x v="0"/>
    <s v="United States"/>
    <s v="Houston"/>
    <x v="5"/>
    <n v="77095"/>
    <x v="2"/>
    <s v="OFF-FA-10003112"/>
    <x v="1"/>
    <x v="13"/>
    <s v="Staples"/>
    <x v="4349"/>
    <n v="4"/>
    <n v="0.2"/>
    <n v="7.8899999999999979"/>
  </r>
  <r>
    <n v="6208"/>
    <x v="3091"/>
    <x v="0"/>
    <x v="201"/>
    <d v="2013-10-25T00:00:00"/>
    <s v="Second Class"/>
    <s v="CM-12445"/>
    <s v="Chuck Magee"/>
    <x v="0"/>
    <s v="United States"/>
    <s v="Houston"/>
    <x v="5"/>
    <n v="77095"/>
    <x v="2"/>
    <s v="FUR-CH-10002372"/>
    <x v="0"/>
    <x v="1"/>
    <s v="Office Star - Ergonomically Designed Knee Chair"/>
    <x v="4350"/>
    <n v="1"/>
    <n v="0.3"/>
    <n v="-14.576399999999996"/>
  </r>
  <r>
    <n v="6209"/>
    <x v="3092"/>
    <x v="3"/>
    <x v="365"/>
    <d v="2014-10-04T00:00:00"/>
    <s v="Standard Class"/>
    <s v="ME-18010"/>
    <s v="Michelle Ellison"/>
    <x v="1"/>
    <s v="United States"/>
    <s v="Marion"/>
    <x v="24"/>
    <n v="43302"/>
    <x v="3"/>
    <s v="OFF-ST-10000563"/>
    <x v="1"/>
    <x v="4"/>
    <s v="Fellowes Bankers Box Stor/Drawer Steel Plus"/>
    <x v="4351"/>
    <n v="2"/>
    <n v="0.2"/>
    <n v="-6.3960000000000008"/>
  </r>
  <r>
    <n v="6210"/>
    <x v="3093"/>
    <x v="3"/>
    <x v="238"/>
    <d v="2014-08-26T00:00:00"/>
    <s v="Standard Class"/>
    <s v="YS-21880"/>
    <s v="Yana Sorensen"/>
    <x v="1"/>
    <s v="United States"/>
    <s v="Seattle"/>
    <x v="4"/>
    <n v="98103"/>
    <x v="1"/>
    <s v="OFF-BI-10003925"/>
    <x v="1"/>
    <x v="8"/>
    <s v="Fellowes PB300 Plastic Comb Binding Machine"/>
    <x v="4352"/>
    <n v="9"/>
    <n v="0.2"/>
    <n v="942.81569999999988"/>
  </r>
  <r>
    <n v="6211"/>
    <x v="3093"/>
    <x v="3"/>
    <x v="238"/>
    <d v="2014-08-26T00:00:00"/>
    <s v="Standard Class"/>
    <s v="YS-21880"/>
    <s v="Yana Sorensen"/>
    <x v="1"/>
    <s v="United States"/>
    <s v="Seattle"/>
    <x v="4"/>
    <n v="98103"/>
    <x v="1"/>
    <s v="OFF-ST-10003306"/>
    <x v="1"/>
    <x v="4"/>
    <s v="Letter Size Cart"/>
    <x v="1415"/>
    <n v="7"/>
    <n v="0"/>
    <n v="290.00579999999991"/>
  </r>
  <r>
    <n v="6212"/>
    <x v="3093"/>
    <x v="3"/>
    <x v="238"/>
    <d v="2014-08-26T00:00:00"/>
    <s v="Standard Class"/>
    <s v="YS-21880"/>
    <s v="Yana Sorensen"/>
    <x v="1"/>
    <s v="United States"/>
    <s v="Seattle"/>
    <x v="4"/>
    <n v="98103"/>
    <x v="1"/>
    <s v="FUR-FU-10001475"/>
    <x v="0"/>
    <x v="5"/>
    <s v="Contract Clock, 14&quot;, Brown"/>
    <x v="4353"/>
    <n v="3"/>
    <n v="0"/>
    <n v="22.419600000000003"/>
  </r>
  <r>
    <n v="6213"/>
    <x v="3094"/>
    <x v="3"/>
    <x v="105"/>
    <d v="2014-11-17T00:00:00"/>
    <s v="Second Class"/>
    <s v="MB-17305"/>
    <s v="Maria Bertelson"/>
    <x v="0"/>
    <s v="United States"/>
    <s v="Longview"/>
    <x v="4"/>
    <n v="98632"/>
    <x v="1"/>
    <s v="OFF-FA-10003495"/>
    <x v="1"/>
    <x v="13"/>
    <s v="Staples"/>
    <x v="2614"/>
    <n v="3"/>
    <n v="0"/>
    <n v="9.120000000000001"/>
  </r>
  <r>
    <n v="6214"/>
    <x v="3094"/>
    <x v="3"/>
    <x v="105"/>
    <d v="2014-11-17T00:00:00"/>
    <s v="Second Class"/>
    <s v="MB-17305"/>
    <s v="Maria Bertelson"/>
    <x v="0"/>
    <s v="United States"/>
    <s v="Longview"/>
    <x v="4"/>
    <n v="98632"/>
    <x v="1"/>
    <s v="OFF-AP-10004708"/>
    <x v="1"/>
    <x v="9"/>
    <s v="Fellowes Superior 10 Outlet Split Surge Protector"/>
    <x v="566"/>
    <n v="2"/>
    <n v="0"/>
    <n v="22.074799999999996"/>
  </r>
  <r>
    <n v="6215"/>
    <x v="3095"/>
    <x v="2"/>
    <x v="856"/>
    <d v="2011-10-15T00:00:00"/>
    <s v="Standard Class"/>
    <s v="AS-10240"/>
    <s v="Alan Shonely"/>
    <x v="0"/>
    <s v="United States"/>
    <s v="Redondo Beach"/>
    <x v="1"/>
    <n v="90278"/>
    <x v="1"/>
    <s v="OFF-EN-10001219"/>
    <x v="1"/>
    <x v="12"/>
    <s v="#10- 4 1/8&quot; x 9 1/2&quot; Security-Tint Envelopes"/>
    <x v="2522"/>
    <n v="1"/>
    <n v="0"/>
    <n v="3.7435999999999998"/>
  </r>
  <r>
    <n v="6216"/>
    <x v="3096"/>
    <x v="1"/>
    <x v="109"/>
    <d v="2012-12-03T00:00:00"/>
    <s v="Standard Class"/>
    <s v="MC-17425"/>
    <s v="Mark Cousins"/>
    <x v="1"/>
    <s v="United States"/>
    <s v="New York City"/>
    <x v="15"/>
    <n v="10035"/>
    <x v="3"/>
    <s v="FUR-FU-10000087"/>
    <x v="0"/>
    <x v="5"/>
    <s v="Executive Impressions 14&quot; Two-Color Numerals Wall Clock"/>
    <x v="4354"/>
    <n v="3"/>
    <n v="0"/>
    <n v="27.945600000000002"/>
  </r>
  <r>
    <n v="6217"/>
    <x v="3096"/>
    <x v="1"/>
    <x v="109"/>
    <d v="2012-12-03T00:00:00"/>
    <s v="Standard Class"/>
    <s v="MC-17425"/>
    <s v="Mark Cousins"/>
    <x v="1"/>
    <s v="United States"/>
    <s v="New York City"/>
    <x v="15"/>
    <n v="10035"/>
    <x v="3"/>
    <s v="OFF-EN-10001539"/>
    <x v="1"/>
    <x v="12"/>
    <s v="Staples"/>
    <x v="2586"/>
    <n v="8"/>
    <n v="0"/>
    <n v="29.252800000000001"/>
  </r>
  <r>
    <n v="6218"/>
    <x v="3097"/>
    <x v="1"/>
    <x v="1097"/>
    <d v="2012-08-02T00:00:00"/>
    <s v="Standard Class"/>
    <s v="PG-18820"/>
    <s v="Patrick Gardner"/>
    <x v="0"/>
    <s v="United States"/>
    <s v="Louisville"/>
    <x v="0"/>
    <n v="40214"/>
    <x v="0"/>
    <s v="TEC-PH-10004897"/>
    <x v="2"/>
    <x v="7"/>
    <s v="Mediabridge Sport Armband iPhone 5s"/>
    <x v="2065"/>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x v="3098"/>
    <x v="0"/>
    <x v="201"/>
    <d v="2013-10-27T00:00:00"/>
    <s v="Standard Class"/>
    <s v="JS-16030"/>
    <s v="Joy Smith"/>
    <x v="0"/>
    <s v="United States"/>
    <s v="Trenton"/>
    <x v="12"/>
    <n v="48183"/>
    <x v="2"/>
    <s v="TEC-PH-10001557"/>
    <x v="2"/>
    <x v="7"/>
    <s v="Pyle PMP37LED"/>
    <x v="772"/>
    <n v="2"/>
    <n v="0"/>
    <n v="51.834599999999995"/>
  </r>
  <r>
    <n v="6221"/>
    <x v="3098"/>
    <x v="0"/>
    <x v="201"/>
    <d v="2013-10-27T00:00:00"/>
    <s v="Standard Class"/>
    <s v="JS-16030"/>
    <s v="Joy Smith"/>
    <x v="0"/>
    <s v="United States"/>
    <s v="Trenton"/>
    <x v="12"/>
    <n v="48183"/>
    <x v="2"/>
    <s v="OFF-ST-10000617"/>
    <x v="1"/>
    <x v="4"/>
    <s v="Woodgrain Magazine Files by Perma"/>
    <x v="1539"/>
    <n v="7"/>
    <n v="0"/>
    <n v="1.4601999999999977"/>
  </r>
  <r>
    <n v="6222"/>
    <x v="3099"/>
    <x v="3"/>
    <x v="32"/>
    <d v="2014-09-19T00:00:00"/>
    <s v="Second Class"/>
    <s v="JB-16000"/>
    <s v="Joy Bell-"/>
    <x v="0"/>
    <s v="United States"/>
    <s v="Los Angeles"/>
    <x v="1"/>
    <n v="90045"/>
    <x v="1"/>
    <s v="OFF-LA-10000121"/>
    <x v="1"/>
    <x v="2"/>
    <s v="Avery 48"/>
    <x v="4356"/>
    <n v="9"/>
    <n v="0"/>
    <n v="26.081999999999997"/>
  </r>
  <r>
    <n v="6223"/>
    <x v="3100"/>
    <x v="3"/>
    <x v="331"/>
    <d v="2014-12-28T00:00:00"/>
    <s v="Standard Class"/>
    <s v="DK-12985"/>
    <s v="Darren Koutras"/>
    <x v="0"/>
    <s v="United States"/>
    <s v="Hendersonville"/>
    <x v="18"/>
    <n v="37075"/>
    <x v="0"/>
    <s v="FUR-FU-10000087"/>
    <x v="0"/>
    <x v="5"/>
    <s v="Executive Impressions 14&quot; Two-Color Numerals Wall Clock"/>
    <x v="218"/>
    <n v="4"/>
    <n v="0.2"/>
    <n v="19.084800000000005"/>
  </r>
  <r>
    <n v="6224"/>
    <x v="3100"/>
    <x v="3"/>
    <x v="331"/>
    <d v="2014-12-28T00:00:00"/>
    <s v="Standard Class"/>
    <s v="DK-12985"/>
    <s v="Darren Koutras"/>
    <x v="0"/>
    <s v="United States"/>
    <s v="Hendersonville"/>
    <x v="18"/>
    <n v="37075"/>
    <x v="0"/>
    <s v="OFF-AR-10000422"/>
    <x v="1"/>
    <x v="6"/>
    <s v="Pencil and Crayon Sharpener"/>
    <x v="4357"/>
    <n v="7"/>
    <n v="0.2"/>
    <n v="1.0730999999999993"/>
  </r>
  <r>
    <n v="6225"/>
    <x v="3100"/>
    <x v="3"/>
    <x v="331"/>
    <d v="2014-12-28T00:00:00"/>
    <s v="Standard Class"/>
    <s v="DK-12985"/>
    <s v="Darren Koutras"/>
    <x v="0"/>
    <s v="United States"/>
    <s v="Hendersonville"/>
    <x v="18"/>
    <n v="37075"/>
    <x v="0"/>
    <s v="OFF-ST-10004123"/>
    <x v="1"/>
    <x v="4"/>
    <s v="Safco Industrial Wire Shelving System"/>
    <x v="287"/>
    <n v="3"/>
    <n v="0.2"/>
    <n v="-54.588000000000008"/>
  </r>
  <r>
    <n v="6226"/>
    <x v="3101"/>
    <x v="1"/>
    <x v="348"/>
    <d v="2012-10-09T00:00:00"/>
    <s v="Standard Class"/>
    <s v="JF-15490"/>
    <s v="Jeremy Farry"/>
    <x v="0"/>
    <s v="United States"/>
    <s v="Portland"/>
    <x v="21"/>
    <n v="97206"/>
    <x v="1"/>
    <s v="FUR-BO-10003660"/>
    <x v="0"/>
    <x v="0"/>
    <s v="Bush Cubix Collection Bookcases, Fully Assembled"/>
    <x v="4358"/>
    <n v="1"/>
    <n v="0.7"/>
    <n v="-103.86059999999998"/>
  </r>
  <r>
    <n v="6227"/>
    <x v="3101"/>
    <x v="1"/>
    <x v="348"/>
    <d v="2012-10-09T00:00:00"/>
    <s v="Standard Class"/>
    <s v="JF-15490"/>
    <s v="Jeremy Farry"/>
    <x v="0"/>
    <s v="United States"/>
    <s v="Portland"/>
    <x v="21"/>
    <n v="97206"/>
    <x v="1"/>
    <s v="FUR-CH-10000422"/>
    <x v="0"/>
    <x v="1"/>
    <s v="Global Highback Leather Tilter in Burgundy"/>
    <x v="4359"/>
    <n v="4"/>
    <n v="0.2"/>
    <n v="-14.558399999999978"/>
  </r>
  <r>
    <n v="6228"/>
    <x v="3102"/>
    <x v="2"/>
    <x v="981"/>
    <d v="2011-11-07T00:00:00"/>
    <s v="Standard Class"/>
    <s v="PO-18850"/>
    <s v="Patrick O'Brill"/>
    <x v="0"/>
    <s v="United States"/>
    <s v="Irving"/>
    <x v="5"/>
    <n v="75061"/>
    <x v="2"/>
    <s v="TEC-PH-10002923"/>
    <x v="2"/>
    <x v="7"/>
    <s v="Logitech B530 USB Headset - headset - Full size, Binaural"/>
    <x v="2550"/>
    <n v="3"/>
    <n v="0.2"/>
    <n v="7.7679000000000009"/>
  </r>
  <r>
    <n v="6229"/>
    <x v="3103"/>
    <x v="0"/>
    <x v="115"/>
    <d v="2013-01-27T00:00:00"/>
    <s v="Standard Class"/>
    <s v="BT-11530"/>
    <s v="Bradley Talbott"/>
    <x v="2"/>
    <s v="United States"/>
    <s v="Cleveland"/>
    <x v="24"/>
    <n v="44105"/>
    <x v="3"/>
    <s v="TEC-PH-10004093"/>
    <x v="2"/>
    <x v="7"/>
    <s v="Panasonic Kx-TS550"/>
    <x v="4360"/>
    <n v="4"/>
    <n v="0.4"/>
    <n v="-20.235600000000005"/>
  </r>
  <r>
    <n v="6230"/>
    <x v="3103"/>
    <x v="0"/>
    <x v="115"/>
    <d v="2013-01-27T00:00:00"/>
    <s v="Standard Class"/>
    <s v="BT-11530"/>
    <s v="Bradley Talbott"/>
    <x v="2"/>
    <s v="United States"/>
    <s v="Cleveland"/>
    <x v="24"/>
    <n v="44105"/>
    <x v="3"/>
    <s v="TEC-AC-10000171"/>
    <x v="2"/>
    <x v="11"/>
    <s v="Verbatim 25 GB 6x Blu-ray Single Layer Recordable Disc, 25/Pack"/>
    <x v="498"/>
    <n v="3"/>
    <n v="0.2"/>
    <n v="15.863099999999999"/>
  </r>
  <r>
    <n v="6231"/>
    <x v="3104"/>
    <x v="3"/>
    <x v="497"/>
    <d v="2014-07-18T00:00:00"/>
    <s v="Standard Class"/>
    <s v="NW-18400"/>
    <s v="Natalie Webber"/>
    <x v="0"/>
    <s v="United States"/>
    <s v="Waterloo"/>
    <x v="23"/>
    <n v="50701"/>
    <x v="2"/>
    <s v="OFF-AR-10001166"/>
    <x v="1"/>
    <x v="6"/>
    <s v="Staples"/>
    <x v="4361"/>
    <n v="4"/>
    <n v="0"/>
    <n v="11.8248"/>
  </r>
  <r>
    <n v="6232"/>
    <x v="3105"/>
    <x v="3"/>
    <x v="220"/>
    <d v="2014-09-12T00:00:00"/>
    <s v="Same Day"/>
    <s v="JF-15415"/>
    <s v="Jennifer Ferguson"/>
    <x v="0"/>
    <s v="United States"/>
    <s v="Seattle"/>
    <x v="4"/>
    <n v="98105"/>
    <x v="1"/>
    <s v="FUR-CH-10003199"/>
    <x v="0"/>
    <x v="1"/>
    <s v="Office Star - Contemporary Task Swivel Chair"/>
    <x v="2859"/>
    <n v="2"/>
    <n v="0.2"/>
    <n v="8.8783999999999921"/>
  </r>
  <r>
    <n v="6233"/>
    <x v="3105"/>
    <x v="3"/>
    <x v="220"/>
    <d v="2014-09-12T00:00:00"/>
    <s v="Same Day"/>
    <s v="JF-15415"/>
    <s v="Jennifer Ferguson"/>
    <x v="0"/>
    <s v="United States"/>
    <s v="Seattle"/>
    <x v="4"/>
    <n v="98105"/>
    <x v="1"/>
    <s v="OFF-PA-10002005"/>
    <x v="1"/>
    <x v="10"/>
    <s v="Xerox 225"/>
    <x v="541"/>
    <n v="3"/>
    <n v="0"/>
    <n v="9.3312000000000008"/>
  </r>
  <r>
    <n v="6234"/>
    <x v="3105"/>
    <x v="3"/>
    <x v="220"/>
    <d v="2014-09-12T00:00:00"/>
    <s v="Same Day"/>
    <s v="JF-15415"/>
    <s v="Jennifer Ferguson"/>
    <x v="0"/>
    <s v="United States"/>
    <s v="Seattle"/>
    <x v="4"/>
    <n v="98105"/>
    <x v="1"/>
    <s v="OFF-PA-10004101"/>
    <x v="1"/>
    <x v="10"/>
    <s v="Xerox 1894"/>
    <x v="4362"/>
    <n v="11"/>
    <n v="0"/>
    <n v="34.214400000000005"/>
  </r>
  <r>
    <n v="6235"/>
    <x v="3105"/>
    <x v="3"/>
    <x v="220"/>
    <d v="2014-09-12T00:00:00"/>
    <s v="Same Day"/>
    <s v="JF-15415"/>
    <s v="Jennifer Ferguson"/>
    <x v="0"/>
    <s v="United States"/>
    <s v="Seattle"/>
    <x v="4"/>
    <n v="98105"/>
    <x v="1"/>
    <s v="OFF-BI-10004600"/>
    <x v="1"/>
    <x v="8"/>
    <s v="Ibico Ibimaster 300 Manual Binding System"/>
    <x v="4363"/>
    <n v="5"/>
    <n v="0.2"/>
    <n v="459.98749999999995"/>
  </r>
  <r>
    <n v="6236"/>
    <x v="3105"/>
    <x v="3"/>
    <x v="220"/>
    <d v="2014-09-12T00:00:00"/>
    <s v="Same Day"/>
    <s v="JF-15415"/>
    <s v="Jennifer Ferguson"/>
    <x v="0"/>
    <s v="United States"/>
    <s v="Seattle"/>
    <x v="4"/>
    <n v="98105"/>
    <x v="1"/>
    <s v="TEC-PH-10000127"/>
    <x v="2"/>
    <x v="7"/>
    <s v="iOttie XL Car Mount"/>
    <x v="1105"/>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x v="264"/>
    <n v="3"/>
    <n v="0.2"/>
    <n v="21.591000000000001"/>
  </r>
  <r>
    <n v="6238"/>
    <x v="3107"/>
    <x v="0"/>
    <x v="115"/>
    <d v="2013-01-29T00:00:00"/>
    <s v="Standard Class"/>
    <s v="TB-21280"/>
    <s v="Toby Braunhardt"/>
    <x v="0"/>
    <s v="United States"/>
    <s v="New York City"/>
    <x v="15"/>
    <n v="10009"/>
    <x v="3"/>
    <s v="OFF-BI-10004506"/>
    <x v="1"/>
    <x v="8"/>
    <s v="Wilson Jones data.warehouse D-Ring Binders with DublLock"/>
    <x v="4364"/>
    <n v="4"/>
    <n v="0.2"/>
    <n v="9.2176000000000009"/>
  </r>
  <r>
    <n v="6239"/>
    <x v="3108"/>
    <x v="1"/>
    <x v="295"/>
    <d v="2012-12-16T00:00:00"/>
    <s v="Standard Class"/>
    <s v="HA-14905"/>
    <s v="Helen Abelman"/>
    <x v="0"/>
    <s v="United States"/>
    <s v="San Jose"/>
    <x v="1"/>
    <n v="95123"/>
    <x v="1"/>
    <s v="FUR-FU-10004597"/>
    <x v="0"/>
    <x v="5"/>
    <s v="Eldon Cleatmat Chair Mats for Medium Pile Carpets"/>
    <x v="4365"/>
    <n v="3"/>
    <n v="0"/>
    <n v="21.64500000000001"/>
  </r>
  <r>
    <n v="6240"/>
    <x v="3108"/>
    <x v="1"/>
    <x v="295"/>
    <d v="2012-12-16T00:00:00"/>
    <s v="Standard Class"/>
    <s v="HA-14905"/>
    <s v="Helen Abelman"/>
    <x v="0"/>
    <s v="United States"/>
    <s v="San Jose"/>
    <x v="1"/>
    <n v="95123"/>
    <x v="1"/>
    <s v="OFF-ST-10001496"/>
    <x v="1"/>
    <x v="4"/>
    <s v="Standard Rollaway File with Lock"/>
    <x v="2936"/>
    <n v="2"/>
    <n v="0"/>
    <n v="93.698800000000006"/>
  </r>
  <r>
    <n v="6241"/>
    <x v="3109"/>
    <x v="0"/>
    <x v="517"/>
    <d v="2013-11-02T00:00:00"/>
    <s v="Second Class"/>
    <s v="LH-17155"/>
    <s v="Logan Haushalter"/>
    <x v="0"/>
    <s v="United States"/>
    <s v="Los Angeles"/>
    <x v="1"/>
    <n v="90008"/>
    <x v="1"/>
    <s v="OFF-BI-10004236"/>
    <x v="1"/>
    <x v="8"/>
    <s v="XtraLife ClearVue Slant-D Ring Binder, White, 3&quot;"/>
    <x v="4366"/>
    <n v="1"/>
    <n v="0.2"/>
    <n v="3.8167999999999997"/>
  </r>
  <r>
    <n v="6242"/>
    <x v="3110"/>
    <x v="3"/>
    <x v="39"/>
    <d v="2014-06-01T00:00:00"/>
    <s v="Second Class"/>
    <s v="LO-17170"/>
    <s v="Lori Olson"/>
    <x v="1"/>
    <s v="United States"/>
    <s v="Concord"/>
    <x v="38"/>
    <n v="3301"/>
    <x v="3"/>
    <s v="FUR-FU-10001185"/>
    <x v="0"/>
    <x v="5"/>
    <s v="Advantus Employee of the Month Certificate Frame, 11 x 13-1/2"/>
    <x v="4367"/>
    <n v="8"/>
    <n v="0"/>
    <n v="101.4504"/>
  </r>
  <r>
    <n v="6243"/>
    <x v="3111"/>
    <x v="2"/>
    <x v="1059"/>
    <d v="2011-12-28T00:00:00"/>
    <s v="Standard Class"/>
    <s v="DP-13390"/>
    <s v="Dennis Pardue"/>
    <x v="2"/>
    <s v="United States"/>
    <s v="Columbia"/>
    <x v="18"/>
    <n v="38401"/>
    <x v="0"/>
    <s v="OFF-BI-10000977"/>
    <x v="1"/>
    <x v="8"/>
    <s v="Ibico Plastic Spiral Binding Combs"/>
    <x v="2614"/>
    <n v="2"/>
    <n v="0.7"/>
    <n v="-14.591999999999999"/>
  </r>
  <r>
    <n v="6244"/>
    <x v="3112"/>
    <x v="0"/>
    <x v="390"/>
    <d v="2013-11-29T00:00:00"/>
    <s v="Standard Class"/>
    <s v="CR-12580"/>
    <s v="Clay Rozendal"/>
    <x v="2"/>
    <s v="United States"/>
    <s v="Bellevue"/>
    <x v="4"/>
    <n v="98006"/>
    <x v="1"/>
    <s v="OFF-SU-10004782"/>
    <x v="1"/>
    <x v="14"/>
    <s v="Elite 5&quot; Scissors"/>
    <x v="3554"/>
    <n v="3"/>
    <n v="0"/>
    <n v="7.6049999999999978"/>
  </r>
  <r>
    <n v="6245"/>
    <x v="3113"/>
    <x v="1"/>
    <x v="312"/>
    <d v="2012-11-25T00:00:00"/>
    <s v="Standard Class"/>
    <s v="KB-16405"/>
    <s v="Katrina Bavinger"/>
    <x v="2"/>
    <s v="United States"/>
    <s v="Seattle"/>
    <x v="4"/>
    <n v="98105"/>
    <x v="1"/>
    <s v="OFF-AR-10002067"/>
    <x v="1"/>
    <x v="6"/>
    <s v="Newell 334"/>
    <x v="4311"/>
    <n v="6"/>
    <n v="0"/>
    <n v="30.950400000000002"/>
  </r>
  <r>
    <n v="6246"/>
    <x v="3113"/>
    <x v="1"/>
    <x v="312"/>
    <d v="2012-11-25T00:00:00"/>
    <s v="Standard Class"/>
    <s v="KB-16405"/>
    <s v="Katrina Bavinger"/>
    <x v="2"/>
    <s v="United States"/>
    <s v="Seattle"/>
    <x v="4"/>
    <n v="98105"/>
    <x v="1"/>
    <s v="FUR-FU-10002364"/>
    <x v="0"/>
    <x v="5"/>
    <s v="Eldon Expressions Wood Desk Accessories, Oak"/>
    <x v="3077"/>
    <n v="3"/>
    <n v="0"/>
    <n v="6.4205999999999976"/>
  </r>
  <r>
    <n v="6247"/>
    <x v="3113"/>
    <x v="1"/>
    <x v="312"/>
    <d v="2012-11-25T00:00:00"/>
    <s v="Standard Class"/>
    <s v="KB-16405"/>
    <s v="Katrina Bavinger"/>
    <x v="2"/>
    <s v="United States"/>
    <s v="Seattle"/>
    <x v="4"/>
    <n v="98105"/>
    <x v="1"/>
    <s v="TEC-AC-10002018"/>
    <x v="2"/>
    <x v="11"/>
    <s v="AmazonBasics 3-Button USB Wired Mouse"/>
    <x v="62"/>
    <n v="2"/>
    <n v="0"/>
    <n v="6.011400000000001"/>
  </r>
  <r>
    <n v="6248"/>
    <x v="3114"/>
    <x v="3"/>
    <x v="148"/>
    <d v="2014-06-05T00:00:00"/>
    <s v="Standard Class"/>
    <s v="ML-17410"/>
    <s v="Maris LaWare"/>
    <x v="0"/>
    <s v="United States"/>
    <s v="Columbus"/>
    <x v="14"/>
    <n v="47201"/>
    <x v="2"/>
    <s v="OFF-BI-10000632"/>
    <x v="1"/>
    <x v="8"/>
    <s v="Satellite Sectional Post Binders"/>
    <x v="4368"/>
    <n v="1"/>
    <n v="0"/>
    <n v="19.968599999999999"/>
  </r>
  <r>
    <n v="6249"/>
    <x v="3114"/>
    <x v="3"/>
    <x v="148"/>
    <d v="2014-06-05T00:00:00"/>
    <s v="Standard Class"/>
    <s v="ML-17410"/>
    <s v="Maris LaWare"/>
    <x v="0"/>
    <s v="United States"/>
    <s v="Columbus"/>
    <x v="14"/>
    <n v="47201"/>
    <x v="2"/>
    <s v="FUR-FU-10003981"/>
    <x v="0"/>
    <x v="5"/>
    <s v="Eldon Wave Desk Accessories"/>
    <x v="875"/>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x v="4369"/>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x v="3373"/>
    <n v="1"/>
    <n v="0"/>
    <n v="3.99"/>
  </r>
  <r>
    <n v="6252"/>
    <x v="3115"/>
    <x v="2"/>
    <x v="266"/>
    <d v="2011-12-04T00:00:00"/>
    <s v="First Class"/>
    <s v="MC-17575"/>
    <s v="Matt Collins"/>
    <x v="0"/>
    <s v="United States"/>
    <s v="Chicago"/>
    <x v="10"/>
    <n v="60623"/>
    <x v="2"/>
    <s v="OFF-AP-10004249"/>
    <x v="1"/>
    <x v="9"/>
    <s v="Staples"/>
    <x v="4370"/>
    <n v="1"/>
    <n v="0.8"/>
    <n v="-6.344100000000001"/>
  </r>
  <r>
    <n v="6253"/>
    <x v="3116"/>
    <x v="2"/>
    <x v="884"/>
    <d v="2011-04-07T00:00:00"/>
    <s v="Same Day"/>
    <s v="VM-21685"/>
    <s v="Valerie Mitchum"/>
    <x v="2"/>
    <s v="United States"/>
    <s v="Marietta"/>
    <x v="32"/>
    <n v="30062"/>
    <x v="0"/>
    <s v="OFF-PA-10003441"/>
    <x v="1"/>
    <x v="10"/>
    <s v="Xerox 226"/>
    <x v="713"/>
    <n v="9"/>
    <n v="0"/>
    <n v="27.993600000000001"/>
  </r>
  <r>
    <n v="6254"/>
    <x v="3116"/>
    <x v="2"/>
    <x v="884"/>
    <d v="2011-04-07T00:00:00"/>
    <s v="Same Day"/>
    <s v="VM-21685"/>
    <s v="Valerie Mitchum"/>
    <x v="2"/>
    <s v="United States"/>
    <s v="Marietta"/>
    <x v="32"/>
    <n v="30062"/>
    <x v="0"/>
    <s v="TEC-PH-10004922"/>
    <x v="2"/>
    <x v="7"/>
    <s v="RCA Visys Integrated PBX 8-Line Router"/>
    <x v="4371"/>
    <n v="3"/>
    <n v="0"/>
    <n v="50.242500000000007"/>
  </r>
  <r>
    <n v="6255"/>
    <x v="3117"/>
    <x v="1"/>
    <x v="1014"/>
    <d v="2012-09-14T00:00:00"/>
    <s v="Standard Class"/>
    <s v="VW-21775"/>
    <s v="Victoria Wilson"/>
    <x v="1"/>
    <s v="United States"/>
    <s v="Montgomery"/>
    <x v="19"/>
    <n v="36116"/>
    <x v="0"/>
    <s v="FUR-FU-10001731"/>
    <x v="0"/>
    <x v="5"/>
    <s v="Acrylic Self-Standing Desk Frames"/>
    <x v="794"/>
    <n v="8"/>
    <n v="0"/>
    <n v="8.1167999999999996"/>
  </r>
  <r>
    <n v="6256"/>
    <x v="3118"/>
    <x v="3"/>
    <x v="428"/>
    <d v="2014-09-16T00:00:00"/>
    <s v="Standard Class"/>
    <s v="GK-14620"/>
    <s v="Grace Kelly"/>
    <x v="1"/>
    <s v="United States"/>
    <s v="Plano"/>
    <x v="5"/>
    <n v="75023"/>
    <x v="2"/>
    <s v="OFF-LA-10000134"/>
    <x v="1"/>
    <x v="2"/>
    <s v="Avery 511"/>
    <x v="4372"/>
    <n v="4"/>
    <n v="0.2"/>
    <n v="3.4495999999999993"/>
  </r>
  <r>
    <n v="6257"/>
    <x v="3119"/>
    <x v="1"/>
    <x v="684"/>
    <d v="2012-09-08T00:00:00"/>
    <s v="Second Class"/>
    <s v="AT-10435"/>
    <s v="Alyssa Tate"/>
    <x v="2"/>
    <s v="United States"/>
    <s v="Tamarac"/>
    <x v="2"/>
    <n v="33319"/>
    <x v="0"/>
    <s v="OFF-BI-10003166"/>
    <x v="1"/>
    <x v="8"/>
    <s v="GBC Plasticlear Binding Covers"/>
    <x v="2753"/>
    <n v="1"/>
    <n v="0.7"/>
    <n v="-2.5255999999999998"/>
  </r>
  <r>
    <n v="6258"/>
    <x v="3120"/>
    <x v="3"/>
    <x v="808"/>
    <d v="2014-11-07T00:00:00"/>
    <s v="Second Class"/>
    <s v="AR-10825"/>
    <s v="Anthony Rawles"/>
    <x v="1"/>
    <s v="United States"/>
    <s v="Columbus"/>
    <x v="24"/>
    <n v="43229"/>
    <x v="3"/>
    <s v="OFF-SU-10000646"/>
    <x v="1"/>
    <x v="14"/>
    <s v="Premier Automatic Letter Opener"/>
    <x v="4373"/>
    <n v="2"/>
    <n v="0.2"/>
    <n v="-81.725799999999978"/>
  </r>
  <r>
    <n v="6259"/>
    <x v="3121"/>
    <x v="1"/>
    <x v="262"/>
    <d v="2012-03-30T00:00:00"/>
    <s v="Second Class"/>
    <s v="JH-15820"/>
    <s v="John Huston"/>
    <x v="0"/>
    <s v="United States"/>
    <s v="New York City"/>
    <x v="15"/>
    <n v="10009"/>
    <x v="3"/>
    <s v="OFF-EN-10004459"/>
    <x v="1"/>
    <x v="12"/>
    <s v="Security-Tint Envelopes"/>
    <x v="996"/>
    <n v="3"/>
    <n v="0"/>
    <n v="11.230799999999999"/>
  </r>
  <r>
    <n v="6260"/>
    <x v="3122"/>
    <x v="1"/>
    <x v="863"/>
    <d v="2012-08-17T00:00:00"/>
    <s v="Second Class"/>
    <s v="RA-19285"/>
    <s v="Ralph Arnett"/>
    <x v="0"/>
    <s v="United States"/>
    <s v="Richmond"/>
    <x v="14"/>
    <n v="47374"/>
    <x v="2"/>
    <s v="OFF-BI-10003529"/>
    <x v="1"/>
    <x v="8"/>
    <s v="Avery Round Ring Poly Binders"/>
    <x v="716"/>
    <n v="4"/>
    <n v="0"/>
    <n v="5.5663999999999998"/>
  </r>
  <r>
    <n v="6261"/>
    <x v="3123"/>
    <x v="1"/>
    <x v="793"/>
    <d v="2012-05-18T00:00:00"/>
    <s v="Standard Class"/>
    <s v="RO-19780"/>
    <s v="Rose O'Brian"/>
    <x v="0"/>
    <s v="United States"/>
    <s v="Seattle"/>
    <x v="4"/>
    <n v="98115"/>
    <x v="1"/>
    <s v="OFF-BI-10002949"/>
    <x v="1"/>
    <x v="8"/>
    <s v="Prestige Round Ring Binders"/>
    <x v="851"/>
    <n v="3"/>
    <n v="0.2"/>
    <n v="4.9247999999999985"/>
  </r>
  <r>
    <n v="6262"/>
    <x v="3124"/>
    <x v="3"/>
    <x v="283"/>
    <d v="2014-07-28T00:00:00"/>
    <s v="Standard Class"/>
    <s v="LR-17035"/>
    <s v="Lisa Ryan"/>
    <x v="1"/>
    <s v="United States"/>
    <s v="Long Beach"/>
    <x v="15"/>
    <n v="11561"/>
    <x v="3"/>
    <s v="OFF-LA-10001158"/>
    <x v="1"/>
    <x v="2"/>
    <s v="Avery Address/Shipping Labels for Typewriters, 4&quot; x 2&quot;"/>
    <x v="1417"/>
    <n v="4"/>
    <n v="0"/>
    <n v="19.872"/>
  </r>
  <r>
    <n v="6263"/>
    <x v="3125"/>
    <x v="0"/>
    <x v="446"/>
    <d v="2013-09-27T00:00:00"/>
    <s v="First Class"/>
    <s v="MK-17905"/>
    <s v="Michael Kennedy"/>
    <x v="1"/>
    <s v="United States"/>
    <s v="Rockford"/>
    <x v="10"/>
    <n v="61107"/>
    <x v="2"/>
    <s v="OFF-BI-10004584"/>
    <x v="1"/>
    <x v="8"/>
    <s v="GBC ProClick 150 Presentation Binding System"/>
    <x v="4374"/>
    <n v="7"/>
    <n v="0.8"/>
    <n v="-729.91380000000004"/>
  </r>
  <r>
    <n v="6264"/>
    <x v="3126"/>
    <x v="3"/>
    <x v="1024"/>
    <d v="2014-05-11T00:00:00"/>
    <s v="Standard Class"/>
    <s v="YS-21880"/>
    <s v="Yana Sorensen"/>
    <x v="1"/>
    <s v="United States"/>
    <s v="Columbus"/>
    <x v="32"/>
    <n v="31907"/>
    <x v="0"/>
    <s v="OFF-BI-10004965"/>
    <x v="1"/>
    <x v="8"/>
    <s v="Ibico Covers for Plastic or Wire Binding Elements"/>
    <x v="1339"/>
    <n v="3"/>
    <n v="0"/>
    <n v="15.524999999999999"/>
  </r>
  <r>
    <n v="6265"/>
    <x v="3127"/>
    <x v="0"/>
    <x v="1099"/>
    <d v="2013-10-07T00:00:00"/>
    <s v="Same Day"/>
    <s v="JH-15910"/>
    <s v="Jonathan Howell"/>
    <x v="0"/>
    <s v="United States"/>
    <s v="Tulsa"/>
    <x v="26"/>
    <n v="74133"/>
    <x v="2"/>
    <s v="OFF-BI-10004654"/>
    <x v="1"/>
    <x v="8"/>
    <s v="Avery Binding System Hidden Tab Executive Style Index Sets"/>
    <x v="4375"/>
    <n v="5"/>
    <n v="0"/>
    <n v="14.424999999999999"/>
  </r>
  <r>
    <n v="6266"/>
    <x v="3128"/>
    <x v="2"/>
    <x v="935"/>
    <d v="2011-11-08T00:00:00"/>
    <s v="Standard Class"/>
    <s v="AT-10735"/>
    <s v="Annie Thurman"/>
    <x v="0"/>
    <s v="United States"/>
    <s v="Nashville"/>
    <x v="18"/>
    <n v="37211"/>
    <x v="0"/>
    <s v="OFF-PA-10000141"/>
    <x v="1"/>
    <x v="10"/>
    <s v="Ampad Evidence Wirebond Steno Books, 6&quot; x 9&quot;"/>
    <x v="4273"/>
    <n v="2"/>
    <n v="0.2"/>
    <n v="1.1771999999999998"/>
  </r>
  <r>
    <n v="6267"/>
    <x v="3128"/>
    <x v="2"/>
    <x v="935"/>
    <d v="2011-11-08T00:00:00"/>
    <s v="Standard Class"/>
    <s v="AT-10735"/>
    <s v="Annie Thurman"/>
    <x v="0"/>
    <s v="United States"/>
    <s v="Nashville"/>
    <x v="18"/>
    <n v="37211"/>
    <x v="0"/>
    <s v="OFF-PA-10001019"/>
    <x v="1"/>
    <x v="10"/>
    <s v="Xerox 1884"/>
    <x v="3901"/>
    <n v="9"/>
    <n v="0.2"/>
    <n v="48.551399999999994"/>
  </r>
  <r>
    <n v="6268"/>
    <x v="3129"/>
    <x v="1"/>
    <x v="486"/>
    <d v="2012-10-04T00:00:00"/>
    <s v="Second Class"/>
    <s v="RM-19675"/>
    <s v="Robert Marley"/>
    <x v="2"/>
    <s v="United States"/>
    <s v="Cambridge"/>
    <x v="31"/>
    <n v="2138"/>
    <x v="3"/>
    <s v="TEC-PH-10002496"/>
    <x v="2"/>
    <x v="7"/>
    <s v="Cisco SPA301"/>
    <x v="4376"/>
    <n v="2"/>
    <n v="0"/>
    <n v="93.593999999999994"/>
  </r>
  <r>
    <n v="6269"/>
    <x v="3129"/>
    <x v="1"/>
    <x v="486"/>
    <d v="2012-10-04T00:00:00"/>
    <s v="Second Class"/>
    <s v="RM-19675"/>
    <s v="Robert Marley"/>
    <x v="2"/>
    <s v="United States"/>
    <s v="Cambridge"/>
    <x v="31"/>
    <n v="2138"/>
    <x v="3"/>
    <s v="OFF-BI-10000829"/>
    <x v="1"/>
    <x v="8"/>
    <s v="Avery Non-Stick Binders"/>
    <x v="4377"/>
    <n v="5"/>
    <n v="0"/>
    <n v="10.327"/>
  </r>
  <r>
    <n v="6270"/>
    <x v="3130"/>
    <x v="3"/>
    <x v="574"/>
    <d v="2014-12-07T00:00:00"/>
    <s v="Standard Class"/>
    <s v="BB-11545"/>
    <s v="Brenda Bowman"/>
    <x v="1"/>
    <s v="United States"/>
    <s v="Oakland"/>
    <x v="1"/>
    <n v="94601"/>
    <x v="1"/>
    <s v="TEC-PH-10001448"/>
    <x v="2"/>
    <x v="7"/>
    <s v="Anker Astro 15000mAh USB Portable Charger"/>
    <x v="3149"/>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x v="4378"/>
    <n v="9"/>
    <n v="0.2"/>
    <n v="43.464599999999905"/>
  </r>
  <r>
    <n v="6272"/>
    <x v="3130"/>
    <x v="3"/>
    <x v="574"/>
    <d v="2014-12-07T00:00:00"/>
    <s v="Standard Class"/>
    <s v="BB-11545"/>
    <s v="Brenda Bowman"/>
    <x v="1"/>
    <s v="United States"/>
    <s v="Oakland"/>
    <x v="1"/>
    <n v="94601"/>
    <x v="1"/>
    <s v="OFF-AR-10004022"/>
    <x v="1"/>
    <x v="6"/>
    <s v="Panasonic KP-380BK Classic Electric Pencil Sharpener"/>
    <x v="4379"/>
    <n v="5"/>
    <n v="0"/>
    <n v="44.974999999999987"/>
  </r>
  <r>
    <n v="6273"/>
    <x v="3131"/>
    <x v="3"/>
    <x v="157"/>
    <d v="2014-12-13T00:00:00"/>
    <s v="First Class"/>
    <s v="AS-10285"/>
    <s v="Alejandro Savely"/>
    <x v="1"/>
    <s v="United States"/>
    <s v="Palatine"/>
    <x v="10"/>
    <n v="60067"/>
    <x v="2"/>
    <s v="TEC-AC-10001284"/>
    <x v="2"/>
    <x v="11"/>
    <s v="Enermax Briskie RF Wireless Keyboard and Mouse Combo"/>
    <x v="4380"/>
    <n v="7"/>
    <n v="0.2"/>
    <n v="23.262400000000003"/>
  </r>
  <r>
    <n v="6274"/>
    <x v="3132"/>
    <x v="0"/>
    <x v="19"/>
    <d v="2013-07-23T00:00:00"/>
    <s v="Second Class"/>
    <s v="DK-13375"/>
    <s v="Dennis Kane"/>
    <x v="0"/>
    <s v="United States"/>
    <s v="Seattle"/>
    <x v="4"/>
    <n v="98105"/>
    <x v="1"/>
    <s v="FUR-FU-10001847"/>
    <x v="0"/>
    <x v="5"/>
    <s v="Eldon Image Series Black Desk Accessories"/>
    <x v="2162"/>
    <n v="3"/>
    <n v="0"/>
    <n v="4.4711999999999996"/>
  </r>
  <r>
    <n v="6275"/>
    <x v="3132"/>
    <x v="0"/>
    <x v="19"/>
    <d v="2013-07-23T00:00:00"/>
    <s v="Second Class"/>
    <s v="DK-13375"/>
    <s v="Dennis Kane"/>
    <x v="0"/>
    <s v="United States"/>
    <s v="Seattle"/>
    <x v="4"/>
    <n v="98105"/>
    <x v="1"/>
    <s v="TEC-AC-10004595"/>
    <x v="2"/>
    <x v="11"/>
    <s v="First Data TMFD35 PIN Pad"/>
    <x v="4381"/>
    <n v="3"/>
    <n v="0"/>
    <n v="89.963999999999999"/>
  </r>
  <r>
    <n v="6276"/>
    <x v="3132"/>
    <x v="0"/>
    <x v="19"/>
    <d v="2013-07-23T00:00:00"/>
    <s v="Second Class"/>
    <s v="DK-13375"/>
    <s v="Dennis Kane"/>
    <x v="0"/>
    <s v="United States"/>
    <s v="Seattle"/>
    <x v="4"/>
    <n v="98105"/>
    <x v="1"/>
    <s v="FUR-FU-10004164"/>
    <x v="0"/>
    <x v="5"/>
    <s v="Eldon 300 Class Desk Accessories, Black"/>
    <x v="4382"/>
    <n v="5"/>
    <n v="0"/>
    <n v="10.890000000000002"/>
  </r>
  <r>
    <n v="6277"/>
    <x v="3132"/>
    <x v="0"/>
    <x v="19"/>
    <d v="2013-07-23T00:00:00"/>
    <s v="Second Class"/>
    <s v="DK-13375"/>
    <s v="Dennis Kane"/>
    <x v="0"/>
    <s v="United States"/>
    <s v="Seattle"/>
    <x v="4"/>
    <n v="98105"/>
    <x v="1"/>
    <s v="OFF-LA-10001074"/>
    <x v="1"/>
    <x v="2"/>
    <s v="Round Specialty Laser Printer Labels"/>
    <x v="2077"/>
    <n v="7"/>
    <n v="0"/>
    <n v="41.223699999999994"/>
  </r>
  <r>
    <n v="6278"/>
    <x v="3132"/>
    <x v="0"/>
    <x v="19"/>
    <d v="2013-07-23T00:00:00"/>
    <s v="Second Class"/>
    <s v="DK-13375"/>
    <s v="Dennis Kane"/>
    <x v="0"/>
    <s v="United States"/>
    <s v="Seattle"/>
    <x v="4"/>
    <n v="98105"/>
    <x v="1"/>
    <s v="OFF-ST-10000604"/>
    <x v="1"/>
    <x v="4"/>
    <s v="Home/Office Personal File Carts"/>
    <x v="2876"/>
    <n v="2"/>
    <n v="0"/>
    <n v="17.379999999999995"/>
  </r>
  <r>
    <n v="6279"/>
    <x v="3132"/>
    <x v="0"/>
    <x v="19"/>
    <d v="2013-07-23T00:00:00"/>
    <s v="Second Class"/>
    <s v="DK-13375"/>
    <s v="Dennis Kane"/>
    <x v="0"/>
    <s v="United States"/>
    <s v="Seattle"/>
    <x v="4"/>
    <n v="98105"/>
    <x v="1"/>
    <s v="TEC-PH-10000148"/>
    <x v="2"/>
    <x v="7"/>
    <s v="Cyber Acoustics AC-202b Speech Recognition Stereo Headset"/>
    <x v="4383"/>
    <n v="2"/>
    <n v="0.2"/>
    <n v="-4.6764000000000001"/>
  </r>
  <r>
    <n v="6280"/>
    <x v="3132"/>
    <x v="0"/>
    <x v="19"/>
    <d v="2013-07-23T00:00:00"/>
    <s v="Second Class"/>
    <s v="DK-13375"/>
    <s v="Dennis Kane"/>
    <x v="0"/>
    <s v="United States"/>
    <s v="Seattle"/>
    <x v="4"/>
    <n v="98105"/>
    <x v="1"/>
    <s v="OFF-BI-10000042"/>
    <x v="1"/>
    <x v="8"/>
    <s v="Pressboard Data Binder, Crimson, 12&quot; X 8 1/2&quot;"/>
    <x v="2994"/>
    <n v="3"/>
    <n v="0.2"/>
    <n v="4.1651999999999987"/>
  </r>
  <r>
    <n v="6281"/>
    <x v="3133"/>
    <x v="3"/>
    <x v="605"/>
    <d v="2014-05-17T00:00:00"/>
    <s v="Standard Class"/>
    <s v="JH-15910"/>
    <s v="Jonathan Howell"/>
    <x v="0"/>
    <s v="United States"/>
    <s v="Cincinnati"/>
    <x v="24"/>
    <n v="45231"/>
    <x v="3"/>
    <s v="OFF-LA-10000443"/>
    <x v="1"/>
    <x v="2"/>
    <s v="Avery 501"/>
    <x v="2184"/>
    <n v="2"/>
    <n v="0.2"/>
    <n v="1.9925999999999999"/>
  </r>
  <r>
    <n v="6282"/>
    <x v="3134"/>
    <x v="1"/>
    <x v="312"/>
    <d v="2012-11-26T00:00:00"/>
    <s v="Standard Class"/>
    <s v="JK-15205"/>
    <s v="Jamie Kunitz"/>
    <x v="0"/>
    <s v="United States"/>
    <s v="Marion"/>
    <x v="24"/>
    <n v="43302"/>
    <x v="3"/>
    <s v="FUR-FU-10002874"/>
    <x v="0"/>
    <x v="5"/>
    <s v="Ultra Commercial Grade Dual Valve Door Closer"/>
    <x v="4384"/>
    <n v="2"/>
    <n v="0.2"/>
    <n v="9.5735999999999937"/>
  </r>
  <r>
    <n v="6283"/>
    <x v="3134"/>
    <x v="1"/>
    <x v="312"/>
    <d v="2012-11-26T00:00:00"/>
    <s v="Standard Class"/>
    <s v="JK-15205"/>
    <s v="Jamie Kunitz"/>
    <x v="0"/>
    <s v="United States"/>
    <s v="Marion"/>
    <x v="24"/>
    <n v="43302"/>
    <x v="3"/>
    <s v="OFF-ST-10003994"/>
    <x v="1"/>
    <x v="4"/>
    <s v="Belkin 19&quot; Center-Weighted Shelf, Gray"/>
    <x v="4385"/>
    <n v="3"/>
    <n v="0.2"/>
    <n v="-26.541000000000004"/>
  </r>
  <r>
    <n v="6284"/>
    <x v="3135"/>
    <x v="0"/>
    <x v="446"/>
    <d v="2013-09-29T00:00:00"/>
    <s v="Standard Class"/>
    <s v="EH-13765"/>
    <s v="Edward Hooks"/>
    <x v="1"/>
    <s v="United States"/>
    <s v="Los Angeles"/>
    <x v="1"/>
    <n v="90049"/>
    <x v="1"/>
    <s v="OFF-EN-10001453"/>
    <x v="1"/>
    <x v="12"/>
    <s v="Tyvek Interoffice Envelopes, 9 1/2&quot; x 12 1/2&quot;, 100/Box"/>
    <x v="4164"/>
    <n v="5"/>
    <n v="0"/>
    <n v="143.30299999999997"/>
  </r>
  <r>
    <n v="6285"/>
    <x v="3135"/>
    <x v="0"/>
    <x v="446"/>
    <d v="2013-09-29T00:00:00"/>
    <s v="Standard Class"/>
    <s v="EH-13765"/>
    <s v="Edward Hooks"/>
    <x v="1"/>
    <s v="United States"/>
    <s v="Los Angeles"/>
    <x v="1"/>
    <n v="90049"/>
    <x v="1"/>
    <s v="FUR-CH-10000988"/>
    <x v="0"/>
    <x v="1"/>
    <s v="Hon Olson Stacker Stools"/>
    <x v="4386"/>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x v="4387"/>
    <n v="2"/>
    <n v="0.4"/>
    <n v="-231.41160000000008"/>
  </r>
  <r>
    <n v="6287"/>
    <x v="3137"/>
    <x v="0"/>
    <x v="1057"/>
    <d v="2013-11-01T00:00:00"/>
    <s v="Standard Class"/>
    <s v="CG-12040"/>
    <s v="Catherine Glotzbach"/>
    <x v="2"/>
    <s v="United States"/>
    <s v="Lebanon"/>
    <x v="18"/>
    <n v="37087"/>
    <x v="0"/>
    <s v="TEC-PH-10001061"/>
    <x v="2"/>
    <x v="7"/>
    <s v="Apple iPhone 5C"/>
    <x v="1977"/>
    <n v="3"/>
    <n v="0.2"/>
    <n v="17.998199999999997"/>
  </r>
  <r>
    <n v="6288"/>
    <x v="3138"/>
    <x v="2"/>
    <x v="1001"/>
    <d v="2011-07-12T00:00:00"/>
    <s v="Standard Class"/>
    <s v="EB-13705"/>
    <s v="Ed Braxton"/>
    <x v="1"/>
    <s v="United States"/>
    <s v="San Francisco"/>
    <x v="1"/>
    <n v="94122"/>
    <x v="1"/>
    <s v="FUR-TA-10003715"/>
    <x v="0"/>
    <x v="3"/>
    <s v="Hon 2111 Invitation Series Corner Table"/>
    <x v="4388"/>
    <n v="3"/>
    <n v="0.2"/>
    <n v="-87.935400000000044"/>
  </r>
  <r>
    <n v="6289"/>
    <x v="3138"/>
    <x v="2"/>
    <x v="1001"/>
    <d v="2011-07-12T00:00:00"/>
    <s v="Standard Class"/>
    <s v="EB-13705"/>
    <s v="Ed Braxton"/>
    <x v="1"/>
    <s v="United States"/>
    <s v="San Francisco"/>
    <x v="1"/>
    <n v="94122"/>
    <x v="1"/>
    <s v="OFF-BI-10001597"/>
    <x v="1"/>
    <x v="8"/>
    <s v="Wilson Jones Ledger-Size, Piano-Hinge Binder, 2&quot;, Blue"/>
    <x v="4389"/>
    <n v="6"/>
    <n v="0.2"/>
    <n v="68.846399999999974"/>
  </r>
  <r>
    <n v="6290"/>
    <x v="3139"/>
    <x v="1"/>
    <x v="649"/>
    <d v="2012-03-18T00:00:00"/>
    <s v="Second Class"/>
    <s v="NF-18595"/>
    <s v="Nicole Fjeld"/>
    <x v="2"/>
    <s v="United States"/>
    <s v="Chico"/>
    <x v="1"/>
    <n v="95928"/>
    <x v="1"/>
    <s v="FUR-CH-10004063"/>
    <x v="0"/>
    <x v="1"/>
    <s v="Global Deluxe High-Back Manager's Chair"/>
    <x v="4390"/>
    <n v="4"/>
    <n v="0.2"/>
    <n v="102.95279999999988"/>
  </r>
  <r>
    <n v="6291"/>
    <x v="3139"/>
    <x v="1"/>
    <x v="649"/>
    <d v="2012-03-18T00:00:00"/>
    <s v="Second Class"/>
    <s v="NF-18595"/>
    <s v="Nicole Fjeld"/>
    <x v="2"/>
    <s v="United States"/>
    <s v="Chico"/>
    <x v="1"/>
    <n v="95928"/>
    <x v="1"/>
    <s v="FUR-FU-10001979"/>
    <x v="0"/>
    <x v="5"/>
    <s v="Dana Halogen Swing-Arm Architect Lamp"/>
    <x v="568"/>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x v="4391"/>
    <n v="2"/>
    <n v="0"/>
    <n v="168.47040000000004"/>
  </r>
  <r>
    <n v="6293"/>
    <x v="3141"/>
    <x v="1"/>
    <x v="1100"/>
    <d v="2012-04-26T00:00:00"/>
    <s v="Standard Class"/>
    <s v="AZ-10750"/>
    <s v="Annie Zypern"/>
    <x v="0"/>
    <s v="United States"/>
    <s v="Los Angeles"/>
    <x v="1"/>
    <n v="90008"/>
    <x v="1"/>
    <s v="TEC-PH-10002923"/>
    <x v="2"/>
    <x v="7"/>
    <s v="Logitech B530 USB Headset - headset - Full size, Binaural"/>
    <x v="2550"/>
    <n v="3"/>
    <n v="0.2"/>
    <n v="7.7679000000000009"/>
  </r>
  <r>
    <n v="6294"/>
    <x v="3141"/>
    <x v="1"/>
    <x v="1100"/>
    <d v="2012-04-26T00:00:00"/>
    <s v="Standard Class"/>
    <s v="AZ-10750"/>
    <s v="Annie Zypern"/>
    <x v="0"/>
    <s v="United States"/>
    <s v="Los Angeles"/>
    <x v="1"/>
    <n v="90008"/>
    <x v="1"/>
    <s v="OFF-AR-10004691"/>
    <x v="1"/>
    <x v="6"/>
    <s v="Boston 1730 StandUp Electric Pencil Sharpener"/>
    <x v="2202"/>
    <n v="3"/>
    <n v="0"/>
    <n v="16.676400000000001"/>
  </r>
  <r>
    <n v="6295"/>
    <x v="3142"/>
    <x v="2"/>
    <x v="1101"/>
    <d v="2011-09-19T00:00:00"/>
    <s v="First Class"/>
    <s v="RF-19345"/>
    <s v="Randy Ferguson"/>
    <x v="1"/>
    <s v="United States"/>
    <s v="New York City"/>
    <x v="15"/>
    <n v="10024"/>
    <x v="3"/>
    <s v="OFF-BI-10002931"/>
    <x v="1"/>
    <x v="8"/>
    <s v="Avery Trapezoid Extra Heavy Duty 4&quot; Binders"/>
    <x v="4392"/>
    <n v="1"/>
    <n v="0.2"/>
    <n v="12.581999999999999"/>
  </r>
  <r>
    <n v="6296"/>
    <x v="3143"/>
    <x v="2"/>
    <x v="129"/>
    <d v="2012-01-01T00:00:00"/>
    <s v="Standard Class"/>
    <s v="AJ-10780"/>
    <s v="Anthony Jacobs"/>
    <x v="1"/>
    <s v="United States"/>
    <s v="Beverly"/>
    <x v="31"/>
    <n v="1915"/>
    <x v="3"/>
    <s v="OFF-AP-10002651"/>
    <x v="1"/>
    <x v="9"/>
    <s v="Hoover Upright Vacuum With Dirt Cup"/>
    <x v="4393"/>
    <n v="6"/>
    <n v="0"/>
    <n v="503.78219999999976"/>
  </r>
  <r>
    <n v="6297"/>
    <x v="3143"/>
    <x v="2"/>
    <x v="129"/>
    <d v="2012-01-01T00:00:00"/>
    <s v="Standard Class"/>
    <s v="AJ-10780"/>
    <s v="Anthony Jacobs"/>
    <x v="1"/>
    <s v="United States"/>
    <s v="Beverly"/>
    <x v="31"/>
    <n v="1915"/>
    <x v="3"/>
    <s v="OFF-ST-10000689"/>
    <x v="1"/>
    <x v="4"/>
    <s v="Fellowes Strictly Business Drawer File, Letter/Legal Size"/>
    <x v="457"/>
    <n v="5"/>
    <n v="0"/>
    <n v="84.51"/>
  </r>
  <r>
    <n v="6298"/>
    <x v="3143"/>
    <x v="2"/>
    <x v="129"/>
    <d v="2012-01-01T00:00:00"/>
    <s v="Standard Class"/>
    <s v="AJ-10780"/>
    <s v="Anthony Jacobs"/>
    <x v="1"/>
    <s v="United States"/>
    <s v="Beverly"/>
    <x v="31"/>
    <n v="1915"/>
    <x v="3"/>
    <s v="OFF-PA-10003302"/>
    <x v="1"/>
    <x v="10"/>
    <s v="Xerox 1906"/>
    <x v="275"/>
    <n v="4"/>
    <n v="0"/>
    <n v="66.627199999999988"/>
  </r>
  <r>
    <n v="6299"/>
    <x v="3144"/>
    <x v="2"/>
    <x v="618"/>
    <d v="2011-10-26T00:00:00"/>
    <s v="Standard Class"/>
    <s v="SF-20965"/>
    <s v="Sylvia Foulston"/>
    <x v="1"/>
    <s v="United States"/>
    <s v="San Diego"/>
    <x v="1"/>
    <n v="92024"/>
    <x v="1"/>
    <s v="OFF-BI-10001460"/>
    <x v="1"/>
    <x v="8"/>
    <s v="Plastic Binding Combs"/>
    <x v="4394"/>
    <n v="3"/>
    <n v="0.2"/>
    <n v="12.2715"/>
  </r>
  <r>
    <n v="6300"/>
    <x v="3145"/>
    <x v="3"/>
    <x v="329"/>
    <d v="2014-12-04T00:00:00"/>
    <s v="First Class"/>
    <s v="MZ-17335"/>
    <s v="Maria Zettner"/>
    <x v="2"/>
    <s v="United States"/>
    <s v="San Francisco"/>
    <x v="1"/>
    <n v="94109"/>
    <x v="1"/>
    <s v="FUR-FU-10003489"/>
    <x v="0"/>
    <x v="5"/>
    <s v="Contemporary Borderless Frame"/>
    <x v="4395"/>
    <n v="3"/>
    <n v="0"/>
    <n v="9.5570999999999984"/>
  </r>
  <r>
    <n v="6301"/>
    <x v="3146"/>
    <x v="2"/>
    <x v="571"/>
    <d v="2011-06-12T00:00:00"/>
    <s v="Standard Class"/>
    <s v="SB-20170"/>
    <s v="Sarah Bern"/>
    <x v="0"/>
    <s v="United States"/>
    <s v="Chicago"/>
    <x v="10"/>
    <n v="60623"/>
    <x v="2"/>
    <s v="OFF-BI-10002794"/>
    <x v="1"/>
    <x v="8"/>
    <s v="Avery Trapezoid Ring Binder, 3&quot; Capacity, Black, 1040 sheets"/>
    <x v="4396"/>
    <n v="3"/>
    <n v="0.8"/>
    <n v="-38.11140000000001"/>
  </r>
  <r>
    <n v="6302"/>
    <x v="3146"/>
    <x v="2"/>
    <x v="571"/>
    <d v="2011-06-12T00:00:00"/>
    <s v="Standard Class"/>
    <s v="SB-20170"/>
    <s v="Sarah Bern"/>
    <x v="0"/>
    <s v="United States"/>
    <s v="Chicago"/>
    <x v="10"/>
    <n v="60623"/>
    <x v="2"/>
    <s v="OFF-EN-10000461"/>
    <x v="1"/>
    <x v="12"/>
    <s v="#10- 4 1/8&quot; x 9 1/2&quot; Recycled Envelopes"/>
    <x v="4397"/>
    <n v="2"/>
    <n v="0.2"/>
    <n v="4.7195999999999998"/>
  </r>
  <r>
    <n v="6303"/>
    <x v="3147"/>
    <x v="3"/>
    <x v="51"/>
    <d v="2014-11-28T00:00:00"/>
    <s v="Standard Class"/>
    <s v="AH-10210"/>
    <s v="Alan Hwang"/>
    <x v="0"/>
    <s v="United States"/>
    <s v="Dallas"/>
    <x v="5"/>
    <n v="75220"/>
    <x v="2"/>
    <s v="TEC-PH-10001305"/>
    <x v="2"/>
    <x v="7"/>
    <s v="Panasonic KX TS208W Corded phone"/>
    <x v="4398"/>
    <n v="5"/>
    <n v="0.2"/>
    <n v="19.596000000000018"/>
  </r>
  <r>
    <n v="6304"/>
    <x v="3148"/>
    <x v="3"/>
    <x v="978"/>
    <d v="2014-06-21T00:00:00"/>
    <s v="Second Class"/>
    <s v="NK-18490"/>
    <s v="Neil Knudson"/>
    <x v="2"/>
    <s v="United States"/>
    <s v="Corpus Christi"/>
    <x v="5"/>
    <n v="78415"/>
    <x v="2"/>
    <s v="OFF-PA-10000167"/>
    <x v="1"/>
    <x v="10"/>
    <s v="Xerox 1925"/>
    <x v="1355"/>
    <n v="3"/>
    <n v="0.2"/>
    <n v="23.234999999999992"/>
  </r>
  <r>
    <n v="6305"/>
    <x v="3149"/>
    <x v="3"/>
    <x v="1024"/>
    <d v="2014-05-06T00:00:00"/>
    <s v="Same Day"/>
    <s v="AI-10855"/>
    <s v="Arianne Irving"/>
    <x v="0"/>
    <s v="United States"/>
    <s v="New York City"/>
    <x v="15"/>
    <n v="10035"/>
    <x v="3"/>
    <s v="OFF-PA-10002947"/>
    <x v="1"/>
    <x v="10"/>
    <s v="Xerox 1923"/>
    <x v="3890"/>
    <n v="1"/>
    <n v="0"/>
    <n v="3.2063999999999999"/>
  </r>
  <r>
    <n v="6306"/>
    <x v="3150"/>
    <x v="0"/>
    <x v="254"/>
    <d v="2013-11-07T00:00:00"/>
    <s v="Second Class"/>
    <s v="TP-21565"/>
    <s v="Tracy Poddar"/>
    <x v="1"/>
    <s v="United States"/>
    <s v="Eugene"/>
    <x v="21"/>
    <n v="97405"/>
    <x v="1"/>
    <s v="OFF-SU-10002301"/>
    <x v="1"/>
    <x v="14"/>
    <s v="Serrated Blade or Curved Handle Hand Letter Openers"/>
    <x v="4399"/>
    <n v="7"/>
    <n v="0.2"/>
    <n v="-4.1761999999999997"/>
  </r>
  <r>
    <n v="6307"/>
    <x v="3150"/>
    <x v="0"/>
    <x v="254"/>
    <d v="2013-11-07T00:00:00"/>
    <s v="Second Class"/>
    <s v="TP-21565"/>
    <s v="Tracy Poddar"/>
    <x v="1"/>
    <s v="United States"/>
    <s v="Eugene"/>
    <x v="21"/>
    <n v="97405"/>
    <x v="1"/>
    <s v="FUR-CH-10003298"/>
    <x v="0"/>
    <x v="1"/>
    <s v="Office Star - Contemporary Task Swivel chair with Loop Arms, Charcoal"/>
    <x v="4400"/>
    <n v="1"/>
    <n v="0.2"/>
    <n v="-14.407800000000009"/>
  </r>
  <r>
    <n v="6308"/>
    <x v="3150"/>
    <x v="0"/>
    <x v="254"/>
    <d v="2013-11-07T00:00:00"/>
    <s v="Second Class"/>
    <s v="TP-21565"/>
    <s v="Tracy Poddar"/>
    <x v="1"/>
    <s v="United States"/>
    <s v="Eugene"/>
    <x v="21"/>
    <n v="97405"/>
    <x v="1"/>
    <s v="OFF-PA-10004353"/>
    <x v="1"/>
    <x v="10"/>
    <s v="Southworth 25% Cotton Premium Laser Paper and Envelopes"/>
    <x v="1107"/>
    <n v="3"/>
    <n v="0.2"/>
    <n v="16.783200000000001"/>
  </r>
  <r>
    <n v="6309"/>
    <x v="3150"/>
    <x v="0"/>
    <x v="254"/>
    <d v="2013-11-07T00:00:00"/>
    <s v="Second Class"/>
    <s v="TP-21565"/>
    <s v="Tracy Poddar"/>
    <x v="1"/>
    <s v="United States"/>
    <s v="Eugene"/>
    <x v="21"/>
    <n v="97405"/>
    <x v="1"/>
    <s v="FUR-CH-10000229"/>
    <x v="0"/>
    <x v="1"/>
    <s v="Global Enterprise Series Seating High-Back Swivel/Tilt Chairs"/>
    <x v="4401"/>
    <n v="3"/>
    <n v="0.2"/>
    <n v="-97.552800000000076"/>
  </r>
  <r>
    <n v="6310"/>
    <x v="3150"/>
    <x v="0"/>
    <x v="254"/>
    <d v="2013-11-07T00:00:00"/>
    <s v="Second Class"/>
    <s v="TP-21565"/>
    <s v="Tracy Poddar"/>
    <x v="1"/>
    <s v="United States"/>
    <s v="Eugene"/>
    <x v="21"/>
    <n v="97405"/>
    <x v="1"/>
    <s v="OFF-LA-10003930"/>
    <x v="1"/>
    <x v="2"/>
    <s v="Dot Matrix Printer Tape Reel Labels, White, 5000/Box"/>
    <x v="4402"/>
    <n v="8"/>
    <n v="0.2"/>
    <n v="228.07919999999999"/>
  </r>
  <r>
    <n v="6311"/>
    <x v="3150"/>
    <x v="0"/>
    <x v="254"/>
    <d v="2013-11-07T00:00:00"/>
    <s v="Second Class"/>
    <s v="TP-21565"/>
    <s v="Tracy Poddar"/>
    <x v="1"/>
    <s v="United States"/>
    <s v="Eugene"/>
    <x v="21"/>
    <n v="97405"/>
    <x v="1"/>
    <s v="OFF-PA-10000176"/>
    <x v="1"/>
    <x v="10"/>
    <s v="Xerox 1887"/>
    <x v="4403"/>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x v="4180"/>
    <n v="3"/>
    <n v="0"/>
    <n v="21.751499999999986"/>
  </r>
  <r>
    <n v="6313"/>
    <x v="3152"/>
    <x v="3"/>
    <x v="911"/>
    <d v="2014-02-22T00:00:00"/>
    <s v="Standard Class"/>
    <s v="NG-18355"/>
    <s v="Nat Gilpin"/>
    <x v="1"/>
    <s v="United States"/>
    <s v="Fairfield"/>
    <x v="29"/>
    <n v="6824"/>
    <x v="3"/>
    <s v="OFF-ST-10001932"/>
    <x v="1"/>
    <x v="4"/>
    <s v="Fellowes Staxonsteel Drawer Files"/>
    <x v="4404"/>
    <n v="3"/>
    <n v="0"/>
    <n v="81.131400000000014"/>
  </r>
  <r>
    <n v="6314"/>
    <x v="3152"/>
    <x v="3"/>
    <x v="911"/>
    <d v="2014-02-22T00:00:00"/>
    <s v="Standard Class"/>
    <s v="NG-18355"/>
    <s v="Nat Gilpin"/>
    <x v="1"/>
    <s v="United States"/>
    <s v="Fairfield"/>
    <x v="29"/>
    <n v="6824"/>
    <x v="3"/>
    <s v="TEC-PH-10000923"/>
    <x v="2"/>
    <x v="7"/>
    <s v="Belkin SportFit Armband For iPhone 5s/5c, Fuchsia"/>
    <x v="4405"/>
    <n v="1"/>
    <n v="0"/>
    <n v="7.3451000000000004"/>
  </r>
  <r>
    <n v="6315"/>
    <x v="3153"/>
    <x v="2"/>
    <x v="156"/>
    <d v="2011-11-29T00:00:00"/>
    <s v="Standard Class"/>
    <s v="NG-18355"/>
    <s v="Nat Gilpin"/>
    <x v="1"/>
    <s v="United States"/>
    <s v="Jackson"/>
    <x v="12"/>
    <n v="49201"/>
    <x v="2"/>
    <s v="OFF-AR-10000380"/>
    <x v="1"/>
    <x v="6"/>
    <s v="Hunt PowerHouse Electric Pencil Sharpener, Blue"/>
    <x v="4406"/>
    <n v="4"/>
    <n v="0"/>
    <n v="45.575999999999979"/>
  </r>
  <r>
    <n v="6316"/>
    <x v="3153"/>
    <x v="2"/>
    <x v="156"/>
    <d v="2011-11-29T00:00:00"/>
    <s v="Standard Class"/>
    <s v="NG-18355"/>
    <s v="Nat Gilpin"/>
    <x v="1"/>
    <s v="United States"/>
    <s v="Jackson"/>
    <x v="12"/>
    <n v="49201"/>
    <x v="2"/>
    <s v="OFF-LA-10003930"/>
    <x v="1"/>
    <x v="2"/>
    <s v="Dot Matrix Printer Tape Reel Labels, White, 5000/Box"/>
    <x v="1461"/>
    <n v="2"/>
    <n v="0"/>
    <n v="96.343800000000002"/>
  </r>
  <r>
    <n v="6317"/>
    <x v="3153"/>
    <x v="2"/>
    <x v="156"/>
    <d v="2011-11-29T00:00:00"/>
    <s v="Standard Class"/>
    <s v="NG-18355"/>
    <s v="Nat Gilpin"/>
    <x v="1"/>
    <s v="United States"/>
    <s v="Jackson"/>
    <x v="12"/>
    <n v="49201"/>
    <x v="2"/>
    <s v="OFF-PA-10001815"/>
    <x v="1"/>
    <x v="10"/>
    <s v="Xerox 1885"/>
    <x v="3803"/>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x v="3888"/>
    <n v="2"/>
    <n v="0"/>
    <n v="7.98"/>
  </r>
  <r>
    <n v="6319"/>
    <x v="3154"/>
    <x v="3"/>
    <x v="920"/>
    <d v="2014-11-30T00:00:00"/>
    <s v="Second Class"/>
    <s v="EB-13750"/>
    <s v="Edward Becker"/>
    <x v="1"/>
    <s v="United States"/>
    <s v="Laguna Niguel"/>
    <x v="1"/>
    <n v="92677"/>
    <x v="1"/>
    <s v="TEC-PH-10004071"/>
    <x v="2"/>
    <x v="7"/>
    <s v="PayAnywhere Card Reader"/>
    <x v="1409"/>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x v="3155"/>
    <x v="3"/>
    <x v="394"/>
    <d v="2014-10-03T00:00:00"/>
    <s v="Standard Class"/>
    <s v="SP-20860"/>
    <s v="Sung Pak"/>
    <x v="1"/>
    <s v="United States"/>
    <s v="Jacksonville"/>
    <x v="2"/>
    <n v="32216"/>
    <x v="0"/>
    <s v="OFF-PA-10001800"/>
    <x v="1"/>
    <x v="10"/>
    <s v="Xerox 220"/>
    <x v="563"/>
    <n v="2"/>
    <n v="0.2"/>
    <n v="3.6288"/>
  </r>
  <r>
    <n v="6322"/>
    <x v="3156"/>
    <x v="2"/>
    <x v="303"/>
    <d v="2011-10-17T00:00:00"/>
    <s v="Standard Class"/>
    <s v="SP-20545"/>
    <s v="Sibella Parks"/>
    <x v="1"/>
    <s v="United States"/>
    <s v="Mount Vernon"/>
    <x v="15"/>
    <n v="10550"/>
    <x v="3"/>
    <s v="OFF-BI-10002764"/>
    <x v="1"/>
    <x v="8"/>
    <s v="Recycled Pressboard Report Cover with Reinforced Top Hinge"/>
    <x v="3294"/>
    <n v="3"/>
    <n v="0.2"/>
    <n v="2.8100999999999998"/>
  </r>
  <r>
    <n v="6323"/>
    <x v="3157"/>
    <x v="2"/>
    <x v="561"/>
    <d v="2011-06-07T00:00:00"/>
    <s v="Second Class"/>
    <s v="RB-19795"/>
    <s v="Ross Baird"/>
    <x v="2"/>
    <s v="United States"/>
    <s v="Midland"/>
    <x v="12"/>
    <n v="48640"/>
    <x v="2"/>
    <s v="OFF-EN-10004459"/>
    <x v="1"/>
    <x v="12"/>
    <s v="Security-Tint Envelopes"/>
    <x v="770"/>
    <n v="2"/>
    <n v="0"/>
    <n v="7.4871999999999996"/>
  </r>
  <r>
    <n v="6324"/>
    <x v="3158"/>
    <x v="2"/>
    <x v="1103"/>
    <d v="2011-06-23T00:00:00"/>
    <s v="Standard Class"/>
    <s v="DB-13660"/>
    <s v="Duane Benoit"/>
    <x v="0"/>
    <s v="United States"/>
    <s v="Newark"/>
    <x v="13"/>
    <n v="19711"/>
    <x v="3"/>
    <s v="TEC-MA-10000423"/>
    <x v="2"/>
    <x v="15"/>
    <s v="Texas Instruments TI-34 Scientific Calculator"/>
    <x v="4407"/>
    <n v="3"/>
    <n v="0"/>
    <n v="31.005899999999997"/>
  </r>
  <r>
    <n v="6325"/>
    <x v="3159"/>
    <x v="1"/>
    <x v="1104"/>
    <d v="2012-11-02T00:00:00"/>
    <s v="Standard Class"/>
    <s v="NB-18655"/>
    <s v="Nona Balk"/>
    <x v="1"/>
    <s v="United States"/>
    <s v="San Francisco"/>
    <x v="1"/>
    <n v="94109"/>
    <x v="1"/>
    <s v="OFF-PA-10002986"/>
    <x v="1"/>
    <x v="10"/>
    <s v="Xerox 1898"/>
    <x v="657"/>
    <n v="5"/>
    <n v="0"/>
    <n v="16.032"/>
  </r>
  <r>
    <n v="6326"/>
    <x v="3159"/>
    <x v="1"/>
    <x v="1104"/>
    <d v="2012-11-02T00:00:00"/>
    <s v="Standard Class"/>
    <s v="NB-18655"/>
    <s v="Nona Balk"/>
    <x v="1"/>
    <s v="United States"/>
    <s v="San Francisco"/>
    <x v="1"/>
    <n v="94109"/>
    <x v="1"/>
    <s v="OFF-EN-10001434"/>
    <x v="1"/>
    <x v="12"/>
    <s v="Strathmore #10 Envelopes, Ultimate White"/>
    <x v="4408"/>
    <n v="4"/>
    <n v="0"/>
    <n v="103.3116"/>
  </r>
  <r>
    <n v="6327"/>
    <x v="3160"/>
    <x v="2"/>
    <x v="407"/>
    <d v="2011-01-27T00:00:00"/>
    <s v="Standard Class"/>
    <s v="XP-21865"/>
    <s v="Xylona Preis"/>
    <x v="0"/>
    <s v="United States"/>
    <s v="Westland"/>
    <x v="12"/>
    <n v="48185"/>
    <x v="2"/>
    <s v="OFF-ST-10000760"/>
    <x v="1"/>
    <x v="4"/>
    <s v="Eldon Fold 'N Roll Cart System"/>
    <x v="62"/>
    <n v="1"/>
    <n v="0"/>
    <n v="4.0541999999999998"/>
  </r>
  <r>
    <n v="6328"/>
    <x v="3160"/>
    <x v="2"/>
    <x v="407"/>
    <d v="2011-01-27T00:00:00"/>
    <s v="Standard Class"/>
    <s v="XP-21865"/>
    <s v="Xylona Preis"/>
    <x v="0"/>
    <s v="United States"/>
    <s v="Westland"/>
    <x v="12"/>
    <n v="48185"/>
    <x v="2"/>
    <s v="FUR-FU-10002918"/>
    <x v="0"/>
    <x v="5"/>
    <s v="Eldon ClusterMat Chair Mat with Cordless Antistatic Protection"/>
    <x v="1050"/>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x v="4409"/>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x v="4410"/>
    <n v="4"/>
    <n v="0.1"/>
    <n v="93.581600000000009"/>
  </r>
  <r>
    <n v="6331"/>
    <x v="3160"/>
    <x v="2"/>
    <x v="407"/>
    <d v="2011-01-27T00:00:00"/>
    <s v="Standard Class"/>
    <s v="XP-21865"/>
    <s v="Xylona Preis"/>
    <x v="0"/>
    <s v="United States"/>
    <s v="Westland"/>
    <x v="12"/>
    <n v="48185"/>
    <x v="2"/>
    <s v="OFF-ST-10003123"/>
    <x v="1"/>
    <x v="4"/>
    <s v="Fellowes Bases and Tops For Staxonsteel/High-Stak Systems"/>
    <x v="4411"/>
    <n v="2"/>
    <n v="0"/>
    <n v="15.979199999999999"/>
  </r>
  <r>
    <n v="6332"/>
    <x v="3160"/>
    <x v="2"/>
    <x v="407"/>
    <d v="2011-01-27T00:00:00"/>
    <s v="Standard Class"/>
    <s v="XP-21865"/>
    <s v="Xylona Preis"/>
    <x v="0"/>
    <s v="United States"/>
    <s v="Westland"/>
    <x v="12"/>
    <n v="48185"/>
    <x v="2"/>
    <s v="OFF-AR-10004456"/>
    <x v="1"/>
    <x v="6"/>
    <s v="Panasonic KP-4ABK Battery-Operated Pencil Sharpener"/>
    <x v="2911"/>
    <n v="3"/>
    <n v="0"/>
    <n v="12.736799999999999"/>
  </r>
  <r>
    <n v="6333"/>
    <x v="3160"/>
    <x v="2"/>
    <x v="407"/>
    <d v="2011-01-27T00:00:00"/>
    <s v="Standard Class"/>
    <s v="XP-21865"/>
    <s v="Xylona Preis"/>
    <x v="0"/>
    <s v="United States"/>
    <s v="Westland"/>
    <x v="12"/>
    <n v="48185"/>
    <x v="2"/>
    <s v="FUR-FU-10002268"/>
    <x v="0"/>
    <x v="5"/>
    <s v="Ultra Door Push Plate"/>
    <x v="1674"/>
    <n v="3"/>
    <n v="0"/>
    <n v="4.8608999999999991"/>
  </r>
  <r>
    <n v="6334"/>
    <x v="3160"/>
    <x v="2"/>
    <x v="407"/>
    <d v="2011-01-27T00:00:00"/>
    <s v="Standard Class"/>
    <s v="XP-21865"/>
    <s v="Xylona Preis"/>
    <x v="0"/>
    <s v="United States"/>
    <s v="Westland"/>
    <x v="12"/>
    <n v="48185"/>
    <x v="2"/>
    <s v="OFF-BI-10004364"/>
    <x v="1"/>
    <x v="8"/>
    <s v="Storex Dura Pro Binders"/>
    <x v="1286"/>
    <n v="5"/>
    <n v="0"/>
    <n v="13.365"/>
  </r>
  <r>
    <n v="6335"/>
    <x v="3161"/>
    <x v="2"/>
    <x v="384"/>
    <d v="2011-07-15T00:00:00"/>
    <s v="Standard Class"/>
    <s v="MH-17455"/>
    <s v="Mark Hamilton"/>
    <x v="0"/>
    <s v="United States"/>
    <s v="New York City"/>
    <x v="15"/>
    <n v="10011"/>
    <x v="3"/>
    <s v="OFF-PA-10001970"/>
    <x v="1"/>
    <x v="10"/>
    <s v="Xerox 1881"/>
    <x v="338"/>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x v="723"/>
    <n v="5"/>
    <n v="0.2"/>
    <n v="6.3979999999999997"/>
  </r>
  <r>
    <n v="6337"/>
    <x v="3162"/>
    <x v="0"/>
    <x v="133"/>
    <d v="2013-09-07T00:00:00"/>
    <s v="Standard Class"/>
    <s v="BG-11740"/>
    <s v="Bruce Geld"/>
    <x v="0"/>
    <s v="United States"/>
    <s v="Los Angeles"/>
    <x v="1"/>
    <n v="90008"/>
    <x v="1"/>
    <s v="FUR-FU-10000672"/>
    <x v="0"/>
    <x v="5"/>
    <s v="Executive Impressions 10&quot; Spectator Wall Clock"/>
    <x v="116"/>
    <n v="4"/>
    <n v="0"/>
    <n v="15.993599999999997"/>
  </r>
  <r>
    <n v="6338"/>
    <x v="3162"/>
    <x v="0"/>
    <x v="133"/>
    <d v="2013-09-07T00:00:00"/>
    <s v="Standard Class"/>
    <s v="BG-11740"/>
    <s v="Bruce Geld"/>
    <x v="0"/>
    <s v="United States"/>
    <s v="Los Angeles"/>
    <x v="1"/>
    <n v="90008"/>
    <x v="1"/>
    <s v="TEC-PH-10004908"/>
    <x v="2"/>
    <x v="7"/>
    <s v="Panasonic KX TS3282W Corded phone"/>
    <x v="107"/>
    <n v="5"/>
    <n v="0.2"/>
    <n v="42.494999999999948"/>
  </r>
  <r>
    <n v="6339"/>
    <x v="3163"/>
    <x v="3"/>
    <x v="361"/>
    <d v="2014-10-10T00:00:00"/>
    <s v="Standard Class"/>
    <s v="TS-21370"/>
    <s v="Todd Sumrall"/>
    <x v="1"/>
    <s v="United States"/>
    <s v="New York City"/>
    <x v="15"/>
    <n v="10035"/>
    <x v="3"/>
    <s v="TEC-PH-10003095"/>
    <x v="2"/>
    <x v="7"/>
    <s v="Samsung HM1900 Bluetooth Headset"/>
    <x v="4412"/>
    <n v="4"/>
    <n v="0"/>
    <n v="43.9"/>
  </r>
  <r>
    <n v="6340"/>
    <x v="3163"/>
    <x v="3"/>
    <x v="361"/>
    <d v="2014-10-10T00:00:00"/>
    <s v="Standard Class"/>
    <s v="TS-21370"/>
    <s v="Todd Sumrall"/>
    <x v="1"/>
    <s v="United States"/>
    <s v="New York City"/>
    <x v="15"/>
    <n v="10035"/>
    <x v="3"/>
    <s v="FUR-CH-10002880"/>
    <x v="0"/>
    <x v="1"/>
    <s v="Global High-Back Leather Tilter, Burgundy"/>
    <x v="4413"/>
    <n v="2"/>
    <n v="0.1"/>
    <n v="2.4597999999999871"/>
  </r>
  <r>
    <n v="6341"/>
    <x v="3163"/>
    <x v="3"/>
    <x v="361"/>
    <d v="2014-10-10T00:00:00"/>
    <s v="Standard Class"/>
    <s v="TS-21370"/>
    <s v="Todd Sumrall"/>
    <x v="1"/>
    <s v="United States"/>
    <s v="New York City"/>
    <x v="15"/>
    <n v="10035"/>
    <x v="3"/>
    <s v="TEC-MA-10001047"/>
    <x v="2"/>
    <x v="15"/>
    <s v="3D Systems Cube Printer, 2nd Generation, Magenta"/>
    <x v="4414"/>
    <n v="4"/>
    <n v="0"/>
    <n v="1351.9895999999999"/>
  </r>
  <r>
    <n v="6342"/>
    <x v="3164"/>
    <x v="3"/>
    <x v="413"/>
    <d v="2014-01-03T00:00:00"/>
    <s v="First Class"/>
    <s v="DB-13660"/>
    <s v="Duane Benoit"/>
    <x v="0"/>
    <s v="United States"/>
    <s v="Lancaster"/>
    <x v="24"/>
    <n v="43130"/>
    <x v="3"/>
    <s v="OFF-ST-10002554"/>
    <x v="1"/>
    <x v="4"/>
    <s v="Tennsco Industrial Shelving"/>
    <x v="4415"/>
    <n v="4"/>
    <n v="0.2"/>
    <n v="-35.215199999999996"/>
  </r>
  <r>
    <n v="6343"/>
    <x v="3165"/>
    <x v="1"/>
    <x v="1105"/>
    <d v="2012-03-10T00:00:00"/>
    <s v="First Class"/>
    <s v="EM-14140"/>
    <s v="Eugene Moren"/>
    <x v="2"/>
    <s v="United States"/>
    <s v="Newark"/>
    <x v="13"/>
    <n v="19711"/>
    <x v="3"/>
    <s v="TEC-AC-10004469"/>
    <x v="2"/>
    <x v="11"/>
    <s v="Microsoft Sculpt Comfort Mouse"/>
    <x v="4416"/>
    <n v="3"/>
    <n v="0"/>
    <n v="52.734000000000009"/>
  </r>
  <r>
    <n v="6344"/>
    <x v="3165"/>
    <x v="1"/>
    <x v="1105"/>
    <d v="2012-03-10T00:00:00"/>
    <s v="First Class"/>
    <s v="EM-14140"/>
    <s v="Eugene Moren"/>
    <x v="2"/>
    <s v="United States"/>
    <s v="Newark"/>
    <x v="13"/>
    <n v="19711"/>
    <x v="3"/>
    <s v="OFF-BI-10000309"/>
    <x v="1"/>
    <x v="8"/>
    <s v="GBC Twin Loop Wire Binding Elements, 9/16&quot; Spine, Black"/>
    <x v="2690"/>
    <n v="2"/>
    <n v="0"/>
    <n v="14.9156"/>
  </r>
  <r>
    <n v="6345"/>
    <x v="3165"/>
    <x v="1"/>
    <x v="1105"/>
    <d v="2012-03-10T00:00:00"/>
    <s v="First Class"/>
    <s v="EM-14140"/>
    <s v="Eugene Moren"/>
    <x v="2"/>
    <s v="United States"/>
    <s v="Newark"/>
    <x v="13"/>
    <n v="19711"/>
    <x v="3"/>
    <s v="OFF-BI-10001765"/>
    <x v="1"/>
    <x v="8"/>
    <s v="Wilson Jones Heavy-Duty Casebound Ring Binders with Metal Hinges"/>
    <x v="4417"/>
    <n v="2"/>
    <n v="0"/>
    <n v="33.254399999999997"/>
  </r>
  <r>
    <n v="6346"/>
    <x v="3165"/>
    <x v="1"/>
    <x v="1105"/>
    <d v="2012-03-10T00:00:00"/>
    <s v="First Class"/>
    <s v="EM-14140"/>
    <s v="Eugene Moren"/>
    <x v="2"/>
    <s v="United States"/>
    <s v="Newark"/>
    <x v="13"/>
    <n v="19711"/>
    <x v="3"/>
    <s v="TEC-PH-10001619"/>
    <x v="2"/>
    <x v="7"/>
    <s v="LG G3"/>
    <x v="2173"/>
    <n v="3"/>
    <n v="0"/>
    <n v="170.51129999999998"/>
  </r>
  <r>
    <n v="6347"/>
    <x v="3166"/>
    <x v="3"/>
    <x v="179"/>
    <d v="2014-10-21T00:00:00"/>
    <s v="Same Day"/>
    <s v="RB-19465"/>
    <s v="Rick Bensley"/>
    <x v="2"/>
    <s v="United States"/>
    <s v="New York City"/>
    <x v="15"/>
    <n v="10024"/>
    <x v="3"/>
    <s v="OFF-LA-10002034"/>
    <x v="1"/>
    <x v="2"/>
    <s v="Avery 478"/>
    <x v="4418"/>
    <n v="5"/>
    <n v="0"/>
    <n v="12.029499999999999"/>
  </r>
  <r>
    <n v="6348"/>
    <x v="3167"/>
    <x v="1"/>
    <x v="489"/>
    <d v="2012-05-06T00:00:00"/>
    <s v="Standard Class"/>
    <s v="PO-18850"/>
    <s v="Patrick O'Brill"/>
    <x v="0"/>
    <s v="United States"/>
    <s v="San Francisco"/>
    <x v="1"/>
    <n v="94109"/>
    <x v="1"/>
    <s v="OFF-BI-10000309"/>
    <x v="1"/>
    <x v="8"/>
    <s v="GBC Twin Loop Wire Binding Elements, 9/16&quot; Spine, Black"/>
    <x v="4419"/>
    <n v="1"/>
    <n v="0.2"/>
    <n v="4.4137999999999993"/>
  </r>
  <r>
    <n v="6349"/>
    <x v="3167"/>
    <x v="1"/>
    <x v="489"/>
    <d v="2012-05-06T00:00:00"/>
    <s v="Standard Class"/>
    <s v="PO-18850"/>
    <s v="Patrick O'Brill"/>
    <x v="0"/>
    <s v="United States"/>
    <s v="San Francisco"/>
    <x v="1"/>
    <n v="94109"/>
    <x v="1"/>
    <s v="OFF-ST-10000876"/>
    <x v="1"/>
    <x v="4"/>
    <s v="Eldon Simplefile Box Office"/>
    <x v="2191"/>
    <n v="3"/>
    <n v="0"/>
    <n v="10.4496"/>
  </r>
  <r>
    <n v="6350"/>
    <x v="3167"/>
    <x v="1"/>
    <x v="489"/>
    <d v="2012-05-06T00:00:00"/>
    <s v="Standard Class"/>
    <s v="PO-18850"/>
    <s v="Patrick O'Brill"/>
    <x v="0"/>
    <s v="United States"/>
    <s v="San Francisco"/>
    <x v="1"/>
    <n v="94109"/>
    <x v="1"/>
    <s v="OFF-SU-10002573"/>
    <x v="1"/>
    <x v="14"/>
    <s v="Acme 10&quot; Easy Grip Assistive Scissors"/>
    <x v="1530"/>
    <n v="2"/>
    <n v="0"/>
    <n v="10.517999999999997"/>
  </r>
  <r>
    <n v="6351"/>
    <x v="3168"/>
    <x v="3"/>
    <x v="213"/>
    <d v="2014-09-09T00:00:00"/>
    <s v="Standard Class"/>
    <s v="AG-10900"/>
    <s v="Arthur Gainer"/>
    <x v="0"/>
    <s v="United States"/>
    <s v="Dallas"/>
    <x v="5"/>
    <n v="75217"/>
    <x v="2"/>
    <s v="FUR-FU-10004622"/>
    <x v="0"/>
    <x v="5"/>
    <s v="Eldon Advantage Foldable Chair Mats for Low Pile Carpets"/>
    <x v="4420"/>
    <n v="5"/>
    <n v="0.6"/>
    <n v="-105.69000000000003"/>
  </r>
  <r>
    <n v="6352"/>
    <x v="3169"/>
    <x v="3"/>
    <x v="132"/>
    <d v="2014-11-09T00:00:00"/>
    <s v="Standard Class"/>
    <s v="BF-11275"/>
    <s v="Beth Fritzler"/>
    <x v="1"/>
    <s v="United States"/>
    <s v="Miami"/>
    <x v="2"/>
    <n v="33178"/>
    <x v="0"/>
    <s v="TEC-PH-10002549"/>
    <x v="2"/>
    <x v="7"/>
    <s v="Polycom SoundPoint IP 450 VoIP phone"/>
    <x v="3348"/>
    <n v="2"/>
    <n v="0.2"/>
    <n v="27.103200000000001"/>
  </r>
  <r>
    <n v="6353"/>
    <x v="3170"/>
    <x v="1"/>
    <x v="1023"/>
    <d v="2012-09-19T00:00:00"/>
    <s v="Standard Class"/>
    <s v="HG-14845"/>
    <s v="Harry Greene"/>
    <x v="0"/>
    <s v="United States"/>
    <s v="Philadelphia"/>
    <x v="9"/>
    <n v="19120"/>
    <x v="3"/>
    <s v="OFF-BI-10004209"/>
    <x v="1"/>
    <x v="8"/>
    <s v="Fellowes Twister Kit, Gray/Clear, 3/pkg"/>
    <x v="4421"/>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x v="4422"/>
    <n v="1"/>
    <n v="0"/>
    <n v="2.0975000000000001"/>
  </r>
  <r>
    <n v="6355"/>
    <x v="3171"/>
    <x v="1"/>
    <x v="684"/>
    <d v="2012-09-12T00:00:00"/>
    <s v="Standard Class"/>
    <s v="BS-11590"/>
    <s v="Brendan Sweed"/>
    <x v="1"/>
    <s v="United States"/>
    <s v="New York City"/>
    <x v="15"/>
    <n v="10011"/>
    <x v="3"/>
    <s v="TEC-PH-10002922"/>
    <x v="2"/>
    <x v="7"/>
    <s v="ShoreTel ShorePhone IP 230 VoIP phone"/>
    <x v="4423"/>
    <n v="2"/>
    <n v="0"/>
    <n v="101.39399999999998"/>
  </r>
  <r>
    <n v="6356"/>
    <x v="3172"/>
    <x v="2"/>
    <x v="191"/>
    <d v="2011-10-13T00:00:00"/>
    <s v="Standard Class"/>
    <s v="JD-16015"/>
    <s v="Joy Daniels"/>
    <x v="0"/>
    <s v="United States"/>
    <s v="Philadelphia"/>
    <x v="9"/>
    <n v="19120"/>
    <x v="3"/>
    <s v="OFF-ST-10000642"/>
    <x v="1"/>
    <x v="4"/>
    <s v="Tennsco Lockers, Gray"/>
    <x v="2067"/>
    <n v="5"/>
    <n v="0.2"/>
    <n v="-13.637000000000011"/>
  </r>
  <r>
    <n v="6357"/>
    <x v="3173"/>
    <x v="3"/>
    <x v="205"/>
    <d v="2014-01-29T00:00:00"/>
    <s v="Standard Class"/>
    <s v="CS-12250"/>
    <s v="Chris Selesnick"/>
    <x v="1"/>
    <s v="United States"/>
    <s v="Seattle"/>
    <x v="4"/>
    <n v="98103"/>
    <x v="1"/>
    <s v="OFF-BI-10001757"/>
    <x v="1"/>
    <x v="8"/>
    <s v="Pressboard Hanging Data Binders for Unburst Sheets"/>
    <x v="1209"/>
    <n v="5"/>
    <n v="0.2"/>
    <n v="6.8879999999999981"/>
  </r>
  <r>
    <n v="6358"/>
    <x v="3173"/>
    <x v="3"/>
    <x v="205"/>
    <d v="2014-01-29T00:00:00"/>
    <s v="Standard Class"/>
    <s v="CS-12250"/>
    <s v="Chris Selesnick"/>
    <x v="1"/>
    <s v="United States"/>
    <s v="Seattle"/>
    <x v="4"/>
    <n v="98103"/>
    <x v="1"/>
    <s v="OFF-PA-10004621"/>
    <x v="1"/>
    <x v="10"/>
    <s v="Xerox 212"/>
    <x v="243"/>
    <n v="4"/>
    <n v="0"/>
    <n v="12.441600000000001"/>
  </r>
  <r>
    <n v="6359"/>
    <x v="3173"/>
    <x v="3"/>
    <x v="205"/>
    <d v="2014-01-29T00:00:00"/>
    <s v="Standard Class"/>
    <s v="CS-12250"/>
    <s v="Chris Selesnick"/>
    <x v="1"/>
    <s v="United States"/>
    <s v="Seattle"/>
    <x v="4"/>
    <n v="98103"/>
    <x v="1"/>
    <s v="OFF-PA-10002262"/>
    <x v="1"/>
    <x v="10"/>
    <s v="Xerox 192"/>
    <x v="90"/>
    <n v="1"/>
    <n v="0"/>
    <n v="3.1104000000000003"/>
  </r>
  <r>
    <n v="6360"/>
    <x v="3173"/>
    <x v="3"/>
    <x v="205"/>
    <d v="2014-01-29T00:00:00"/>
    <s v="Standard Class"/>
    <s v="CS-12250"/>
    <s v="Chris Selesnick"/>
    <x v="1"/>
    <s v="United States"/>
    <s v="Seattle"/>
    <x v="4"/>
    <n v="98103"/>
    <x v="1"/>
    <s v="TEC-PH-10004100"/>
    <x v="2"/>
    <x v="7"/>
    <s v="Griffin GC17055 Auxiliary Audio Cable"/>
    <x v="1146"/>
    <n v="6"/>
    <n v="0.2"/>
    <n v="8.6352000000000011"/>
  </r>
  <r>
    <n v="6361"/>
    <x v="3174"/>
    <x v="1"/>
    <x v="895"/>
    <d v="2012-12-15T00:00:00"/>
    <s v="Standard Class"/>
    <s v="FC-14245"/>
    <s v="Frank Carlisle"/>
    <x v="2"/>
    <s v="United States"/>
    <s v="Los Angeles"/>
    <x v="1"/>
    <n v="90032"/>
    <x v="1"/>
    <s v="OFF-AR-10003582"/>
    <x v="1"/>
    <x v="6"/>
    <s v="Boston Electric Pencil Sharpener, Model 1818, Charcoal Black"/>
    <x v="2471"/>
    <n v="2"/>
    <n v="0"/>
    <n v="15.764000000000003"/>
  </r>
  <r>
    <n v="6362"/>
    <x v="3175"/>
    <x v="2"/>
    <x v="641"/>
    <d v="2011-11-30T00:00:00"/>
    <s v="Standard Class"/>
    <s v="SE-20110"/>
    <s v="Sanjit Engle"/>
    <x v="0"/>
    <s v="United States"/>
    <s v="Springfield"/>
    <x v="21"/>
    <n v="97477"/>
    <x v="1"/>
    <s v="OFF-AR-10003179"/>
    <x v="1"/>
    <x v="6"/>
    <s v="Dixon Ticonderoga Core-Lock Colored Pencils"/>
    <x v="4348"/>
    <n v="7"/>
    <n v="0.2"/>
    <n v="8.2900999999999954"/>
  </r>
  <r>
    <n v="6363"/>
    <x v="3176"/>
    <x v="3"/>
    <x v="610"/>
    <d v="2014-11-26T00:00:00"/>
    <s v="Standard Class"/>
    <s v="CK-12205"/>
    <s v="Chloris Kastensmidt"/>
    <x v="0"/>
    <s v="United States"/>
    <s v="Renton"/>
    <x v="4"/>
    <n v="98059"/>
    <x v="1"/>
    <s v="OFF-BI-10001670"/>
    <x v="1"/>
    <x v="8"/>
    <s v="Vinyl Sectional Post Binders"/>
    <x v="4424"/>
    <n v="5"/>
    <n v="0.2"/>
    <n v="56.55"/>
  </r>
  <r>
    <n v="6364"/>
    <x v="3176"/>
    <x v="3"/>
    <x v="610"/>
    <d v="2014-11-26T00:00:00"/>
    <s v="Standard Class"/>
    <s v="CK-12205"/>
    <s v="Chloris Kastensmidt"/>
    <x v="0"/>
    <s v="United States"/>
    <s v="Renton"/>
    <x v="4"/>
    <n v="98059"/>
    <x v="1"/>
    <s v="TEC-MA-10002073"/>
    <x v="2"/>
    <x v="15"/>
    <s v="3D Systems Cube Printer, 2nd Generation, White"/>
    <x v="4425"/>
    <n v="1"/>
    <n v="0.2"/>
    <n v="103.99920000000003"/>
  </r>
  <r>
    <n v="6365"/>
    <x v="3176"/>
    <x v="3"/>
    <x v="610"/>
    <d v="2014-11-26T00:00:00"/>
    <s v="Standard Class"/>
    <s v="CK-12205"/>
    <s v="Chloris Kastensmidt"/>
    <x v="0"/>
    <s v="United States"/>
    <s v="Renton"/>
    <x v="4"/>
    <n v="98059"/>
    <x v="1"/>
    <s v="OFF-PA-10003797"/>
    <x v="1"/>
    <x v="10"/>
    <s v="Xerox 209"/>
    <x v="187"/>
    <n v="8"/>
    <n v="0"/>
    <n v="24.883200000000002"/>
  </r>
  <r>
    <n v="6366"/>
    <x v="3177"/>
    <x v="3"/>
    <x v="1095"/>
    <d v="2014-04-06T00:00:00"/>
    <s v="First Class"/>
    <s v="DS-13030"/>
    <s v="Darrin Sayre"/>
    <x v="2"/>
    <s v="United States"/>
    <s v="New York City"/>
    <x v="15"/>
    <n v="10009"/>
    <x v="3"/>
    <s v="TEC-PH-10004006"/>
    <x v="2"/>
    <x v="7"/>
    <s v="Panasonic KX - TS880B Telephone"/>
    <x v="4426"/>
    <n v="1"/>
    <n v="0"/>
    <n v="11.1294"/>
  </r>
  <r>
    <n v="6367"/>
    <x v="3177"/>
    <x v="3"/>
    <x v="1095"/>
    <d v="2014-04-06T00:00:00"/>
    <s v="First Class"/>
    <s v="DS-13030"/>
    <s v="Darrin Sayre"/>
    <x v="2"/>
    <s v="United States"/>
    <s v="New York City"/>
    <x v="15"/>
    <n v="10009"/>
    <x v="3"/>
    <s v="OFF-SU-10000646"/>
    <x v="1"/>
    <x v="14"/>
    <s v="Premier Automatic Letter Opener"/>
    <x v="4427"/>
    <n v="1"/>
    <n v="0"/>
    <n v="7.2111000000000161"/>
  </r>
  <r>
    <n v="6368"/>
    <x v="3177"/>
    <x v="3"/>
    <x v="1095"/>
    <d v="2014-04-06T00:00:00"/>
    <s v="First Class"/>
    <s v="DS-13030"/>
    <s v="Darrin Sayre"/>
    <x v="2"/>
    <s v="United States"/>
    <s v="New York City"/>
    <x v="15"/>
    <n v="10009"/>
    <x v="3"/>
    <s v="TEC-PH-10002262"/>
    <x v="2"/>
    <x v="7"/>
    <s v="LG Electronics Tone+ HBS-730 Bluetooth Headset"/>
    <x v="4428"/>
    <n v="2"/>
    <n v="0"/>
    <n v="33.325600000000009"/>
  </r>
  <r>
    <n v="6369"/>
    <x v="3178"/>
    <x v="3"/>
    <x v="240"/>
    <d v="2014-05-25T00:00:00"/>
    <s v="Standard Class"/>
    <s v="SA-20830"/>
    <s v="Sue Ann Reed"/>
    <x v="0"/>
    <s v="United States"/>
    <s v="San Jose"/>
    <x v="1"/>
    <n v="95123"/>
    <x v="1"/>
    <s v="OFF-BI-10002082"/>
    <x v="1"/>
    <x v="8"/>
    <s v="GBC Twin Loop Wire Binding Elements"/>
    <x v="4429"/>
    <n v="5"/>
    <n v="0.2"/>
    <n v="49.92"/>
  </r>
  <r>
    <n v="6370"/>
    <x v="3179"/>
    <x v="0"/>
    <x v="339"/>
    <d v="2013-10-08T00:00:00"/>
    <s v="Standard Class"/>
    <s v="TP-21565"/>
    <s v="Tracy Poddar"/>
    <x v="1"/>
    <s v="United States"/>
    <s v="Grand Prairie"/>
    <x v="5"/>
    <n v="75051"/>
    <x v="2"/>
    <s v="FUR-FU-10001756"/>
    <x v="0"/>
    <x v="5"/>
    <s v="Eldon Expressions Desk Accessory, Wood Photo Frame, Mahogany"/>
    <x v="4430"/>
    <n v="5"/>
    <n v="0.6"/>
    <n v="-29.512000000000008"/>
  </r>
  <r>
    <n v="6371"/>
    <x v="3180"/>
    <x v="0"/>
    <x v="831"/>
    <d v="2013-11-22T00:00:00"/>
    <s v="Same Day"/>
    <s v="JK-16120"/>
    <s v="Julie Kriz"/>
    <x v="2"/>
    <s v="United States"/>
    <s v="New York City"/>
    <x v="15"/>
    <n v="10009"/>
    <x v="3"/>
    <s v="FUR-BO-10002598"/>
    <x v="0"/>
    <x v="0"/>
    <s v="Hon Metal Bookcases, Putty"/>
    <x v="394"/>
    <n v="2"/>
    <n v="0.2"/>
    <n v="12.776399999999988"/>
  </r>
  <r>
    <n v="6372"/>
    <x v="3181"/>
    <x v="3"/>
    <x v="621"/>
    <d v="2014-10-06T00:00:00"/>
    <s v="Second Class"/>
    <s v="CC-12430"/>
    <s v="Chuck Clark"/>
    <x v="2"/>
    <s v="United States"/>
    <s v="New York City"/>
    <x v="15"/>
    <n v="10009"/>
    <x v="3"/>
    <s v="FUR-FU-10001934"/>
    <x v="0"/>
    <x v="5"/>
    <s v="Magnifier Swing Arm Lamp"/>
    <x v="202"/>
    <n v="4"/>
    <n v="0"/>
    <n v="21.819200000000002"/>
  </r>
  <r>
    <n v="6373"/>
    <x v="3181"/>
    <x v="3"/>
    <x v="621"/>
    <d v="2014-10-06T00:00:00"/>
    <s v="Second Class"/>
    <s v="CC-12430"/>
    <s v="Chuck Clark"/>
    <x v="2"/>
    <s v="United States"/>
    <s v="New York City"/>
    <x v="15"/>
    <n v="10009"/>
    <x v="3"/>
    <s v="OFF-AR-10001130"/>
    <x v="1"/>
    <x v="6"/>
    <s v="Quartet Alpha White Chalk, 12/Pack"/>
    <x v="153"/>
    <n v="3"/>
    <n v="0"/>
    <n v="3.1160999999999999"/>
  </r>
  <r>
    <n v="6374"/>
    <x v="3181"/>
    <x v="3"/>
    <x v="621"/>
    <d v="2014-10-06T00:00:00"/>
    <s v="Second Class"/>
    <s v="CC-12430"/>
    <s v="Chuck Clark"/>
    <x v="2"/>
    <s v="United States"/>
    <s v="New York City"/>
    <x v="15"/>
    <n v="10009"/>
    <x v="3"/>
    <s v="TEC-AC-10002049"/>
    <x v="2"/>
    <x v="11"/>
    <s v="Logitech G19 Programmable Gaming Keyboard"/>
    <x v="810"/>
    <n v="3"/>
    <n v="0"/>
    <n v="66.954599999999971"/>
  </r>
  <r>
    <n v="6375"/>
    <x v="3182"/>
    <x v="2"/>
    <x v="333"/>
    <d v="2011-05-03T00:00:00"/>
    <s v="Standard Class"/>
    <s v="LA-16780"/>
    <s v="Laura Armstrong"/>
    <x v="1"/>
    <s v="United States"/>
    <s v="Memphis"/>
    <x v="18"/>
    <n v="38109"/>
    <x v="0"/>
    <s v="FUR-CH-10001394"/>
    <x v="0"/>
    <x v="1"/>
    <s v="Global Leather Executive Chair"/>
    <x v="4431"/>
    <n v="2"/>
    <n v="0.2"/>
    <n v="70.197999999999922"/>
  </r>
  <r>
    <n v="6376"/>
    <x v="3182"/>
    <x v="2"/>
    <x v="333"/>
    <d v="2011-05-03T00:00:00"/>
    <s v="Standard Class"/>
    <s v="LA-16780"/>
    <s v="Laura Armstrong"/>
    <x v="1"/>
    <s v="United States"/>
    <s v="Memphis"/>
    <x v="18"/>
    <n v="38109"/>
    <x v="0"/>
    <s v="OFF-ST-10000798"/>
    <x v="1"/>
    <x v="4"/>
    <s v="2300 Heavy-Duty Transfer File Systems by Perma"/>
    <x v="4432"/>
    <n v="5"/>
    <n v="0.2"/>
    <n v="-1.249000000000013"/>
  </r>
  <r>
    <n v="6377"/>
    <x v="3183"/>
    <x v="0"/>
    <x v="877"/>
    <d v="2013-10-11T00:00:00"/>
    <s v="First Class"/>
    <s v="AW-10930"/>
    <s v="Arthur Wiediger"/>
    <x v="2"/>
    <s v="United States"/>
    <s v="Philadelphia"/>
    <x v="9"/>
    <n v="19143"/>
    <x v="3"/>
    <s v="OFF-LA-10000134"/>
    <x v="1"/>
    <x v="2"/>
    <s v="Avery 511"/>
    <x v="1268"/>
    <n v="2"/>
    <n v="0.2"/>
    <n v="1.7247999999999997"/>
  </r>
  <r>
    <n v="6378"/>
    <x v="3184"/>
    <x v="0"/>
    <x v="272"/>
    <d v="2013-12-23T00:00:00"/>
    <s v="Standard Class"/>
    <s v="BP-11230"/>
    <s v="Benjamin Patterson"/>
    <x v="0"/>
    <s v="United States"/>
    <s v="Los Angeles"/>
    <x v="1"/>
    <n v="90004"/>
    <x v="1"/>
    <s v="FUR-FU-10002364"/>
    <x v="0"/>
    <x v="5"/>
    <s v="Eldon Expressions Wood Desk Accessories, Oak"/>
    <x v="1816"/>
    <n v="2"/>
    <n v="0"/>
    <n v="4.2803999999999984"/>
  </r>
  <r>
    <n v="6379"/>
    <x v="3185"/>
    <x v="3"/>
    <x v="318"/>
    <d v="2014-04-15T00:00:00"/>
    <s v="Standard Class"/>
    <s v="DB-13360"/>
    <s v="Dennis Bolton"/>
    <x v="2"/>
    <s v="United States"/>
    <s v="Waterbury"/>
    <x v="29"/>
    <n v="6708"/>
    <x v="3"/>
    <s v="TEC-AC-10004571"/>
    <x v="2"/>
    <x v="11"/>
    <s v="Logitech G700s Rechargeable Gaming Mouse"/>
    <x v="313"/>
    <n v="1"/>
    <n v="0"/>
    <n v="41.995800000000003"/>
  </r>
  <r>
    <n v="6380"/>
    <x v="3185"/>
    <x v="3"/>
    <x v="318"/>
    <d v="2014-04-15T00:00:00"/>
    <s v="Standard Class"/>
    <s v="DB-13360"/>
    <s v="Dennis Bolton"/>
    <x v="2"/>
    <s v="United States"/>
    <s v="Waterbury"/>
    <x v="29"/>
    <n v="6708"/>
    <x v="3"/>
    <s v="OFF-ST-10003692"/>
    <x v="1"/>
    <x v="4"/>
    <s v="Recycled Steel Personal File for Hanging File Folders"/>
    <x v="4433"/>
    <n v="5"/>
    <n v="0"/>
    <n v="71.537499999999994"/>
  </r>
  <r>
    <n v="6381"/>
    <x v="3186"/>
    <x v="2"/>
    <x v="918"/>
    <d v="2011-04-13T00:00:00"/>
    <s v="Standard Class"/>
    <s v="PC-19000"/>
    <s v="Pauline Chand"/>
    <x v="2"/>
    <s v="United States"/>
    <s v="Chandler"/>
    <x v="16"/>
    <n v="85224"/>
    <x v="1"/>
    <s v="OFF-FA-10001883"/>
    <x v="1"/>
    <x v="13"/>
    <s v="Alliance Super-Size Bands, Assorted Sizes"/>
    <x v="4434"/>
    <n v="8"/>
    <n v="0.2"/>
    <n v="-11.825600000000001"/>
  </r>
  <r>
    <n v="6382"/>
    <x v="3187"/>
    <x v="0"/>
    <x v="892"/>
    <d v="2013-04-03T00:00:00"/>
    <s v="Standard Class"/>
    <s v="TB-21595"/>
    <s v="Troy Blackwell"/>
    <x v="0"/>
    <s v="United States"/>
    <s v="Springfield"/>
    <x v="24"/>
    <n v="45503"/>
    <x v="3"/>
    <s v="FUR-BO-10004015"/>
    <x v="0"/>
    <x v="0"/>
    <s v="Bush Andora Bookcase, Maple/Graphite Gray Finish"/>
    <x v="4435"/>
    <n v="5"/>
    <n v="0.5"/>
    <n v="-167.98600000000002"/>
  </r>
  <r>
    <n v="6383"/>
    <x v="3187"/>
    <x v="0"/>
    <x v="892"/>
    <d v="2013-04-03T00:00:00"/>
    <s v="Standard Class"/>
    <s v="TB-21595"/>
    <s v="Troy Blackwell"/>
    <x v="0"/>
    <s v="United States"/>
    <s v="Springfield"/>
    <x v="24"/>
    <n v="45503"/>
    <x v="3"/>
    <s v="TEC-PH-10000141"/>
    <x v="2"/>
    <x v="7"/>
    <s v="Clearsounds A400"/>
    <x v="3608"/>
    <n v="4"/>
    <n v="0.4"/>
    <n v="-36.954399999999993"/>
  </r>
  <r>
    <n v="6384"/>
    <x v="3188"/>
    <x v="3"/>
    <x v="787"/>
    <d v="2014-01-19T00:00:00"/>
    <s v="First Class"/>
    <s v="TB-21250"/>
    <s v="Tim Brockman"/>
    <x v="0"/>
    <s v="United States"/>
    <s v="Austin"/>
    <x v="5"/>
    <n v="78745"/>
    <x v="2"/>
    <s v="OFF-BI-10001597"/>
    <x v="1"/>
    <x v="8"/>
    <s v="Wilson Jones Ledger-Size, Piano-Hinge Binder, 2&quot;, Blue"/>
    <x v="2102"/>
    <n v="4"/>
    <n v="0.8"/>
    <n v="-52.454400000000007"/>
  </r>
  <r>
    <n v="6385"/>
    <x v="3188"/>
    <x v="3"/>
    <x v="787"/>
    <d v="2014-01-19T00:00:00"/>
    <s v="First Class"/>
    <s v="TB-21250"/>
    <s v="Tim Brockman"/>
    <x v="0"/>
    <s v="United States"/>
    <s v="Austin"/>
    <x v="5"/>
    <n v="78745"/>
    <x v="2"/>
    <s v="TEC-AC-10003628"/>
    <x v="2"/>
    <x v="11"/>
    <s v="Logitech 910-002974 M325 Wireless Mouse for Web Scrolling"/>
    <x v="736"/>
    <n v="2"/>
    <n v="0.2"/>
    <n v="14.395200000000004"/>
  </r>
  <r>
    <n v="6386"/>
    <x v="3188"/>
    <x v="3"/>
    <x v="787"/>
    <d v="2014-01-19T00:00:00"/>
    <s v="First Class"/>
    <s v="TB-21250"/>
    <s v="Tim Brockman"/>
    <x v="0"/>
    <s v="United States"/>
    <s v="Austin"/>
    <x v="5"/>
    <n v="78745"/>
    <x v="2"/>
    <s v="TEC-AC-10002331"/>
    <x v="2"/>
    <x v="11"/>
    <s v="Maxell 74 Minute CDR, 10/Pack"/>
    <x v="4436"/>
    <n v="8"/>
    <n v="0.2"/>
    <n v="13.300799999999999"/>
  </r>
  <r>
    <n v="6387"/>
    <x v="3188"/>
    <x v="3"/>
    <x v="787"/>
    <d v="2014-01-19T00:00:00"/>
    <s v="First Class"/>
    <s v="TB-21250"/>
    <s v="Tim Brockman"/>
    <x v="0"/>
    <s v="United States"/>
    <s v="Austin"/>
    <x v="5"/>
    <n v="78745"/>
    <x v="2"/>
    <s v="OFF-BI-10001098"/>
    <x v="1"/>
    <x v="8"/>
    <s v="Acco D-Ring Binder w/DublLock"/>
    <x v="4437"/>
    <n v="1"/>
    <n v="0.8"/>
    <n v="-6.6278000000000006"/>
  </r>
  <r>
    <n v="6388"/>
    <x v="3189"/>
    <x v="2"/>
    <x v="1106"/>
    <d v="2011-02-05T00:00:00"/>
    <s v="Standard Class"/>
    <s v="MV-18190"/>
    <s v="Mike Vittorini"/>
    <x v="0"/>
    <s v="United States"/>
    <s v="Detroit"/>
    <x v="12"/>
    <n v="48234"/>
    <x v="2"/>
    <s v="OFF-PA-10001204"/>
    <x v="1"/>
    <x v="10"/>
    <s v="Xerox 1972"/>
    <x v="232"/>
    <n v="2"/>
    <n v="0"/>
    <n v="4.7519999999999998"/>
  </r>
  <r>
    <n v="6389"/>
    <x v="3189"/>
    <x v="2"/>
    <x v="1106"/>
    <d v="2011-02-05T00:00:00"/>
    <s v="Standard Class"/>
    <s v="MV-18190"/>
    <s v="Mike Vittorini"/>
    <x v="0"/>
    <s v="United States"/>
    <s v="Detroit"/>
    <x v="12"/>
    <n v="48234"/>
    <x v="2"/>
    <s v="OFF-ST-10000991"/>
    <x v="1"/>
    <x v="4"/>
    <s v="Space Solutions HD Industrial Steel Shelving."/>
    <x v="4438"/>
    <n v="2"/>
    <n v="0"/>
    <n v="6.8982000000000028"/>
  </r>
  <r>
    <n v="6390"/>
    <x v="3190"/>
    <x v="1"/>
    <x v="1107"/>
    <d v="2012-02-11T00:00:00"/>
    <s v="Standard Class"/>
    <s v="DK-12835"/>
    <s v="Damala Kotsonis"/>
    <x v="1"/>
    <s v="United States"/>
    <s v="Springfield"/>
    <x v="17"/>
    <n v="22153"/>
    <x v="0"/>
    <s v="OFF-EN-10000056"/>
    <x v="1"/>
    <x v="12"/>
    <s v="Cameo Buff Policy Envelopes"/>
    <x v="4439"/>
    <n v="5"/>
    <n v="0"/>
    <n v="146.24049999999997"/>
  </r>
  <r>
    <n v="6391"/>
    <x v="3190"/>
    <x v="1"/>
    <x v="1107"/>
    <d v="2012-02-11T00:00:00"/>
    <s v="Standard Class"/>
    <s v="DK-12835"/>
    <s v="Damala Kotsonis"/>
    <x v="1"/>
    <s v="United States"/>
    <s v="Springfield"/>
    <x v="17"/>
    <n v="22153"/>
    <x v="0"/>
    <s v="OFF-PA-10003349"/>
    <x v="1"/>
    <x v="10"/>
    <s v="Xerox 1957"/>
    <x v="91"/>
    <n v="2"/>
    <n v="0"/>
    <n v="6.3504000000000005"/>
  </r>
  <r>
    <n v="6392"/>
    <x v="3191"/>
    <x v="0"/>
    <x v="882"/>
    <d v="2013-12-20T00:00:00"/>
    <s v="Standard Class"/>
    <s v="PK-19075"/>
    <s v="Pete Kriz"/>
    <x v="0"/>
    <s v="United States"/>
    <s v="New York City"/>
    <x v="15"/>
    <n v="10011"/>
    <x v="3"/>
    <s v="OFF-PA-10001471"/>
    <x v="1"/>
    <x v="10"/>
    <s v="Strathmore Photo Frame Cards"/>
    <x v="2"/>
    <n v="2"/>
    <n v="0"/>
    <n v="6.7251999999999992"/>
  </r>
  <r>
    <n v="6393"/>
    <x v="3191"/>
    <x v="0"/>
    <x v="882"/>
    <d v="2013-12-20T00:00:00"/>
    <s v="Standard Class"/>
    <s v="PK-19075"/>
    <s v="Pete Kriz"/>
    <x v="0"/>
    <s v="United States"/>
    <s v="New York City"/>
    <x v="15"/>
    <n v="10011"/>
    <x v="3"/>
    <s v="OFF-LA-10003190"/>
    <x v="1"/>
    <x v="2"/>
    <s v="Avery 474"/>
    <x v="1784"/>
    <n v="2"/>
    <n v="0"/>
    <n v="2.8224"/>
  </r>
  <r>
    <n v="6394"/>
    <x v="3191"/>
    <x v="0"/>
    <x v="882"/>
    <d v="2013-12-20T00:00:00"/>
    <s v="Standard Class"/>
    <s v="PK-19075"/>
    <s v="Pete Kriz"/>
    <x v="0"/>
    <s v="United States"/>
    <s v="New York City"/>
    <x v="15"/>
    <n v="10011"/>
    <x v="3"/>
    <s v="OFF-FA-10000621"/>
    <x v="1"/>
    <x v="13"/>
    <s v="OIC Colored Binder Clips, Assorted Sizes"/>
    <x v="1385"/>
    <n v="6"/>
    <n v="0"/>
    <n v="10.5252"/>
  </r>
  <r>
    <n v="6395"/>
    <x v="3191"/>
    <x v="0"/>
    <x v="882"/>
    <d v="2013-12-20T00:00:00"/>
    <s v="Standard Class"/>
    <s v="PK-19075"/>
    <s v="Pete Kriz"/>
    <x v="0"/>
    <s v="United States"/>
    <s v="New York City"/>
    <x v="15"/>
    <n v="10011"/>
    <x v="3"/>
    <s v="FUR-FU-10002937"/>
    <x v="0"/>
    <x v="5"/>
    <s v="GE 48&quot; Fluorescent Tube, Cool White Energy Saver, 34 Watts, 30/Box"/>
    <x v="4440"/>
    <n v="4"/>
    <n v="0"/>
    <n v="198.46"/>
  </r>
  <r>
    <n v="6396"/>
    <x v="3191"/>
    <x v="0"/>
    <x v="882"/>
    <d v="2013-12-20T00:00:00"/>
    <s v="Standard Class"/>
    <s v="PK-19075"/>
    <s v="Pete Kriz"/>
    <x v="0"/>
    <s v="United States"/>
    <s v="New York City"/>
    <x v="15"/>
    <n v="10011"/>
    <x v="3"/>
    <s v="OFF-ST-10004507"/>
    <x v="1"/>
    <x v="4"/>
    <s v="Advantus Rolling Storage Box"/>
    <x v="4441"/>
    <n v="1"/>
    <n v="0"/>
    <n v="4.6304999999999996"/>
  </r>
  <r>
    <n v="6397"/>
    <x v="3191"/>
    <x v="0"/>
    <x v="882"/>
    <d v="2013-12-20T00:00:00"/>
    <s v="Standard Class"/>
    <s v="PK-19075"/>
    <s v="Pete Kriz"/>
    <x v="0"/>
    <s v="United States"/>
    <s v="New York City"/>
    <x v="15"/>
    <n v="10011"/>
    <x v="3"/>
    <s v="OFF-BI-10000279"/>
    <x v="1"/>
    <x v="8"/>
    <s v="Acco Recycled 2&quot; Capacity Laser Printer Hanging Data Binders"/>
    <x v="1071"/>
    <n v="2"/>
    <n v="0.2"/>
    <n v="7.8029999999999982"/>
  </r>
  <r>
    <n v="6398"/>
    <x v="3192"/>
    <x v="3"/>
    <x v="1108"/>
    <d v="2014-11-05T00:00:00"/>
    <s v="Standard Class"/>
    <s v="AH-10120"/>
    <s v="Adrian Hane"/>
    <x v="2"/>
    <s v="United States"/>
    <s v="Dallas"/>
    <x v="5"/>
    <n v="75217"/>
    <x v="2"/>
    <s v="OFF-AR-10003651"/>
    <x v="1"/>
    <x v="6"/>
    <s v="Newell 350"/>
    <x v="797"/>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x v="3193"/>
    <x v="3"/>
    <x v="634"/>
    <d v="2014-08-13T00:00:00"/>
    <s v="Standard Class"/>
    <s v="GM-14455"/>
    <s v="Gary Mitchum"/>
    <x v="2"/>
    <s v="United States"/>
    <s v="Concord"/>
    <x v="38"/>
    <n v="3301"/>
    <x v="3"/>
    <s v="OFF-LA-10002195"/>
    <x v="1"/>
    <x v="2"/>
    <s v="Avery 481"/>
    <x v="4443"/>
    <n v="8"/>
    <n v="0"/>
    <n v="11.827199999999999"/>
  </r>
  <r>
    <n v="6401"/>
    <x v="3193"/>
    <x v="3"/>
    <x v="634"/>
    <d v="2014-08-13T00:00:00"/>
    <s v="Standard Class"/>
    <s v="GM-14455"/>
    <s v="Gary Mitchum"/>
    <x v="2"/>
    <s v="United States"/>
    <s v="Concord"/>
    <x v="38"/>
    <n v="3301"/>
    <x v="3"/>
    <s v="OFF-AR-10000380"/>
    <x v="1"/>
    <x v="6"/>
    <s v="Hunt PowerHouse Electric Pencil Sharpener, Blue"/>
    <x v="4444"/>
    <n v="6"/>
    <n v="0"/>
    <n v="68.363999999999976"/>
  </r>
  <r>
    <n v="6402"/>
    <x v="3194"/>
    <x v="3"/>
    <x v="1109"/>
    <d v="2014-06-01T00:00:00"/>
    <s v="First Class"/>
    <s v="BD-11725"/>
    <s v="Bruce Degenhardt"/>
    <x v="0"/>
    <s v="United States"/>
    <s v="Lafayette"/>
    <x v="28"/>
    <n v="70506"/>
    <x v="0"/>
    <s v="FUR-BO-10000330"/>
    <x v="0"/>
    <x v="0"/>
    <s v="Sauder Camden County Barrister Bookcase, Planked Cherry Finish"/>
    <x v="1805"/>
    <n v="2"/>
    <n v="0"/>
    <n v="33.874400000000009"/>
  </r>
  <r>
    <n v="6403"/>
    <x v="3194"/>
    <x v="3"/>
    <x v="1109"/>
    <d v="2014-06-01T00:00:00"/>
    <s v="First Class"/>
    <s v="BD-11725"/>
    <s v="Bruce Degenhardt"/>
    <x v="0"/>
    <s v="United States"/>
    <s v="Lafayette"/>
    <x v="28"/>
    <n v="70506"/>
    <x v="0"/>
    <s v="OFF-BI-10000591"/>
    <x v="1"/>
    <x v="8"/>
    <s v="Avery Binder Labels"/>
    <x v="3857"/>
    <n v="1"/>
    <n v="0"/>
    <n v="1.8672"/>
  </r>
  <r>
    <n v="6404"/>
    <x v="3194"/>
    <x v="3"/>
    <x v="1109"/>
    <d v="2014-06-01T00:00:00"/>
    <s v="First Class"/>
    <s v="BD-11725"/>
    <s v="Bruce Degenhardt"/>
    <x v="0"/>
    <s v="United States"/>
    <s v="Lafayette"/>
    <x v="28"/>
    <n v="70506"/>
    <x v="0"/>
    <s v="FUR-FU-10001731"/>
    <x v="0"/>
    <x v="5"/>
    <s v="Acrylic Self-Standing Desk Frames"/>
    <x v="4445"/>
    <n v="3"/>
    <n v="0"/>
    <n v="3.0438000000000001"/>
  </r>
  <r>
    <n v="6405"/>
    <x v="3195"/>
    <x v="1"/>
    <x v="672"/>
    <d v="2012-12-05T00:00:00"/>
    <s v="Standard Class"/>
    <s v="RM-19375"/>
    <s v="Raymond Messe"/>
    <x v="0"/>
    <s v="United States"/>
    <s v="Raleigh"/>
    <x v="3"/>
    <n v="27604"/>
    <x v="0"/>
    <s v="TEC-PH-10001198"/>
    <x v="2"/>
    <x v="7"/>
    <s v="Avaya 4621SW VoIP phone"/>
    <x v="1665"/>
    <n v="3"/>
    <n v="0.2"/>
    <n v="19.966499999999982"/>
  </r>
  <r>
    <n v="6406"/>
    <x v="3196"/>
    <x v="3"/>
    <x v="515"/>
    <d v="2014-09-03T00:00:00"/>
    <s v="Second Class"/>
    <s v="BW-11110"/>
    <s v="Bart Watters"/>
    <x v="1"/>
    <s v="United States"/>
    <s v="Spokane"/>
    <x v="4"/>
    <n v="99207"/>
    <x v="1"/>
    <s v="FUR-CH-10002331"/>
    <x v="0"/>
    <x v="1"/>
    <s v="Hon 4700 Series Mobuis Mid-Back Task Chairs with Adjustable Arms"/>
    <x v="4446"/>
    <n v="2"/>
    <n v="0.2"/>
    <n v="7.119599999999906"/>
  </r>
  <r>
    <n v="6407"/>
    <x v="3196"/>
    <x v="3"/>
    <x v="515"/>
    <d v="2014-09-03T00:00:00"/>
    <s v="Second Class"/>
    <s v="BW-11110"/>
    <s v="Bart Watters"/>
    <x v="1"/>
    <s v="United States"/>
    <s v="Spokane"/>
    <x v="4"/>
    <n v="99207"/>
    <x v="1"/>
    <s v="OFF-ST-10002370"/>
    <x v="1"/>
    <x v="4"/>
    <s v="Sortfiler Multipurpose Personal File Organizer, Black"/>
    <x v="4447"/>
    <n v="7"/>
    <n v="0"/>
    <n v="43.421699999999994"/>
  </r>
  <r>
    <n v="6408"/>
    <x v="3197"/>
    <x v="3"/>
    <x v="304"/>
    <d v="2014-05-16T00:00:00"/>
    <s v="First Class"/>
    <s v="GT-14710"/>
    <s v="Greg Tran"/>
    <x v="0"/>
    <s v="United States"/>
    <s v="Houston"/>
    <x v="5"/>
    <n v="77041"/>
    <x v="2"/>
    <s v="FUR-CH-10003981"/>
    <x v="0"/>
    <x v="1"/>
    <s v="Global Commerce Series Low-Back Swivel/Tilt Chairs"/>
    <x v="4448"/>
    <n v="5"/>
    <n v="0.3"/>
    <n v="-12.84900000000016"/>
  </r>
  <r>
    <n v="6409"/>
    <x v="3197"/>
    <x v="3"/>
    <x v="304"/>
    <d v="2014-05-16T00:00:00"/>
    <s v="First Class"/>
    <s v="GT-14710"/>
    <s v="Greg Tran"/>
    <x v="0"/>
    <s v="United States"/>
    <s v="Houston"/>
    <x v="5"/>
    <n v="77041"/>
    <x v="2"/>
    <s v="OFF-AR-10001446"/>
    <x v="1"/>
    <x v="6"/>
    <s v="Newell 309"/>
    <x v="849"/>
    <n v="5"/>
    <n v="0.2"/>
    <n v="5.7749999999999986"/>
  </r>
  <r>
    <n v="6410"/>
    <x v="3197"/>
    <x v="3"/>
    <x v="304"/>
    <d v="2014-05-16T00:00:00"/>
    <s v="First Class"/>
    <s v="GT-14710"/>
    <s v="Greg Tran"/>
    <x v="0"/>
    <s v="United States"/>
    <s v="Houston"/>
    <x v="5"/>
    <n v="77041"/>
    <x v="2"/>
    <s v="OFF-PA-10000300"/>
    <x v="1"/>
    <x v="10"/>
    <s v="Xerox 1936"/>
    <x v="1107"/>
    <n v="3"/>
    <n v="0.2"/>
    <n v="16.183799999999998"/>
  </r>
  <r>
    <n v="6411"/>
    <x v="3197"/>
    <x v="3"/>
    <x v="304"/>
    <d v="2014-05-16T00:00:00"/>
    <s v="First Class"/>
    <s v="GT-14710"/>
    <s v="Greg Tran"/>
    <x v="0"/>
    <s v="United States"/>
    <s v="Houston"/>
    <x v="5"/>
    <n v="77041"/>
    <x v="2"/>
    <s v="TEC-PH-10004071"/>
    <x v="2"/>
    <x v="7"/>
    <s v="PayAnywhere Card Reader"/>
    <x v="465"/>
    <n v="1"/>
    <n v="0.2"/>
    <n v="0.69930000000000003"/>
  </r>
  <r>
    <n v="6412"/>
    <x v="3197"/>
    <x v="3"/>
    <x v="304"/>
    <d v="2014-05-16T00:00:00"/>
    <s v="First Class"/>
    <s v="GT-14710"/>
    <s v="Greg Tran"/>
    <x v="0"/>
    <s v="United States"/>
    <s v="Houston"/>
    <x v="5"/>
    <n v="77041"/>
    <x v="2"/>
    <s v="OFF-PA-10003134"/>
    <x v="1"/>
    <x v="10"/>
    <s v="Xerox 1937"/>
    <x v="4449"/>
    <n v="2"/>
    <n v="0.2"/>
    <n v="26.902399999999993"/>
  </r>
  <r>
    <n v="6413"/>
    <x v="3198"/>
    <x v="3"/>
    <x v="629"/>
    <d v="2014-08-24T00:00:00"/>
    <s v="Standard Class"/>
    <s v="AH-10120"/>
    <s v="Adrian Hane"/>
    <x v="2"/>
    <s v="United States"/>
    <s v="Louisville"/>
    <x v="0"/>
    <n v="40214"/>
    <x v="0"/>
    <s v="OFF-BI-10002735"/>
    <x v="1"/>
    <x v="8"/>
    <s v="GBC Prestige Therm-A-Bind Covers"/>
    <x v="4450"/>
    <n v="3"/>
    <n v="0"/>
    <n v="48.377100000000006"/>
  </r>
  <r>
    <n v="6414"/>
    <x v="3198"/>
    <x v="3"/>
    <x v="629"/>
    <d v="2014-08-24T00:00:00"/>
    <s v="Standard Class"/>
    <s v="AH-10120"/>
    <s v="Adrian Hane"/>
    <x v="2"/>
    <s v="United States"/>
    <s v="Louisville"/>
    <x v="0"/>
    <n v="40214"/>
    <x v="0"/>
    <s v="TEC-AC-10004510"/>
    <x v="2"/>
    <x v="11"/>
    <s v="Logitech Desktop MK120 Mouse and keyboard Combo"/>
    <x v="1548"/>
    <n v="6"/>
    <n v="0"/>
    <n v="9.8159999999999954"/>
  </r>
  <r>
    <n v="6415"/>
    <x v="3199"/>
    <x v="3"/>
    <x v="468"/>
    <d v="2014-11-15T00:00:00"/>
    <s v="Second Class"/>
    <s v="DR-12940"/>
    <s v="Daniel Raglin"/>
    <x v="2"/>
    <s v="United States"/>
    <s v="Hollywood"/>
    <x v="2"/>
    <n v="33021"/>
    <x v="0"/>
    <s v="OFF-BI-10004099"/>
    <x v="1"/>
    <x v="8"/>
    <s v="GBC VeloBinder Strips"/>
    <x v="2828"/>
    <n v="5"/>
    <n v="0.7"/>
    <n v="-7.6799999999999962"/>
  </r>
  <r>
    <n v="6416"/>
    <x v="3200"/>
    <x v="3"/>
    <x v="170"/>
    <d v="2014-08-22T00:00:00"/>
    <s v="Same Day"/>
    <s v="DL-13495"/>
    <s v="Dionis Lloyd"/>
    <x v="1"/>
    <s v="United States"/>
    <s v="Chandler"/>
    <x v="16"/>
    <n v="85224"/>
    <x v="1"/>
    <s v="OFF-PA-10003395"/>
    <x v="1"/>
    <x v="10"/>
    <s v="Xerox 1941"/>
    <x v="1148"/>
    <n v="1"/>
    <n v="0.2"/>
    <n v="29.357999999999997"/>
  </r>
  <r>
    <n v="6417"/>
    <x v="3201"/>
    <x v="0"/>
    <x v="387"/>
    <d v="2013-03-13T00:00:00"/>
    <s v="Standard Class"/>
    <s v="BD-11620"/>
    <s v="Brian DeCherney"/>
    <x v="0"/>
    <s v="United States"/>
    <s v="Philadelphia"/>
    <x v="9"/>
    <n v="19120"/>
    <x v="3"/>
    <s v="TEC-PH-10002890"/>
    <x v="2"/>
    <x v="7"/>
    <s v="AT&amp;T 17929 Lendline Telephone"/>
    <x v="4451"/>
    <n v="4"/>
    <n v="0.4"/>
    <n v="-25.334400000000002"/>
  </r>
  <r>
    <n v="6418"/>
    <x v="3201"/>
    <x v="0"/>
    <x v="387"/>
    <d v="2013-03-13T00:00:00"/>
    <s v="Standard Class"/>
    <s v="BD-11620"/>
    <s v="Brian DeCherney"/>
    <x v="0"/>
    <s v="United States"/>
    <s v="Philadelphia"/>
    <x v="9"/>
    <n v="19120"/>
    <x v="3"/>
    <s v="OFF-FA-10004968"/>
    <x v="1"/>
    <x v="13"/>
    <s v="Rubber Band Ball"/>
    <x v="4452"/>
    <n v="2"/>
    <n v="0.2"/>
    <n v="-1.3463999999999998"/>
  </r>
  <r>
    <n v="6419"/>
    <x v="3202"/>
    <x v="0"/>
    <x v="731"/>
    <d v="2013-11-06T00:00:00"/>
    <s v="Standard Class"/>
    <s v="HW-14935"/>
    <s v="Helen Wasserman"/>
    <x v="1"/>
    <s v="United States"/>
    <s v="Tulsa"/>
    <x v="26"/>
    <n v="74133"/>
    <x v="2"/>
    <s v="OFF-SU-10001218"/>
    <x v="1"/>
    <x v="14"/>
    <s v="Fiskars Softgrip Scissors"/>
    <x v="2138"/>
    <n v="2"/>
    <n v="0"/>
    <n v="6.1488000000000014"/>
  </r>
  <r>
    <n v="6420"/>
    <x v="3202"/>
    <x v="0"/>
    <x v="731"/>
    <d v="2013-11-06T00:00:00"/>
    <s v="Standard Class"/>
    <s v="HW-14935"/>
    <s v="Helen Wasserman"/>
    <x v="1"/>
    <s v="United States"/>
    <s v="Tulsa"/>
    <x v="26"/>
    <n v="74133"/>
    <x v="2"/>
    <s v="FUR-CH-10002084"/>
    <x v="0"/>
    <x v="1"/>
    <s v="Hon Mobius Operator's Chair"/>
    <x v="2411"/>
    <n v="3"/>
    <n v="0"/>
    <n v="81.173400000000001"/>
  </r>
  <r>
    <n v="6421"/>
    <x v="3202"/>
    <x v="0"/>
    <x v="731"/>
    <d v="2013-11-06T00:00:00"/>
    <s v="Standard Class"/>
    <s v="HW-14935"/>
    <s v="Helen Wasserman"/>
    <x v="1"/>
    <s v="United States"/>
    <s v="Tulsa"/>
    <x v="26"/>
    <n v="74133"/>
    <x v="2"/>
    <s v="OFF-AR-10004269"/>
    <x v="1"/>
    <x v="6"/>
    <s v="Newell 31"/>
    <x v="714"/>
    <n v="3"/>
    <n v="0"/>
    <n v="3.4692000000000003"/>
  </r>
  <r>
    <n v="6422"/>
    <x v="3202"/>
    <x v="0"/>
    <x v="731"/>
    <d v="2013-11-06T00:00:00"/>
    <s v="Standard Class"/>
    <s v="HW-14935"/>
    <s v="Helen Wasserman"/>
    <x v="1"/>
    <s v="United States"/>
    <s v="Tulsa"/>
    <x v="26"/>
    <n v="74133"/>
    <x v="2"/>
    <s v="OFF-ST-10001128"/>
    <x v="1"/>
    <x v="4"/>
    <s v="Carina Mini System Audio Rack, Model AR050B"/>
    <x v="743"/>
    <n v="3"/>
    <n v="0"/>
    <n v="9.9882000000000204"/>
  </r>
  <r>
    <n v="6423"/>
    <x v="3203"/>
    <x v="2"/>
    <x v="711"/>
    <d v="2011-08-01T00:00:00"/>
    <s v="Standard Class"/>
    <s v="JO-15145"/>
    <s v="Jack O'Briant"/>
    <x v="1"/>
    <s v="United States"/>
    <s v="Draper"/>
    <x v="7"/>
    <n v="84020"/>
    <x v="1"/>
    <s v="TEC-AC-10002006"/>
    <x v="2"/>
    <x v="11"/>
    <s v="Memorex Micro Travel Drive 16 GB"/>
    <x v="4453"/>
    <n v="7"/>
    <n v="0"/>
    <n v="34.698299999999996"/>
  </r>
  <r>
    <n v="6424"/>
    <x v="3204"/>
    <x v="1"/>
    <x v="1040"/>
    <d v="2012-10-27T00:00:00"/>
    <s v="First Class"/>
    <s v="RD-19660"/>
    <s v="Robert Dilbeck"/>
    <x v="2"/>
    <s v="United States"/>
    <s v="Oakland"/>
    <x v="1"/>
    <n v="94601"/>
    <x v="1"/>
    <s v="FUR-CH-10003956"/>
    <x v="0"/>
    <x v="1"/>
    <s v="Novimex High-Tech Fabric Mesh Task Chair"/>
    <x v="4454"/>
    <n v="8"/>
    <n v="0.2"/>
    <n v="-73.819200000000052"/>
  </r>
  <r>
    <n v="6425"/>
    <x v="3205"/>
    <x v="3"/>
    <x v="971"/>
    <d v="2014-08-25T00:00:00"/>
    <s v="Standard Class"/>
    <s v="DO-13645"/>
    <s v="Doug O'Connell"/>
    <x v="0"/>
    <s v="United States"/>
    <s v="Lawrence"/>
    <x v="31"/>
    <n v="1841"/>
    <x v="3"/>
    <s v="OFF-PA-10000552"/>
    <x v="1"/>
    <x v="10"/>
    <s v="Xerox 200"/>
    <x v="541"/>
    <n v="3"/>
    <n v="0"/>
    <n v="9.3312000000000008"/>
  </r>
  <r>
    <n v="6426"/>
    <x v="3206"/>
    <x v="0"/>
    <x v="454"/>
    <d v="2013-05-28T00:00:00"/>
    <s v="Standard Class"/>
    <s v="CC-12370"/>
    <s v="Christopher Conant"/>
    <x v="0"/>
    <s v="United States"/>
    <s v="Philadelphia"/>
    <x v="9"/>
    <n v="19120"/>
    <x v="3"/>
    <s v="TEC-CO-10004722"/>
    <x v="2"/>
    <x v="16"/>
    <s v="Canon imageCLASS 2200 Advanced Copier"/>
    <x v="4455"/>
    <n v="4"/>
    <n v="0.4"/>
    <n v="1119.996799999999"/>
  </r>
  <r>
    <n v="6427"/>
    <x v="3206"/>
    <x v="0"/>
    <x v="454"/>
    <d v="2013-05-28T00:00:00"/>
    <s v="Standard Class"/>
    <s v="CC-12370"/>
    <s v="Christopher Conant"/>
    <x v="0"/>
    <s v="United States"/>
    <s v="Philadelphia"/>
    <x v="9"/>
    <n v="19120"/>
    <x v="3"/>
    <s v="OFF-BI-10004308"/>
    <x v="1"/>
    <x v="8"/>
    <s v="Avery Legal 4-Ring Binder"/>
    <x v="4456"/>
    <n v="1"/>
    <n v="0.7"/>
    <n v="-4.1959999999999997"/>
  </r>
  <r>
    <n v="6428"/>
    <x v="3206"/>
    <x v="0"/>
    <x v="454"/>
    <d v="2013-05-28T00:00:00"/>
    <s v="Standard Class"/>
    <s v="CC-12370"/>
    <s v="Christopher Conant"/>
    <x v="0"/>
    <s v="United States"/>
    <s v="Philadelphia"/>
    <x v="9"/>
    <n v="19120"/>
    <x v="3"/>
    <s v="OFF-PA-10000029"/>
    <x v="1"/>
    <x v="10"/>
    <s v="Xerox 224"/>
    <x v="563"/>
    <n v="2"/>
    <n v="0.2"/>
    <n v="3.6288"/>
  </r>
  <r>
    <n v="6429"/>
    <x v="3206"/>
    <x v="0"/>
    <x v="454"/>
    <d v="2013-05-28T00:00:00"/>
    <s v="Standard Class"/>
    <s v="CC-12370"/>
    <s v="Christopher Conant"/>
    <x v="0"/>
    <s v="United States"/>
    <s v="Philadelphia"/>
    <x v="9"/>
    <n v="19120"/>
    <x v="3"/>
    <s v="TEC-PH-10004080"/>
    <x v="2"/>
    <x v="7"/>
    <s v="Avaya 5410 Digital phone"/>
    <x v="4457"/>
    <n v="3"/>
    <n v="0.4"/>
    <n v="-24.476399999999998"/>
  </r>
  <r>
    <n v="6430"/>
    <x v="3207"/>
    <x v="2"/>
    <x v="935"/>
    <d v="2011-11-07T00:00:00"/>
    <s v="Standard Class"/>
    <s v="SH-20395"/>
    <s v="Shahid Hopkins"/>
    <x v="0"/>
    <s v="United States"/>
    <s v="Jacksonville"/>
    <x v="3"/>
    <n v="28540"/>
    <x v="0"/>
    <s v="OFF-ST-10001558"/>
    <x v="1"/>
    <x v="4"/>
    <s v="Acco Perma 4000 Stacking Storage Drawers"/>
    <x v="3346"/>
    <n v="2"/>
    <n v="0.2"/>
    <n v="-1.6239999999999997"/>
  </r>
  <r>
    <n v="6431"/>
    <x v="3207"/>
    <x v="2"/>
    <x v="935"/>
    <d v="2011-11-07T00:00:00"/>
    <s v="Standard Class"/>
    <s v="SH-20395"/>
    <s v="Shahid Hopkins"/>
    <x v="0"/>
    <s v="United States"/>
    <s v="Jacksonville"/>
    <x v="3"/>
    <n v="28540"/>
    <x v="0"/>
    <s v="FUR-TA-10001768"/>
    <x v="0"/>
    <x v="3"/>
    <s v="Hon Racetrack Conference Tables"/>
    <x v="4458"/>
    <n v="6"/>
    <n v="0.4"/>
    <n v="-299.26140000000009"/>
  </r>
  <r>
    <n v="6432"/>
    <x v="3207"/>
    <x v="2"/>
    <x v="935"/>
    <d v="2011-11-07T00:00:00"/>
    <s v="Standard Class"/>
    <s v="SH-20395"/>
    <s v="Shahid Hopkins"/>
    <x v="0"/>
    <s v="United States"/>
    <s v="Jacksonville"/>
    <x v="3"/>
    <n v="28540"/>
    <x v="0"/>
    <s v="OFF-BI-10002982"/>
    <x v="1"/>
    <x v="8"/>
    <s v="Avery Self-Adhesive Photo Pockets for Polaroid Photos"/>
    <x v="4459"/>
    <n v="7"/>
    <n v="0.7"/>
    <n v="-10.487400000000001"/>
  </r>
  <r>
    <n v="6433"/>
    <x v="3207"/>
    <x v="2"/>
    <x v="935"/>
    <d v="2011-11-07T00:00:00"/>
    <s v="Standard Class"/>
    <s v="SH-20395"/>
    <s v="Shahid Hopkins"/>
    <x v="0"/>
    <s v="United States"/>
    <s v="Jacksonville"/>
    <x v="3"/>
    <n v="28540"/>
    <x v="0"/>
    <s v="FUR-FU-10001468"/>
    <x v="0"/>
    <x v="5"/>
    <s v="Tenex Antistatic Computer Chair Mats"/>
    <x v="4460"/>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x v="3208"/>
    <x v="1"/>
    <x v="1110"/>
    <d v="2012-04-04T00:00:00"/>
    <s v="Standard Class"/>
    <s v="FC-14335"/>
    <s v="Fred Chung"/>
    <x v="1"/>
    <s v="United States"/>
    <s v="Chicago"/>
    <x v="10"/>
    <n v="60610"/>
    <x v="2"/>
    <s v="TEC-PH-10002890"/>
    <x v="2"/>
    <x v="7"/>
    <s v="AT&amp;T 17929 Lendline Telephone"/>
    <x v="2171"/>
    <n v="5"/>
    <n v="0.2"/>
    <n v="13.571999999999996"/>
  </r>
  <r>
    <n v="6436"/>
    <x v="3209"/>
    <x v="3"/>
    <x v="837"/>
    <d v="2014-05-30T00:00:00"/>
    <s v="First Class"/>
    <s v="JG-15160"/>
    <s v="James Galang"/>
    <x v="0"/>
    <s v="United States"/>
    <s v="Pocatello"/>
    <x v="45"/>
    <n v="83201"/>
    <x v="1"/>
    <s v="FUR-FU-10004963"/>
    <x v="0"/>
    <x v="5"/>
    <s v="Eldon 400 Class Desk Accessories, Black Carbon"/>
    <x v="768"/>
    <n v="4"/>
    <n v="0"/>
    <n v="14.700000000000003"/>
  </r>
  <r>
    <n v="6437"/>
    <x v="3209"/>
    <x v="3"/>
    <x v="837"/>
    <d v="2014-05-30T00:00:00"/>
    <s v="First Class"/>
    <s v="JG-15160"/>
    <s v="James Galang"/>
    <x v="0"/>
    <s v="United States"/>
    <s v="Pocatello"/>
    <x v="45"/>
    <n v="83201"/>
    <x v="1"/>
    <s v="OFF-ST-10000025"/>
    <x v="1"/>
    <x v="4"/>
    <s v="Fellowes Stor/Drawer Steel Plus Storage Drawers"/>
    <x v="4462"/>
    <n v="5"/>
    <n v="0"/>
    <n v="28.628999999999962"/>
  </r>
  <r>
    <n v="6438"/>
    <x v="3209"/>
    <x v="3"/>
    <x v="837"/>
    <d v="2014-05-30T00:00:00"/>
    <s v="First Class"/>
    <s v="JG-15160"/>
    <s v="James Galang"/>
    <x v="0"/>
    <s v="United States"/>
    <s v="Pocatello"/>
    <x v="45"/>
    <n v="83201"/>
    <x v="1"/>
    <s v="TEC-PH-10004389"/>
    <x v="2"/>
    <x v="7"/>
    <s v="Nokia Lumia 925"/>
    <x v="214"/>
    <n v="3"/>
    <n v="0.2"/>
    <n v="22.678200000000018"/>
  </r>
  <r>
    <n v="6439"/>
    <x v="3210"/>
    <x v="3"/>
    <x v="817"/>
    <d v="2014-12-20T00:00:00"/>
    <s v="Standard Class"/>
    <s v="LC-16885"/>
    <s v="Lena Creighton"/>
    <x v="0"/>
    <s v="United States"/>
    <s v="Plano"/>
    <x v="5"/>
    <n v="75023"/>
    <x v="2"/>
    <s v="FUR-TA-10000577"/>
    <x v="0"/>
    <x v="3"/>
    <s v="Bretford CR4500 Series Slim Rectangular Table"/>
    <x v="446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x v="4464"/>
    <n v="5"/>
    <n v="0.1"/>
    <n v="-6.5490000000000492"/>
  </r>
  <r>
    <n v="6441"/>
    <x v="3212"/>
    <x v="0"/>
    <x v="63"/>
    <d v="2013-10-21T00:00:00"/>
    <s v="Standard Class"/>
    <s v="BW-11110"/>
    <s v="Bart Watters"/>
    <x v="1"/>
    <s v="United States"/>
    <s v="New York City"/>
    <x v="15"/>
    <n v="10024"/>
    <x v="3"/>
    <s v="OFF-AR-10001860"/>
    <x v="1"/>
    <x v="6"/>
    <s v="BIC Liqua Brite Liner"/>
    <x v="2890"/>
    <n v="5"/>
    <n v="0"/>
    <n v="12.492000000000001"/>
  </r>
  <r>
    <n v="6442"/>
    <x v="3212"/>
    <x v="0"/>
    <x v="63"/>
    <d v="2013-10-21T00:00:00"/>
    <s v="Standard Class"/>
    <s v="BW-11110"/>
    <s v="Bart Watters"/>
    <x v="1"/>
    <s v="United States"/>
    <s v="New York City"/>
    <x v="15"/>
    <n v="10024"/>
    <x v="3"/>
    <s v="OFF-ST-10003123"/>
    <x v="1"/>
    <x v="4"/>
    <s v="Fellowes Bases and Tops For Staxonsteel/High-Stak Systems"/>
    <x v="4191"/>
    <n v="3"/>
    <n v="0"/>
    <n v="23.968799999999998"/>
  </r>
  <r>
    <n v="6443"/>
    <x v="3212"/>
    <x v="0"/>
    <x v="63"/>
    <d v="2013-10-21T00:00:00"/>
    <s v="Standard Class"/>
    <s v="BW-11110"/>
    <s v="Bart Watters"/>
    <x v="1"/>
    <s v="United States"/>
    <s v="New York City"/>
    <x v="15"/>
    <n v="10024"/>
    <x v="3"/>
    <s v="OFF-PA-10001295"/>
    <x v="1"/>
    <x v="10"/>
    <s v="Computer Printout Paper with Letter-Trim Perforations"/>
    <x v="2479"/>
    <n v="2"/>
    <n v="0"/>
    <n v="18.211199999999998"/>
  </r>
  <r>
    <n v="6444"/>
    <x v="3212"/>
    <x v="0"/>
    <x v="63"/>
    <d v="2013-10-21T00:00:00"/>
    <s v="Standard Class"/>
    <s v="BW-11110"/>
    <s v="Bart Watters"/>
    <x v="1"/>
    <s v="United States"/>
    <s v="New York City"/>
    <x v="15"/>
    <n v="10024"/>
    <x v="3"/>
    <s v="OFF-LA-10000407"/>
    <x v="1"/>
    <x v="2"/>
    <s v="Avery White Multi-Purpose Labels"/>
    <x v="1691"/>
    <n v="5"/>
    <n v="0"/>
    <n v="11.454000000000001"/>
  </r>
  <r>
    <n v="6445"/>
    <x v="3212"/>
    <x v="0"/>
    <x v="63"/>
    <d v="2013-10-21T00:00:00"/>
    <s v="Standard Class"/>
    <s v="BW-11110"/>
    <s v="Bart Watters"/>
    <x v="1"/>
    <s v="United States"/>
    <s v="New York City"/>
    <x v="15"/>
    <n v="10024"/>
    <x v="3"/>
    <s v="FUR-FU-10003535"/>
    <x v="0"/>
    <x v="5"/>
    <s v="Howard Miller Distant Time Traveler Alarm Clock"/>
    <x v="4465"/>
    <n v="3"/>
    <n v="0"/>
    <n v="33.726600000000005"/>
  </r>
  <r>
    <n v="6446"/>
    <x v="3213"/>
    <x v="1"/>
    <x v="616"/>
    <d v="2012-03-10T00:00:00"/>
    <s v="Standard Class"/>
    <s v="JJ-15445"/>
    <s v="Jennifer Jackson"/>
    <x v="0"/>
    <s v="United States"/>
    <s v="Chicago"/>
    <x v="10"/>
    <n v="60623"/>
    <x v="2"/>
    <s v="OFF-FA-10000611"/>
    <x v="1"/>
    <x v="13"/>
    <s v="Binder Clips by OIC"/>
    <x v="4466"/>
    <n v="6"/>
    <n v="0.2"/>
    <n v="2.4863999999999997"/>
  </r>
  <r>
    <n v="6447"/>
    <x v="3214"/>
    <x v="3"/>
    <x v="168"/>
    <d v="2014-03-07T00:00:00"/>
    <s v="Second Class"/>
    <s v="TT-21460"/>
    <s v="Tonja Turnell"/>
    <x v="2"/>
    <s v="United States"/>
    <s v="Houston"/>
    <x v="5"/>
    <n v="77095"/>
    <x v="2"/>
    <s v="FUR-FU-10004848"/>
    <x v="0"/>
    <x v="5"/>
    <s v="Howard Miller 13-3/4&quot; Diameter Brushed Chrome Round Wall Clock"/>
    <x v="4467"/>
    <n v="5"/>
    <n v="0.6"/>
    <n v="-77.625"/>
  </r>
  <r>
    <n v="6448"/>
    <x v="3214"/>
    <x v="3"/>
    <x v="168"/>
    <d v="2014-03-07T00:00:00"/>
    <s v="Second Class"/>
    <s v="TT-21460"/>
    <s v="Tonja Turnell"/>
    <x v="2"/>
    <s v="United States"/>
    <s v="Houston"/>
    <x v="5"/>
    <n v="77095"/>
    <x v="2"/>
    <s v="OFF-LA-10002381"/>
    <x v="1"/>
    <x v="2"/>
    <s v="Avery 497"/>
    <x v="4468"/>
    <n v="1"/>
    <n v="0.2"/>
    <n v="0.86239999999999983"/>
  </r>
  <r>
    <n v="6449"/>
    <x v="3214"/>
    <x v="3"/>
    <x v="168"/>
    <d v="2014-03-07T00:00:00"/>
    <s v="Second Class"/>
    <s v="TT-21460"/>
    <s v="Tonja Turnell"/>
    <x v="2"/>
    <s v="United States"/>
    <s v="Houston"/>
    <x v="5"/>
    <n v="77095"/>
    <x v="2"/>
    <s v="OFF-ST-10000918"/>
    <x v="1"/>
    <x v="4"/>
    <s v="Crate-A-Files"/>
    <x v="525"/>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x v="4469"/>
    <n v="2"/>
    <n v="0"/>
    <n v="5.1647999999999996"/>
  </r>
  <r>
    <n v="6451"/>
    <x v="3215"/>
    <x v="1"/>
    <x v="12"/>
    <d v="2012-09-29T00:00:00"/>
    <s v="Standard Class"/>
    <s v="EH-13990"/>
    <s v="Erica Hackney"/>
    <x v="0"/>
    <s v="United States"/>
    <s v="Meriden"/>
    <x v="29"/>
    <n v="6450"/>
    <x v="3"/>
    <s v="OFF-PA-10002222"/>
    <x v="1"/>
    <x v="10"/>
    <s v="Xerox Color Copier Paper, 11&quot; x 17&quot;, Ream"/>
    <x v="1846"/>
    <n v="2"/>
    <n v="0"/>
    <n v="21.012799999999999"/>
  </r>
  <r>
    <n v="6452"/>
    <x v="3215"/>
    <x v="1"/>
    <x v="12"/>
    <d v="2012-09-29T00:00:00"/>
    <s v="Standard Class"/>
    <s v="EH-13990"/>
    <s v="Erica Hackney"/>
    <x v="0"/>
    <s v="United States"/>
    <s v="Meriden"/>
    <x v="29"/>
    <n v="6450"/>
    <x v="3"/>
    <s v="OFF-AR-10004930"/>
    <x v="1"/>
    <x v="6"/>
    <s v="Turquoise Lead Holder with Pocket Clip"/>
    <x v="4470"/>
    <n v="1"/>
    <n v="0"/>
    <n v="2.2109999999999994"/>
  </r>
  <r>
    <n v="6453"/>
    <x v="3216"/>
    <x v="1"/>
    <x v="546"/>
    <d v="2012-12-23T00:00:00"/>
    <s v="Second Class"/>
    <s v="PR-18880"/>
    <s v="Patrick Ryan"/>
    <x v="0"/>
    <s v="United States"/>
    <s v="Glenview"/>
    <x v="10"/>
    <n v="60025"/>
    <x v="2"/>
    <s v="TEC-PH-10001750"/>
    <x v="2"/>
    <x v="7"/>
    <s v="Samsung Rugby III"/>
    <x v="3180"/>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x v="4471"/>
    <n v="2"/>
    <n v="0.2"/>
    <n v="0.55899999999999961"/>
  </r>
  <r>
    <n v="6455"/>
    <x v="3218"/>
    <x v="3"/>
    <x v="689"/>
    <d v="2014-08-04T00:00:00"/>
    <s v="First Class"/>
    <s v="EC-14050"/>
    <s v="Erin Creighton"/>
    <x v="0"/>
    <s v="United States"/>
    <s v="San Francisco"/>
    <x v="1"/>
    <n v="94110"/>
    <x v="1"/>
    <s v="OFF-ST-10003442"/>
    <x v="1"/>
    <x v="4"/>
    <s v="Eldon Portable Mobile Manager"/>
    <x v="403"/>
    <n v="2"/>
    <n v="0"/>
    <n v="15.2712"/>
  </r>
  <r>
    <n v="6456"/>
    <x v="3218"/>
    <x v="3"/>
    <x v="689"/>
    <d v="2014-08-04T00:00:00"/>
    <s v="First Class"/>
    <s v="EC-14050"/>
    <s v="Erin Creighton"/>
    <x v="0"/>
    <s v="United States"/>
    <s v="San Francisco"/>
    <x v="1"/>
    <n v="94110"/>
    <x v="1"/>
    <s v="FUR-FU-10003142"/>
    <x v="0"/>
    <x v="5"/>
    <s v="Master Big Foot Doorstop, Beige"/>
    <x v="3322"/>
    <n v="7"/>
    <n v="0"/>
    <n v="11.457599999999998"/>
  </r>
  <r>
    <n v="6457"/>
    <x v="3219"/>
    <x v="2"/>
    <x v="79"/>
    <d v="2011-08-11T00:00:00"/>
    <s v="Standard Class"/>
    <s v="SP-20650"/>
    <s v="Stephanie Phelps"/>
    <x v="1"/>
    <s v="United States"/>
    <s v="New York City"/>
    <x v="15"/>
    <n v="10009"/>
    <x v="3"/>
    <s v="TEC-PH-10002468"/>
    <x v="2"/>
    <x v="7"/>
    <s v="Plantronics CS 50-USB - headset - Convertible, Monaural"/>
    <x v="4472"/>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x v="4473"/>
    <n v="7"/>
    <n v="0"/>
    <n v="7.0224000000000011"/>
  </r>
  <r>
    <n v="6459"/>
    <x v="3220"/>
    <x v="3"/>
    <x v="304"/>
    <d v="2014-05-18T00:00:00"/>
    <s v="First Class"/>
    <s v="AJ-10780"/>
    <s v="Anthony Jacobs"/>
    <x v="1"/>
    <s v="United States"/>
    <s v="Baltimore"/>
    <x v="39"/>
    <n v="21215"/>
    <x v="3"/>
    <s v="OFF-AR-10001919"/>
    <x v="1"/>
    <x v="6"/>
    <s v="OIC #2 Pencils, Medium Soft"/>
    <x v="1061"/>
    <n v="2"/>
    <n v="0"/>
    <n v="1.0903999999999998"/>
  </r>
  <r>
    <n v="6460"/>
    <x v="3220"/>
    <x v="3"/>
    <x v="304"/>
    <d v="2014-05-18T00:00:00"/>
    <s v="First Class"/>
    <s v="AJ-10780"/>
    <s v="Anthony Jacobs"/>
    <x v="1"/>
    <s v="United States"/>
    <s v="Baltimore"/>
    <x v="39"/>
    <n v="21215"/>
    <x v="3"/>
    <s v="OFF-AR-10003045"/>
    <x v="1"/>
    <x v="6"/>
    <s v="Prang Colored Pencils"/>
    <x v="456"/>
    <n v="5"/>
    <n v="0"/>
    <n v="6.6150000000000002"/>
  </r>
  <r>
    <n v="6461"/>
    <x v="3220"/>
    <x v="3"/>
    <x v="304"/>
    <d v="2014-05-18T00:00:00"/>
    <s v="First Class"/>
    <s v="AJ-10780"/>
    <s v="Anthony Jacobs"/>
    <x v="1"/>
    <s v="United States"/>
    <s v="Baltimore"/>
    <x v="39"/>
    <n v="21215"/>
    <x v="3"/>
    <s v="OFF-AR-10003338"/>
    <x v="1"/>
    <x v="6"/>
    <s v="Eberhard Faber 3 1/2&quot; Golf Pencils"/>
    <x v="4474"/>
    <n v="5"/>
    <n v="0"/>
    <n v="9.3000000000000007"/>
  </r>
  <r>
    <n v="6462"/>
    <x v="3220"/>
    <x v="3"/>
    <x v="304"/>
    <d v="2014-05-18T00:00:00"/>
    <s v="First Class"/>
    <s v="AJ-10780"/>
    <s v="Anthony Jacobs"/>
    <x v="1"/>
    <s v="United States"/>
    <s v="Baltimore"/>
    <x v="39"/>
    <n v="21215"/>
    <x v="3"/>
    <s v="TEC-AC-10003280"/>
    <x v="2"/>
    <x v="11"/>
    <s v="Belkin F8E887 USB Wired Ergonomic Keyboard"/>
    <x v="1324"/>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x v="0"/>
    <n v="2"/>
    <n v="0"/>
    <n v="23.576399999999978"/>
  </r>
  <r>
    <n v="6464"/>
    <x v="3220"/>
    <x v="3"/>
    <x v="304"/>
    <d v="2014-05-18T00:00:00"/>
    <s v="First Class"/>
    <s v="AJ-10780"/>
    <s v="Anthony Jacobs"/>
    <x v="1"/>
    <s v="United States"/>
    <s v="Baltimore"/>
    <x v="39"/>
    <n v="21215"/>
    <x v="3"/>
    <s v="OFF-LA-10004544"/>
    <x v="1"/>
    <x v="2"/>
    <s v="Avery 505"/>
    <x v="3066"/>
    <n v="5"/>
    <n v="0"/>
    <n v="37"/>
  </r>
  <r>
    <n v="6465"/>
    <x v="3221"/>
    <x v="0"/>
    <x v="897"/>
    <d v="2013-09-29T00:00:00"/>
    <s v="Standard Class"/>
    <s v="AS-10630"/>
    <s v="Ann Steele"/>
    <x v="2"/>
    <s v="United States"/>
    <s v="Louisville"/>
    <x v="0"/>
    <n v="40214"/>
    <x v="0"/>
    <s v="FUR-FU-10004586"/>
    <x v="0"/>
    <x v="5"/>
    <s v="G.E. Longer-Life Indoor Recessed Floodlight Bulbs"/>
    <x v="2537"/>
    <n v="2"/>
    <n v="0"/>
    <n v="6.3743999999999996"/>
  </r>
  <r>
    <n v="6466"/>
    <x v="3222"/>
    <x v="1"/>
    <x v="50"/>
    <d v="2012-11-17T00:00:00"/>
    <s v="Standard Class"/>
    <s v="AA-10375"/>
    <s v="Allen Armold"/>
    <x v="0"/>
    <s v="United States"/>
    <s v="Lebanon"/>
    <x v="18"/>
    <n v="37087"/>
    <x v="0"/>
    <s v="OFF-ST-10003572"/>
    <x v="1"/>
    <x v="4"/>
    <s v="Portfile Personal File Boxes"/>
    <x v="4475"/>
    <n v="6"/>
    <n v="0.2"/>
    <n v="6.3719999999999999"/>
  </r>
  <r>
    <n v="6467"/>
    <x v="3223"/>
    <x v="3"/>
    <x v="1053"/>
    <d v="2014-05-26T00:00:00"/>
    <s v="Second Class"/>
    <s v="EH-13945"/>
    <s v="Eric Hoffmann"/>
    <x v="0"/>
    <s v="United States"/>
    <s v="Los Angeles"/>
    <x v="1"/>
    <n v="90008"/>
    <x v="1"/>
    <s v="TEC-AC-10002331"/>
    <x v="2"/>
    <x v="11"/>
    <s v="Maxell 74 Minute CDR, 10/Pack"/>
    <x v="3776"/>
    <n v="7"/>
    <n v="0"/>
    <n v="25.330199999999998"/>
  </r>
  <r>
    <n v="6468"/>
    <x v="3224"/>
    <x v="0"/>
    <x v="499"/>
    <d v="2013-12-09T00:00:00"/>
    <s v="Standard Class"/>
    <s v="DB-13270"/>
    <s v="Deborah Brumfield"/>
    <x v="2"/>
    <s v="United States"/>
    <s v="Providence"/>
    <x v="34"/>
    <n v="2908"/>
    <x v="3"/>
    <s v="OFF-ST-10000142"/>
    <x v="1"/>
    <x v="4"/>
    <s v="Deluxe Rollaway Locking File with Drawer"/>
    <x v="4476"/>
    <n v="5"/>
    <n v="0"/>
    <n v="582.23199999999997"/>
  </r>
  <r>
    <n v="6469"/>
    <x v="3224"/>
    <x v="0"/>
    <x v="499"/>
    <d v="2013-12-09T00:00:00"/>
    <s v="Standard Class"/>
    <s v="DB-13270"/>
    <s v="Deborah Brumfield"/>
    <x v="2"/>
    <s v="United States"/>
    <s v="Providence"/>
    <x v="34"/>
    <n v="2908"/>
    <x v="3"/>
    <s v="TEC-PH-10000441"/>
    <x v="2"/>
    <x v="7"/>
    <s v="VTech DS6151"/>
    <x v="3211"/>
    <n v="5"/>
    <n v="0"/>
    <n v="176.38600000000002"/>
  </r>
  <r>
    <n v="6470"/>
    <x v="3224"/>
    <x v="0"/>
    <x v="499"/>
    <d v="2013-12-09T00:00:00"/>
    <s v="Standard Class"/>
    <s v="DB-13270"/>
    <s v="Deborah Brumfield"/>
    <x v="2"/>
    <s v="United States"/>
    <s v="Providence"/>
    <x v="34"/>
    <n v="2908"/>
    <x v="3"/>
    <s v="FUR-FU-10004864"/>
    <x v="0"/>
    <x v="5"/>
    <s v="Eldon 500 Class Desk Accessories"/>
    <x v="4477"/>
    <n v="6"/>
    <n v="0"/>
    <n v="23.898600000000002"/>
  </r>
  <r>
    <n v="6471"/>
    <x v="3225"/>
    <x v="1"/>
    <x v="1111"/>
    <d v="2012-09-02T00:00:00"/>
    <s v="Standard Class"/>
    <s v="CC-12100"/>
    <s v="Chad Cunningham"/>
    <x v="2"/>
    <s v="United States"/>
    <s v="Detroit"/>
    <x v="12"/>
    <n v="48234"/>
    <x v="2"/>
    <s v="TEC-PH-10001750"/>
    <x v="2"/>
    <x v="7"/>
    <s v="Samsung Rugby III"/>
    <x v="203"/>
    <n v="2"/>
    <n v="0"/>
    <n v="35.634600000000006"/>
  </r>
  <r>
    <n v="6472"/>
    <x v="3225"/>
    <x v="1"/>
    <x v="1111"/>
    <d v="2012-09-02T00:00:00"/>
    <s v="Standard Class"/>
    <s v="CC-12100"/>
    <s v="Chad Cunningham"/>
    <x v="2"/>
    <s v="United States"/>
    <s v="Detroit"/>
    <x v="12"/>
    <n v="48234"/>
    <x v="2"/>
    <s v="TEC-AC-10004510"/>
    <x v="2"/>
    <x v="11"/>
    <s v="Logitech Desktop MK120 Mouse and keyboard Combo"/>
    <x v="4478"/>
    <n v="7"/>
    <n v="0"/>
    <n v="11.451999999999995"/>
  </r>
  <r>
    <n v="6473"/>
    <x v="3226"/>
    <x v="2"/>
    <x v="571"/>
    <d v="2011-06-10T00:00:00"/>
    <s v="Standard Class"/>
    <s v="VT-21700"/>
    <s v="Valerie Takahito"/>
    <x v="2"/>
    <s v="United States"/>
    <s v="Houston"/>
    <x v="5"/>
    <n v="77070"/>
    <x v="2"/>
    <s v="OFF-LA-10001074"/>
    <x v="1"/>
    <x v="2"/>
    <s v="Round Specialty Laser Printer Labels"/>
    <x v="318"/>
    <n v="10"/>
    <n v="0.2"/>
    <n v="33.830999999999989"/>
  </r>
  <r>
    <n v="6474"/>
    <x v="3227"/>
    <x v="0"/>
    <x v="196"/>
    <d v="2013-03-21T00:00:00"/>
    <s v="Second Class"/>
    <s v="DB-13060"/>
    <s v="Dave Brooks"/>
    <x v="0"/>
    <s v="United States"/>
    <s v="Columbia"/>
    <x v="18"/>
    <n v="38401"/>
    <x v="0"/>
    <s v="OFF-AP-10003590"/>
    <x v="1"/>
    <x v="9"/>
    <s v="Hoover WindTunnel Plus Canister Vacuum"/>
    <x v="4479"/>
    <n v="3"/>
    <n v="0.2"/>
    <n v="87.180000000000092"/>
  </r>
  <r>
    <n v="6475"/>
    <x v="3228"/>
    <x v="2"/>
    <x v="1112"/>
    <d v="2011-01-16T00:00:00"/>
    <s v="First Class"/>
    <s v="BS-11590"/>
    <s v="Brendan Sweed"/>
    <x v="1"/>
    <s v="United States"/>
    <s v="Philadelphia"/>
    <x v="9"/>
    <n v="19140"/>
    <x v="3"/>
    <s v="FUR-BO-10003433"/>
    <x v="0"/>
    <x v="0"/>
    <s v="Sauder Cornerstone Collection Library"/>
    <x v="1168"/>
    <n v="4"/>
    <n v="0.5"/>
    <n v="-53.285600000000009"/>
  </r>
  <r>
    <n v="6476"/>
    <x v="3229"/>
    <x v="3"/>
    <x v="95"/>
    <d v="2014-06-11T00:00:00"/>
    <s v="Standard Class"/>
    <s v="NR-18550"/>
    <s v="Nick Radford"/>
    <x v="0"/>
    <s v="United States"/>
    <s v="Pembroke Pines"/>
    <x v="2"/>
    <n v="33024"/>
    <x v="0"/>
    <s v="OFF-BI-10002432"/>
    <x v="1"/>
    <x v="8"/>
    <s v="Wilson Jones Standard D-Ring Binders"/>
    <x v="4480"/>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x v="4481"/>
    <n v="2"/>
    <n v="0.2"/>
    <n v="0.58499999999999974"/>
  </r>
  <r>
    <n v="6478"/>
    <x v="3229"/>
    <x v="3"/>
    <x v="95"/>
    <d v="2014-06-11T00:00:00"/>
    <s v="Standard Class"/>
    <s v="NR-18550"/>
    <s v="Nick Radford"/>
    <x v="0"/>
    <s v="United States"/>
    <s v="Pembroke Pines"/>
    <x v="2"/>
    <n v="33024"/>
    <x v="0"/>
    <s v="TEC-AC-10003832"/>
    <x v="2"/>
    <x v="11"/>
    <s v="Logitech P710e Mobile Speakerphone"/>
    <x v="4482"/>
    <n v="1"/>
    <n v="0.2"/>
    <n v="-2.5749000000000279"/>
  </r>
  <r>
    <n v="6479"/>
    <x v="3229"/>
    <x v="3"/>
    <x v="95"/>
    <d v="2014-06-11T00:00:00"/>
    <s v="Standard Class"/>
    <s v="NR-18550"/>
    <s v="Nick Radford"/>
    <x v="0"/>
    <s v="United States"/>
    <s v="Pembroke Pines"/>
    <x v="2"/>
    <n v="33024"/>
    <x v="0"/>
    <s v="OFF-PA-10000809"/>
    <x v="1"/>
    <x v="10"/>
    <s v="Xerox 206"/>
    <x v="12"/>
    <n v="3"/>
    <n v="0.2"/>
    <n v="5.4432"/>
  </r>
  <r>
    <n v="6480"/>
    <x v="3229"/>
    <x v="3"/>
    <x v="95"/>
    <d v="2014-06-11T00:00:00"/>
    <s v="Standard Class"/>
    <s v="NR-18550"/>
    <s v="Nick Radford"/>
    <x v="0"/>
    <s v="United States"/>
    <s v="Pembroke Pines"/>
    <x v="2"/>
    <n v="33024"/>
    <x v="0"/>
    <s v="TEC-PH-10000441"/>
    <x v="2"/>
    <x v="7"/>
    <s v="VTech DS6151"/>
    <x v="4483"/>
    <n v="5"/>
    <n v="0.2"/>
    <n v="50.396000000000015"/>
  </r>
  <r>
    <n v="6481"/>
    <x v="3229"/>
    <x v="3"/>
    <x v="95"/>
    <d v="2014-06-11T00:00:00"/>
    <s v="Standard Class"/>
    <s v="NR-18550"/>
    <s v="Nick Radford"/>
    <x v="0"/>
    <s v="United States"/>
    <s v="Pembroke Pines"/>
    <x v="2"/>
    <n v="33024"/>
    <x v="0"/>
    <s v="OFF-AP-10002287"/>
    <x v="1"/>
    <x v="9"/>
    <s v="Eureka Sanitaire  Multi-Pro Heavy-Duty Upright, Disposable Bags"/>
    <x v="4484"/>
    <n v="7"/>
    <n v="0.2"/>
    <n v="1.8353999999999999"/>
  </r>
  <r>
    <n v="6482"/>
    <x v="3229"/>
    <x v="3"/>
    <x v="95"/>
    <d v="2014-06-11T00:00:00"/>
    <s v="Standard Class"/>
    <s v="NR-18550"/>
    <s v="Nick Radford"/>
    <x v="0"/>
    <s v="United States"/>
    <s v="Pembroke Pines"/>
    <x v="2"/>
    <n v="33024"/>
    <x v="0"/>
    <s v="FUR-BO-10002824"/>
    <x v="0"/>
    <x v="0"/>
    <s v="Bush Mission Pointe Library"/>
    <x v="475"/>
    <n v="2"/>
    <n v="0.2"/>
    <n v="0"/>
  </r>
  <r>
    <n v="6483"/>
    <x v="3229"/>
    <x v="3"/>
    <x v="95"/>
    <d v="2014-06-11T00:00:00"/>
    <s v="Standard Class"/>
    <s v="NR-18550"/>
    <s v="Nick Radford"/>
    <x v="0"/>
    <s v="United States"/>
    <s v="Pembroke Pines"/>
    <x v="2"/>
    <n v="33024"/>
    <x v="0"/>
    <s v="TEC-AC-10002942"/>
    <x v="2"/>
    <x v="11"/>
    <s v="WD My Passport Ultra 1TB Portable External Hard Drive"/>
    <x v="4485"/>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x v="4486"/>
    <n v="2"/>
    <n v="0.4"/>
    <n v="-115.43040000000002"/>
  </r>
  <r>
    <n v="6485"/>
    <x v="3230"/>
    <x v="3"/>
    <x v="95"/>
    <d v="2014-06-10T00:00:00"/>
    <s v="Standard Class"/>
    <s v="KN-16390"/>
    <s v="Katherine Nockton"/>
    <x v="1"/>
    <s v="United States"/>
    <s v="New York City"/>
    <x v="15"/>
    <n v="10011"/>
    <x v="3"/>
    <s v="TEC-MA-10003173"/>
    <x v="2"/>
    <x v="15"/>
    <s v="Hewlett-Packard 300S Scientific Calculator"/>
    <x v="4487"/>
    <n v="6"/>
    <n v="0"/>
    <n v="36.183599999999991"/>
  </r>
  <r>
    <n v="6486"/>
    <x v="3230"/>
    <x v="3"/>
    <x v="95"/>
    <d v="2014-06-10T00:00:00"/>
    <s v="Standard Class"/>
    <s v="KN-16390"/>
    <s v="Katherine Nockton"/>
    <x v="1"/>
    <s v="United States"/>
    <s v="New York City"/>
    <x v="15"/>
    <n v="10011"/>
    <x v="3"/>
    <s v="OFF-PA-10004156"/>
    <x v="1"/>
    <x v="10"/>
    <s v="Xerox 188"/>
    <x v="1568"/>
    <n v="4"/>
    <n v="0"/>
    <n v="22.226399999999998"/>
  </r>
  <r>
    <n v="6487"/>
    <x v="3231"/>
    <x v="1"/>
    <x v="1113"/>
    <d v="2012-03-26T00:00:00"/>
    <s v="Standard Class"/>
    <s v="JW-16075"/>
    <s v="Julia West"/>
    <x v="0"/>
    <s v="United States"/>
    <s v="Jacksonville"/>
    <x v="3"/>
    <n v="28540"/>
    <x v="0"/>
    <s v="OFF-AP-10002945"/>
    <x v="1"/>
    <x v="9"/>
    <s v="Honeywell Enviracaire Portable HEPA Air Cleaner for 17' x 22' Room"/>
    <x v="4488"/>
    <n v="4"/>
    <n v="0.2"/>
    <n v="156.33799999999997"/>
  </r>
  <r>
    <n v="6488"/>
    <x v="3231"/>
    <x v="1"/>
    <x v="1113"/>
    <d v="2012-03-26T00:00:00"/>
    <s v="Standard Class"/>
    <s v="JW-16075"/>
    <s v="Julia West"/>
    <x v="0"/>
    <s v="United States"/>
    <s v="Jacksonville"/>
    <x v="3"/>
    <n v="28540"/>
    <x v="0"/>
    <s v="OFF-BI-10000948"/>
    <x v="1"/>
    <x v="8"/>
    <s v="GBC Laser Imprintable Binding System Covers, Desert Sand"/>
    <x v="4489"/>
    <n v="3"/>
    <n v="0.7"/>
    <n v="-9.8462999999999994"/>
  </r>
  <r>
    <n v="6489"/>
    <x v="3231"/>
    <x v="1"/>
    <x v="1113"/>
    <d v="2012-03-26T00:00:00"/>
    <s v="Standard Class"/>
    <s v="JW-16075"/>
    <s v="Julia West"/>
    <x v="0"/>
    <s v="United States"/>
    <s v="Jacksonville"/>
    <x v="3"/>
    <n v="28540"/>
    <x v="0"/>
    <s v="OFF-PA-10002254"/>
    <x v="1"/>
    <x v="10"/>
    <s v="Xerox 1883"/>
    <x v="4490"/>
    <n v="14"/>
    <n v="0.2"/>
    <n v="96.023199999999974"/>
  </r>
  <r>
    <n v="6490"/>
    <x v="3232"/>
    <x v="3"/>
    <x v="20"/>
    <d v="2014-09-25T00:00:00"/>
    <s v="Standard Class"/>
    <s v="JM-15535"/>
    <s v="Jessica Myrick"/>
    <x v="0"/>
    <s v="United States"/>
    <s v="New York City"/>
    <x v="15"/>
    <n v="10011"/>
    <x v="3"/>
    <s v="OFF-PA-10004782"/>
    <x v="1"/>
    <x v="10"/>
    <s v="Xerox 228"/>
    <x v="56"/>
    <n v="5"/>
    <n v="0"/>
    <n v="15.552000000000001"/>
  </r>
  <r>
    <n v="6491"/>
    <x v="3233"/>
    <x v="2"/>
    <x v="1114"/>
    <d v="2011-09-19T00:00:00"/>
    <s v="Standard Class"/>
    <s v="MF-18250"/>
    <s v="Monica Federle"/>
    <x v="1"/>
    <s v="United States"/>
    <s v="Philadelphia"/>
    <x v="9"/>
    <n v="19120"/>
    <x v="3"/>
    <s v="FUR-FU-10000222"/>
    <x v="0"/>
    <x v="5"/>
    <s v="Seth Thomas 16&quot; Steel Case Clock"/>
    <x v="4491"/>
    <n v="4"/>
    <n v="0.2"/>
    <n v="16.889599999999998"/>
  </r>
  <r>
    <n v="6492"/>
    <x v="3234"/>
    <x v="0"/>
    <x v="73"/>
    <d v="2013-11-26T00:00:00"/>
    <s v="Standard Class"/>
    <s v="FA-14230"/>
    <s v="Frank Atkinson"/>
    <x v="1"/>
    <s v="United States"/>
    <s v="Orlando"/>
    <x v="2"/>
    <n v="32839"/>
    <x v="0"/>
    <s v="FUR-BO-10004695"/>
    <x v="0"/>
    <x v="0"/>
    <s v="O'Sullivan 2-Door Barrister Bookcase in Odessa Pine"/>
    <x v="4492"/>
    <n v="2"/>
    <n v="0.2"/>
    <n v="10.858799999999974"/>
  </r>
  <r>
    <n v="6493"/>
    <x v="3234"/>
    <x v="0"/>
    <x v="73"/>
    <d v="2013-11-26T00:00:00"/>
    <s v="Standard Class"/>
    <s v="FA-14230"/>
    <s v="Frank Atkinson"/>
    <x v="1"/>
    <s v="United States"/>
    <s v="Orlando"/>
    <x v="2"/>
    <n v="32839"/>
    <x v="0"/>
    <s v="OFF-ST-10003327"/>
    <x v="1"/>
    <x v="4"/>
    <s v="Akro-Mils 12-Gallon Tote"/>
    <x v="4493"/>
    <n v="5"/>
    <n v="0.2"/>
    <n v="4.4684999999999953"/>
  </r>
  <r>
    <n v="6494"/>
    <x v="3234"/>
    <x v="0"/>
    <x v="73"/>
    <d v="2013-11-26T00:00:00"/>
    <s v="Standard Class"/>
    <s v="FA-14230"/>
    <s v="Frank Atkinson"/>
    <x v="1"/>
    <s v="United States"/>
    <s v="Orlando"/>
    <x v="2"/>
    <n v="32839"/>
    <x v="0"/>
    <s v="TEC-PH-10003357"/>
    <x v="2"/>
    <x v="7"/>
    <s v="Grandstream GXP2100 Mainstream Business Phone"/>
    <x v="4494"/>
    <n v="4"/>
    <n v="0.2"/>
    <n v="24.476800000000004"/>
  </r>
  <r>
    <n v="6495"/>
    <x v="3235"/>
    <x v="3"/>
    <x v="960"/>
    <d v="2014-11-02T00:00:00"/>
    <s v="Second Class"/>
    <s v="KH-16510"/>
    <s v="Keith Herrera"/>
    <x v="0"/>
    <s v="United States"/>
    <s v="Houston"/>
    <x v="5"/>
    <n v="77095"/>
    <x v="2"/>
    <s v="TEC-AC-10002167"/>
    <x v="2"/>
    <x v="11"/>
    <s v="Imation 8gb Micro Traveldrive Usb 2.0 Flash Drive"/>
    <x v="734"/>
    <n v="2"/>
    <n v="0.2"/>
    <n v="-2.6999999999999993"/>
  </r>
  <r>
    <n v="6496"/>
    <x v="3235"/>
    <x v="3"/>
    <x v="960"/>
    <d v="2014-11-02T00:00:00"/>
    <s v="Second Class"/>
    <s v="KH-16510"/>
    <s v="Keith Herrera"/>
    <x v="0"/>
    <s v="United States"/>
    <s v="Houston"/>
    <x v="5"/>
    <n v="77095"/>
    <x v="2"/>
    <s v="OFF-PA-10001937"/>
    <x v="1"/>
    <x v="10"/>
    <s v="Xerox 21"/>
    <x v="12"/>
    <n v="3"/>
    <n v="0.2"/>
    <n v="5.4432"/>
  </r>
  <r>
    <n v="6497"/>
    <x v="3235"/>
    <x v="3"/>
    <x v="960"/>
    <d v="2014-11-02T00:00:00"/>
    <s v="Second Class"/>
    <s v="KH-16510"/>
    <s v="Keith Herrera"/>
    <x v="0"/>
    <s v="United States"/>
    <s v="Houston"/>
    <x v="5"/>
    <n v="77095"/>
    <x v="2"/>
    <s v="TEC-AC-10004510"/>
    <x v="2"/>
    <x v="11"/>
    <s v="Logitech Desktop MK120 Mouse and keyboard Combo"/>
    <x v="2689"/>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x v="167"/>
    <n v="3"/>
    <n v="0"/>
    <n v="6.0725999999999987"/>
  </r>
  <r>
    <n v="6499"/>
    <x v="3236"/>
    <x v="1"/>
    <x v="1115"/>
    <d v="2012-07-28T00:00:00"/>
    <s v="Standard Class"/>
    <s v="SS-20515"/>
    <s v="Shirley Schmidt"/>
    <x v="2"/>
    <s v="United States"/>
    <s v="Louisville"/>
    <x v="0"/>
    <n v="40214"/>
    <x v="0"/>
    <s v="OFF-BI-10000069"/>
    <x v="1"/>
    <x v="8"/>
    <s v="GBC Prepunched Paper, 19-Hole, for Binding Systems, 24-lb"/>
    <x v="4495"/>
    <n v="9"/>
    <n v="0"/>
    <n v="62.14139999999999"/>
  </r>
  <r>
    <n v="6500"/>
    <x v="3236"/>
    <x v="1"/>
    <x v="1115"/>
    <d v="2012-07-28T00:00:00"/>
    <s v="Standard Class"/>
    <s v="SS-20515"/>
    <s v="Shirley Schmidt"/>
    <x v="2"/>
    <s v="United States"/>
    <s v="Louisville"/>
    <x v="0"/>
    <n v="40214"/>
    <x v="0"/>
    <s v="TEC-AC-10003289"/>
    <x v="2"/>
    <x v="11"/>
    <s v="Anker Ultra-Slim Mini Bluetooth 3.0 Wireless Keyboard"/>
    <x v="4496"/>
    <n v="14"/>
    <n v="0"/>
    <n v="64.367799999999988"/>
  </r>
  <r>
    <n v="6501"/>
    <x v="3236"/>
    <x v="1"/>
    <x v="1115"/>
    <d v="2012-07-28T00:00:00"/>
    <s v="Standard Class"/>
    <s v="SS-20515"/>
    <s v="Shirley Schmidt"/>
    <x v="2"/>
    <s v="United States"/>
    <s v="Louisville"/>
    <x v="0"/>
    <n v="40214"/>
    <x v="0"/>
    <s v="OFF-BI-10000069"/>
    <x v="1"/>
    <x v="8"/>
    <s v="GBC Prepunched Paper, 19-Hole, for Binding Systems, 24-lb"/>
    <x v="4497"/>
    <n v="6"/>
    <n v="0"/>
    <n v="41.427599999999991"/>
  </r>
  <r>
    <n v="6502"/>
    <x v="3237"/>
    <x v="2"/>
    <x v="981"/>
    <d v="2011-11-06T00:00:00"/>
    <s v="Standard Class"/>
    <s v="LC-17050"/>
    <s v="Liz Carlisle"/>
    <x v="0"/>
    <s v="United States"/>
    <s v="Medina"/>
    <x v="24"/>
    <n v="44256"/>
    <x v="3"/>
    <s v="TEC-PH-10001299"/>
    <x v="2"/>
    <x v="7"/>
    <s v="Polycom CX300 Desktop Phone USB VoIP phone"/>
    <x v="2651"/>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x v="3237"/>
    <x v="2"/>
    <x v="981"/>
    <d v="2011-11-06T00:00:00"/>
    <s v="Standard Class"/>
    <s v="LC-17050"/>
    <s v="Liz Carlisle"/>
    <x v="0"/>
    <s v="United States"/>
    <s v="Medina"/>
    <x v="24"/>
    <n v="44256"/>
    <x v="3"/>
    <s v="OFF-BI-10001098"/>
    <x v="1"/>
    <x v="8"/>
    <s v="Acco D-Ring Binder w/DublLock"/>
    <x v="4499"/>
    <n v="3"/>
    <n v="0.7"/>
    <n v="-13.4694"/>
  </r>
  <r>
    <n v="6505"/>
    <x v="3238"/>
    <x v="3"/>
    <x v="701"/>
    <d v="2014-11-23T00:00:00"/>
    <s v="Second Class"/>
    <s v="VW-21775"/>
    <s v="Victoria Wilson"/>
    <x v="1"/>
    <s v="United States"/>
    <s v="New York City"/>
    <x v="15"/>
    <n v="10011"/>
    <x v="3"/>
    <s v="OFF-ST-10000142"/>
    <x v="1"/>
    <x v="4"/>
    <s v="Deluxe Rollaway Locking File with Drawer"/>
    <x v="1439"/>
    <n v="3"/>
    <n v="0"/>
    <n v="349.33919999999995"/>
  </r>
  <r>
    <n v="6506"/>
    <x v="3239"/>
    <x v="0"/>
    <x v="190"/>
    <d v="2013-07-01T00:00:00"/>
    <s v="Standard Class"/>
    <s v="LD-16855"/>
    <s v="Lela Donovan"/>
    <x v="1"/>
    <s v="United States"/>
    <s v="Chicago"/>
    <x v="10"/>
    <n v="60653"/>
    <x v="2"/>
    <s v="OFF-AR-10001547"/>
    <x v="1"/>
    <x v="6"/>
    <s v="Newell 311"/>
    <x v="4500"/>
    <n v="3"/>
    <n v="0.2"/>
    <n v="0.46409999999999996"/>
  </r>
  <r>
    <n v="6507"/>
    <x v="3240"/>
    <x v="0"/>
    <x v="790"/>
    <d v="2013-10-12T00:00:00"/>
    <s v="Second Class"/>
    <s v="SP-20545"/>
    <s v="Sibella Parks"/>
    <x v="1"/>
    <s v="United States"/>
    <s v="Philadelphia"/>
    <x v="9"/>
    <n v="19143"/>
    <x v="3"/>
    <s v="OFF-PA-10001593"/>
    <x v="1"/>
    <x v="10"/>
    <s v="Xerox 1947"/>
    <x v="4501"/>
    <n v="4"/>
    <n v="0.2"/>
    <n v="5.9799999999999986"/>
  </r>
  <r>
    <n v="6508"/>
    <x v="3240"/>
    <x v="0"/>
    <x v="790"/>
    <d v="2013-10-12T00:00:00"/>
    <s v="Second Class"/>
    <s v="SP-20545"/>
    <s v="Sibella Parks"/>
    <x v="1"/>
    <s v="United States"/>
    <s v="Philadelphia"/>
    <x v="9"/>
    <n v="19143"/>
    <x v="3"/>
    <s v="FUR-FU-10004071"/>
    <x v="0"/>
    <x v="5"/>
    <s v="Luxo Professional Magnifying Clamp-On Fluorescent Lamps"/>
    <x v="4502"/>
    <n v="4"/>
    <n v="0.2"/>
    <n v="-24.962399999999988"/>
  </r>
  <r>
    <n v="6509"/>
    <x v="3241"/>
    <x v="3"/>
    <x v="698"/>
    <d v="2014-12-27T00:00:00"/>
    <s v="Standard Class"/>
    <s v="DK-13150"/>
    <s v="David Kendrick"/>
    <x v="1"/>
    <s v="United States"/>
    <s v="New York City"/>
    <x v="15"/>
    <n v="10009"/>
    <x v="3"/>
    <s v="OFF-PA-10001970"/>
    <x v="1"/>
    <x v="10"/>
    <s v="Xerox 1908"/>
    <x v="1007"/>
    <n v="5"/>
    <n v="0"/>
    <n v="137.15100000000001"/>
  </r>
  <r>
    <n v="6510"/>
    <x v="3241"/>
    <x v="3"/>
    <x v="698"/>
    <d v="2014-12-27T00:00:00"/>
    <s v="Standard Class"/>
    <s v="DK-13150"/>
    <s v="David Kendrick"/>
    <x v="1"/>
    <s v="United States"/>
    <s v="New York City"/>
    <x v="15"/>
    <n v="10009"/>
    <x v="3"/>
    <s v="OFF-BI-10001524"/>
    <x v="1"/>
    <x v="8"/>
    <s v="GBC Premium Transparent Covers with Diagonal Lined Pattern"/>
    <x v="4503"/>
    <n v="3"/>
    <n v="0.2"/>
    <n v="17.623199999999997"/>
  </r>
  <r>
    <n v="6511"/>
    <x v="3241"/>
    <x v="3"/>
    <x v="698"/>
    <d v="2014-12-27T00:00:00"/>
    <s v="Standard Class"/>
    <s v="DK-13150"/>
    <s v="David Kendrick"/>
    <x v="1"/>
    <s v="United States"/>
    <s v="New York City"/>
    <x v="15"/>
    <n v="10009"/>
    <x v="3"/>
    <s v="OFF-PA-10004156"/>
    <x v="1"/>
    <x v="10"/>
    <s v="Xerox 188"/>
    <x v="887"/>
    <n v="3"/>
    <n v="0"/>
    <n v="16.669799999999999"/>
  </r>
  <r>
    <n v="6512"/>
    <x v="3242"/>
    <x v="3"/>
    <x v="904"/>
    <d v="2014-03-11T00:00:00"/>
    <s v="Standard Class"/>
    <s v="FC-14245"/>
    <s v="Frank Carlisle"/>
    <x v="2"/>
    <s v="United States"/>
    <s v="San Francisco"/>
    <x v="1"/>
    <n v="94109"/>
    <x v="1"/>
    <s v="OFF-AR-10003158"/>
    <x v="1"/>
    <x v="6"/>
    <s v="Fluorescent Highlighters by Dixon"/>
    <x v="1708"/>
    <n v="6"/>
    <n v="0"/>
    <n v="8.1191999999999993"/>
  </r>
  <r>
    <n v="6513"/>
    <x v="3242"/>
    <x v="3"/>
    <x v="904"/>
    <d v="2014-03-11T00:00:00"/>
    <s v="Standard Class"/>
    <s v="FC-14245"/>
    <s v="Frank Carlisle"/>
    <x v="2"/>
    <s v="United States"/>
    <s v="San Francisco"/>
    <x v="1"/>
    <n v="94109"/>
    <x v="1"/>
    <s v="OFF-LA-10004559"/>
    <x v="1"/>
    <x v="2"/>
    <s v="Avery 49"/>
    <x v="132"/>
    <n v="4"/>
    <n v="0"/>
    <n v="5.6448"/>
  </r>
  <r>
    <n v="6514"/>
    <x v="3242"/>
    <x v="3"/>
    <x v="904"/>
    <d v="2014-03-11T00:00:00"/>
    <s v="Standard Class"/>
    <s v="FC-14245"/>
    <s v="Frank Carlisle"/>
    <x v="2"/>
    <s v="United States"/>
    <s v="San Francisco"/>
    <x v="1"/>
    <n v="94109"/>
    <x v="1"/>
    <s v="OFF-PA-10001033"/>
    <x v="1"/>
    <x v="10"/>
    <s v="Xerox 1893"/>
    <x v="2357"/>
    <n v="7"/>
    <n v="0"/>
    <n v="140.59569999999999"/>
  </r>
  <r>
    <n v="6515"/>
    <x v="3242"/>
    <x v="3"/>
    <x v="904"/>
    <d v="2014-03-11T00:00:00"/>
    <s v="Standard Class"/>
    <s v="FC-14245"/>
    <s v="Frank Carlisle"/>
    <x v="2"/>
    <s v="United States"/>
    <s v="San Francisco"/>
    <x v="1"/>
    <n v="94109"/>
    <x v="1"/>
    <s v="TEC-PH-10001336"/>
    <x v="2"/>
    <x v="7"/>
    <s v="Digium D40 VoIP phone"/>
    <x v="4504"/>
    <n v="2"/>
    <n v="0.2"/>
    <n v="23.218199999999996"/>
  </r>
  <r>
    <n v="6516"/>
    <x v="3243"/>
    <x v="3"/>
    <x v="175"/>
    <d v="2014-09-20T00:00:00"/>
    <s v="Standard Class"/>
    <s v="RD-19480"/>
    <s v="Rick Duston"/>
    <x v="0"/>
    <s v="United States"/>
    <s v="San Francisco"/>
    <x v="1"/>
    <n v="94122"/>
    <x v="1"/>
    <s v="FUR-CH-10002961"/>
    <x v="0"/>
    <x v="1"/>
    <s v="Leather Task Chair, Black"/>
    <x v="287"/>
    <n v="3"/>
    <n v="0.2"/>
    <n v="0"/>
  </r>
  <r>
    <n v="6517"/>
    <x v="3243"/>
    <x v="3"/>
    <x v="175"/>
    <d v="2014-09-20T00:00:00"/>
    <s v="Standard Class"/>
    <s v="RD-19480"/>
    <s v="Rick Duston"/>
    <x v="0"/>
    <s v="United States"/>
    <s v="San Francisco"/>
    <x v="1"/>
    <n v="94122"/>
    <x v="1"/>
    <s v="FUR-FU-10001488"/>
    <x v="0"/>
    <x v="5"/>
    <s v="Tenex 46&quot; x 60&quot; Computer Anti-Static Chairmat, Rectangular Shaped"/>
    <x v="4505"/>
    <n v="5"/>
    <n v="0"/>
    <n v="105.97999999999999"/>
  </r>
  <r>
    <n v="6518"/>
    <x v="3243"/>
    <x v="3"/>
    <x v="175"/>
    <d v="2014-09-20T00:00:00"/>
    <s v="Standard Class"/>
    <s v="RD-19480"/>
    <s v="Rick Duston"/>
    <x v="0"/>
    <s v="United States"/>
    <s v="San Francisco"/>
    <x v="1"/>
    <n v="94122"/>
    <x v="1"/>
    <s v="OFF-AR-10001915"/>
    <x v="1"/>
    <x v="6"/>
    <s v="Peel-Off China Markers"/>
    <x v="4506"/>
    <n v="10"/>
    <n v="0"/>
    <n v="41.706000000000003"/>
  </r>
  <r>
    <n v="6519"/>
    <x v="3243"/>
    <x v="3"/>
    <x v="175"/>
    <d v="2014-09-20T00:00:00"/>
    <s v="Standard Class"/>
    <s v="RD-19480"/>
    <s v="Rick Duston"/>
    <x v="0"/>
    <s v="United States"/>
    <s v="San Francisco"/>
    <x v="1"/>
    <n v="94122"/>
    <x v="1"/>
    <s v="OFF-AP-10001205"/>
    <x v="1"/>
    <x v="9"/>
    <s v="Belkin 5 Outlet SurgeMaster Power Centers"/>
    <x v="4507"/>
    <n v="2"/>
    <n v="0"/>
    <n v="30.508800000000008"/>
  </r>
  <r>
    <n v="6520"/>
    <x v="3243"/>
    <x v="3"/>
    <x v="175"/>
    <d v="2014-09-20T00:00:00"/>
    <s v="Standard Class"/>
    <s v="RD-19480"/>
    <s v="Rick Duston"/>
    <x v="0"/>
    <s v="United States"/>
    <s v="San Francisco"/>
    <x v="1"/>
    <n v="94122"/>
    <x v="1"/>
    <s v="OFF-BI-10004528"/>
    <x v="1"/>
    <x v="8"/>
    <s v="Cardinal Poly Pocket Divider Pockets for Ring Binders"/>
    <x v="3794"/>
    <n v="1"/>
    <n v="0.2"/>
    <n v="0.83999999999999975"/>
  </r>
  <r>
    <n v="6521"/>
    <x v="3244"/>
    <x v="3"/>
    <x v="1034"/>
    <d v="2014-01-19T00:00:00"/>
    <s v="Second Class"/>
    <s v="AR-10540"/>
    <s v="Andy Reiter"/>
    <x v="0"/>
    <s v="United States"/>
    <s v="Jackson"/>
    <x v="12"/>
    <n v="49201"/>
    <x v="2"/>
    <s v="OFF-BI-10004995"/>
    <x v="1"/>
    <x v="8"/>
    <s v="GBC DocuBind P400 Electric Binding System"/>
    <x v="4508"/>
    <n v="4"/>
    <n v="0"/>
    <n v="2504.2215999999999"/>
  </r>
  <r>
    <n v="6522"/>
    <x v="3244"/>
    <x v="3"/>
    <x v="1034"/>
    <d v="2014-01-19T00:00:00"/>
    <s v="Second Class"/>
    <s v="AR-10540"/>
    <s v="Andy Reiter"/>
    <x v="0"/>
    <s v="United States"/>
    <s v="Jackson"/>
    <x v="12"/>
    <n v="49201"/>
    <x v="2"/>
    <s v="FUR-CH-10004626"/>
    <x v="0"/>
    <x v="1"/>
    <s v="Office Star Flex Back Scooter Chair with Aluminum Finish Frame"/>
    <x v="3722"/>
    <n v="3"/>
    <n v="0"/>
    <n v="72.640799999999999"/>
  </r>
  <r>
    <n v="6523"/>
    <x v="3244"/>
    <x v="3"/>
    <x v="1034"/>
    <d v="2014-01-19T00:00:00"/>
    <s v="Second Class"/>
    <s v="AR-10540"/>
    <s v="Andy Reiter"/>
    <x v="0"/>
    <s v="United States"/>
    <s v="Jackson"/>
    <x v="12"/>
    <n v="49201"/>
    <x v="2"/>
    <s v="OFF-PA-10001260"/>
    <x v="1"/>
    <x v="10"/>
    <s v="TOPS Money Receipt Book, Consecutively Numbered in Red,"/>
    <x v="4509"/>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x v="1973"/>
    <n v="2"/>
    <n v="0.2"/>
    <n v="3.2759999999999994"/>
  </r>
  <r>
    <n v="6525"/>
    <x v="3245"/>
    <x v="0"/>
    <x v="274"/>
    <d v="2013-07-14T00:00:00"/>
    <s v="Standard Class"/>
    <s v="CC-12100"/>
    <s v="Chad Cunningham"/>
    <x v="2"/>
    <s v="United States"/>
    <s v="Philadelphia"/>
    <x v="9"/>
    <n v="19120"/>
    <x v="3"/>
    <s v="TEC-PH-10002310"/>
    <x v="2"/>
    <x v="7"/>
    <s v="Panasonic KX T7731-B Digital phone"/>
    <x v="4510"/>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x v="3517"/>
    <n v="5"/>
    <n v="0.7"/>
    <n v="-4.7625000000000011"/>
  </r>
  <r>
    <n v="6527"/>
    <x v="3245"/>
    <x v="0"/>
    <x v="274"/>
    <d v="2013-07-14T00:00:00"/>
    <s v="Standard Class"/>
    <s v="CC-12100"/>
    <s v="Chad Cunningham"/>
    <x v="2"/>
    <s v="United States"/>
    <s v="Philadelphia"/>
    <x v="9"/>
    <n v="19120"/>
    <x v="3"/>
    <s v="OFF-BI-10001308"/>
    <x v="1"/>
    <x v="8"/>
    <s v="GBC Standard Plastic Binding Systems' Combs"/>
    <x v="4511"/>
    <n v="5"/>
    <n v="0.7"/>
    <n v="-7.8500000000000014"/>
  </r>
  <r>
    <n v="6528"/>
    <x v="3246"/>
    <x v="0"/>
    <x v="443"/>
    <d v="2013-12-29T00:00:00"/>
    <s v="Second Class"/>
    <s v="CA-11965"/>
    <s v="Carol Adams"/>
    <x v="1"/>
    <s v="United States"/>
    <s v="Warwick"/>
    <x v="34"/>
    <n v="2886"/>
    <x v="3"/>
    <s v="TEC-CO-10002095"/>
    <x v="2"/>
    <x v="16"/>
    <s v="Hewlett Packard 610 Color Digital Copier / Printer"/>
    <x v="4117"/>
    <n v="4"/>
    <n v="0"/>
    <n v="899.98199999999997"/>
  </r>
  <r>
    <n v="6529"/>
    <x v="3247"/>
    <x v="2"/>
    <x v="1091"/>
    <d v="2011-12-26T00:00:00"/>
    <s v="Standard Class"/>
    <s v="BT-11530"/>
    <s v="Bradley Talbott"/>
    <x v="2"/>
    <s v="United States"/>
    <s v="New York City"/>
    <x v="15"/>
    <n v="10024"/>
    <x v="3"/>
    <s v="OFF-ST-10004946"/>
    <x v="1"/>
    <x v="4"/>
    <s v="Desktop 3-Pocket Hot File"/>
    <x v="4512"/>
    <n v="4"/>
    <n v="0"/>
    <n v="56.26400000000001"/>
  </r>
  <r>
    <n v="6530"/>
    <x v="3248"/>
    <x v="2"/>
    <x v="1116"/>
    <d v="2011-02-28T00:00:00"/>
    <s v="Standard Class"/>
    <s v="MG-17875"/>
    <s v="Michael Grace"/>
    <x v="2"/>
    <s v="United States"/>
    <s v="El Paso"/>
    <x v="5"/>
    <n v="79907"/>
    <x v="2"/>
    <s v="OFF-LA-10004425"/>
    <x v="1"/>
    <x v="2"/>
    <s v="Staples"/>
    <x v="4513"/>
    <n v="3"/>
    <n v="0.2"/>
    <n v="2.3409000000000004"/>
  </r>
  <r>
    <n v="6531"/>
    <x v="3248"/>
    <x v="2"/>
    <x v="1116"/>
    <d v="2011-02-28T00:00:00"/>
    <s v="Standard Class"/>
    <s v="MG-17875"/>
    <s v="Michael Grace"/>
    <x v="2"/>
    <s v="United States"/>
    <s v="El Paso"/>
    <x v="5"/>
    <n v="79907"/>
    <x v="2"/>
    <s v="OFF-BI-10000320"/>
    <x v="1"/>
    <x v="8"/>
    <s v="GBC Plastic Binding Combs"/>
    <x v="4514"/>
    <n v="3"/>
    <n v="0.8"/>
    <n v="-6.8633999999999986"/>
  </r>
  <r>
    <n v="6532"/>
    <x v="3249"/>
    <x v="3"/>
    <x v="769"/>
    <d v="2014-12-09T00:00:00"/>
    <s v="Standard Class"/>
    <s v="TP-21130"/>
    <s v="Theone Pippenger"/>
    <x v="0"/>
    <s v="United States"/>
    <s v="Rochester"/>
    <x v="11"/>
    <n v="55901"/>
    <x v="2"/>
    <s v="OFF-AR-10001315"/>
    <x v="1"/>
    <x v="6"/>
    <s v="Newell 310"/>
    <x v="3454"/>
    <n v="5"/>
    <n v="0"/>
    <n v="2.5519999999999996"/>
  </r>
  <r>
    <n v="6533"/>
    <x v="3249"/>
    <x v="3"/>
    <x v="769"/>
    <d v="2014-12-09T00:00:00"/>
    <s v="Standard Class"/>
    <s v="TP-21130"/>
    <s v="Theone Pippenger"/>
    <x v="0"/>
    <s v="United States"/>
    <s v="Rochester"/>
    <x v="11"/>
    <n v="55901"/>
    <x v="2"/>
    <s v="TEC-AC-10004595"/>
    <x v="2"/>
    <x v="11"/>
    <s v="First Data TMFD35 PIN Pad"/>
    <x v="4515"/>
    <n v="1"/>
    <n v="0"/>
    <n v="29.988"/>
  </r>
  <r>
    <n v="6534"/>
    <x v="3249"/>
    <x v="3"/>
    <x v="769"/>
    <d v="2014-12-09T00:00:00"/>
    <s v="Standard Class"/>
    <s v="TP-21130"/>
    <s v="Theone Pippenger"/>
    <x v="0"/>
    <s v="United States"/>
    <s v="Rochester"/>
    <x v="11"/>
    <n v="55901"/>
    <x v="2"/>
    <s v="TEC-AC-10001539"/>
    <x v="2"/>
    <x v="11"/>
    <s v="Logitech G430 Surround Sound Gaming Headset with Dolby 7.1 Technology"/>
    <x v="4516"/>
    <n v="5"/>
    <n v="0"/>
    <n v="143.982"/>
  </r>
  <r>
    <n v="6535"/>
    <x v="3250"/>
    <x v="2"/>
    <x v="664"/>
    <d v="2011-11-22T00:00:00"/>
    <s v="Standard Class"/>
    <s v="GT-14710"/>
    <s v="Greg Tran"/>
    <x v="0"/>
    <s v="United States"/>
    <s v="Buffalo"/>
    <x v="15"/>
    <n v="14215"/>
    <x v="3"/>
    <s v="OFF-BI-10001359"/>
    <x v="1"/>
    <x v="8"/>
    <s v="GBC DocuBind TL300 Electric Binding System"/>
    <x v="4517"/>
    <n v="3"/>
    <n v="0.2"/>
    <n v="726.56189999999981"/>
  </r>
  <r>
    <n v="6536"/>
    <x v="3250"/>
    <x v="2"/>
    <x v="664"/>
    <d v="2011-11-22T00:00:00"/>
    <s v="Standard Class"/>
    <s v="GT-14710"/>
    <s v="Greg Tran"/>
    <x v="0"/>
    <s v="United States"/>
    <s v="Buffalo"/>
    <x v="15"/>
    <n v="14215"/>
    <x v="3"/>
    <s v="FUR-BO-10002213"/>
    <x v="0"/>
    <x v="0"/>
    <s v="DMI Eclipse Executive Suite Bookcases"/>
    <x v="4518"/>
    <n v="10"/>
    <n v="0.2"/>
    <n v="-50.098000000000297"/>
  </r>
  <r>
    <n v="6537"/>
    <x v="3251"/>
    <x v="2"/>
    <x v="22"/>
    <d v="2011-10-23T00:00:00"/>
    <s v="First Class"/>
    <s v="FH-14365"/>
    <s v="Fred Hopkins"/>
    <x v="1"/>
    <s v="United States"/>
    <s v="Knoxville"/>
    <x v="18"/>
    <n v="37918"/>
    <x v="0"/>
    <s v="FUR-TA-10003008"/>
    <x v="0"/>
    <x v="3"/>
    <s v="Lesro Round Back Collection Coffee Table, End Table"/>
    <x v="4238"/>
    <n v="3"/>
    <n v="0.4"/>
    <n v="-147.8655"/>
  </r>
  <r>
    <n v="6538"/>
    <x v="3251"/>
    <x v="2"/>
    <x v="22"/>
    <d v="2011-10-23T00:00:00"/>
    <s v="First Class"/>
    <s v="FH-14365"/>
    <s v="Fred Hopkins"/>
    <x v="1"/>
    <s v="United States"/>
    <s v="Knoxville"/>
    <x v="18"/>
    <n v="37918"/>
    <x v="0"/>
    <s v="OFF-ST-10000934"/>
    <x v="1"/>
    <x v="4"/>
    <s v="Contico 72&quot;H Heavy-Duty Storage System"/>
    <x v="2066"/>
    <n v="3"/>
    <n v="0.2"/>
    <n v="-24.588000000000001"/>
  </r>
  <r>
    <n v="6539"/>
    <x v="3252"/>
    <x v="1"/>
    <x v="969"/>
    <d v="2012-10-30T00:00:00"/>
    <s v="Standard Class"/>
    <s v="HK-14890"/>
    <s v="Heather Kirkland"/>
    <x v="1"/>
    <s v="United States"/>
    <s v="Newark"/>
    <x v="13"/>
    <n v="19711"/>
    <x v="3"/>
    <s v="TEC-PH-10004042"/>
    <x v="2"/>
    <x v="7"/>
    <s v="ClearOne Communications CHAT 70 OC Speaker Phone"/>
    <x v="4519"/>
    <n v="1"/>
    <n v="0"/>
    <n v="41.337400000000002"/>
  </r>
  <r>
    <n v="6540"/>
    <x v="3252"/>
    <x v="1"/>
    <x v="969"/>
    <d v="2012-10-30T00:00:00"/>
    <s v="Standard Class"/>
    <s v="HK-14890"/>
    <s v="Heather Kirkland"/>
    <x v="1"/>
    <s v="United States"/>
    <s v="Newark"/>
    <x v="13"/>
    <n v="19711"/>
    <x v="3"/>
    <s v="FUR-CH-10002439"/>
    <x v="0"/>
    <x v="1"/>
    <s v="Iceberg Nesting Folding Chair, 19w x 6d x 43h"/>
    <x v="4520"/>
    <n v="5"/>
    <n v="0"/>
    <n v="75.686000000000007"/>
  </r>
  <r>
    <n v="6541"/>
    <x v="3253"/>
    <x v="3"/>
    <x v="673"/>
    <d v="2014-11-20T00:00:00"/>
    <s v="First Class"/>
    <s v="CC-12220"/>
    <s v="Chris Cortes"/>
    <x v="0"/>
    <s v="United States"/>
    <s v="Seattle"/>
    <x v="4"/>
    <n v="98103"/>
    <x v="1"/>
    <s v="OFF-PA-10001363"/>
    <x v="1"/>
    <x v="10"/>
    <s v="Xerox 1933"/>
    <x v="4521"/>
    <n v="6"/>
    <n v="0"/>
    <n v="34.629599999999996"/>
  </r>
  <r>
    <n v="6542"/>
    <x v="3253"/>
    <x v="3"/>
    <x v="673"/>
    <d v="2014-11-20T00:00:00"/>
    <s v="First Class"/>
    <s v="CC-12220"/>
    <s v="Chris Cortes"/>
    <x v="0"/>
    <s v="United States"/>
    <s v="Seattle"/>
    <x v="4"/>
    <n v="98103"/>
    <x v="1"/>
    <s v="FUR-FU-10003394"/>
    <x v="0"/>
    <x v="5"/>
    <s v="Tenex &quot;The Solids&quot; Textured Chair Mats"/>
    <x v="1839"/>
    <n v="2"/>
    <n v="0"/>
    <n v="23.786399999999986"/>
  </r>
  <r>
    <n v="6543"/>
    <x v="3253"/>
    <x v="3"/>
    <x v="673"/>
    <d v="2014-11-20T00:00:00"/>
    <s v="First Class"/>
    <s v="CC-12220"/>
    <s v="Chris Cortes"/>
    <x v="0"/>
    <s v="United States"/>
    <s v="Seattle"/>
    <x v="4"/>
    <n v="98103"/>
    <x v="1"/>
    <s v="TEC-PH-10003171"/>
    <x v="2"/>
    <x v="7"/>
    <s v="Plantronics Encore H101 Dual Earpieces Headset"/>
    <x v="4220"/>
    <n v="3"/>
    <n v="0.2"/>
    <n v="10.787999999999997"/>
  </r>
  <r>
    <n v="6544"/>
    <x v="3253"/>
    <x v="3"/>
    <x v="673"/>
    <d v="2014-11-20T00:00:00"/>
    <s v="First Class"/>
    <s v="CC-12220"/>
    <s v="Chris Cortes"/>
    <x v="0"/>
    <s v="United States"/>
    <s v="Seattle"/>
    <x v="4"/>
    <n v="98103"/>
    <x v="1"/>
    <s v="OFF-ST-10003123"/>
    <x v="1"/>
    <x v="4"/>
    <s v="Fellowes Bases and Tops For Staxonsteel/High-Stak Systems"/>
    <x v="3304"/>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x v="4522"/>
    <n v="5"/>
    <n v="0.7"/>
    <n v="-46.53600000000003"/>
  </r>
  <r>
    <n v="6546"/>
    <x v="3254"/>
    <x v="3"/>
    <x v="304"/>
    <d v="2014-05-19T00:00:00"/>
    <s v="Standard Class"/>
    <s v="DP-13000"/>
    <s v="Darren Powers"/>
    <x v="0"/>
    <s v="United States"/>
    <s v="Cleveland"/>
    <x v="24"/>
    <n v="44105"/>
    <x v="3"/>
    <s v="OFF-LA-10000973"/>
    <x v="1"/>
    <x v="2"/>
    <s v="Avery 502"/>
    <x v="1325"/>
    <n v="2"/>
    <n v="0.2"/>
    <n v="1.764"/>
  </r>
  <r>
    <n v="6547"/>
    <x v="3254"/>
    <x v="3"/>
    <x v="304"/>
    <d v="2014-05-19T00:00:00"/>
    <s v="Standard Class"/>
    <s v="DP-13000"/>
    <s v="Darren Powers"/>
    <x v="0"/>
    <s v="United States"/>
    <s v="Cleveland"/>
    <x v="24"/>
    <n v="44105"/>
    <x v="3"/>
    <s v="OFF-PA-10000483"/>
    <x v="1"/>
    <x v="10"/>
    <s v="Xerox 19"/>
    <x v="1636"/>
    <n v="1"/>
    <n v="0.2"/>
    <n v="7.7449999999999983"/>
  </r>
  <r>
    <n v="6548"/>
    <x v="3255"/>
    <x v="2"/>
    <x v="72"/>
    <d v="2011-03-05T00:00:00"/>
    <s v="Standard Class"/>
    <s v="VF-21715"/>
    <s v="Vicky Freymann"/>
    <x v="2"/>
    <s v="United States"/>
    <s v="Elmhurst"/>
    <x v="10"/>
    <n v="60126"/>
    <x v="2"/>
    <s v="FUR-CH-10000863"/>
    <x v="0"/>
    <x v="1"/>
    <s v="Novimex Swivel Fabric Task Chair"/>
    <x v="4523"/>
    <n v="6"/>
    <n v="0.3"/>
    <n v="-172.11720000000003"/>
  </r>
  <r>
    <n v="6549"/>
    <x v="3255"/>
    <x v="2"/>
    <x v="72"/>
    <d v="2011-03-05T00:00:00"/>
    <s v="Standard Class"/>
    <s v="VF-21715"/>
    <s v="Vicky Freymann"/>
    <x v="2"/>
    <s v="United States"/>
    <s v="Elmhurst"/>
    <x v="10"/>
    <n v="60126"/>
    <x v="2"/>
    <s v="OFF-PA-10003036"/>
    <x v="1"/>
    <x v="10"/>
    <s v="Black Print Carbonless 8 1/2&quot; x 8 1/4&quot; Rapid Memo Book"/>
    <x v="1133"/>
    <n v="3"/>
    <n v="0.2"/>
    <n v="5.6783999999999981"/>
  </r>
  <r>
    <n v="6550"/>
    <x v="3256"/>
    <x v="1"/>
    <x v="117"/>
    <d v="2012-08-01T00:00:00"/>
    <s v="First Class"/>
    <s v="GH-14410"/>
    <s v="Gary Hansen"/>
    <x v="2"/>
    <s v="United States"/>
    <s v="Lakeville"/>
    <x v="11"/>
    <n v="55044"/>
    <x v="2"/>
    <s v="FUR-CH-10002304"/>
    <x v="0"/>
    <x v="1"/>
    <s v="Global Stack Chair without Arms, Black"/>
    <x v="4524"/>
    <n v="6"/>
    <n v="0"/>
    <n v="38.970000000000006"/>
  </r>
  <r>
    <n v="6551"/>
    <x v="3257"/>
    <x v="1"/>
    <x v="549"/>
    <d v="2012-11-03T00:00:00"/>
    <s v="Second Class"/>
    <s v="JH-16180"/>
    <s v="Justin Hirsh"/>
    <x v="0"/>
    <s v="United States"/>
    <s v="New York City"/>
    <x v="15"/>
    <n v="10035"/>
    <x v="3"/>
    <s v="FUR-CH-10000422"/>
    <x v="0"/>
    <x v="1"/>
    <s v="Global Highback Leather Tilter in Burgundy"/>
    <x v="4525"/>
    <n v="4"/>
    <n v="0.1"/>
    <n v="21.837600000000023"/>
  </r>
  <r>
    <n v="6552"/>
    <x v="3258"/>
    <x v="3"/>
    <x v="819"/>
    <d v="2014-12-22T00:00:00"/>
    <s v="Second Class"/>
    <s v="RB-19465"/>
    <s v="Rick Bensley"/>
    <x v="2"/>
    <s v="United States"/>
    <s v="Los Angeles"/>
    <x v="1"/>
    <n v="90036"/>
    <x v="1"/>
    <s v="OFF-PA-10002986"/>
    <x v="1"/>
    <x v="10"/>
    <s v="Xerox 1898"/>
    <x v="522"/>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x v="1237"/>
    <n v="5"/>
    <n v="0"/>
    <n v="7.9449999999999932"/>
  </r>
  <r>
    <n v="6554"/>
    <x v="3259"/>
    <x v="2"/>
    <x v="22"/>
    <d v="2011-10-22T00:00:00"/>
    <s v="Second Class"/>
    <s v="LS-16975"/>
    <s v="Lindsay Shagiari"/>
    <x v="2"/>
    <s v="United States"/>
    <s v="Chicago"/>
    <x v="10"/>
    <n v="60653"/>
    <x v="2"/>
    <s v="TEC-AC-10001606"/>
    <x v="2"/>
    <x v="11"/>
    <s v="Logitech Wireless Performance Mouse MX for PC and Mac"/>
    <x v="1895"/>
    <n v="4"/>
    <n v="0.2"/>
    <n v="71.992800000000003"/>
  </r>
  <r>
    <n v="6555"/>
    <x v="3259"/>
    <x v="2"/>
    <x v="22"/>
    <d v="2011-10-22T00:00:00"/>
    <s v="Second Class"/>
    <s v="LS-16975"/>
    <s v="Lindsay Shagiari"/>
    <x v="2"/>
    <s v="United States"/>
    <s v="Chicago"/>
    <x v="10"/>
    <n v="60653"/>
    <x v="2"/>
    <s v="OFF-ST-10003805"/>
    <x v="1"/>
    <x v="4"/>
    <s v="24 Capacity Maxi Data Binder Racks, Pearl"/>
    <x v="4526"/>
    <n v="3"/>
    <n v="0.2"/>
    <n v="31.582499999999953"/>
  </r>
  <r>
    <n v="6556"/>
    <x v="3259"/>
    <x v="2"/>
    <x v="22"/>
    <d v="2011-10-22T00:00:00"/>
    <s v="Second Class"/>
    <s v="LS-16975"/>
    <s v="Lindsay Shagiari"/>
    <x v="2"/>
    <s v="United States"/>
    <s v="Chicago"/>
    <x v="10"/>
    <n v="60653"/>
    <x v="2"/>
    <s v="OFF-PA-10002109"/>
    <x v="1"/>
    <x v="10"/>
    <s v="Wirebound Voice Message Log Book"/>
    <x v="4527"/>
    <n v="1"/>
    <n v="0.2"/>
    <n v="1.2375999999999996"/>
  </r>
  <r>
    <n v="6557"/>
    <x v="3259"/>
    <x v="2"/>
    <x v="22"/>
    <d v="2011-10-22T00:00:00"/>
    <s v="Second Class"/>
    <s v="LS-16975"/>
    <s v="Lindsay Shagiari"/>
    <x v="2"/>
    <s v="United States"/>
    <s v="Chicago"/>
    <x v="10"/>
    <n v="60653"/>
    <x v="2"/>
    <s v="OFF-BI-10000632"/>
    <x v="1"/>
    <x v="8"/>
    <s v="Satellite Sectional Post Binders"/>
    <x v="452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x v="4529"/>
    <n v="1"/>
    <n v="0.2"/>
    <n v="7.9378000000000002"/>
  </r>
  <r>
    <n v="6559"/>
    <x v="3260"/>
    <x v="1"/>
    <x v="1117"/>
    <d v="2012-06-10T00:00:00"/>
    <s v="Standard Class"/>
    <s v="EB-13750"/>
    <s v="Edward Becker"/>
    <x v="1"/>
    <s v="United States"/>
    <s v="Buffalo"/>
    <x v="15"/>
    <n v="14215"/>
    <x v="3"/>
    <s v="FUR-CH-10004997"/>
    <x v="0"/>
    <x v="1"/>
    <s v="Hon Every-Day Series Multi-Task Chairs"/>
    <x v="4530"/>
    <n v="9"/>
    <n v="0.1"/>
    <n v="169.18200000000004"/>
  </r>
  <r>
    <n v="6560"/>
    <x v="3261"/>
    <x v="0"/>
    <x v="658"/>
    <d v="2013-07-27T00:00:00"/>
    <s v="Standard Class"/>
    <s v="DK-12835"/>
    <s v="Damala Kotsonis"/>
    <x v="1"/>
    <s v="United States"/>
    <s v="Roseville"/>
    <x v="1"/>
    <n v="95661"/>
    <x v="1"/>
    <s v="OFF-EN-10003001"/>
    <x v="1"/>
    <x v="12"/>
    <s v="Ames Color-File Green Diamond Border X-ray Mailers"/>
    <x v="4531"/>
    <n v="5"/>
    <n v="0"/>
    <n v="197.35299999999998"/>
  </r>
  <r>
    <n v="6561"/>
    <x v="3261"/>
    <x v="0"/>
    <x v="658"/>
    <d v="2013-07-27T00:00:00"/>
    <s v="Standard Class"/>
    <s v="DK-12835"/>
    <s v="Damala Kotsonis"/>
    <x v="1"/>
    <s v="United States"/>
    <s v="Roseville"/>
    <x v="1"/>
    <n v="95661"/>
    <x v="1"/>
    <s v="OFF-LA-10003766"/>
    <x v="1"/>
    <x v="2"/>
    <s v="Self-Adhesive Removable Labels"/>
    <x v="982"/>
    <n v="1"/>
    <n v="0"/>
    <n v="1.512"/>
  </r>
  <r>
    <n v="6562"/>
    <x v="3262"/>
    <x v="3"/>
    <x v="185"/>
    <d v="2014-04-03T00:00:00"/>
    <s v="First Class"/>
    <s v="SC-20260"/>
    <s v="Scott Cohen"/>
    <x v="1"/>
    <s v="United States"/>
    <s v="Arlington"/>
    <x v="5"/>
    <n v="76017"/>
    <x v="2"/>
    <s v="OFF-AP-10003040"/>
    <x v="1"/>
    <x v="9"/>
    <s v="Fellowes 8 Outlet Superior Workstation Surge Protector w/o Phone/Fax/Modem Protection"/>
    <x v="4532"/>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x v="4533"/>
    <n v="3"/>
    <n v="0"/>
    <n v="7.9085999999999999"/>
  </r>
  <r>
    <n v="6564"/>
    <x v="3263"/>
    <x v="2"/>
    <x v="1118"/>
    <d v="2011-05-12T00:00:00"/>
    <s v="Standard Class"/>
    <s v="CT-11995"/>
    <s v="Carol Triggs"/>
    <x v="0"/>
    <s v="United States"/>
    <s v="Lawrence"/>
    <x v="31"/>
    <n v="1841"/>
    <x v="3"/>
    <s v="FUR-TA-10003469"/>
    <x v="0"/>
    <x v="3"/>
    <s v="Balt Split Level Computer Training Table"/>
    <x v="4534"/>
    <n v="2"/>
    <n v="0.3"/>
    <n v="-38.849999999999994"/>
  </r>
  <r>
    <n v="6565"/>
    <x v="3263"/>
    <x v="2"/>
    <x v="1118"/>
    <d v="2011-05-12T00:00:00"/>
    <s v="Standard Class"/>
    <s v="CT-11995"/>
    <s v="Carol Triggs"/>
    <x v="0"/>
    <s v="United States"/>
    <s v="Lawrence"/>
    <x v="31"/>
    <n v="1841"/>
    <x v="3"/>
    <s v="OFF-AR-10002578"/>
    <x v="1"/>
    <x v="6"/>
    <s v="Newell 335"/>
    <x v="880"/>
    <n v="3"/>
    <n v="0"/>
    <n v="2.5055999999999998"/>
  </r>
  <r>
    <n v="6566"/>
    <x v="3263"/>
    <x v="2"/>
    <x v="1118"/>
    <d v="2011-05-12T00:00:00"/>
    <s v="Standard Class"/>
    <s v="CT-11995"/>
    <s v="Carol Triggs"/>
    <x v="0"/>
    <s v="United States"/>
    <s v="Lawrence"/>
    <x v="31"/>
    <n v="1841"/>
    <x v="3"/>
    <s v="FUR-CH-10004675"/>
    <x v="0"/>
    <x v="1"/>
    <s v="Lifetime Advantage Folding Chairs, 4/Carton"/>
    <x v="1739"/>
    <n v="4"/>
    <n v="0"/>
    <n v="244.24959999999999"/>
  </r>
  <r>
    <n v="6567"/>
    <x v="3264"/>
    <x v="3"/>
    <x v="1119"/>
    <d v="2014-02-09T00:00:00"/>
    <s v="Second Class"/>
    <s v="CB-12025"/>
    <s v="Cassandra Brandow"/>
    <x v="0"/>
    <s v="United States"/>
    <s v="Waco"/>
    <x v="5"/>
    <n v="76706"/>
    <x v="2"/>
    <s v="OFF-BI-10004632"/>
    <x v="1"/>
    <x v="8"/>
    <s v="Ibico Hi-Tech Manual Binding System"/>
    <x v="4535"/>
    <n v="4"/>
    <n v="0.8"/>
    <n v="-426.9860000000001"/>
  </r>
  <r>
    <n v="6568"/>
    <x v="3264"/>
    <x v="3"/>
    <x v="1119"/>
    <d v="2014-02-09T00:00:00"/>
    <s v="Second Class"/>
    <s v="CB-12025"/>
    <s v="Cassandra Brandow"/>
    <x v="0"/>
    <s v="United States"/>
    <s v="Waco"/>
    <x v="5"/>
    <n v="76706"/>
    <x v="2"/>
    <s v="OFF-AR-10003087"/>
    <x v="1"/>
    <x v="6"/>
    <s v="Staples"/>
    <x v="4536"/>
    <n v="5"/>
    <n v="0.2"/>
    <n v="0.71199999999999974"/>
  </r>
  <r>
    <n v="6569"/>
    <x v="3265"/>
    <x v="2"/>
    <x v="891"/>
    <d v="2011-04-22T00:00:00"/>
    <s v="Standard Class"/>
    <s v="KM-16720"/>
    <s v="Kunst Miller"/>
    <x v="0"/>
    <s v="United States"/>
    <s v="Houston"/>
    <x v="5"/>
    <n v="77095"/>
    <x v="2"/>
    <s v="OFF-AR-10001868"/>
    <x v="1"/>
    <x v="6"/>
    <s v="Prang Dustless Chalk Sticks"/>
    <x v="3794"/>
    <n v="2"/>
    <n v="0.2"/>
    <n v="1.008"/>
  </r>
  <r>
    <n v="6570"/>
    <x v="3265"/>
    <x v="2"/>
    <x v="891"/>
    <d v="2011-04-22T00:00:00"/>
    <s v="Standard Class"/>
    <s v="KM-16720"/>
    <s v="Kunst Miller"/>
    <x v="0"/>
    <s v="United States"/>
    <s v="Houston"/>
    <x v="5"/>
    <n v="77095"/>
    <x v="2"/>
    <s v="FUR-CH-10002602"/>
    <x v="0"/>
    <x v="1"/>
    <s v="DMI Arturo Collection Mission-style Design Wood Chair"/>
    <x v="2613"/>
    <n v="3"/>
    <n v="0.3"/>
    <n v="-18.117599999999996"/>
  </r>
  <r>
    <n v="6571"/>
    <x v="3265"/>
    <x v="2"/>
    <x v="891"/>
    <d v="2011-04-22T00:00:00"/>
    <s v="Standard Class"/>
    <s v="KM-16720"/>
    <s v="Kunst Miller"/>
    <x v="0"/>
    <s v="United States"/>
    <s v="Houston"/>
    <x v="5"/>
    <n v="77095"/>
    <x v="2"/>
    <s v="OFF-EN-10000056"/>
    <x v="1"/>
    <x v="12"/>
    <s v="Cameo Buff Policy Envelopes"/>
    <x v="842"/>
    <n v="3"/>
    <n v="0.2"/>
    <n v="50.40629999999998"/>
  </r>
  <r>
    <n v="6572"/>
    <x v="3265"/>
    <x v="2"/>
    <x v="891"/>
    <d v="2011-04-22T00:00:00"/>
    <s v="Standard Class"/>
    <s v="KM-16720"/>
    <s v="Kunst Miller"/>
    <x v="0"/>
    <s v="United States"/>
    <s v="Houston"/>
    <x v="5"/>
    <n v="77095"/>
    <x v="2"/>
    <s v="TEC-AC-10000474"/>
    <x v="2"/>
    <x v="11"/>
    <s v="Kensington Expert Mouse Optical USB Trackball for PC or Mac"/>
    <x v="2671"/>
    <n v="3"/>
    <n v="0.2"/>
    <n v="28.496999999999957"/>
  </r>
  <r>
    <n v="6573"/>
    <x v="3266"/>
    <x v="0"/>
    <x v="1120"/>
    <d v="2013-05-17T00:00:00"/>
    <s v="Standard Class"/>
    <s v="RD-19720"/>
    <s v="Roger Demir"/>
    <x v="0"/>
    <s v="United States"/>
    <s v="Seattle"/>
    <x v="4"/>
    <n v="98105"/>
    <x v="1"/>
    <s v="OFF-PA-10003971"/>
    <x v="1"/>
    <x v="10"/>
    <s v="Xerox 1965"/>
    <x v="493"/>
    <n v="2"/>
    <n v="0"/>
    <n v="5.8604000000000003"/>
  </r>
  <r>
    <n v="6574"/>
    <x v="3267"/>
    <x v="0"/>
    <x v="881"/>
    <d v="2013-12-01T00:00:00"/>
    <s v="Standard Class"/>
    <s v="BP-11050"/>
    <s v="Barry Pond"/>
    <x v="1"/>
    <s v="United States"/>
    <s v="Plainfield"/>
    <x v="30"/>
    <n v="7060"/>
    <x v="3"/>
    <s v="OFF-ST-10000689"/>
    <x v="1"/>
    <x v="4"/>
    <s v="Fellowes Strictly Business Drawer File, Letter/Legal Size"/>
    <x v="1626"/>
    <n v="4"/>
    <n v="0"/>
    <n v="67.608000000000004"/>
  </r>
  <r>
    <n v="6575"/>
    <x v="3267"/>
    <x v="0"/>
    <x v="881"/>
    <d v="2013-12-01T00:00:00"/>
    <s v="Standard Class"/>
    <s v="BP-11050"/>
    <s v="Barry Pond"/>
    <x v="1"/>
    <s v="United States"/>
    <s v="Plainfield"/>
    <x v="30"/>
    <n v="7060"/>
    <x v="3"/>
    <s v="TEC-MA-10004255"/>
    <x v="2"/>
    <x v="15"/>
    <s v="Konica Minolta magicolor 1690MF Multifunction Printer"/>
    <x v="4537"/>
    <n v="8"/>
    <n v="0"/>
    <n v="118.37040000000002"/>
  </r>
  <r>
    <n v="6576"/>
    <x v="3268"/>
    <x v="3"/>
    <x v="448"/>
    <d v="2014-03-09T00:00:00"/>
    <s v="Standard Class"/>
    <s v="EJ-13720"/>
    <s v="Ed Jacobs"/>
    <x v="0"/>
    <s v="United States"/>
    <s v="Los Angeles"/>
    <x v="1"/>
    <n v="90008"/>
    <x v="1"/>
    <s v="TEC-AC-10000990"/>
    <x v="2"/>
    <x v="11"/>
    <s v="Imation Bio 2GB USB Flash Drive Imation Corp"/>
    <x v="4538"/>
    <n v="8"/>
    <n v="0"/>
    <n v="440.76480000000004"/>
  </r>
  <r>
    <n v="6577"/>
    <x v="3268"/>
    <x v="3"/>
    <x v="448"/>
    <d v="2014-03-09T00:00:00"/>
    <s v="Standard Class"/>
    <s v="EJ-13720"/>
    <s v="Ed Jacobs"/>
    <x v="0"/>
    <s v="United States"/>
    <s v="Los Angeles"/>
    <x v="1"/>
    <n v="90008"/>
    <x v="1"/>
    <s v="FUR-CH-10003968"/>
    <x v="0"/>
    <x v="1"/>
    <s v="Novimex Turbo Task Chair"/>
    <x v="3011"/>
    <n v="3"/>
    <n v="0.2"/>
    <n v="-17.035200000000003"/>
  </r>
  <r>
    <n v="6578"/>
    <x v="3269"/>
    <x v="1"/>
    <x v="401"/>
    <d v="2012-12-11T00:00:00"/>
    <s v="Second Class"/>
    <s v="RO-19780"/>
    <s v="Rose O'Brian"/>
    <x v="0"/>
    <s v="United States"/>
    <s v="Arlington"/>
    <x v="17"/>
    <n v="22204"/>
    <x v="0"/>
    <s v="TEC-PH-10001615"/>
    <x v="2"/>
    <x v="7"/>
    <s v="AT&amp;T CL82213"/>
    <x v="2131"/>
    <n v="6"/>
    <n v="0"/>
    <n v="50.442599999999977"/>
  </r>
  <r>
    <n v="6579"/>
    <x v="3270"/>
    <x v="2"/>
    <x v="55"/>
    <d v="2011-08-30T00:00:00"/>
    <s v="Standard Class"/>
    <s v="MW-18220"/>
    <s v="Mitch Webber"/>
    <x v="0"/>
    <s v="United States"/>
    <s v="Seattle"/>
    <x v="4"/>
    <n v="98103"/>
    <x v="1"/>
    <s v="TEC-PH-10000895"/>
    <x v="2"/>
    <x v="7"/>
    <s v="Polycom VVX 310 VoIP phone"/>
    <x v="4539"/>
    <n v="7"/>
    <n v="0.2"/>
    <n v="75.595799999999997"/>
  </r>
  <r>
    <n v="6580"/>
    <x v="3271"/>
    <x v="0"/>
    <x v="332"/>
    <d v="2013-10-23T00:00:00"/>
    <s v="Same Day"/>
    <s v="MS-17530"/>
    <s v="MaryBeth Skach"/>
    <x v="0"/>
    <s v="United States"/>
    <s v="Seattle"/>
    <x v="4"/>
    <n v="98105"/>
    <x v="1"/>
    <s v="OFF-PA-10003001"/>
    <x v="1"/>
    <x v="10"/>
    <s v="Xerox 1986"/>
    <x v="3890"/>
    <n v="1"/>
    <n v="0"/>
    <n v="3.2063999999999999"/>
  </r>
  <r>
    <n v="6581"/>
    <x v="3271"/>
    <x v="0"/>
    <x v="332"/>
    <d v="2013-10-23T00:00:00"/>
    <s v="Same Day"/>
    <s v="MS-17530"/>
    <s v="MaryBeth Skach"/>
    <x v="0"/>
    <s v="United States"/>
    <s v="Seattle"/>
    <x v="4"/>
    <n v="98105"/>
    <x v="1"/>
    <s v="OFF-AR-10002766"/>
    <x v="1"/>
    <x v="6"/>
    <s v="Prang Drawing Pencil Set"/>
    <x v="484"/>
    <n v="3"/>
    <n v="0"/>
    <n v="2.2517999999999998"/>
  </r>
  <r>
    <n v="6582"/>
    <x v="3271"/>
    <x v="0"/>
    <x v="332"/>
    <d v="2013-10-23T00:00:00"/>
    <s v="Same Day"/>
    <s v="MS-17530"/>
    <s v="MaryBeth Skach"/>
    <x v="0"/>
    <s v="United States"/>
    <s v="Seattle"/>
    <x v="4"/>
    <n v="98105"/>
    <x v="1"/>
    <s v="FUR-FU-10003095"/>
    <x v="0"/>
    <x v="5"/>
    <s v="Linden 12&quot; Wall Clock With Oak Frame"/>
    <x v="3113"/>
    <n v="3"/>
    <n v="0"/>
    <n v="30.581999999999987"/>
  </r>
  <r>
    <n v="6583"/>
    <x v="3272"/>
    <x v="0"/>
    <x v="1121"/>
    <d v="2013-08-12T00:00:00"/>
    <s v="Standard Class"/>
    <s v="DW-13585"/>
    <s v="Dorothy Wardle"/>
    <x v="1"/>
    <s v="United States"/>
    <s v="Edmonds"/>
    <x v="4"/>
    <n v="98026"/>
    <x v="1"/>
    <s v="TEC-AC-10003610"/>
    <x v="2"/>
    <x v="11"/>
    <s v="Logitech Illuminated - Keyboard"/>
    <x v="690"/>
    <n v="3"/>
    <n v="0"/>
    <n v="86.385600000000011"/>
  </r>
  <r>
    <n v="6584"/>
    <x v="3273"/>
    <x v="3"/>
    <x v="246"/>
    <d v="2014-07-28T00:00:00"/>
    <s v="Standard Class"/>
    <s v="AM-10705"/>
    <s v="Anne McFarland"/>
    <x v="0"/>
    <s v="United States"/>
    <s v="Salem"/>
    <x v="17"/>
    <n v="24153"/>
    <x v="0"/>
    <s v="OFF-AR-10003727"/>
    <x v="1"/>
    <x v="6"/>
    <s v="Berol Giant Pencil Sharpener"/>
    <x v="3113"/>
    <n v="6"/>
    <n v="0"/>
    <n v="29.562599999999986"/>
  </r>
  <r>
    <n v="6585"/>
    <x v="3273"/>
    <x v="3"/>
    <x v="246"/>
    <d v="2014-07-28T00:00:00"/>
    <s v="Standard Class"/>
    <s v="AM-10705"/>
    <s v="Anne McFarland"/>
    <x v="0"/>
    <s v="United States"/>
    <s v="Salem"/>
    <x v="17"/>
    <n v="24153"/>
    <x v="0"/>
    <s v="TEC-PH-10002660"/>
    <x v="2"/>
    <x v="7"/>
    <s v="Nortel Networks T7316 E Nt8 B27"/>
    <x v="1081"/>
    <n v="4"/>
    <n v="0"/>
    <n v="67.990000000000009"/>
  </r>
  <r>
    <n v="6586"/>
    <x v="3273"/>
    <x v="3"/>
    <x v="246"/>
    <d v="2014-07-28T00:00:00"/>
    <s v="Standard Class"/>
    <s v="AM-10705"/>
    <s v="Anne McFarland"/>
    <x v="0"/>
    <s v="United States"/>
    <s v="Salem"/>
    <x v="17"/>
    <n v="24153"/>
    <x v="0"/>
    <s v="FUR-FU-10003274"/>
    <x v="0"/>
    <x v="5"/>
    <s v="Regeneration Desk Collection"/>
    <x v="3454"/>
    <n v="5"/>
    <n v="0"/>
    <n v="3.8720000000000003"/>
  </r>
  <r>
    <n v="6587"/>
    <x v="3273"/>
    <x v="3"/>
    <x v="246"/>
    <d v="2014-07-28T00:00:00"/>
    <s v="Standard Class"/>
    <s v="AM-10705"/>
    <s v="Anne McFarland"/>
    <x v="0"/>
    <s v="United States"/>
    <s v="Salem"/>
    <x v="17"/>
    <n v="24153"/>
    <x v="0"/>
    <s v="OFF-AR-10003829"/>
    <x v="1"/>
    <x v="6"/>
    <s v="Newell 35"/>
    <x v="1209"/>
    <n v="6"/>
    <n v="0"/>
    <n v="5.7071999999999976"/>
  </r>
  <r>
    <n v="6588"/>
    <x v="3273"/>
    <x v="3"/>
    <x v="246"/>
    <d v="2014-07-28T00:00:00"/>
    <s v="Standard Class"/>
    <s v="AM-10705"/>
    <s v="Anne McFarland"/>
    <x v="0"/>
    <s v="United States"/>
    <s v="Salem"/>
    <x v="17"/>
    <n v="24153"/>
    <x v="0"/>
    <s v="FUR-BO-10003441"/>
    <x v="0"/>
    <x v="0"/>
    <s v="Bush Westfield Collection Bookcases, Fully Assembled"/>
    <x v="3367"/>
    <n v="3"/>
    <n v="0"/>
    <n v="69.67619999999998"/>
  </r>
  <r>
    <n v="6589"/>
    <x v="3273"/>
    <x v="3"/>
    <x v="246"/>
    <d v="2014-07-28T00:00:00"/>
    <s v="Standard Class"/>
    <s v="AM-10705"/>
    <s v="Anne McFarland"/>
    <x v="0"/>
    <s v="United States"/>
    <s v="Salem"/>
    <x v="17"/>
    <n v="24153"/>
    <x v="0"/>
    <s v="OFF-BI-10003355"/>
    <x v="1"/>
    <x v="8"/>
    <s v="Cardinal Holdit Business Card Pockets"/>
    <x v="1830"/>
    <n v="3"/>
    <n v="0"/>
    <n v="7.1712000000000007"/>
  </r>
  <r>
    <n v="6590"/>
    <x v="3273"/>
    <x v="3"/>
    <x v="246"/>
    <d v="2014-07-28T00:00:00"/>
    <s v="Standard Class"/>
    <s v="AM-10705"/>
    <s v="Anne McFarland"/>
    <x v="0"/>
    <s v="United States"/>
    <s v="Salem"/>
    <x v="17"/>
    <n v="24153"/>
    <x v="0"/>
    <s v="OFF-SU-10003505"/>
    <x v="1"/>
    <x v="14"/>
    <s v="Premier Electric Letter Opener"/>
    <x v="4540"/>
    <n v="2"/>
    <n v="0"/>
    <n v="11.585999999999984"/>
  </r>
  <r>
    <n v="6591"/>
    <x v="3274"/>
    <x v="2"/>
    <x v="893"/>
    <d v="2011-03-26T00:00:00"/>
    <s v="First Class"/>
    <s v="BG-11740"/>
    <s v="Bruce Geld"/>
    <x v="0"/>
    <s v="United States"/>
    <s v="Delray Beach"/>
    <x v="2"/>
    <n v="33445"/>
    <x v="0"/>
    <s v="OFF-LA-10004484"/>
    <x v="1"/>
    <x v="2"/>
    <s v="Avery 476"/>
    <x v="4541"/>
    <n v="3"/>
    <n v="0.2"/>
    <n v="3.2213999999999996"/>
  </r>
  <r>
    <n v="6592"/>
    <x v="3275"/>
    <x v="1"/>
    <x v="28"/>
    <d v="2012-05-06T00:00:00"/>
    <s v="Standard Class"/>
    <s v="KB-16585"/>
    <s v="Ken Black"/>
    <x v="1"/>
    <s v="United States"/>
    <s v="San Francisco"/>
    <x v="1"/>
    <n v="94110"/>
    <x v="1"/>
    <s v="OFF-AR-10000658"/>
    <x v="1"/>
    <x v="6"/>
    <s v="Newell 324"/>
    <x v="1637"/>
    <n v="3"/>
    <n v="0"/>
    <n v="9.702"/>
  </r>
  <r>
    <n v="6593"/>
    <x v="3275"/>
    <x v="1"/>
    <x v="28"/>
    <d v="2012-05-06T00:00:00"/>
    <s v="Standard Class"/>
    <s v="KB-16585"/>
    <s v="Ken Black"/>
    <x v="1"/>
    <s v="United States"/>
    <s v="San Francisco"/>
    <x v="1"/>
    <n v="94110"/>
    <x v="1"/>
    <s v="TEC-PH-10000347"/>
    <x v="2"/>
    <x v="7"/>
    <s v="Cush Cases Heavy Duty Rugged Cover Case for Samsung Galaxy S5 - Purple"/>
    <x v="4542"/>
    <n v="5"/>
    <n v="0.2"/>
    <n v="1.7324999999999999"/>
  </r>
  <r>
    <n v="6594"/>
    <x v="3276"/>
    <x v="0"/>
    <x v="900"/>
    <d v="2013-06-17T00:00:00"/>
    <s v="Second Class"/>
    <s v="GT-14710"/>
    <s v="Greg Tran"/>
    <x v="0"/>
    <s v="United States"/>
    <s v="New York City"/>
    <x v="15"/>
    <n v="10024"/>
    <x v="3"/>
    <s v="OFF-BI-10001989"/>
    <x v="1"/>
    <x v="8"/>
    <s v="Premium Transparent Presentation Covers by GBC"/>
    <x v="3295"/>
    <n v="2"/>
    <n v="0.2"/>
    <n v="11.748799999999997"/>
  </r>
  <r>
    <n v="6595"/>
    <x v="3277"/>
    <x v="1"/>
    <x v="124"/>
    <d v="2012-05-11T00:00:00"/>
    <s v="Standard Class"/>
    <s v="SV-20815"/>
    <s v="Stuart Van"/>
    <x v="1"/>
    <s v="United States"/>
    <s v="Indianapolis"/>
    <x v="14"/>
    <n v="46203"/>
    <x v="2"/>
    <s v="OFF-AR-10001897"/>
    <x v="1"/>
    <x v="6"/>
    <s v="Model L Table or Wall-Mount Pencil Sharpener"/>
    <x v="4543"/>
    <n v="7"/>
    <n v="0"/>
    <n v="35.260400000000004"/>
  </r>
  <r>
    <n v="6596"/>
    <x v="3278"/>
    <x v="3"/>
    <x v="756"/>
    <d v="2014-04-27T00:00:00"/>
    <s v="First Class"/>
    <s v="GG-14650"/>
    <s v="Greg Guthrie"/>
    <x v="1"/>
    <s v="United States"/>
    <s v="Columbus"/>
    <x v="24"/>
    <n v="43229"/>
    <x v="3"/>
    <s v="OFF-BI-10000285"/>
    <x v="1"/>
    <x v="8"/>
    <s v="XtraLife ClearVue Slant-D Ring Binders by Cardinal"/>
    <x v="4544"/>
    <n v="5"/>
    <n v="0.7"/>
    <n v="-7.8399999999999963"/>
  </r>
  <r>
    <n v="6597"/>
    <x v="3278"/>
    <x v="3"/>
    <x v="756"/>
    <d v="2014-04-27T00:00:00"/>
    <s v="First Class"/>
    <s v="GG-14650"/>
    <s v="Greg Guthrie"/>
    <x v="1"/>
    <s v="United States"/>
    <s v="Columbus"/>
    <x v="24"/>
    <n v="43229"/>
    <x v="3"/>
    <s v="OFF-PA-10001804"/>
    <x v="1"/>
    <x v="10"/>
    <s v="Xerox 195"/>
    <x v="758"/>
    <n v="1"/>
    <n v="0.2"/>
    <n v="1.8703999999999998"/>
  </r>
  <r>
    <n v="6598"/>
    <x v="3279"/>
    <x v="2"/>
    <x v="571"/>
    <d v="2011-06-12T00:00:00"/>
    <s v="Standard Class"/>
    <s v="SV-20785"/>
    <s v="Stewart Visinsky"/>
    <x v="0"/>
    <s v="United States"/>
    <s v="Jacksonville"/>
    <x v="2"/>
    <n v="32216"/>
    <x v="0"/>
    <s v="OFF-BI-10002557"/>
    <x v="1"/>
    <x v="8"/>
    <s v="Presstex Flexible Ring Binders"/>
    <x v="4545"/>
    <n v="1"/>
    <n v="0.7"/>
    <n v="-0.9099999999999997"/>
  </r>
  <r>
    <n v="6599"/>
    <x v="3279"/>
    <x v="2"/>
    <x v="571"/>
    <d v="2011-06-12T00:00:00"/>
    <s v="Standard Class"/>
    <s v="SV-20785"/>
    <s v="Stewart Visinsky"/>
    <x v="0"/>
    <s v="United States"/>
    <s v="Jacksonville"/>
    <x v="2"/>
    <n v="32216"/>
    <x v="0"/>
    <s v="OFF-PA-10002319"/>
    <x v="1"/>
    <x v="10"/>
    <s v="Xerox 1944"/>
    <x v="4546"/>
    <n v="2"/>
    <n v="0.2"/>
    <n v="22.480800000000002"/>
  </r>
  <r>
    <n v="6600"/>
    <x v="3280"/>
    <x v="2"/>
    <x v="266"/>
    <d v="2011-12-07T00:00:00"/>
    <s v="Standard Class"/>
    <s v="ON-18715"/>
    <s v="Odella Nelson"/>
    <x v="1"/>
    <s v="United States"/>
    <s v="Clinton"/>
    <x v="39"/>
    <n v="20735"/>
    <x v="3"/>
    <s v="FUR-FU-10003849"/>
    <x v="0"/>
    <x v="5"/>
    <s v="DAX Metal Frame, Desktop, Stepped-Edge"/>
    <x v="3318"/>
    <n v="3"/>
    <n v="0"/>
    <n v="23.680799999999998"/>
  </r>
  <r>
    <n v="6601"/>
    <x v="3280"/>
    <x v="2"/>
    <x v="266"/>
    <d v="2011-12-07T00:00:00"/>
    <s v="Standard Class"/>
    <s v="ON-18715"/>
    <s v="Odella Nelson"/>
    <x v="1"/>
    <s v="United States"/>
    <s v="Clinton"/>
    <x v="39"/>
    <n v="20735"/>
    <x v="3"/>
    <s v="OFF-PA-10002923"/>
    <x v="1"/>
    <x v="10"/>
    <s v="Xerox 1942"/>
    <x v="678"/>
    <n v="3"/>
    <n v="0"/>
    <n v="73.41"/>
  </r>
  <r>
    <n v="6602"/>
    <x v="3280"/>
    <x v="2"/>
    <x v="266"/>
    <d v="2011-12-07T00:00:00"/>
    <s v="Standard Class"/>
    <s v="ON-18715"/>
    <s v="Odella Nelson"/>
    <x v="1"/>
    <s v="United States"/>
    <s v="Clinton"/>
    <x v="39"/>
    <n v="20735"/>
    <x v="3"/>
    <s v="FUR-CH-10004754"/>
    <x v="0"/>
    <x v="1"/>
    <s v="Global Stack Chair with Arms, Black"/>
    <x v="4547"/>
    <n v="8"/>
    <n v="0"/>
    <n v="64.756799999999998"/>
  </r>
  <r>
    <n v="6603"/>
    <x v="3280"/>
    <x v="2"/>
    <x v="266"/>
    <d v="2011-12-07T00:00:00"/>
    <s v="Standard Class"/>
    <s v="ON-18715"/>
    <s v="Odella Nelson"/>
    <x v="1"/>
    <s v="United States"/>
    <s v="Clinton"/>
    <x v="39"/>
    <n v="20735"/>
    <x v="3"/>
    <s v="OFF-LA-10000634"/>
    <x v="1"/>
    <x v="2"/>
    <s v="Avery 509"/>
    <x v="1203"/>
    <n v="6"/>
    <n v="0"/>
    <n v="7.2035999999999998"/>
  </r>
  <r>
    <n v="6604"/>
    <x v="3281"/>
    <x v="3"/>
    <x v="46"/>
    <d v="2014-06-21T00:00:00"/>
    <s v="First Class"/>
    <s v="RA-19945"/>
    <s v="Ryan Akin"/>
    <x v="0"/>
    <s v="United States"/>
    <s v="Commerce City"/>
    <x v="22"/>
    <n v="80022"/>
    <x v="1"/>
    <s v="OFF-ST-10001418"/>
    <x v="1"/>
    <x v="4"/>
    <s v="Carina Media Storage Towers in Natural &amp; Black"/>
    <x v="1770"/>
    <n v="3"/>
    <n v="0.2"/>
    <n v="-32.929200000000002"/>
  </r>
  <r>
    <n v="6605"/>
    <x v="3282"/>
    <x v="0"/>
    <x v="439"/>
    <d v="2013-06-01T00:00:00"/>
    <s v="Standard Class"/>
    <s v="SV-20785"/>
    <s v="Stewart Visinsky"/>
    <x v="0"/>
    <s v="United States"/>
    <s v="Santa Ana"/>
    <x v="1"/>
    <n v="92704"/>
    <x v="1"/>
    <s v="OFF-FA-10003467"/>
    <x v="1"/>
    <x v="13"/>
    <s v="Alliance Big Bands Rubber Bands, 12/Pack"/>
    <x v="4095"/>
    <n v="3"/>
    <n v="0"/>
    <n v="0"/>
  </r>
  <r>
    <n v="6606"/>
    <x v="3282"/>
    <x v="0"/>
    <x v="439"/>
    <d v="2013-06-01T00:00:00"/>
    <s v="Standard Class"/>
    <s v="SV-20785"/>
    <s v="Stewart Visinsky"/>
    <x v="0"/>
    <s v="United States"/>
    <s v="Santa Ana"/>
    <x v="1"/>
    <n v="92704"/>
    <x v="1"/>
    <s v="OFF-PA-10001293"/>
    <x v="1"/>
    <x v="10"/>
    <s v="Xerox 1946"/>
    <x v="1568"/>
    <n v="7"/>
    <n v="0"/>
    <n v="21.772800000000004"/>
  </r>
  <r>
    <n v="6607"/>
    <x v="3282"/>
    <x v="0"/>
    <x v="439"/>
    <d v="2013-06-01T00:00:00"/>
    <s v="Standard Class"/>
    <s v="SV-20785"/>
    <s v="Stewart Visinsky"/>
    <x v="0"/>
    <s v="United States"/>
    <s v="Santa Ana"/>
    <x v="1"/>
    <n v="92704"/>
    <x v="1"/>
    <s v="TEC-PH-10003885"/>
    <x v="2"/>
    <x v="7"/>
    <s v="Cisco SPA508G"/>
    <x v="2005"/>
    <n v="4"/>
    <n v="0.2"/>
    <n v="23.756399999999985"/>
  </r>
  <r>
    <n v="6608"/>
    <x v="3282"/>
    <x v="0"/>
    <x v="439"/>
    <d v="2013-06-01T00:00:00"/>
    <s v="Standard Class"/>
    <s v="SV-20785"/>
    <s v="Stewart Visinsky"/>
    <x v="0"/>
    <s v="United States"/>
    <s v="Santa Ana"/>
    <x v="1"/>
    <n v="92704"/>
    <x v="1"/>
    <s v="FUR-CH-10004860"/>
    <x v="0"/>
    <x v="1"/>
    <s v="Global Low Back Tilter Chair"/>
    <x v="4548"/>
    <n v="6"/>
    <n v="0.2"/>
    <n v="-84.823200000000071"/>
  </r>
  <r>
    <n v="6609"/>
    <x v="3282"/>
    <x v="0"/>
    <x v="439"/>
    <d v="2013-06-01T00:00:00"/>
    <s v="Standard Class"/>
    <s v="SV-20785"/>
    <s v="Stewart Visinsky"/>
    <x v="0"/>
    <s v="United States"/>
    <s v="Santa Ana"/>
    <x v="1"/>
    <n v="92704"/>
    <x v="1"/>
    <s v="TEC-MA-10002428"/>
    <x v="2"/>
    <x v="15"/>
    <s v="Fellowes Powershred HS-440 4-Sheet High Security Shredder"/>
    <x v="4549"/>
    <n v="3"/>
    <n v="0.2"/>
    <n v="116.24249999999996"/>
  </r>
  <r>
    <n v="6610"/>
    <x v="3283"/>
    <x v="1"/>
    <x v="366"/>
    <d v="2012-03-10T00:00:00"/>
    <s v="Same Day"/>
    <s v="KB-16585"/>
    <s v="Ken Black"/>
    <x v="1"/>
    <s v="United States"/>
    <s v="Clinton"/>
    <x v="39"/>
    <n v="20735"/>
    <x v="3"/>
    <s v="OFF-ST-10002406"/>
    <x v="1"/>
    <x v="4"/>
    <s v="Pizazz Global Quick File"/>
    <x v="4550"/>
    <n v="6"/>
    <n v="0"/>
    <n v="25.149600000000007"/>
  </r>
  <r>
    <n v="6611"/>
    <x v="3284"/>
    <x v="0"/>
    <x v="201"/>
    <d v="2013-10-23T00:00:00"/>
    <s v="First Class"/>
    <s v="AG-10495"/>
    <s v="Andrew Gjertsen"/>
    <x v="1"/>
    <s v="United States"/>
    <s v="Los Angeles"/>
    <x v="1"/>
    <n v="90049"/>
    <x v="1"/>
    <s v="OFF-BI-10004209"/>
    <x v="1"/>
    <x v="8"/>
    <s v="Fellowes Twister Kit, Gray/Clear, 3/pkg"/>
    <x v="1768"/>
    <n v="3"/>
    <n v="0.2"/>
    <n v="6.0299999999999994"/>
  </r>
  <r>
    <n v="6612"/>
    <x v="3285"/>
    <x v="1"/>
    <x v="1122"/>
    <d v="2012-04-28T00:00:00"/>
    <s v="Standard Class"/>
    <s v="JK-16090"/>
    <s v="Juliana Krohn"/>
    <x v="0"/>
    <s v="United States"/>
    <s v="Louisville"/>
    <x v="0"/>
    <n v="40214"/>
    <x v="0"/>
    <s v="FUR-CH-10001891"/>
    <x v="0"/>
    <x v="1"/>
    <s v="Global Deluxe Office Fabric Chairs"/>
    <x v="2843"/>
    <n v="2"/>
    <n v="0"/>
    <n v="51.829200000000014"/>
  </r>
  <r>
    <n v="6613"/>
    <x v="3285"/>
    <x v="1"/>
    <x v="1122"/>
    <d v="2012-04-28T00:00:00"/>
    <s v="Standard Class"/>
    <s v="JK-16090"/>
    <s v="Juliana Krohn"/>
    <x v="0"/>
    <s v="United States"/>
    <s v="Louisville"/>
    <x v="0"/>
    <n v="40214"/>
    <x v="0"/>
    <s v="OFF-BI-10002215"/>
    <x v="1"/>
    <x v="8"/>
    <s v="Wilson Jones Hanging View Binder, White, 1&quot;"/>
    <x v="4039"/>
    <n v="3"/>
    <n v="0"/>
    <n v="9.7979999999999983"/>
  </r>
  <r>
    <n v="6614"/>
    <x v="3285"/>
    <x v="1"/>
    <x v="1122"/>
    <d v="2012-04-28T00:00:00"/>
    <s v="Standard Class"/>
    <s v="JK-16090"/>
    <s v="Juliana Krohn"/>
    <x v="0"/>
    <s v="United States"/>
    <s v="Louisville"/>
    <x v="0"/>
    <n v="40214"/>
    <x v="0"/>
    <s v="TEC-PH-10002103"/>
    <x v="2"/>
    <x v="7"/>
    <s v="Jabra SPEAK 410"/>
    <x v="4551"/>
    <n v="5"/>
    <n v="0"/>
    <n v="131.58600000000001"/>
  </r>
  <r>
    <n v="6615"/>
    <x v="3285"/>
    <x v="1"/>
    <x v="1122"/>
    <d v="2012-04-28T00:00:00"/>
    <s v="Standard Class"/>
    <s v="JK-16090"/>
    <s v="Juliana Krohn"/>
    <x v="0"/>
    <s v="United States"/>
    <s v="Louisville"/>
    <x v="0"/>
    <n v="40214"/>
    <x v="0"/>
    <s v="FUR-FU-10003394"/>
    <x v="0"/>
    <x v="5"/>
    <s v="Tenex &quot;The Solids&quot; Textured Chair Mats"/>
    <x v="664"/>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x v="4175"/>
    <n v="2"/>
    <n v="0.15"/>
    <n v="14.097999999999999"/>
  </r>
  <r>
    <n v="6617"/>
    <x v="3286"/>
    <x v="0"/>
    <x v="26"/>
    <d v="2013-06-20T00:00:00"/>
    <s v="First Class"/>
    <s v="MV-18190"/>
    <s v="Mike Vittorini"/>
    <x v="0"/>
    <s v="United States"/>
    <s v="Los Angeles"/>
    <x v="1"/>
    <n v="90045"/>
    <x v="1"/>
    <s v="OFF-LA-10000081"/>
    <x v="1"/>
    <x v="2"/>
    <s v="Avery 496"/>
    <x v="3923"/>
    <n v="6"/>
    <n v="0"/>
    <n v="10.799999999999999"/>
  </r>
  <r>
    <n v="6618"/>
    <x v="3286"/>
    <x v="0"/>
    <x v="26"/>
    <d v="2013-06-20T00:00:00"/>
    <s v="First Class"/>
    <s v="MV-18190"/>
    <s v="Mike Vittorini"/>
    <x v="0"/>
    <s v="United States"/>
    <s v="Los Angeles"/>
    <x v="1"/>
    <n v="90045"/>
    <x v="1"/>
    <s v="OFF-PA-10001497"/>
    <x v="1"/>
    <x v="10"/>
    <s v="Xerox 1914"/>
    <x v="1547"/>
    <n v="4"/>
    <n v="0"/>
    <n v="107.7216"/>
  </r>
  <r>
    <n v="6619"/>
    <x v="3287"/>
    <x v="3"/>
    <x v="1123"/>
    <d v="2014-01-19T00:00:00"/>
    <s v="Second Class"/>
    <s v="CP-12085"/>
    <s v="Cathy Prescott"/>
    <x v="1"/>
    <s v="United States"/>
    <s v="Springfield"/>
    <x v="25"/>
    <n v="65807"/>
    <x v="2"/>
    <s v="OFF-PA-10004983"/>
    <x v="1"/>
    <x v="10"/>
    <s v="Xerox 23"/>
    <x v="56"/>
    <n v="5"/>
    <n v="0"/>
    <n v="15.552000000000001"/>
  </r>
  <r>
    <n v="6620"/>
    <x v="3287"/>
    <x v="3"/>
    <x v="1123"/>
    <d v="2014-01-19T00:00:00"/>
    <s v="Second Class"/>
    <s v="CP-12085"/>
    <s v="Cathy Prescott"/>
    <x v="1"/>
    <s v="United States"/>
    <s v="Springfield"/>
    <x v="25"/>
    <n v="65807"/>
    <x v="2"/>
    <s v="OFF-AR-10004010"/>
    <x v="1"/>
    <x v="6"/>
    <s v="Hunt Boston Vacuum Mount KS Pencil Sharpener"/>
    <x v="4552"/>
    <n v="6"/>
    <n v="0"/>
    <n v="54.584400000000002"/>
  </r>
  <r>
    <n v="6621"/>
    <x v="3287"/>
    <x v="3"/>
    <x v="1123"/>
    <d v="2014-01-19T00:00:00"/>
    <s v="Second Class"/>
    <s v="CP-12085"/>
    <s v="Cathy Prescott"/>
    <x v="1"/>
    <s v="United States"/>
    <s v="Springfield"/>
    <x v="25"/>
    <n v="65807"/>
    <x v="2"/>
    <s v="OFF-SU-10002881"/>
    <x v="1"/>
    <x v="14"/>
    <s v="Martin Yale Chadless Opener Electric Letter Opener"/>
    <x v="2635"/>
    <n v="5"/>
    <n v="0"/>
    <n v="83.281000000000063"/>
  </r>
  <r>
    <n v="6622"/>
    <x v="3287"/>
    <x v="3"/>
    <x v="1123"/>
    <d v="2014-01-19T00:00:00"/>
    <s v="Second Class"/>
    <s v="CP-12085"/>
    <s v="Cathy Prescott"/>
    <x v="1"/>
    <s v="United States"/>
    <s v="Springfield"/>
    <x v="25"/>
    <n v="65807"/>
    <x v="2"/>
    <s v="FUR-BO-10001608"/>
    <x v="0"/>
    <x v="0"/>
    <s v="Hon Metal Bookcases, Black"/>
    <x v="372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x v="3739"/>
    <n v="6"/>
    <n v="0"/>
    <n v="12.145199999999997"/>
  </r>
  <r>
    <n v="6624"/>
    <x v="3288"/>
    <x v="2"/>
    <x v="1124"/>
    <d v="2011-09-09T00:00:00"/>
    <s v="First Class"/>
    <s v="VP-21760"/>
    <s v="Victoria Pisteka"/>
    <x v="1"/>
    <s v="United States"/>
    <s v="San Francisco"/>
    <x v="1"/>
    <n v="94109"/>
    <x v="1"/>
    <s v="OFF-LA-10001934"/>
    <x v="1"/>
    <x v="2"/>
    <s v="Avery 516"/>
    <x v="2037"/>
    <n v="8"/>
    <n v="0"/>
    <n v="27.485599999999998"/>
  </r>
  <r>
    <n v="6625"/>
    <x v="3289"/>
    <x v="1"/>
    <x v="1125"/>
    <d v="2012-01-23T00:00:00"/>
    <s v="Standard Class"/>
    <s v="PM-18940"/>
    <s v="Paul MacIntyre"/>
    <x v="0"/>
    <s v="United States"/>
    <s v="Texas City"/>
    <x v="5"/>
    <n v="77590"/>
    <x v="2"/>
    <s v="FUR-TA-10002855"/>
    <x v="0"/>
    <x v="3"/>
    <s v="Bevis Round Conference Table Top &amp; Single Column Base"/>
    <x v="4553"/>
    <n v="1"/>
    <n v="0.3"/>
    <n v="-13.170600000000007"/>
  </r>
  <r>
    <n v="6626"/>
    <x v="3289"/>
    <x v="1"/>
    <x v="1125"/>
    <d v="2012-01-23T00:00:00"/>
    <s v="Standard Class"/>
    <s v="PM-18940"/>
    <s v="Paul MacIntyre"/>
    <x v="0"/>
    <s v="United States"/>
    <s v="Texas City"/>
    <x v="5"/>
    <n v="77590"/>
    <x v="2"/>
    <s v="FUR-CH-10004875"/>
    <x v="0"/>
    <x v="1"/>
    <s v="Harbour Creations 67200 Series Stacking Chairs"/>
    <x v="455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x v="4555"/>
    <n v="4"/>
    <n v="0"/>
    <n v="2239.9871999999996"/>
  </r>
  <r>
    <n v="6628"/>
    <x v="3291"/>
    <x v="2"/>
    <x v="235"/>
    <d v="2011-05-27T00:00:00"/>
    <s v="Standard Class"/>
    <s v="EH-13990"/>
    <s v="Erica Hackney"/>
    <x v="0"/>
    <s v="United States"/>
    <s v="Bellevue"/>
    <x v="4"/>
    <n v="98006"/>
    <x v="1"/>
    <s v="OFF-PA-10003177"/>
    <x v="1"/>
    <x v="10"/>
    <s v="Xerox 1999"/>
    <x v="91"/>
    <n v="2"/>
    <n v="0"/>
    <n v="6.2208000000000006"/>
  </r>
  <r>
    <n v="6629"/>
    <x v="3292"/>
    <x v="1"/>
    <x v="444"/>
    <d v="2012-09-22T00:00:00"/>
    <s v="Second Class"/>
    <s v="GW-14605"/>
    <s v="Giulietta Weimer"/>
    <x v="0"/>
    <s v="United States"/>
    <s v="New York City"/>
    <x v="15"/>
    <n v="10024"/>
    <x v="3"/>
    <s v="TEC-PH-10000011"/>
    <x v="2"/>
    <x v="7"/>
    <s v="PureGear Roll-On Screen Protector"/>
    <x v="4496"/>
    <n v="14"/>
    <n v="0"/>
    <n v="134.33279999999996"/>
  </r>
  <r>
    <n v="6630"/>
    <x v="3293"/>
    <x v="1"/>
    <x v="653"/>
    <d v="2012-10-06T00:00:00"/>
    <s v="Standard Class"/>
    <s v="NP-18685"/>
    <s v="Nora Pelletier"/>
    <x v="2"/>
    <s v="United States"/>
    <s v="Wilson"/>
    <x v="3"/>
    <n v="27893"/>
    <x v="0"/>
    <s v="OFF-BI-10001757"/>
    <x v="1"/>
    <x v="8"/>
    <s v="Pressboard Hanging Data Binders for Unburst Sheets"/>
    <x v="4556"/>
    <n v="5"/>
    <n v="0.7"/>
    <n v="-5.4120000000000008"/>
  </r>
  <r>
    <n v="6631"/>
    <x v="3294"/>
    <x v="0"/>
    <x v="591"/>
    <d v="2013-12-31T00:00:00"/>
    <s v="Standard Class"/>
    <s v="JE-15715"/>
    <s v="Joe Elijah"/>
    <x v="0"/>
    <s v="United States"/>
    <s v="Seattle"/>
    <x v="4"/>
    <n v="98115"/>
    <x v="1"/>
    <s v="FUR-CH-10000847"/>
    <x v="0"/>
    <x v="1"/>
    <s v="Global Executive Mid-Back Manager's Chair"/>
    <x v="327"/>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x v="4557"/>
    <n v="5"/>
    <n v="0"/>
    <n v="629.01"/>
  </r>
  <r>
    <n v="6633"/>
    <x v="3295"/>
    <x v="0"/>
    <x v="715"/>
    <d v="2013-05-09T00:00:00"/>
    <s v="Second Class"/>
    <s v="BE-11455"/>
    <s v="Brad Eason"/>
    <x v="2"/>
    <s v="United States"/>
    <s v="Springfield"/>
    <x v="25"/>
    <n v="65807"/>
    <x v="2"/>
    <s v="OFF-AP-10001205"/>
    <x v="1"/>
    <x v="9"/>
    <s v="Belkin 5 Outlet SurgeMaster Power Centers"/>
    <x v="4558"/>
    <n v="1"/>
    <n v="0"/>
    <n v="15.254400000000004"/>
  </r>
  <r>
    <n v="6634"/>
    <x v="3296"/>
    <x v="0"/>
    <x v="1057"/>
    <d v="2013-10-25T00:00:00"/>
    <s v="Same Day"/>
    <s v="SS-20590"/>
    <s v="Sonia Sunley"/>
    <x v="0"/>
    <s v="United States"/>
    <s v="San Francisco"/>
    <x v="1"/>
    <n v="94109"/>
    <x v="1"/>
    <s v="TEC-AC-10001838"/>
    <x v="2"/>
    <x v="11"/>
    <s v="Razer Tiamat Over Ear 7.1 Surround Sound PC Gaming Headset"/>
    <x v="4559"/>
    <n v="1"/>
    <n v="0"/>
    <n v="85.995700000000014"/>
  </r>
  <r>
    <n v="6635"/>
    <x v="3297"/>
    <x v="3"/>
    <x v="636"/>
    <d v="2014-05-07T00:00:00"/>
    <s v="Same Day"/>
    <s v="MB-18085"/>
    <s v="Mick Brown"/>
    <x v="0"/>
    <s v="United States"/>
    <s v="Charlotte"/>
    <x v="3"/>
    <n v="28205"/>
    <x v="0"/>
    <s v="OFF-BI-10003982"/>
    <x v="1"/>
    <x v="8"/>
    <s v="Wilson Jones Century Plastic Molded Ring Binders"/>
    <x v="4560"/>
    <n v="11"/>
    <n v="0.7"/>
    <n v="-52.548099999999991"/>
  </r>
  <r>
    <n v="6636"/>
    <x v="3297"/>
    <x v="3"/>
    <x v="636"/>
    <d v="2014-05-07T00:00:00"/>
    <s v="Same Day"/>
    <s v="MB-18085"/>
    <s v="Mick Brown"/>
    <x v="0"/>
    <s v="United States"/>
    <s v="Charlotte"/>
    <x v="3"/>
    <n v="28205"/>
    <x v="0"/>
    <s v="TEC-PH-10004977"/>
    <x v="2"/>
    <x v="7"/>
    <s v="GE 30524EE4"/>
    <x v="2536"/>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x v="4561"/>
    <n v="5"/>
    <n v="0.2"/>
    <n v="39.689000000000007"/>
  </r>
  <r>
    <n v="6638"/>
    <x v="3298"/>
    <x v="3"/>
    <x v="344"/>
    <d v="2014-12-01T00:00:00"/>
    <s v="Second Class"/>
    <s v="RP-19390"/>
    <s v="Resi Pölking"/>
    <x v="0"/>
    <s v="United States"/>
    <s v="New York City"/>
    <x v="15"/>
    <n v="10011"/>
    <x v="3"/>
    <s v="OFF-AR-10001573"/>
    <x v="1"/>
    <x v="6"/>
    <s v="American Pencil"/>
    <x v="4562"/>
    <n v="3"/>
    <n v="0"/>
    <n v="2.027099999999999"/>
  </r>
  <r>
    <n v="6639"/>
    <x v="3298"/>
    <x v="3"/>
    <x v="344"/>
    <d v="2014-12-01T00:00:00"/>
    <s v="Second Class"/>
    <s v="RP-19390"/>
    <s v="Resi Pölking"/>
    <x v="0"/>
    <s v="United States"/>
    <s v="New York City"/>
    <x v="15"/>
    <n v="10011"/>
    <x v="3"/>
    <s v="OFF-BI-10001196"/>
    <x v="1"/>
    <x v="8"/>
    <s v="Avery Flip-Chart Easel Binder, Black"/>
    <x v="588"/>
    <n v="6"/>
    <n v="0.2"/>
    <n v="36.255599999999994"/>
  </r>
  <r>
    <n v="6640"/>
    <x v="3299"/>
    <x v="2"/>
    <x v="656"/>
    <d v="2011-11-02T00:00:00"/>
    <s v="Second Class"/>
    <s v="AJ-10780"/>
    <s v="Anthony Jacobs"/>
    <x v="1"/>
    <s v="United States"/>
    <s v="Lorain"/>
    <x v="24"/>
    <n v="44052"/>
    <x v="3"/>
    <s v="FUR-TA-10003954"/>
    <x v="0"/>
    <x v="3"/>
    <s v="Hon 94000 Series Round Tables"/>
    <x v="4563"/>
    <n v="8"/>
    <n v="0.4"/>
    <n v="-734.52639999999997"/>
  </r>
  <r>
    <n v="6641"/>
    <x v="3300"/>
    <x v="3"/>
    <x v="485"/>
    <d v="2014-08-10T00:00:00"/>
    <s v="Standard Class"/>
    <s v="PO-18865"/>
    <s v="Patrick O'Donnell"/>
    <x v="0"/>
    <s v="United States"/>
    <s v="Indianapolis"/>
    <x v="14"/>
    <n v="46203"/>
    <x v="2"/>
    <s v="OFF-BI-10001989"/>
    <x v="1"/>
    <x v="8"/>
    <s v="Premium Transparent Presentation Covers by GBC"/>
    <x v="4564"/>
    <n v="6"/>
    <n v="0"/>
    <n v="60.422399999999996"/>
  </r>
  <r>
    <n v="6642"/>
    <x v="3300"/>
    <x v="3"/>
    <x v="485"/>
    <d v="2014-08-10T00:00:00"/>
    <s v="Standard Class"/>
    <s v="PO-18865"/>
    <s v="Patrick O'Donnell"/>
    <x v="0"/>
    <s v="United States"/>
    <s v="Indianapolis"/>
    <x v="14"/>
    <n v="46203"/>
    <x v="2"/>
    <s v="TEC-AC-10001714"/>
    <x v="2"/>
    <x v="11"/>
    <s v="Logitech MX Performance Wireless Mouse"/>
    <x v="4565"/>
    <n v="2"/>
    <n v="0"/>
    <n v="29.518599999999999"/>
  </r>
  <r>
    <n v="6643"/>
    <x v="3300"/>
    <x v="3"/>
    <x v="485"/>
    <d v="2014-08-10T00:00:00"/>
    <s v="Standard Class"/>
    <s v="PO-18865"/>
    <s v="Patrick O'Donnell"/>
    <x v="0"/>
    <s v="United States"/>
    <s v="Indianapolis"/>
    <x v="14"/>
    <n v="46203"/>
    <x v="2"/>
    <s v="OFF-LA-10003498"/>
    <x v="1"/>
    <x v="2"/>
    <s v="Avery 475"/>
    <x v="4566"/>
    <n v="9"/>
    <n v="0"/>
    <n v="66.600000000000009"/>
  </r>
  <r>
    <n v="6644"/>
    <x v="3301"/>
    <x v="1"/>
    <x v="544"/>
    <d v="2012-08-16T00:00:00"/>
    <s v="Standard Class"/>
    <s v="WB-21850"/>
    <s v="William Brown"/>
    <x v="0"/>
    <s v="United States"/>
    <s v="Redmond"/>
    <x v="21"/>
    <n v="97756"/>
    <x v="1"/>
    <s v="TEC-PH-10000576"/>
    <x v="2"/>
    <x v="7"/>
    <s v="AT&amp;T 1080 Corded phone"/>
    <x v="2313"/>
    <n v="4"/>
    <n v="0.2"/>
    <n v="38.357200000000006"/>
  </r>
  <r>
    <n v="6645"/>
    <x v="3301"/>
    <x v="1"/>
    <x v="544"/>
    <d v="2012-08-16T00:00:00"/>
    <s v="Standard Class"/>
    <s v="WB-21850"/>
    <s v="William Brown"/>
    <x v="0"/>
    <s v="United States"/>
    <s v="Redmond"/>
    <x v="21"/>
    <n v="97756"/>
    <x v="1"/>
    <s v="TEC-PH-10004188"/>
    <x v="2"/>
    <x v="7"/>
    <s v="OtterBox Commuter Series Case - Samsung Galaxy S4"/>
    <x v="4567"/>
    <n v="7"/>
    <n v="0.2"/>
    <n v="-31.487400000000001"/>
  </r>
  <r>
    <n v="6646"/>
    <x v="3301"/>
    <x v="1"/>
    <x v="544"/>
    <d v="2012-08-16T00:00:00"/>
    <s v="Standard Class"/>
    <s v="WB-21850"/>
    <s v="William Brown"/>
    <x v="0"/>
    <s v="United States"/>
    <s v="Redmond"/>
    <x v="21"/>
    <n v="97756"/>
    <x v="1"/>
    <s v="OFF-AP-10001469"/>
    <x v="1"/>
    <x v="9"/>
    <s v="Fellowes 8 Outlet Superior Workstation Surge Protector"/>
    <x v="4568"/>
    <n v="4"/>
    <n v="0.2"/>
    <n v="15.015599999999985"/>
  </r>
  <r>
    <n v="6647"/>
    <x v="3302"/>
    <x v="0"/>
    <x v="272"/>
    <d v="2013-12-22T00:00:00"/>
    <s v="Standard Class"/>
    <s v="MP-18175"/>
    <s v="Mike Pelletier"/>
    <x v="2"/>
    <s v="United States"/>
    <s v="Springfield"/>
    <x v="21"/>
    <n v="97477"/>
    <x v="1"/>
    <s v="FUR-TA-10003473"/>
    <x v="0"/>
    <x v="3"/>
    <s v="Bretford Rectangular Conference Table Tops"/>
    <x v="4569"/>
    <n v="3"/>
    <n v="0.5"/>
    <n v="-304.66529999999989"/>
  </r>
  <r>
    <n v="6648"/>
    <x v="3302"/>
    <x v="0"/>
    <x v="272"/>
    <d v="2013-12-22T00:00:00"/>
    <s v="Standard Class"/>
    <s v="MP-18175"/>
    <s v="Mike Pelletier"/>
    <x v="2"/>
    <s v="United States"/>
    <s v="Springfield"/>
    <x v="21"/>
    <n v="97477"/>
    <x v="1"/>
    <s v="OFF-AP-10001205"/>
    <x v="1"/>
    <x v="9"/>
    <s v="Belkin 5 Outlet SurgeMaster Power Centers"/>
    <x v="2802"/>
    <n v="2"/>
    <n v="0.2"/>
    <n v="8.7168000000000063"/>
  </r>
  <r>
    <n v="6649"/>
    <x v="3303"/>
    <x v="3"/>
    <x v="565"/>
    <d v="2014-09-12T00:00:00"/>
    <s v="First Class"/>
    <s v="BF-11020"/>
    <s v="Barry Französisch"/>
    <x v="1"/>
    <s v="United States"/>
    <s v="Arlington"/>
    <x v="5"/>
    <n v="76017"/>
    <x v="2"/>
    <s v="OFF-BI-10002429"/>
    <x v="1"/>
    <x v="8"/>
    <s v="Premier Elliptical Ring Binder, Black"/>
    <x v="511"/>
    <n v="7"/>
    <n v="0.8"/>
    <n v="-68.185600000000022"/>
  </r>
  <r>
    <n v="6650"/>
    <x v="3303"/>
    <x v="3"/>
    <x v="565"/>
    <d v="2014-09-12T00:00:00"/>
    <s v="First Class"/>
    <s v="BF-11020"/>
    <s v="Barry Französisch"/>
    <x v="1"/>
    <s v="United States"/>
    <s v="Arlington"/>
    <x v="5"/>
    <n v="76017"/>
    <x v="2"/>
    <s v="TEC-CO-10001943"/>
    <x v="2"/>
    <x v="16"/>
    <s v="Canon PC-428 Personal Copier"/>
    <x v="4570"/>
    <n v="2"/>
    <n v="0.2"/>
    <n v="107.99459999999999"/>
  </r>
  <r>
    <n v="6651"/>
    <x v="3303"/>
    <x v="3"/>
    <x v="565"/>
    <d v="2014-09-12T00:00:00"/>
    <s v="First Class"/>
    <s v="BF-11020"/>
    <s v="Barry Französisch"/>
    <x v="1"/>
    <s v="United States"/>
    <s v="Arlington"/>
    <x v="5"/>
    <n v="76017"/>
    <x v="2"/>
    <s v="OFF-FA-10004854"/>
    <x v="1"/>
    <x v="13"/>
    <s v="Vinyl Coated Wire Paper Clips in Organizer Box, 800/Box"/>
    <x v="1962"/>
    <n v="5"/>
    <n v="0.2"/>
    <n v="15.498000000000001"/>
  </r>
  <r>
    <n v="6652"/>
    <x v="3303"/>
    <x v="3"/>
    <x v="565"/>
    <d v="2014-09-12T00:00:00"/>
    <s v="First Class"/>
    <s v="BF-11020"/>
    <s v="Barry Französisch"/>
    <x v="1"/>
    <s v="United States"/>
    <s v="Arlington"/>
    <x v="5"/>
    <n v="76017"/>
    <x v="2"/>
    <s v="FUR-FU-10001095"/>
    <x v="0"/>
    <x v="5"/>
    <s v="DAX Black Cherry Wood-Tone Poster Frame"/>
    <x v="4571"/>
    <n v="2"/>
    <n v="0.6"/>
    <n v="-11.651199999999999"/>
  </r>
  <r>
    <n v="6653"/>
    <x v="3303"/>
    <x v="3"/>
    <x v="565"/>
    <d v="2014-09-12T00:00:00"/>
    <s v="First Class"/>
    <s v="BF-11020"/>
    <s v="Barry Französisch"/>
    <x v="1"/>
    <s v="United States"/>
    <s v="Arlington"/>
    <x v="5"/>
    <n v="76017"/>
    <x v="2"/>
    <s v="OFF-PA-10000061"/>
    <x v="1"/>
    <x v="10"/>
    <s v="Xerox 205"/>
    <x v="561"/>
    <n v="4"/>
    <n v="0.2"/>
    <n v="7.2576000000000001"/>
  </r>
  <r>
    <n v="6654"/>
    <x v="3303"/>
    <x v="3"/>
    <x v="565"/>
    <d v="2014-09-12T00:00:00"/>
    <s v="First Class"/>
    <s v="BF-11020"/>
    <s v="Barry Französisch"/>
    <x v="1"/>
    <s v="United States"/>
    <s v="Arlington"/>
    <x v="5"/>
    <n v="76017"/>
    <x v="2"/>
    <s v="FUR-CH-10003535"/>
    <x v="0"/>
    <x v="1"/>
    <s v="Global Armless Task Chair, Royal Blue"/>
    <x v="4572"/>
    <n v="5"/>
    <n v="0.3"/>
    <n v="-39.636999999999993"/>
  </r>
  <r>
    <n v="6655"/>
    <x v="3304"/>
    <x v="3"/>
    <x v="297"/>
    <d v="2014-02-28T00:00:00"/>
    <s v="Standard Class"/>
    <s v="KM-16375"/>
    <s v="Katherine Murray"/>
    <x v="2"/>
    <s v="United States"/>
    <s v="Gilbert"/>
    <x v="16"/>
    <n v="85234"/>
    <x v="1"/>
    <s v="TEC-PH-10004447"/>
    <x v="2"/>
    <x v="7"/>
    <s v="Toshiba IPT2010-SD IP Telephone"/>
    <x v="3844"/>
    <n v="3"/>
    <n v="0.2"/>
    <n v="25.018199999999993"/>
  </r>
  <r>
    <n v="6656"/>
    <x v="3304"/>
    <x v="3"/>
    <x v="297"/>
    <d v="2014-02-28T00:00:00"/>
    <s v="Standard Class"/>
    <s v="KM-16375"/>
    <s v="Katherine Murray"/>
    <x v="2"/>
    <s v="United States"/>
    <s v="Gilbert"/>
    <x v="16"/>
    <n v="85234"/>
    <x v="1"/>
    <s v="TEC-AC-10001114"/>
    <x v="2"/>
    <x v="11"/>
    <s v="Microsoft Wireless Mobile Mouse 4000"/>
    <x v="4573"/>
    <n v="1"/>
    <n v="0.2"/>
    <n v="4.7987999999999964"/>
  </r>
  <r>
    <n v="6657"/>
    <x v="3304"/>
    <x v="3"/>
    <x v="297"/>
    <d v="2014-02-28T00:00:00"/>
    <s v="Standard Class"/>
    <s v="KM-16375"/>
    <s v="Katherine Murray"/>
    <x v="2"/>
    <s v="United States"/>
    <s v="Gilbert"/>
    <x v="16"/>
    <n v="85234"/>
    <x v="1"/>
    <s v="OFF-ST-10000563"/>
    <x v="1"/>
    <x v="4"/>
    <s v="Fellowes Bankers Box Stor/Drawer Steel Plus"/>
    <x v="4351"/>
    <n v="2"/>
    <n v="0.2"/>
    <n v="-6.3960000000000008"/>
  </r>
  <r>
    <n v="6658"/>
    <x v="3304"/>
    <x v="3"/>
    <x v="297"/>
    <d v="2014-02-28T00:00:00"/>
    <s v="Standard Class"/>
    <s v="KM-16375"/>
    <s v="Katherine Murray"/>
    <x v="2"/>
    <s v="United States"/>
    <s v="Gilbert"/>
    <x v="16"/>
    <n v="85234"/>
    <x v="1"/>
    <s v="OFF-EN-10004846"/>
    <x v="1"/>
    <x v="12"/>
    <s v="Letter or Legal Size Expandable Poly String Tie Envelopes"/>
    <x v="3024"/>
    <n v="5"/>
    <n v="0.2"/>
    <n v="3.8570000000000002"/>
  </r>
  <r>
    <n v="6659"/>
    <x v="3304"/>
    <x v="3"/>
    <x v="297"/>
    <d v="2014-02-28T00:00:00"/>
    <s v="Standard Class"/>
    <s v="KM-16375"/>
    <s v="Katherine Murray"/>
    <x v="2"/>
    <s v="United States"/>
    <s v="Gilbert"/>
    <x v="16"/>
    <n v="85234"/>
    <x v="1"/>
    <s v="FUR-FU-10002253"/>
    <x v="0"/>
    <x v="5"/>
    <s v="Howard Miller 13&quot; Diameter Pewter Finish Round Wall Clock"/>
    <x v="4574"/>
    <n v="2"/>
    <n v="0.2"/>
    <n v="16.317200000000003"/>
  </r>
  <r>
    <n v="6660"/>
    <x v="3304"/>
    <x v="3"/>
    <x v="297"/>
    <d v="2014-02-28T00:00:00"/>
    <s v="Standard Class"/>
    <s v="KM-16375"/>
    <s v="Katherine Murray"/>
    <x v="2"/>
    <s v="United States"/>
    <s v="Gilbert"/>
    <x v="16"/>
    <n v="85234"/>
    <x v="1"/>
    <s v="FUR-TA-10001039"/>
    <x v="0"/>
    <x v="3"/>
    <s v="KI Adjustable-Height Table"/>
    <x v="4575"/>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x v="4576"/>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x v="2009"/>
    <n v="2"/>
    <n v="0"/>
    <n v="33.036799999999985"/>
  </r>
  <r>
    <n v="6663"/>
    <x v="3305"/>
    <x v="1"/>
    <x v="816"/>
    <d v="2012-08-10T00:00:00"/>
    <s v="Second Class"/>
    <s v="DB-13405"/>
    <s v="Denny Blanton"/>
    <x v="0"/>
    <s v="United States"/>
    <s v="Lawrence"/>
    <x v="31"/>
    <n v="1841"/>
    <x v="3"/>
    <s v="OFF-BI-10001718"/>
    <x v="1"/>
    <x v="8"/>
    <s v="GBC DocuBind P50 Personal Binding Machine"/>
    <x v="2509"/>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x v="4577"/>
    <n v="5"/>
    <n v="0"/>
    <n v="60.664499999999961"/>
  </r>
  <r>
    <n v="6665"/>
    <x v="3306"/>
    <x v="3"/>
    <x v="40"/>
    <d v="2014-11-02T00:00:00"/>
    <s v="Standard Class"/>
    <s v="OT-18730"/>
    <s v="Olvera Toch"/>
    <x v="0"/>
    <s v="United States"/>
    <s v="Virginia Beach"/>
    <x v="17"/>
    <n v="23464"/>
    <x v="0"/>
    <s v="OFF-EN-10002831"/>
    <x v="1"/>
    <x v="12"/>
    <s v="Tyvek  Top-Opening Peel &amp; Seel  Envelopes, Gray"/>
    <x v="4578"/>
    <n v="7"/>
    <n v="0"/>
    <n v="113.21099999999998"/>
  </r>
  <r>
    <n v="6666"/>
    <x v="3307"/>
    <x v="0"/>
    <x v="216"/>
    <d v="2013-07-19T00:00:00"/>
    <s v="Second Class"/>
    <s v="JS-15880"/>
    <s v="John Stevenson"/>
    <x v="0"/>
    <s v="United States"/>
    <s v="Irving"/>
    <x v="5"/>
    <n v="75061"/>
    <x v="2"/>
    <s v="OFF-PA-10001497"/>
    <x v="1"/>
    <x v="10"/>
    <s v="Xerox 1914"/>
    <x v="4579"/>
    <n v="5"/>
    <n v="0.2"/>
    <n v="79.691999999999979"/>
  </r>
  <r>
    <n v="6667"/>
    <x v="3308"/>
    <x v="3"/>
    <x v="605"/>
    <d v="2014-05-15T00:00:00"/>
    <s v="Second Class"/>
    <s v="CA-12775"/>
    <s v="Cynthia Arntzen"/>
    <x v="0"/>
    <s v="United States"/>
    <s v="Vineland"/>
    <x v="30"/>
    <n v="8360"/>
    <x v="3"/>
    <s v="FUR-FU-10000719"/>
    <x v="0"/>
    <x v="5"/>
    <s v="DAX Cubicle Frames, 8-1/2 x 11"/>
    <x v="4580"/>
    <n v="5"/>
    <n v="0"/>
    <n v="15.426000000000002"/>
  </r>
  <r>
    <n v="6668"/>
    <x v="3308"/>
    <x v="3"/>
    <x v="605"/>
    <d v="2014-05-15T00:00:00"/>
    <s v="Second Class"/>
    <s v="CA-12775"/>
    <s v="Cynthia Arntzen"/>
    <x v="0"/>
    <s v="United States"/>
    <s v="Vineland"/>
    <x v="30"/>
    <n v="8360"/>
    <x v="3"/>
    <s v="OFF-LA-10002271"/>
    <x v="1"/>
    <x v="2"/>
    <s v="Smead Alpha-Z Color-Coded Second Alphabetical Labels and Starter Set"/>
    <x v="51"/>
    <n v="2"/>
    <n v="0"/>
    <n v="2.9567999999999999"/>
  </r>
  <r>
    <n v="6669"/>
    <x v="3308"/>
    <x v="3"/>
    <x v="605"/>
    <d v="2014-05-15T00:00:00"/>
    <s v="Second Class"/>
    <s v="CA-12775"/>
    <s v="Cynthia Arntzen"/>
    <x v="0"/>
    <s v="United States"/>
    <s v="Vineland"/>
    <x v="30"/>
    <n v="8360"/>
    <x v="3"/>
    <s v="OFF-SU-10004661"/>
    <x v="1"/>
    <x v="14"/>
    <s v="Acme Titanium Bonded Scissors"/>
    <x v="4581"/>
    <n v="2"/>
    <n v="0"/>
    <n v="4.42"/>
  </r>
  <r>
    <n v="6670"/>
    <x v="3308"/>
    <x v="3"/>
    <x v="605"/>
    <d v="2014-05-15T00:00:00"/>
    <s v="Second Class"/>
    <s v="CA-12775"/>
    <s v="Cynthia Arntzen"/>
    <x v="0"/>
    <s v="United States"/>
    <s v="Vineland"/>
    <x v="30"/>
    <n v="8360"/>
    <x v="3"/>
    <s v="TEC-AC-10004859"/>
    <x v="2"/>
    <x v="11"/>
    <s v="Maxell Pro 80 Minute CD-R, 10/Pack"/>
    <x v="4582"/>
    <n v="5"/>
    <n v="0"/>
    <n v="34.960000000000008"/>
  </r>
  <r>
    <n v="6671"/>
    <x v="3309"/>
    <x v="3"/>
    <x v="1126"/>
    <d v="2014-05-30T00:00:00"/>
    <s v="Standard Class"/>
    <s v="MH-18115"/>
    <s v="Mick Hernandez"/>
    <x v="2"/>
    <s v="United States"/>
    <s v="Columbus"/>
    <x v="32"/>
    <n v="31907"/>
    <x v="0"/>
    <s v="OFF-BI-10002824"/>
    <x v="1"/>
    <x v="8"/>
    <s v="Recycled Easel Ring Binders"/>
    <x v="3548"/>
    <n v="2"/>
    <n v="0"/>
    <n v="13.427999999999997"/>
  </r>
  <r>
    <n v="6672"/>
    <x v="3310"/>
    <x v="2"/>
    <x v="709"/>
    <d v="2011-08-27T00:00:00"/>
    <s v="Second Class"/>
    <s v="RB-19645"/>
    <s v="Robert Barroso"/>
    <x v="1"/>
    <s v="United States"/>
    <s v="Los Angeles"/>
    <x v="1"/>
    <n v="90032"/>
    <x v="1"/>
    <s v="OFF-BI-10001575"/>
    <x v="1"/>
    <x v="8"/>
    <s v="GBC Linen Binding Covers"/>
    <x v="2000"/>
    <n v="2"/>
    <n v="0.2"/>
    <n v="17.348799999999997"/>
  </r>
  <r>
    <n v="6673"/>
    <x v="3311"/>
    <x v="1"/>
    <x v="861"/>
    <d v="2012-09-16T00:00:00"/>
    <s v="Standard Class"/>
    <s v="SB-20290"/>
    <s v="Sean Braxton"/>
    <x v="1"/>
    <s v="United States"/>
    <s v="San Diego"/>
    <x v="1"/>
    <n v="92024"/>
    <x v="1"/>
    <s v="OFF-AR-10000380"/>
    <x v="1"/>
    <x v="6"/>
    <s v="Hunt PowerHouse Electric Pencil Sharpener, Blue"/>
    <x v="4583"/>
    <n v="7"/>
    <n v="0"/>
    <n v="79.757999999999967"/>
  </r>
  <r>
    <n v="6674"/>
    <x v="3312"/>
    <x v="1"/>
    <x v="577"/>
    <d v="2012-09-12T00:00:00"/>
    <s v="Standard Class"/>
    <s v="TW-21025"/>
    <s v="Tamara Willingham"/>
    <x v="2"/>
    <s v="United States"/>
    <s v="Charlottesville"/>
    <x v="17"/>
    <n v="22901"/>
    <x v="0"/>
    <s v="FUR-FU-10000820"/>
    <x v="0"/>
    <x v="5"/>
    <s v="Tensor Brushed Steel Torchiere Floor Lamp"/>
    <x v="4584"/>
    <n v="4"/>
    <n v="0"/>
    <n v="12.232799999999997"/>
  </r>
  <r>
    <n v="6675"/>
    <x v="3313"/>
    <x v="1"/>
    <x v="82"/>
    <d v="2012-11-23T00:00:00"/>
    <s v="Second Class"/>
    <s v="DL-13330"/>
    <s v="Denise Leinenbach"/>
    <x v="0"/>
    <s v="United States"/>
    <s v="Lawrence"/>
    <x v="14"/>
    <n v="46226"/>
    <x v="2"/>
    <s v="OFF-AR-10003759"/>
    <x v="1"/>
    <x v="6"/>
    <s v="Crayola Anti Dust Chalk, 12/Pack"/>
    <x v="268"/>
    <n v="6"/>
    <n v="0"/>
    <n v="4.9139999999999997"/>
  </r>
  <r>
    <n v="6676"/>
    <x v="3313"/>
    <x v="1"/>
    <x v="82"/>
    <d v="2012-11-23T00:00:00"/>
    <s v="Second Class"/>
    <s v="DL-13330"/>
    <s v="Denise Leinenbach"/>
    <x v="0"/>
    <s v="United States"/>
    <s v="Lawrence"/>
    <x v="14"/>
    <n v="46226"/>
    <x v="2"/>
    <s v="TEC-MA-10002930"/>
    <x v="2"/>
    <x v="15"/>
    <s v="Ricoh - Ink Collector Unit for GX3000 Series Printers"/>
    <x v="4585"/>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x v="4586"/>
    <n v="5"/>
    <n v="0"/>
    <n v="5.1350000000000007"/>
  </r>
  <r>
    <n v="6678"/>
    <x v="3313"/>
    <x v="1"/>
    <x v="82"/>
    <d v="2012-11-23T00:00:00"/>
    <s v="Second Class"/>
    <s v="DL-13330"/>
    <s v="Denise Leinenbach"/>
    <x v="0"/>
    <s v="United States"/>
    <s v="Lawrence"/>
    <x v="14"/>
    <n v="46226"/>
    <x v="2"/>
    <s v="TEC-AC-10000990"/>
    <x v="2"/>
    <x v="11"/>
    <s v="Imation Bio 2GB USB Flash Drive Imation Corp"/>
    <x v="4587"/>
    <n v="3"/>
    <n v="0"/>
    <n v="165.28680000000003"/>
  </r>
  <r>
    <n v="6679"/>
    <x v="3314"/>
    <x v="2"/>
    <x v="982"/>
    <d v="2011-10-14T00:00:00"/>
    <s v="Standard Class"/>
    <s v="SD-20485"/>
    <s v="Shirley Daniels"/>
    <x v="2"/>
    <s v="United States"/>
    <s v="Phoenix"/>
    <x v="16"/>
    <n v="85023"/>
    <x v="1"/>
    <s v="FUR-FU-10003724"/>
    <x v="0"/>
    <x v="5"/>
    <s v="Westinghouse Clip-On Gooseneck Lamps"/>
    <x v="4588"/>
    <n v="7"/>
    <n v="0.2"/>
    <n v="3.5153999999999979"/>
  </r>
  <r>
    <n v="6680"/>
    <x v="3315"/>
    <x v="3"/>
    <x v="264"/>
    <d v="2014-09-08T00:00:00"/>
    <s v="Second Class"/>
    <s v="TB-21055"/>
    <s v="Ted Butterfield"/>
    <x v="0"/>
    <s v="United States"/>
    <s v="Meriden"/>
    <x v="29"/>
    <n v="6450"/>
    <x v="3"/>
    <s v="OFF-ST-10000918"/>
    <x v="1"/>
    <x v="4"/>
    <s v="Crate-A-Files"/>
    <x v="2943"/>
    <n v="1"/>
    <n v="0"/>
    <n v="2.8339999999999996"/>
  </r>
  <r>
    <n v="6681"/>
    <x v="3315"/>
    <x v="3"/>
    <x v="264"/>
    <d v="2014-09-08T00:00:00"/>
    <s v="Second Class"/>
    <s v="TB-21055"/>
    <s v="Ted Butterfield"/>
    <x v="0"/>
    <s v="United States"/>
    <s v="Meriden"/>
    <x v="29"/>
    <n v="6450"/>
    <x v="3"/>
    <s v="OFF-PA-10000157"/>
    <x v="1"/>
    <x v="10"/>
    <s v="Xerox 191"/>
    <x v="710"/>
    <n v="4"/>
    <n v="0"/>
    <n v="37.562399999999997"/>
  </r>
  <r>
    <n v="6682"/>
    <x v="3315"/>
    <x v="3"/>
    <x v="264"/>
    <d v="2014-09-08T00:00:00"/>
    <s v="Second Class"/>
    <s v="TB-21055"/>
    <s v="Ted Butterfield"/>
    <x v="0"/>
    <s v="United States"/>
    <s v="Meriden"/>
    <x v="29"/>
    <n v="6450"/>
    <x v="3"/>
    <s v="OFF-PA-10002499"/>
    <x v="1"/>
    <x v="10"/>
    <s v="Xerox 1890"/>
    <x v="678"/>
    <n v="3"/>
    <n v="0"/>
    <n v="73.41"/>
  </r>
  <r>
    <n v="6683"/>
    <x v="3316"/>
    <x v="3"/>
    <x v="314"/>
    <d v="2014-01-03T00:00:00"/>
    <s v="First Class"/>
    <s v="DP-13390"/>
    <s v="Dennis Pardue"/>
    <x v="2"/>
    <s v="United States"/>
    <s v="Franklin"/>
    <x v="6"/>
    <n v="53132"/>
    <x v="2"/>
    <s v="OFF-BI-10002012"/>
    <x v="1"/>
    <x v="8"/>
    <s v="Wilson Jones Easy Flow II Sheet Lifters"/>
    <x v="4589"/>
    <n v="2"/>
    <n v="0"/>
    <n v="1.728"/>
  </r>
  <r>
    <n v="6684"/>
    <x v="3317"/>
    <x v="2"/>
    <x v="1127"/>
    <d v="2011-11-10T00:00:00"/>
    <s v="Standard Class"/>
    <s v="DE-13255"/>
    <s v="Deanra Eno"/>
    <x v="2"/>
    <s v="United States"/>
    <s v="Los Angeles"/>
    <x v="1"/>
    <n v="90008"/>
    <x v="1"/>
    <s v="FUR-FU-10000320"/>
    <x v="0"/>
    <x v="5"/>
    <s v="OIC Stacking Trays"/>
    <x v="130"/>
    <n v="6"/>
    <n v="0"/>
    <n v="8.8176000000000023"/>
  </r>
  <r>
    <n v="6685"/>
    <x v="3318"/>
    <x v="1"/>
    <x v="997"/>
    <d v="2012-12-22T00:00:00"/>
    <s v="Standard Class"/>
    <s v="MC-18100"/>
    <s v="Mick Crebagga"/>
    <x v="0"/>
    <s v="United States"/>
    <s v="Bloomington"/>
    <x v="10"/>
    <n v="61701"/>
    <x v="2"/>
    <s v="OFF-ST-10003716"/>
    <x v="1"/>
    <x v="4"/>
    <s v="Tennsco Double-Tier Lockers"/>
    <x v="4590"/>
    <n v="1"/>
    <n v="0.2"/>
    <n v="-15.751400000000004"/>
  </r>
  <r>
    <n v="6686"/>
    <x v="3318"/>
    <x v="1"/>
    <x v="997"/>
    <d v="2012-12-22T00:00:00"/>
    <s v="Standard Class"/>
    <s v="MC-18100"/>
    <s v="Mick Crebagga"/>
    <x v="0"/>
    <s v="United States"/>
    <s v="Bloomington"/>
    <x v="10"/>
    <n v="61701"/>
    <x v="2"/>
    <s v="FUR-FU-10000965"/>
    <x v="0"/>
    <x v="5"/>
    <s v="Howard Miller 11-1/2&quot; Diameter Ridgewood Wall Clock"/>
    <x v="4591"/>
    <n v="2"/>
    <n v="0.6"/>
    <n v="-19.737199999999994"/>
  </r>
  <r>
    <n v="6687"/>
    <x v="3318"/>
    <x v="1"/>
    <x v="997"/>
    <d v="2012-12-22T00:00:00"/>
    <s v="Standard Class"/>
    <s v="MC-18100"/>
    <s v="Mick Crebagga"/>
    <x v="0"/>
    <s v="United States"/>
    <s v="Bloomington"/>
    <x v="10"/>
    <n v="61701"/>
    <x v="2"/>
    <s v="OFF-AR-10003829"/>
    <x v="1"/>
    <x v="6"/>
    <s v="Newell 35"/>
    <x v="1332"/>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x v="2105"/>
    <n v="4"/>
    <n v="0"/>
    <n v="55.895999999999958"/>
  </r>
  <r>
    <n v="6689"/>
    <x v="3320"/>
    <x v="3"/>
    <x v="434"/>
    <d v="2014-03-16T00:00:00"/>
    <s v="Second Class"/>
    <s v="CM-11815"/>
    <s v="Candace McMahon"/>
    <x v="1"/>
    <s v="United States"/>
    <s v="San Francisco"/>
    <x v="1"/>
    <n v="94109"/>
    <x v="1"/>
    <s v="TEC-AC-10004568"/>
    <x v="2"/>
    <x v="11"/>
    <s v="Maxell LTO Ultrium - 800 GB"/>
    <x v="1375"/>
    <n v="4"/>
    <n v="0"/>
    <n v="21.27239999999999"/>
  </r>
  <r>
    <n v="6690"/>
    <x v="3321"/>
    <x v="3"/>
    <x v="574"/>
    <d v="2014-12-10T00:00:00"/>
    <s v="Standard Class"/>
    <s v="RP-19855"/>
    <s v="Roy Phan"/>
    <x v="1"/>
    <s v="United States"/>
    <s v="Houston"/>
    <x v="5"/>
    <n v="77095"/>
    <x v="2"/>
    <s v="OFF-AR-10000817"/>
    <x v="1"/>
    <x v="6"/>
    <s v="Manco Dry-Lighter Erasable Highlighter"/>
    <x v="4592"/>
    <n v="5"/>
    <n v="0.2"/>
    <n v="2.1279999999999988"/>
  </r>
  <r>
    <n v="6691"/>
    <x v="3322"/>
    <x v="3"/>
    <x v="689"/>
    <d v="2014-08-06T00:00:00"/>
    <s v="Standard Class"/>
    <s v="LS-17200"/>
    <s v="Luke Schmidt"/>
    <x v="1"/>
    <s v="United States"/>
    <s v="Milwaukee"/>
    <x v="6"/>
    <n v="53209"/>
    <x v="2"/>
    <s v="OFF-BI-10003460"/>
    <x v="1"/>
    <x v="8"/>
    <s v="Acco 3-Hole Punch"/>
    <x v="255"/>
    <n v="4"/>
    <n v="0"/>
    <n v="8.4095999999999993"/>
  </r>
  <r>
    <n v="6692"/>
    <x v="3322"/>
    <x v="3"/>
    <x v="689"/>
    <d v="2014-08-06T00:00:00"/>
    <s v="Standard Class"/>
    <s v="LS-17200"/>
    <s v="Luke Schmidt"/>
    <x v="1"/>
    <s v="United States"/>
    <s v="Milwaukee"/>
    <x v="6"/>
    <n v="53209"/>
    <x v="2"/>
    <s v="OFF-AP-10002472"/>
    <x v="1"/>
    <x v="9"/>
    <s v="3M Office Air Cleaner"/>
    <x v="4524"/>
    <n v="6"/>
    <n v="0"/>
    <n v="54.558"/>
  </r>
  <r>
    <n v="6693"/>
    <x v="3323"/>
    <x v="3"/>
    <x v="938"/>
    <d v="2014-08-14T00:00:00"/>
    <s v="Second Class"/>
    <s v="DR-12940"/>
    <s v="Daniel Raglin"/>
    <x v="2"/>
    <s v="United States"/>
    <s v="Lake Charles"/>
    <x v="28"/>
    <n v="70601"/>
    <x v="0"/>
    <s v="OFF-BI-10000632"/>
    <x v="1"/>
    <x v="8"/>
    <s v="Satellite Sectional Post Binders"/>
    <x v="4593"/>
    <n v="11"/>
    <n v="0"/>
    <n v="219.65459999999999"/>
  </r>
  <r>
    <n v="6694"/>
    <x v="3324"/>
    <x v="3"/>
    <x v="1033"/>
    <d v="2014-10-03T00:00:00"/>
    <s v="Second Class"/>
    <s v="CC-12475"/>
    <s v="Cindy Chapman"/>
    <x v="0"/>
    <s v="United States"/>
    <s v="Baltimore"/>
    <x v="39"/>
    <n v="21215"/>
    <x v="3"/>
    <s v="OFF-PA-10000062"/>
    <x v="1"/>
    <x v="10"/>
    <s v="Green Bar Computer Printout Paper"/>
    <x v="2210"/>
    <n v="3"/>
    <n v="0"/>
    <n v="80.791200000000003"/>
  </r>
  <r>
    <n v="6695"/>
    <x v="3325"/>
    <x v="0"/>
    <x v="370"/>
    <d v="2013-08-31T00:00:00"/>
    <s v="Standard Class"/>
    <s v="SS-20515"/>
    <s v="Shirley Schmidt"/>
    <x v="2"/>
    <s v="United States"/>
    <s v="Franklin"/>
    <x v="6"/>
    <n v="53132"/>
    <x v="2"/>
    <s v="TEC-AC-10002006"/>
    <x v="2"/>
    <x v="11"/>
    <s v="Memorex Micro Travel Drive 16 GB"/>
    <x v="4594"/>
    <n v="3"/>
    <n v="0"/>
    <n v="14.870699999999998"/>
  </r>
  <r>
    <n v="6696"/>
    <x v="3326"/>
    <x v="0"/>
    <x v="499"/>
    <d v="2013-12-08T00:00:00"/>
    <s v="Standard Class"/>
    <s v="JF-15190"/>
    <s v="Jamie Frazer"/>
    <x v="0"/>
    <s v="United States"/>
    <s v="New York City"/>
    <x v="15"/>
    <n v="10024"/>
    <x v="3"/>
    <s v="OFF-BI-10004318"/>
    <x v="1"/>
    <x v="8"/>
    <s v="Ibico EB-19 Dual Function Manual Binding System"/>
    <x v="4595"/>
    <n v="3"/>
    <n v="0.2"/>
    <n v="134.93219999999999"/>
  </r>
  <r>
    <n v="6697"/>
    <x v="3326"/>
    <x v="0"/>
    <x v="499"/>
    <d v="2013-12-08T00:00:00"/>
    <s v="Standard Class"/>
    <s v="JF-15190"/>
    <s v="Jamie Frazer"/>
    <x v="0"/>
    <s v="United States"/>
    <s v="New York City"/>
    <x v="15"/>
    <n v="10024"/>
    <x v="3"/>
    <s v="OFF-BI-10004236"/>
    <x v="1"/>
    <x v="8"/>
    <s v="XtraLife ClearVue Slant-D Ring Binder, White, 3&quot;"/>
    <x v="4596"/>
    <n v="3"/>
    <n v="0.2"/>
    <n v="11.450399999999998"/>
  </r>
  <r>
    <n v="6698"/>
    <x v="3326"/>
    <x v="0"/>
    <x v="499"/>
    <d v="2013-12-08T00:00:00"/>
    <s v="Standard Class"/>
    <s v="JF-15190"/>
    <s v="Jamie Frazer"/>
    <x v="0"/>
    <s v="United States"/>
    <s v="New York City"/>
    <x v="15"/>
    <n v="10024"/>
    <x v="3"/>
    <s v="OFF-PA-10000062"/>
    <x v="1"/>
    <x v="10"/>
    <s v="Green Bar Computer Printout Paper"/>
    <x v="3837"/>
    <n v="1"/>
    <n v="0"/>
    <n v="26.930399999999999"/>
  </r>
  <r>
    <n v="6699"/>
    <x v="3327"/>
    <x v="3"/>
    <x v="246"/>
    <d v="2014-07-26T00:00:00"/>
    <s v="Standard Class"/>
    <s v="SW-20455"/>
    <s v="Shaun Weien"/>
    <x v="0"/>
    <s v="United States"/>
    <s v="San Diego"/>
    <x v="1"/>
    <n v="92024"/>
    <x v="1"/>
    <s v="OFF-PA-10003205"/>
    <x v="1"/>
    <x v="10"/>
    <s v="Wirebound Message Forms, Four 2 3/4 x 5 Forms per Page, Pink Paper"/>
    <x v="4597"/>
    <n v="2"/>
    <n v="0"/>
    <n v="7.6798000000000002"/>
  </r>
  <r>
    <n v="6700"/>
    <x v="3327"/>
    <x v="3"/>
    <x v="246"/>
    <d v="2014-07-26T00:00:00"/>
    <s v="Standard Class"/>
    <s v="SW-20455"/>
    <s v="Shaun Weien"/>
    <x v="0"/>
    <s v="United States"/>
    <s v="San Diego"/>
    <x v="1"/>
    <n v="92024"/>
    <x v="1"/>
    <s v="FUR-CH-10000988"/>
    <x v="0"/>
    <x v="1"/>
    <s v="Hon Olson Stacker Stools"/>
    <x v="2284"/>
    <n v="2"/>
    <n v="0.2"/>
    <n v="22.529599999999995"/>
  </r>
  <r>
    <n v="6701"/>
    <x v="3327"/>
    <x v="3"/>
    <x v="246"/>
    <d v="2014-07-26T00:00:00"/>
    <s v="Standard Class"/>
    <s v="SW-20455"/>
    <s v="Shaun Weien"/>
    <x v="0"/>
    <s v="United States"/>
    <s v="San Diego"/>
    <x v="1"/>
    <n v="92024"/>
    <x v="1"/>
    <s v="OFF-BI-10001524"/>
    <x v="1"/>
    <x v="8"/>
    <s v="GBC Premium Transparent Covers with Diagonal Lined Pattern"/>
    <x v="4503"/>
    <n v="3"/>
    <n v="0.2"/>
    <n v="17.623199999999997"/>
  </r>
  <r>
    <n v="6702"/>
    <x v="3328"/>
    <x v="1"/>
    <x v="1128"/>
    <d v="2012-05-24T00:00:00"/>
    <s v="Standard Class"/>
    <s v="SG-20470"/>
    <s v="Sheri Gordon"/>
    <x v="0"/>
    <s v="United States"/>
    <s v="Wilson"/>
    <x v="3"/>
    <n v="27893"/>
    <x v="0"/>
    <s v="FUR-FU-10001986"/>
    <x v="0"/>
    <x v="5"/>
    <s v="Dana Fluorescent Magnifying Lamp, White, 36&quot;"/>
    <x v="4598"/>
    <n v="4"/>
    <n v="0.2"/>
    <n v="20.391999999999989"/>
  </r>
  <r>
    <n v="6703"/>
    <x v="3328"/>
    <x v="1"/>
    <x v="1128"/>
    <d v="2012-05-24T00:00:00"/>
    <s v="Standard Class"/>
    <s v="SG-20470"/>
    <s v="Sheri Gordon"/>
    <x v="0"/>
    <s v="United States"/>
    <s v="Wilson"/>
    <x v="3"/>
    <n v="27893"/>
    <x v="0"/>
    <s v="OFF-BI-10001031"/>
    <x v="1"/>
    <x v="8"/>
    <s v="Pressboard Data Binders by Wilson Jones"/>
    <x v="1697"/>
    <n v="4"/>
    <n v="0.7"/>
    <n v="-4.9127999999999989"/>
  </r>
  <r>
    <n v="6704"/>
    <x v="3329"/>
    <x v="1"/>
    <x v="537"/>
    <d v="2012-06-28T00:00:00"/>
    <s v="Standard Class"/>
    <s v="CS-12355"/>
    <s v="Christine Sundaresam"/>
    <x v="0"/>
    <s v="United States"/>
    <s v="Long Beach"/>
    <x v="1"/>
    <n v="90805"/>
    <x v="1"/>
    <s v="TEC-PH-10002468"/>
    <x v="2"/>
    <x v="7"/>
    <s v="Plantronics CS 50-USB - headset - Convertible, Monaural"/>
    <x v="2075"/>
    <n v="2"/>
    <n v="0.2"/>
    <n v="19.03860000000001"/>
  </r>
  <r>
    <n v="6705"/>
    <x v="3329"/>
    <x v="1"/>
    <x v="537"/>
    <d v="2012-06-28T00:00:00"/>
    <s v="Standard Class"/>
    <s v="CS-12355"/>
    <s v="Christine Sundaresam"/>
    <x v="0"/>
    <s v="United States"/>
    <s v="Long Beach"/>
    <x v="1"/>
    <n v="90805"/>
    <x v="1"/>
    <s v="OFF-FA-10003059"/>
    <x v="1"/>
    <x v="13"/>
    <s v="Assorted Color Push Pins"/>
    <x v="4599"/>
    <n v="3"/>
    <n v="0"/>
    <n v="1.7918999999999998"/>
  </r>
  <r>
    <n v="6706"/>
    <x v="3329"/>
    <x v="1"/>
    <x v="537"/>
    <d v="2012-06-28T00:00:00"/>
    <s v="Standard Class"/>
    <s v="CS-12355"/>
    <s v="Christine Sundaresam"/>
    <x v="0"/>
    <s v="United States"/>
    <s v="Long Beach"/>
    <x v="1"/>
    <n v="90805"/>
    <x v="1"/>
    <s v="TEC-PH-10003931"/>
    <x v="2"/>
    <x v="7"/>
    <s v="JBL Micro Wireless Portable Bluetooth Speaker"/>
    <x v="166"/>
    <n v="3"/>
    <n v="0.2"/>
    <n v="8.998500000000007"/>
  </r>
  <r>
    <n v="6707"/>
    <x v="3330"/>
    <x v="0"/>
    <x v="545"/>
    <d v="2013-09-16T00:00:00"/>
    <s v="Standard Class"/>
    <s v="SC-20695"/>
    <s v="Steve Chapman"/>
    <x v="1"/>
    <s v="United States"/>
    <s v="Fort Lauderdale"/>
    <x v="2"/>
    <n v="33311"/>
    <x v="0"/>
    <s v="TEC-PH-10003505"/>
    <x v="2"/>
    <x v="7"/>
    <s v="Geemarc AmpliPOWER60"/>
    <x v="4600"/>
    <n v="7"/>
    <n v="0.2"/>
    <n v="58.46399999999997"/>
  </r>
  <r>
    <n v="6708"/>
    <x v="3331"/>
    <x v="2"/>
    <x v="138"/>
    <d v="2011-04-18T00:00:00"/>
    <s v="Standard Class"/>
    <s v="BF-11170"/>
    <s v="Ben Ferrer"/>
    <x v="2"/>
    <s v="United States"/>
    <s v="Baltimore"/>
    <x v="39"/>
    <n v="21215"/>
    <x v="3"/>
    <s v="OFF-LA-10002368"/>
    <x v="1"/>
    <x v="2"/>
    <s v="Avery 479"/>
    <x v="1507"/>
    <n v="3"/>
    <n v="0"/>
    <n v="3.6017999999999999"/>
  </r>
  <r>
    <n v="6709"/>
    <x v="3332"/>
    <x v="1"/>
    <x v="717"/>
    <d v="2012-11-19T00:00:00"/>
    <s v="Standard Class"/>
    <s v="GZ-14470"/>
    <s v="Gary Zandusky"/>
    <x v="0"/>
    <s v="United States"/>
    <s v="Rio Rancho"/>
    <x v="27"/>
    <n v="87124"/>
    <x v="1"/>
    <s v="FUR-CH-10004287"/>
    <x v="0"/>
    <x v="1"/>
    <s v="SAFCO Arco Folding Chair"/>
    <x v="2214"/>
    <n v="4"/>
    <n v="0.2"/>
    <n v="99.431999999999931"/>
  </r>
  <r>
    <n v="6710"/>
    <x v="3332"/>
    <x v="1"/>
    <x v="717"/>
    <d v="2012-11-19T00:00:00"/>
    <s v="Standard Class"/>
    <s v="GZ-14470"/>
    <s v="Gary Zandusky"/>
    <x v="0"/>
    <s v="United States"/>
    <s v="Rio Rancho"/>
    <x v="27"/>
    <n v="87124"/>
    <x v="1"/>
    <s v="FUR-CH-10001891"/>
    <x v="0"/>
    <x v="1"/>
    <s v="Global Deluxe Office Fabric Chairs"/>
    <x v="286"/>
    <n v="3"/>
    <n v="0.2"/>
    <n v="20.155800000000013"/>
  </r>
  <r>
    <n v="6711"/>
    <x v="3333"/>
    <x v="0"/>
    <x v="10"/>
    <d v="2013-12-13T00:00:00"/>
    <s v="First Class"/>
    <s v="SP-20650"/>
    <s v="Stephanie Phelps"/>
    <x v="1"/>
    <s v="United States"/>
    <s v="Stockton"/>
    <x v="1"/>
    <n v="95207"/>
    <x v="1"/>
    <s v="OFF-BI-10002133"/>
    <x v="1"/>
    <x v="8"/>
    <s v="Wilson Jones Elliptical Ring 3 1/2&quot; Capacity Binders, 800 sheets"/>
    <x v="4601"/>
    <n v="8"/>
    <n v="0.2"/>
    <n v="99.295999999999978"/>
  </r>
  <r>
    <n v="6712"/>
    <x v="3334"/>
    <x v="3"/>
    <x v="238"/>
    <d v="2014-08-22T00:00:00"/>
    <s v="Second Class"/>
    <s v="PJ-19015"/>
    <s v="Pauline Johnson"/>
    <x v="0"/>
    <s v="United States"/>
    <s v="Columbus"/>
    <x v="24"/>
    <n v="43229"/>
    <x v="3"/>
    <s v="OFF-AR-10001419"/>
    <x v="1"/>
    <x v="6"/>
    <s v="Newell 325"/>
    <x v="4541"/>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x v="4602"/>
    <n v="6"/>
    <n v="0.6"/>
    <n v="-292.98719999999997"/>
  </r>
  <r>
    <n v="6714"/>
    <x v="3335"/>
    <x v="3"/>
    <x v="817"/>
    <d v="2014-12-15T00:00:00"/>
    <s v="Same Day"/>
    <s v="DB-13060"/>
    <s v="Dave Brooks"/>
    <x v="0"/>
    <s v="United States"/>
    <s v="Skokie"/>
    <x v="10"/>
    <n v="60076"/>
    <x v="2"/>
    <s v="FUR-FU-10004091"/>
    <x v="0"/>
    <x v="5"/>
    <s v="Howard Miller 13&quot; Diameter Goldtone Round Wall Clock"/>
    <x v="4603"/>
    <n v="3"/>
    <n v="0.6"/>
    <n v="-26.755799999999994"/>
  </r>
  <r>
    <n v="6715"/>
    <x v="3335"/>
    <x v="3"/>
    <x v="817"/>
    <d v="2014-12-15T00:00:00"/>
    <s v="Same Day"/>
    <s v="DB-13060"/>
    <s v="Dave Brooks"/>
    <x v="0"/>
    <s v="United States"/>
    <s v="Skokie"/>
    <x v="10"/>
    <n v="60076"/>
    <x v="2"/>
    <s v="TEC-AC-10004510"/>
    <x v="2"/>
    <x v="11"/>
    <s v="Logitech Desktop MK120 Mouse and keyboard Combo"/>
    <x v="4604"/>
    <n v="3"/>
    <n v="0.2"/>
    <n v="-4.908000000000003"/>
  </r>
  <r>
    <n v="6716"/>
    <x v="3335"/>
    <x v="3"/>
    <x v="817"/>
    <d v="2014-12-15T00:00:00"/>
    <s v="Same Day"/>
    <s v="DB-13060"/>
    <s v="Dave Brooks"/>
    <x v="0"/>
    <s v="United States"/>
    <s v="Skokie"/>
    <x v="10"/>
    <n v="60076"/>
    <x v="2"/>
    <s v="OFF-AR-10002987"/>
    <x v="1"/>
    <x v="6"/>
    <s v="Prismacolor Color Pencil Set"/>
    <x v="4605"/>
    <n v="6"/>
    <n v="0.2"/>
    <n v="24.998400000000011"/>
  </r>
  <r>
    <n v="6717"/>
    <x v="3336"/>
    <x v="0"/>
    <x v="143"/>
    <d v="2013-04-16T00:00:00"/>
    <s v="Standard Class"/>
    <s v="CK-12325"/>
    <s v="Christine Kargatis"/>
    <x v="2"/>
    <s v="United States"/>
    <s v="Hot Springs"/>
    <x v="36"/>
    <n v="71901"/>
    <x v="0"/>
    <s v="OFF-FA-10002280"/>
    <x v="1"/>
    <x v="13"/>
    <s v="Advantus Plastic Paper Clips"/>
    <x v="59"/>
    <n v="6"/>
    <n v="0"/>
    <n v="14.399999999999999"/>
  </r>
  <r>
    <n v="6718"/>
    <x v="3336"/>
    <x v="0"/>
    <x v="143"/>
    <d v="2013-04-16T00:00:00"/>
    <s v="Standard Class"/>
    <s v="CK-12325"/>
    <s v="Christine Kargatis"/>
    <x v="2"/>
    <s v="United States"/>
    <s v="Hot Springs"/>
    <x v="36"/>
    <n v="71901"/>
    <x v="0"/>
    <s v="OFF-PA-10001934"/>
    <x v="1"/>
    <x v="10"/>
    <s v="Xerox 1993"/>
    <x v="243"/>
    <n v="4"/>
    <n v="0"/>
    <n v="12.700800000000001"/>
  </r>
  <r>
    <n v="6719"/>
    <x v="3336"/>
    <x v="0"/>
    <x v="143"/>
    <d v="2013-04-16T00:00:00"/>
    <s v="Standard Class"/>
    <s v="CK-12325"/>
    <s v="Christine Kargatis"/>
    <x v="2"/>
    <s v="United States"/>
    <s v="Hot Springs"/>
    <x v="36"/>
    <n v="71901"/>
    <x v="0"/>
    <s v="FUR-FU-10003268"/>
    <x v="0"/>
    <x v="5"/>
    <s v="Eldon Radial Chair Mat for Low to Medium Pile Carpets"/>
    <x v="4606"/>
    <n v="4"/>
    <n v="0"/>
    <n v="31.983999999999995"/>
  </r>
  <r>
    <n v="6720"/>
    <x v="3337"/>
    <x v="0"/>
    <x v="186"/>
    <d v="2013-12-20T00:00:00"/>
    <s v="First Class"/>
    <s v="SF-20065"/>
    <s v="Sandra Flanagan"/>
    <x v="0"/>
    <s v="United States"/>
    <s v="Goldsboro"/>
    <x v="3"/>
    <n v="27534"/>
    <x v="0"/>
    <s v="OFF-AP-10004859"/>
    <x v="1"/>
    <x v="9"/>
    <s v="Acco 6 Outlet Guardian Premium Surge Suppressor"/>
    <x v="4337"/>
    <n v="3"/>
    <n v="0.2"/>
    <n v="3.0576000000000008"/>
  </r>
  <r>
    <n v="6721"/>
    <x v="3338"/>
    <x v="3"/>
    <x v="20"/>
    <d v="2014-09-25T00:00:00"/>
    <s v="Standard Class"/>
    <s v="DP-13105"/>
    <s v="Dave Poirier"/>
    <x v="1"/>
    <s v="United States"/>
    <s v="Los Angeles"/>
    <x v="1"/>
    <n v="90032"/>
    <x v="1"/>
    <s v="TEC-AC-10000057"/>
    <x v="2"/>
    <x v="11"/>
    <s v="Microsoft Natural Ergonomic Keyboard 4000"/>
    <x v="179"/>
    <n v="5"/>
    <n v="0"/>
    <n v="31.489499999999992"/>
  </r>
  <r>
    <n v="6722"/>
    <x v="3338"/>
    <x v="3"/>
    <x v="20"/>
    <d v="2014-09-25T00:00:00"/>
    <s v="Standard Class"/>
    <s v="DP-13105"/>
    <s v="Dave Poirier"/>
    <x v="1"/>
    <s v="United States"/>
    <s v="Los Angeles"/>
    <x v="1"/>
    <n v="90032"/>
    <x v="1"/>
    <s v="OFF-AR-10000914"/>
    <x v="1"/>
    <x v="6"/>
    <s v="Boston 16765 Mini Stand Up Battery Pencil Sharpener"/>
    <x v="4607"/>
    <n v="2"/>
    <n v="0"/>
    <n v="6.0632000000000019"/>
  </r>
  <r>
    <n v="6723"/>
    <x v="3338"/>
    <x v="3"/>
    <x v="20"/>
    <d v="2014-09-25T00:00:00"/>
    <s v="Standard Class"/>
    <s v="DP-13105"/>
    <s v="Dave Poirier"/>
    <x v="1"/>
    <s v="United States"/>
    <s v="Los Angeles"/>
    <x v="1"/>
    <n v="90032"/>
    <x v="1"/>
    <s v="OFF-AR-10004956"/>
    <x v="1"/>
    <x v="6"/>
    <s v="Newell 33"/>
    <x v="80"/>
    <n v="3"/>
    <n v="0"/>
    <n v="4.8545999999999978"/>
  </r>
  <r>
    <n v="6724"/>
    <x v="3339"/>
    <x v="3"/>
    <x v="507"/>
    <d v="2014-09-07T00:00:00"/>
    <s v="Second Class"/>
    <s v="VM-21835"/>
    <s v="Vivian Mathis"/>
    <x v="0"/>
    <s v="United States"/>
    <s v="Nashua"/>
    <x v="38"/>
    <n v="3060"/>
    <x v="3"/>
    <s v="OFF-FA-10001843"/>
    <x v="1"/>
    <x v="13"/>
    <s v="Staples"/>
    <x v="1471"/>
    <n v="6"/>
    <n v="0"/>
    <n v="6.9654000000000007"/>
  </r>
  <r>
    <n v="6725"/>
    <x v="3340"/>
    <x v="0"/>
    <x v="126"/>
    <d v="2013-09-17T00:00:00"/>
    <s v="Standard Class"/>
    <s v="SF-20200"/>
    <s v="Sarah Foster"/>
    <x v="0"/>
    <s v="United States"/>
    <s v="Seattle"/>
    <x v="4"/>
    <n v="98103"/>
    <x v="1"/>
    <s v="OFF-FA-10000585"/>
    <x v="1"/>
    <x v="13"/>
    <s v="OIC Bulk Pack Metal Binder Clips"/>
    <x v="4608"/>
    <n v="3"/>
    <n v="0"/>
    <n v="4.8162000000000003"/>
  </r>
  <r>
    <n v="6726"/>
    <x v="3340"/>
    <x v="0"/>
    <x v="126"/>
    <d v="2013-09-17T00:00:00"/>
    <s v="Standard Class"/>
    <s v="SF-20200"/>
    <s v="Sarah Foster"/>
    <x v="0"/>
    <s v="United States"/>
    <s v="Seattle"/>
    <x v="4"/>
    <n v="98103"/>
    <x v="1"/>
    <s v="OFF-LA-10003720"/>
    <x v="1"/>
    <x v="2"/>
    <s v="Avery 487"/>
    <x v="469"/>
    <n v="3"/>
    <n v="0"/>
    <n v="5.2028999999999996"/>
  </r>
  <r>
    <n v="6727"/>
    <x v="3340"/>
    <x v="0"/>
    <x v="126"/>
    <d v="2013-09-17T00:00:00"/>
    <s v="Standard Class"/>
    <s v="SF-20200"/>
    <s v="Sarah Foster"/>
    <x v="0"/>
    <s v="United States"/>
    <s v="Seattle"/>
    <x v="4"/>
    <n v="98103"/>
    <x v="1"/>
    <s v="OFF-BI-10000301"/>
    <x v="1"/>
    <x v="8"/>
    <s v="GBC Instant Report Kit"/>
    <x v="4609"/>
    <n v="4"/>
    <n v="0.2"/>
    <n v="7.7639999999999993"/>
  </r>
  <r>
    <n v="6728"/>
    <x v="3341"/>
    <x v="3"/>
    <x v="682"/>
    <d v="2014-08-16T00:00:00"/>
    <s v="Second Class"/>
    <s v="SC-20695"/>
    <s v="Steve Chapman"/>
    <x v="1"/>
    <s v="United States"/>
    <s v="Richmond"/>
    <x v="14"/>
    <n v="47374"/>
    <x v="2"/>
    <s v="OFF-PA-10003302"/>
    <x v="1"/>
    <x v="10"/>
    <s v="Xerox 1906"/>
    <x v="932"/>
    <n v="5"/>
    <n v="0"/>
    <n v="83.283999999999992"/>
  </r>
  <r>
    <n v="6729"/>
    <x v="3342"/>
    <x v="0"/>
    <x v="254"/>
    <d v="2013-11-10T00:00:00"/>
    <s v="Standard Class"/>
    <s v="MF-17665"/>
    <s v="Maureen Fritzler"/>
    <x v="1"/>
    <s v="United States"/>
    <s v="Miami"/>
    <x v="2"/>
    <n v="33180"/>
    <x v="0"/>
    <s v="FUR-FU-10001889"/>
    <x v="0"/>
    <x v="5"/>
    <s v="Ultra Door Pull Handle"/>
    <x v="4610"/>
    <n v="6"/>
    <n v="0.2"/>
    <n v="8.2055999999999987"/>
  </r>
  <r>
    <n v="6730"/>
    <x v="3343"/>
    <x v="1"/>
    <x v="652"/>
    <d v="2012-06-20T00:00:00"/>
    <s v="First Class"/>
    <s v="BV-11245"/>
    <s v="Benjamin Venier"/>
    <x v="1"/>
    <s v="United States"/>
    <s v="Smyrna"/>
    <x v="18"/>
    <n v="37167"/>
    <x v="0"/>
    <s v="OFF-BI-10002982"/>
    <x v="1"/>
    <x v="8"/>
    <s v="Avery Self-Adhesive Photo Pockets for Polaroid Photos"/>
    <x v="4611"/>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x v="4612"/>
    <n v="4"/>
    <n v="0.2"/>
    <n v="56.274400000000014"/>
  </r>
  <r>
    <n v="6732"/>
    <x v="3343"/>
    <x v="1"/>
    <x v="652"/>
    <d v="2012-06-20T00:00:00"/>
    <s v="First Class"/>
    <s v="BV-11245"/>
    <s v="Benjamin Venier"/>
    <x v="1"/>
    <s v="United States"/>
    <s v="Smyrna"/>
    <x v="18"/>
    <n v="37167"/>
    <x v="0"/>
    <s v="OFF-PA-10001937"/>
    <x v="1"/>
    <x v="10"/>
    <s v="Xerox 21"/>
    <x v="561"/>
    <n v="4"/>
    <n v="0.2"/>
    <n v="7.2576000000000001"/>
  </r>
  <r>
    <n v="6733"/>
    <x v="3344"/>
    <x v="2"/>
    <x v="1129"/>
    <d v="2011-07-07T00:00:00"/>
    <s v="First Class"/>
    <s v="KE-16420"/>
    <s v="Katrina Edelman"/>
    <x v="1"/>
    <s v="United States"/>
    <s v="Aurora"/>
    <x v="22"/>
    <n v="80013"/>
    <x v="1"/>
    <s v="OFF-PA-10001977"/>
    <x v="1"/>
    <x v="10"/>
    <s v="Xerox 194"/>
    <x v="3479"/>
    <n v="4"/>
    <n v="0.2"/>
    <n v="62.137599999999992"/>
  </r>
  <r>
    <n v="6734"/>
    <x v="3344"/>
    <x v="2"/>
    <x v="1129"/>
    <d v="2011-07-07T00:00:00"/>
    <s v="First Class"/>
    <s v="KE-16420"/>
    <s v="Katrina Edelman"/>
    <x v="1"/>
    <s v="United States"/>
    <s v="Aurora"/>
    <x v="22"/>
    <n v="80013"/>
    <x v="1"/>
    <s v="OFF-AP-10000692"/>
    <x v="1"/>
    <x v="9"/>
    <s v="Fellowes Mighty 8 Compact Surge Protector"/>
    <x v="4613"/>
    <n v="2"/>
    <n v="0.2"/>
    <n v="3.2432000000000016"/>
  </r>
  <r>
    <n v="6735"/>
    <x v="3345"/>
    <x v="1"/>
    <x v="139"/>
    <d v="2012-12-25T00:00:00"/>
    <s v="Standard Class"/>
    <s v="EM-14200"/>
    <s v="Evan Minnotte"/>
    <x v="2"/>
    <s v="United States"/>
    <s v="Miami"/>
    <x v="2"/>
    <n v="33142"/>
    <x v="0"/>
    <s v="OFF-LA-10004093"/>
    <x v="1"/>
    <x v="2"/>
    <s v="Avery 486"/>
    <x v="3280"/>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x v="4614"/>
    <n v="3"/>
    <n v="0"/>
    <n v="44.366400000000006"/>
  </r>
  <r>
    <n v="6737"/>
    <x v="3346"/>
    <x v="0"/>
    <x v="342"/>
    <d v="2013-04-18T00:00:00"/>
    <s v="Standard Class"/>
    <s v="BT-11680"/>
    <s v="Brian Thompson"/>
    <x v="0"/>
    <s v="United States"/>
    <s v="San Francisco"/>
    <x v="1"/>
    <n v="94122"/>
    <x v="1"/>
    <s v="OFF-ST-10001932"/>
    <x v="1"/>
    <x v="4"/>
    <s v="Fellowes Staxonsteel Drawer Files"/>
    <x v="4404"/>
    <n v="3"/>
    <n v="0"/>
    <n v="81.131400000000014"/>
  </r>
  <r>
    <n v="6738"/>
    <x v="3346"/>
    <x v="0"/>
    <x v="342"/>
    <d v="2013-04-18T00:00:00"/>
    <s v="Standard Class"/>
    <s v="BT-11680"/>
    <s v="Brian Thompson"/>
    <x v="0"/>
    <s v="United States"/>
    <s v="San Francisco"/>
    <x v="1"/>
    <n v="94122"/>
    <x v="1"/>
    <s v="OFF-ST-10000636"/>
    <x v="1"/>
    <x v="4"/>
    <s v="Rogers Profile Extra Capacity Storage Tub"/>
    <x v="4615"/>
    <n v="9"/>
    <n v="0"/>
    <n v="6.0263999999999918"/>
  </r>
  <r>
    <n v="6739"/>
    <x v="3346"/>
    <x v="0"/>
    <x v="342"/>
    <d v="2013-04-18T00:00:00"/>
    <s v="Standard Class"/>
    <s v="BT-11680"/>
    <s v="Brian Thompson"/>
    <x v="0"/>
    <s v="United States"/>
    <s v="San Francisco"/>
    <x v="1"/>
    <n v="94122"/>
    <x v="1"/>
    <s v="OFF-BI-10000069"/>
    <x v="1"/>
    <x v="8"/>
    <s v="GBC Prepunched Paper, 19-Hole, for Binding Systems, 24-lb"/>
    <x v="4616"/>
    <n v="4"/>
    <n v="0.2"/>
    <n v="15.610399999999993"/>
  </r>
  <r>
    <n v="6740"/>
    <x v="3347"/>
    <x v="2"/>
    <x v="542"/>
    <d v="2011-05-31T00:00:00"/>
    <s v="Standard Class"/>
    <s v="MM-18055"/>
    <s v="Michelle Moray"/>
    <x v="0"/>
    <s v="United States"/>
    <s v="Chicago"/>
    <x v="10"/>
    <n v="60623"/>
    <x v="2"/>
    <s v="OFF-ST-10001837"/>
    <x v="1"/>
    <x v="4"/>
    <s v="SAFCO Mobile Desk Side File, Wire Frame"/>
    <x v="4617"/>
    <n v="3"/>
    <n v="0.2"/>
    <n v="7.6968000000000032"/>
  </r>
  <r>
    <n v="6741"/>
    <x v="3347"/>
    <x v="2"/>
    <x v="542"/>
    <d v="2011-05-31T00:00:00"/>
    <s v="Standard Class"/>
    <s v="MM-18055"/>
    <s v="Michelle Moray"/>
    <x v="0"/>
    <s v="United States"/>
    <s v="Chicago"/>
    <x v="10"/>
    <n v="60623"/>
    <x v="2"/>
    <s v="FUR-CH-10003981"/>
    <x v="0"/>
    <x v="1"/>
    <s v="Global Commerce Series Low-Back Swivel/Tilt Chairs"/>
    <x v="4618"/>
    <n v="2"/>
    <n v="0.3"/>
    <n v="-5.1396000000000583"/>
  </r>
  <r>
    <n v="6742"/>
    <x v="3347"/>
    <x v="2"/>
    <x v="542"/>
    <d v="2011-05-31T00:00:00"/>
    <s v="Standard Class"/>
    <s v="MM-18055"/>
    <s v="Michelle Moray"/>
    <x v="0"/>
    <s v="United States"/>
    <s v="Chicago"/>
    <x v="10"/>
    <n v="60623"/>
    <x v="2"/>
    <s v="OFF-AR-10000716"/>
    <x v="1"/>
    <x v="6"/>
    <s v="DIXON Ticonderoga Erasable Checking Pencils"/>
    <x v="2569"/>
    <n v="3"/>
    <n v="0.2"/>
    <n v="3.1806000000000005"/>
  </r>
  <r>
    <n v="6743"/>
    <x v="3348"/>
    <x v="3"/>
    <x v="91"/>
    <d v="2014-07-12T00:00:00"/>
    <s v="Standard Class"/>
    <s v="PO-18850"/>
    <s v="Patrick O'Brill"/>
    <x v="0"/>
    <s v="United States"/>
    <s v="Los Angeles"/>
    <x v="1"/>
    <n v="90008"/>
    <x v="1"/>
    <s v="FUR-CH-10001146"/>
    <x v="0"/>
    <x v="1"/>
    <s v="Global Task Chair, Black"/>
    <x v="4619"/>
    <n v="3"/>
    <n v="0.2"/>
    <n v="-13.740299999999994"/>
  </r>
  <r>
    <n v="6744"/>
    <x v="3349"/>
    <x v="1"/>
    <x v="1130"/>
    <d v="2012-02-20T00:00:00"/>
    <s v="Standard Class"/>
    <s v="SP-20860"/>
    <s v="Sung Pak"/>
    <x v="1"/>
    <s v="United States"/>
    <s v="Dover"/>
    <x v="38"/>
    <n v="3820"/>
    <x v="3"/>
    <s v="OFF-PA-10002751"/>
    <x v="1"/>
    <x v="10"/>
    <s v="Xerox 1920"/>
    <x v="1211"/>
    <n v="6"/>
    <n v="0"/>
    <n v="16.146000000000001"/>
  </r>
  <r>
    <n v="6745"/>
    <x v="3350"/>
    <x v="3"/>
    <x v="114"/>
    <d v="2014-06-19T00:00:00"/>
    <s v="Second Class"/>
    <s v="CS-12355"/>
    <s v="Christine Sundaresam"/>
    <x v="0"/>
    <s v="United States"/>
    <s v="Dublin"/>
    <x v="24"/>
    <n v="43017"/>
    <x v="3"/>
    <s v="TEC-AC-10001606"/>
    <x v="2"/>
    <x v="11"/>
    <s v="Logitech Wireless Performance Mouse MX for PC and Mac"/>
    <x v="4620"/>
    <n v="6"/>
    <n v="0.2"/>
    <n v="107.98920000000001"/>
  </r>
  <r>
    <n v="6746"/>
    <x v="3350"/>
    <x v="3"/>
    <x v="114"/>
    <d v="2014-06-19T00:00:00"/>
    <s v="Second Class"/>
    <s v="CS-12355"/>
    <s v="Christine Sundaresam"/>
    <x v="0"/>
    <s v="United States"/>
    <s v="Dublin"/>
    <x v="24"/>
    <n v="43017"/>
    <x v="3"/>
    <s v="OFF-AR-10001427"/>
    <x v="1"/>
    <x v="6"/>
    <s v="Newell 330"/>
    <x v="100"/>
    <n v="5"/>
    <n v="0.2"/>
    <n v="1.7940000000000005"/>
  </r>
  <r>
    <n v="6747"/>
    <x v="3351"/>
    <x v="3"/>
    <x v="38"/>
    <d v="2014-11-17T00:00:00"/>
    <s v="First Class"/>
    <s v="KB-16600"/>
    <s v="Ken Brennan"/>
    <x v="1"/>
    <s v="United States"/>
    <s v="New York City"/>
    <x v="15"/>
    <n v="10009"/>
    <x v="3"/>
    <s v="TEC-PH-10004389"/>
    <x v="2"/>
    <x v="7"/>
    <s v="Nokia Lumia 925"/>
    <x v="3211"/>
    <n v="5"/>
    <n v="0"/>
    <n v="163.78700000000003"/>
  </r>
  <r>
    <n v="6748"/>
    <x v="3352"/>
    <x v="3"/>
    <x v="157"/>
    <d v="2014-12-16T00:00:00"/>
    <s v="Standard Class"/>
    <s v="AA-10375"/>
    <s v="Allen Armold"/>
    <x v="0"/>
    <s v="United States"/>
    <s v="New York City"/>
    <x v="15"/>
    <n v="10035"/>
    <x v="3"/>
    <s v="OFF-BI-10002498"/>
    <x v="1"/>
    <x v="8"/>
    <s v="Clear Mylar Reinforcing Strips"/>
    <x v="3652"/>
    <n v="1"/>
    <n v="0.2"/>
    <n v="5.0462999999999996"/>
  </r>
  <r>
    <n v="6749"/>
    <x v="3352"/>
    <x v="3"/>
    <x v="157"/>
    <d v="2014-12-16T00:00:00"/>
    <s v="Standard Class"/>
    <s v="AA-10375"/>
    <s v="Allen Armold"/>
    <x v="0"/>
    <s v="United States"/>
    <s v="New York City"/>
    <x v="15"/>
    <n v="10035"/>
    <x v="3"/>
    <s v="OFF-PA-10002245"/>
    <x v="1"/>
    <x v="10"/>
    <s v="Xerox 1895"/>
    <x v="1465"/>
    <n v="3"/>
    <n v="0"/>
    <n v="8.0730000000000004"/>
  </r>
  <r>
    <n v="6750"/>
    <x v="3352"/>
    <x v="3"/>
    <x v="157"/>
    <d v="2014-12-16T00:00:00"/>
    <s v="Standard Class"/>
    <s v="AA-10375"/>
    <s v="Allen Armold"/>
    <x v="0"/>
    <s v="United States"/>
    <s v="New York City"/>
    <x v="15"/>
    <n v="10035"/>
    <x v="3"/>
    <s v="TEC-PH-10004522"/>
    <x v="2"/>
    <x v="7"/>
    <s v="Dexim XPower Skin Super-Thin Power Case for iPhone 5 - Black"/>
    <x v="4621"/>
    <n v="2"/>
    <n v="0"/>
    <n v="29.245000000000005"/>
  </r>
  <r>
    <n v="6751"/>
    <x v="3353"/>
    <x v="0"/>
    <x v="931"/>
    <d v="2013-07-01T00:00:00"/>
    <s v="Second Class"/>
    <s v="BP-11155"/>
    <s v="Becky Pak"/>
    <x v="0"/>
    <s v="United States"/>
    <s v="Paterson"/>
    <x v="30"/>
    <n v="7501"/>
    <x v="3"/>
    <s v="FUR-CH-10003535"/>
    <x v="0"/>
    <x v="1"/>
    <s v="Global Armless Task Chair, Royal Blue"/>
    <x v="4331"/>
    <n v="2"/>
    <n v="0"/>
    <n v="20.733199999999997"/>
  </r>
  <r>
    <n v="6752"/>
    <x v="3353"/>
    <x v="0"/>
    <x v="931"/>
    <d v="2013-07-01T00:00:00"/>
    <s v="Second Class"/>
    <s v="BP-11155"/>
    <s v="Becky Pak"/>
    <x v="0"/>
    <s v="United States"/>
    <s v="Paterson"/>
    <x v="30"/>
    <n v="7501"/>
    <x v="3"/>
    <s v="OFF-AP-10000595"/>
    <x v="1"/>
    <x v="9"/>
    <s v="Disposable Triple-Filter Dust Bags"/>
    <x v="4622"/>
    <n v="2"/>
    <n v="0"/>
    <n v="2.2724000000000002"/>
  </r>
  <r>
    <n v="6753"/>
    <x v="3353"/>
    <x v="0"/>
    <x v="931"/>
    <d v="2013-07-01T00:00:00"/>
    <s v="Second Class"/>
    <s v="BP-11155"/>
    <s v="Becky Pak"/>
    <x v="0"/>
    <s v="United States"/>
    <s v="Paterson"/>
    <x v="30"/>
    <n v="7501"/>
    <x v="3"/>
    <s v="OFF-PA-10003039"/>
    <x v="1"/>
    <x v="10"/>
    <s v="Xerox 1960"/>
    <x v="1168"/>
    <n v="2"/>
    <n v="0"/>
    <n v="27.881999999999998"/>
  </r>
  <r>
    <n v="6754"/>
    <x v="3353"/>
    <x v="0"/>
    <x v="931"/>
    <d v="2013-07-01T00:00:00"/>
    <s v="Second Class"/>
    <s v="BP-11155"/>
    <s v="Becky Pak"/>
    <x v="0"/>
    <s v="United States"/>
    <s v="Paterson"/>
    <x v="30"/>
    <n v="7501"/>
    <x v="3"/>
    <s v="OFF-BI-10002003"/>
    <x v="1"/>
    <x v="8"/>
    <s v="Ibico Presentation Index for Binding Systems"/>
    <x v="4623"/>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x v="4624"/>
    <n v="4"/>
    <n v="0"/>
    <n v="121.10560000000001"/>
  </r>
  <r>
    <n v="6756"/>
    <x v="3354"/>
    <x v="3"/>
    <x v="175"/>
    <d v="2014-09-20T00:00:00"/>
    <s v="Standard Class"/>
    <s v="TC-21145"/>
    <s v="Theresa Coyne"/>
    <x v="1"/>
    <s v="United States"/>
    <s v="Lakewood"/>
    <x v="30"/>
    <n v="8701"/>
    <x v="3"/>
    <s v="FUR-FU-10002445"/>
    <x v="0"/>
    <x v="5"/>
    <s v="DAX Two-Tone Rosewood/Black Document Frame, Desktop, 5 x 7"/>
    <x v="4625"/>
    <n v="5"/>
    <n v="0"/>
    <n v="18.960000000000004"/>
  </r>
  <r>
    <n v="6757"/>
    <x v="3354"/>
    <x v="3"/>
    <x v="175"/>
    <d v="2014-09-20T00:00:00"/>
    <s v="Standard Class"/>
    <s v="TC-21145"/>
    <s v="Theresa Coyne"/>
    <x v="1"/>
    <s v="United States"/>
    <s v="Lakewood"/>
    <x v="30"/>
    <n v="8701"/>
    <x v="3"/>
    <s v="FUR-CH-10003606"/>
    <x v="0"/>
    <x v="1"/>
    <s v="SAFCO Folding Chair Trolley"/>
    <x v="4626"/>
    <n v="4"/>
    <n v="0"/>
    <n v="143.62880000000001"/>
  </r>
  <r>
    <n v="6758"/>
    <x v="3354"/>
    <x v="3"/>
    <x v="175"/>
    <d v="2014-09-20T00:00:00"/>
    <s v="Standard Class"/>
    <s v="TC-21145"/>
    <s v="Theresa Coyne"/>
    <x v="1"/>
    <s v="United States"/>
    <s v="Lakewood"/>
    <x v="30"/>
    <n v="8701"/>
    <x v="3"/>
    <s v="TEC-PH-10002115"/>
    <x v="2"/>
    <x v="7"/>
    <s v="Plantronics 81402"/>
    <x v="4627"/>
    <n v="6"/>
    <n v="0"/>
    <n v="102.94440000000002"/>
  </r>
  <r>
    <n v="6759"/>
    <x v="3354"/>
    <x v="3"/>
    <x v="175"/>
    <d v="2014-09-20T00:00:00"/>
    <s v="Standard Class"/>
    <s v="TC-21145"/>
    <s v="Theresa Coyne"/>
    <x v="1"/>
    <s v="United States"/>
    <s v="Lakewood"/>
    <x v="30"/>
    <n v="8701"/>
    <x v="3"/>
    <s v="OFF-ST-10000934"/>
    <x v="1"/>
    <x v="4"/>
    <s v="Contico 72&quot;H Heavy-Duty Storage System"/>
    <x v="3411"/>
    <n v="2"/>
    <n v="0"/>
    <n v="0"/>
  </r>
  <r>
    <n v="6760"/>
    <x v="3355"/>
    <x v="3"/>
    <x v="574"/>
    <d v="2014-12-09T00:00:00"/>
    <s v="Standard Class"/>
    <s v="BG-11035"/>
    <s v="Barry Gonzalez"/>
    <x v="0"/>
    <s v="United States"/>
    <s v="Greensboro"/>
    <x v="3"/>
    <n v="27405"/>
    <x v="0"/>
    <s v="OFF-AR-10003903"/>
    <x v="1"/>
    <x v="6"/>
    <s v="Sanford 52201 APSCO Electric Pencil Sharpener"/>
    <x v="3388"/>
    <n v="1"/>
    <n v="0.2"/>
    <n v="2.4581999999999997"/>
  </r>
  <r>
    <n v="6761"/>
    <x v="3356"/>
    <x v="3"/>
    <x v="335"/>
    <d v="2014-07-01T00:00:00"/>
    <s v="Standard Class"/>
    <s v="DO-13435"/>
    <s v="Denny Ordway"/>
    <x v="0"/>
    <s v="United States"/>
    <s v="New York City"/>
    <x v="15"/>
    <n v="10035"/>
    <x v="3"/>
    <s v="OFF-ST-10004123"/>
    <x v="1"/>
    <x v="4"/>
    <s v="Safco Industrial Wire Shelving System"/>
    <x v="1050"/>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x v="4628"/>
    <n v="2"/>
    <n v="0.1"/>
    <n v="31.015599999999978"/>
  </r>
  <r>
    <n v="6763"/>
    <x v="3358"/>
    <x v="0"/>
    <x v="476"/>
    <d v="2013-09-09T00:00:00"/>
    <s v="Standard Class"/>
    <s v="RL-19615"/>
    <s v="Rob Lucas"/>
    <x v="0"/>
    <s v="United States"/>
    <s v="Chicago"/>
    <x v="10"/>
    <n v="60623"/>
    <x v="2"/>
    <s v="OFF-LA-10000240"/>
    <x v="1"/>
    <x v="2"/>
    <s v="Self-Adhesive Address Labels for Typewriters by Universal"/>
    <x v="3204"/>
    <n v="5"/>
    <n v="0.2"/>
    <n v="9.8685000000000009"/>
  </r>
  <r>
    <n v="6764"/>
    <x v="3358"/>
    <x v="0"/>
    <x v="476"/>
    <d v="2013-09-09T00:00:00"/>
    <s v="Standard Class"/>
    <s v="RL-19615"/>
    <s v="Rob Lucas"/>
    <x v="0"/>
    <s v="United States"/>
    <s v="Chicago"/>
    <x v="10"/>
    <n v="60623"/>
    <x v="2"/>
    <s v="OFF-ST-10002485"/>
    <x v="1"/>
    <x v="4"/>
    <s v="Rogers Deluxe File Chest"/>
    <x v="2083"/>
    <n v="2"/>
    <n v="0.2"/>
    <n v="-8.3524000000000012"/>
  </r>
  <r>
    <n v="6765"/>
    <x v="3358"/>
    <x v="0"/>
    <x v="476"/>
    <d v="2013-09-09T00:00:00"/>
    <s v="Standard Class"/>
    <s v="RL-19615"/>
    <s v="Rob Lucas"/>
    <x v="0"/>
    <s v="United States"/>
    <s v="Chicago"/>
    <x v="10"/>
    <n v="60623"/>
    <x v="2"/>
    <s v="TEC-MA-10003230"/>
    <x v="2"/>
    <x v="15"/>
    <s v="Okidata C610n Printer"/>
    <x v="4629"/>
    <n v="3"/>
    <n v="0.3"/>
    <n v="-19.470000000000141"/>
  </r>
  <r>
    <n v="6766"/>
    <x v="3359"/>
    <x v="3"/>
    <x v="693"/>
    <d v="2014-04-25T00:00:00"/>
    <s v="Standard Class"/>
    <s v="SJ-20215"/>
    <s v="Sarah Jordon"/>
    <x v="0"/>
    <s v="United States"/>
    <s v="Chicago"/>
    <x v="10"/>
    <n v="60653"/>
    <x v="2"/>
    <s v="FUR-CH-10002602"/>
    <x v="0"/>
    <x v="1"/>
    <s v="DMI Arturo Collection Mission-style Design Wood Chair"/>
    <x v="2613"/>
    <n v="3"/>
    <n v="0.3"/>
    <n v="-18.117599999999996"/>
  </r>
  <r>
    <n v="6767"/>
    <x v="3359"/>
    <x v="3"/>
    <x v="693"/>
    <d v="2014-04-25T00:00:00"/>
    <s v="Standard Class"/>
    <s v="SJ-20215"/>
    <s v="Sarah Jordon"/>
    <x v="0"/>
    <s v="United States"/>
    <s v="Chicago"/>
    <x v="10"/>
    <n v="60653"/>
    <x v="2"/>
    <s v="OFF-AR-10001683"/>
    <x v="1"/>
    <x v="6"/>
    <s v="Lumber Crayons"/>
    <x v="33"/>
    <n v="2"/>
    <n v="0.2"/>
    <n v="3.5460000000000007"/>
  </r>
  <r>
    <n v="6768"/>
    <x v="3359"/>
    <x v="3"/>
    <x v="693"/>
    <d v="2014-04-25T00:00:00"/>
    <s v="Standard Class"/>
    <s v="SJ-20215"/>
    <s v="Sarah Jordon"/>
    <x v="0"/>
    <s v="United States"/>
    <s v="Chicago"/>
    <x v="10"/>
    <n v="60653"/>
    <x v="2"/>
    <s v="FUR-FU-10002456"/>
    <x v="0"/>
    <x v="5"/>
    <s v="Master Caster Door Stop, Large Neon Orange"/>
    <x v="4630"/>
    <n v="5"/>
    <n v="0.6"/>
    <n v="-6.1879999999999988"/>
  </r>
  <r>
    <n v="6769"/>
    <x v="3360"/>
    <x v="2"/>
    <x v="1132"/>
    <d v="2011-08-16T00:00:00"/>
    <s v="Standard Class"/>
    <s v="CS-12175"/>
    <s v="Charles Sheldon"/>
    <x v="1"/>
    <s v="United States"/>
    <s v="Lakewood"/>
    <x v="30"/>
    <n v="8701"/>
    <x v="3"/>
    <s v="OFF-BI-10002854"/>
    <x v="1"/>
    <x v="8"/>
    <s v="Performers Binder/Pad Holder, Black"/>
    <x v="4631"/>
    <n v="7"/>
    <n v="0"/>
    <n v="98.105000000000004"/>
  </r>
  <r>
    <n v="6770"/>
    <x v="3361"/>
    <x v="3"/>
    <x v="20"/>
    <d v="2014-09-24T00:00:00"/>
    <s v="Standard Class"/>
    <s v="JP-16135"/>
    <s v="Julie Prescott"/>
    <x v="2"/>
    <s v="United States"/>
    <s v="Columbus"/>
    <x v="32"/>
    <n v="31907"/>
    <x v="0"/>
    <s v="OFF-AR-10002445"/>
    <x v="1"/>
    <x v="6"/>
    <s v="SANFORD Major Accent Highlighters"/>
    <x v="3826"/>
    <n v="5"/>
    <n v="0"/>
    <n v="13.452000000000002"/>
  </r>
  <r>
    <n v="6771"/>
    <x v="3362"/>
    <x v="3"/>
    <x v="34"/>
    <d v="2014-12-14T00:00:00"/>
    <s v="Standard Class"/>
    <s v="NC-18535"/>
    <s v="Nick Crebassa"/>
    <x v="1"/>
    <s v="United States"/>
    <s v="Phoenix"/>
    <x v="16"/>
    <n v="85023"/>
    <x v="1"/>
    <s v="OFF-PA-10004359"/>
    <x v="1"/>
    <x v="10"/>
    <s v="Multicolor Computer Printout Paper"/>
    <x v="1257"/>
    <n v="5"/>
    <n v="0.2"/>
    <n v="146.79"/>
  </r>
  <r>
    <n v="6772"/>
    <x v="3362"/>
    <x v="3"/>
    <x v="34"/>
    <d v="2014-12-14T00:00:00"/>
    <s v="Standard Class"/>
    <s v="NC-18535"/>
    <s v="Nick Crebassa"/>
    <x v="1"/>
    <s v="United States"/>
    <s v="Phoenix"/>
    <x v="16"/>
    <n v="85023"/>
    <x v="1"/>
    <s v="OFF-BI-10000279"/>
    <x v="1"/>
    <x v="8"/>
    <s v="Acco Recycled 2&quot; Capacity Laser Printer Hanging Data Binders"/>
    <x v="4632"/>
    <n v="3"/>
    <n v="0.7"/>
    <n v="-9.9704999999999977"/>
  </r>
  <r>
    <n v="6773"/>
    <x v="3363"/>
    <x v="0"/>
    <x v="254"/>
    <d v="2013-11-09T00:00:00"/>
    <s v="Standard Class"/>
    <s v="CW-11905"/>
    <s v="Carl Weiss"/>
    <x v="2"/>
    <s v="United States"/>
    <s v="Los Angeles"/>
    <x v="1"/>
    <n v="90004"/>
    <x v="1"/>
    <s v="OFF-BI-10003314"/>
    <x v="1"/>
    <x v="8"/>
    <s v="Tuff Stuff Recycled Round Ring Binders"/>
    <x v="326"/>
    <n v="2"/>
    <n v="0.2"/>
    <n v="2.7956000000000003"/>
  </r>
  <r>
    <n v="6774"/>
    <x v="3363"/>
    <x v="0"/>
    <x v="254"/>
    <d v="2013-11-09T00:00:00"/>
    <s v="Standard Class"/>
    <s v="CW-11905"/>
    <s v="Carl Weiss"/>
    <x v="2"/>
    <s v="United States"/>
    <s v="Los Angeles"/>
    <x v="1"/>
    <n v="90004"/>
    <x v="1"/>
    <s v="OFF-BI-10000494"/>
    <x v="1"/>
    <x v="8"/>
    <s v="Acco Economy Flexible Poly Round Ring Binder"/>
    <x v="4633"/>
    <n v="1"/>
    <n v="0.2"/>
    <n v="1.3049999999999997"/>
  </r>
  <r>
    <n v="6775"/>
    <x v="3363"/>
    <x v="0"/>
    <x v="254"/>
    <d v="2013-11-09T00:00:00"/>
    <s v="Standard Class"/>
    <s v="CW-11905"/>
    <s v="Carl Weiss"/>
    <x v="2"/>
    <s v="United States"/>
    <s v="Los Angeles"/>
    <x v="1"/>
    <n v="90004"/>
    <x v="1"/>
    <s v="OFF-PA-10000295"/>
    <x v="1"/>
    <x v="10"/>
    <s v="Xerox 229"/>
    <x v="789"/>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x v="4634"/>
    <n v="4"/>
    <n v="0"/>
    <n v="8.1143999999999998"/>
  </r>
  <r>
    <n v="6777"/>
    <x v="3365"/>
    <x v="0"/>
    <x v="64"/>
    <d v="2013-09-12T00:00:00"/>
    <s v="Standard Class"/>
    <s v="PT-19090"/>
    <s v="Pete Takahito"/>
    <x v="0"/>
    <s v="United States"/>
    <s v="San Antonio"/>
    <x v="5"/>
    <n v="78207"/>
    <x v="2"/>
    <s v="OFF-ST-10003479"/>
    <x v="1"/>
    <x v="4"/>
    <s v="Eldon Base for stackable storage shelf, platinum"/>
    <x v="4635"/>
    <n v="3"/>
    <n v="0.2"/>
    <n v="-17.523000000000014"/>
  </r>
  <r>
    <n v="6778"/>
    <x v="3366"/>
    <x v="3"/>
    <x v="480"/>
    <d v="2014-02-02T00:00:00"/>
    <s v="Standard Class"/>
    <s v="CL-12700"/>
    <s v="Craig Leslie"/>
    <x v="2"/>
    <s v="United States"/>
    <s v="New York City"/>
    <x v="15"/>
    <n v="10009"/>
    <x v="3"/>
    <s v="TEC-AC-10002800"/>
    <x v="2"/>
    <x v="11"/>
    <s v="Plantronics Audio 478 Stereo USB Headset"/>
    <x v="4636"/>
    <n v="9"/>
    <n v="0"/>
    <n v="157.46849999999998"/>
  </r>
  <r>
    <n v="6779"/>
    <x v="3367"/>
    <x v="0"/>
    <x v="323"/>
    <d v="2013-09-09T00:00:00"/>
    <s v="Second Class"/>
    <s v="HF-14995"/>
    <s v="Herbert Flentye"/>
    <x v="0"/>
    <s v="United States"/>
    <s v="Baltimore"/>
    <x v="39"/>
    <n v="21215"/>
    <x v="3"/>
    <s v="FUR-BO-10003159"/>
    <x v="0"/>
    <x v="0"/>
    <s v="Sauder Camden County Collection Libraries, Planked Cherry Finish"/>
    <x v="4637"/>
    <n v="3"/>
    <n v="0"/>
    <n v="31.044599999999974"/>
  </r>
  <r>
    <n v="6780"/>
    <x v="3367"/>
    <x v="0"/>
    <x v="323"/>
    <d v="2013-09-09T00:00:00"/>
    <s v="Second Class"/>
    <s v="HF-14995"/>
    <s v="Herbert Flentye"/>
    <x v="0"/>
    <s v="United States"/>
    <s v="Baltimore"/>
    <x v="39"/>
    <n v="21215"/>
    <x v="3"/>
    <s v="FUR-FU-10002364"/>
    <x v="0"/>
    <x v="5"/>
    <s v="Eldon Expressions Wood Desk Accessories, Oak"/>
    <x v="1816"/>
    <n v="2"/>
    <n v="0"/>
    <n v="4.2803999999999984"/>
  </r>
  <r>
    <n v="6781"/>
    <x v="3367"/>
    <x v="0"/>
    <x v="323"/>
    <d v="2013-09-09T00:00:00"/>
    <s v="Second Class"/>
    <s v="HF-14995"/>
    <s v="Herbert Flentye"/>
    <x v="0"/>
    <s v="United States"/>
    <s v="Baltimore"/>
    <x v="39"/>
    <n v="21215"/>
    <x v="3"/>
    <s v="OFF-BI-10003350"/>
    <x v="1"/>
    <x v="8"/>
    <s v="Acco Expandable Hanging Binders"/>
    <x v="1030"/>
    <n v="2"/>
    <n v="0"/>
    <n v="5.8695999999999993"/>
  </r>
  <r>
    <n v="6782"/>
    <x v="3367"/>
    <x v="0"/>
    <x v="323"/>
    <d v="2013-09-09T00:00:00"/>
    <s v="Second Class"/>
    <s v="HF-14995"/>
    <s v="Herbert Flentye"/>
    <x v="0"/>
    <s v="United States"/>
    <s v="Baltimore"/>
    <x v="39"/>
    <n v="21215"/>
    <x v="3"/>
    <s v="OFF-LA-10004093"/>
    <x v="1"/>
    <x v="2"/>
    <s v="Avery 486"/>
    <x v="2037"/>
    <n v="8"/>
    <n v="0"/>
    <n v="27.485599999999998"/>
  </r>
  <r>
    <n v="6783"/>
    <x v="3368"/>
    <x v="3"/>
    <x v="800"/>
    <d v="2014-07-29T00:00:00"/>
    <s v="Second Class"/>
    <s v="JC-15775"/>
    <s v="John Castell"/>
    <x v="0"/>
    <s v="United States"/>
    <s v="Philadelphia"/>
    <x v="9"/>
    <n v="19143"/>
    <x v="3"/>
    <s v="FUR-FU-10000732"/>
    <x v="0"/>
    <x v="5"/>
    <s v="Eldon 200 Class Desk Accessories"/>
    <x v="4638"/>
    <n v="4"/>
    <n v="0.2"/>
    <n v="3.0143999999999984"/>
  </r>
  <r>
    <n v="6784"/>
    <x v="3368"/>
    <x v="3"/>
    <x v="800"/>
    <d v="2014-07-29T00:00:00"/>
    <s v="Second Class"/>
    <s v="JC-15775"/>
    <s v="John Castell"/>
    <x v="0"/>
    <s v="United States"/>
    <s v="Philadelphia"/>
    <x v="9"/>
    <n v="19143"/>
    <x v="3"/>
    <s v="OFF-SU-10004884"/>
    <x v="1"/>
    <x v="14"/>
    <s v="Acme Galleria Hot Forged Steel Scissors with Colored Handles"/>
    <x v="4639"/>
    <n v="3"/>
    <n v="0.2"/>
    <n v="4.2470999999999943"/>
  </r>
  <r>
    <n v="6785"/>
    <x v="3368"/>
    <x v="3"/>
    <x v="800"/>
    <d v="2014-07-29T00:00:00"/>
    <s v="Second Class"/>
    <s v="JC-15775"/>
    <s v="John Castell"/>
    <x v="0"/>
    <s v="United States"/>
    <s v="Philadelphia"/>
    <x v="9"/>
    <n v="19143"/>
    <x v="3"/>
    <s v="FUR-TA-10001771"/>
    <x v="0"/>
    <x v="3"/>
    <s v="Bush Cubix Conference Tables, Fully Assembled"/>
    <x v="4640"/>
    <n v="1"/>
    <n v="0.4"/>
    <n v="-34.646999999999991"/>
  </r>
  <r>
    <n v="6786"/>
    <x v="3368"/>
    <x v="3"/>
    <x v="800"/>
    <d v="2014-07-29T00:00:00"/>
    <s v="Second Class"/>
    <s v="JC-15775"/>
    <s v="John Castell"/>
    <x v="0"/>
    <s v="United States"/>
    <s v="Philadelphia"/>
    <x v="9"/>
    <n v="19143"/>
    <x v="3"/>
    <s v="OFF-ST-10000060"/>
    <x v="1"/>
    <x v="4"/>
    <s v="Fellowes Bankers Box Staxonsteel Drawer File/Stacking System"/>
    <x v="4641"/>
    <n v="5"/>
    <n v="0.2"/>
    <n v="-25.992000000000004"/>
  </r>
  <r>
    <n v="6787"/>
    <x v="3368"/>
    <x v="3"/>
    <x v="800"/>
    <d v="2014-07-29T00:00:00"/>
    <s v="Second Class"/>
    <s v="JC-15775"/>
    <s v="John Castell"/>
    <x v="0"/>
    <s v="United States"/>
    <s v="Philadelphia"/>
    <x v="9"/>
    <n v="19143"/>
    <x v="3"/>
    <s v="OFF-PA-10004100"/>
    <x v="1"/>
    <x v="10"/>
    <s v="Xerox 216"/>
    <x v="561"/>
    <n v="4"/>
    <n v="0.2"/>
    <n v="7.2576000000000001"/>
  </r>
  <r>
    <n v="6788"/>
    <x v="3369"/>
    <x v="1"/>
    <x v="1023"/>
    <d v="2012-09-20T00:00:00"/>
    <s v="Standard Class"/>
    <s v="JH-15910"/>
    <s v="Jonathan Howell"/>
    <x v="0"/>
    <s v="United States"/>
    <s v="Atlanta"/>
    <x v="32"/>
    <n v="30318"/>
    <x v="0"/>
    <s v="FUR-FU-10003975"/>
    <x v="0"/>
    <x v="5"/>
    <s v="Eldon Advantage Chair Mats for Low to Medium Pile Carpets"/>
    <x v="2110"/>
    <n v="3"/>
    <n v="0"/>
    <n v="12.992999999999988"/>
  </r>
  <r>
    <n v="6789"/>
    <x v="3369"/>
    <x v="1"/>
    <x v="1023"/>
    <d v="2012-09-20T00:00:00"/>
    <s v="Standard Class"/>
    <s v="JH-15910"/>
    <s v="Jonathan Howell"/>
    <x v="0"/>
    <s v="United States"/>
    <s v="Atlanta"/>
    <x v="32"/>
    <n v="30318"/>
    <x v="0"/>
    <s v="OFF-PA-10001712"/>
    <x v="1"/>
    <x v="10"/>
    <s v="Xerox 1948"/>
    <x v="1570"/>
    <n v="7"/>
    <n v="0"/>
    <n v="31.468499999999999"/>
  </r>
  <r>
    <n v="6790"/>
    <x v="3370"/>
    <x v="1"/>
    <x v="67"/>
    <d v="2012-09-09T00:00:00"/>
    <s v="Second Class"/>
    <s v="CC-12610"/>
    <s v="Corey Catlett"/>
    <x v="1"/>
    <s v="United States"/>
    <s v="Durham"/>
    <x v="3"/>
    <n v="27707"/>
    <x v="0"/>
    <s v="OFF-AR-10001953"/>
    <x v="1"/>
    <x v="6"/>
    <s v="Boston 1645 Deluxe Heavier-Duty Electric Pencil Sharpener"/>
    <x v="1196"/>
    <n v="4"/>
    <n v="0.2"/>
    <n v="12.314400000000006"/>
  </r>
  <r>
    <n v="6791"/>
    <x v="3371"/>
    <x v="0"/>
    <x v="76"/>
    <d v="2013-11-18T00:00:00"/>
    <s v="First Class"/>
    <s v="IM-15055"/>
    <s v="Ionia McGrath"/>
    <x v="0"/>
    <s v="United States"/>
    <s v="Roseville"/>
    <x v="1"/>
    <n v="95661"/>
    <x v="1"/>
    <s v="OFF-BI-10004967"/>
    <x v="1"/>
    <x v="8"/>
    <s v="Round Ring Binders"/>
    <x v="1366"/>
    <n v="5"/>
    <n v="0.2"/>
    <n v="2.8079999999999998"/>
  </r>
  <r>
    <n v="6792"/>
    <x v="3372"/>
    <x v="0"/>
    <x v="338"/>
    <d v="2013-11-16T00:00:00"/>
    <s v="Standard Class"/>
    <s v="BF-11170"/>
    <s v="Ben Ferrer"/>
    <x v="2"/>
    <s v="United States"/>
    <s v="Sacramento"/>
    <x v="1"/>
    <n v="95823"/>
    <x v="1"/>
    <s v="FUR-FU-10003731"/>
    <x v="0"/>
    <x v="5"/>
    <s v="Eldon Expressions Wood and Plastic Desk Accessories, Oak"/>
    <x v="4642"/>
    <n v="1"/>
    <n v="0"/>
    <n v="2.7944000000000004"/>
  </r>
  <r>
    <n v="6793"/>
    <x v="3373"/>
    <x v="2"/>
    <x v="860"/>
    <d v="2011-08-18T00:00:00"/>
    <s v="First Class"/>
    <s v="CS-12355"/>
    <s v="Christine Sundaresam"/>
    <x v="0"/>
    <s v="United States"/>
    <s v="Fairfield"/>
    <x v="29"/>
    <n v="6824"/>
    <x v="3"/>
    <s v="OFF-BI-10001989"/>
    <x v="1"/>
    <x v="8"/>
    <s v="Premium Transparent Presentation Covers by GBC"/>
    <x v="2780"/>
    <n v="3"/>
    <n v="0"/>
    <n v="30.211199999999998"/>
  </r>
  <r>
    <n v="6794"/>
    <x v="3374"/>
    <x v="1"/>
    <x v="547"/>
    <d v="2012-11-20T00:00:00"/>
    <s v="Standard Class"/>
    <s v="MC-17605"/>
    <s v="Matt Connell"/>
    <x v="1"/>
    <s v="United States"/>
    <s v="Chicago"/>
    <x v="10"/>
    <n v="60610"/>
    <x v="2"/>
    <s v="OFF-ST-10000344"/>
    <x v="1"/>
    <x v="4"/>
    <s v="Neat Ideas Personal Hanging Folder Files, Black"/>
    <x v="4643"/>
    <n v="2"/>
    <n v="0.2"/>
    <n v="1.6115999999999993"/>
  </r>
  <r>
    <n v="6795"/>
    <x v="3374"/>
    <x v="1"/>
    <x v="547"/>
    <d v="2012-11-20T00:00:00"/>
    <s v="Standard Class"/>
    <s v="MC-17605"/>
    <s v="Matt Connell"/>
    <x v="1"/>
    <s v="United States"/>
    <s v="Chicago"/>
    <x v="10"/>
    <n v="60610"/>
    <x v="2"/>
    <s v="TEC-PH-10001051"/>
    <x v="2"/>
    <x v="7"/>
    <s v="HTC One"/>
    <x v="1977"/>
    <n v="3"/>
    <n v="0.2"/>
    <n v="26.997299999999967"/>
  </r>
  <r>
    <n v="6796"/>
    <x v="3374"/>
    <x v="1"/>
    <x v="547"/>
    <d v="2012-11-20T00:00:00"/>
    <s v="Standard Class"/>
    <s v="MC-17605"/>
    <s v="Matt Connell"/>
    <x v="1"/>
    <s v="United States"/>
    <s v="Chicago"/>
    <x v="10"/>
    <n v="60610"/>
    <x v="2"/>
    <s v="FUR-FU-10001215"/>
    <x v="0"/>
    <x v="5"/>
    <s v="Howard Miller 11-1/2&quot; Diameter Brentwood Wall Clock"/>
    <x v="527"/>
    <n v="2"/>
    <n v="0.6"/>
    <n v="-15.526799999999994"/>
  </r>
  <r>
    <n v="6797"/>
    <x v="3375"/>
    <x v="1"/>
    <x v="767"/>
    <d v="2012-08-25T00:00:00"/>
    <s v="Same Day"/>
    <s v="MC-18100"/>
    <s v="Mick Crebagga"/>
    <x v="0"/>
    <s v="United States"/>
    <s v="Houston"/>
    <x v="5"/>
    <n v="77041"/>
    <x v="2"/>
    <s v="FUR-FU-10001473"/>
    <x v="0"/>
    <x v="5"/>
    <s v="Eldon Executive Woodline II Desk Accessories, Mahogany"/>
    <x v="1869"/>
    <n v="2"/>
    <n v="0.6"/>
    <n v="-16.585799999999999"/>
  </r>
  <r>
    <n v="6798"/>
    <x v="3375"/>
    <x v="1"/>
    <x v="767"/>
    <d v="2012-08-25T00:00:00"/>
    <s v="Same Day"/>
    <s v="MC-18100"/>
    <s v="Mick Crebagga"/>
    <x v="0"/>
    <s v="United States"/>
    <s v="Houston"/>
    <x v="5"/>
    <n v="77041"/>
    <x v="2"/>
    <s v="OFF-BI-10000315"/>
    <x v="1"/>
    <x v="8"/>
    <s v="Poly Designer Cover &amp; Back"/>
    <x v="4644"/>
    <n v="1"/>
    <n v="0.8"/>
    <n v="-6.0768000000000004"/>
  </r>
  <r>
    <n v="6799"/>
    <x v="3375"/>
    <x v="1"/>
    <x v="767"/>
    <d v="2012-08-25T00:00:00"/>
    <s v="Same Day"/>
    <s v="MC-18100"/>
    <s v="Mick Crebagga"/>
    <x v="0"/>
    <s v="United States"/>
    <s v="Houston"/>
    <x v="5"/>
    <n v="77041"/>
    <x v="2"/>
    <s v="FUR-FU-10002240"/>
    <x v="0"/>
    <x v="5"/>
    <s v="Nu-Dell EZ-Mount Plastic Wall Frames"/>
    <x v="4645"/>
    <n v="5"/>
    <n v="0.6"/>
    <n v="-3.9399999999999995"/>
  </r>
  <r>
    <n v="6800"/>
    <x v="3376"/>
    <x v="0"/>
    <x v="591"/>
    <d v="2014-01-02T00:00:00"/>
    <s v="Standard Class"/>
    <s v="LW-16825"/>
    <s v="Laurel Workman"/>
    <x v="1"/>
    <s v="United States"/>
    <s v="Phoenix"/>
    <x v="16"/>
    <n v="85023"/>
    <x v="1"/>
    <s v="FUR-TA-10002607"/>
    <x v="0"/>
    <x v="3"/>
    <s v="KI Conference Tables"/>
    <x v="4646"/>
    <n v="1"/>
    <n v="0.5"/>
    <n v="-24.102599999999995"/>
  </r>
  <r>
    <n v="6801"/>
    <x v="3376"/>
    <x v="0"/>
    <x v="591"/>
    <d v="2014-01-02T00:00:00"/>
    <s v="Standard Class"/>
    <s v="LW-16825"/>
    <s v="Laurel Workman"/>
    <x v="1"/>
    <s v="United States"/>
    <s v="Phoenix"/>
    <x v="16"/>
    <n v="85023"/>
    <x v="1"/>
    <s v="TEC-MA-10003356"/>
    <x v="2"/>
    <x v="15"/>
    <s v="Panasonic KX MC6040 Color Laser Multifunction Printer"/>
    <x v="4647"/>
    <n v="2"/>
    <n v="0.7"/>
    <n v="-386.95699999999999"/>
  </r>
  <r>
    <n v="6802"/>
    <x v="3376"/>
    <x v="0"/>
    <x v="591"/>
    <d v="2014-01-02T00:00:00"/>
    <s v="Standard Class"/>
    <s v="LW-16825"/>
    <s v="Laurel Workman"/>
    <x v="1"/>
    <s v="United States"/>
    <s v="Phoenix"/>
    <x v="16"/>
    <n v="85023"/>
    <x v="1"/>
    <s v="TEC-AC-10002217"/>
    <x v="2"/>
    <x v="11"/>
    <s v="Imation Clip USB flash drive - 8 GB"/>
    <x v="4648"/>
    <n v="3"/>
    <n v="0.2"/>
    <n v="-7.8960000000000008"/>
  </r>
  <r>
    <n v="6803"/>
    <x v="3376"/>
    <x v="0"/>
    <x v="591"/>
    <d v="2014-01-02T00:00:00"/>
    <s v="Standard Class"/>
    <s v="LW-16825"/>
    <s v="Laurel Workman"/>
    <x v="1"/>
    <s v="United States"/>
    <s v="Phoenix"/>
    <x v="16"/>
    <n v="85023"/>
    <x v="1"/>
    <s v="TEC-AC-10004353"/>
    <x v="2"/>
    <x v="11"/>
    <s v="Hypercom P1300 Pinpad"/>
    <x v="4649"/>
    <n v="2"/>
    <n v="0.2"/>
    <n v="21.42"/>
  </r>
  <r>
    <n v="6804"/>
    <x v="3376"/>
    <x v="0"/>
    <x v="591"/>
    <d v="2014-01-02T00:00:00"/>
    <s v="Standard Class"/>
    <s v="LW-16825"/>
    <s v="Laurel Workman"/>
    <x v="1"/>
    <s v="United States"/>
    <s v="Phoenix"/>
    <x v="16"/>
    <n v="85023"/>
    <x v="1"/>
    <s v="FUR-CH-10004754"/>
    <x v="0"/>
    <x v="1"/>
    <s v="Global Stack Chair with Arms, Black"/>
    <x v="4650"/>
    <n v="2"/>
    <n v="0.2"/>
    <n v="4.1971999999999987"/>
  </r>
  <r>
    <n v="6805"/>
    <x v="3377"/>
    <x v="2"/>
    <x v="1082"/>
    <d v="2011-10-06T00:00:00"/>
    <s v="First Class"/>
    <s v="KH-16510"/>
    <s v="Keith Herrera"/>
    <x v="0"/>
    <s v="United States"/>
    <s v="Pomona"/>
    <x v="1"/>
    <n v="91767"/>
    <x v="1"/>
    <s v="TEC-AC-10002800"/>
    <x v="2"/>
    <x v="11"/>
    <s v="Plantronics Audio 478 Stereo USB Headset"/>
    <x v="2622"/>
    <n v="2"/>
    <n v="0"/>
    <n v="34.992999999999995"/>
  </r>
  <r>
    <n v="6806"/>
    <x v="3378"/>
    <x v="2"/>
    <x v="754"/>
    <d v="2011-11-25T00:00:00"/>
    <s v="First Class"/>
    <s v="RB-19645"/>
    <s v="Robert Barroso"/>
    <x v="1"/>
    <s v="United States"/>
    <s v="Atlanta"/>
    <x v="32"/>
    <n v="30318"/>
    <x v="0"/>
    <s v="OFF-PA-10001752"/>
    <x v="1"/>
    <x v="10"/>
    <s v="Hammermill CopyPlus Copy Paper (20Lb. and 84 Bright)"/>
    <x v="745"/>
    <n v="2"/>
    <n v="0"/>
    <n v="4.8804000000000007"/>
  </r>
  <r>
    <n v="6807"/>
    <x v="3379"/>
    <x v="3"/>
    <x v="53"/>
    <d v="2014-12-30T00:00:00"/>
    <s v="Standard Class"/>
    <s v="GD-14590"/>
    <s v="Giulietta Dortch"/>
    <x v="1"/>
    <s v="United States"/>
    <s v="Everett"/>
    <x v="4"/>
    <n v="98208"/>
    <x v="1"/>
    <s v="OFF-BI-10003314"/>
    <x v="1"/>
    <x v="8"/>
    <s v="Tuff Stuff Recycled Round Ring Binders"/>
    <x v="4651"/>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x v="4016"/>
    <n v="3"/>
    <n v="0.2"/>
    <n v="35.661300000000004"/>
  </r>
  <r>
    <n v="6809"/>
    <x v="3380"/>
    <x v="1"/>
    <x v="1052"/>
    <d v="2012-04-05T00:00:00"/>
    <s v="Standard Class"/>
    <s v="EB-13705"/>
    <s v="Ed Braxton"/>
    <x v="1"/>
    <s v="United States"/>
    <s v="Houston"/>
    <x v="5"/>
    <n v="77095"/>
    <x v="2"/>
    <s v="FUR-FU-10001085"/>
    <x v="0"/>
    <x v="5"/>
    <s v="3M Polarizing Light Filter Sleeves"/>
    <x v="1052"/>
    <n v="3"/>
    <n v="0.6"/>
    <n v="-7.8330000000000055"/>
  </r>
  <r>
    <n v="6810"/>
    <x v="3381"/>
    <x v="3"/>
    <x v="32"/>
    <d v="2014-09-16T00:00:00"/>
    <s v="First Class"/>
    <s v="PS-18760"/>
    <s v="Pamela Stobb"/>
    <x v="0"/>
    <s v="United States"/>
    <s v="Philadelphia"/>
    <x v="9"/>
    <n v="19140"/>
    <x v="3"/>
    <s v="OFF-BI-10000301"/>
    <x v="1"/>
    <x v="8"/>
    <s v="GBC Instant Report Kit"/>
    <x v="3556"/>
    <n v="2"/>
    <n v="0.7"/>
    <n v="-2.5880000000000001"/>
  </r>
  <r>
    <n v="6811"/>
    <x v="3381"/>
    <x v="3"/>
    <x v="32"/>
    <d v="2014-09-16T00:00:00"/>
    <s v="First Class"/>
    <s v="PS-18760"/>
    <s v="Pamela Stobb"/>
    <x v="0"/>
    <s v="United States"/>
    <s v="Philadelphia"/>
    <x v="9"/>
    <n v="19140"/>
    <x v="3"/>
    <s v="TEC-MA-10002930"/>
    <x v="2"/>
    <x v="15"/>
    <s v="Ricoh - Ink Collector Unit for GX3000 Series Printers"/>
    <x v="4652"/>
    <n v="1"/>
    <n v="0.7"/>
    <n v="-18.038499999999996"/>
  </r>
  <r>
    <n v="6812"/>
    <x v="3381"/>
    <x v="3"/>
    <x v="32"/>
    <d v="2014-09-16T00:00:00"/>
    <s v="First Class"/>
    <s v="PS-18760"/>
    <s v="Pamela Stobb"/>
    <x v="0"/>
    <s v="United States"/>
    <s v="Philadelphia"/>
    <x v="9"/>
    <n v="19140"/>
    <x v="3"/>
    <s v="FUR-CH-10002372"/>
    <x v="0"/>
    <x v="1"/>
    <s v="Office Star - Ergonomically Designed Knee Chair"/>
    <x v="4653"/>
    <n v="2"/>
    <n v="0.3"/>
    <n v="-29.152799999999992"/>
  </r>
  <r>
    <n v="6813"/>
    <x v="3381"/>
    <x v="3"/>
    <x v="32"/>
    <d v="2014-09-16T00:00:00"/>
    <s v="First Class"/>
    <s v="PS-18760"/>
    <s v="Pamela Stobb"/>
    <x v="0"/>
    <s v="United States"/>
    <s v="Philadelphia"/>
    <x v="9"/>
    <n v="19140"/>
    <x v="3"/>
    <s v="OFF-BI-10003707"/>
    <x v="1"/>
    <x v="8"/>
    <s v="Aluminum Screw Posts"/>
    <x v="4654"/>
    <n v="4"/>
    <n v="0.7"/>
    <n v="-12.207999999999995"/>
  </r>
  <r>
    <n v="6814"/>
    <x v="3381"/>
    <x v="3"/>
    <x v="32"/>
    <d v="2014-09-16T00:00:00"/>
    <s v="First Class"/>
    <s v="PS-18760"/>
    <s v="Pamela Stobb"/>
    <x v="0"/>
    <s v="United States"/>
    <s v="Philadelphia"/>
    <x v="9"/>
    <n v="19140"/>
    <x v="3"/>
    <s v="FUR-FU-10001057"/>
    <x v="0"/>
    <x v="5"/>
    <s v="Tensor Track Tree Floor Lamp"/>
    <x v="4655"/>
    <n v="8"/>
    <n v="0.2"/>
    <n v="4.7975999999999992"/>
  </r>
  <r>
    <n v="6815"/>
    <x v="3381"/>
    <x v="3"/>
    <x v="32"/>
    <d v="2014-09-16T00:00:00"/>
    <s v="First Class"/>
    <s v="PS-18760"/>
    <s v="Pamela Stobb"/>
    <x v="0"/>
    <s v="United States"/>
    <s v="Philadelphia"/>
    <x v="9"/>
    <n v="19140"/>
    <x v="3"/>
    <s v="TEC-MA-10001681"/>
    <x v="2"/>
    <x v="15"/>
    <s v="Lexmark MarkNet N8150 Wireless Print Server"/>
    <x v="4656"/>
    <n v="2"/>
    <n v="0.7"/>
    <n v="-168.8189999999999"/>
  </r>
  <r>
    <n v="6816"/>
    <x v="3382"/>
    <x v="2"/>
    <x v="1103"/>
    <d v="2011-06-21T00:00:00"/>
    <s v="Standard Class"/>
    <s v="GH-14425"/>
    <s v="Gary Hwang"/>
    <x v="0"/>
    <s v="United States"/>
    <s v="Seattle"/>
    <x v="4"/>
    <n v="98105"/>
    <x v="1"/>
    <s v="FUR-FU-10003981"/>
    <x v="0"/>
    <x v="5"/>
    <s v="Eldon Wave Desk Accessories"/>
    <x v="875"/>
    <n v="3"/>
    <n v="0"/>
    <n v="2.6208000000000005"/>
  </r>
  <r>
    <n v="6817"/>
    <x v="3382"/>
    <x v="2"/>
    <x v="1103"/>
    <d v="2011-06-21T00:00:00"/>
    <s v="Standard Class"/>
    <s v="GH-14425"/>
    <s v="Gary Hwang"/>
    <x v="0"/>
    <s v="United States"/>
    <s v="Seattle"/>
    <x v="4"/>
    <n v="98105"/>
    <x v="1"/>
    <s v="OFF-FA-10000624"/>
    <x v="1"/>
    <x v="13"/>
    <s v="OIC Binder Clips"/>
    <x v="1511"/>
    <n v="5"/>
    <n v="0"/>
    <n v="8.9499999999999993"/>
  </r>
  <r>
    <n v="6818"/>
    <x v="3382"/>
    <x v="2"/>
    <x v="1103"/>
    <d v="2011-06-21T00:00:00"/>
    <s v="Standard Class"/>
    <s v="GH-14425"/>
    <s v="Gary Hwang"/>
    <x v="0"/>
    <s v="United States"/>
    <s v="Seattle"/>
    <x v="4"/>
    <n v="98105"/>
    <x v="1"/>
    <s v="OFF-BI-10004995"/>
    <x v="1"/>
    <x v="8"/>
    <s v="GBC DocuBind P400 Electric Binding System"/>
    <x v="4657"/>
    <n v="3"/>
    <n v="0.2"/>
    <n v="1061.5721999999998"/>
  </r>
  <r>
    <n v="6819"/>
    <x v="3383"/>
    <x v="3"/>
    <x v="116"/>
    <d v="2015-01-02T00:00:00"/>
    <s v="Standard Class"/>
    <s v="LO-17170"/>
    <s v="Lori Olson"/>
    <x v="1"/>
    <s v="United States"/>
    <s v="Peoria"/>
    <x v="10"/>
    <n v="61604"/>
    <x v="2"/>
    <s v="OFF-BI-10003784"/>
    <x v="1"/>
    <x v="8"/>
    <s v="Computer Printout Index Tabs"/>
    <x v="4658"/>
    <n v="5"/>
    <n v="0.8"/>
    <n v="-2.6880000000000015"/>
  </r>
  <r>
    <n v="6820"/>
    <x v="3383"/>
    <x v="3"/>
    <x v="116"/>
    <d v="2015-01-02T00:00:00"/>
    <s v="Standard Class"/>
    <s v="LO-17170"/>
    <s v="Lori Olson"/>
    <x v="1"/>
    <s v="United States"/>
    <s v="Peoria"/>
    <x v="10"/>
    <n v="61604"/>
    <x v="2"/>
    <s v="FUR-FU-10004586"/>
    <x v="0"/>
    <x v="5"/>
    <s v="G.E. Longer-Life Indoor Recessed Floodlight Bulbs"/>
    <x v="4659"/>
    <n v="3"/>
    <n v="0.6"/>
    <n v="-2.3903999999999996"/>
  </r>
  <r>
    <n v="6821"/>
    <x v="3383"/>
    <x v="3"/>
    <x v="116"/>
    <d v="2015-01-02T00:00:00"/>
    <s v="Standard Class"/>
    <s v="LO-17170"/>
    <s v="Lori Olson"/>
    <x v="1"/>
    <s v="United States"/>
    <s v="Peoria"/>
    <x v="10"/>
    <n v="61604"/>
    <x v="2"/>
    <s v="FUR-CH-10004698"/>
    <x v="0"/>
    <x v="1"/>
    <s v="Padded Folding Chairs, Black, 4/Carton"/>
    <x v="4653"/>
    <n v="2"/>
    <n v="0.3"/>
    <n v="-3.2391999999999896"/>
  </r>
  <r>
    <n v="6822"/>
    <x v="3383"/>
    <x v="3"/>
    <x v="116"/>
    <d v="2015-01-02T00:00:00"/>
    <s v="Standard Class"/>
    <s v="LO-17170"/>
    <s v="Lori Olson"/>
    <x v="1"/>
    <s v="United States"/>
    <s v="Peoria"/>
    <x v="10"/>
    <n v="61604"/>
    <x v="2"/>
    <s v="FUR-FU-10001935"/>
    <x v="0"/>
    <x v="5"/>
    <s v="3M Hangers With Command Adhesive"/>
    <x v="369"/>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x v="4660"/>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x v="4661"/>
    <n v="9"/>
    <n v="0"/>
    <n v="49.23"/>
  </r>
  <r>
    <n v="6825"/>
    <x v="3385"/>
    <x v="1"/>
    <x v="395"/>
    <d v="2012-07-29T00:00:00"/>
    <s v="Standard Class"/>
    <s v="YS-21880"/>
    <s v="Yana Sorensen"/>
    <x v="1"/>
    <s v="United States"/>
    <s v="Montgomery"/>
    <x v="19"/>
    <n v="36116"/>
    <x v="0"/>
    <s v="FUR-TA-10002041"/>
    <x v="0"/>
    <x v="3"/>
    <s v="Bevis Round Conference Table Top, X-Base"/>
    <x v="4662"/>
    <n v="2"/>
    <n v="0"/>
    <n v="39.44380000000001"/>
  </r>
  <r>
    <n v="6826"/>
    <x v="3386"/>
    <x v="0"/>
    <x v="824"/>
    <d v="2013-10-10T00:00:00"/>
    <s v="Standard Class"/>
    <s v="TC-20980"/>
    <s v="Tamara Chand"/>
    <x v="1"/>
    <s v="United States"/>
    <s v="Lafayette"/>
    <x v="14"/>
    <n v="47905"/>
    <x v="2"/>
    <s v="OFF-ST-10001558"/>
    <x v="1"/>
    <x v="4"/>
    <s v="Acco Perma 4000 Stacking Storage Drawers"/>
    <x v="4663"/>
    <n v="2"/>
    <n v="0"/>
    <n v="4.8719999999999999"/>
  </r>
  <r>
    <n v="6827"/>
    <x v="3386"/>
    <x v="0"/>
    <x v="824"/>
    <d v="2013-10-10T00:00:00"/>
    <s v="Standard Class"/>
    <s v="TC-20980"/>
    <s v="Tamara Chand"/>
    <x v="1"/>
    <s v="United States"/>
    <s v="Lafayette"/>
    <x v="14"/>
    <n v="47905"/>
    <x v="2"/>
    <s v="TEC-CO-10004722"/>
    <x v="2"/>
    <x v="16"/>
    <s v="Canon imageCLASS 2200 Advanced Copier"/>
    <x v="4664"/>
    <n v="5"/>
    <n v="0"/>
    <n v="8399.9759999999987"/>
  </r>
  <r>
    <n v="6828"/>
    <x v="3386"/>
    <x v="0"/>
    <x v="824"/>
    <d v="2013-10-10T00:00:00"/>
    <s v="Standard Class"/>
    <s v="TC-20980"/>
    <s v="Tamara Chand"/>
    <x v="1"/>
    <s v="United States"/>
    <s v="Lafayette"/>
    <x v="14"/>
    <n v="47905"/>
    <x v="2"/>
    <s v="OFF-BI-10004600"/>
    <x v="1"/>
    <x v="8"/>
    <s v="Ibico Ibimaster 300 Manual Binding System"/>
    <x v="2556"/>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x v="4665"/>
    <n v="7"/>
    <n v="0"/>
    <n v="16.8413"/>
  </r>
  <r>
    <n v="6830"/>
    <x v="3386"/>
    <x v="0"/>
    <x v="824"/>
    <d v="2013-10-10T00:00:00"/>
    <s v="Standard Class"/>
    <s v="TC-20980"/>
    <s v="Tamara Chand"/>
    <x v="1"/>
    <s v="United States"/>
    <s v="Lafayette"/>
    <x v="14"/>
    <n v="47905"/>
    <x v="2"/>
    <s v="OFF-AR-10001958"/>
    <x v="1"/>
    <x v="6"/>
    <s v="Stanley Bostitch Contemporary Electric Pencil Sharpeners"/>
    <x v="2041"/>
    <n v="2"/>
    <n v="0"/>
    <n v="9.5088000000000008"/>
  </r>
  <r>
    <n v="6831"/>
    <x v="3387"/>
    <x v="0"/>
    <x v="435"/>
    <d v="2013-12-28T00:00:00"/>
    <s v="Second Class"/>
    <s v="PW-19030"/>
    <s v="Pauline Webber"/>
    <x v="1"/>
    <s v="United States"/>
    <s v="New York City"/>
    <x v="15"/>
    <n v="10009"/>
    <x v="3"/>
    <s v="TEC-PH-10001750"/>
    <x v="2"/>
    <x v="7"/>
    <s v="Samsung Rugby III"/>
    <x v="933"/>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x v="2053"/>
    <n v="4"/>
    <n v="0"/>
    <n v="4.5448000000000004"/>
  </r>
  <r>
    <n v="6833"/>
    <x v="3389"/>
    <x v="1"/>
    <x v="998"/>
    <d v="2012-10-17T00:00:00"/>
    <s v="Standard Class"/>
    <s v="DP-13165"/>
    <s v="David Philippe"/>
    <x v="0"/>
    <s v="United States"/>
    <s v="Chicago"/>
    <x v="10"/>
    <n v="60610"/>
    <x v="2"/>
    <s v="OFF-AR-10003183"/>
    <x v="1"/>
    <x v="6"/>
    <s v="Avery Fluorescent Highlighter Four-Color Set"/>
    <x v="2245"/>
    <n v="3"/>
    <n v="0.2"/>
    <n v="1.0019999999999993"/>
  </r>
  <r>
    <n v="6834"/>
    <x v="3390"/>
    <x v="0"/>
    <x v="162"/>
    <d v="2013-09-09T00:00:00"/>
    <s v="Same Day"/>
    <s v="PJ-19015"/>
    <s v="Pauline Johnson"/>
    <x v="0"/>
    <s v="United States"/>
    <s v="Santa Ana"/>
    <x v="1"/>
    <n v="92704"/>
    <x v="1"/>
    <s v="FUR-TA-10003008"/>
    <x v="0"/>
    <x v="3"/>
    <s v="Lesro Round Back Collection Coffee Table, End Table"/>
    <x v="4666"/>
    <n v="1"/>
    <n v="0.2"/>
    <n v="-12.778499999999994"/>
  </r>
  <r>
    <n v="6835"/>
    <x v="3391"/>
    <x v="0"/>
    <x v="73"/>
    <d v="2013-11-25T00:00:00"/>
    <s v="Standard Class"/>
    <s v="BM-11575"/>
    <s v="Brendan Murry"/>
    <x v="1"/>
    <s v="United States"/>
    <s v="Montebello"/>
    <x v="1"/>
    <n v="90640"/>
    <x v="1"/>
    <s v="TEC-AC-10004803"/>
    <x v="2"/>
    <x v="11"/>
    <s v="Sony Micro Vault Click 4 GB USB 2.0 Flash Drive"/>
    <x v="4667"/>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x v="4668"/>
    <n v="5"/>
    <n v="0"/>
    <n v="70.219000000000008"/>
  </r>
  <r>
    <n v="6837"/>
    <x v="3392"/>
    <x v="3"/>
    <x v="453"/>
    <d v="2014-10-21T00:00:00"/>
    <s v="Standard Class"/>
    <s v="DL-13495"/>
    <s v="Dionis Lloyd"/>
    <x v="1"/>
    <s v="United States"/>
    <s v="Thousand Oaks"/>
    <x v="1"/>
    <n v="91360"/>
    <x v="1"/>
    <s v="FUR-FU-10000087"/>
    <x v="0"/>
    <x v="5"/>
    <s v="Executive Impressions 14&quot; Two-Color Numerals Wall Clock"/>
    <x v="20"/>
    <n v="1"/>
    <n v="0"/>
    <n v="9.3152000000000008"/>
  </r>
  <r>
    <n v="6838"/>
    <x v="3393"/>
    <x v="1"/>
    <x v="380"/>
    <d v="2012-07-12T00:00:00"/>
    <s v="Standard Class"/>
    <s v="BF-10975"/>
    <s v="Barbara Fisher"/>
    <x v="1"/>
    <s v="United States"/>
    <s v="Vineland"/>
    <x v="30"/>
    <n v="8360"/>
    <x v="3"/>
    <s v="OFF-AR-10003732"/>
    <x v="1"/>
    <x v="6"/>
    <s v="Newell 333"/>
    <x v="1760"/>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x v="3945"/>
    <n v="5"/>
    <n v="0"/>
    <n v="459.39599999999996"/>
  </r>
  <r>
    <n v="6840"/>
    <x v="3394"/>
    <x v="3"/>
    <x v="1119"/>
    <d v="2014-02-10T00:00:00"/>
    <s v="Standard Class"/>
    <s v="FC-14335"/>
    <s v="Fred Chung"/>
    <x v="1"/>
    <s v="United States"/>
    <s v="Torrance"/>
    <x v="1"/>
    <n v="90503"/>
    <x v="1"/>
    <s v="TEC-PH-10003505"/>
    <x v="2"/>
    <x v="7"/>
    <s v="Geemarc AmpliPOWER60"/>
    <x v="4669"/>
    <n v="5"/>
    <n v="0.2"/>
    <n v="41.759999999999948"/>
  </r>
  <r>
    <n v="6841"/>
    <x v="3395"/>
    <x v="1"/>
    <x v="401"/>
    <d v="2012-12-07T00:00:00"/>
    <s v="First Class"/>
    <s v="MP-18175"/>
    <s v="Mike Pelletier"/>
    <x v="2"/>
    <s v="United States"/>
    <s v="Troy"/>
    <x v="24"/>
    <n v="45373"/>
    <x v="3"/>
    <s v="OFF-BI-10002852"/>
    <x v="1"/>
    <x v="8"/>
    <s v="Ibico Standard Transparent Covers"/>
    <x v="4670"/>
    <n v="3"/>
    <n v="0.7"/>
    <n v="-10.382399999999997"/>
  </r>
  <r>
    <n v="6842"/>
    <x v="3396"/>
    <x v="0"/>
    <x v="126"/>
    <d v="2013-09-18T00:00:00"/>
    <s v="Standard Class"/>
    <s v="AJ-10795"/>
    <s v="Anthony Johnson"/>
    <x v="1"/>
    <s v="United States"/>
    <s v="Springfield"/>
    <x v="17"/>
    <n v="22153"/>
    <x v="0"/>
    <s v="TEC-AC-10004877"/>
    <x v="2"/>
    <x v="11"/>
    <s v="Imation 30456 USB Flash Drive 8GB"/>
    <x v="4671"/>
    <n v="3"/>
    <n v="0"/>
    <n v="1.6559999999999988"/>
  </r>
  <r>
    <n v="6843"/>
    <x v="3396"/>
    <x v="0"/>
    <x v="126"/>
    <d v="2013-09-18T00:00:00"/>
    <s v="Standard Class"/>
    <s v="AJ-10795"/>
    <s v="Anthony Johnson"/>
    <x v="1"/>
    <s v="United States"/>
    <s v="Springfield"/>
    <x v="17"/>
    <n v="22153"/>
    <x v="0"/>
    <s v="OFF-FA-10002975"/>
    <x v="1"/>
    <x v="13"/>
    <s v="Staples"/>
    <x v="1189"/>
    <n v="3"/>
    <n v="0"/>
    <n v="5.2164000000000001"/>
  </r>
  <r>
    <n v="6844"/>
    <x v="3396"/>
    <x v="0"/>
    <x v="126"/>
    <d v="2013-09-18T00:00:00"/>
    <s v="Standard Class"/>
    <s v="AJ-10795"/>
    <s v="Anthony Johnson"/>
    <x v="1"/>
    <s v="United States"/>
    <s v="Springfield"/>
    <x v="17"/>
    <n v="22153"/>
    <x v="0"/>
    <s v="OFF-ST-10000419"/>
    <x v="1"/>
    <x v="4"/>
    <s v="Rogers Jumbo File, Granite"/>
    <x v="4672"/>
    <n v="5"/>
    <n v="0"/>
    <n v="0.67899999999999849"/>
  </r>
  <r>
    <n v="6845"/>
    <x v="3396"/>
    <x v="0"/>
    <x v="126"/>
    <d v="2013-09-18T00:00:00"/>
    <s v="Standard Class"/>
    <s v="AJ-10795"/>
    <s v="Anthony Johnson"/>
    <x v="1"/>
    <s v="United States"/>
    <s v="Springfield"/>
    <x v="17"/>
    <n v="22153"/>
    <x v="0"/>
    <s v="FUR-CH-10002073"/>
    <x v="0"/>
    <x v="1"/>
    <s v="Hon Olson Stacker Chairs"/>
    <x v="4673"/>
    <n v="4"/>
    <n v="0"/>
    <n v="307.14479999999992"/>
  </r>
  <r>
    <n v="6846"/>
    <x v="3397"/>
    <x v="2"/>
    <x v="522"/>
    <d v="2011-07-12T00:00:00"/>
    <s v="Standard Class"/>
    <s v="BC-11125"/>
    <s v="Becky Castell"/>
    <x v="2"/>
    <s v="United States"/>
    <s v="El Cajon"/>
    <x v="1"/>
    <n v="92020"/>
    <x v="1"/>
    <s v="FUR-CH-10000155"/>
    <x v="0"/>
    <x v="1"/>
    <s v="Global Comet Stacking Armless Chair"/>
    <x v="1645"/>
    <n v="2"/>
    <n v="0.2"/>
    <n v="47.848000000000013"/>
  </r>
  <r>
    <n v="6847"/>
    <x v="3398"/>
    <x v="0"/>
    <x v="195"/>
    <d v="2013-05-15T00:00:00"/>
    <s v="Standard Class"/>
    <s v="RS-19420"/>
    <s v="Ricardo Sperren"/>
    <x v="1"/>
    <s v="United States"/>
    <s v="Los Angeles"/>
    <x v="1"/>
    <n v="90036"/>
    <x v="1"/>
    <s v="OFF-PA-10001260"/>
    <x v="1"/>
    <x v="10"/>
    <s v="TOPS Money Receipt Book, Consecutively Numbered in Red,"/>
    <x v="4674"/>
    <n v="4"/>
    <n v="0"/>
    <n v="14.417999999999999"/>
  </r>
  <r>
    <n v="6848"/>
    <x v="3399"/>
    <x v="0"/>
    <x v="427"/>
    <d v="2013-07-23T00:00:00"/>
    <s v="Standard Class"/>
    <s v="NP-18670"/>
    <s v="Nora Paige"/>
    <x v="0"/>
    <s v="United States"/>
    <s v="Phoenix"/>
    <x v="16"/>
    <n v="85023"/>
    <x v="1"/>
    <s v="TEC-PH-10001924"/>
    <x v="2"/>
    <x v="7"/>
    <s v="iHome FM Clock Radio with Lightning Dock"/>
    <x v="684"/>
    <n v="1"/>
    <n v="0.2"/>
    <n v="3.4995000000000029"/>
  </r>
  <r>
    <n v="6849"/>
    <x v="3400"/>
    <x v="0"/>
    <x v="1133"/>
    <d v="2013-06-22T00:00:00"/>
    <s v="First Class"/>
    <s v="BT-11440"/>
    <s v="Bobby Trafton"/>
    <x v="0"/>
    <s v="United States"/>
    <s v="Frankfort"/>
    <x v="10"/>
    <n v="60423"/>
    <x v="2"/>
    <s v="OFF-PA-10003134"/>
    <x v="1"/>
    <x v="10"/>
    <s v="Xerox 1937"/>
    <x v="4449"/>
    <n v="2"/>
    <n v="0.2"/>
    <n v="26.902399999999993"/>
  </r>
  <r>
    <n v="6850"/>
    <x v="3401"/>
    <x v="2"/>
    <x v="1017"/>
    <d v="2011-04-25T00:00:00"/>
    <s v="Standard Class"/>
    <s v="BP-11230"/>
    <s v="Benjamin Patterson"/>
    <x v="0"/>
    <s v="United States"/>
    <s v="Los Angeles"/>
    <x v="1"/>
    <n v="90045"/>
    <x v="1"/>
    <s v="FUR-FU-10000409"/>
    <x v="0"/>
    <x v="5"/>
    <s v="GE 4 Foot Flourescent Tube, 40 Watt"/>
    <x v="3634"/>
    <n v="4"/>
    <n v="0"/>
    <n v="27.563200000000002"/>
  </r>
  <r>
    <n v="6851"/>
    <x v="3402"/>
    <x v="0"/>
    <x v="1134"/>
    <d v="2013-01-12T00:00:00"/>
    <s v="Standard Class"/>
    <s v="JO-15145"/>
    <s v="Jack O'Briant"/>
    <x v="1"/>
    <s v="United States"/>
    <s v="Franklin"/>
    <x v="6"/>
    <n v="53132"/>
    <x v="2"/>
    <s v="FUR-BO-10002545"/>
    <x v="0"/>
    <x v="0"/>
    <s v="Atlantic Metals Mobile 3-Shelf Bookcases, Custom Colors"/>
    <x v="4675"/>
    <n v="6"/>
    <n v="0"/>
    <n v="407.12880000000007"/>
  </r>
  <r>
    <n v="6852"/>
    <x v="3402"/>
    <x v="0"/>
    <x v="1134"/>
    <d v="2013-01-12T00:00:00"/>
    <s v="Standard Class"/>
    <s v="JO-15145"/>
    <s v="Jack O'Briant"/>
    <x v="1"/>
    <s v="United States"/>
    <s v="Franklin"/>
    <x v="6"/>
    <n v="53132"/>
    <x v="2"/>
    <s v="OFF-BI-10001460"/>
    <x v="1"/>
    <x v="8"/>
    <s v="Plastic Binding Combs"/>
    <x v="4676"/>
    <n v="7"/>
    <n v="0"/>
    <n v="49.843499999999999"/>
  </r>
  <r>
    <n v="6853"/>
    <x v="3403"/>
    <x v="3"/>
    <x v="331"/>
    <d v="2014-12-29T00:00:00"/>
    <s v="Second Class"/>
    <s v="MF-18250"/>
    <s v="Monica Federle"/>
    <x v="1"/>
    <s v="United States"/>
    <s v="Little Rock"/>
    <x v="36"/>
    <n v="72209"/>
    <x v="0"/>
    <s v="OFF-ST-10001328"/>
    <x v="1"/>
    <x v="4"/>
    <s v="Personal Filing Tote with Lid, Black/Gray"/>
    <x v="4677"/>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x v="3403"/>
    <x v="3"/>
    <x v="331"/>
    <d v="2014-12-29T00:00:00"/>
    <s v="Second Class"/>
    <s v="MF-18250"/>
    <s v="Monica Federle"/>
    <x v="1"/>
    <s v="United States"/>
    <s v="Little Rock"/>
    <x v="36"/>
    <n v="72209"/>
    <x v="0"/>
    <s v="OFF-ST-10001522"/>
    <x v="1"/>
    <x v="4"/>
    <s v="Gould Plastics 18-Pocket Panel Bin, 34w x 5-1/4d x 20-1/2h"/>
    <x v="4679"/>
    <n v="4"/>
    <n v="0"/>
    <n v="14.718399999999974"/>
  </r>
  <r>
    <n v="6856"/>
    <x v="3403"/>
    <x v="3"/>
    <x v="331"/>
    <d v="2014-12-29T00:00:00"/>
    <s v="Second Class"/>
    <s v="MF-18250"/>
    <s v="Monica Federle"/>
    <x v="1"/>
    <s v="United States"/>
    <s v="Little Rock"/>
    <x v="36"/>
    <n v="72209"/>
    <x v="0"/>
    <s v="OFF-PA-10001994"/>
    <x v="1"/>
    <x v="10"/>
    <s v="Ink Jet Note and Greeting Cards, 8-1/2&quot; x 5-1/2&quot; Card Size"/>
    <x v="4680"/>
    <n v="2"/>
    <n v="0"/>
    <n v="20.6816"/>
  </r>
  <r>
    <n v="6857"/>
    <x v="3403"/>
    <x v="3"/>
    <x v="331"/>
    <d v="2014-12-29T00:00:00"/>
    <s v="Second Class"/>
    <s v="MF-18250"/>
    <s v="Monica Federle"/>
    <x v="1"/>
    <s v="United States"/>
    <s v="Little Rock"/>
    <x v="36"/>
    <n v="72209"/>
    <x v="0"/>
    <s v="OFF-EN-10001453"/>
    <x v="1"/>
    <x v="12"/>
    <s v="Tyvek Interoffice Envelopes, 9 1/2&quot; x 12 1/2&quot;, 100/Box"/>
    <x v="1101"/>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x v="4681"/>
    <n v="3"/>
    <n v="0"/>
    <n v="13.507200000000001"/>
  </r>
  <r>
    <n v="6859"/>
    <x v="3404"/>
    <x v="3"/>
    <x v="827"/>
    <d v="2014-04-23T00:00:00"/>
    <s v="Standard Class"/>
    <s v="PS-18760"/>
    <s v="Pamela Stobb"/>
    <x v="0"/>
    <s v="United States"/>
    <s v="Los Angeles"/>
    <x v="1"/>
    <n v="90008"/>
    <x v="1"/>
    <s v="OFF-LA-10001404"/>
    <x v="1"/>
    <x v="2"/>
    <s v="Avery 517"/>
    <x v="1576"/>
    <n v="2"/>
    <n v="0"/>
    <n v="3.4685999999999999"/>
  </r>
  <r>
    <n v="6860"/>
    <x v="3404"/>
    <x v="3"/>
    <x v="827"/>
    <d v="2014-04-23T00:00:00"/>
    <s v="Standard Class"/>
    <s v="PS-18760"/>
    <s v="Pamela Stobb"/>
    <x v="0"/>
    <s v="United States"/>
    <s v="Los Angeles"/>
    <x v="1"/>
    <n v="90008"/>
    <x v="1"/>
    <s v="OFF-FA-10001561"/>
    <x v="1"/>
    <x v="13"/>
    <s v="Stockwell Push Pins"/>
    <x v="2943"/>
    <n v="5"/>
    <n v="0"/>
    <n v="3.5970000000000004"/>
  </r>
  <r>
    <n v="6861"/>
    <x v="3404"/>
    <x v="3"/>
    <x v="827"/>
    <d v="2014-04-23T00:00:00"/>
    <s v="Standard Class"/>
    <s v="PS-18760"/>
    <s v="Pamela Stobb"/>
    <x v="0"/>
    <s v="United States"/>
    <s v="Los Angeles"/>
    <x v="1"/>
    <n v="90008"/>
    <x v="1"/>
    <s v="TEC-AC-10001383"/>
    <x v="2"/>
    <x v="11"/>
    <s v="Logitech Wireless Touch Keyboard K400"/>
    <x v="4682"/>
    <n v="11"/>
    <n v="0"/>
    <n v="46.731299999999962"/>
  </r>
  <r>
    <n v="6862"/>
    <x v="3404"/>
    <x v="3"/>
    <x v="827"/>
    <d v="2014-04-23T00:00:00"/>
    <s v="Standard Class"/>
    <s v="PS-18760"/>
    <s v="Pamela Stobb"/>
    <x v="0"/>
    <s v="United States"/>
    <s v="Los Angeles"/>
    <x v="1"/>
    <n v="90008"/>
    <x v="1"/>
    <s v="OFF-LA-10003190"/>
    <x v="1"/>
    <x v="2"/>
    <s v="Avery 474"/>
    <x v="4173"/>
    <n v="8"/>
    <n v="0"/>
    <n v="11.2896"/>
  </r>
  <r>
    <n v="6863"/>
    <x v="3404"/>
    <x v="3"/>
    <x v="827"/>
    <d v="2014-04-23T00:00:00"/>
    <s v="Standard Class"/>
    <s v="PS-18760"/>
    <s v="Pamela Stobb"/>
    <x v="0"/>
    <s v="United States"/>
    <s v="Los Angeles"/>
    <x v="1"/>
    <n v="90008"/>
    <x v="1"/>
    <s v="FUR-CH-10003774"/>
    <x v="0"/>
    <x v="1"/>
    <s v="Global Wood Trimmed Manager's Task Chair, Khaki"/>
    <x v="287"/>
    <n v="3"/>
    <n v="0.2"/>
    <n v="-19.105800000000016"/>
  </r>
  <r>
    <n v="6864"/>
    <x v="3405"/>
    <x v="3"/>
    <x v="96"/>
    <d v="2014-12-09T00:00:00"/>
    <s v="Standard Class"/>
    <s v="MY-17380"/>
    <s v="Maribeth Yedwab"/>
    <x v="1"/>
    <s v="United States"/>
    <s v="San Antonio"/>
    <x v="5"/>
    <n v="78207"/>
    <x v="2"/>
    <s v="OFF-PA-10000520"/>
    <x v="1"/>
    <x v="10"/>
    <s v="Xerox 201"/>
    <x v="563"/>
    <n v="2"/>
    <n v="0.2"/>
    <n v="3.6288"/>
  </r>
  <r>
    <n v="6865"/>
    <x v="3406"/>
    <x v="0"/>
    <x v="1036"/>
    <d v="2013-08-29T00:00:00"/>
    <s v="Standard Class"/>
    <s v="SC-20230"/>
    <s v="Scot Coram"/>
    <x v="1"/>
    <s v="United States"/>
    <s v="Los Angeles"/>
    <x v="1"/>
    <n v="90004"/>
    <x v="1"/>
    <s v="OFF-BI-10004465"/>
    <x v="1"/>
    <x v="8"/>
    <s v="Avery Durable Slant Ring Binders"/>
    <x v="2538"/>
    <n v="2"/>
    <n v="0.2"/>
    <n v="4.7519999999999998"/>
  </r>
  <r>
    <n v="6866"/>
    <x v="3406"/>
    <x v="0"/>
    <x v="1036"/>
    <d v="2013-08-29T00:00:00"/>
    <s v="Standard Class"/>
    <s v="SC-20230"/>
    <s v="Scot Coram"/>
    <x v="1"/>
    <s v="United States"/>
    <s v="Los Angeles"/>
    <x v="1"/>
    <n v="90004"/>
    <x v="1"/>
    <s v="TEC-PH-10003555"/>
    <x v="2"/>
    <x v="7"/>
    <s v="Motorola HK250 Universal Bluetooth Headset"/>
    <x v="1377"/>
    <n v="5"/>
    <n v="0.2"/>
    <n v="-20.690999999999992"/>
  </r>
  <r>
    <n v="6867"/>
    <x v="3406"/>
    <x v="0"/>
    <x v="1036"/>
    <d v="2013-08-29T00:00:00"/>
    <s v="Standard Class"/>
    <s v="SC-20230"/>
    <s v="Scot Coram"/>
    <x v="1"/>
    <s v="United States"/>
    <s v="Los Angeles"/>
    <x v="1"/>
    <n v="90004"/>
    <x v="1"/>
    <s v="TEC-AC-10000844"/>
    <x v="2"/>
    <x v="11"/>
    <s v="Logitech Gaming G510s - Keyboard"/>
    <x v="2369"/>
    <n v="3"/>
    <n v="0"/>
    <n v="91.789199999999994"/>
  </r>
  <r>
    <n v="6868"/>
    <x v="3406"/>
    <x v="0"/>
    <x v="1036"/>
    <d v="2013-08-29T00:00:00"/>
    <s v="Standard Class"/>
    <s v="SC-20230"/>
    <s v="Scot Coram"/>
    <x v="1"/>
    <s v="United States"/>
    <s v="Los Angeles"/>
    <x v="1"/>
    <n v="90004"/>
    <x v="1"/>
    <s v="TEC-PH-10003187"/>
    <x v="2"/>
    <x v="7"/>
    <s v="Anker Astro Mini 3000mAh Ultra-Compact Portable Charger"/>
    <x v="236"/>
    <n v="2"/>
    <n v="0.2"/>
    <n v="-7.9959999999999996"/>
  </r>
  <r>
    <n v="6869"/>
    <x v="3406"/>
    <x v="0"/>
    <x v="1036"/>
    <d v="2013-08-29T00:00:00"/>
    <s v="Standard Class"/>
    <s v="SC-20230"/>
    <s v="Scot Coram"/>
    <x v="1"/>
    <s v="United States"/>
    <s v="Los Angeles"/>
    <x v="1"/>
    <n v="90004"/>
    <x v="1"/>
    <s v="FUR-TA-10003569"/>
    <x v="0"/>
    <x v="3"/>
    <s v="Bretford CR8500 Series Meeting Room Furniture"/>
    <x v="4683"/>
    <n v="9"/>
    <n v="0.2"/>
    <n v="180.44099999999992"/>
  </r>
  <r>
    <n v="6870"/>
    <x v="3406"/>
    <x v="0"/>
    <x v="1036"/>
    <d v="2013-08-29T00:00:00"/>
    <s v="Standard Class"/>
    <s v="SC-20230"/>
    <s v="Scot Coram"/>
    <x v="1"/>
    <s v="United States"/>
    <s v="Los Angeles"/>
    <x v="1"/>
    <n v="90004"/>
    <x v="1"/>
    <s v="OFF-PA-10003848"/>
    <x v="1"/>
    <x v="10"/>
    <s v="Xerox 1997"/>
    <x v="91"/>
    <n v="2"/>
    <n v="0"/>
    <n v="6.2208000000000006"/>
  </r>
  <r>
    <n v="6871"/>
    <x v="3406"/>
    <x v="0"/>
    <x v="1036"/>
    <d v="2013-08-29T00:00:00"/>
    <s v="Standard Class"/>
    <s v="SC-20230"/>
    <s v="Scot Coram"/>
    <x v="1"/>
    <s v="United States"/>
    <s v="Los Angeles"/>
    <x v="1"/>
    <n v="90004"/>
    <x v="1"/>
    <s v="OFF-PA-10002606"/>
    <x v="1"/>
    <x v="10"/>
    <s v="Xerox 1928"/>
    <x v="4021"/>
    <n v="9"/>
    <n v="0"/>
    <n v="21.384"/>
  </r>
  <r>
    <n v="6872"/>
    <x v="3407"/>
    <x v="0"/>
    <x v="5"/>
    <d v="2013-12-09T00:00:00"/>
    <s v="Second Class"/>
    <s v="RF-19345"/>
    <s v="Randy Ferguson"/>
    <x v="1"/>
    <s v="United States"/>
    <s v="Chicago"/>
    <x v="10"/>
    <n v="60610"/>
    <x v="2"/>
    <s v="OFF-LA-10004853"/>
    <x v="1"/>
    <x v="2"/>
    <s v="Avery 483"/>
    <x v="1655"/>
    <n v="3"/>
    <n v="0.2"/>
    <n v="3.8843999999999994"/>
  </r>
  <r>
    <n v="6873"/>
    <x v="3408"/>
    <x v="1"/>
    <x v="1135"/>
    <d v="2012-12-19T00:00:00"/>
    <s v="First Class"/>
    <s v="SG-20080"/>
    <s v="Sandra Glassco"/>
    <x v="0"/>
    <s v="United States"/>
    <s v="Seattle"/>
    <x v="4"/>
    <n v="98105"/>
    <x v="1"/>
    <s v="OFF-PA-10004948"/>
    <x v="1"/>
    <x v="10"/>
    <s v="Xerox 190"/>
    <x v="1393"/>
    <n v="1"/>
    <n v="0"/>
    <n v="2.3406000000000002"/>
  </r>
  <r>
    <n v="6874"/>
    <x v="3409"/>
    <x v="2"/>
    <x v="1136"/>
    <d v="2011-10-22T00:00:00"/>
    <s v="Second Class"/>
    <s v="TB-21520"/>
    <s v="Tracy Blumstein"/>
    <x v="0"/>
    <s v="United States"/>
    <s v="Beaumont"/>
    <x v="5"/>
    <n v="77705"/>
    <x v="2"/>
    <s v="OFF-BI-10003676"/>
    <x v="1"/>
    <x v="8"/>
    <s v="GBC Standard Recycled Report Covers, Clear Plastic Sheets"/>
    <x v="999"/>
    <n v="5"/>
    <n v="0.8"/>
    <n v="-17.248000000000008"/>
  </r>
  <r>
    <n v="6875"/>
    <x v="3409"/>
    <x v="2"/>
    <x v="1136"/>
    <d v="2011-10-22T00:00:00"/>
    <s v="Second Class"/>
    <s v="TB-21520"/>
    <s v="Tracy Blumstein"/>
    <x v="0"/>
    <s v="United States"/>
    <s v="Beaumont"/>
    <x v="5"/>
    <n v="77705"/>
    <x v="2"/>
    <s v="TEC-AC-10001314"/>
    <x v="2"/>
    <x v="11"/>
    <s v="Case Logic 2.4GHz Wireless Keyboard"/>
    <x v="2486"/>
    <n v="3"/>
    <n v="0.2"/>
    <n v="-17.996400000000019"/>
  </r>
  <r>
    <n v="6876"/>
    <x v="3410"/>
    <x v="0"/>
    <x v="64"/>
    <d v="2013-09-11T00:00:00"/>
    <s v="Standard Class"/>
    <s v="MM-17920"/>
    <s v="Michael Moore"/>
    <x v="0"/>
    <s v="United States"/>
    <s v="Chesapeake"/>
    <x v="17"/>
    <n v="23320"/>
    <x v="0"/>
    <s v="OFF-LA-10004545"/>
    <x v="1"/>
    <x v="2"/>
    <s v="Avery 50"/>
    <x v="2989"/>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x v="679"/>
    <n v="3"/>
    <n v="0"/>
    <n v="314.05859999999996"/>
  </r>
  <r>
    <n v="6878"/>
    <x v="3411"/>
    <x v="1"/>
    <x v="52"/>
    <d v="2012-10-15T00:00:00"/>
    <s v="Same Day"/>
    <s v="CG-12520"/>
    <s v="Claire Gute"/>
    <x v="0"/>
    <s v="United States"/>
    <s v="Dallas"/>
    <x v="5"/>
    <n v="75217"/>
    <x v="2"/>
    <s v="FUR-FU-10004952"/>
    <x v="0"/>
    <x v="5"/>
    <s v="C-Line Cubicle Keepers Polyproplyene Holder w/Velcro Back, 8-1/2x11, 25/Bx"/>
    <x v="4684"/>
    <n v="6"/>
    <n v="0.6"/>
    <n v="-95.24760000000002"/>
  </r>
  <r>
    <n v="6879"/>
    <x v="3411"/>
    <x v="1"/>
    <x v="52"/>
    <d v="2012-10-15T00:00:00"/>
    <s v="Same Day"/>
    <s v="CG-12520"/>
    <s v="Claire Gute"/>
    <x v="0"/>
    <s v="United States"/>
    <s v="Dallas"/>
    <x v="5"/>
    <n v="75217"/>
    <x v="2"/>
    <s v="OFF-PA-10003001"/>
    <x v="1"/>
    <x v="10"/>
    <s v="Xerox 1986"/>
    <x v="758"/>
    <n v="1"/>
    <n v="0.2"/>
    <n v="1.8703999999999998"/>
  </r>
  <r>
    <n v="6880"/>
    <x v="3412"/>
    <x v="1"/>
    <x v="494"/>
    <d v="2012-12-05T00:00:00"/>
    <s v="Second Class"/>
    <s v="TW-21025"/>
    <s v="Tamara Willingham"/>
    <x v="2"/>
    <s v="United States"/>
    <s v="Seattle"/>
    <x v="4"/>
    <n v="98105"/>
    <x v="1"/>
    <s v="FUR-CH-10001215"/>
    <x v="0"/>
    <x v="1"/>
    <s v="Global Troy Executive Leather Low-Back Tilter"/>
    <x v="4202"/>
    <n v="5"/>
    <n v="0.2"/>
    <n v="125.24499999999995"/>
  </r>
  <r>
    <n v="6881"/>
    <x v="3412"/>
    <x v="1"/>
    <x v="494"/>
    <d v="2012-12-05T00:00:00"/>
    <s v="Second Class"/>
    <s v="TW-21025"/>
    <s v="Tamara Willingham"/>
    <x v="2"/>
    <s v="United States"/>
    <s v="Seattle"/>
    <x v="4"/>
    <n v="98105"/>
    <x v="1"/>
    <s v="OFF-PA-10004255"/>
    <x v="1"/>
    <x v="10"/>
    <s v="Xerox 219"/>
    <x v="56"/>
    <n v="5"/>
    <n v="0"/>
    <n v="15.552000000000001"/>
  </r>
  <r>
    <n v="6882"/>
    <x v="3412"/>
    <x v="1"/>
    <x v="494"/>
    <d v="2012-12-05T00:00:00"/>
    <s v="Second Class"/>
    <s v="TW-21025"/>
    <s v="Tamara Willingham"/>
    <x v="2"/>
    <s v="United States"/>
    <s v="Seattle"/>
    <x v="4"/>
    <n v="98105"/>
    <x v="1"/>
    <s v="FUR-TA-10001705"/>
    <x v="0"/>
    <x v="3"/>
    <s v="Bush Advantage Collection Round Conference Table"/>
    <x v="4685"/>
    <n v="9"/>
    <n v="0"/>
    <n v="401.81399999999985"/>
  </r>
  <r>
    <n v="6883"/>
    <x v="3412"/>
    <x v="1"/>
    <x v="494"/>
    <d v="2012-12-05T00:00:00"/>
    <s v="Second Class"/>
    <s v="TW-21025"/>
    <s v="Tamara Willingham"/>
    <x v="2"/>
    <s v="United States"/>
    <s v="Seattle"/>
    <x v="4"/>
    <n v="98105"/>
    <x v="1"/>
    <s v="OFF-ST-10002554"/>
    <x v="1"/>
    <x v="4"/>
    <s v="Tennsco Industrial Shelving"/>
    <x v="64"/>
    <n v="3"/>
    <n v="0"/>
    <n v="2.9346000000000032"/>
  </r>
  <r>
    <n v="6884"/>
    <x v="3412"/>
    <x v="1"/>
    <x v="494"/>
    <d v="2012-12-05T00:00:00"/>
    <s v="Second Class"/>
    <s v="TW-21025"/>
    <s v="Tamara Willingham"/>
    <x v="2"/>
    <s v="United States"/>
    <s v="Seattle"/>
    <x v="4"/>
    <n v="98105"/>
    <x v="1"/>
    <s v="OFF-PA-10002222"/>
    <x v="1"/>
    <x v="10"/>
    <s v="Xerox Color Copier Paper, 11&quot; x 17&quot;, Ream"/>
    <x v="1159"/>
    <n v="5"/>
    <n v="0"/>
    <n v="52.531999999999996"/>
  </r>
  <r>
    <n v="6885"/>
    <x v="3413"/>
    <x v="1"/>
    <x v="70"/>
    <d v="2012-06-04T00:00:00"/>
    <s v="Standard Class"/>
    <s v="BD-11320"/>
    <s v="Bill Donatelli"/>
    <x v="0"/>
    <s v="United States"/>
    <s v="Minneapolis"/>
    <x v="11"/>
    <n v="55407"/>
    <x v="2"/>
    <s v="FUR-CH-10002320"/>
    <x v="0"/>
    <x v="1"/>
    <s v="Hon Pagoda Stacking Chairs"/>
    <x v="4686"/>
    <n v="8"/>
    <n v="0"/>
    <n v="770.35199999999986"/>
  </r>
  <r>
    <n v="6886"/>
    <x v="3414"/>
    <x v="3"/>
    <x v="18"/>
    <d v="2014-09-18T00:00:00"/>
    <s v="Standard Class"/>
    <s v="HA-14905"/>
    <s v="Helen Abelman"/>
    <x v="0"/>
    <s v="United States"/>
    <s v="Springfield"/>
    <x v="24"/>
    <n v="45503"/>
    <x v="3"/>
    <s v="TEC-AC-10003499"/>
    <x v="2"/>
    <x v="11"/>
    <s v="Memorex Mini Travel Drive 8 GB USB 2.0 Flash Drive"/>
    <x v="4687"/>
    <n v="4"/>
    <n v="0.2"/>
    <n v="8.8008000000000006"/>
  </r>
  <r>
    <n v="6887"/>
    <x v="3414"/>
    <x v="3"/>
    <x v="18"/>
    <d v="2014-09-18T00:00:00"/>
    <s v="Standard Class"/>
    <s v="HA-14905"/>
    <s v="Helen Abelman"/>
    <x v="0"/>
    <s v="United States"/>
    <s v="Springfield"/>
    <x v="24"/>
    <n v="45503"/>
    <x v="3"/>
    <s v="TEC-PH-10003580"/>
    <x v="2"/>
    <x v="7"/>
    <s v="Cisco IP Phone 7961G-GE VoIP phone"/>
    <x v="4688"/>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x v="71"/>
    <n v="3"/>
    <n v="0"/>
    <n v="8.7629999999999999"/>
  </r>
  <r>
    <n v="6889"/>
    <x v="3415"/>
    <x v="3"/>
    <x v="1016"/>
    <d v="2014-05-03T00:00:00"/>
    <s v="Standard Class"/>
    <s v="LL-16840"/>
    <s v="Lauren Leatherbury"/>
    <x v="0"/>
    <s v="United States"/>
    <s v="Los Angeles"/>
    <x v="1"/>
    <n v="90032"/>
    <x v="1"/>
    <s v="OFF-BI-10000666"/>
    <x v="1"/>
    <x v="8"/>
    <s v="Surelock Post Binders"/>
    <x v="4689"/>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x v="3416"/>
    <x v="3"/>
    <x v="65"/>
    <d v="2014-09-23T00:00:00"/>
    <s v="Standard Class"/>
    <s v="SS-20140"/>
    <s v="Saphhira Shifley"/>
    <x v="1"/>
    <s v="United States"/>
    <s v="Columbus"/>
    <x v="32"/>
    <n v="31907"/>
    <x v="0"/>
    <s v="OFF-PA-10000673"/>
    <x v="1"/>
    <x v="10"/>
    <s v="Post-it “Important Message” Note Pad, Neon Colors, 50 Sheets/Pad"/>
    <x v="363"/>
    <n v="7"/>
    <n v="0"/>
    <n v="24.460800000000003"/>
  </r>
  <r>
    <n v="6892"/>
    <x v="3416"/>
    <x v="3"/>
    <x v="65"/>
    <d v="2014-09-23T00:00:00"/>
    <s v="Standard Class"/>
    <s v="SS-20140"/>
    <s v="Saphhira Shifley"/>
    <x v="1"/>
    <s v="United States"/>
    <s v="Columbus"/>
    <x v="32"/>
    <n v="31907"/>
    <x v="0"/>
    <s v="OFF-AR-10000380"/>
    <x v="1"/>
    <x v="6"/>
    <s v="Hunt PowerHouse Electric Pencil Sharpener, Blue"/>
    <x v="3369"/>
    <n v="3"/>
    <n v="0"/>
    <n v="34.181999999999988"/>
  </r>
  <r>
    <n v="6893"/>
    <x v="3416"/>
    <x v="3"/>
    <x v="65"/>
    <d v="2014-09-23T00:00:00"/>
    <s v="Standard Class"/>
    <s v="SS-20140"/>
    <s v="Saphhira Shifley"/>
    <x v="1"/>
    <s v="United States"/>
    <s v="Columbus"/>
    <x v="32"/>
    <n v="31907"/>
    <x v="0"/>
    <s v="OFF-PA-10003848"/>
    <x v="1"/>
    <x v="10"/>
    <s v="Xerox 1997"/>
    <x v="243"/>
    <n v="4"/>
    <n v="0"/>
    <n v="12.441600000000001"/>
  </r>
  <r>
    <n v="6894"/>
    <x v="3416"/>
    <x v="3"/>
    <x v="65"/>
    <d v="2014-09-23T00:00:00"/>
    <s v="Standard Class"/>
    <s v="SS-20140"/>
    <s v="Saphhira Shifley"/>
    <x v="1"/>
    <s v="United States"/>
    <s v="Columbus"/>
    <x v="32"/>
    <n v="31907"/>
    <x v="0"/>
    <s v="FUR-FU-10002963"/>
    <x v="0"/>
    <x v="5"/>
    <s v="Master Caster Door Stop, Gray"/>
    <x v="2352"/>
    <n v="4"/>
    <n v="0"/>
    <n v="6.9087999999999994"/>
  </r>
  <r>
    <n v="6895"/>
    <x v="3416"/>
    <x v="3"/>
    <x v="65"/>
    <d v="2014-09-23T00:00:00"/>
    <s v="Standard Class"/>
    <s v="SS-20140"/>
    <s v="Saphhira Shifley"/>
    <x v="1"/>
    <s v="United States"/>
    <s v="Columbus"/>
    <x v="32"/>
    <n v="31907"/>
    <x v="0"/>
    <s v="TEC-PH-10002447"/>
    <x v="2"/>
    <x v="7"/>
    <s v="AT&amp;T CL83451 4-Handset Telephone"/>
    <x v="4691"/>
    <n v="2"/>
    <n v="0"/>
    <n v="119.4742"/>
  </r>
  <r>
    <n v="6896"/>
    <x v="3416"/>
    <x v="3"/>
    <x v="65"/>
    <d v="2014-09-23T00:00:00"/>
    <s v="Standard Class"/>
    <s v="SS-20140"/>
    <s v="Saphhira Shifley"/>
    <x v="1"/>
    <s v="United States"/>
    <s v="Columbus"/>
    <x v="32"/>
    <n v="31907"/>
    <x v="0"/>
    <s v="OFF-SU-10004261"/>
    <x v="1"/>
    <x v="14"/>
    <s v="Fiskars 8&quot; Scissors, 2/Pack"/>
    <x v="4692"/>
    <n v="2"/>
    <n v="0"/>
    <n v="9.9991999999999948"/>
  </r>
  <r>
    <n v="6897"/>
    <x v="3416"/>
    <x v="3"/>
    <x v="65"/>
    <d v="2014-09-23T00:00:00"/>
    <s v="Standard Class"/>
    <s v="SS-20140"/>
    <s v="Saphhira Shifley"/>
    <x v="1"/>
    <s v="United States"/>
    <s v="Columbus"/>
    <x v="32"/>
    <n v="31907"/>
    <x v="0"/>
    <s v="OFF-PA-10003228"/>
    <x v="1"/>
    <x v="10"/>
    <s v="Xerox 1917"/>
    <x v="1672"/>
    <n v="5"/>
    <n v="0"/>
    <n v="114.93849999999998"/>
  </r>
  <r>
    <n v="6898"/>
    <x v="3417"/>
    <x v="3"/>
    <x v="238"/>
    <d v="2014-08-26T00:00:00"/>
    <s v="Standard Class"/>
    <s v="CK-12205"/>
    <s v="Chloris Kastensmidt"/>
    <x v="0"/>
    <s v="United States"/>
    <s v="Lakewood"/>
    <x v="24"/>
    <n v="44107"/>
    <x v="3"/>
    <s v="OFF-BI-10004817"/>
    <x v="1"/>
    <x v="8"/>
    <s v="GBC Personal VeloBind Strips"/>
    <x v="4693"/>
    <n v="3"/>
    <n v="0.7"/>
    <n v="-7.9067999999999969"/>
  </r>
  <r>
    <n v="6899"/>
    <x v="3418"/>
    <x v="1"/>
    <x v="1137"/>
    <d v="2012-05-26T00:00:00"/>
    <s v="Second Class"/>
    <s v="VS-21820"/>
    <s v="Vivek Sundaresam"/>
    <x v="0"/>
    <s v="United States"/>
    <s v="Naperville"/>
    <x v="10"/>
    <n v="60540"/>
    <x v="2"/>
    <s v="FUR-CH-10002880"/>
    <x v="0"/>
    <x v="1"/>
    <s v="Global High-Back Leather Tilter, Burgundy"/>
    <x v="4694"/>
    <n v="7"/>
    <n v="0.3"/>
    <n v="-163.57670000000005"/>
  </r>
  <r>
    <n v="6900"/>
    <x v="3418"/>
    <x v="1"/>
    <x v="1137"/>
    <d v="2012-05-26T00:00:00"/>
    <s v="Second Class"/>
    <s v="VS-21820"/>
    <s v="Vivek Sundaresam"/>
    <x v="0"/>
    <s v="United States"/>
    <s v="Naperville"/>
    <x v="10"/>
    <n v="60540"/>
    <x v="2"/>
    <s v="OFF-BI-10001249"/>
    <x v="1"/>
    <x v="8"/>
    <s v="Avery Heavy-Duty EZD View Binder with Locking Rings"/>
    <x v="4695"/>
    <n v="6"/>
    <n v="0.8"/>
    <n v="-13.015200000000004"/>
  </r>
  <r>
    <n v="6901"/>
    <x v="3419"/>
    <x v="1"/>
    <x v="67"/>
    <d v="2012-09-11T00:00:00"/>
    <s v="Standard Class"/>
    <s v="TN-21040"/>
    <s v="Tanja Norvell"/>
    <x v="2"/>
    <s v="United States"/>
    <s v="New York City"/>
    <x v="15"/>
    <n v="10009"/>
    <x v="3"/>
    <s v="TEC-AC-10002402"/>
    <x v="2"/>
    <x v="11"/>
    <s v="Razer Kraken PRO Over Ear PC and Music Headset"/>
    <x v="4696"/>
    <n v="7"/>
    <n v="0"/>
    <n v="167.97899999999996"/>
  </r>
  <r>
    <n v="6902"/>
    <x v="3420"/>
    <x v="3"/>
    <x v="1138"/>
    <d v="2014-07-25T00:00:00"/>
    <s v="Same Day"/>
    <s v="HR-14830"/>
    <s v="Harold Ryan"/>
    <x v="1"/>
    <s v="United States"/>
    <s v="Huntington Beach"/>
    <x v="1"/>
    <n v="92646"/>
    <x v="1"/>
    <s v="TEC-CO-10001449"/>
    <x v="2"/>
    <x v="16"/>
    <s v="Hewlett Packard LaserJet 3310 Copier"/>
    <x v="4697"/>
    <n v="5"/>
    <n v="0.2"/>
    <n v="839.9860000000001"/>
  </r>
  <r>
    <n v="6903"/>
    <x v="3421"/>
    <x v="3"/>
    <x v="264"/>
    <d v="2014-09-09T00:00:00"/>
    <s v="Standard Class"/>
    <s v="JS-15595"/>
    <s v="Jill Stevenson"/>
    <x v="1"/>
    <s v="United States"/>
    <s v="Chicago"/>
    <x v="10"/>
    <n v="60653"/>
    <x v="2"/>
    <s v="OFF-FA-10002280"/>
    <x v="1"/>
    <x v="13"/>
    <s v="Advantus Plastic Paper Clips"/>
    <x v="4698"/>
    <n v="4"/>
    <n v="0.2"/>
    <n v="5.6"/>
  </r>
  <r>
    <n v="6904"/>
    <x v="3421"/>
    <x v="3"/>
    <x v="264"/>
    <d v="2014-09-09T00:00:00"/>
    <s v="Standard Class"/>
    <s v="JS-15595"/>
    <s v="Jill Stevenson"/>
    <x v="1"/>
    <s v="United States"/>
    <s v="Chicago"/>
    <x v="10"/>
    <n v="60653"/>
    <x v="2"/>
    <s v="OFF-AP-10003278"/>
    <x v="1"/>
    <x v="9"/>
    <s v="Belkin 7-Outlet SurgeMaster Home Series"/>
    <x v="4699"/>
    <n v="2"/>
    <n v="0.8"/>
    <n v="-15.087600000000002"/>
  </r>
  <r>
    <n v="6905"/>
    <x v="3421"/>
    <x v="3"/>
    <x v="264"/>
    <d v="2014-09-09T00:00:00"/>
    <s v="Standard Class"/>
    <s v="JS-15595"/>
    <s v="Jill Stevenson"/>
    <x v="1"/>
    <s v="United States"/>
    <s v="Chicago"/>
    <x v="10"/>
    <n v="60653"/>
    <x v="2"/>
    <s v="OFF-ST-10003994"/>
    <x v="1"/>
    <x v="4"/>
    <s v="Belkin 19&quot; Center-Weighted Shelf, Gray"/>
    <x v="4700"/>
    <n v="5"/>
    <n v="0.2"/>
    <n v="-44.235000000000007"/>
  </r>
  <r>
    <n v="6906"/>
    <x v="3422"/>
    <x v="3"/>
    <x v="1139"/>
    <d v="2014-12-09T00:00:00"/>
    <s v="Second Class"/>
    <s v="BN-11470"/>
    <s v="Brad Norvell"/>
    <x v="1"/>
    <s v="United States"/>
    <s v="Brentwood"/>
    <x v="1"/>
    <n v="94513"/>
    <x v="1"/>
    <s v="OFF-ST-10003221"/>
    <x v="1"/>
    <x v="4"/>
    <s v="Staples"/>
    <x v="3893"/>
    <n v="1"/>
    <n v="0"/>
    <n v="2.8836000000000004"/>
  </r>
  <r>
    <n v="6907"/>
    <x v="3423"/>
    <x v="3"/>
    <x v="968"/>
    <d v="2014-05-21T00:00:00"/>
    <s v="Same Day"/>
    <s v="AR-10405"/>
    <s v="Allen Rosenblatt"/>
    <x v="1"/>
    <s v="United States"/>
    <s v="Trenton"/>
    <x v="12"/>
    <n v="48183"/>
    <x v="2"/>
    <s v="OFF-BI-10002225"/>
    <x v="1"/>
    <x v="8"/>
    <s v="Square Ring Data Binders, Rigid 75 Pt. Covers, 11&quot; x 14-7/8&quot;"/>
    <x v="521"/>
    <n v="2"/>
    <n v="0"/>
    <n v="19.814399999999999"/>
  </r>
  <r>
    <n v="6908"/>
    <x v="3424"/>
    <x v="0"/>
    <x v="720"/>
    <d v="2013-10-04T00:00:00"/>
    <s v="Standard Class"/>
    <s v="SW-20455"/>
    <s v="Shaun Weien"/>
    <x v="0"/>
    <s v="United States"/>
    <s v="Seattle"/>
    <x v="4"/>
    <n v="98103"/>
    <x v="1"/>
    <s v="TEC-PH-10002584"/>
    <x v="2"/>
    <x v="7"/>
    <s v="Samsung Galaxy S4"/>
    <x v="3796"/>
    <n v="2"/>
    <n v="0.2"/>
    <n v="125.19799999999992"/>
  </r>
  <r>
    <n v="6909"/>
    <x v="3425"/>
    <x v="3"/>
    <x v="389"/>
    <d v="2014-12-16T00:00:00"/>
    <s v="Standard Class"/>
    <s v="JE-16165"/>
    <s v="Justin Ellison"/>
    <x v="1"/>
    <s v="United States"/>
    <s v="North Charleston"/>
    <x v="20"/>
    <n v="29406"/>
    <x v="0"/>
    <s v="FUR-FU-10002364"/>
    <x v="0"/>
    <x v="5"/>
    <s v="Eldon Expressions Wood Desk Accessories, Oak"/>
    <x v="1816"/>
    <n v="2"/>
    <n v="0"/>
    <n v="4.2803999999999984"/>
  </r>
  <r>
    <n v="6910"/>
    <x v="3426"/>
    <x v="2"/>
    <x v="103"/>
    <d v="2011-09-18T00:00:00"/>
    <s v="Second Class"/>
    <s v="LH-16900"/>
    <s v="Lena Hernandez"/>
    <x v="0"/>
    <s v="United States"/>
    <s v="Columbus"/>
    <x v="24"/>
    <n v="43229"/>
    <x v="3"/>
    <s v="OFF-BI-10004022"/>
    <x v="1"/>
    <x v="8"/>
    <s v="Acco Suede Grain Vinyl Round Ring Binder"/>
    <x v="1293"/>
    <n v="3"/>
    <n v="0.7"/>
    <n v="-2.0015999999999998"/>
  </r>
  <r>
    <n v="6911"/>
    <x v="3427"/>
    <x v="3"/>
    <x v="570"/>
    <d v="2014-08-03T00:00:00"/>
    <s v="Standard Class"/>
    <s v="VG-21790"/>
    <s v="Vivek Gonzalez"/>
    <x v="0"/>
    <s v="United States"/>
    <s v="Seattle"/>
    <x v="4"/>
    <n v="98103"/>
    <x v="1"/>
    <s v="FUR-BO-10004709"/>
    <x v="0"/>
    <x v="0"/>
    <s v="Bush Westfield Collection Bookcases, Medium Cherry Finish"/>
    <x v="4701"/>
    <n v="2"/>
    <n v="0"/>
    <n v="25.511200000000002"/>
  </r>
  <r>
    <n v="6912"/>
    <x v="3428"/>
    <x v="3"/>
    <x v="378"/>
    <d v="2014-08-06T00:00:00"/>
    <s v="Second Class"/>
    <s v="EM-13960"/>
    <s v="Eric Murdock"/>
    <x v="0"/>
    <s v="United States"/>
    <s v="San Francisco"/>
    <x v="1"/>
    <n v="94109"/>
    <x v="1"/>
    <s v="OFF-ST-10004340"/>
    <x v="1"/>
    <x v="4"/>
    <s v="Fellowes Mobile File Cart, Black"/>
    <x v="4702"/>
    <n v="3"/>
    <n v="0"/>
    <n v="50.365800000000007"/>
  </r>
  <r>
    <n v="6913"/>
    <x v="3429"/>
    <x v="3"/>
    <x v="743"/>
    <d v="2014-05-06T00:00:00"/>
    <s v="Second Class"/>
    <s v="EM-13825"/>
    <s v="Elizabeth Moffitt"/>
    <x v="1"/>
    <s v="United States"/>
    <s v="Los Angeles"/>
    <x v="1"/>
    <n v="90049"/>
    <x v="1"/>
    <s v="TEC-AC-10001714"/>
    <x v="2"/>
    <x v="11"/>
    <s v="Logitech MX Performance Wireless Mouse"/>
    <x v="4703"/>
    <n v="4"/>
    <n v="0"/>
    <n v="59.037199999999999"/>
  </r>
  <r>
    <n v="6914"/>
    <x v="3430"/>
    <x v="1"/>
    <x v="821"/>
    <d v="2012-06-16T00:00:00"/>
    <s v="Standard Class"/>
    <s v="JH-15910"/>
    <s v="Jonathan Howell"/>
    <x v="0"/>
    <s v="United States"/>
    <s v="West Palm Beach"/>
    <x v="2"/>
    <n v="33407"/>
    <x v="0"/>
    <s v="TEC-PH-10002844"/>
    <x v="2"/>
    <x v="7"/>
    <s v="Speck Products Candyshell Flip Case"/>
    <x v="4029"/>
    <n v="2"/>
    <n v="0.2"/>
    <n v="4.1987999999999985"/>
  </r>
  <r>
    <n v="6915"/>
    <x v="3431"/>
    <x v="2"/>
    <x v="1091"/>
    <d v="2011-12-29T00:00:00"/>
    <s v="Standard Class"/>
    <s v="NP-18700"/>
    <s v="Nora Preis"/>
    <x v="0"/>
    <s v="United States"/>
    <s v="Chicago"/>
    <x v="10"/>
    <n v="60623"/>
    <x v="2"/>
    <s v="OFF-ST-10000585"/>
    <x v="1"/>
    <x v="4"/>
    <s v="Economy Rollaway Files"/>
    <x v="4704"/>
    <n v="1"/>
    <n v="0.2"/>
    <n v="9.911999999999999"/>
  </r>
  <r>
    <n v="6916"/>
    <x v="3431"/>
    <x v="2"/>
    <x v="1091"/>
    <d v="2011-12-29T00:00:00"/>
    <s v="Standard Class"/>
    <s v="NP-18700"/>
    <s v="Nora Preis"/>
    <x v="0"/>
    <s v="United States"/>
    <s v="Chicago"/>
    <x v="10"/>
    <n v="60623"/>
    <x v="2"/>
    <s v="OFF-BI-10002824"/>
    <x v="1"/>
    <x v="8"/>
    <s v="Recycled Easel Ring Binders"/>
    <x v="4705"/>
    <n v="6"/>
    <n v="0.8"/>
    <n v="-31.332000000000008"/>
  </r>
  <r>
    <n v="6917"/>
    <x v="3431"/>
    <x v="2"/>
    <x v="1091"/>
    <d v="2011-12-29T00:00:00"/>
    <s v="Standard Class"/>
    <s v="NP-18700"/>
    <s v="Nora Preis"/>
    <x v="0"/>
    <s v="United States"/>
    <s v="Chicago"/>
    <x v="10"/>
    <n v="60623"/>
    <x v="2"/>
    <s v="OFF-PA-10001289"/>
    <x v="1"/>
    <x v="10"/>
    <s v="White Computer Printout Paper by Universal"/>
    <x v="4706"/>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x v="3433"/>
    <x v="0"/>
    <x v="947"/>
    <d v="2013-04-19T00:00:00"/>
    <s v="Second Class"/>
    <s v="BM-11785"/>
    <s v="Bryan Mills"/>
    <x v="0"/>
    <s v="United States"/>
    <s v="Seattle"/>
    <x v="4"/>
    <n v="98115"/>
    <x v="1"/>
    <s v="OFF-SU-10003567"/>
    <x v="1"/>
    <x v="14"/>
    <s v="Stiletto Hand Letter Openers"/>
    <x v="4708"/>
    <n v="3"/>
    <n v="0"/>
    <n v="0.86400000000000077"/>
  </r>
  <r>
    <n v="6920"/>
    <x v="3434"/>
    <x v="1"/>
    <x v="1031"/>
    <d v="2012-05-28T00:00:00"/>
    <s v="Standard Class"/>
    <s v="HG-14965"/>
    <s v="Henry Goldwyn"/>
    <x v="1"/>
    <s v="United States"/>
    <s v="Philadelphia"/>
    <x v="9"/>
    <n v="19143"/>
    <x v="3"/>
    <s v="OFF-BI-10001597"/>
    <x v="1"/>
    <x v="8"/>
    <s v="Wilson Jones Ledger-Size, Piano-Hinge Binder, 2&quot;, Blue"/>
    <x v="4709"/>
    <n v="2"/>
    <n v="0.7"/>
    <n v="-18.031199999999998"/>
  </r>
  <r>
    <n v="6921"/>
    <x v="3435"/>
    <x v="3"/>
    <x v="425"/>
    <d v="2014-03-03T00:00:00"/>
    <s v="Standard Class"/>
    <s v="BM-11140"/>
    <s v="Becky Martin"/>
    <x v="0"/>
    <s v="United States"/>
    <s v="Santa Barbara"/>
    <x v="1"/>
    <n v="93101"/>
    <x v="1"/>
    <s v="OFF-AP-10003287"/>
    <x v="1"/>
    <x v="9"/>
    <s v="Tripp Lite TLP810NET Broadband Surge for Modem/Fax"/>
    <x v="4710"/>
    <n v="7"/>
    <n v="0"/>
    <n v="99.901199999999989"/>
  </r>
  <r>
    <n v="6922"/>
    <x v="3436"/>
    <x v="3"/>
    <x v="1095"/>
    <d v="2014-04-11T00:00:00"/>
    <s v="Standard Class"/>
    <s v="PS-19045"/>
    <s v="Penelope Sewall"/>
    <x v="2"/>
    <s v="United States"/>
    <s v="New York City"/>
    <x v="15"/>
    <n v="10011"/>
    <x v="3"/>
    <s v="OFF-EN-10001532"/>
    <x v="1"/>
    <x v="12"/>
    <s v="Brown Kraft Recycled Envelopes"/>
    <x v="4711"/>
    <n v="1"/>
    <n v="0"/>
    <n v="8.49"/>
  </r>
  <r>
    <n v="6923"/>
    <x v="3437"/>
    <x v="1"/>
    <x v="199"/>
    <d v="2012-03-19T00:00:00"/>
    <s v="Second Class"/>
    <s v="MS-17710"/>
    <s v="Maurice Satty"/>
    <x v="0"/>
    <s v="United States"/>
    <s v="Auburn"/>
    <x v="19"/>
    <n v="36830"/>
    <x v="0"/>
    <s v="OFF-LA-10003930"/>
    <x v="1"/>
    <x v="2"/>
    <s v="Dot Matrix Printer Tape Reel Labels, White, 5000/Box"/>
    <x v="4712"/>
    <n v="5"/>
    <n v="0"/>
    <n v="240.8595"/>
  </r>
  <r>
    <n v="6924"/>
    <x v="3437"/>
    <x v="1"/>
    <x v="199"/>
    <d v="2012-03-19T00:00:00"/>
    <s v="Second Class"/>
    <s v="MS-17710"/>
    <s v="Maurice Satty"/>
    <x v="0"/>
    <s v="United States"/>
    <s v="Auburn"/>
    <x v="19"/>
    <n v="36830"/>
    <x v="0"/>
    <s v="OFF-EN-10003845"/>
    <x v="1"/>
    <x v="12"/>
    <s v="Colored Envelopes"/>
    <x v="1576"/>
    <n v="2"/>
    <n v="0"/>
    <n v="3.3947999999999996"/>
  </r>
  <r>
    <n v="6925"/>
    <x v="3438"/>
    <x v="1"/>
    <x v="672"/>
    <d v="2012-12-04T00:00:00"/>
    <s v="Standard Class"/>
    <s v="JL-15235"/>
    <s v="Janet Lee"/>
    <x v="0"/>
    <s v="United States"/>
    <s v="New York City"/>
    <x v="15"/>
    <n v="10035"/>
    <x v="3"/>
    <s v="OFF-PA-10002659"/>
    <x v="1"/>
    <x v="10"/>
    <s v="Avoid Verbal Orders Carbonless Minifold Book"/>
    <x v="4713"/>
    <n v="7"/>
    <n v="0"/>
    <n v="10.883599999999998"/>
  </r>
  <r>
    <n v="6926"/>
    <x v="3438"/>
    <x v="1"/>
    <x v="672"/>
    <d v="2012-12-04T00:00:00"/>
    <s v="Standard Class"/>
    <s v="JL-15235"/>
    <s v="Janet Lee"/>
    <x v="0"/>
    <s v="United States"/>
    <s v="New York City"/>
    <x v="15"/>
    <n v="10035"/>
    <x v="3"/>
    <s v="FUR-BO-10001608"/>
    <x v="0"/>
    <x v="0"/>
    <s v="Hon Metal Bookcases, Black"/>
    <x v="2871"/>
    <n v="12"/>
    <n v="0.2"/>
    <n v="42.588000000000022"/>
  </r>
  <r>
    <n v="6927"/>
    <x v="3439"/>
    <x v="0"/>
    <x v="1062"/>
    <d v="2013-08-04T00:00:00"/>
    <s v="Standard Class"/>
    <s v="KM-16660"/>
    <s v="Khloe Miller"/>
    <x v="0"/>
    <s v="United States"/>
    <s v="Los Angeles"/>
    <x v="1"/>
    <n v="90032"/>
    <x v="1"/>
    <s v="OFF-LA-10000305"/>
    <x v="1"/>
    <x v="2"/>
    <s v="Avery 495"/>
    <x v="1381"/>
    <n v="3"/>
    <n v="0"/>
    <n v="8.6939999999999991"/>
  </r>
  <r>
    <n v="6928"/>
    <x v="3440"/>
    <x v="0"/>
    <x v="661"/>
    <d v="2013-06-26T00:00:00"/>
    <s v="Second Class"/>
    <s v="RD-19900"/>
    <s v="Ruben Dartt"/>
    <x v="0"/>
    <s v="United States"/>
    <s v="San Francisco"/>
    <x v="1"/>
    <n v="94109"/>
    <x v="1"/>
    <s v="OFF-ST-10003638"/>
    <x v="1"/>
    <x v="4"/>
    <s v="Mobile Personal File Cube"/>
    <x v="4714"/>
    <n v="4"/>
    <n v="0"/>
    <n v="25.293599999999998"/>
  </r>
  <r>
    <n v="6929"/>
    <x v="3440"/>
    <x v="0"/>
    <x v="661"/>
    <d v="2013-06-26T00:00:00"/>
    <s v="Second Class"/>
    <s v="RD-19900"/>
    <s v="Ruben Dartt"/>
    <x v="0"/>
    <s v="United States"/>
    <s v="San Francisco"/>
    <x v="1"/>
    <n v="94109"/>
    <x v="1"/>
    <s v="OFF-LA-10001934"/>
    <x v="1"/>
    <x v="2"/>
    <s v="Avery 516"/>
    <x v="2521"/>
    <n v="3"/>
    <n v="0"/>
    <n v="10.307099999999998"/>
  </r>
  <r>
    <n v="6930"/>
    <x v="3440"/>
    <x v="0"/>
    <x v="661"/>
    <d v="2013-06-26T00:00:00"/>
    <s v="Second Class"/>
    <s v="RD-19900"/>
    <s v="Ruben Dartt"/>
    <x v="0"/>
    <s v="United States"/>
    <s v="San Francisco"/>
    <x v="1"/>
    <n v="94109"/>
    <x v="1"/>
    <s v="TEC-PH-10003012"/>
    <x v="2"/>
    <x v="7"/>
    <s v="Nortel Meridian M3904 Professional Digital phone"/>
    <x v="4715"/>
    <n v="7"/>
    <n v="0.2"/>
    <n v="97.013699999999858"/>
  </r>
  <r>
    <n v="6931"/>
    <x v="3440"/>
    <x v="0"/>
    <x v="661"/>
    <d v="2013-06-26T00:00:00"/>
    <s v="Second Class"/>
    <s v="RD-19900"/>
    <s v="Ruben Dartt"/>
    <x v="0"/>
    <s v="United States"/>
    <s v="San Francisco"/>
    <x v="1"/>
    <n v="94109"/>
    <x v="1"/>
    <s v="OFF-PA-10001019"/>
    <x v="1"/>
    <x v="10"/>
    <s v="Xerox 1884"/>
    <x v="1024"/>
    <n v="1"/>
    <n v="0"/>
    <n v="9.3905999999999992"/>
  </r>
  <r>
    <n v="6932"/>
    <x v="3441"/>
    <x v="2"/>
    <x v="686"/>
    <d v="2011-07-18T00:00:00"/>
    <s v="Standard Class"/>
    <s v="ST-20530"/>
    <s v="Shui Tom"/>
    <x v="0"/>
    <s v="United States"/>
    <s v="Philadelphia"/>
    <x v="9"/>
    <n v="19140"/>
    <x v="3"/>
    <s v="TEC-PH-10002070"/>
    <x v="2"/>
    <x v="7"/>
    <s v="Griffin GC36547 PowerJolt SE Lightning Charger"/>
    <x v="4716"/>
    <n v="1"/>
    <n v="0.4"/>
    <n v="-2.2490000000000023"/>
  </r>
  <r>
    <n v="6933"/>
    <x v="3441"/>
    <x v="2"/>
    <x v="686"/>
    <d v="2011-07-18T00:00:00"/>
    <s v="Standard Class"/>
    <s v="ST-20530"/>
    <s v="Shui Tom"/>
    <x v="0"/>
    <s v="United States"/>
    <s v="Philadelphia"/>
    <x v="9"/>
    <n v="19140"/>
    <x v="3"/>
    <s v="TEC-PH-10002583"/>
    <x v="2"/>
    <x v="7"/>
    <s v="iOttie HLCRIO102 Car Mount"/>
    <x v="1821"/>
    <n v="2"/>
    <n v="0.4"/>
    <n v="-13.993000000000004"/>
  </r>
  <r>
    <n v="6934"/>
    <x v="3441"/>
    <x v="2"/>
    <x v="686"/>
    <d v="2011-07-18T00:00:00"/>
    <s v="Standard Class"/>
    <s v="ST-20530"/>
    <s v="Shui Tom"/>
    <x v="0"/>
    <s v="United States"/>
    <s v="Philadelphia"/>
    <x v="9"/>
    <n v="19140"/>
    <x v="3"/>
    <s v="FUR-FU-10001057"/>
    <x v="0"/>
    <x v="5"/>
    <s v="Tensor Track Tree Floor Lamp"/>
    <x v="236"/>
    <n v="2"/>
    <n v="0.2"/>
    <n v="1.1993999999999998"/>
  </r>
  <r>
    <n v="6935"/>
    <x v="3441"/>
    <x v="2"/>
    <x v="686"/>
    <d v="2011-07-18T00:00:00"/>
    <s v="Standard Class"/>
    <s v="ST-20530"/>
    <s v="Shui Tom"/>
    <x v="0"/>
    <s v="United States"/>
    <s v="Philadelphia"/>
    <x v="9"/>
    <n v="19140"/>
    <x v="3"/>
    <s v="OFF-AR-10001044"/>
    <x v="1"/>
    <x v="6"/>
    <s v="BOSTON Ranger #55 Pencil Sharpener, Black"/>
    <x v="4717"/>
    <n v="2"/>
    <n v="0.2"/>
    <n v="4.6781999999999968"/>
  </r>
  <r>
    <n v="6936"/>
    <x v="3442"/>
    <x v="3"/>
    <x v="329"/>
    <d v="2014-12-04T00:00:00"/>
    <s v="Second Class"/>
    <s v="BP-11095"/>
    <s v="Bart Pistole"/>
    <x v="1"/>
    <s v="United States"/>
    <s v="El Paso"/>
    <x v="5"/>
    <n v="79907"/>
    <x v="2"/>
    <s v="TEC-AC-10001767"/>
    <x v="2"/>
    <x v="11"/>
    <s v="SanDisk Ultra 64 GB MicroSDHC Class 10 Memory Card"/>
    <x v="98"/>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x v="4718"/>
    <n v="2"/>
    <n v="0.6"/>
    <n v="-75.844800000000006"/>
  </r>
  <r>
    <n v="6938"/>
    <x v="3444"/>
    <x v="2"/>
    <x v="345"/>
    <d v="2011-06-15T00:00:00"/>
    <s v="Same Day"/>
    <s v="PS-18760"/>
    <s v="Pamela Stobb"/>
    <x v="0"/>
    <s v="United States"/>
    <s v="El Paso"/>
    <x v="5"/>
    <n v="79907"/>
    <x v="2"/>
    <s v="OFF-PA-10001952"/>
    <x v="1"/>
    <x v="10"/>
    <s v="Xerox 1902"/>
    <x v="4719"/>
    <n v="2"/>
    <n v="0.2"/>
    <n v="11.876799999999998"/>
  </r>
  <r>
    <n v="6939"/>
    <x v="3445"/>
    <x v="0"/>
    <x v="732"/>
    <d v="2013-11-10T00:00:00"/>
    <s v="Standard Class"/>
    <s v="NP-18700"/>
    <s v="Nora Preis"/>
    <x v="0"/>
    <s v="United States"/>
    <s v="Seattle"/>
    <x v="4"/>
    <n v="98105"/>
    <x v="1"/>
    <s v="TEC-AC-10004420"/>
    <x v="2"/>
    <x v="11"/>
    <s v="Cherry 142-key Programmable Keyboard"/>
    <x v="4720"/>
    <n v="4"/>
    <n v="0"/>
    <n v="52.769200000000012"/>
  </r>
  <r>
    <n v="6940"/>
    <x v="3446"/>
    <x v="3"/>
    <x v="335"/>
    <d v="2014-07-01T00:00:00"/>
    <s v="Standard Class"/>
    <s v="SC-20260"/>
    <s v="Scott Cohen"/>
    <x v="1"/>
    <s v="United States"/>
    <s v="New York City"/>
    <x v="15"/>
    <n v="10009"/>
    <x v="3"/>
    <s v="OFF-BI-10001071"/>
    <x v="1"/>
    <x v="8"/>
    <s v="GBC ProClick Punch Binding System"/>
    <x v="4721"/>
    <n v="2"/>
    <n v="0.2"/>
    <n v="37.108400000000003"/>
  </r>
  <r>
    <n v="6941"/>
    <x v="3446"/>
    <x v="3"/>
    <x v="335"/>
    <d v="2014-07-01T00:00:00"/>
    <s v="Standard Class"/>
    <s v="SC-20260"/>
    <s v="Scott Cohen"/>
    <x v="1"/>
    <s v="United States"/>
    <s v="New York City"/>
    <x v="15"/>
    <n v="10009"/>
    <x v="3"/>
    <s v="OFF-SU-10002503"/>
    <x v="1"/>
    <x v="14"/>
    <s v="Acme Preferred Stainless Steel Scissors"/>
    <x v="158"/>
    <n v="5"/>
    <n v="0"/>
    <n v="8.2359999999999989"/>
  </r>
  <r>
    <n v="6942"/>
    <x v="3446"/>
    <x v="3"/>
    <x v="335"/>
    <d v="2014-07-01T00:00:00"/>
    <s v="Standard Class"/>
    <s v="SC-20260"/>
    <s v="Scott Cohen"/>
    <x v="1"/>
    <s v="United States"/>
    <s v="New York City"/>
    <x v="15"/>
    <n v="10009"/>
    <x v="3"/>
    <s v="OFF-ST-10001490"/>
    <x v="1"/>
    <x v="4"/>
    <s v="Hot File 7-Pocket, Floor Stand"/>
    <x v="4722"/>
    <n v="4"/>
    <n v="0"/>
    <n v="214.16399999999993"/>
  </r>
  <r>
    <n v="6943"/>
    <x v="3446"/>
    <x v="3"/>
    <x v="335"/>
    <d v="2014-07-01T00:00:00"/>
    <s v="Standard Class"/>
    <s v="SC-20260"/>
    <s v="Scott Cohen"/>
    <x v="1"/>
    <s v="United States"/>
    <s v="New York City"/>
    <x v="15"/>
    <n v="10009"/>
    <x v="3"/>
    <s v="OFF-PA-10003790"/>
    <x v="1"/>
    <x v="10"/>
    <s v="Xerox 1991"/>
    <x v="4243"/>
    <n v="3"/>
    <n v="0"/>
    <n v="31.519199999999998"/>
  </r>
  <r>
    <n v="6944"/>
    <x v="3447"/>
    <x v="1"/>
    <x v="395"/>
    <d v="2012-07-30T00:00:00"/>
    <s v="Standard Class"/>
    <s v="RD-19930"/>
    <s v="Russell D'Ascenzo"/>
    <x v="0"/>
    <s v="United States"/>
    <s v="Los Angeles"/>
    <x v="1"/>
    <n v="90032"/>
    <x v="1"/>
    <s v="TEC-PH-10004094"/>
    <x v="2"/>
    <x v="7"/>
    <s v="Motorola L703CM"/>
    <x v="4723"/>
    <n v="5"/>
    <n v="0.2"/>
    <n v="38.997500000000002"/>
  </r>
  <r>
    <n v="6945"/>
    <x v="3448"/>
    <x v="2"/>
    <x v="865"/>
    <d v="2011-09-27T00:00:00"/>
    <s v="Standard Class"/>
    <s v="TH-21115"/>
    <s v="Thea Hudgings"/>
    <x v="1"/>
    <s v="United States"/>
    <s v="Newark"/>
    <x v="13"/>
    <n v="19711"/>
    <x v="3"/>
    <s v="OFF-BI-10004876"/>
    <x v="1"/>
    <x v="8"/>
    <s v="Wilson Jones Suede Grain Vinyl Binders"/>
    <x v="1760"/>
    <n v="4"/>
    <n v="0"/>
    <n v="5.4487999999999994"/>
  </r>
  <r>
    <n v="6946"/>
    <x v="3449"/>
    <x v="0"/>
    <x v="955"/>
    <d v="2013-10-05T00:00:00"/>
    <s v="Standard Class"/>
    <s v="GM-14680"/>
    <s v="Greg Matthias"/>
    <x v="0"/>
    <s v="United States"/>
    <s v="New York City"/>
    <x v="15"/>
    <n v="10011"/>
    <x v="3"/>
    <s v="FUR-BO-10003034"/>
    <x v="0"/>
    <x v="0"/>
    <s v="O'Sullivan Elevations Bookcase, Cherry Finish"/>
    <x v="2987"/>
    <n v="5"/>
    <n v="0.2"/>
    <n v="-26.195999999999984"/>
  </r>
  <r>
    <n v="6947"/>
    <x v="3450"/>
    <x v="1"/>
    <x v="529"/>
    <d v="2012-11-13T00:00:00"/>
    <s v="Standard Class"/>
    <s v="JO-15550"/>
    <s v="Jesus Ocampo"/>
    <x v="2"/>
    <s v="United States"/>
    <s v="Roseville"/>
    <x v="1"/>
    <n v="95661"/>
    <x v="1"/>
    <s v="OFF-FA-10000490"/>
    <x v="1"/>
    <x v="13"/>
    <s v="OIC Binder Clips, Mini, 1/4&quot; Capacity, Black"/>
    <x v="4724"/>
    <n v="2"/>
    <n v="0"/>
    <n v="1.1656"/>
  </r>
  <r>
    <n v="6948"/>
    <x v="3451"/>
    <x v="1"/>
    <x v="334"/>
    <d v="2012-04-29T00:00:00"/>
    <s v="Standard Class"/>
    <s v="ZC-21910"/>
    <s v="Zuschuss Carroll"/>
    <x v="0"/>
    <s v="United States"/>
    <s v="Aurora"/>
    <x v="10"/>
    <n v="60505"/>
    <x v="2"/>
    <s v="OFF-ST-10002574"/>
    <x v="1"/>
    <x v="4"/>
    <s v="SAFCO Commercial Wire Shelving, Black"/>
    <x v="3167"/>
    <n v="2"/>
    <n v="0.2"/>
    <n v="-55.256"/>
  </r>
  <r>
    <n v="6949"/>
    <x v="3451"/>
    <x v="1"/>
    <x v="334"/>
    <d v="2012-04-29T00:00:00"/>
    <s v="Standard Class"/>
    <s v="ZC-21910"/>
    <s v="Zuschuss Carroll"/>
    <x v="0"/>
    <s v="United States"/>
    <s v="Aurora"/>
    <x v="10"/>
    <n v="60505"/>
    <x v="2"/>
    <s v="FUR-CH-10003535"/>
    <x v="0"/>
    <x v="1"/>
    <s v="Global Armless Task Chair, Royal Blue"/>
    <x v="3391"/>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x v="4725"/>
    <n v="7"/>
    <n v="0.2"/>
    <n v="18.252499999999998"/>
  </r>
  <r>
    <n v="6951"/>
    <x v="3452"/>
    <x v="3"/>
    <x v="123"/>
    <d v="2014-11-20T00:00:00"/>
    <s v="Same Day"/>
    <s v="AP-10720"/>
    <s v="Anne Pryor"/>
    <x v="2"/>
    <s v="United States"/>
    <s v="New York City"/>
    <x v="15"/>
    <n v="10011"/>
    <x v="3"/>
    <s v="FUR-TA-10001676"/>
    <x v="0"/>
    <x v="3"/>
    <s v="Hon 61000 Series Interactive Training Tables"/>
    <x v="2620"/>
    <n v="3"/>
    <n v="0.4"/>
    <n v="-29.323800000000006"/>
  </r>
  <r>
    <n v="6952"/>
    <x v="3453"/>
    <x v="1"/>
    <x v="312"/>
    <d v="2012-11-24T00:00:00"/>
    <s v="Standard Class"/>
    <s v="GK-14620"/>
    <s v="Grace Kelly"/>
    <x v="1"/>
    <s v="United States"/>
    <s v="Dallas"/>
    <x v="5"/>
    <n v="75217"/>
    <x v="2"/>
    <s v="TEC-MA-10002790"/>
    <x v="2"/>
    <x v="15"/>
    <s v="NeatDesk Desktop Scanner &amp; Digital Filing System"/>
    <x v="4726"/>
    <n v="2"/>
    <n v="0.4"/>
    <n v="55.998599999999954"/>
  </r>
  <r>
    <n v="6953"/>
    <x v="3454"/>
    <x v="1"/>
    <x v="653"/>
    <d v="2012-10-03T00:00:00"/>
    <s v="First Class"/>
    <s v="HM-14980"/>
    <s v="Henry MacAllister"/>
    <x v="0"/>
    <s v="United States"/>
    <s v="Los Angeles"/>
    <x v="1"/>
    <n v="90008"/>
    <x v="1"/>
    <s v="OFF-BI-10001757"/>
    <x v="1"/>
    <x v="8"/>
    <s v="Pressboard Hanging Data Binders for Unburst Sheets"/>
    <x v="929"/>
    <n v="3"/>
    <n v="0.2"/>
    <n v="4.1327999999999996"/>
  </r>
  <r>
    <n v="6954"/>
    <x v="3454"/>
    <x v="1"/>
    <x v="653"/>
    <d v="2012-10-03T00:00:00"/>
    <s v="First Class"/>
    <s v="HM-14980"/>
    <s v="Henry MacAllister"/>
    <x v="0"/>
    <s v="United States"/>
    <s v="Los Angeles"/>
    <x v="1"/>
    <n v="90008"/>
    <x v="1"/>
    <s v="OFF-BI-10004828"/>
    <x v="1"/>
    <x v="8"/>
    <s v="GBC Poly Designer Binding Covers"/>
    <x v="4727"/>
    <n v="4"/>
    <n v="0.2"/>
    <n v="19.418399999999995"/>
  </r>
  <r>
    <n v="6955"/>
    <x v="3454"/>
    <x v="1"/>
    <x v="653"/>
    <d v="2012-10-03T00:00:00"/>
    <s v="First Class"/>
    <s v="HM-14980"/>
    <s v="Henry MacAllister"/>
    <x v="0"/>
    <s v="United States"/>
    <s v="Los Angeles"/>
    <x v="1"/>
    <n v="90008"/>
    <x v="1"/>
    <s v="TEC-PH-10000369"/>
    <x v="2"/>
    <x v="7"/>
    <s v="HTC One Mini"/>
    <x v="4483"/>
    <n v="5"/>
    <n v="0.2"/>
    <n v="50.396000000000015"/>
  </r>
  <r>
    <n v="6956"/>
    <x v="3455"/>
    <x v="1"/>
    <x v="334"/>
    <d v="2012-05-02T00:00:00"/>
    <s v="Standard Class"/>
    <s v="LS-16945"/>
    <s v="Linda Southworth"/>
    <x v="1"/>
    <s v="United States"/>
    <s v="Los Angeles"/>
    <x v="1"/>
    <n v="90004"/>
    <x v="1"/>
    <s v="OFF-EN-10003862"/>
    <x v="1"/>
    <x v="12"/>
    <s v="Laser &amp; Ink Jet Business Envelopes"/>
    <x v="4728"/>
    <n v="2"/>
    <n v="0"/>
    <n v="9.8163999999999998"/>
  </r>
  <r>
    <n v="6957"/>
    <x v="3456"/>
    <x v="0"/>
    <x v="216"/>
    <d v="2013-07-20T00:00:00"/>
    <s v="Standard Class"/>
    <s v="AR-10570"/>
    <s v="Anemone Ratner"/>
    <x v="0"/>
    <s v="United States"/>
    <s v="Columbus"/>
    <x v="32"/>
    <n v="31907"/>
    <x v="0"/>
    <s v="OFF-BI-10003963"/>
    <x v="1"/>
    <x v="8"/>
    <s v="Cardinal Holdit Data Disk Pockets"/>
    <x v="3441"/>
    <n v="5"/>
    <n v="0"/>
    <n v="17.107999999999997"/>
  </r>
  <r>
    <n v="6958"/>
    <x v="3456"/>
    <x v="0"/>
    <x v="216"/>
    <d v="2013-07-20T00:00:00"/>
    <s v="Standard Class"/>
    <s v="AR-10570"/>
    <s v="Anemone Ratner"/>
    <x v="0"/>
    <s v="United States"/>
    <s v="Columbus"/>
    <x v="32"/>
    <n v="31907"/>
    <x v="0"/>
    <s v="FUR-FU-10004848"/>
    <x v="0"/>
    <x v="5"/>
    <s v="Howard Miller 13-3/4&quot; Diameter Brushed Chrome Round Wall Clock"/>
    <x v="2678"/>
    <n v="1"/>
    <n v="0"/>
    <n v="15.524999999999999"/>
  </r>
  <r>
    <n v="6959"/>
    <x v="3457"/>
    <x v="1"/>
    <x v="874"/>
    <d v="2012-09-29T00:00:00"/>
    <s v="Second Class"/>
    <s v="RH-19510"/>
    <s v="Rick Huthwaite"/>
    <x v="2"/>
    <s v="United States"/>
    <s v="San Francisco"/>
    <x v="1"/>
    <n v="94110"/>
    <x v="1"/>
    <s v="OFF-ST-10001328"/>
    <x v="1"/>
    <x v="4"/>
    <s v="Personal Filing Tote with Lid, Black/Gray"/>
    <x v="4729"/>
    <n v="1"/>
    <n v="0"/>
    <n v="4.3428000000000004"/>
  </r>
  <r>
    <n v="6960"/>
    <x v="3457"/>
    <x v="1"/>
    <x v="874"/>
    <d v="2012-09-29T00:00:00"/>
    <s v="Second Class"/>
    <s v="RH-19510"/>
    <s v="Rick Huthwaite"/>
    <x v="2"/>
    <s v="United States"/>
    <s v="San Francisco"/>
    <x v="1"/>
    <n v="94110"/>
    <x v="1"/>
    <s v="OFF-PA-10002377"/>
    <x v="1"/>
    <x v="10"/>
    <s v="Xerox 1916"/>
    <x v="678"/>
    <n v="3"/>
    <n v="0"/>
    <n v="73.41"/>
  </r>
  <r>
    <n v="6961"/>
    <x v="3457"/>
    <x v="1"/>
    <x v="874"/>
    <d v="2012-09-29T00:00:00"/>
    <s v="Second Class"/>
    <s v="RH-19510"/>
    <s v="Rick Huthwaite"/>
    <x v="2"/>
    <s v="United States"/>
    <s v="San Francisco"/>
    <x v="1"/>
    <n v="94110"/>
    <x v="1"/>
    <s v="OFF-PA-10003441"/>
    <x v="1"/>
    <x v="10"/>
    <s v="Xerox 226"/>
    <x v="91"/>
    <n v="2"/>
    <n v="0"/>
    <n v="6.2208000000000006"/>
  </r>
  <r>
    <n v="6962"/>
    <x v="3458"/>
    <x v="3"/>
    <x v="468"/>
    <d v="2014-11-11T00:00:00"/>
    <s v="Same Day"/>
    <s v="TB-21190"/>
    <s v="Thomas Brumley"/>
    <x v="2"/>
    <s v="United States"/>
    <s v="Riverside"/>
    <x v="1"/>
    <n v="92503"/>
    <x v="1"/>
    <s v="OFF-AR-10002221"/>
    <x v="1"/>
    <x v="6"/>
    <s v="12 Colored Short Pencils"/>
    <x v="4730"/>
    <n v="3"/>
    <n v="0"/>
    <n v="2.1060000000000008"/>
  </r>
  <r>
    <n v="6963"/>
    <x v="3459"/>
    <x v="0"/>
    <x v="87"/>
    <d v="2013-07-21T00:00:00"/>
    <s v="Second Class"/>
    <s v="JD-15895"/>
    <s v="Jonathan Doherty"/>
    <x v="1"/>
    <s v="United States"/>
    <s v="Columbia"/>
    <x v="20"/>
    <n v="29203"/>
    <x v="0"/>
    <s v="OFF-EN-10001509"/>
    <x v="1"/>
    <x v="12"/>
    <s v="Poly String Tie Envelopes"/>
    <x v="4731"/>
    <n v="5"/>
    <n v="0"/>
    <n v="4.7939999999999996"/>
  </r>
  <r>
    <n v="6964"/>
    <x v="3459"/>
    <x v="0"/>
    <x v="87"/>
    <d v="2013-07-21T00:00:00"/>
    <s v="Second Class"/>
    <s v="JD-15895"/>
    <s v="Jonathan Doherty"/>
    <x v="1"/>
    <s v="United States"/>
    <s v="Columbia"/>
    <x v="20"/>
    <n v="29203"/>
    <x v="0"/>
    <s v="OFF-AR-10003338"/>
    <x v="1"/>
    <x v="6"/>
    <s v="Eberhard Faber 3 1/2&quot; Golf Pencils"/>
    <x v="4732"/>
    <n v="3"/>
    <n v="0"/>
    <n v="5.580000000000001"/>
  </r>
  <r>
    <n v="6965"/>
    <x v="3459"/>
    <x v="0"/>
    <x v="87"/>
    <d v="2013-07-21T00:00:00"/>
    <s v="Second Class"/>
    <s v="JD-15895"/>
    <s v="Jonathan Doherty"/>
    <x v="1"/>
    <s v="United States"/>
    <s v="Columbia"/>
    <x v="20"/>
    <n v="29203"/>
    <x v="0"/>
    <s v="OFF-BI-10004728"/>
    <x v="1"/>
    <x v="8"/>
    <s v="Wilson Jones Turn Tabs Binder Tool for Ring Binders"/>
    <x v="906"/>
    <n v="5"/>
    <n v="0"/>
    <n v="11.086"/>
  </r>
  <r>
    <n v="6966"/>
    <x v="3459"/>
    <x v="0"/>
    <x v="87"/>
    <d v="2013-07-21T00:00:00"/>
    <s v="Second Class"/>
    <s v="JD-15895"/>
    <s v="Jonathan Doherty"/>
    <x v="1"/>
    <s v="United States"/>
    <s v="Columbia"/>
    <x v="20"/>
    <n v="29203"/>
    <x v="0"/>
    <s v="TEC-AC-10000358"/>
    <x v="2"/>
    <x v="11"/>
    <s v="Imation Secure Drive + Hardware Encrypted USB flash drive - 16 GB"/>
    <x v="4733"/>
    <n v="2"/>
    <n v="0"/>
    <n v="18.235199999999999"/>
  </r>
  <r>
    <n v="6967"/>
    <x v="3459"/>
    <x v="0"/>
    <x v="87"/>
    <d v="2013-07-21T00:00:00"/>
    <s v="Second Class"/>
    <s v="JD-15895"/>
    <s v="Jonathan Doherty"/>
    <x v="1"/>
    <s v="United States"/>
    <s v="Columbia"/>
    <x v="20"/>
    <n v="29203"/>
    <x v="0"/>
    <s v="OFF-BI-10002764"/>
    <x v="1"/>
    <x v="8"/>
    <s v="Recycled Pressboard Report Cover with Reinforced Top Hinge"/>
    <x v="4734"/>
    <n v="2"/>
    <n v="0"/>
    <n v="3.1654"/>
  </r>
  <r>
    <n v="6968"/>
    <x v="3459"/>
    <x v="0"/>
    <x v="87"/>
    <d v="2013-07-21T00:00:00"/>
    <s v="Second Class"/>
    <s v="JD-15895"/>
    <s v="Jonathan Doherty"/>
    <x v="1"/>
    <s v="United States"/>
    <s v="Columbia"/>
    <x v="20"/>
    <n v="29203"/>
    <x v="0"/>
    <s v="OFF-PA-10001461"/>
    <x v="1"/>
    <x v="10"/>
    <s v="HP Office Paper (20Lb. and 87 Bright)"/>
    <x v="1847"/>
    <n v="9"/>
    <n v="0"/>
    <n v="28.857599999999998"/>
  </r>
  <r>
    <n v="6969"/>
    <x v="3460"/>
    <x v="1"/>
    <x v="1140"/>
    <d v="2012-10-20T00:00:00"/>
    <s v="Second Class"/>
    <s v="MP-17965"/>
    <s v="Michael Paige"/>
    <x v="1"/>
    <s v="United States"/>
    <s v="New York City"/>
    <x v="15"/>
    <n v="10011"/>
    <x v="3"/>
    <s v="TEC-PH-10004165"/>
    <x v="2"/>
    <x v="7"/>
    <s v="Mitel MiVoice 5330e IP Phone"/>
    <x v="4735"/>
    <n v="3"/>
    <n v="0"/>
    <n v="214.4922"/>
  </r>
  <r>
    <n v="6970"/>
    <x v="3461"/>
    <x v="0"/>
    <x v="994"/>
    <d v="2013-01-13T00:00:00"/>
    <s v="Second Class"/>
    <s v="JB-16000"/>
    <s v="Joy Bell-"/>
    <x v="0"/>
    <s v="United States"/>
    <s v="Longview"/>
    <x v="4"/>
    <n v="98632"/>
    <x v="1"/>
    <s v="FUR-FU-10000010"/>
    <x v="0"/>
    <x v="5"/>
    <s v="DAX Value U-Channel Document Frames, Easel Back"/>
    <x v="2615"/>
    <n v="5"/>
    <n v="0"/>
    <n v="7.7034999999999982"/>
  </r>
  <r>
    <n v="6971"/>
    <x v="3462"/>
    <x v="3"/>
    <x v="20"/>
    <d v="2014-09-26T00:00:00"/>
    <s v="Standard Class"/>
    <s v="AB-10105"/>
    <s v="Adrian Barton"/>
    <x v="0"/>
    <s v="United States"/>
    <s v="Phoenix"/>
    <x v="16"/>
    <n v="85023"/>
    <x v="1"/>
    <s v="OFF-ST-10000321"/>
    <x v="1"/>
    <x v="4"/>
    <s v="Akro Stacking Bins"/>
    <x v="1438"/>
    <n v="2"/>
    <n v="0.2"/>
    <n v="-2.5248000000000022"/>
  </r>
  <r>
    <n v="6972"/>
    <x v="3462"/>
    <x v="3"/>
    <x v="20"/>
    <d v="2014-09-26T00:00:00"/>
    <s v="Standard Class"/>
    <s v="AB-10105"/>
    <s v="Adrian Barton"/>
    <x v="0"/>
    <s v="United States"/>
    <s v="Phoenix"/>
    <x v="16"/>
    <n v="85023"/>
    <x v="1"/>
    <s v="TEC-AC-10000109"/>
    <x v="2"/>
    <x v="11"/>
    <s v="Sony Micro Vault Click 16 GB USB 2.0 Flash Drive"/>
    <x v="212"/>
    <n v="2"/>
    <n v="0.2"/>
    <n v="4.4792000000000058"/>
  </r>
  <r>
    <n v="6973"/>
    <x v="3462"/>
    <x v="3"/>
    <x v="20"/>
    <d v="2014-09-26T00:00:00"/>
    <s v="Standard Class"/>
    <s v="AB-10105"/>
    <s v="Adrian Barton"/>
    <x v="0"/>
    <s v="United States"/>
    <s v="Phoenix"/>
    <x v="16"/>
    <n v="85023"/>
    <x v="1"/>
    <s v="TEC-PH-10002415"/>
    <x v="2"/>
    <x v="7"/>
    <s v="Polycom VoiceStation 500 Conference phone"/>
    <x v="2749"/>
    <n v="2"/>
    <n v="0.2"/>
    <n v="29.495000000000019"/>
  </r>
  <r>
    <n v="6974"/>
    <x v="3462"/>
    <x v="3"/>
    <x v="20"/>
    <d v="2014-09-26T00:00:00"/>
    <s v="Standard Class"/>
    <s v="AB-10105"/>
    <s v="Adrian Barton"/>
    <x v="0"/>
    <s v="United States"/>
    <s v="Phoenix"/>
    <x v="16"/>
    <n v="85023"/>
    <x v="1"/>
    <s v="OFF-BI-10001460"/>
    <x v="1"/>
    <x v="8"/>
    <s v="Plastic Binding Combs"/>
    <x v="4736"/>
    <n v="4"/>
    <n v="0.7"/>
    <n v="-13.938000000000002"/>
  </r>
  <r>
    <n v="6975"/>
    <x v="3463"/>
    <x v="3"/>
    <x v="175"/>
    <d v="2014-09-20T00:00:00"/>
    <s v="Standard Class"/>
    <s v="CC-12145"/>
    <s v="Charles Crestani"/>
    <x v="0"/>
    <s v="United States"/>
    <s v="Houston"/>
    <x v="5"/>
    <n v="77095"/>
    <x v="2"/>
    <s v="OFF-AR-10002987"/>
    <x v="1"/>
    <x v="6"/>
    <s v="Prismacolor Color Pencil Set"/>
    <x v="4142"/>
    <n v="2"/>
    <n v="0.2"/>
    <n v="8.3328000000000024"/>
  </r>
  <r>
    <n v="6976"/>
    <x v="3464"/>
    <x v="1"/>
    <x v="1141"/>
    <d v="2012-07-02T00:00:00"/>
    <s v="Standard Class"/>
    <s v="CY-12745"/>
    <s v="Craig Yedwab"/>
    <x v="1"/>
    <s v="United States"/>
    <s v="Gilbert"/>
    <x v="16"/>
    <n v="85234"/>
    <x v="1"/>
    <s v="OFF-LA-10000443"/>
    <x v="1"/>
    <x v="2"/>
    <s v="Avery 501"/>
    <x v="2184"/>
    <n v="2"/>
    <n v="0.2"/>
    <n v="1.9925999999999999"/>
  </r>
  <r>
    <n v="6977"/>
    <x v="3464"/>
    <x v="1"/>
    <x v="1141"/>
    <d v="2012-07-02T00:00:00"/>
    <s v="Standard Class"/>
    <s v="CY-12745"/>
    <s v="Craig Yedwab"/>
    <x v="1"/>
    <s v="United States"/>
    <s v="Gilbert"/>
    <x v="16"/>
    <n v="85234"/>
    <x v="1"/>
    <s v="FUR-FU-10004306"/>
    <x v="0"/>
    <x v="5"/>
    <s v="Electrix Halogen Magnifier Lamp"/>
    <x v="4737"/>
    <n v="4"/>
    <n v="0.2"/>
    <n v="46.631999999999977"/>
  </r>
  <r>
    <n v="6978"/>
    <x v="3465"/>
    <x v="0"/>
    <x v="881"/>
    <d v="2013-11-29T00:00:00"/>
    <s v="First Class"/>
    <s v="EP-13915"/>
    <s v="Emily Phan"/>
    <x v="0"/>
    <s v="United States"/>
    <s v="Jonesboro"/>
    <x v="36"/>
    <n v="72401"/>
    <x v="0"/>
    <s v="TEC-PH-10002564"/>
    <x v="2"/>
    <x v="7"/>
    <s v="OtterBox Defender Series Case - Samsung Galaxy S4"/>
    <x v="2830"/>
    <n v="2"/>
    <n v="0"/>
    <n v="17.993999999999993"/>
  </r>
  <r>
    <n v="6979"/>
    <x v="3466"/>
    <x v="3"/>
    <x v="920"/>
    <d v="2014-11-30T00:00:00"/>
    <s v="Second Class"/>
    <s v="DL-13315"/>
    <s v="Delfina Latchford"/>
    <x v="0"/>
    <s v="United States"/>
    <s v="Atlanta"/>
    <x v="32"/>
    <n v="30318"/>
    <x v="0"/>
    <s v="OFF-PA-10003724"/>
    <x v="1"/>
    <x v="10"/>
    <s v="Wirebound Message Book, 4 per Page"/>
    <x v="4738"/>
    <n v="9"/>
    <n v="0"/>
    <n v="23.946299999999997"/>
  </r>
  <r>
    <n v="6980"/>
    <x v="3467"/>
    <x v="3"/>
    <x v="424"/>
    <d v="2014-01-20T00:00:00"/>
    <s v="Standard Class"/>
    <s v="SO-20335"/>
    <s v="Sean O'Donnell"/>
    <x v="0"/>
    <s v="United States"/>
    <s v="Los Angeles"/>
    <x v="1"/>
    <n v="90036"/>
    <x v="1"/>
    <s v="OFF-PA-10000483"/>
    <x v="1"/>
    <x v="10"/>
    <s v="Xerox 19"/>
    <x v="901"/>
    <n v="5"/>
    <n v="0"/>
    <n v="69.704999999999998"/>
  </r>
  <r>
    <n v="6981"/>
    <x v="3468"/>
    <x v="2"/>
    <x v="845"/>
    <d v="2011-11-08T00:00:00"/>
    <s v="First Class"/>
    <s v="BP-11095"/>
    <s v="Bart Pistole"/>
    <x v="1"/>
    <s v="United States"/>
    <s v="New York City"/>
    <x v="15"/>
    <n v="10024"/>
    <x v="3"/>
    <s v="OFF-FA-10000611"/>
    <x v="1"/>
    <x v="13"/>
    <s v="Binder Clips by OIC"/>
    <x v="4739"/>
    <n v="4"/>
    <n v="0"/>
    <n v="2.8415999999999997"/>
  </r>
  <r>
    <n v="6982"/>
    <x v="3468"/>
    <x v="2"/>
    <x v="845"/>
    <d v="2011-11-08T00:00:00"/>
    <s v="First Class"/>
    <s v="BP-11095"/>
    <s v="Bart Pistole"/>
    <x v="1"/>
    <s v="United States"/>
    <s v="New York City"/>
    <x v="15"/>
    <n v="10024"/>
    <x v="3"/>
    <s v="OFF-PA-10000246"/>
    <x v="1"/>
    <x v="10"/>
    <s v="Riverleaf Stik-Withit Designer Note Cubes"/>
    <x v="4740"/>
    <n v="3"/>
    <n v="0"/>
    <n v="13.8828"/>
  </r>
  <r>
    <n v="6983"/>
    <x v="3469"/>
    <x v="0"/>
    <x v="142"/>
    <d v="2013-09-06T00:00:00"/>
    <s v="Standard Class"/>
    <s v="JA-15970"/>
    <s v="Joseph Airdo"/>
    <x v="0"/>
    <s v="United States"/>
    <s v="Detroit"/>
    <x v="12"/>
    <n v="48227"/>
    <x v="2"/>
    <s v="OFF-BI-10004728"/>
    <x v="1"/>
    <x v="8"/>
    <s v="Wilson Jones Turn Tabs Binder Tool for Ring Binders"/>
    <x v="906"/>
    <n v="5"/>
    <n v="0"/>
    <n v="11.086"/>
  </r>
  <r>
    <n v="6984"/>
    <x v="3469"/>
    <x v="0"/>
    <x v="142"/>
    <d v="2013-09-06T00:00:00"/>
    <s v="Standard Class"/>
    <s v="JA-15970"/>
    <s v="Joseph Airdo"/>
    <x v="0"/>
    <s v="United States"/>
    <s v="Detroit"/>
    <x v="12"/>
    <n v="48227"/>
    <x v="2"/>
    <s v="TEC-PH-10002365"/>
    <x v="2"/>
    <x v="7"/>
    <s v="Belkin Grip Candy Sheer Case / Cover for iPhone 5 and 5S"/>
    <x v="4741"/>
    <n v="1"/>
    <n v="0"/>
    <n v="2.2827999999999999"/>
  </r>
  <r>
    <n v="6985"/>
    <x v="3469"/>
    <x v="0"/>
    <x v="142"/>
    <d v="2013-09-06T00:00:00"/>
    <s v="Standard Class"/>
    <s v="JA-15970"/>
    <s v="Joseph Airdo"/>
    <x v="0"/>
    <s v="United States"/>
    <s v="Detroit"/>
    <x v="12"/>
    <n v="48227"/>
    <x v="2"/>
    <s v="OFF-AP-10002457"/>
    <x v="1"/>
    <x v="9"/>
    <s v="Eureka The Boss Plus 12-Amp Hard Box Upright Vacuum, Red"/>
    <x v="4742"/>
    <n v="4"/>
    <n v="0.1"/>
    <n v="71.161999999999978"/>
  </r>
  <r>
    <n v="6986"/>
    <x v="3469"/>
    <x v="0"/>
    <x v="142"/>
    <d v="2013-09-06T00:00:00"/>
    <s v="Standard Class"/>
    <s v="JA-15970"/>
    <s v="Joseph Airdo"/>
    <x v="0"/>
    <s v="United States"/>
    <s v="Detroit"/>
    <x v="12"/>
    <n v="48227"/>
    <x v="2"/>
    <s v="OFF-BI-10000320"/>
    <x v="1"/>
    <x v="8"/>
    <s v="GBC Plastic Binding Combs"/>
    <x v="3520"/>
    <n v="4"/>
    <n v="0"/>
    <n v="14.4648"/>
  </r>
  <r>
    <n v="6987"/>
    <x v="3469"/>
    <x v="0"/>
    <x v="142"/>
    <d v="2013-09-06T00:00:00"/>
    <s v="Standard Class"/>
    <s v="JA-15970"/>
    <s v="Joseph Airdo"/>
    <x v="0"/>
    <s v="United States"/>
    <s v="Detroit"/>
    <x v="12"/>
    <n v="48227"/>
    <x v="2"/>
    <s v="OFF-AR-10004999"/>
    <x v="1"/>
    <x v="6"/>
    <s v="Newell 315"/>
    <x v="493"/>
    <n v="2"/>
    <n v="0"/>
    <n v="2.99"/>
  </r>
  <r>
    <n v="6988"/>
    <x v="3469"/>
    <x v="0"/>
    <x v="142"/>
    <d v="2013-09-06T00:00:00"/>
    <s v="Standard Class"/>
    <s v="JA-15970"/>
    <s v="Joseph Airdo"/>
    <x v="0"/>
    <s v="United States"/>
    <s v="Detroit"/>
    <x v="12"/>
    <n v="48227"/>
    <x v="2"/>
    <s v="OFF-BI-10001116"/>
    <x v="1"/>
    <x v="8"/>
    <s v="Wilson Jones 1&quot; Hanging DublLock Ring Binders"/>
    <x v="1603"/>
    <n v="5"/>
    <n v="0"/>
    <n v="12.672000000000001"/>
  </r>
  <r>
    <n v="6989"/>
    <x v="3470"/>
    <x v="3"/>
    <x v="343"/>
    <d v="2014-11-17T00:00:00"/>
    <s v="Second Class"/>
    <s v="BB-11545"/>
    <s v="Brenda Bowman"/>
    <x v="1"/>
    <s v="United States"/>
    <s v="Fort Lauderdale"/>
    <x v="2"/>
    <n v="33311"/>
    <x v="0"/>
    <s v="OFF-AP-10002651"/>
    <x v="1"/>
    <x v="9"/>
    <s v="Hoover Upright Vacuum With Dirt Cup"/>
    <x v="4127"/>
    <n v="5"/>
    <n v="0.2"/>
    <n v="130.28849999999983"/>
  </r>
  <r>
    <n v="6990"/>
    <x v="3471"/>
    <x v="3"/>
    <x v="157"/>
    <d v="2014-12-14T00:00:00"/>
    <s v="First Class"/>
    <s v="DK-13375"/>
    <s v="Dennis Kane"/>
    <x v="0"/>
    <s v="United States"/>
    <s v="Abilene"/>
    <x v="5"/>
    <n v="79605"/>
    <x v="2"/>
    <s v="OFF-AP-10001634"/>
    <x v="1"/>
    <x v="9"/>
    <s v="Hoover Commercial Lightweight Upright Vacuum"/>
    <x v="4743"/>
    <n v="2"/>
    <n v="0.8"/>
    <n v="-3.7584000000000009"/>
  </r>
  <r>
    <n v="6991"/>
    <x v="3472"/>
    <x v="1"/>
    <x v="627"/>
    <d v="2012-11-13T00:00:00"/>
    <s v="Second Class"/>
    <s v="RH-19600"/>
    <s v="Rob Haberlin"/>
    <x v="0"/>
    <s v="United States"/>
    <s v="Hampton"/>
    <x v="17"/>
    <n v="23666"/>
    <x v="0"/>
    <s v="OFF-AP-10003266"/>
    <x v="1"/>
    <x v="9"/>
    <s v="Holmes Replacement Filter for HEPA Air Cleaner, Large Room"/>
    <x v="4744"/>
    <n v="3"/>
    <n v="0"/>
    <n v="18.660600000000002"/>
  </r>
  <r>
    <n v="6992"/>
    <x v="3472"/>
    <x v="1"/>
    <x v="627"/>
    <d v="2012-11-13T00:00:00"/>
    <s v="Second Class"/>
    <s v="RH-19600"/>
    <s v="Rob Haberlin"/>
    <x v="0"/>
    <s v="United States"/>
    <s v="Hampton"/>
    <x v="17"/>
    <n v="23666"/>
    <x v="0"/>
    <s v="TEC-PH-10002890"/>
    <x v="2"/>
    <x v="7"/>
    <s v="AT&amp;T 17929 Lendline Telephone"/>
    <x v="4745"/>
    <n v="5"/>
    <n v="0"/>
    <n v="58.811999999999998"/>
  </r>
  <r>
    <n v="6993"/>
    <x v="3472"/>
    <x v="1"/>
    <x v="627"/>
    <d v="2012-11-13T00:00:00"/>
    <s v="Second Class"/>
    <s v="RH-19600"/>
    <s v="Rob Haberlin"/>
    <x v="0"/>
    <s v="United States"/>
    <s v="Hampton"/>
    <x v="17"/>
    <n v="23666"/>
    <x v="0"/>
    <s v="FUR-FU-10000308"/>
    <x v="0"/>
    <x v="5"/>
    <s v="Deflect-o Glass Clear Studded Chair Mats"/>
    <x v="4702"/>
    <n v="3"/>
    <n v="0"/>
    <n v="41.038800000000002"/>
  </r>
  <r>
    <n v="6994"/>
    <x v="3472"/>
    <x v="1"/>
    <x v="627"/>
    <d v="2012-11-13T00:00:00"/>
    <s v="Second Class"/>
    <s v="RH-19600"/>
    <s v="Rob Haberlin"/>
    <x v="0"/>
    <s v="United States"/>
    <s v="Hampton"/>
    <x v="17"/>
    <n v="23666"/>
    <x v="0"/>
    <s v="OFF-AR-10000380"/>
    <x v="1"/>
    <x v="6"/>
    <s v="Hunt PowerHouse Electric Pencil Sharpener, Blue"/>
    <x v="4583"/>
    <n v="7"/>
    <n v="0"/>
    <n v="79.757999999999967"/>
  </r>
  <r>
    <n v="6995"/>
    <x v="3472"/>
    <x v="1"/>
    <x v="627"/>
    <d v="2012-11-13T00:00:00"/>
    <s v="Second Class"/>
    <s v="RH-19600"/>
    <s v="Rob Haberlin"/>
    <x v="0"/>
    <s v="United States"/>
    <s v="Hampton"/>
    <x v="17"/>
    <n v="23666"/>
    <x v="0"/>
    <s v="OFF-AR-10000122"/>
    <x v="1"/>
    <x v="6"/>
    <s v="Newell 314"/>
    <x v="4746"/>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x v="4747"/>
    <n v="4"/>
    <n v="0"/>
    <n v="8.3916000000000004"/>
  </r>
  <r>
    <n v="6997"/>
    <x v="3474"/>
    <x v="3"/>
    <x v="331"/>
    <d v="2014-12-26T00:00:00"/>
    <s v="Second Class"/>
    <s v="JB-15400"/>
    <s v="Jennifer Braxton"/>
    <x v="1"/>
    <s v="United States"/>
    <s v="Rockford"/>
    <x v="10"/>
    <n v="61107"/>
    <x v="2"/>
    <s v="OFF-BI-10004002"/>
    <x v="1"/>
    <x v="8"/>
    <s v="Wilson Jones International Size A4 Ring Binders"/>
    <x v="4748"/>
    <n v="4"/>
    <n v="0.8"/>
    <n v="-22.144000000000005"/>
  </r>
  <r>
    <n v="6998"/>
    <x v="3474"/>
    <x v="3"/>
    <x v="331"/>
    <d v="2014-12-26T00:00:00"/>
    <s v="Second Class"/>
    <s v="JB-15400"/>
    <s v="Jennifer Braxton"/>
    <x v="1"/>
    <s v="United States"/>
    <s v="Rockford"/>
    <x v="10"/>
    <n v="61107"/>
    <x v="2"/>
    <s v="OFF-PA-10004475"/>
    <x v="1"/>
    <x v="10"/>
    <s v="Xerox 1940"/>
    <x v="4749"/>
    <n v="4"/>
    <n v="0.2"/>
    <n v="63.753599999999992"/>
  </r>
  <r>
    <n v="6999"/>
    <x v="3475"/>
    <x v="0"/>
    <x v="1142"/>
    <d v="2013-09-23T00:00:00"/>
    <s v="Standard Class"/>
    <s v="BC-11125"/>
    <s v="Becky Castell"/>
    <x v="2"/>
    <s v="United States"/>
    <s v="Laguna Niguel"/>
    <x v="1"/>
    <n v="92677"/>
    <x v="1"/>
    <s v="OFF-PA-10002195"/>
    <x v="1"/>
    <x v="10"/>
    <s v="Xerox 1966"/>
    <x v="91"/>
    <n v="2"/>
    <n v="0"/>
    <n v="6.3504000000000005"/>
  </r>
  <r>
    <n v="7000"/>
    <x v="3476"/>
    <x v="3"/>
    <x v="1143"/>
    <d v="2014-05-30T00:00:00"/>
    <s v="First Class"/>
    <s v="KC-16675"/>
    <s v="Kimberly Carter"/>
    <x v="1"/>
    <s v="United States"/>
    <s v="Louisville"/>
    <x v="0"/>
    <n v="40214"/>
    <x v="0"/>
    <s v="OFF-AP-10002670"/>
    <x v="1"/>
    <x v="9"/>
    <s v="Belkin 8-Outlet Premiere SurgeMaster II Surge Protectors"/>
    <x v="4750"/>
    <n v="3"/>
    <n v="0"/>
    <n v="62.531999999999982"/>
  </r>
  <r>
    <n v="7001"/>
    <x v="3476"/>
    <x v="3"/>
    <x v="1143"/>
    <d v="2014-05-30T00:00:00"/>
    <s v="First Class"/>
    <s v="KC-16675"/>
    <s v="Kimberly Carter"/>
    <x v="1"/>
    <s v="United States"/>
    <s v="Louisville"/>
    <x v="0"/>
    <n v="40214"/>
    <x v="0"/>
    <s v="OFF-SU-10004498"/>
    <x v="1"/>
    <x v="14"/>
    <s v="Martin-Yale Premier Letter Opener"/>
    <x v="4751"/>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x v="4752"/>
    <n v="4"/>
    <n v="0.3"/>
    <n v="-110.02320000000003"/>
  </r>
  <r>
    <n v="7003"/>
    <x v="3478"/>
    <x v="2"/>
    <x v="710"/>
    <d v="2011-08-21T00:00:00"/>
    <s v="Second Class"/>
    <s v="DW-13195"/>
    <s v="David Wiener"/>
    <x v="1"/>
    <s v="United States"/>
    <s v="Los Angeles"/>
    <x v="1"/>
    <n v="90045"/>
    <x v="1"/>
    <s v="FUR-FU-10000723"/>
    <x v="0"/>
    <x v="5"/>
    <s v="Deflect-o EconoMat Studded, No Bevel Mat for Low Pile Carpeting"/>
    <x v="4753"/>
    <n v="7"/>
    <n v="0"/>
    <n v="26.031600000000012"/>
  </r>
  <r>
    <n v="7004"/>
    <x v="3478"/>
    <x v="2"/>
    <x v="710"/>
    <d v="2011-08-21T00:00:00"/>
    <s v="Second Class"/>
    <s v="DW-13195"/>
    <s v="David Wiener"/>
    <x v="1"/>
    <s v="United States"/>
    <s v="Los Angeles"/>
    <x v="1"/>
    <n v="90045"/>
    <x v="1"/>
    <s v="OFF-BI-10000632"/>
    <x v="1"/>
    <x v="8"/>
    <s v="Satellite Sectional Post Binders"/>
    <x v="1971"/>
    <n v="2"/>
    <n v="0.2"/>
    <n v="22.573199999999996"/>
  </r>
  <r>
    <n v="7005"/>
    <x v="3479"/>
    <x v="2"/>
    <x v="851"/>
    <d v="2011-12-28T00:00:00"/>
    <s v="Standard Class"/>
    <s v="ME-18010"/>
    <s v="Michelle Ellison"/>
    <x v="1"/>
    <s v="United States"/>
    <s v="Port Arthur"/>
    <x v="5"/>
    <n v="77642"/>
    <x v="2"/>
    <s v="OFF-PA-10000223"/>
    <x v="1"/>
    <x v="10"/>
    <s v="Xerox 2000"/>
    <x v="1182"/>
    <n v="1"/>
    <n v="0.2"/>
    <n v="1.8144"/>
  </r>
  <r>
    <n v="7006"/>
    <x v="3480"/>
    <x v="1"/>
    <x v="549"/>
    <d v="2012-11-05T00:00:00"/>
    <s v="Standard Class"/>
    <s v="JF-15490"/>
    <s v="Jeremy Farry"/>
    <x v="0"/>
    <s v="United States"/>
    <s v="New York City"/>
    <x v="15"/>
    <n v="10009"/>
    <x v="3"/>
    <s v="FUR-CH-10001545"/>
    <x v="0"/>
    <x v="1"/>
    <s v="Hon Comfortask Task/Swivel Chairs"/>
    <x v="4754"/>
    <n v="2"/>
    <n v="0.1"/>
    <n v="13.677600000000002"/>
  </r>
  <r>
    <n v="7007"/>
    <x v="3481"/>
    <x v="2"/>
    <x v="534"/>
    <d v="2011-12-21T00:00:00"/>
    <s v="Standard Class"/>
    <s v="SP-20860"/>
    <s v="Sung Pak"/>
    <x v="1"/>
    <s v="United States"/>
    <s v="Chicago"/>
    <x v="10"/>
    <n v="60623"/>
    <x v="2"/>
    <s v="FUR-FU-10001546"/>
    <x v="0"/>
    <x v="5"/>
    <s v="Dana Swing-Arm Lamps"/>
    <x v="1086"/>
    <n v="2"/>
    <n v="0.6"/>
    <n v="-7.4759999999999991"/>
  </r>
  <r>
    <n v="7008"/>
    <x v="3482"/>
    <x v="1"/>
    <x v="291"/>
    <d v="2012-08-25T00:00:00"/>
    <s v="Standard Class"/>
    <s v="KN-16390"/>
    <s v="Katherine Nockton"/>
    <x v="1"/>
    <s v="United States"/>
    <s v="Springfield"/>
    <x v="24"/>
    <n v="45503"/>
    <x v="3"/>
    <s v="OFF-BI-10001098"/>
    <x v="1"/>
    <x v="8"/>
    <s v="Acco D-Ring Binder w/DublLock"/>
    <x v="2253"/>
    <n v="2"/>
    <n v="0.7"/>
    <n v="-8.9795999999999978"/>
  </r>
  <r>
    <n v="7009"/>
    <x v="3482"/>
    <x v="1"/>
    <x v="291"/>
    <d v="2012-08-25T00:00:00"/>
    <s v="Standard Class"/>
    <s v="KN-16390"/>
    <s v="Katherine Nockton"/>
    <x v="1"/>
    <s v="United States"/>
    <s v="Springfield"/>
    <x v="24"/>
    <n v="45503"/>
    <x v="3"/>
    <s v="FUR-CH-10003379"/>
    <x v="0"/>
    <x v="1"/>
    <s v="Global Commerce Series High-Back Swivel/Tilt Chairs"/>
    <x v="4755"/>
    <n v="3"/>
    <n v="0.3"/>
    <n v="-42.746999999999957"/>
  </r>
  <r>
    <n v="7010"/>
    <x v="3482"/>
    <x v="1"/>
    <x v="291"/>
    <d v="2012-08-25T00:00:00"/>
    <s v="Standard Class"/>
    <s v="KN-16390"/>
    <s v="Katherine Nockton"/>
    <x v="1"/>
    <s v="United States"/>
    <s v="Springfield"/>
    <x v="24"/>
    <n v="45503"/>
    <x v="3"/>
    <s v="FUR-FU-10000193"/>
    <x v="0"/>
    <x v="5"/>
    <s v="Tenex Chairmats For Use with Hard Floors"/>
    <x v="3346"/>
    <n v="1"/>
    <n v="0.2"/>
    <n v="-3.8976000000000015"/>
  </r>
  <r>
    <n v="7011"/>
    <x v="3483"/>
    <x v="2"/>
    <x v="235"/>
    <d v="2011-05-27T00:00:00"/>
    <s v="Standard Class"/>
    <s v="GT-14710"/>
    <s v="Greg Tran"/>
    <x v="0"/>
    <s v="United States"/>
    <s v="New York City"/>
    <x v="15"/>
    <n v="10035"/>
    <x v="3"/>
    <s v="OFF-BI-10000829"/>
    <x v="1"/>
    <x v="8"/>
    <s v="Avery Non-Stick Binders"/>
    <x v="2119"/>
    <n v="5"/>
    <n v="0.2"/>
    <n v="5.8369999999999997"/>
  </r>
  <r>
    <n v="7012"/>
    <x v="3483"/>
    <x v="2"/>
    <x v="235"/>
    <d v="2011-05-27T00:00:00"/>
    <s v="Standard Class"/>
    <s v="GT-14710"/>
    <s v="Greg Tran"/>
    <x v="0"/>
    <s v="United States"/>
    <s v="New York City"/>
    <x v="15"/>
    <n v="10035"/>
    <x v="3"/>
    <s v="OFF-SU-10003002"/>
    <x v="1"/>
    <x v="14"/>
    <s v="Letter Slitter"/>
    <x v="1325"/>
    <n v="2"/>
    <n v="0"/>
    <n v="0.15120000000000022"/>
  </r>
  <r>
    <n v="7013"/>
    <x v="3483"/>
    <x v="2"/>
    <x v="235"/>
    <d v="2011-05-27T00:00:00"/>
    <s v="Standard Class"/>
    <s v="GT-14710"/>
    <s v="Greg Tran"/>
    <x v="0"/>
    <s v="United States"/>
    <s v="New York City"/>
    <x v="15"/>
    <n v="10035"/>
    <x v="3"/>
    <s v="OFF-AP-10002118"/>
    <x v="1"/>
    <x v="9"/>
    <s v="1.7 Cubic Foot Compact &quot;Cube&quot; Office Refrigerators"/>
    <x v="79"/>
    <n v="1"/>
    <n v="0"/>
    <n v="56.20320000000001"/>
  </r>
  <r>
    <n v="7014"/>
    <x v="3484"/>
    <x v="3"/>
    <x v="34"/>
    <d v="2014-12-12T00:00:00"/>
    <s v="Second Class"/>
    <s v="DB-12910"/>
    <s v="Daniel Byrd"/>
    <x v="2"/>
    <s v="United States"/>
    <s v="Salinas"/>
    <x v="1"/>
    <n v="93905"/>
    <x v="1"/>
    <s v="FUR-BO-10001519"/>
    <x v="0"/>
    <x v="0"/>
    <s v="O'Sullivan 3-Shelf Heavy-Duty Bookcases"/>
    <x v="4756"/>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x v="4757"/>
    <n v="3"/>
    <n v="0"/>
    <n v="38.157600000000002"/>
  </r>
  <r>
    <n v="7016"/>
    <x v="3485"/>
    <x v="2"/>
    <x v="518"/>
    <d v="2011-03-13T00:00:00"/>
    <s v="Second Class"/>
    <s v="FM-14215"/>
    <s v="Filia McAdams"/>
    <x v="1"/>
    <s v="United States"/>
    <s v="Richmond"/>
    <x v="0"/>
    <n v="40475"/>
    <x v="0"/>
    <s v="TEC-AC-10000710"/>
    <x v="2"/>
    <x v="11"/>
    <s v="Maxell DVD-RAM Discs"/>
    <x v="93"/>
    <n v="2"/>
    <n v="0"/>
    <n v="14.172800000000002"/>
  </r>
  <r>
    <n v="7017"/>
    <x v="3485"/>
    <x v="2"/>
    <x v="518"/>
    <d v="2011-03-13T00:00:00"/>
    <s v="Second Class"/>
    <s v="FM-14215"/>
    <s v="Filia McAdams"/>
    <x v="1"/>
    <s v="United States"/>
    <s v="Richmond"/>
    <x v="0"/>
    <n v="40475"/>
    <x v="0"/>
    <s v="TEC-PH-10000984"/>
    <x v="2"/>
    <x v="7"/>
    <s v="Panasonic KX-TG9471B"/>
    <x v="2173"/>
    <n v="3"/>
    <n v="0"/>
    <n v="164.63160000000005"/>
  </r>
  <r>
    <n v="7018"/>
    <x v="3485"/>
    <x v="2"/>
    <x v="518"/>
    <d v="2011-03-13T00:00:00"/>
    <s v="Second Class"/>
    <s v="FM-14215"/>
    <s v="Filia McAdams"/>
    <x v="1"/>
    <s v="United States"/>
    <s v="Richmond"/>
    <x v="0"/>
    <n v="40475"/>
    <x v="0"/>
    <s v="OFF-PA-10000213"/>
    <x v="1"/>
    <x v="10"/>
    <s v="Xerox 198"/>
    <x v="1830"/>
    <n v="3"/>
    <n v="0"/>
    <n v="7.0218000000000007"/>
  </r>
  <r>
    <n v="7019"/>
    <x v="3486"/>
    <x v="0"/>
    <x v="661"/>
    <d v="2013-06-28T00:00:00"/>
    <s v="Second Class"/>
    <s v="SM-20005"/>
    <s v="Sally Matthias"/>
    <x v="0"/>
    <s v="United States"/>
    <s v="New York City"/>
    <x v="15"/>
    <n v="10035"/>
    <x v="3"/>
    <s v="OFF-LA-10003720"/>
    <x v="1"/>
    <x v="2"/>
    <s v="Avery 487"/>
    <x v="4395"/>
    <n v="7"/>
    <n v="0"/>
    <n v="12.1401"/>
  </r>
  <r>
    <n v="7020"/>
    <x v="3487"/>
    <x v="2"/>
    <x v="709"/>
    <d v="2011-08-27T00:00:00"/>
    <s v="Standard Class"/>
    <s v="AP-10915"/>
    <s v="Arthur Prichep"/>
    <x v="0"/>
    <s v="United States"/>
    <s v="Denver"/>
    <x v="22"/>
    <n v="80219"/>
    <x v="1"/>
    <s v="OFF-PA-10001837"/>
    <x v="1"/>
    <x v="10"/>
    <s v="Xerox 1976"/>
    <x v="12"/>
    <n v="3"/>
    <n v="0.2"/>
    <n v="5.4432"/>
  </r>
  <r>
    <n v="7021"/>
    <x v="3487"/>
    <x v="2"/>
    <x v="709"/>
    <d v="2011-08-27T00:00:00"/>
    <s v="Standard Class"/>
    <s v="AP-10915"/>
    <s v="Arthur Prichep"/>
    <x v="0"/>
    <s v="United States"/>
    <s v="Denver"/>
    <x v="22"/>
    <n v="80219"/>
    <x v="1"/>
    <s v="OFF-SU-10004661"/>
    <x v="1"/>
    <x v="14"/>
    <s v="Acme Titanium Bonded Scissors"/>
    <x v="4758"/>
    <n v="1"/>
    <n v="0.2"/>
    <n v="0.50999999999999979"/>
  </r>
  <r>
    <n v="7022"/>
    <x v="3487"/>
    <x v="2"/>
    <x v="709"/>
    <d v="2011-08-27T00:00:00"/>
    <s v="Standard Class"/>
    <s v="AP-10915"/>
    <s v="Arthur Prichep"/>
    <x v="0"/>
    <s v="United States"/>
    <s v="Denver"/>
    <x v="22"/>
    <n v="80219"/>
    <x v="1"/>
    <s v="FUR-FU-10003274"/>
    <x v="0"/>
    <x v="5"/>
    <s v="Regeneration Desk Collection"/>
    <x v="1728"/>
    <n v="3"/>
    <n v="0.2"/>
    <n v="1.2672000000000003"/>
  </r>
  <r>
    <n v="7023"/>
    <x v="3487"/>
    <x v="2"/>
    <x v="709"/>
    <d v="2011-08-27T00:00:00"/>
    <s v="Standard Class"/>
    <s v="AP-10915"/>
    <s v="Arthur Prichep"/>
    <x v="0"/>
    <s v="United States"/>
    <s v="Denver"/>
    <x v="22"/>
    <n v="80219"/>
    <x v="1"/>
    <s v="TEC-PH-10000149"/>
    <x v="2"/>
    <x v="7"/>
    <s v="Cisco SPA525G2 IP Phone - Wireless"/>
    <x v="4759"/>
    <n v="9"/>
    <n v="0.2"/>
    <n v="10.772999999999989"/>
  </r>
  <r>
    <n v="7024"/>
    <x v="3487"/>
    <x v="2"/>
    <x v="709"/>
    <d v="2011-08-27T00:00:00"/>
    <s v="Standard Class"/>
    <s v="AP-10915"/>
    <s v="Arthur Prichep"/>
    <x v="0"/>
    <s v="United States"/>
    <s v="Denver"/>
    <x v="22"/>
    <n v="80219"/>
    <x v="1"/>
    <s v="OFF-PA-10000019"/>
    <x v="1"/>
    <x v="10"/>
    <s v="Xerox 1931"/>
    <x v="277"/>
    <n v="6"/>
    <n v="0.2"/>
    <n v="10.8864"/>
  </r>
  <r>
    <n v="7025"/>
    <x v="3487"/>
    <x v="2"/>
    <x v="709"/>
    <d v="2011-08-27T00:00:00"/>
    <s v="Standard Class"/>
    <s v="AP-10915"/>
    <s v="Arthur Prichep"/>
    <x v="0"/>
    <s v="United States"/>
    <s v="Denver"/>
    <x v="22"/>
    <n v="80219"/>
    <x v="1"/>
    <s v="OFF-PA-10001125"/>
    <x v="1"/>
    <x v="10"/>
    <s v="Xerox 1988"/>
    <x v="1334"/>
    <n v="9"/>
    <n v="0.2"/>
    <n v="69.704999999999984"/>
  </r>
  <r>
    <n v="7026"/>
    <x v="3488"/>
    <x v="3"/>
    <x v="695"/>
    <d v="2014-02-13T00:00:00"/>
    <s v="Standard Class"/>
    <s v="SP-20545"/>
    <s v="Sibella Parks"/>
    <x v="1"/>
    <s v="United States"/>
    <s v="New York City"/>
    <x v="15"/>
    <n v="10024"/>
    <x v="3"/>
    <s v="TEC-PH-10002538"/>
    <x v="2"/>
    <x v="7"/>
    <s v="Grandstream GXP1160 VoIP phone"/>
    <x v="4760"/>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x v="4761"/>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x v="3691"/>
    <n v="2"/>
    <n v="0"/>
    <n v="2.4011999999999998"/>
  </r>
  <r>
    <n v="7029"/>
    <x v="3490"/>
    <x v="0"/>
    <x v="887"/>
    <d v="2013-12-24T00:00:00"/>
    <s v="Second Class"/>
    <s v="MC-17575"/>
    <s v="Matt Collins"/>
    <x v="0"/>
    <s v="United States"/>
    <s v="Fremont"/>
    <x v="8"/>
    <n v="68025"/>
    <x v="2"/>
    <s v="OFF-PA-10003673"/>
    <x v="1"/>
    <x v="10"/>
    <s v="Strathmore Photo Mount Cards"/>
    <x v="1284"/>
    <n v="5"/>
    <n v="0"/>
    <n v="15.593999999999999"/>
  </r>
  <r>
    <n v="7030"/>
    <x v="3491"/>
    <x v="0"/>
    <x v="583"/>
    <d v="2013-11-17T00:00:00"/>
    <s v="Standard Class"/>
    <s v="EB-13750"/>
    <s v="Edward Becker"/>
    <x v="1"/>
    <s v="United States"/>
    <s v="New York City"/>
    <x v="15"/>
    <n v="10011"/>
    <x v="3"/>
    <s v="OFF-ST-10002562"/>
    <x v="1"/>
    <x v="4"/>
    <s v="Staples"/>
    <x v="4681"/>
    <n v="3"/>
    <n v="0"/>
    <n v="7.8792000000000009"/>
  </r>
  <r>
    <n v="7031"/>
    <x v="3491"/>
    <x v="0"/>
    <x v="583"/>
    <d v="2013-11-17T00:00:00"/>
    <s v="Standard Class"/>
    <s v="EB-13750"/>
    <s v="Edward Becker"/>
    <x v="1"/>
    <s v="United States"/>
    <s v="New York City"/>
    <x v="15"/>
    <n v="10011"/>
    <x v="3"/>
    <s v="TEC-AC-10002305"/>
    <x v="2"/>
    <x v="11"/>
    <s v="KeyTronic E03601U1 - Keyboard - Beige"/>
    <x v="3978"/>
    <n v="2"/>
    <n v="0"/>
    <n v="6.4799999999999969"/>
  </r>
  <r>
    <n v="7032"/>
    <x v="3491"/>
    <x v="0"/>
    <x v="583"/>
    <d v="2013-11-17T00:00:00"/>
    <s v="Standard Class"/>
    <s v="EB-13750"/>
    <s v="Edward Becker"/>
    <x v="1"/>
    <s v="United States"/>
    <s v="New York City"/>
    <x v="15"/>
    <n v="10011"/>
    <x v="3"/>
    <s v="OFF-AR-10003373"/>
    <x v="1"/>
    <x v="6"/>
    <s v="Boston School Pro Electric Pencil Sharpener, 1670"/>
    <x v="1663"/>
    <n v="3"/>
    <n v="0"/>
    <n v="25.093799999999998"/>
  </r>
  <r>
    <n v="7033"/>
    <x v="3491"/>
    <x v="0"/>
    <x v="583"/>
    <d v="2013-11-17T00:00:00"/>
    <s v="Standard Class"/>
    <s v="EB-13750"/>
    <s v="Edward Becker"/>
    <x v="1"/>
    <s v="United States"/>
    <s v="New York City"/>
    <x v="15"/>
    <n v="10011"/>
    <x v="3"/>
    <s v="FUR-CH-10003774"/>
    <x v="0"/>
    <x v="1"/>
    <s v="Global Wood Trimmed Manager's Task Chair, Khaki"/>
    <x v="4762"/>
    <n v="3"/>
    <n v="0.1"/>
    <n v="8.1881999999999877"/>
  </r>
  <r>
    <n v="7034"/>
    <x v="3491"/>
    <x v="0"/>
    <x v="583"/>
    <d v="2013-11-17T00:00:00"/>
    <s v="Standard Class"/>
    <s v="EB-13750"/>
    <s v="Edward Becker"/>
    <x v="1"/>
    <s v="United States"/>
    <s v="New York City"/>
    <x v="15"/>
    <n v="10011"/>
    <x v="3"/>
    <s v="OFF-BI-10001510"/>
    <x v="1"/>
    <x v="8"/>
    <s v="Deluxe Heavy-Duty Vinyl Round Ring Binder"/>
    <x v="4763"/>
    <n v="3"/>
    <n v="0.2"/>
    <n v="17.189999999999998"/>
  </r>
  <r>
    <n v="7035"/>
    <x v="3491"/>
    <x v="0"/>
    <x v="583"/>
    <d v="2013-11-17T00:00:00"/>
    <s v="Standard Class"/>
    <s v="EB-13750"/>
    <s v="Edward Becker"/>
    <x v="1"/>
    <s v="United States"/>
    <s v="New York City"/>
    <x v="15"/>
    <n v="10011"/>
    <x v="3"/>
    <s v="OFF-BI-10004236"/>
    <x v="1"/>
    <x v="8"/>
    <s v="XtraLife ClearVue Slant-D Ring Binder, White, 3&quot;"/>
    <x v="4596"/>
    <n v="3"/>
    <n v="0.2"/>
    <n v="11.450399999999998"/>
  </r>
  <r>
    <n v="7036"/>
    <x v="3492"/>
    <x v="3"/>
    <x v="45"/>
    <d v="2014-11-14T00:00:00"/>
    <s v="Standard Class"/>
    <s v="JE-15610"/>
    <s v="Jim Epp"/>
    <x v="1"/>
    <s v="United States"/>
    <s v="San Diego"/>
    <x v="1"/>
    <n v="92105"/>
    <x v="1"/>
    <s v="FUR-CH-10004675"/>
    <x v="0"/>
    <x v="1"/>
    <s v="Lifetime Advantage Folding Chairs, 4/Carton"/>
    <x v="4764"/>
    <n v="3"/>
    <n v="0.2"/>
    <n v="52.339199999999977"/>
  </r>
  <r>
    <n v="7037"/>
    <x v="3493"/>
    <x v="2"/>
    <x v="1073"/>
    <d v="2011-05-04T00:00:00"/>
    <s v="Second Class"/>
    <s v="CS-11860"/>
    <s v="Cari Schnelling"/>
    <x v="0"/>
    <s v="United States"/>
    <s v="Lakeland"/>
    <x v="2"/>
    <n v="33801"/>
    <x v="0"/>
    <s v="TEC-CO-10004202"/>
    <x v="2"/>
    <x v="16"/>
    <s v="Brother DCP1000 Digital 3 in 1 Multifunction Machine"/>
    <x v="2006"/>
    <n v="2"/>
    <n v="0.2"/>
    <n v="89.996999999999986"/>
  </r>
  <r>
    <n v="7038"/>
    <x v="3494"/>
    <x v="3"/>
    <x v="585"/>
    <d v="2014-09-28T00:00:00"/>
    <s v="Standard Class"/>
    <s v="PB-19105"/>
    <s v="Peter Bühler"/>
    <x v="0"/>
    <s v="United States"/>
    <s v="Smyrna"/>
    <x v="32"/>
    <n v="30080"/>
    <x v="0"/>
    <s v="OFF-PA-10004255"/>
    <x v="1"/>
    <x v="10"/>
    <s v="Xerox 219"/>
    <x v="91"/>
    <n v="2"/>
    <n v="0"/>
    <n v="6.2208000000000006"/>
  </r>
  <r>
    <n v="7039"/>
    <x v="3494"/>
    <x v="3"/>
    <x v="585"/>
    <d v="2014-09-28T00:00:00"/>
    <s v="Standard Class"/>
    <s v="PB-19105"/>
    <s v="Peter Bühler"/>
    <x v="0"/>
    <s v="United States"/>
    <s v="Smyrna"/>
    <x v="32"/>
    <n v="30080"/>
    <x v="0"/>
    <s v="OFF-AR-10003896"/>
    <x v="1"/>
    <x v="6"/>
    <s v="Stride Job 150 Highlighters, Chisel Tip, Assorted Colors"/>
    <x v="1465"/>
    <n v="3"/>
    <n v="0"/>
    <n v="6.4584000000000001"/>
  </r>
  <r>
    <n v="7040"/>
    <x v="3495"/>
    <x v="3"/>
    <x v="94"/>
    <d v="2014-12-24T00:00:00"/>
    <s v="Standard Class"/>
    <s v="AT-10735"/>
    <s v="Annie Thurman"/>
    <x v="0"/>
    <s v="United States"/>
    <s v="New York City"/>
    <x v="15"/>
    <n v="10009"/>
    <x v="3"/>
    <s v="OFF-ST-10002276"/>
    <x v="1"/>
    <x v="4"/>
    <s v="Safco Steel Mobile File Cart"/>
    <x v="240"/>
    <n v="2"/>
    <n v="0"/>
    <n v="41.680000000000007"/>
  </r>
  <r>
    <n v="7041"/>
    <x v="3495"/>
    <x v="3"/>
    <x v="94"/>
    <d v="2014-12-24T00:00:00"/>
    <s v="Standard Class"/>
    <s v="AT-10735"/>
    <s v="Annie Thurman"/>
    <x v="0"/>
    <s v="United States"/>
    <s v="New York City"/>
    <x v="15"/>
    <n v="10009"/>
    <x v="3"/>
    <s v="OFF-BI-10001617"/>
    <x v="1"/>
    <x v="8"/>
    <s v="GBC Wire Binding Combs"/>
    <x v="176"/>
    <n v="3"/>
    <n v="0.2"/>
    <n v="8.3753999999999991"/>
  </r>
  <r>
    <n v="7042"/>
    <x v="3495"/>
    <x v="3"/>
    <x v="94"/>
    <d v="2014-12-24T00:00:00"/>
    <s v="Standard Class"/>
    <s v="AT-10735"/>
    <s v="Annie Thurman"/>
    <x v="0"/>
    <s v="United States"/>
    <s v="New York City"/>
    <x v="15"/>
    <n v="10009"/>
    <x v="3"/>
    <s v="FUR-FU-10000308"/>
    <x v="0"/>
    <x v="5"/>
    <s v="Deflect-o Glass Clear Studded Chair Mats"/>
    <x v="2259"/>
    <n v="2"/>
    <n v="0"/>
    <n v="27.359200000000001"/>
  </r>
  <r>
    <n v="7043"/>
    <x v="3496"/>
    <x v="3"/>
    <x v="930"/>
    <d v="2014-07-24T00:00:00"/>
    <s v="Standard Class"/>
    <s v="SV-20365"/>
    <s v="Seth Vernon"/>
    <x v="0"/>
    <s v="United States"/>
    <s v="Philadelphia"/>
    <x v="9"/>
    <n v="19134"/>
    <x v="3"/>
    <s v="TEC-CO-10001943"/>
    <x v="2"/>
    <x v="16"/>
    <s v="Canon PC-428 Personal Copier"/>
    <x v="2798"/>
    <n v="5"/>
    <n v="0.4"/>
    <n v="69.996499999999969"/>
  </r>
  <r>
    <n v="7044"/>
    <x v="3496"/>
    <x v="3"/>
    <x v="930"/>
    <d v="2014-07-24T00:00:00"/>
    <s v="Standard Class"/>
    <s v="SV-20365"/>
    <s v="Seth Vernon"/>
    <x v="0"/>
    <s v="United States"/>
    <s v="Philadelphia"/>
    <x v="9"/>
    <n v="19134"/>
    <x v="3"/>
    <s v="FUR-CH-10002647"/>
    <x v="0"/>
    <x v="1"/>
    <s v="Situations Contoured Folding Chairs, 4/Set"/>
    <x v="4765"/>
    <n v="4"/>
    <n v="0.3"/>
    <n v="-14.195999999999984"/>
  </r>
  <r>
    <n v="7045"/>
    <x v="3496"/>
    <x v="3"/>
    <x v="930"/>
    <d v="2014-07-24T00:00:00"/>
    <s v="Standard Class"/>
    <s v="SV-20365"/>
    <s v="Seth Vernon"/>
    <x v="0"/>
    <s v="United States"/>
    <s v="Philadelphia"/>
    <x v="9"/>
    <n v="19134"/>
    <x v="3"/>
    <s v="OFF-SU-10004768"/>
    <x v="1"/>
    <x v="14"/>
    <s v="Acme Kleencut Forged Steel Scissors"/>
    <x v="1997"/>
    <n v="2"/>
    <n v="0.2"/>
    <n v="1.1479999999999988"/>
  </r>
  <r>
    <n v="7046"/>
    <x v="3497"/>
    <x v="0"/>
    <x v="54"/>
    <d v="2013-11-10T00:00:00"/>
    <s v="Standard Class"/>
    <s v="PJ-18835"/>
    <s v="Patrick Jones"/>
    <x v="1"/>
    <s v="United States"/>
    <s v="Dallas"/>
    <x v="5"/>
    <n v="75217"/>
    <x v="2"/>
    <s v="OFF-PA-10002160"/>
    <x v="1"/>
    <x v="10"/>
    <s v="Xerox 1978"/>
    <x v="4766"/>
    <n v="2"/>
    <n v="0.2"/>
    <n v="3.3524000000000003"/>
  </r>
  <r>
    <n v="7047"/>
    <x v="3498"/>
    <x v="2"/>
    <x v="918"/>
    <d v="2011-04-12T00:00:00"/>
    <s v="Standard Class"/>
    <s v="NM-18445"/>
    <s v="Nathan Mautz"/>
    <x v="2"/>
    <s v="United States"/>
    <s v="Concord"/>
    <x v="1"/>
    <n v="94521"/>
    <x v="1"/>
    <s v="FUR-TA-10003748"/>
    <x v="0"/>
    <x v="3"/>
    <s v="Bevis 36 x 72 Conference Tables"/>
    <x v="4767"/>
    <n v="1"/>
    <n v="0.2"/>
    <n v="2.4897999999999989"/>
  </r>
  <r>
    <n v="7048"/>
    <x v="3498"/>
    <x v="2"/>
    <x v="918"/>
    <d v="2011-04-12T00:00:00"/>
    <s v="Standard Class"/>
    <s v="NM-18445"/>
    <s v="Nathan Mautz"/>
    <x v="2"/>
    <s v="United States"/>
    <s v="Concord"/>
    <x v="1"/>
    <n v="94521"/>
    <x v="1"/>
    <s v="TEC-AC-10001908"/>
    <x v="2"/>
    <x v="11"/>
    <s v="Logitech Wireless Headset h800"/>
    <x v="4768"/>
    <n v="4"/>
    <n v="0"/>
    <n v="139.98599999999999"/>
  </r>
  <r>
    <n v="7049"/>
    <x v="3499"/>
    <x v="0"/>
    <x v="1041"/>
    <d v="2013-08-17T00:00:00"/>
    <s v="First Class"/>
    <s v="TR-21325"/>
    <s v="Toby Ritter"/>
    <x v="0"/>
    <s v="United States"/>
    <s v="Nashville"/>
    <x v="18"/>
    <n v="37211"/>
    <x v="0"/>
    <s v="OFF-PA-10000552"/>
    <x v="1"/>
    <x v="10"/>
    <s v="Xerox 200"/>
    <x v="12"/>
    <n v="3"/>
    <n v="0.2"/>
    <n v="5.4432"/>
  </r>
  <r>
    <n v="7050"/>
    <x v="3500"/>
    <x v="2"/>
    <x v="794"/>
    <d v="2011-09-30T00:00:00"/>
    <s v="Standard Class"/>
    <s v="BF-11005"/>
    <s v="Barry Franz"/>
    <x v="2"/>
    <s v="United States"/>
    <s v="Aurora"/>
    <x v="22"/>
    <n v="80013"/>
    <x v="1"/>
    <s v="OFF-AR-10003179"/>
    <x v="1"/>
    <x v="6"/>
    <s v="Dixon Ticonderoga Core-Lock Colored Pencils"/>
    <x v="4769"/>
    <n v="2"/>
    <n v="0.2"/>
    <n v="2.3685999999999989"/>
  </r>
  <r>
    <n v="7051"/>
    <x v="3501"/>
    <x v="0"/>
    <x v="25"/>
    <d v="2013-12-12T00:00:00"/>
    <s v="Same Day"/>
    <s v="WB-21850"/>
    <s v="William Brown"/>
    <x v="0"/>
    <s v="United States"/>
    <s v="Anaheim"/>
    <x v="1"/>
    <n v="92804"/>
    <x v="1"/>
    <s v="OFF-BI-10004593"/>
    <x v="1"/>
    <x v="8"/>
    <s v="Ibico Laser Imprintable Binding System Covers"/>
    <x v="4770"/>
    <n v="5"/>
    <n v="0.2"/>
    <n v="68.11999999999999"/>
  </r>
  <r>
    <n v="7052"/>
    <x v="3501"/>
    <x v="0"/>
    <x v="25"/>
    <d v="2013-12-12T00:00:00"/>
    <s v="Same Day"/>
    <s v="WB-21850"/>
    <s v="William Brown"/>
    <x v="0"/>
    <s v="United States"/>
    <s v="Anaheim"/>
    <x v="1"/>
    <n v="92804"/>
    <x v="1"/>
    <s v="OFF-AR-10000914"/>
    <x v="1"/>
    <x v="6"/>
    <s v="Boston 16765 Mini Stand Up Battery Pencil Sharpener"/>
    <x v="4607"/>
    <n v="2"/>
    <n v="0"/>
    <n v="6.0632000000000019"/>
  </r>
  <r>
    <n v="7053"/>
    <x v="3501"/>
    <x v="0"/>
    <x v="25"/>
    <d v="2013-12-12T00:00:00"/>
    <s v="Same Day"/>
    <s v="WB-21850"/>
    <s v="William Brown"/>
    <x v="0"/>
    <s v="United States"/>
    <s v="Anaheim"/>
    <x v="1"/>
    <n v="92804"/>
    <x v="1"/>
    <s v="OFF-PA-10000241"/>
    <x v="1"/>
    <x v="10"/>
    <s v="IBM Multi-Purpose Copy Paper, 8 1/2 x 11&quot;, Case"/>
    <x v="4771"/>
    <n v="1"/>
    <n v="0"/>
    <n v="13.940999999999999"/>
  </r>
  <r>
    <n v="7054"/>
    <x v="3501"/>
    <x v="0"/>
    <x v="25"/>
    <d v="2013-12-12T00:00:00"/>
    <s v="Same Day"/>
    <s v="WB-21850"/>
    <s v="William Brown"/>
    <x v="0"/>
    <s v="United States"/>
    <s v="Anaheim"/>
    <x v="1"/>
    <n v="92804"/>
    <x v="1"/>
    <s v="TEC-AC-10000057"/>
    <x v="2"/>
    <x v="11"/>
    <s v="Microsoft Natural Ergonomic Keyboard 4000"/>
    <x v="668"/>
    <n v="4"/>
    <n v="0"/>
    <n v="25.191599999999994"/>
  </r>
  <r>
    <n v="7055"/>
    <x v="3501"/>
    <x v="0"/>
    <x v="25"/>
    <d v="2013-12-12T00:00:00"/>
    <s v="Same Day"/>
    <s v="WB-21850"/>
    <s v="William Brown"/>
    <x v="0"/>
    <s v="United States"/>
    <s v="Anaheim"/>
    <x v="1"/>
    <n v="92804"/>
    <x v="1"/>
    <s v="FUR-CH-10003774"/>
    <x v="0"/>
    <x v="1"/>
    <s v="Global Wood Trimmed Manager's Task Chair, Khaki"/>
    <x v="4158"/>
    <n v="5"/>
    <n v="0.2"/>
    <n v="-31.843000000000018"/>
  </r>
  <r>
    <n v="7056"/>
    <x v="3501"/>
    <x v="0"/>
    <x v="25"/>
    <d v="2013-12-12T00:00:00"/>
    <s v="Same Day"/>
    <s v="WB-21850"/>
    <s v="William Brown"/>
    <x v="0"/>
    <s v="United States"/>
    <s v="Anaheim"/>
    <x v="1"/>
    <n v="92804"/>
    <x v="1"/>
    <s v="OFF-BI-10002824"/>
    <x v="1"/>
    <x v="8"/>
    <s v="Recycled Easel Ring Binders"/>
    <x v="2045"/>
    <n v="3"/>
    <n v="0.2"/>
    <n v="11.189999999999996"/>
  </r>
  <r>
    <n v="7057"/>
    <x v="3501"/>
    <x v="0"/>
    <x v="25"/>
    <d v="2013-12-12T00:00:00"/>
    <s v="Same Day"/>
    <s v="WB-21850"/>
    <s v="William Brown"/>
    <x v="0"/>
    <s v="United States"/>
    <s v="Anaheim"/>
    <x v="1"/>
    <n v="92804"/>
    <x v="1"/>
    <s v="OFF-BI-10004001"/>
    <x v="1"/>
    <x v="8"/>
    <s v="GBC Recycled VeloBinder Covers"/>
    <x v="4772"/>
    <n v="9"/>
    <n v="0.2"/>
    <n v="39.873599999999982"/>
  </r>
  <r>
    <n v="7058"/>
    <x v="3501"/>
    <x v="0"/>
    <x v="25"/>
    <d v="2013-12-12T00:00:00"/>
    <s v="Same Day"/>
    <s v="WB-21850"/>
    <s v="William Brown"/>
    <x v="0"/>
    <s v="United States"/>
    <s v="Anaheim"/>
    <x v="1"/>
    <n v="92804"/>
    <x v="1"/>
    <s v="FUR-TA-10004619"/>
    <x v="0"/>
    <x v="3"/>
    <s v="Hon Non-Folding Utility Tables"/>
    <x v="4773"/>
    <n v="7"/>
    <n v="0.2"/>
    <n v="111.51699999999991"/>
  </r>
  <r>
    <n v="7059"/>
    <x v="3501"/>
    <x v="0"/>
    <x v="25"/>
    <d v="2013-12-12T00:00:00"/>
    <s v="Same Day"/>
    <s v="WB-21850"/>
    <s v="William Brown"/>
    <x v="0"/>
    <s v="United States"/>
    <s v="Anaheim"/>
    <x v="1"/>
    <n v="92804"/>
    <x v="1"/>
    <s v="OFF-ST-10000636"/>
    <x v="1"/>
    <x v="4"/>
    <s v="Rogers Profile Extra Capacity Storage Tub"/>
    <x v="4774"/>
    <n v="3"/>
    <n v="0"/>
    <n v="2.0087999999999973"/>
  </r>
  <r>
    <n v="7060"/>
    <x v="3501"/>
    <x v="0"/>
    <x v="25"/>
    <d v="2013-12-12T00:00:00"/>
    <s v="Same Day"/>
    <s v="WB-21850"/>
    <s v="William Brown"/>
    <x v="0"/>
    <s v="United States"/>
    <s v="Anaheim"/>
    <x v="1"/>
    <n v="92804"/>
    <x v="1"/>
    <s v="OFF-AP-10001469"/>
    <x v="1"/>
    <x v="9"/>
    <s v="Fellowes 8 Outlet Superior Workstation Surge Protector"/>
    <x v="4775"/>
    <n v="2"/>
    <n v="0"/>
    <n v="24.191799999999994"/>
  </r>
  <r>
    <n v="7061"/>
    <x v="3501"/>
    <x v="0"/>
    <x v="25"/>
    <d v="2013-12-12T00:00:00"/>
    <s v="Same Day"/>
    <s v="WB-21850"/>
    <s v="William Brown"/>
    <x v="0"/>
    <s v="United States"/>
    <s v="Anaheim"/>
    <x v="1"/>
    <n v="92804"/>
    <x v="1"/>
    <s v="OFF-BI-10002897"/>
    <x v="1"/>
    <x v="8"/>
    <s v="Black Avery Memo-Size 3-Ring Binder, 5 1/2&quot; x 8 1/2&quot;"/>
    <x v="4776"/>
    <n v="2"/>
    <n v="0.2"/>
    <n v="2.1286"/>
  </r>
  <r>
    <n v="7062"/>
    <x v="3502"/>
    <x v="1"/>
    <x v="302"/>
    <d v="2012-02-05T00:00:00"/>
    <s v="Second Class"/>
    <s v="KH-16630"/>
    <s v="Ken Heidel"/>
    <x v="1"/>
    <s v="United States"/>
    <s v="Pleasant Grove"/>
    <x v="7"/>
    <n v="84062"/>
    <x v="1"/>
    <s v="OFF-BI-10002432"/>
    <x v="1"/>
    <x v="8"/>
    <s v="Wilson Jones Standard D-Ring Binders"/>
    <x v="4777"/>
    <n v="3"/>
    <n v="0.2"/>
    <n v="4.0985999999999994"/>
  </r>
  <r>
    <n v="7063"/>
    <x v="3503"/>
    <x v="0"/>
    <x v="723"/>
    <d v="2014-01-01T00:00:00"/>
    <s v="Second Class"/>
    <s v="KL-16645"/>
    <s v="Ken Lonsdale"/>
    <x v="0"/>
    <s v="United States"/>
    <s v="Springfield"/>
    <x v="21"/>
    <n v="97477"/>
    <x v="1"/>
    <s v="OFF-EN-10002592"/>
    <x v="1"/>
    <x v="12"/>
    <s v="Peel &amp; Seel Recycled Catalog Envelopes, Brown"/>
    <x v="4778"/>
    <n v="3"/>
    <n v="0.2"/>
    <n v="10.422000000000001"/>
  </r>
  <r>
    <n v="7064"/>
    <x v="3504"/>
    <x v="3"/>
    <x v="515"/>
    <d v="2014-09-06T00:00:00"/>
    <s v="Standard Class"/>
    <s v="MG-17890"/>
    <s v="Michael Granlund"/>
    <x v="2"/>
    <s v="United States"/>
    <s v="Salem"/>
    <x v="21"/>
    <n v="97301"/>
    <x v="1"/>
    <s v="OFF-SU-10002522"/>
    <x v="1"/>
    <x v="14"/>
    <s v="Acme Kleen Earth Office Shears"/>
    <x v="928"/>
    <n v="2"/>
    <n v="0.2"/>
    <n v="0.69839999999999902"/>
  </r>
  <r>
    <n v="7065"/>
    <x v="3505"/>
    <x v="3"/>
    <x v="1144"/>
    <d v="2014-02-10T00:00:00"/>
    <s v="Standard Class"/>
    <s v="JF-15355"/>
    <s v="Jay Fein"/>
    <x v="0"/>
    <s v="United States"/>
    <s v="Rochester"/>
    <x v="15"/>
    <n v="14609"/>
    <x v="3"/>
    <s v="OFF-AP-10003971"/>
    <x v="1"/>
    <x v="9"/>
    <s v="Belkin 6 Outlet Metallic Surge Strip"/>
    <x v="4779"/>
    <n v="3"/>
    <n v="0"/>
    <n v="8.4942000000000011"/>
  </r>
  <r>
    <n v="7066"/>
    <x v="3506"/>
    <x v="2"/>
    <x v="776"/>
    <d v="2011-12-08T00:00:00"/>
    <s v="First Class"/>
    <s v="RS-19765"/>
    <s v="Roland Schwarz"/>
    <x v="1"/>
    <s v="United States"/>
    <s v="Los Angeles"/>
    <x v="1"/>
    <n v="90008"/>
    <x v="1"/>
    <s v="OFF-ST-10001496"/>
    <x v="1"/>
    <x v="4"/>
    <s v="Standard Rollaway File with Lock"/>
    <x v="4780"/>
    <n v="7"/>
    <n v="0"/>
    <n v="327.94580000000002"/>
  </r>
  <r>
    <n v="7067"/>
    <x v="3507"/>
    <x v="0"/>
    <x v="198"/>
    <d v="2013-06-04T00:00:00"/>
    <s v="Standard Class"/>
    <s v="NL-18310"/>
    <s v="Nancy Lomonaco"/>
    <x v="2"/>
    <s v="United States"/>
    <s v="Los Angeles"/>
    <x v="1"/>
    <n v="90049"/>
    <x v="1"/>
    <s v="OFF-PA-10004782"/>
    <x v="1"/>
    <x v="10"/>
    <s v="Xerox 228"/>
    <x v="789"/>
    <n v="6"/>
    <n v="0"/>
    <n v="18.662400000000002"/>
  </r>
  <r>
    <n v="7068"/>
    <x v="3508"/>
    <x v="0"/>
    <x v="206"/>
    <d v="2013-05-27T00:00:00"/>
    <s v="Standard Class"/>
    <s v="AS-10285"/>
    <s v="Alejandro Savely"/>
    <x v="1"/>
    <s v="United States"/>
    <s v="Dallas"/>
    <x v="5"/>
    <n v="75081"/>
    <x v="2"/>
    <s v="OFF-BI-10000343"/>
    <x v="1"/>
    <x v="8"/>
    <s v="Pressboard Covers with Storage Hooks, 9 1/2&quot; x 11&quot;, Light Blue"/>
    <x v="3240"/>
    <n v="2"/>
    <n v="0.8"/>
    <n v="-3.2406000000000006"/>
  </r>
  <r>
    <n v="7069"/>
    <x v="3508"/>
    <x v="0"/>
    <x v="206"/>
    <d v="2013-05-27T00:00:00"/>
    <s v="Standard Class"/>
    <s v="AS-10285"/>
    <s v="Alejandro Savely"/>
    <x v="1"/>
    <s v="United States"/>
    <s v="Dallas"/>
    <x v="5"/>
    <n v="75081"/>
    <x v="2"/>
    <s v="OFF-PA-10003591"/>
    <x v="1"/>
    <x v="10"/>
    <s v="Southworth 100% Cotton The Best Paper"/>
    <x v="4781"/>
    <n v="9"/>
    <n v="0.2"/>
    <n v="30.996000000000002"/>
  </r>
  <r>
    <n v="7070"/>
    <x v="3509"/>
    <x v="2"/>
    <x v="128"/>
    <d v="2011-08-14T00:00:00"/>
    <s v="Standard Class"/>
    <s v="GM-14500"/>
    <s v="Gene McClure"/>
    <x v="0"/>
    <s v="United States"/>
    <s v="Fresno"/>
    <x v="1"/>
    <n v="93727"/>
    <x v="1"/>
    <s v="OFF-PA-10001667"/>
    <x v="1"/>
    <x v="10"/>
    <s v="Great White Multi-Use Recycled Paper (20Lb. and 84 Bright)"/>
    <x v="156"/>
    <n v="1"/>
    <n v="0"/>
    <n v="2.6909999999999998"/>
  </r>
  <r>
    <n v="7071"/>
    <x v="3510"/>
    <x v="0"/>
    <x v="64"/>
    <d v="2013-09-11T00:00:00"/>
    <s v="Second Class"/>
    <s v="SU-20665"/>
    <s v="Stephanie Ulpright"/>
    <x v="2"/>
    <s v="United States"/>
    <s v="Chicago"/>
    <x v="10"/>
    <n v="60653"/>
    <x v="2"/>
    <s v="OFF-PA-10004971"/>
    <x v="1"/>
    <x v="10"/>
    <s v="Xerox 196"/>
    <x v="4766"/>
    <n v="2"/>
    <n v="0.2"/>
    <n v="3.3524000000000003"/>
  </r>
  <r>
    <n v="7072"/>
    <x v="3511"/>
    <x v="0"/>
    <x v="310"/>
    <d v="2013-07-29T00:00:00"/>
    <s v="Standard Class"/>
    <s v="CK-12205"/>
    <s v="Chloris Kastensmidt"/>
    <x v="0"/>
    <s v="United States"/>
    <s v="Mcallen"/>
    <x v="5"/>
    <n v="78501"/>
    <x v="2"/>
    <s v="OFF-AR-10001216"/>
    <x v="1"/>
    <x v="6"/>
    <s v="Newell 339"/>
    <x v="3079"/>
    <n v="2"/>
    <n v="0.2"/>
    <n v="0.3335999999999999"/>
  </r>
  <r>
    <n v="7073"/>
    <x v="3511"/>
    <x v="0"/>
    <x v="310"/>
    <d v="2013-07-29T00:00:00"/>
    <s v="Standard Class"/>
    <s v="CK-12205"/>
    <s v="Chloris Kastensmidt"/>
    <x v="0"/>
    <s v="United States"/>
    <s v="Mcallen"/>
    <x v="5"/>
    <n v="78501"/>
    <x v="2"/>
    <s v="OFF-PA-10004355"/>
    <x v="1"/>
    <x v="10"/>
    <s v="Xerox 231"/>
    <x v="1182"/>
    <n v="1"/>
    <n v="0.2"/>
    <n v="1.8144"/>
  </r>
  <r>
    <n v="7074"/>
    <x v="3511"/>
    <x v="0"/>
    <x v="310"/>
    <d v="2013-07-29T00:00:00"/>
    <s v="Standard Class"/>
    <s v="CK-12205"/>
    <s v="Chloris Kastensmidt"/>
    <x v="0"/>
    <s v="United States"/>
    <s v="Mcallen"/>
    <x v="5"/>
    <n v="78501"/>
    <x v="2"/>
    <s v="OFF-AR-10001953"/>
    <x v="1"/>
    <x v="6"/>
    <s v="Boston 1645 Deluxe Heavier-Duty Electric Pencil Sharpener"/>
    <x v="4782"/>
    <n v="5"/>
    <n v="0.2"/>
    <n v="15.393000000000008"/>
  </r>
  <r>
    <n v="7075"/>
    <x v="3511"/>
    <x v="0"/>
    <x v="310"/>
    <d v="2013-07-29T00:00:00"/>
    <s v="Standard Class"/>
    <s v="CK-12205"/>
    <s v="Chloris Kastensmidt"/>
    <x v="0"/>
    <s v="United States"/>
    <s v="Mcallen"/>
    <x v="5"/>
    <n v="78501"/>
    <x v="2"/>
    <s v="OFF-BI-10004364"/>
    <x v="1"/>
    <x v="8"/>
    <s v="Storex Dura Pro Binders"/>
    <x v="4783"/>
    <n v="4"/>
    <n v="0.8"/>
    <n v="-8.3160000000000025"/>
  </r>
  <r>
    <n v="7076"/>
    <x v="3511"/>
    <x v="0"/>
    <x v="310"/>
    <d v="2013-07-29T00:00:00"/>
    <s v="Standard Class"/>
    <s v="CK-12205"/>
    <s v="Chloris Kastensmidt"/>
    <x v="0"/>
    <s v="United States"/>
    <s v="Mcallen"/>
    <x v="5"/>
    <n v="78501"/>
    <x v="2"/>
    <s v="OFF-SU-10001165"/>
    <x v="1"/>
    <x v="14"/>
    <s v="Acme Elite Stainless Steel Scissors"/>
    <x v="4784"/>
    <n v="2"/>
    <n v="0.2"/>
    <n v="1.0007999999999999"/>
  </r>
  <r>
    <n v="7077"/>
    <x v="3512"/>
    <x v="0"/>
    <x v="536"/>
    <d v="2013-05-18T00:00:00"/>
    <s v="Standard Class"/>
    <s v="JM-15580"/>
    <s v="Jill Matthias"/>
    <x v="0"/>
    <s v="United States"/>
    <s v="Seattle"/>
    <x v="4"/>
    <n v="98105"/>
    <x v="1"/>
    <s v="OFF-EN-10001141"/>
    <x v="1"/>
    <x v="12"/>
    <s v="Manila Recycled Extra-Heavyweight Clasp Envelopes, 6&quot; x 9&quot;"/>
    <x v="2803"/>
    <n v="5"/>
    <n v="0"/>
    <n v="26.901000000000003"/>
  </r>
  <r>
    <n v="7078"/>
    <x v="3513"/>
    <x v="0"/>
    <x v="476"/>
    <d v="2013-09-07T00:00:00"/>
    <s v="Standard Class"/>
    <s v="JE-15715"/>
    <s v="Joe Elijah"/>
    <x v="0"/>
    <s v="United States"/>
    <s v="Charlotte"/>
    <x v="3"/>
    <n v="28205"/>
    <x v="0"/>
    <s v="OFF-BI-10000014"/>
    <x v="1"/>
    <x v="8"/>
    <s v="Heavy-Duty E-Z-D Binders"/>
    <x v="4785"/>
    <n v="7"/>
    <n v="0.7"/>
    <n v="-17.565099999999994"/>
  </r>
  <r>
    <n v="7079"/>
    <x v="3513"/>
    <x v="0"/>
    <x v="476"/>
    <d v="2013-09-07T00:00:00"/>
    <s v="Standard Class"/>
    <s v="JE-15715"/>
    <s v="Joe Elijah"/>
    <x v="0"/>
    <s v="United States"/>
    <s v="Charlotte"/>
    <x v="3"/>
    <n v="28205"/>
    <x v="0"/>
    <s v="OFF-AP-10000159"/>
    <x v="1"/>
    <x v="9"/>
    <s v="Belkin F9M820V08 8 Outlet Surge"/>
    <x v="4786"/>
    <n v="9"/>
    <n v="0.2"/>
    <n v="34.813799999999944"/>
  </r>
  <r>
    <n v="7080"/>
    <x v="3513"/>
    <x v="0"/>
    <x v="476"/>
    <d v="2013-09-07T00:00:00"/>
    <s v="Standard Class"/>
    <s v="JE-15715"/>
    <s v="Joe Elijah"/>
    <x v="0"/>
    <s v="United States"/>
    <s v="Charlotte"/>
    <x v="3"/>
    <n v="28205"/>
    <x v="0"/>
    <s v="OFF-AR-10003560"/>
    <x v="1"/>
    <x v="6"/>
    <s v="Zebra Zazzle Fluorescent Highlighters"/>
    <x v="530"/>
    <n v="4"/>
    <n v="0.2"/>
    <n v="3.4047999999999981"/>
  </r>
  <r>
    <n v="7081"/>
    <x v="3513"/>
    <x v="0"/>
    <x v="476"/>
    <d v="2013-09-07T00:00:00"/>
    <s v="Standard Class"/>
    <s v="JE-15715"/>
    <s v="Joe Elijah"/>
    <x v="0"/>
    <s v="United States"/>
    <s v="Charlotte"/>
    <x v="3"/>
    <n v="28205"/>
    <x v="0"/>
    <s v="FUR-TA-10001768"/>
    <x v="0"/>
    <x v="3"/>
    <s v="Hon Racetrack Conference Tables"/>
    <x v="4787"/>
    <n v="3"/>
    <n v="0.4"/>
    <n v="-149.63070000000005"/>
  </r>
  <r>
    <n v="7082"/>
    <x v="3513"/>
    <x v="0"/>
    <x v="476"/>
    <d v="2013-09-07T00:00:00"/>
    <s v="Standard Class"/>
    <s v="JE-15715"/>
    <s v="Joe Elijah"/>
    <x v="0"/>
    <s v="United States"/>
    <s v="Charlotte"/>
    <x v="3"/>
    <n v="28205"/>
    <x v="0"/>
    <s v="TEC-AC-10002049"/>
    <x v="2"/>
    <x v="11"/>
    <s v="Plantronics Savi W720 Multi-Device Wireless Headset System"/>
    <x v="4788"/>
    <n v="3"/>
    <n v="0.2"/>
    <n v="303.80400000000003"/>
  </r>
  <r>
    <n v="7083"/>
    <x v="3513"/>
    <x v="0"/>
    <x v="476"/>
    <d v="2013-09-07T00:00:00"/>
    <s v="Standard Class"/>
    <s v="JE-15715"/>
    <s v="Joe Elijah"/>
    <x v="0"/>
    <s v="United States"/>
    <s v="Charlotte"/>
    <x v="3"/>
    <n v="28205"/>
    <x v="0"/>
    <s v="OFF-BI-10003166"/>
    <x v="1"/>
    <x v="8"/>
    <s v="GBC Plasticlear Binding Covers"/>
    <x v="4789"/>
    <n v="5"/>
    <n v="0.7"/>
    <n v="-12.628"/>
  </r>
  <r>
    <n v="7084"/>
    <x v="3514"/>
    <x v="3"/>
    <x v="246"/>
    <d v="2014-07-26T00:00:00"/>
    <s v="Second Class"/>
    <s v="AR-10825"/>
    <s v="Anthony Rawles"/>
    <x v="1"/>
    <s v="United States"/>
    <s v="Concord"/>
    <x v="1"/>
    <n v="94521"/>
    <x v="1"/>
    <s v="OFF-AR-10003469"/>
    <x v="1"/>
    <x v="6"/>
    <s v="Nontoxic Chalk"/>
    <x v="2872"/>
    <n v="2"/>
    <n v="0"/>
    <n v="1.6896"/>
  </r>
  <r>
    <n v="7085"/>
    <x v="3514"/>
    <x v="3"/>
    <x v="246"/>
    <d v="2014-07-26T00:00:00"/>
    <s v="Second Class"/>
    <s v="AR-10825"/>
    <s v="Anthony Rawles"/>
    <x v="1"/>
    <s v="United States"/>
    <s v="Concord"/>
    <x v="1"/>
    <n v="94521"/>
    <x v="1"/>
    <s v="TEC-PH-10002549"/>
    <x v="2"/>
    <x v="7"/>
    <s v="Polycom SoundPoint IP 450 VoIP phone"/>
    <x v="4790"/>
    <n v="9"/>
    <n v="0.2"/>
    <n v="121.96440000000001"/>
  </r>
  <r>
    <n v="7086"/>
    <x v="3515"/>
    <x v="3"/>
    <x v="145"/>
    <d v="2014-09-29T00:00:00"/>
    <s v="First Class"/>
    <s v="AH-10075"/>
    <s v="Adam Hart"/>
    <x v="1"/>
    <s v="United States"/>
    <s v="Chester"/>
    <x v="9"/>
    <n v="19013"/>
    <x v="3"/>
    <s v="OFF-BI-10003476"/>
    <x v="1"/>
    <x v="8"/>
    <s v="Avery Metallic Poly Binders"/>
    <x v="4791"/>
    <n v="5"/>
    <n v="0.7"/>
    <n v="-6.3030000000000008"/>
  </r>
  <r>
    <n v="7087"/>
    <x v="3515"/>
    <x v="3"/>
    <x v="145"/>
    <d v="2014-09-29T00:00:00"/>
    <s v="First Class"/>
    <s v="AH-10075"/>
    <s v="Adam Hart"/>
    <x v="1"/>
    <s v="United States"/>
    <s v="Chester"/>
    <x v="9"/>
    <n v="19013"/>
    <x v="3"/>
    <s v="OFF-SU-10000157"/>
    <x v="1"/>
    <x v="14"/>
    <s v="Compact Automatic Electric Letter Opener"/>
    <x v="4792"/>
    <n v="2"/>
    <n v="0.2"/>
    <n v="-42.951599999999999"/>
  </r>
  <r>
    <n v="7088"/>
    <x v="3516"/>
    <x v="3"/>
    <x v="646"/>
    <d v="2014-08-07T00:00:00"/>
    <s v="Second Class"/>
    <s v="GA-14515"/>
    <s v="George Ashbrook"/>
    <x v="0"/>
    <s v="United States"/>
    <s v="Los Angeles"/>
    <x v="1"/>
    <n v="90004"/>
    <x v="1"/>
    <s v="OFF-ST-10003123"/>
    <x v="1"/>
    <x v="4"/>
    <s v="Fellowes Bases and Tops For Staxonsteel/High-Stak Systems"/>
    <x v="4191"/>
    <n v="3"/>
    <n v="0"/>
    <n v="23.968799999999998"/>
  </r>
  <r>
    <n v="7089"/>
    <x v="3517"/>
    <x v="1"/>
    <x v="969"/>
    <d v="2012-10-27T00:00:00"/>
    <s v="Second Class"/>
    <s v="JF-15415"/>
    <s v="Jennifer Ferguson"/>
    <x v="0"/>
    <s v="United States"/>
    <s v="Sparks"/>
    <x v="33"/>
    <n v="89431"/>
    <x v="1"/>
    <s v="OFF-AR-10001955"/>
    <x v="1"/>
    <x v="6"/>
    <s v="Newell 319"/>
    <x v="1378"/>
    <n v="4"/>
    <n v="0"/>
    <n v="23.807999999999993"/>
  </r>
  <r>
    <n v="7090"/>
    <x v="3518"/>
    <x v="3"/>
    <x v="140"/>
    <d v="2014-06-20T00:00:00"/>
    <s v="Second Class"/>
    <s v="KH-16690"/>
    <s v="Kristen Hastings"/>
    <x v="1"/>
    <s v="United States"/>
    <s v="Los Angeles"/>
    <x v="1"/>
    <n v="90032"/>
    <x v="1"/>
    <s v="TEC-PH-10001809"/>
    <x v="2"/>
    <x v="7"/>
    <s v="Panasonic KX T7736-B Digital phone"/>
    <x v="668"/>
    <n v="1"/>
    <n v="0.2"/>
    <n v="7.4974999999999987"/>
  </r>
  <r>
    <n v="7091"/>
    <x v="3519"/>
    <x v="1"/>
    <x v="1145"/>
    <d v="2012-01-13T00:00:00"/>
    <s v="Standard Class"/>
    <s v="CC-12685"/>
    <s v="Craig Carroll"/>
    <x v="0"/>
    <s v="United States"/>
    <s v="Henderson"/>
    <x v="0"/>
    <n v="42420"/>
    <x v="0"/>
    <s v="OFF-PA-10000474"/>
    <x v="1"/>
    <x v="10"/>
    <s v="Staples"/>
    <x v="1938"/>
    <n v="3"/>
    <n v="0"/>
    <n v="49.970399999999991"/>
  </r>
  <r>
    <n v="7092"/>
    <x v="3519"/>
    <x v="1"/>
    <x v="1145"/>
    <d v="2012-01-13T00:00:00"/>
    <s v="Standard Class"/>
    <s v="CC-12685"/>
    <s v="Craig Carroll"/>
    <x v="0"/>
    <s v="United States"/>
    <s v="Henderson"/>
    <x v="0"/>
    <n v="42420"/>
    <x v="0"/>
    <s v="OFF-AP-10001205"/>
    <x v="1"/>
    <x v="9"/>
    <s v="Belkin 5 Outlet SurgeMaster Power Centers"/>
    <x v="4793"/>
    <n v="3"/>
    <n v="0"/>
    <n v="45.763200000000012"/>
  </r>
  <r>
    <n v="7093"/>
    <x v="3519"/>
    <x v="1"/>
    <x v="1145"/>
    <d v="2012-01-13T00:00:00"/>
    <s v="Standard Class"/>
    <s v="CC-12685"/>
    <s v="Craig Carroll"/>
    <x v="0"/>
    <s v="United States"/>
    <s v="Henderson"/>
    <x v="0"/>
    <n v="42420"/>
    <x v="0"/>
    <s v="OFF-AR-10004691"/>
    <x v="1"/>
    <x v="6"/>
    <s v="Boston 1730 StandUp Electric Pencil Sharpener"/>
    <x v="3931"/>
    <n v="2"/>
    <n v="0"/>
    <n v="11.117599999999999"/>
  </r>
  <r>
    <n v="7094"/>
    <x v="3519"/>
    <x v="1"/>
    <x v="1145"/>
    <d v="2012-01-13T00:00:00"/>
    <s v="Standard Class"/>
    <s v="CC-12685"/>
    <s v="Craig Carroll"/>
    <x v="0"/>
    <s v="United States"/>
    <s v="Henderson"/>
    <x v="0"/>
    <n v="42420"/>
    <x v="0"/>
    <s v="OFF-PA-10004996"/>
    <x v="1"/>
    <x v="10"/>
    <s v="Speediset Carbonless Redi-Letter 7&quot; x 8 1/2&quot;"/>
    <x v="3786"/>
    <n v="5"/>
    <n v="0"/>
    <n v="24.2285"/>
  </r>
  <r>
    <n v="7095"/>
    <x v="3520"/>
    <x v="1"/>
    <x v="97"/>
    <d v="2012-02-13T00:00:00"/>
    <s v="Second Class"/>
    <s v="JF-15565"/>
    <s v="Jill Fjeld"/>
    <x v="0"/>
    <s v="United States"/>
    <s v="Decatur"/>
    <x v="10"/>
    <n v="62521"/>
    <x v="2"/>
    <s v="TEC-AC-10001908"/>
    <x v="2"/>
    <x v="11"/>
    <s v="Logitech Wireless Headset h800"/>
    <x v="4620"/>
    <n v="6"/>
    <n v="0.2"/>
    <n v="89.990999999999985"/>
  </r>
  <r>
    <n v="7096"/>
    <x v="3521"/>
    <x v="0"/>
    <x v="1146"/>
    <d v="2013-08-21T00:00:00"/>
    <s v="First Class"/>
    <s v="RP-19390"/>
    <s v="Resi Pölking"/>
    <x v="0"/>
    <s v="United States"/>
    <s v="New York City"/>
    <x v="15"/>
    <n v="10009"/>
    <x v="3"/>
    <s v="OFF-BI-10000666"/>
    <x v="1"/>
    <x v="8"/>
    <s v="Surelock Post Binders"/>
    <x v="4794"/>
    <n v="6"/>
    <n v="0.2"/>
    <n v="55.007999999999996"/>
  </r>
  <r>
    <n v="7097"/>
    <x v="3521"/>
    <x v="0"/>
    <x v="1146"/>
    <d v="2013-08-21T00:00:00"/>
    <s v="First Class"/>
    <s v="RP-19390"/>
    <s v="Resi Pölking"/>
    <x v="0"/>
    <s v="United States"/>
    <s v="New York City"/>
    <x v="15"/>
    <n v="10009"/>
    <x v="3"/>
    <s v="OFF-BI-10004318"/>
    <x v="1"/>
    <x v="8"/>
    <s v="Ibico EB-19 Dual Function Manual Binding System"/>
    <x v="4795"/>
    <n v="2"/>
    <n v="0.2"/>
    <n v="89.954799999999992"/>
  </r>
  <r>
    <n v="7098"/>
    <x v="3521"/>
    <x v="0"/>
    <x v="1146"/>
    <d v="2013-08-21T00:00:00"/>
    <s v="First Class"/>
    <s v="RP-19390"/>
    <s v="Resi Pölking"/>
    <x v="0"/>
    <s v="United States"/>
    <s v="New York City"/>
    <x v="15"/>
    <n v="10009"/>
    <x v="3"/>
    <s v="OFF-BI-10003429"/>
    <x v="1"/>
    <x v="8"/>
    <s v="Cardinal HOLDit! Binder Insert Strips,Extra Strips"/>
    <x v="1046"/>
    <n v="5"/>
    <n v="0.2"/>
    <n v="9.1785000000000014"/>
  </r>
  <r>
    <n v="7099"/>
    <x v="3522"/>
    <x v="3"/>
    <x v="44"/>
    <d v="2014-11-11T00:00:00"/>
    <s v="Standard Class"/>
    <s v="CD-11980"/>
    <s v="Carol Darley"/>
    <x v="0"/>
    <s v="United States"/>
    <s v="New York City"/>
    <x v="15"/>
    <n v="10011"/>
    <x v="3"/>
    <s v="OFF-PA-10003302"/>
    <x v="1"/>
    <x v="10"/>
    <s v="Xerox 1906"/>
    <x v="4796"/>
    <n v="9"/>
    <n v="0"/>
    <n v="149.91119999999998"/>
  </r>
  <r>
    <n v="7100"/>
    <x v="3523"/>
    <x v="1"/>
    <x v="207"/>
    <d v="2012-12-30T00:00:00"/>
    <s v="Second Class"/>
    <s v="DF-13135"/>
    <s v="David Flashing"/>
    <x v="0"/>
    <s v="United States"/>
    <s v="New York City"/>
    <x v="15"/>
    <n v="10009"/>
    <x v="3"/>
    <s v="OFF-PA-10003302"/>
    <x v="1"/>
    <x v="10"/>
    <s v="Xerox 1906"/>
    <x v="3543"/>
    <n v="6"/>
    <n v="0"/>
    <n v="99.940799999999982"/>
  </r>
  <r>
    <n v="7101"/>
    <x v="3524"/>
    <x v="2"/>
    <x v="533"/>
    <d v="2011-11-28T00:00:00"/>
    <s v="Standard Class"/>
    <s v="SM-20005"/>
    <s v="Sally Matthias"/>
    <x v="0"/>
    <s v="United States"/>
    <s v="Scottsdale"/>
    <x v="16"/>
    <n v="85254"/>
    <x v="1"/>
    <s v="OFF-EN-10002621"/>
    <x v="1"/>
    <x v="12"/>
    <s v="Staples"/>
    <x v="3032"/>
    <n v="3"/>
    <n v="0.2"/>
    <n v="8.8019999999999978"/>
  </r>
  <r>
    <n v="7102"/>
    <x v="3525"/>
    <x v="0"/>
    <x v="1147"/>
    <d v="2013-08-06T00:00:00"/>
    <s v="Second Class"/>
    <s v="SG-20890"/>
    <s v="Susan Gilcrest"/>
    <x v="1"/>
    <s v="United States"/>
    <s v="Amarillo"/>
    <x v="5"/>
    <n v="79109"/>
    <x v="2"/>
    <s v="OFF-PA-10000249"/>
    <x v="1"/>
    <x v="10"/>
    <s v="Staples"/>
    <x v="3073"/>
    <n v="2"/>
    <n v="0.2"/>
    <n v="6.6311999999999989"/>
  </r>
  <r>
    <n v="7103"/>
    <x v="3526"/>
    <x v="2"/>
    <x v="158"/>
    <d v="2011-09-24T00:00:00"/>
    <s v="First Class"/>
    <s v="LH-16750"/>
    <s v="Larry Hughes"/>
    <x v="0"/>
    <s v="United States"/>
    <s v="Philadelphia"/>
    <x v="9"/>
    <n v="19140"/>
    <x v="3"/>
    <s v="OFF-BI-10000050"/>
    <x v="1"/>
    <x v="8"/>
    <s v="Angle-D Binders with Locking Rings, Label Holders"/>
    <x v="4797"/>
    <n v="3"/>
    <n v="0.7"/>
    <n v="-5.036999999999999"/>
  </r>
  <r>
    <n v="7104"/>
    <x v="3527"/>
    <x v="3"/>
    <x v="507"/>
    <d v="2014-09-09T00:00:00"/>
    <s v="Standard Class"/>
    <s v="EJ-14155"/>
    <s v="Eva Jacobs"/>
    <x v="0"/>
    <s v="United States"/>
    <s v="Santa Ana"/>
    <x v="1"/>
    <n v="92704"/>
    <x v="1"/>
    <s v="OFF-ST-10003805"/>
    <x v="1"/>
    <x v="4"/>
    <s v="24 Capacity Maxi Data Binder Racks, Pearl"/>
    <x v="4798"/>
    <n v="2"/>
    <n v="0"/>
    <n v="105.27499999999998"/>
  </r>
  <r>
    <n v="7105"/>
    <x v="3528"/>
    <x v="3"/>
    <x v="249"/>
    <d v="2014-06-22T00:00:00"/>
    <s v="Second Class"/>
    <s v="KH-16330"/>
    <s v="Katharine Harms"/>
    <x v="1"/>
    <s v="United States"/>
    <s v="Newark"/>
    <x v="24"/>
    <n v="43055"/>
    <x v="3"/>
    <s v="FUR-CH-10000785"/>
    <x v="0"/>
    <x v="1"/>
    <s v="Global Ergonomic Managers Chair"/>
    <x v="4799"/>
    <n v="6"/>
    <n v="0.3"/>
    <n v="-43.435200000000009"/>
  </r>
  <r>
    <n v="7106"/>
    <x v="3528"/>
    <x v="3"/>
    <x v="249"/>
    <d v="2014-06-22T00:00:00"/>
    <s v="Second Class"/>
    <s v="KH-16330"/>
    <s v="Katharine Harms"/>
    <x v="1"/>
    <s v="United States"/>
    <s v="Newark"/>
    <x v="24"/>
    <n v="43055"/>
    <x v="3"/>
    <s v="FUR-FU-10004909"/>
    <x v="0"/>
    <x v="5"/>
    <s v="Contemporary Wood/Metal Frame"/>
    <x v="4800"/>
    <n v="3"/>
    <n v="0.2"/>
    <n v="7.2719999999999949"/>
  </r>
  <r>
    <n v="7107"/>
    <x v="3528"/>
    <x v="3"/>
    <x v="249"/>
    <d v="2014-06-22T00:00:00"/>
    <s v="Second Class"/>
    <s v="KH-16330"/>
    <s v="Katharine Harms"/>
    <x v="1"/>
    <s v="United States"/>
    <s v="Newark"/>
    <x v="24"/>
    <n v="43055"/>
    <x v="3"/>
    <s v="TEC-AC-10001553"/>
    <x v="2"/>
    <x v="11"/>
    <s v="Memorex 25GB 6X Branded Blu-Ray Recordable Disc, 15/Pack"/>
    <x v="4801"/>
    <n v="9"/>
    <n v="0.2"/>
    <n v="1.5291000000000032"/>
  </r>
  <r>
    <n v="7108"/>
    <x v="3529"/>
    <x v="0"/>
    <x v="475"/>
    <d v="2013-04-27T00:00:00"/>
    <s v="Standard Class"/>
    <s v="KM-16720"/>
    <s v="Kunst Miller"/>
    <x v="0"/>
    <s v="United States"/>
    <s v="New York City"/>
    <x v="15"/>
    <n v="10035"/>
    <x v="3"/>
    <s v="TEC-PH-10004774"/>
    <x v="2"/>
    <x v="7"/>
    <s v="Gear Head AU3700S Headset"/>
    <x v="2275"/>
    <n v="2"/>
    <n v="0"/>
    <n v="0.77939999999999898"/>
  </r>
  <r>
    <n v="7109"/>
    <x v="3529"/>
    <x v="0"/>
    <x v="475"/>
    <d v="2013-04-27T00:00:00"/>
    <s v="Standard Class"/>
    <s v="KM-16720"/>
    <s v="Kunst Miller"/>
    <x v="0"/>
    <s v="United States"/>
    <s v="New York City"/>
    <x v="15"/>
    <n v="10035"/>
    <x v="3"/>
    <s v="OFF-AR-10004582"/>
    <x v="1"/>
    <x v="6"/>
    <s v="BIC Brite Liner Grip Highlighters"/>
    <x v="175"/>
    <n v="2"/>
    <n v="0"/>
    <n v="1.4759999999999998"/>
  </r>
  <r>
    <n v="7110"/>
    <x v="3529"/>
    <x v="0"/>
    <x v="475"/>
    <d v="2013-04-27T00:00:00"/>
    <s v="Standard Class"/>
    <s v="KM-16720"/>
    <s v="Kunst Miller"/>
    <x v="0"/>
    <s v="United States"/>
    <s v="New York City"/>
    <x v="15"/>
    <n v="10035"/>
    <x v="3"/>
    <s v="OFF-ST-10000991"/>
    <x v="1"/>
    <x v="4"/>
    <s v="Space Solutions HD Industrial Steel Shelving."/>
    <x v="4802"/>
    <n v="4"/>
    <n v="0"/>
    <n v="13.796400000000006"/>
  </r>
  <r>
    <n v="7111"/>
    <x v="3529"/>
    <x v="0"/>
    <x v="475"/>
    <d v="2013-04-27T00:00:00"/>
    <s v="Standard Class"/>
    <s v="KM-16720"/>
    <s v="Kunst Miller"/>
    <x v="0"/>
    <s v="United States"/>
    <s v="New York City"/>
    <x v="15"/>
    <n v="10035"/>
    <x v="3"/>
    <s v="OFF-SU-10002522"/>
    <x v="1"/>
    <x v="14"/>
    <s v="Acme Kleen Earth Office Shears"/>
    <x v="3433"/>
    <n v="2"/>
    <n v="0"/>
    <n v="2.2503999999999991"/>
  </r>
  <r>
    <n v="7112"/>
    <x v="3529"/>
    <x v="0"/>
    <x v="475"/>
    <d v="2013-04-27T00:00:00"/>
    <s v="Standard Class"/>
    <s v="KM-16720"/>
    <s v="Kunst Miller"/>
    <x v="0"/>
    <s v="United States"/>
    <s v="New York City"/>
    <x v="15"/>
    <n v="10035"/>
    <x v="3"/>
    <s v="OFF-AR-10004022"/>
    <x v="1"/>
    <x v="6"/>
    <s v="Panasonic KP-380BK Classic Electric Pencil Sharpener"/>
    <x v="1002"/>
    <n v="2"/>
    <n v="0"/>
    <n v="17.989999999999995"/>
  </r>
  <r>
    <n v="7113"/>
    <x v="3529"/>
    <x v="0"/>
    <x v="475"/>
    <d v="2013-04-27T00:00:00"/>
    <s v="Standard Class"/>
    <s v="KM-16720"/>
    <s v="Kunst Miller"/>
    <x v="0"/>
    <s v="United States"/>
    <s v="New York City"/>
    <x v="15"/>
    <n v="10035"/>
    <x v="3"/>
    <s v="OFF-SU-10001218"/>
    <x v="1"/>
    <x v="14"/>
    <s v="Fiskars Softgrip Scissors"/>
    <x v="2803"/>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x v="4803"/>
    <n v="2"/>
    <n v="0.2"/>
    <n v="3.2479999999999998"/>
  </r>
  <r>
    <n v="7115"/>
    <x v="3530"/>
    <x v="0"/>
    <x v="465"/>
    <d v="2013-05-07T00:00:00"/>
    <s v="First Class"/>
    <s v="LW-16990"/>
    <s v="Lindsay Williams"/>
    <x v="1"/>
    <s v="United States"/>
    <s v="Henderson"/>
    <x v="33"/>
    <n v="89015"/>
    <x v="1"/>
    <s v="FUR-TA-10003392"/>
    <x v="0"/>
    <x v="3"/>
    <s v="Global Adaptabilities Conference Tables"/>
    <x v="4804"/>
    <n v="6"/>
    <n v="0"/>
    <n v="320.31720000000001"/>
  </r>
  <r>
    <n v="7116"/>
    <x v="3530"/>
    <x v="0"/>
    <x v="465"/>
    <d v="2013-05-07T00:00:00"/>
    <s v="First Class"/>
    <s v="LW-16990"/>
    <s v="Lindsay Williams"/>
    <x v="1"/>
    <s v="United States"/>
    <s v="Henderson"/>
    <x v="33"/>
    <n v="89015"/>
    <x v="1"/>
    <s v="OFF-BI-10001890"/>
    <x v="1"/>
    <x v="8"/>
    <s v="Avery Poly Binder Pockets"/>
    <x v="4805"/>
    <n v="2"/>
    <n v="0.2"/>
    <n v="2.0047999999999995"/>
  </r>
  <r>
    <n v="7117"/>
    <x v="3531"/>
    <x v="2"/>
    <x v="638"/>
    <d v="2011-10-23T00:00:00"/>
    <s v="Second Class"/>
    <s v="IG-15085"/>
    <s v="Ivan Gibson"/>
    <x v="0"/>
    <s v="United States"/>
    <s v="Seattle"/>
    <x v="4"/>
    <n v="98103"/>
    <x v="1"/>
    <s v="OFF-PA-10000167"/>
    <x v="1"/>
    <x v="10"/>
    <s v="Xerox 1925"/>
    <x v="1168"/>
    <n v="2"/>
    <n v="0"/>
    <n v="27.881999999999998"/>
  </r>
  <r>
    <n v="7118"/>
    <x v="3531"/>
    <x v="2"/>
    <x v="638"/>
    <d v="2011-10-23T00:00:00"/>
    <s v="Second Class"/>
    <s v="IG-15085"/>
    <s v="Ivan Gibson"/>
    <x v="0"/>
    <s v="United States"/>
    <s v="Seattle"/>
    <x v="4"/>
    <n v="98103"/>
    <x v="1"/>
    <s v="OFF-BI-10003784"/>
    <x v="1"/>
    <x v="8"/>
    <s v="Computer Printout Index Tabs"/>
    <x v="2956"/>
    <n v="1"/>
    <n v="0.2"/>
    <n v="0.47039999999999987"/>
  </r>
  <r>
    <n v="7119"/>
    <x v="3532"/>
    <x v="3"/>
    <x v="778"/>
    <d v="2014-02-18T00:00:00"/>
    <s v="Standard Class"/>
    <s v="JP-15460"/>
    <s v="Jennifer Patt"/>
    <x v="1"/>
    <s v="United States"/>
    <s v="New York City"/>
    <x v="15"/>
    <n v="10009"/>
    <x v="3"/>
    <s v="OFF-PA-10001184"/>
    <x v="1"/>
    <x v="10"/>
    <s v="Xerox 1903"/>
    <x v="1465"/>
    <n v="3"/>
    <n v="0"/>
    <n v="8.7906000000000013"/>
  </r>
  <r>
    <n v="7120"/>
    <x v="3533"/>
    <x v="3"/>
    <x v="701"/>
    <d v="2014-11-25T00:00:00"/>
    <s v="Standard Class"/>
    <s v="GG-14650"/>
    <s v="Greg Guthrie"/>
    <x v="1"/>
    <s v="United States"/>
    <s v="Seattle"/>
    <x v="4"/>
    <n v="98103"/>
    <x v="1"/>
    <s v="OFF-BI-10002103"/>
    <x v="1"/>
    <x v="8"/>
    <s v="Cardinal Slant-D Ring Binder, Heavy Gauge Vinyl"/>
    <x v="1162"/>
    <n v="2"/>
    <n v="0.2"/>
    <n v="4.5187999999999997"/>
  </r>
  <r>
    <n v="7121"/>
    <x v="3534"/>
    <x v="2"/>
    <x v="407"/>
    <d v="2011-01-27T00:00:00"/>
    <s v="Standard Class"/>
    <s v="MM-18280"/>
    <s v="Muhammed MacIntyre"/>
    <x v="1"/>
    <s v="United States"/>
    <s v="Smyrna"/>
    <x v="18"/>
    <n v="37167"/>
    <x v="0"/>
    <s v="OFF-BI-10003091"/>
    <x v="1"/>
    <x v="8"/>
    <s v="GBC DocuBind TL200 Manual Binding Machine"/>
    <x v="4806"/>
    <n v="1"/>
    <n v="0.7"/>
    <n v="-51.515399999999985"/>
  </r>
  <r>
    <n v="7122"/>
    <x v="3535"/>
    <x v="3"/>
    <x v="96"/>
    <d v="2014-12-09T00:00:00"/>
    <s v="Standard Class"/>
    <s v="SO-20335"/>
    <s v="Sean O'Donnell"/>
    <x v="0"/>
    <s v="United States"/>
    <s v="Seattle"/>
    <x v="4"/>
    <n v="98105"/>
    <x v="1"/>
    <s v="OFF-PA-10001593"/>
    <x v="1"/>
    <x v="10"/>
    <s v="Xerox 1947"/>
    <x v="1085"/>
    <n v="7"/>
    <n v="0"/>
    <n v="18.837"/>
  </r>
  <r>
    <n v="7123"/>
    <x v="3535"/>
    <x v="3"/>
    <x v="96"/>
    <d v="2014-12-09T00:00:00"/>
    <s v="Standard Class"/>
    <s v="SO-20335"/>
    <s v="Sean O'Donnell"/>
    <x v="0"/>
    <s v="United States"/>
    <s v="Seattle"/>
    <x v="4"/>
    <n v="98105"/>
    <x v="1"/>
    <s v="FUR-BO-10002598"/>
    <x v="0"/>
    <x v="0"/>
    <s v="Hon Metal Bookcases, Putty"/>
    <x v="1741"/>
    <n v="2"/>
    <n v="0"/>
    <n v="41.168399999999991"/>
  </r>
  <r>
    <n v="7124"/>
    <x v="3536"/>
    <x v="1"/>
    <x v="101"/>
    <d v="2012-08-16T00:00:00"/>
    <s v="Standard Class"/>
    <s v="MF-18250"/>
    <s v="Monica Federle"/>
    <x v="1"/>
    <s v="United States"/>
    <s v="New York City"/>
    <x v="15"/>
    <n v="10035"/>
    <x v="3"/>
    <s v="FUR-FU-10000320"/>
    <x v="0"/>
    <x v="5"/>
    <s v="OIC Stacking Trays"/>
    <x v="4807"/>
    <n v="3"/>
    <n v="0"/>
    <n v="4.4088000000000012"/>
  </r>
  <r>
    <n v="7125"/>
    <x v="3536"/>
    <x v="1"/>
    <x v="101"/>
    <d v="2012-08-16T00:00:00"/>
    <s v="Standard Class"/>
    <s v="MF-18250"/>
    <s v="Monica Federle"/>
    <x v="1"/>
    <s v="United States"/>
    <s v="New York City"/>
    <x v="15"/>
    <n v="10035"/>
    <x v="3"/>
    <s v="OFF-PA-10001815"/>
    <x v="1"/>
    <x v="10"/>
    <s v="Xerox 1885"/>
    <x v="3803"/>
    <n v="3"/>
    <n v="0"/>
    <n v="69.177599999999984"/>
  </r>
  <r>
    <n v="7126"/>
    <x v="3537"/>
    <x v="0"/>
    <x v="720"/>
    <d v="2013-09-30T00:00:00"/>
    <s v="Second Class"/>
    <s v="JG-15160"/>
    <s v="James Galang"/>
    <x v="0"/>
    <s v="United States"/>
    <s v="Atlanta"/>
    <x v="32"/>
    <n v="30318"/>
    <x v="0"/>
    <s v="OFF-PA-10003971"/>
    <x v="1"/>
    <x v="10"/>
    <s v="Xerox 1965"/>
    <x v="1465"/>
    <n v="3"/>
    <n v="0"/>
    <n v="8.7906000000000013"/>
  </r>
  <r>
    <n v="7127"/>
    <x v="3537"/>
    <x v="0"/>
    <x v="720"/>
    <d v="2013-09-30T00:00:00"/>
    <s v="Second Class"/>
    <s v="JG-15160"/>
    <s v="James Galang"/>
    <x v="0"/>
    <s v="United States"/>
    <s v="Atlanta"/>
    <x v="32"/>
    <n v="30318"/>
    <x v="0"/>
    <s v="OFF-AR-10004685"/>
    <x v="1"/>
    <x v="6"/>
    <s v="Binney &amp; Smith Crayola Metallic Colored Pencils, 8-Color Set"/>
    <x v="4808"/>
    <n v="3"/>
    <n v="0"/>
    <n v="4.5836999999999994"/>
  </r>
  <r>
    <n v="7128"/>
    <x v="3538"/>
    <x v="0"/>
    <x v="696"/>
    <d v="2013-11-21T00:00:00"/>
    <s v="Standard Class"/>
    <s v="JM-16195"/>
    <s v="Justin MacKendrick"/>
    <x v="0"/>
    <s v="United States"/>
    <s v="Newark"/>
    <x v="13"/>
    <n v="19711"/>
    <x v="3"/>
    <s v="OFF-PA-10001609"/>
    <x v="1"/>
    <x v="10"/>
    <s v="Tops Wirebound Message Log Books"/>
    <x v="4809"/>
    <n v="5"/>
    <n v="0"/>
    <n v="7.5669999999999993"/>
  </r>
  <r>
    <n v="7129"/>
    <x v="3538"/>
    <x v="0"/>
    <x v="696"/>
    <d v="2013-11-21T00:00:00"/>
    <s v="Standard Class"/>
    <s v="JM-16195"/>
    <s v="Justin MacKendrick"/>
    <x v="0"/>
    <s v="United States"/>
    <s v="Newark"/>
    <x v="13"/>
    <n v="19711"/>
    <x v="3"/>
    <s v="FUR-FU-10000550"/>
    <x v="0"/>
    <x v="5"/>
    <s v="Stacking Trays by OIC"/>
    <x v="548"/>
    <n v="4"/>
    <n v="0"/>
    <n v="6.573599999999999"/>
  </r>
  <r>
    <n v="7130"/>
    <x v="3539"/>
    <x v="0"/>
    <x v="947"/>
    <d v="2013-04-23T00:00:00"/>
    <s v="Standard Class"/>
    <s v="PK-19075"/>
    <s v="Pete Kriz"/>
    <x v="0"/>
    <s v="United States"/>
    <s v="Nashville"/>
    <x v="18"/>
    <n v="37211"/>
    <x v="0"/>
    <s v="TEC-AC-10004209"/>
    <x v="2"/>
    <x v="11"/>
    <s v="Memorex Froggy Flash Drive 4 GB"/>
    <x v="2083"/>
    <n v="4"/>
    <n v="0.2"/>
    <n v="8.3524000000000012"/>
  </r>
  <r>
    <n v="7131"/>
    <x v="3539"/>
    <x v="0"/>
    <x v="947"/>
    <d v="2013-04-23T00:00:00"/>
    <s v="Standard Class"/>
    <s v="PK-19075"/>
    <s v="Pete Kriz"/>
    <x v="0"/>
    <s v="United States"/>
    <s v="Nashville"/>
    <x v="18"/>
    <n v="37211"/>
    <x v="0"/>
    <s v="OFF-PA-10003022"/>
    <x v="1"/>
    <x v="10"/>
    <s v="Standard Line “While You Were Out” Hardbound Telephone Message Book"/>
    <x v="4810"/>
    <n v="7"/>
    <n v="0.2"/>
    <n v="40.003599999999999"/>
  </r>
  <r>
    <n v="7132"/>
    <x v="3540"/>
    <x v="3"/>
    <x v="200"/>
    <d v="2014-12-02T00:00:00"/>
    <s v="Standard Class"/>
    <s v="TT-21460"/>
    <s v="Tonja Turnell"/>
    <x v="2"/>
    <s v="United States"/>
    <s v="Richmond"/>
    <x v="14"/>
    <n v="47374"/>
    <x v="2"/>
    <s v="FUR-TA-10001039"/>
    <x v="0"/>
    <x v="3"/>
    <s v="KI Adjustable-Height Table"/>
    <x v="4811"/>
    <n v="3"/>
    <n v="0"/>
    <n v="67.064400000000006"/>
  </r>
  <r>
    <n v="7133"/>
    <x v="3540"/>
    <x v="3"/>
    <x v="200"/>
    <d v="2014-12-02T00:00:00"/>
    <s v="Standard Class"/>
    <s v="TT-21460"/>
    <s v="Tonja Turnell"/>
    <x v="2"/>
    <s v="United States"/>
    <s v="Richmond"/>
    <x v="14"/>
    <n v="47374"/>
    <x v="2"/>
    <s v="TEC-PH-10002624"/>
    <x v="2"/>
    <x v="7"/>
    <s v="Samsung Galaxy S4 Mini"/>
    <x v="2135"/>
    <n v="4"/>
    <n v="0"/>
    <n v="545.18839999999977"/>
  </r>
  <r>
    <n v="7134"/>
    <x v="3540"/>
    <x v="3"/>
    <x v="200"/>
    <d v="2014-12-02T00:00:00"/>
    <s v="Standard Class"/>
    <s v="TT-21460"/>
    <s v="Tonja Turnell"/>
    <x v="2"/>
    <s v="United States"/>
    <s v="Richmond"/>
    <x v="14"/>
    <n v="47374"/>
    <x v="2"/>
    <s v="FUR-FU-10001473"/>
    <x v="0"/>
    <x v="5"/>
    <s v="DAX Wood Document Frame"/>
    <x v="1302"/>
    <n v="2"/>
    <n v="0"/>
    <n v="9.8856000000000002"/>
  </r>
  <r>
    <n v="7135"/>
    <x v="3540"/>
    <x v="3"/>
    <x v="200"/>
    <d v="2014-12-02T00:00:00"/>
    <s v="Standard Class"/>
    <s v="TT-21460"/>
    <s v="Tonja Turnell"/>
    <x v="2"/>
    <s v="United States"/>
    <s v="Richmond"/>
    <x v="14"/>
    <n v="47374"/>
    <x v="2"/>
    <s v="TEC-PH-10001819"/>
    <x v="2"/>
    <x v="7"/>
    <s v="Innergie mMini Combo Duo USB Travel Charging Kit"/>
    <x v="2273"/>
    <n v="2"/>
    <n v="0"/>
    <n v="43.190399999999997"/>
  </r>
  <r>
    <n v="7136"/>
    <x v="3540"/>
    <x v="3"/>
    <x v="200"/>
    <d v="2014-12-02T00:00:00"/>
    <s v="Standard Class"/>
    <s v="TT-21460"/>
    <s v="Tonja Turnell"/>
    <x v="2"/>
    <s v="United States"/>
    <s v="Richmond"/>
    <x v="14"/>
    <n v="47374"/>
    <x v="2"/>
    <s v="FUR-CH-10004287"/>
    <x v="0"/>
    <x v="1"/>
    <s v="SAFCO Arco Folding Chair"/>
    <x v="4812"/>
    <n v="3"/>
    <n v="0"/>
    <n v="240.29399999999995"/>
  </r>
  <r>
    <n v="7137"/>
    <x v="3541"/>
    <x v="1"/>
    <x v="312"/>
    <d v="2012-11-27T00:00:00"/>
    <s v="Standard Class"/>
    <s v="SS-20875"/>
    <s v="Sung Shariari"/>
    <x v="0"/>
    <s v="United States"/>
    <s v="Miami"/>
    <x v="2"/>
    <n v="33180"/>
    <x v="0"/>
    <s v="OFF-BI-10004728"/>
    <x v="1"/>
    <x v="8"/>
    <s v="Wilson Jones Turn Tabs Binder Tool for Ring Binders"/>
    <x v="2200"/>
    <n v="5"/>
    <n v="0.7"/>
    <n v="-5.7840000000000007"/>
  </r>
  <r>
    <n v="7138"/>
    <x v="3541"/>
    <x v="1"/>
    <x v="312"/>
    <d v="2012-11-27T00:00:00"/>
    <s v="Standard Class"/>
    <s v="SS-20875"/>
    <s v="Sung Shariari"/>
    <x v="0"/>
    <s v="United States"/>
    <s v="Miami"/>
    <x v="2"/>
    <n v="33180"/>
    <x v="0"/>
    <s v="OFF-ST-10000918"/>
    <x v="1"/>
    <x v="4"/>
    <s v="Crate-A-Files"/>
    <x v="4813"/>
    <n v="2"/>
    <n v="0.2"/>
    <n v="1.3079999999999989"/>
  </r>
  <r>
    <n v="7139"/>
    <x v="3541"/>
    <x v="1"/>
    <x v="312"/>
    <d v="2012-11-27T00:00:00"/>
    <s v="Standard Class"/>
    <s v="SS-20875"/>
    <s v="Sung Shariari"/>
    <x v="0"/>
    <s v="United States"/>
    <s v="Miami"/>
    <x v="2"/>
    <n v="33180"/>
    <x v="0"/>
    <s v="OFF-BI-10004593"/>
    <x v="1"/>
    <x v="8"/>
    <s v="Ibico Laser Imprintable Binding System Covers"/>
    <x v="4814"/>
    <n v="4"/>
    <n v="0.7"/>
    <n v="-50.304000000000002"/>
  </r>
  <r>
    <n v="7140"/>
    <x v="3541"/>
    <x v="1"/>
    <x v="312"/>
    <d v="2012-11-27T00:00:00"/>
    <s v="Standard Class"/>
    <s v="SS-20875"/>
    <s v="Sung Shariari"/>
    <x v="0"/>
    <s v="United States"/>
    <s v="Miami"/>
    <x v="2"/>
    <n v="33180"/>
    <x v="0"/>
    <s v="FUR-BO-10001337"/>
    <x v="0"/>
    <x v="0"/>
    <s v="O'Sullivan Living Dimensions 2-Shelf Bookcases"/>
    <x v="4815"/>
    <n v="3"/>
    <n v="0.2"/>
    <n v="-36.294000000000011"/>
  </r>
  <r>
    <n v="7141"/>
    <x v="3542"/>
    <x v="3"/>
    <x v="210"/>
    <d v="2014-09-08T00:00:00"/>
    <s v="Same Day"/>
    <s v="TG-21640"/>
    <s v="Trudy Glocke"/>
    <x v="0"/>
    <s v="United States"/>
    <s v="Saint Charles"/>
    <x v="25"/>
    <n v="63301"/>
    <x v="2"/>
    <s v="TEC-AC-10002473"/>
    <x v="2"/>
    <x v="11"/>
    <s v="Maxell 4.7GB DVD-R"/>
    <x v="4816"/>
    <n v="4"/>
    <n v="0"/>
    <n v="46.543199999999999"/>
  </r>
  <r>
    <n v="7142"/>
    <x v="3542"/>
    <x v="3"/>
    <x v="210"/>
    <d v="2014-09-08T00:00:00"/>
    <s v="Same Day"/>
    <s v="TG-21640"/>
    <s v="Trudy Glocke"/>
    <x v="0"/>
    <s v="United States"/>
    <s v="Saint Charles"/>
    <x v="25"/>
    <n v="63301"/>
    <x v="2"/>
    <s v="FUR-FU-10003623"/>
    <x v="0"/>
    <x v="5"/>
    <s v="DataProducts Ampli Magnifier Task Lamp, Black,"/>
    <x v="4817"/>
    <n v="5"/>
    <n v="0"/>
    <n v="37.883999999999993"/>
  </r>
  <r>
    <n v="7143"/>
    <x v="3543"/>
    <x v="2"/>
    <x v="156"/>
    <d v="2011-11-29T00:00:00"/>
    <s v="Standard Class"/>
    <s v="HP-14815"/>
    <s v="Harold Pawlan"/>
    <x v="2"/>
    <s v="United States"/>
    <s v="Virginia Beach"/>
    <x v="17"/>
    <n v="23464"/>
    <x v="0"/>
    <s v="FUR-FU-10002045"/>
    <x v="0"/>
    <x v="5"/>
    <s v="Executive Impressions 14&quot;"/>
    <x v="4818"/>
    <n v="5"/>
    <n v="0"/>
    <n v="48.906000000000006"/>
  </r>
  <r>
    <n v="7144"/>
    <x v="3544"/>
    <x v="3"/>
    <x v="825"/>
    <d v="2014-03-17T00:00:00"/>
    <s v="Standard Class"/>
    <s v="MH-17290"/>
    <s v="Marc Harrigan"/>
    <x v="2"/>
    <s v="United States"/>
    <s v="Philadelphia"/>
    <x v="9"/>
    <n v="19140"/>
    <x v="3"/>
    <s v="TEC-PH-10002555"/>
    <x v="2"/>
    <x v="7"/>
    <s v="Nortel Meridian M5316 Digital phone"/>
    <x v="4819"/>
    <n v="5"/>
    <n v="0.4"/>
    <n v="-181.26499999999999"/>
  </r>
  <r>
    <n v="7145"/>
    <x v="3544"/>
    <x v="3"/>
    <x v="825"/>
    <d v="2014-03-17T00:00:00"/>
    <s v="Standard Class"/>
    <s v="MH-17290"/>
    <s v="Marc Harrigan"/>
    <x v="2"/>
    <s v="United States"/>
    <s v="Philadelphia"/>
    <x v="9"/>
    <n v="19140"/>
    <x v="3"/>
    <s v="OFF-BI-10002794"/>
    <x v="1"/>
    <x v="8"/>
    <s v="Avery Trapezoid Ring Binder, 3&quot; Capacity, Black, 1040 sheets"/>
    <x v="4241"/>
    <n v="1"/>
    <n v="0.7"/>
    <n v="-8.6057999999999986"/>
  </r>
  <r>
    <n v="7146"/>
    <x v="3544"/>
    <x v="3"/>
    <x v="825"/>
    <d v="2014-03-17T00:00:00"/>
    <s v="Standard Class"/>
    <s v="MH-17290"/>
    <s v="Marc Harrigan"/>
    <x v="2"/>
    <s v="United States"/>
    <s v="Philadelphia"/>
    <x v="9"/>
    <n v="19140"/>
    <x v="3"/>
    <s v="FUR-TA-10004086"/>
    <x v="0"/>
    <x v="3"/>
    <s v="KI Adjustable-Height Table"/>
    <x v="1259"/>
    <n v="3"/>
    <n v="0.4"/>
    <n v="-46.429200000000023"/>
  </r>
  <r>
    <n v="7147"/>
    <x v="3544"/>
    <x v="3"/>
    <x v="825"/>
    <d v="2014-03-17T00:00:00"/>
    <s v="Standard Class"/>
    <s v="MH-17290"/>
    <s v="Marc Harrigan"/>
    <x v="2"/>
    <s v="United States"/>
    <s v="Philadelphia"/>
    <x v="9"/>
    <n v="19140"/>
    <x v="3"/>
    <s v="OFF-ST-10004946"/>
    <x v="1"/>
    <x v="4"/>
    <s v="Desktop 3-Pocket Hot File"/>
    <x v="4820"/>
    <n v="1"/>
    <n v="0.2"/>
    <n v="3.2460000000000022"/>
  </r>
  <r>
    <n v="7148"/>
    <x v="3545"/>
    <x v="0"/>
    <x v="1"/>
    <d v="2013-06-18T00:00:00"/>
    <s v="Standard Class"/>
    <s v="CB-12415"/>
    <s v="Christy Brittain"/>
    <x v="0"/>
    <s v="United States"/>
    <s v="Long Beach"/>
    <x v="15"/>
    <n v="11561"/>
    <x v="3"/>
    <s v="OFF-PA-10000241"/>
    <x v="1"/>
    <x v="10"/>
    <s v="IBM Multi-Purpose Copy Paper, 8 1/2 x 11&quot;, Case"/>
    <x v="1663"/>
    <n v="3"/>
    <n v="0"/>
    <n v="41.822999999999993"/>
  </r>
  <r>
    <n v="7149"/>
    <x v="3545"/>
    <x v="0"/>
    <x v="1"/>
    <d v="2013-06-18T00:00:00"/>
    <s v="Standard Class"/>
    <s v="CB-12415"/>
    <s v="Christy Brittain"/>
    <x v="0"/>
    <s v="United States"/>
    <s v="Long Beach"/>
    <x v="15"/>
    <n v="11561"/>
    <x v="3"/>
    <s v="OFF-AP-10004036"/>
    <x v="1"/>
    <x v="9"/>
    <s v="Bionaire 99.97% HEPA Air Cleaner"/>
    <x v="4821"/>
    <n v="3"/>
    <n v="0"/>
    <n v="18.396000000000001"/>
  </r>
  <r>
    <n v="7150"/>
    <x v="3546"/>
    <x v="1"/>
    <x v="153"/>
    <d v="2012-06-30T00:00:00"/>
    <s v="Standard Class"/>
    <s v="VD-21670"/>
    <s v="Valerie Dominguez"/>
    <x v="0"/>
    <s v="United States"/>
    <s v="Houston"/>
    <x v="5"/>
    <n v="77070"/>
    <x v="2"/>
    <s v="TEC-PH-10001578"/>
    <x v="2"/>
    <x v="7"/>
    <s v="Polycom SoundStation2 EX Conference phone"/>
    <x v="4822"/>
    <n v="3"/>
    <n v="0.2"/>
    <n v="109.33649999999994"/>
  </r>
  <r>
    <n v="7151"/>
    <x v="3547"/>
    <x v="3"/>
    <x v="66"/>
    <d v="2014-12-27T00:00:00"/>
    <s v="Standard Class"/>
    <s v="SR-20425"/>
    <s v="Sharelle Roach"/>
    <x v="2"/>
    <s v="United States"/>
    <s v="Tuscaloosa"/>
    <x v="19"/>
    <n v="35401"/>
    <x v="0"/>
    <s v="FUR-CH-10002647"/>
    <x v="0"/>
    <x v="1"/>
    <s v="Situations Contoured Folding Chairs, 4/Set"/>
    <x v="1741"/>
    <n v="2"/>
    <n v="0"/>
    <n v="35.490000000000009"/>
  </r>
  <r>
    <n v="7152"/>
    <x v="3548"/>
    <x v="3"/>
    <x v="66"/>
    <d v="2014-12-26T00:00:00"/>
    <s v="Second Class"/>
    <s v="AG-10330"/>
    <s v="Alex Grayson"/>
    <x v="0"/>
    <s v="United States"/>
    <s v="Mesa"/>
    <x v="16"/>
    <n v="85204"/>
    <x v="1"/>
    <s v="FUR-TA-10003008"/>
    <x v="0"/>
    <x v="3"/>
    <s v="Lesro Round Back Collection Coffee Table, End Table"/>
    <x v="4823"/>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x v="1666"/>
    <n v="2"/>
    <n v="0.2"/>
    <n v="31.068799999999996"/>
  </r>
  <r>
    <n v="7154"/>
    <x v="3550"/>
    <x v="1"/>
    <x v="895"/>
    <d v="2012-12-15T00:00:00"/>
    <s v="Standard Class"/>
    <s v="JW-16075"/>
    <s v="Julia West"/>
    <x v="0"/>
    <s v="United States"/>
    <s v="Chicago"/>
    <x v="10"/>
    <n v="60610"/>
    <x v="2"/>
    <s v="OFF-AP-10004980"/>
    <x v="1"/>
    <x v="9"/>
    <s v="3M Replacement Filter for Office Air Cleaner for 20' x 33' Room"/>
    <x v="4824"/>
    <n v="7"/>
    <n v="0.8"/>
    <n v="-108.8304"/>
  </r>
  <r>
    <n v="7155"/>
    <x v="3551"/>
    <x v="1"/>
    <x v="707"/>
    <d v="2012-12-27T00:00:00"/>
    <s v="Second Class"/>
    <s v="LH-16900"/>
    <s v="Lena Hernandez"/>
    <x v="0"/>
    <s v="United States"/>
    <s v="Columbus"/>
    <x v="32"/>
    <n v="31907"/>
    <x v="0"/>
    <s v="FUR-FU-10000747"/>
    <x v="0"/>
    <x v="5"/>
    <s v="Tenex B1-RE Series Chair Mats for Low Pile Carpets"/>
    <x v="4825"/>
    <n v="6"/>
    <n v="0"/>
    <n v="46.899599999999964"/>
  </r>
  <r>
    <n v="7156"/>
    <x v="3551"/>
    <x v="1"/>
    <x v="707"/>
    <d v="2012-12-27T00:00:00"/>
    <s v="Second Class"/>
    <s v="LH-16900"/>
    <s v="Lena Hernandez"/>
    <x v="0"/>
    <s v="United States"/>
    <s v="Columbus"/>
    <x v="32"/>
    <n v="31907"/>
    <x v="0"/>
    <s v="OFF-BI-10004492"/>
    <x v="1"/>
    <x v="8"/>
    <s v="Tuf-Vin Binders"/>
    <x v="4826"/>
    <n v="5"/>
    <n v="0"/>
    <n v="74.212999999999994"/>
  </r>
  <r>
    <n v="7157"/>
    <x v="3552"/>
    <x v="3"/>
    <x v="568"/>
    <d v="2014-05-05T00:00:00"/>
    <s v="Standard Class"/>
    <s v="KT-16480"/>
    <s v="Kean Thornton"/>
    <x v="0"/>
    <s v="United States"/>
    <s v="Orange"/>
    <x v="30"/>
    <n v="7050"/>
    <x v="3"/>
    <s v="OFF-LA-10004055"/>
    <x v="1"/>
    <x v="2"/>
    <s v="Color-Coded Legal Exhibit Labels"/>
    <x v="3358"/>
    <n v="1"/>
    <n v="0"/>
    <n v="2.4058999999999999"/>
  </r>
  <r>
    <n v="7158"/>
    <x v="3553"/>
    <x v="0"/>
    <x v="463"/>
    <d v="2013-04-01T00:00:00"/>
    <s v="Second Class"/>
    <s v="CC-12220"/>
    <s v="Chris Cortes"/>
    <x v="0"/>
    <s v="United States"/>
    <s v="Los Angeles"/>
    <x v="1"/>
    <n v="90032"/>
    <x v="1"/>
    <s v="OFF-ST-10002485"/>
    <x v="1"/>
    <x v="4"/>
    <s v="Rogers Deluxe File Chest"/>
    <x v="1190"/>
    <n v="4"/>
    <n v="0"/>
    <n v="0.87919999999999732"/>
  </r>
  <r>
    <n v="7159"/>
    <x v="3553"/>
    <x v="0"/>
    <x v="463"/>
    <d v="2013-04-01T00:00:00"/>
    <s v="Second Class"/>
    <s v="CC-12220"/>
    <s v="Chris Cortes"/>
    <x v="0"/>
    <s v="United States"/>
    <s v="Los Angeles"/>
    <x v="1"/>
    <n v="90032"/>
    <x v="1"/>
    <s v="OFF-PA-10001243"/>
    <x v="1"/>
    <x v="10"/>
    <s v="Xerox 1983"/>
    <x v="156"/>
    <n v="1"/>
    <n v="0"/>
    <n v="2.9302000000000001"/>
  </r>
  <r>
    <n v="7160"/>
    <x v="3554"/>
    <x v="1"/>
    <x v="1149"/>
    <d v="2012-05-18T00:00:00"/>
    <s v="Second Class"/>
    <s v="BF-11170"/>
    <s v="Ben Ferrer"/>
    <x v="2"/>
    <s v="United States"/>
    <s v="Chicago"/>
    <x v="10"/>
    <n v="60623"/>
    <x v="2"/>
    <s v="TEC-PH-10004447"/>
    <x v="2"/>
    <x v="7"/>
    <s v="Toshiba IPT2010-SD IP Telephone"/>
    <x v="2705"/>
    <n v="2"/>
    <n v="0.2"/>
    <n v="16.678799999999995"/>
  </r>
  <r>
    <n v="7161"/>
    <x v="3554"/>
    <x v="1"/>
    <x v="1149"/>
    <d v="2012-05-18T00:00:00"/>
    <s v="Second Class"/>
    <s v="BF-11170"/>
    <s v="Ben Ferrer"/>
    <x v="2"/>
    <s v="United States"/>
    <s v="Chicago"/>
    <x v="10"/>
    <n v="60623"/>
    <x v="2"/>
    <s v="OFF-FA-10002280"/>
    <x v="1"/>
    <x v="13"/>
    <s v="Advantus Plastic Paper Clips"/>
    <x v="4698"/>
    <n v="4"/>
    <n v="0.2"/>
    <n v="5.6"/>
  </r>
  <r>
    <n v="7162"/>
    <x v="3555"/>
    <x v="2"/>
    <x v="1129"/>
    <d v="2011-07-09T00:00:00"/>
    <s v="Standard Class"/>
    <s v="MS-17770"/>
    <s v="Maxwell Schwartz"/>
    <x v="0"/>
    <s v="United States"/>
    <s v="Richmond"/>
    <x v="17"/>
    <n v="23223"/>
    <x v="0"/>
    <s v="OFF-PA-10004734"/>
    <x v="1"/>
    <x v="10"/>
    <s v="Southworth Structures Collection"/>
    <x v="1388"/>
    <n v="3"/>
    <n v="0"/>
    <n v="10.92"/>
  </r>
  <r>
    <n v="7163"/>
    <x v="3555"/>
    <x v="2"/>
    <x v="1129"/>
    <d v="2011-07-09T00:00:00"/>
    <s v="Standard Class"/>
    <s v="MS-17770"/>
    <s v="Maxwell Schwartz"/>
    <x v="0"/>
    <s v="United States"/>
    <s v="Richmond"/>
    <x v="17"/>
    <n v="23223"/>
    <x v="0"/>
    <s v="OFF-BI-10000145"/>
    <x v="1"/>
    <x v="8"/>
    <s v="Zipper Ring Binder Pockets"/>
    <x v="4827"/>
    <n v="5"/>
    <n v="0"/>
    <n v="7.6440000000000001"/>
  </r>
  <r>
    <n v="7164"/>
    <x v="3556"/>
    <x v="2"/>
    <x v="1150"/>
    <d v="2011-04-24T00:00:00"/>
    <s v="Second Class"/>
    <s v="AH-10030"/>
    <s v="Aaron Hawkins"/>
    <x v="1"/>
    <s v="United States"/>
    <s v="Troy"/>
    <x v="15"/>
    <n v="12180"/>
    <x v="3"/>
    <s v="OFF-EN-10004773"/>
    <x v="1"/>
    <x v="12"/>
    <s v="Staples"/>
    <x v="4828"/>
    <n v="8"/>
    <n v="0"/>
    <n v="121.44159999999999"/>
  </r>
  <r>
    <n v="7165"/>
    <x v="3556"/>
    <x v="2"/>
    <x v="1150"/>
    <d v="2011-04-24T00:00:00"/>
    <s v="Second Class"/>
    <s v="AH-10030"/>
    <s v="Aaron Hawkins"/>
    <x v="1"/>
    <s v="United States"/>
    <s v="Troy"/>
    <x v="15"/>
    <n v="12180"/>
    <x v="3"/>
    <s v="OFF-BI-10004970"/>
    <x v="1"/>
    <x v="8"/>
    <s v="ACCOHIDE 3-Ring Binder, Blue, 1&quot;"/>
    <x v="4541"/>
    <n v="3"/>
    <n v="0.2"/>
    <n v="3.3452999999999995"/>
  </r>
  <r>
    <n v="7166"/>
    <x v="3557"/>
    <x v="0"/>
    <x v="251"/>
    <d v="2013-09-23T00:00:00"/>
    <s v="First Class"/>
    <s v="CK-12595"/>
    <s v="Clytie Kelty"/>
    <x v="0"/>
    <s v="United States"/>
    <s v="Providence"/>
    <x v="34"/>
    <n v="2908"/>
    <x v="3"/>
    <s v="OFF-ST-10000604"/>
    <x v="1"/>
    <x v="4"/>
    <s v="Home/Office Personal File Carts"/>
    <x v="2876"/>
    <n v="2"/>
    <n v="0"/>
    <n v="17.379999999999995"/>
  </r>
  <r>
    <n v="7167"/>
    <x v="3558"/>
    <x v="2"/>
    <x v="192"/>
    <d v="2011-07-24T00:00:00"/>
    <s v="Second Class"/>
    <s v="NP-18325"/>
    <s v="Naresj Patel"/>
    <x v="0"/>
    <s v="United States"/>
    <s v="San Francisco"/>
    <x v="1"/>
    <n v="94122"/>
    <x v="1"/>
    <s v="OFF-AR-10003190"/>
    <x v="1"/>
    <x v="6"/>
    <s v="Newell 32"/>
    <x v="132"/>
    <n v="4"/>
    <n v="0"/>
    <n v="3.2256"/>
  </r>
  <r>
    <n v="7168"/>
    <x v="3558"/>
    <x v="2"/>
    <x v="192"/>
    <d v="2011-07-24T00:00:00"/>
    <s v="Second Class"/>
    <s v="NP-18325"/>
    <s v="Naresj Patel"/>
    <x v="0"/>
    <s v="United States"/>
    <s v="San Francisco"/>
    <x v="1"/>
    <n v="94122"/>
    <x v="1"/>
    <s v="FUR-CH-10000155"/>
    <x v="0"/>
    <x v="1"/>
    <s v="Global Comet Stacking Armless Chair"/>
    <x v="4829"/>
    <n v="3"/>
    <n v="0.2"/>
    <n v="71.77200000000002"/>
  </r>
  <r>
    <n v="7169"/>
    <x v="3558"/>
    <x v="2"/>
    <x v="192"/>
    <d v="2011-07-24T00:00:00"/>
    <s v="Second Class"/>
    <s v="NP-18325"/>
    <s v="Naresj Patel"/>
    <x v="0"/>
    <s v="United States"/>
    <s v="San Francisco"/>
    <x v="1"/>
    <n v="94122"/>
    <x v="1"/>
    <s v="OFF-ST-10003058"/>
    <x v="1"/>
    <x v="4"/>
    <s v="Eldon Mobile Mega Data Cart  Mega Stackable  Add-On Trays"/>
    <x v="4830"/>
    <n v="10"/>
    <n v="0"/>
    <n v="68.584999999999994"/>
  </r>
  <r>
    <n v="7170"/>
    <x v="3558"/>
    <x v="2"/>
    <x v="192"/>
    <d v="2011-07-24T00:00:00"/>
    <s v="Second Class"/>
    <s v="NP-18325"/>
    <s v="Naresj Patel"/>
    <x v="0"/>
    <s v="United States"/>
    <s v="San Francisco"/>
    <x v="1"/>
    <n v="94122"/>
    <x v="1"/>
    <s v="FUR-TA-10004767"/>
    <x v="0"/>
    <x v="3"/>
    <s v="Safco Drafting Table"/>
    <x v="3011"/>
    <n v="3"/>
    <n v="0.2"/>
    <n v="19.164599999999979"/>
  </r>
  <r>
    <n v="7171"/>
    <x v="3559"/>
    <x v="3"/>
    <x v="1048"/>
    <d v="2014-10-15T00:00:00"/>
    <s v="Standard Class"/>
    <s v="GM-14440"/>
    <s v="Gary McGarr"/>
    <x v="0"/>
    <s v="United States"/>
    <s v="New York City"/>
    <x v="15"/>
    <n v="10009"/>
    <x v="3"/>
    <s v="FUR-CH-10002372"/>
    <x v="0"/>
    <x v="1"/>
    <s v="Office Star - Ergonomically Designed Knee Chair"/>
    <x v="3489"/>
    <n v="2"/>
    <n v="0.1"/>
    <n v="3.2392000000000074"/>
  </r>
  <r>
    <n v="7172"/>
    <x v="3560"/>
    <x v="3"/>
    <x v="1016"/>
    <d v="2014-04-28T00:00:00"/>
    <s v="Second Class"/>
    <s v="SG-20605"/>
    <s v="Speros Goranitis"/>
    <x v="0"/>
    <s v="United States"/>
    <s v="San Francisco"/>
    <x v="1"/>
    <n v="94109"/>
    <x v="1"/>
    <s v="TEC-AC-10000158"/>
    <x v="2"/>
    <x v="11"/>
    <s v="Sony 64GB Class 10 Micro SDHC R40 Memory Card"/>
    <x v="3313"/>
    <n v="3"/>
    <n v="0"/>
    <n v="22.6737"/>
  </r>
  <r>
    <n v="7173"/>
    <x v="3561"/>
    <x v="3"/>
    <x v="606"/>
    <d v="2014-03-31T00:00:00"/>
    <s v="Standard Class"/>
    <s v="HK-14890"/>
    <s v="Heather Kirkland"/>
    <x v="1"/>
    <s v="United States"/>
    <s v="Houston"/>
    <x v="5"/>
    <n v="77070"/>
    <x v="2"/>
    <s v="TEC-AC-10000158"/>
    <x v="2"/>
    <x v="11"/>
    <s v="Sony 64GB Class 10 Micro SDHC R40 Memory Card"/>
    <x v="740"/>
    <n v="5"/>
    <n v="0.2"/>
    <n v="1.7995000000000019"/>
  </r>
  <r>
    <n v="7174"/>
    <x v="3561"/>
    <x v="3"/>
    <x v="606"/>
    <d v="2014-03-31T00:00:00"/>
    <s v="Standard Class"/>
    <s v="HK-14890"/>
    <s v="Heather Kirkland"/>
    <x v="1"/>
    <s v="United States"/>
    <s v="Houston"/>
    <x v="5"/>
    <n v="77070"/>
    <x v="2"/>
    <s v="TEC-CO-10002313"/>
    <x v="2"/>
    <x v="16"/>
    <s v="Canon PC1080F Personal Copier"/>
    <x v="4697"/>
    <n v="5"/>
    <n v="0.2"/>
    <n v="569.99050000000011"/>
  </r>
  <r>
    <n v="7175"/>
    <x v="3561"/>
    <x v="3"/>
    <x v="606"/>
    <d v="2014-03-31T00:00:00"/>
    <s v="Standard Class"/>
    <s v="HK-14890"/>
    <s v="Heather Kirkland"/>
    <x v="1"/>
    <s v="United States"/>
    <s v="Houston"/>
    <x v="5"/>
    <n v="77070"/>
    <x v="2"/>
    <s v="OFF-PA-10002581"/>
    <x v="1"/>
    <x v="10"/>
    <s v="Xerox 1951"/>
    <x v="1355"/>
    <n v="3"/>
    <n v="0.2"/>
    <n v="23.234999999999992"/>
  </r>
  <r>
    <n v="7176"/>
    <x v="3561"/>
    <x v="3"/>
    <x v="606"/>
    <d v="2014-03-31T00:00:00"/>
    <s v="Standard Class"/>
    <s v="HK-14890"/>
    <s v="Heather Kirkland"/>
    <x v="1"/>
    <s v="United States"/>
    <s v="Houston"/>
    <x v="5"/>
    <n v="77070"/>
    <x v="2"/>
    <s v="OFF-AP-10001205"/>
    <x v="1"/>
    <x v="9"/>
    <s v="Belkin 5 Outlet SurgeMaster Power Centers"/>
    <x v="4831"/>
    <n v="8"/>
    <n v="0.8"/>
    <n v="-226.63679999999999"/>
  </r>
  <r>
    <n v="7177"/>
    <x v="3561"/>
    <x v="3"/>
    <x v="606"/>
    <d v="2014-03-31T00:00:00"/>
    <s v="Standard Class"/>
    <s v="HK-14890"/>
    <s v="Heather Kirkland"/>
    <x v="1"/>
    <s v="United States"/>
    <s v="Houston"/>
    <x v="5"/>
    <n v="77070"/>
    <x v="2"/>
    <s v="OFF-ST-10000344"/>
    <x v="1"/>
    <x v="4"/>
    <s v="Neat Ideas Personal Hanging Folder Files, Black"/>
    <x v="4832"/>
    <n v="3"/>
    <n v="0.2"/>
    <n v="2.4173999999999989"/>
  </r>
  <r>
    <n v="7178"/>
    <x v="3562"/>
    <x v="3"/>
    <x v="464"/>
    <d v="2014-05-11T00:00:00"/>
    <s v="Standard Class"/>
    <s v="MY-18295"/>
    <s v="Muhammed Yedwab"/>
    <x v="1"/>
    <s v="United States"/>
    <s v="Philadelphia"/>
    <x v="9"/>
    <n v="19140"/>
    <x v="3"/>
    <s v="OFF-BI-10002897"/>
    <x v="1"/>
    <x v="8"/>
    <s v="Black Avery Memo-Size 3-Ring Binder, 5 1/2&quot; x 8 1/2&quot;"/>
    <x v="4833"/>
    <n v="2"/>
    <n v="0.7"/>
    <n v="-1.5413999999999999"/>
  </r>
  <r>
    <n v="7179"/>
    <x v="3562"/>
    <x v="3"/>
    <x v="464"/>
    <d v="2014-05-11T00:00:00"/>
    <s v="Standard Class"/>
    <s v="MY-18295"/>
    <s v="Muhammed Yedwab"/>
    <x v="1"/>
    <s v="United States"/>
    <s v="Philadelphia"/>
    <x v="9"/>
    <n v="19140"/>
    <x v="3"/>
    <s v="OFF-BI-10003694"/>
    <x v="1"/>
    <x v="8"/>
    <s v="Avery 3 1/2&quot; Diskette Storage Pages, 10/Pack"/>
    <x v="4834"/>
    <n v="3"/>
    <n v="0.7"/>
    <n v="-7.5167999999999964"/>
  </r>
  <r>
    <n v="7180"/>
    <x v="3563"/>
    <x v="0"/>
    <x v="696"/>
    <d v="2013-11-19T00:00:00"/>
    <s v="Standard Class"/>
    <s v="RC-19960"/>
    <s v="Ryan Crowe"/>
    <x v="0"/>
    <s v="United States"/>
    <s v="Baltimore"/>
    <x v="39"/>
    <n v="21215"/>
    <x v="3"/>
    <s v="TEC-PH-10001644"/>
    <x v="2"/>
    <x v="7"/>
    <s v="BlueLounge Milo Smartphone Stand, White/Metallic"/>
    <x v="1324"/>
    <n v="3"/>
    <n v="0"/>
    <n v="25.191600000000005"/>
  </r>
  <r>
    <n v="7181"/>
    <x v="3564"/>
    <x v="2"/>
    <x v="1037"/>
    <d v="2011-01-08T00:00:00"/>
    <s v="First Class"/>
    <s v="JO-15145"/>
    <s v="Jack O'Briant"/>
    <x v="1"/>
    <s v="United States"/>
    <s v="Athens"/>
    <x v="32"/>
    <n v="30605"/>
    <x v="0"/>
    <s v="OFF-AR-10002399"/>
    <x v="1"/>
    <x v="6"/>
    <s v="Dixon Prang Watercolor Pencils, 10-Color Set with Brush"/>
    <x v="4835"/>
    <n v="3"/>
    <n v="0"/>
    <n v="5.2397999999999998"/>
  </r>
  <r>
    <n v="7182"/>
    <x v="3565"/>
    <x v="0"/>
    <x v="797"/>
    <d v="2013-12-31T00:00:00"/>
    <s v="Second Class"/>
    <s v="MW-18220"/>
    <s v="Mitch Webber"/>
    <x v="0"/>
    <s v="United States"/>
    <s v="Lancaster"/>
    <x v="24"/>
    <n v="43130"/>
    <x v="3"/>
    <s v="TEC-AC-10003063"/>
    <x v="2"/>
    <x v="11"/>
    <s v="Micro Innovations USB RF Wireless Keyboard with Mouse"/>
    <x v="4836"/>
    <n v="2"/>
    <n v="0.2"/>
    <n v="0.5"/>
  </r>
  <r>
    <n v="7183"/>
    <x v="3566"/>
    <x v="3"/>
    <x v="504"/>
    <d v="2014-05-05T00:00:00"/>
    <s v="Standard Class"/>
    <s v="NZ-18565"/>
    <s v="Nick Zandusky"/>
    <x v="2"/>
    <s v="United States"/>
    <s v="Los Angeles"/>
    <x v="1"/>
    <n v="90032"/>
    <x v="1"/>
    <s v="OFF-BI-10002071"/>
    <x v="1"/>
    <x v="8"/>
    <s v="Fellowes Black Plastic Comb Bindings"/>
    <x v="4837"/>
    <n v="5"/>
    <n v="0.2"/>
    <n v="7.5529999999999982"/>
  </r>
  <r>
    <n v="7184"/>
    <x v="3567"/>
    <x v="3"/>
    <x v="81"/>
    <d v="2014-04-24T00:00:00"/>
    <s v="First Class"/>
    <s v="JM-15250"/>
    <s v="Janet Martin"/>
    <x v="0"/>
    <s v="United States"/>
    <s v="Baltimore"/>
    <x v="39"/>
    <n v="21215"/>
    <x v="3"/>
    <s v="FUR-CH-10004218"/>
    <x v="0"/>
    <x v="1"/>
    <s v="Global Fabric Manager's Chair, Dark Gray"/>
    <x v="4838"/>
    <n v="9"/>
    <n v="0"/>
    <n v="227.20500000000004"/>
  </r>
  <r>
    <n v="7185"/>
    <x v="3568"/>
    <x v="3"/>
    <x v="629"/>
    <d v="2014-08-25T00:00:00"/>
    <s v="Standard Class"/>
    <s v="ED-13885"/>
    <s v="Emily Ducich"/>
    <x v="2"/>
    <s v="United States"/>
    <s v="Houston"/>
    <x v="5"/>
    <n v="77095"/>
    <x v="2"/>
    <s v="OFF-SU-10000432"/>
    <x v="1"/>
    <x v="14"/>
    <s v="Acco Side-Punched Conventional Columnar Pads"/>
    <x v="4839"/>
    <n v="2"/>
    <n v="0.2"/>
    <n v="-1.0410000000000006"/>
  </r>
  <r>
    <n v="7186"/>
    <x v="3568"/>
    <x v="3"/>
    <x v="629"/>
    <d v="2014-08-25T00:00:00"/>
    <s v="Standard Class"/>
    <s v="ED-13885"/>
    <s v="Emily Ducich"/>
    <x v="2"/>
    <s v="United States"/>
    <s v="Houston"/>
    <x v="5"/>
    <n v="77095"/>
    <x v="2"/>
    <s v="OFF-AR-10003183"/>
    <x v="1"/>
    <x v="6"/>
    <s v="Avery Fluorescent Highlighter Four-Color Set"/>
    <x v="2245"/>
    <n v="3"/>
    <n v="0.2"/>
    <n v="1.0019999999999993"/>
  </r>
  <r>
    <n v="7187"/>
    <x v="3568"/>
    <x v="3"/>
    <x v="629"/>
    <d v="2014-08-25T00:00:00"/>
    <s v="Standard Class"/>
    <s v="ED-13885"/>
    <s v="Emily Ducich"/>
    <x v="2"/>
    <s v="United States"/>
    <s v="Houston"/>
    <x v="5"/>
    <n v="77095"/>
    <x v="2"/>
    <s v="FUR-CH-10002017"/>
    <x v="0"/>
    <x v="1"/>
    <s v="SAFCO Optional Arm Kit for Workspace Cribbage Stacking Chair"/>
    <x v="4840"/>
    <n v="4"/>
    <n v="0.3"/>
    <n v="-2.1312000000000033"/>
  </r>
  <r>
    <n v="7188"/>
    <x v="3568"/>
    <x v="3"/>
    <x v="629"/>
    <d v="2014-08-25T00:00:00"/>
    <s v="Standard Class"/>
    <s v="ED-13885"/>
    <s v="Emily Ducich"/>
    <x v="2"/>
    <s v="United States"/>
    <s v="Houston"/>
    <x v="5"/>
    <n v="77095"/>
    <x v="2"/>
    <s v="FUR-FU-10003247"/>
    <x v="0"/>
    <x v="5"/>
    <s v="36X48 HARDFLOOR CHAIRMAT"/>
    <x v="1331"/>
    <n v="2"/>
    <n v="0.6"/>
    <n v="-22.238800000000001"/>
  </r>
  <r>
    <n v="7189"/>
    <x v="3568"/>
    <x v="3"/>
    <x v="629"/>
    <d v="2014-08-25T00:00:00"/>
    <s v="Standard Class"/>
    <s v="ED-13885"/>
    <s v="Emily Ducich"/>
    <x v="2"/>
    <s v="United States"/>
    <s v="Houston"/>
    <x v="5"/>
    <n v="77095"/>
    <x v="2"/>
    <s v="OFF-AP-10001563"/>
    <x v="1"/>
    <x v="9"/>
    <s v="Belkin Premiere Surge Master II 8-outlet surge protector"/>
    <x v="4841"/>
    <n v="4"/>
    <n v="0.8"/>
    <n v="-99.103200000000044"/>
  </r>
  <r>
    <n v="7190"/>
    <x v="3569"/>
    <x v="0"/>
    <x v="396"/>
    <d v="2013-11-16T00:00:00"/>
    <s v="First Class"/>
    <s v="DW-13480"/>
    <s v="Dianna Wilson"/>
    <x v="2"/>
    <s v="United States"/>
    <s v="San Diego"/>
    <x v="1"/>
    <n v="92024"/>
    <x v="1"/>
    <s v="TEC-PH-10004908"/>
    <x v="2"/>
    <x v="7"/>
    <s v="Panasonic KX TS3282W Corded phone"/>
    <x v="4842"/>
    <n v="3"/>
    <n v="0.2"/>
    <n v="25.496999999999986"/>
  </r>
  <r>
    <n v="7191"/>
    <x v="3569"/>
    <x v="0"/>
    <x v="396"/>
    <d v="2013-11-16T00:00:00"/>
    <s v="First Class"/>
    <s v="DW-13480"/>
    <s v="Dianna Wilson"/>
    <x v="2"/>
    <s v="United States"/>
    <s v="San Diego"/>
    <x v="1"/>
    <n v="92024"/>
    <x v="1"/>
    <s v="FUR-TA-10003392"/>
    <x v="0"/>
    <x v="3"/>
    <s v="Global Adaptabilities Conference Tables"/>
    <x v="3008"/>
    <n v="3"/>
    <n v="0.2"/>
    <n v="-8.4294000000000153"/>
  </r>
  <r>
    <n v="7192"/>
    <x v="3570"/>
    <x v="0"/>
    <x v="393"/>
    <d v="2013-10-07T00:00:00"/>
    <s v="Second Class"/>
    <s v="JK-15205"/>
    <s v="Jamie Kunitz"/>
    <x v="0"/>
    <s v="United States"/>
    <s v="Hialeah"/>
    <x v="2"/>
    <n v="33012"/>
    <x v="0"/>
    <s v="OFF-BI-10004140"/>
    <x v="1"/>
    <x v="8"/>
    <s v="Avery Non-Stick Binders"/>
    <x v="4843"/>
    <n v="4"/>
    <n v="0.7"/>
    <n v="-4.49"/>
  </r>
  <r>
    <n v="7193"/>
    <x v="3570"/>
    <x v="0"/>
    <x v="393"/>
    <d v="2013-10-07T00:00:00"/>
    <s v="Second Class"/>
    <s v="JK-15205"/>
    <s v="Jamie Kunitz"/>
    <x v="0"/>
    <s v="United States"/>
    <s v="Hialeah"/>
    <x v="2"/>
    <n v="33012"/>
    <x v="0"/>
    <s v="OFF-AR-10003631"/>
    <x v="1"/>
    <x v="6"/>
    <s v="Staples"/>
    <x v="4844"/>
    <n v="8"/>
    <n v="0.2"/>
    <n v="5.0335999999999999"/>
  </r>
  <r>
    <n v="7194"/>
    <x v="3571"/>
    <x v="0"/>
    <x v="1151"/>
    <d v="2013-02-14T00:00:00"/>
    <s v="First Class"/>
    <s v="JS-15880"/>
    <s v="John Stevenson"/>
    <x v="0"/>
    <s v="United States"/>
    <s v="Atlanta"/>
    <x v="32"/>
    <n v="30318"/>
    <x v="0"/>
    <s v="OFF-ST-10003716"/>
    <x v="1"/>
    <x v="4"/>
    <s v="Tennsco Double-Tier Lockers"/>
    <x v="4845"/>
    <n v="6"/>
    <n v="0"/>
    <n v="175.51560000000001"/>
  </r>
  <r>
    <n v="7195"/>
    <x v="3571"/>
    <x v="0"/>
    <x v="1151"/>
    <d v="2013-02-14T00:00:00"/>
    <s v="First Class"/>
    <s v="JS-15880"/>
    <s v="John Stevenson"/>
    <x v="0"/>
    <s v="United States"/>
    <s v="Atlanta"/>
    <x v="32"/>
    <n v="30318"/>
    <x v="0"/>
    <s v="OFF-BI-10003274"/>
    <x v="1"/>
    <x v="8"/>
    <s v="Avery Durable Slant Ring Binders, No Labels"/>
    <x v="204"/>
    <n v="4"/>
    <n v="0"/>
    <n v="7.4824000000000002"/>
  </r>
  <r>
    <n v="7196"/>
    <x v="3572"/>
    <x v="0"/>
    <x v="373"/>
    <d v="2013-11-18T00:00:00"/>
    <s v="Standard Class"/>
    <s v="PO-19180"/>
    <s v="Philisse Overcash"/>
    <x v="2"/>
    <s v="United States"/>
    <s v="Seattle"/>
    <x v="4"/>
    <n v="98103"/>
    <x v="1"/>
    <s v="FUR-FU-10004848"/>
    <x v="0"/>
    <x v="5"/>
    <s v="DAX Solid Wood Frames"/>
    <x v="4846"/>
    <n v="2"/>
    <n v="0"/>
    <n v="7.2297999999999991"/>
  </r>
  <r>
    <n v="7197"/>
    <x v="3573"/>
    <x v="2"/>
    <x v="759"/>
    <d v="2011-04-30T00:00:00"/>
    <s v="Standard Class"/>
    <s v="MH-17290"/>
    <s v="Marc Harrigan"/>
    <x v="2"/>
    <s v="United States"/>
    <s v="Los Angeles"/>
    <x v="1"/>
    <n v="90036"/>
    <x v="1"/>
    <s v="OFF-AR-10003504"/>
    <x v="1"/>
    <x v="6"/>
    <s v="Newell 347"/>
    <x v="1591"/>
    <n v="5"/>
    <n v="0"/>
    <n v="6.2059999999999977"/>
  </r>
  <r>
    <n v="7198"/>
    <x v="3573"/>
    <x v="2"/>
    <x v="759"/>
    <d v="2011-04-30T00:00:00"/>
    <s v="Standard Class"/>
    <s v="MH-17290"/>
    <s v="Marc Harrigan"/>
    <x v="2"/>
    <s v="United States"/>
    <s v="Los Angeles"/>
    <x v="1"/>
    <n v="90036"/>
    <x v="1"/>
    <s v="OFF-LA-10000305"/>
    <x v="1"/>
    <x v="2"/>
    <s v="Avery 495"/>
    <x v="2380"/>
    <n v="2"/>
    <n v="0"/>
    <n v="5.7959999999999994"/>
  </r>
  <r>
    <n v="7199"/>
    <x v="3574"/>
    <x v="1"/>
    <x v="1067"/>
    <d v="2012-08-15T00:00:00"/>
    <s v="Standard Class"/>
    <s v="PO-19180"/>
    <s v="Philisse Overcash"/>
    <x v="2"/>
    <s v="United States"/>
    <s v="New York City"/>
    <x v="15"/>
    <n v="10035"/>
    <x v="3"/>
    <s v="OFF-AR-10001427"/>
    <x v="1"/>
    <x v="6"/>
    <s v="Newell 330"/>
    <x v="493"/>
    <n v="2"/>
    <n v="0"/>
    <n v="3.1096000000000004"/>
  </r>
  <r>
    <n v="7200"/>
    <x v="3574"/>
    <x v="1"/>
    <x v="1067"/>
    <d v="2012-08-15T00:00:00"/>
    <s v="Standard Class"/>
    <s v="PO-19180"/>
    <s v="Philisse Overcash"/>
    <x v="2"/>
    <s v="United States"/>
    <s v="New York City"/>
    <x v="15"/>
    <n v="10035"/>
    <x v="3"/>
    <s v="TEC-PH-10004614"/>
    <x v="2"/>
    <x v="7"/>
    <s v="AT&amp;T 841000 Phone"/>
    <x v="4847"/>
    <n v="2"/>
    <n v="0"/>
    <n v="34.5"/>
  </r>
  <r>
    <n v="7201"/>
    <x v="3575"/>
    <x v="0"/>
    <x v="581"/>
    <d v="2013-12-04T00:00:00"/>
    <s v="Standard Class"/>
    <s v="HF-14995"/>
    <s v="Herbert Flentye"/>
    <x v="0"/>
    <s v="United States"/>
    <s v="Fort Lauderdale"/>
    <x v="2"/>
    <n v="33311"/>
    <x v="0"/>
    <s v="TEC-PH-10001944"/>
    <x v="2"/>
    <x v="7"/>
    <s v="Wi-Ex zBoost YX540 Cellular Phone Signal Booster"/>
    <x v="4848"/>
    <n v="1"/>
    <n v="0.2"/>
    <n v="14.594999999999985"/>
  </r>
  <r>
    <n v="7202"/>
    <x v="3575"/>
    <x v="0"/>
    <x v="581"/>
    <d v="2013-12-04T00:00:00"/>
    <s v="Standard Class"/>
    <s v="HF-14995"/>
    <s v="Herbert Flentye"/>
    <x v="0"/>
    <s v="United States"/>
    <s v="Fort Lauderdale"/>
    <x v="2"/>
    <n v="33311"/>
    <x v="0"/>
    <s v="FUR-TA-10001039"/>
    <x v="0"/>
    <x v="3"/>
    <s v="KI Adjustable-Height Table"/>
    <x v="4849"/>
    <n v="7"/>
    <n v="0.45"/>
    <n v="-114.35339999999997"/>
  </r>
  <r>
    <n v="7203"/>
    <x v="3576"/>
    <x v="0"/>
    <x v="99"/>
    <d v="2013-10-29T00:00:00"/>
    <s v="Same Day"/>
    <s v="VB-21745"/>
    <s v="Victoria Brennan"/>
    <x v="1"/>
    <s v="United States"/>
    <s v="Rochester"/>
    <x v="15"/>
    <n v="14609"/>
    <x v="3"/>
    <s v="FUR-FU-10003806"/>
    <x v="0"/>
    <x v="5"/>
    <s v="Tenex Chairmat w/ Average Lip, 45&quot; x 53&quot;"/>
    <x v="4850"/>
    <n v="5"/>
    <n v="0"/>
    <n v="75.679999999999978"/>
  </r>
  <r>
    <n v="7204"/>
    <x v="3577"/>
    <x v="2"/>
    <x v="282"/>
    <d v="2012-01-02T00:00:00"/>
    <s v="Standard Class"/>
    <s v="MG-17890"/>
    <s v="Michael Granlund"/>
    <x v="2"/>
    <s v="United States"/>
    <s v="Saint Charles"/>
    <x v="10"/>
    <n v="60174"/>
    <x v="2"/>
    <s v="FUR-FU-10002111"/>
    <x v="0"/>
    <x v="5"/>
    <s v="Master Caster Door Stop, Large Brown"/>
    <x v="4851"/>
    <n v="3"/>
    <n v="0.6"/>
    <n v="-4.804800000000002"/>
  </r>
  <r>
    <n v="7205"/>
    <x v="3578"/>
    <x v="1"/>
    <x v="229"/>
    <d v="2012-09-17T00:00:00"/>
    <s v="Standard Class"/>
    <s v="BO-11425"/>
    <s v="Bobby Odegard"/>
    <x v="0"/>
    <s v="United States"/>
    <s v="New York City"/>
    <x v="15"/>
    <n v="10024"/>
    <x v="3"/>
    <s v="OFF-AR-10000817"/>
    <x v="1"/>
    <x v="6"/>
    <s v="Manco Dry-Lighter Erasable Highlighter"/>
    <x v="2398"/>
    <n v="2"/>
    <n v="0"/>
    <n v="2.0671999999999997"/>
  </r>
  <r>
    <n v="7206"/>
    <x v="3579"/>
    <x v="3"/>
    <x v="280"/>
    <d v="2014-10-07T00:00:00"/>
    <s v="Standard Class"/>
    <s v="CM-12115"/>
    <s v="Chad McGuire"/>
    <x v="0"/>
    <s v="United States"/>
    <s v="San Francisco"/>
    <x v="1"/>
    <n v="94109"/>
    <x v="1"/>
    <s v="FUR-FU-10001424"/>
    <x v="0"/>
    <x v="5"/>
    <s v="Dax Clear Box Frame"/>
    <x v="45"/>
    <n v="2"/>
    <n v="0"/>
    <n v="5.936399999999999"/>
  </r>
  <r>
    <n v="7207"/>
    <x v="3579"/>
    <x v="3"/>
    <x v="280"/>
    <d v="2014-10-07T00:00:00"/>
    <s v="Standard Class"/>
    <s v="CM-12115"/>
    <s v="Chad McGuire"/>
    <x v="0"/>
    <s v="United States"/>
    <s v="San Francisco"/>
    <x v="1"/>
    <n v="94109"/>
    <x v="1"/>
    <s v="TEC-MA-10002930"/>
    <x v="2"/>
    <x v="15"/>
    <s v="Ricoh - Ink Collector Unit for GX3000 Series Printers"/>
    <x v="4852"/>
    <n v="11"/>
    <n v="0.2"/>
    <n v="32.301500000000019"/>
  </r>
  <r>
    <n v="7208"/>
    <x v="3580"/>
    <x v="0"/>
    <x v="108"/>
    <d v="2013-09-14T00:00:00"/>
    <s v="First Class"/>
    <s v="LC-16930"/>
    <s v="Linda Cazamias"/>
    <x v="1"/>
    <s v="United States"/>
    <s v="Phoenix"/>
    <x v="16"/>
    <n v="85023"/>
    <x v="1"/>
    <s v="OFF-AR-10003759"/>
    <x v="1"/>
    <x v="6"/>
    <s v="Crayola Anti Dust Chalk, 12/Pack"/>
    <x v="2154"/>
    <n v="2"/>
    <n v="0.2"/>
    <n v="0.90999999999999981"/>
  </r>
  <r>
    <n v="7209"/>
    <x v="3580"/>
    <x v="0"/>
    <x v="108"/>
    <d v="2013-09-14T00:00:00"/>
    <s v="First Class"/>
    <s v="LC-16930"/>
    <s v="Linda Cazamias"/>
    <x v="1"/>
    <s v="United States"/>
    <s v="Phoenix"/>
    <x v="16"/>
    <n v="85023"/>
    <x v="1"/>
    <s v="OFF-PA-10001837"/>
    <x v="1"/>
    <x v="10"/>
    <s v="Xerox 1976"/>
    <x v="561"/>
    <n v="4"/>
    <n v="0.2"/>
    <n v="7.2576000000000001"/>
  </r>
  <r>
    <n v="7210"/>
    <x v="3580"/>
    <x v="0"/>
    <x v="108"/>
    <d v="2013-09-14T00:00:00"/>
    <s v="First Class"/>
    <s v="LC-16930"/>
    <s v="Linda Cazamias"/>
    <x v="1"/>
    <s v="United States"/>
    <s v="Phoenix"/>
    <x v="16"/>
    <n v="85023"/>
    <x v="1"/>
    <s v="OFF-PA-10001667"/>
    <x v="1"/>
    <x v="10"/>
    <s v="Great White Multi-Use Recycled Paper (20Lb. and 84 Bright)"/>
    <x v="383"/>
    <n v="2"/>
    <n v="0.2"/>
    <n v="2.9899999999999993"/>
  </r>
  <r>
    <n v="7211"/>
    <x v="3581"/>
    <x v="0"/>
    <x v="799"/>
    <d v="2013-06-07T00:00:00"/>
    <s v="Standard Class"/>
    <s v="EH-13765"/>
    <s v="Edward Hooks"/>
    <x v="1"/>
    <s v="United States"/>
    <s v="Seattle"/>
    <x v="4"/>
    <n v="98115"/>
    <x v="1"/>
    <s v="OFF-PA-10000246"/>
    <x v="1"/>
    <x v="10"/>
    <s v="Riverleaf Stik-Withit Designer Note Cubes"/>
    <x v="4740"/>
    <n v="3"/>
    <n v="0"/>
    <n v="13.8828"/>
  </r>
  <r>
    <n v="7212"/>
    <x v="3581"/>
    <x v="0"/>
    <x v="799"/>
    <d v="2013-06-07T00:00:00"/>
    <s v="Standard Class"/>
    <s v="EH-13765"/>
    <s v="Edward Hooks"/>
    <x v="1"/>
    <s v="United States"/>
    <s v="Seattle"/>
    <x v="4"/>
    <n v="98115"/>
    <x v="1"/>
    <s v="OFF-BI-10001078"/>
    <x v="1"/>
    <x v="8"/>
    <s v="Acco PRESSTEX Data Binder with Storage Hooks, Dark Blue, 14 7/8&quot; X 11&quot;"/>
    <x v="4853"/>
    <n v="12"/>
    <n v="0.2"/>
    <n v="18.7224"/>
  </r>
  <r>
    <n v="7213"/>
    <x v="3581"/>
    <x v="0"/>
    <x v="799"/>
    <d v="2013-06-07T00:00:00"/>
    <s v="Standard Class"/>
    <s v="EH-13765"/>
    <s v="Edward Hooks"/>
    <x v="1"/>
    <s v="United States"/>
    <s v="Seattle"/>
    <x v="4"/>
    <n v="98115"/>
    <x v="1"/>
    <s v="OFF-BI-10000138"/>
    <x v="1"/>
    <x v="8"/>
    <s v="Acco Translucent Poly Ring Binders"/>
    <x v="3938"/>
    <n v="3"/>
    <n v="0.2"/>
    <n v="3.9312000000000005"/>
  </r>
  <r>
    <n v="7214"/>
    <x v="3582"/>
    <x v="3"/>
    <x v="453"/>
    <d v="2014-10-20T00:00:00"/>
    <s v="Standard Class"/>
    <s v="MC-17275"/>
    <s v="Marc Crier"/>
    <x v="0"/>
    <s v="United States"/>
    <s v="Camarillo"/>
    <x v="1"/>
    <n v="93010"/>
    <x v="1"/>
    <s v="OFF-LA-10002034"/>
    <x v="1"/>
    <x v="2"/>
    <s v="Avery 478"/>
    <x v="1674"/>
    <n v="3"/>
    <n v="0"/>
    <n v="7.2176999999999998"/>
  </r>
  <r>
    <n v="7215"/>
    <x v="3583"/>
    <x v="1"/>
    <x v="874"/>
    <d v="2012-09-30T00:00:00"/>
    <s v="Second Class"/>
    <s v="HW-14935"/>
    <s v="Helen Wasserman"/>
    <x v="1"/>
    <s v="United States"/>
    <s v="Detroit"/>
    <x v="12"/>
    <n v="48205"/>
    <x v="2"/>
    <s v="OFF-AR-10000127"/>
    <x v="1"/>
    <x v="6"/>
    <s v="Newell 321"/>
    <x v="1235"/>
    <n v="5"/>
    <n v="0"/>
    <n v="4.7559999999999985"/>
  </r>
  <r>
    <n v="7216"/>
    <x v="3583"/>
    <x v="1"/>
    <x v="874"/>
    <d v="2012-09-30T00:00:00"/>
    <s v="Second Class"/>
    <s v="HW-14935"/>
    <s v="Helen Wasserman"/>
    <x v="1"/>
    <s v="United States"/>
    <s v="Detroit"/>
    <x v="12"/>
    <n v="48205"/>
    <x v="2"/>
    <s v="OFF-PA-10003172"/>
    <x v="1"/>
    <x v="10"/>
    <s v="Xerox 1996"/>
    <x v="243"/>
    <n v="4"/>
    <n v="0"/>
    <n v="12.441600000000001"/>
  </r>
  <r>
    <n v="7217"/>
    <x v="3584"/>
    <x v="1"/>
    <x v="910"/>
    <d v="2012-05-06T00:00:00"/>
    <s v="First Class"/>
    <s v="LC-16870"/>
    <s v="Lena Cacioppo"/>
    <x v="0"/>
    <s v="United States"/>
    <s v="San Francisco"/>
    <x v="1"/>
    <n v="94109"/>
    <x v="1"/>
    <s v="OFF-AR-10001246"/>
    <x v="1"/>
    <x v="6"/>
    <s v="Newell 317"/>
    <x v="138"/>
    <n v="3"/>
    <n v="0"/>
    <n v="2.5577999999999994"/>
  </r>
  <r>
    <n v="7218"/>
    <x v="3584"/>
    <x v="1"/>
    <x v="910"/>
    <d v="2012-05-06T00:00:00"/>
    <s v="First Class"/>
    <s v="LC-16870"/>
    <s v="Lena Cacioppo"/>
    <x v="0"/>
    <s v="United States"/>
    <s v="San Francisco"/>
    <x v="1"/>
    <n v="94109"/>
    <x v="1"/>
    <s v="OFF-BI-10002026"/>
    <x v="1"/>
    <x v="8"/>
    <s v="Ibico Recycled Linen-Style Covers"/>
    <x v="4854"/>
    <n v="2"/>
    <n v="0.2"/>
    <n v="21.873599999999996"/>
  </r>
  <r>
    <n v="7219"/>
    <x v="3584"/>
    <x v="1"/>
    <x v="910"/>
    <d v="2012-05-06T00:00:00"/>
    <s v="First Class"/>
    <s v="LC-16870"/>
    <s v="Lena Cacioppo"/>
    <x v="0"/>
    <s v="United States"/>
    <s v="San Francisco"/>
    <x v="1"/>
    <n v="94109"/>
    <x v="1"/>
    <s v="TEC-AC-10000844"/>
    <x v="2"/>
    <x v="11"/>
    <s v="Logitech Gaming G510s - Keyboard"/>
    <x v="2121"/>
    <n v="4"/>
    <n v="0"/>
    <n v="122.38559999999998"/>
  </r>
  <r>
    <n v="7220"/>
    <x v="3584"/>
    <x v="1"/>
    <x v="910"/>
    <d v="2012-05-06T00:00:00"/>
    <s v="First Class"/>
    <s v="LC-16870"/>
    <s v="Lena Cacioppo"/>
    <x v="0"/>
    <s v="United States"/>
    <s v="San Francisco"/>
    <x v="1"/>
    <n v="94109"/>
    <x v="1"/>
    <s v="OFF-BI-10001575"/>
    <x v="1"/>
    <x v="8"/>
    <s v="GBC Linen Binding Covers"/>
    <x v="2000"/>
    <n v="2"/>
    <n v="0.2"/>
    <n v="17.348799999999997"/>
  </r>
  <r>
    <n v="7221"/>
    <x v="3585"/>
    <x v="3"/>
    <x v="1152"/>
    <d v="2014-01-14T00:00:00"/>
    <s v="Standard Class"/>
    <s v="BP-11290"/>
    <s v="Beth Paige"/>
    <x v="0"/>
    <s v="United States"/>
    <s v="Philadelphia"/>
    <x v="9"/>
    <n v="19140"/>
    <x v="3"/>
    <s v="OFF-BI-10004632"/>
    <x v="1"/>
    <x v="8"/>
    <s v="Ibico Hi-Tech Manual Binding System"/>
    <x v="4855"/>
    <n v="3"/>
    <n v="0.7"/>
    <n v="-228.74250000000006"/>
  </r>
  <r>
    <n v="7222"/>
    <x v="3586"/>
    <x v="3"/>
    <x v="678"/>
    <d v="2014-02-01T00:00:00"/>
    <s v="Standard Class"/>
    <s v="TG-21310"/>
    <s v="Toby Gnade"/>
    <x v="0"/>
    <s v="United States"/>
    <s v="New York City"/>
    <x v="15"/>
    <n v="10035"/>
    <x v="3"/>
    <s v="TEC-PH-10000193"/>
    <x v="2"/>
    <x v="7"/>
    <s v="Jensen SMPS-640 - speaker phone"/>
    <x v="4856"/>
    <n v="3"/>
    <n v="0"/>
    <n v="35.864399999999996"/>
  </r>
  <r>
    <n v="7223"/>
    <x v="3587"/>
    <x v="3"/>
    <x v="264"/>
    <d v="2014-09-07T00:00:00"/>
    <s v="Standard Class"/>
    <s v="MC-18100"/>
    <s v="Mick Crebagga"/>
    <x v="0"/>
    <s v="United States"/>
    <s v="Chicago"/>
    <x v="10"/>
    <n v="60623"/>
    <x v="2"/>
    <s v="TEC-AC-10003441"/>
    <x v="2"/>
    <x v="11"/>
    <s v="Kingston Digital DataTraveler 32GB USB 2.0"/>
    <x v="1390"/>
    <n v="3"/>
    <n v="0.2"/>
    <n v="-7.1190000000000015"/>
  </r>
  <r>
    <n v="7224"/>
    <x v="3588"/>
    <x v="0"/>
    <x v="216"/>
    <d v="2013-07-19T00:00:00"/>
    <s v="Standard Class"/>
    <s v="RB-19360"/>
    <s v="Raymond Buch"/>
    <x v="0"/>
    <s v="United States"/>
    <s v="San Francisco"/>
    <x v="1"/>
    <n v="94122"/>
    <x v="1"/>
    <s v="TEC-PH-10004093"/>
    <x v="2"/>
    <x v="7"/>
    <s v="Panasonic Kx-TS550"/>
    <x v="4360"/>
    <n v="3"/>
    <n v="0.2"/>
    <n v="12.417299999999997"/>
  </r>
  <r>
    <n v="7225"/>
    <x v="3588"/>
    <x v="0"/>
    <x v="216"/>
    <d v="2013-07-19T00:00:00"/>
    <s v="Standard Class"/>
    <s v="RB-19360"/>
    <s v="Raymond Buch"/>
    <x v="0"/>
    <s v="United States"/>
    <s v="San Francisco"/>
    <x v="1"/>
    <n v="94122"/>
    <x v="1"/>
    <s v="OFF-AP-10002998"/>
    <x v="1"/>
    <x v="9"/>
    <s v="Holmes 99% HEPA Air Purifier"/>
    <x v="4857"/>
    <n v="7"/>
    <n v="0"/>
    <n v="50.03459999999999"/>
  </r>
  <r>
    <n v="7226"/>
    <x v="3588"/>
    <x v="0"/>
    <x v="216"/>
    <d v="2013-07-19T00:00:00"/>
    <s v="Standard Class"/>
    <s v="RB-19360"/>
    <s v="Raymond Buch"/>
    <x v="0"/>
    <s v="United States"/>
    <s v="San Francisco"/>
    <x v="1"/>
    <n v="94122"/>
    <x v="1"/>
    <s v="FUR-FU-10000073"/>
    <x v="0"/>
    <x v="5"/>
    <s v="Deflect-O Glasstique Clear Desk Accessories"/>
    <x v="4858"/>
    <n v="4"/>
    <n v="0"/>
    <n v="10.163999999999998"/>
  </r>
  <r>
    <n v="7227"/>
    <x v="3589"/>
    <x v="3"/>
    <x v="642"/>
    <d v="2014-03-01T00:00:00"/>
    <s v="Standard Class"/>
    <s v="ES-14080"/>
    <s v="Erin Smith"/>
    <x v="1"/>
    <s v="United States"/>
    <s v="Philadelphia"/>
    <x v="9"/>
    <n v="19134"/>
    <x v="3"/>
    <s v="OFF-PA-10001125"/>
    <x v="1"/>
    <x v="10"/>
    <s v="Xerox 1988"/>
    <x v="3971"/>
    <n v="5"/>
    <n v="0.2"/>
    <n v="38.724999999999994"/>
  </r>
  <r>
    <n v="7228"/>
    <x v="3589"/>
    <x v="3"/>
    <x v="642"/>
    <d v="2014-03-01T00:00:00"/>
    <s v="Standard Class"/>
    <s v="ES-14080"/>
    <s v="Erin Smith"/>
    <x v="1"/>
    <s v="United States"/>
    <s v="Philadelphia"/>
    <x v="9"/>
    <n v="19134"/>
    <x v="3"/>
    <s v="TEC-AC-10003033"/>
    <x v="2"/>
    <x v="11"/>
    <s v="Plantronics CS510 - Over-the-Head monaural Wireless Headset System"/>
    <x v="4859"/>
    <n v="5"/>
    <n v="0.2"/>
    <n v="214.4674999999998"/>
  </r>
  <r>
    <n v="7229"/>
    <x v="3590"/>
    <x v="2"/>
    <x v="836"/>
    <d v="2011-07-22T00:00:00"/>
    <s v="First Class"/>
    <s v="RD-19720"/>
    <s v="Roger Demir"/>
    <x v="0"/>
    <s v="United States"/>
    <s v="San Francisco"/>
    <x v="1"/>
    <n v="94122"/>
    <x v="1"/>
    <s v="OFF-BI-10002498"/>
    <x v="1"/>
    <x v="8"/>
    <s v="Clear Mylar Reinforcing Strips"/>
    <x v="4860"/>
    <n v="6"/>
    <n v="0.2"/>
    <n v="30.277799999999992"/>
  </r>
  <r>
    <n v="7230"/>
    <x v="3590"/>
    <x v="2"/>
    <x v="836"/>
    <d v="2011-07-22T00:00:00"/>
    <s v="First Class"/>
    <s v="RD-19720"/>
    <s v="Roger Demir"/>
    <x v="0"/>
    <s v="United States"/>
    <s v="San Francisco"/>
    <x v="1"/>
    <n v="94122"/>
    <x v="1"/>
    <s v="OFF-PA-10004569"/>
    <x v="1"/>
    <x v="10"/>
    <s v="Wirebound Message Books, Two 4 1/4&quot; x 5&quot; Forms per Page"/>
    <x v="4861"/>
    <n v="3"/>
    <n v="0"/>
    <n v="10.7301"/>
  </r>
  <r>
    <n v="7231"/>
    <x v="3591"/>
    <x v="3"/>
    <x v="677"/>
    <d v="2014-03-16T00:00:00"/>
    <s v="First Class"/>
    <s v="SC-20380"/>
    <s v="Shahid Collister"/>
    <x v="0"/>
    <s v="United States"/>
    <s v="Fairfield"/>
    <x v="29"/>
    <n v="6824"/>
    <x v="3"/>
    <s v="OFF-BI-10002353"/>
    <x v="1"/>
    <x v="8"/>
    <s v="GBC VeloBind Cover Sets"/>
    <x v="4862"/>
    <n v="2"/>
    <n v="0"/>
    <n v="15.44"/>
  </r>
  <r>
    <n v="7232"/>
    <x v="3591"/>
    <x v="3"/>
    <x v="677"/>
    <d v="2014-03-16T00:00:00"/>
    <s v="First Class"/>
    <s v="SC-20380"/>
    <s v="Shahid Collister"/>
    <x v="0"/>
    <s v="United States"/>
    <s v="Fairfield"/>
    <x v="29"/>
    <n v="6824"/>
    <x v="3"/>
    <s v="OFF-AP-10001564"/>
    <x v="1"/>
    <x v="9"/>
    <s v="Hoover Commercial Lightweight Upright Vacuum with E-Z Empty Dirt Cup"/>
    <x v="4369"/>
    <n v="2"/>
    <n v="0"/>
    <n v="120.94159999999999"/>
  </r>
  <r>
    <n v="7233"/>
    <x v="3591"/>
    <x v="3"/>
    <x v="677"/>
    <d v="2014-03-16T00:00:00"/>
    <s v="First Class"/>
    <s v="SC-20380"/>
    <s v="Shahid Collister"/>
    <x v="0"/>
    <s v="United States"/>
    <s v="Fairfield"/>
    <x v="29"/>
    <n v="6824"/>
    <x v="3"/>
    <s v="OFF-PA-10003673"/>
    <x v="1"/>
    <x v="10"/>
    <s v="Strathmore Photo Mount Cards"/>
    <x v="3320"/>
    <n v="4"/>
    <n v="0"/>
    <n v="12.475199999999999"/>
  </r>
  <r>
    <n v="7234"/>
    <x v="3592"/>
    <x v="0"/>
    <x v="387"/>
    <d v="2013-03-13T00:00:00"/>
    <s v="Standard Class"/>
    <s v="GB-14575"/>
    <s v="Giulietta Baptist"/>
    <x v="0"/>
    <s v="United States"/>
    <s v="New York City"/>
    <x v="15"/>
    <n v="10011"/>
    <x v="3"/>
    <s v="FUR-FU-10003347"/>
    <x v="0"/>
    <x v="5"/>
    <s v="Coloredge Poster Frame"/>
    <x v="4863"/>
    <n v="8"/>
    <n v="0"/>
    <n v="44.304000000000002"/>
  </r>
  <r>
    <n v="7235"/>
    <x v="3592"/>
    <x v="0"/>
    <x v="387"/>
    <d v="2013-03-13T00:00:00"/>
    <s v="Standard Class"/>
    <s v="GB-14575"/>
    <s v="Giulietta Baptist"/>
    <x v="0"/>
    <s v="United States"/>
    <s v="New York City"/>
    <x v="15"/>
    <n v="10011"/>
    <x v="3"/>
    <s v="OFF-PA-10001934"/>
    <x v="1"/>
    <x v="10"/>
    <s v="Xerox 1993"/>
    <x v="91"/>
    <n v="2"/>
    <n v="0"/>
    <n v="6.3504000000000005"/>
  </r>
  <r>
    <n v="7236"/>
    <x v="3592"/>
    <x v="0"/>
    <x v="387"/>
    <d v="2013-03-13T00:00:00"/>
    <s v="Standard Class"/>
    <s v="GB-14575"/>
    <s v="Giulietta Baptist"/>
    <x v="0"/>
    <s v="United States"/>
    <s v="New York City"/>
    <x v="15"/>
    <n v="10011"/>
    <x v="3"/>
    <s v="OFF-BI-10000632"/>
    <x v="1"/>
    <x v="8"/>
    <s v="Satellite Sectional Post Binders"/>
    <x v="1971"/>
    <n v="2"/>
    <n v="0.2"/>
    <n v="22.573199999999996"/>
  </r>
  <r>
    <n v="7237"/>
    <x v="3593"/>
    <x v="2"/>
    <x v="1035"/>
    <d v="2011-12-10T00:00:00"/>
    <s v="First Class"/>
    <s v="FP-14320"/>
    <s v="Frank Preis"/>
    <x v="0"/>
    <s v="United States"/>
    <s v="Los Angeles"/>
    <x v="1"/>
    <n v="90049"/>
    <x v="1"/>
    <s v="OFF-AR-10003190"/>
    <x v="1"/>
    <x v="6"/>
    <s v="Newell 32"/>
    <x v="880"/>
    <n v="3"/>
    <n v="0"/>
    <n v="2.4192"/>
  </r>
  <r>
    <n v="7238"/>
    <x v="3594"/>
    <x v="0"/>
    <x v="212"/>
    <d v="2013-07-11T00:00:00"/>
    <s v="Same Day"/>
    <s v="EA-14035"/>
    <s v="Erin Ashbrook"/>
    <x v="1"/>
    <s v="United States"/>
    <s v="Philadelphia"/>
    <x v="9"/>
    <n v="19143"/>
    <x v="3"/>
    <s v="TEC-MA-10000904"/>
    <x v="2"/>
    <x v="15"/>
    <s v="Brother MFC-9340CDW LED All-In-One Printer, Copier Scanner"/>
    <x v="4864"/>
    <n v="3"/>
    <n v="0.7"/>
    <n v="-319.19159999999999"/>
  </r>
  <r>
    <n v="7239"/>
    <x v="3595"/>
    <x v="0"/>
    <x v="435"/>
    <d v="2013-12-31T00:00:00"/>
    <s v="Standard Class"/>
    <s v="SC-20305"/>
    <s v="Sean Christensen"/>
    <x v="0"/>
    <s v="United States"/>
    <s v="San Jose"/>
    <x v="1"/>
    <n v="95123"/>
    <x v="1"/>
    <s v="FUR-FU-10000771"/>
    <x v="0"/>
    <x v="5"/>
    <s v="Eldon 200 Class Desk Accessories, Smoke"/>
    <x v="3384"/>
    <n v="7"/>
    <n v="0"/>
    <n v="18.463200000000004"/>
  </r>
  <r>
    <n v="7240"/>
    <x v="3595"/>
    <x v="0"/>
    <x v="435"/>
    <d v="2013-12-31T00:00:00"/>
    <s v="Standard Class"/>
    <s v="SC-20305"/>
    <s v="Sean Christensen"/>
    <x v="0"/>
    <s v="United States"/>
    <s v="San Jose"/>
    <x v="1"/>
    <n v="95123"/>
    <x v="1"/>
    <s v="OFF-EN-10001990"/>
    <x v="1"/>
    <x v="12"/>
    <s v="Staples"/>
    <x v="1500"/>
    <n v="7"/>
    <n v="0"/>
    <n v="18.687199999999997"/>
  </r>
  <r>
    <n v="7241"/>
    <x v="3596"/>
    <x v="3"/>
    <x v="756"/>
    <d v="2014-04-26T00:00:00"/>
    <s v="Second Class"/>
    <s v="JF-15355"/>
    <s v="Jay Fein"/>
    <x v="0"/>
    <s v="United States"/>
    <s v="Pasadena"/>
    <x v="1"/>
    <n v="91104"/>
    <x v="1"/>
    <s v="FUR-FU-10002445"/>
    <x v="0"/>
    <x v="5"/>
    <s v="DAX Two-Tone Rosewood/Black Document Frame, Desktop, 5 x 7"/>
    <x v="3766"/>
    <n v="7"/>
    <n v="0"/>
    <n v="26.544000000000004"/>
  </r>
  <r>
    <n v="7242"/>
    <x v="3596"/>
    <x v="3"/>
    <x v="756"/>
    <d v="2014-04-26T00:00:00"/>
    <s v="Second Class"/>
    <s v="JF-15355"/>
    <s v="Jay Fein"/>
    <x v="0"/>
    <s v="United States"/>
    <s v="Pasadena"/>
    <x v="1"/>
    <n v="91104"/>
    <x v="1"/>
    <s v="OFF-BI-10003638"/>
    <x v="1"/>
    <x v="8"/>
    <s v="GBC Durable Plastic Covers"/>
    <x v="4865"/>
    <n v="6"/>
    <n v="0.2"/>
    <n v="30.185999999999996"/>
  </r>
  <r>
    <n v="7243"/>
    <x v="3596"/>
    <x v="3"/>
    <x v="756"/>
    <d v="2014-04-26T00:00:00"/>
    <s v="Second Class"/>
    <s v="JF-15355"/>
    <s v="Jay Fein"/>
    <x v="0"/>
    <s v="United States"/>
    <s v="Pasadena"/>
    <x v="1"/>
    <n v="91104"/>
    <x v="1"/>
    <s v="FUR-FU-10004864"/>
    <x v="0"/>
    <x v="5"/>
    <s v="Eldon 500 Class Desk Accessories"/>
    <x v="4866"/>
    <n v="2"/>
    <n v="0"/>
    <n v="7.9662000000000006"/>
  </r>
  <r>
    <n v="7244"/>
    <x v="3597"/>
    <x v="3"/>
    <x v="629"/>
    <d v="2014-08-23T00:00:00"/>
    <s v="Second Class"/>
    <s v="TP-21415"/>
    <s v="Tom Prescott"/>
    <x v="0"/>
    <s v="United States"/>
    <s v="Philadelphia"/>
    <x v="9"/>
    <n v="19134"/>
    <x v="3"/>
    <s v="FUR-CH-10002024"/>
    <x v="0"/>
    <x v="1"/>
    <s v="HON 5400 Series Task Chairs for Big and Tall"/>
    <x v="4867"/>
    <n v="9"/>
    <n v="0.3"/>
    <n v="-630.88200000000006"/>
  </r>
  <r>
    <n v="7245"/>
    <x v="3598"/>
    <x v="3"/>
    <x v="1053"/>
    <d v="2014-05-26T00:00:00"/>
    <s v="First Class"/>
    <s v="RL-19615"/>
    <s v="Rob Lucas"/>
    <x v="0"/>
    <s v="United States"/>
    <s v="Los Angeles"/>
    <x v="1"/>
    <n v="90049"/>
    <x v="1"/>
    <s v="OFF-AR-10002445"/>
    <x v="1"/>
    <x v="6"/>
    <s v="SANFORD Major Accent Highlighters"/>
    <x v="4868"/>
    <n v="7"/>
    <n v="0"/>
    <n v="18.832800000000002"/>
  </r>
  <r>
    <n v="7246"/>
    <x v="3599"/>
    <x v="3"/>
    <x v="839"/>
    <d v="2014-02-14T00:00:00"/>
    <s v="Standard Class"/>
    <s v="SB-20170"/>
    <s v="Sarah Bern"/>
    <x v="0"/>
    <s v="United States"/>
    <s v="Los Angeles"/>
    <x v="1"/>
    <n v="90032"/>
    <x v="1"/>
    <s v="OFF-ST-10001370"/>
    <x v="1"/>
    <x v="4"/>
    <s v="Sensible Storage WireTech Storage Systems"/>
    <x v="1383"/>
    <n v="5"/>
    <n v="0"/>
    <n v="17.744999999999962"/>
  </r>
  <r>
    <n v="7247"/>
    <x v="3600"/>
    <x v="2"/>
    <x v="223"/>
    <d v="2011-03-08T00:00:00"/>
    <s v="Standard Class"/>
    <s v="JS-15595"/>
    <s v="Jill Stevenson"/>
    <x v="1"/>
    <s v="United States"/>
    <s v="Columbus"/>
    <x v="24"/>
    <n v="43229"/>
    <x v="3"/>
    <s v="OFF-LA-10000305"/>
    <x v="1"/>
    <x v="2"/>
    <s v="Avery 495"/>
    <x v="1150"/>
    <n v="3"/>
    <n v="0.2"/>
    <n v="4.9139999999999988"/>
  </r>
  <r>
    <n v="7248"/>
    <x v="3600"/>
    <x v="2"/>
    <x v="223"/>
    <d v="2011-03-08T00:00:00"/>
    <s v="Standard Class"/>
    <s v="JS-15595"/>
    <s v="Jill Stevenson"/>
    <x v="1"/>
    <s v="United States"/>
    <s v="Columbus"/>
    <x v="24"/>
    <n v="43229"/>
    <x v="3"/>
    <s v="FUR-BO-10001972"/>
    <x v="0"/>
    <x v="0"/>
    <s v="O'Sullivan 4-Shelf Bookcase in Odessa Pine"/>
    <x v="4869"/>
    <n v="5"/>
    <n v="0.5"/>
    <n v="-199.61700000000002"/>
  </r>
  <r>
    <n v="7249"/>
    <x v="3600"/>
    <x v="2"/>
    <x v="223"/>
    <d v="2011-03-08T00:00:00"/>
    <s v="Standard Class"/>
    <s v="JS-15595"/>
    <s v="Jill Stevenson"/>
    <x v="1"/>
    <s v="United States"/>
    <s v="Columbus"/>
    <x v="24"/>
    <n v="43229"/>
    <x v="3"/>
    <s v="OFF-ST-10002486"/>
    <x v="1"/>
    <x v="4"/>
    <s v="Eldon Shelf Savers Cubes and Bins"/>
    <x v="4870"/>
    <n v="8"/>
    <n v="0.2"/>
    <n v="-10.051200000000003"/>
  </r>
  <r>
    <n v="7250"/>
    <x v="3601"/>
    <x v="1"/>
    <x v="593"/>
    <d v="2012-06-09T00:00:00"/>
    <s v="Second Class"/>
    <s v="BP-11155"/>
    <s v="Becky Pak"/>
    <x v="0"/>
    <s v="United States"/>
    <s v="Los Angeles"/>
    <x v="1"/>
    <n v="90008"/>
    <x v="1"/>
    <s v="TEC-AC-10001874"/>
    <x v="2"/>
    <x v="11"/>
    <s v="Logitech Wireless Anywhere Mouse MX for PC and Mac"/>
    <x v="1006"/>
    <n v="2"/>
    <n v="0"/>
    <n v="35.994"/>
  </r>
  <r>
    <n v="7251"/>
    <x v="3601"/>
    <x v="1"/>
    <x v="593"/>
    <d v="2012-06-09T00:00:00"/>
    <s v="Second Class"/>
    <s v="BP-11155"/>
    <s v="Becky Pak"/>
    <x v="0"/>
    <s v="United States"/>
    <s v="Los Angeles"/>
    <x v="1"/>
    <n v="90008"/>
    <x v="1"/>
    <s v="TEC-AC-10003870"/>
    <x v="2"/>
    <x v="11"/>
    <s v="Logitech Z-906 Speaker sys - home theater - 5.1-CH"/>
    <x v="4871"/>
    <n v="3"/>
    <n v="0"/>
    <n v="395.98800000000006"/>
  </r>
  <r>
    <n v="7252"/>
    <x v="3602"/>
    <x v="0"/>
    <x v="278"/>
    <d v="2013-09-03T00:00:00"/>
    <s v="Standard Class"/>
    <s v="EM-13825"/>
    <s v="Elizabeth Moffitt"/>
    <x v="1"/>
    <s v="United States"/>
    <s v="Hollywood"/>
    <x v="2"/>
    <n v="33021"/>
    <x v="0"/>
    <s v="OFF-LA-10002473"/>
    <x v="1"/>
    <x v="2"/>
    <s v="Avery 484"/>
    <x v="2145"/>
    <n v="4"/>
    <n v="0.2"/>
    <n v="3.3408000000000002"/>
  </r>
  <r>
    <n v="7253"/>
    <x v="3603"/>
    <x v="0"/>
    <x v="126"/>
    <d v="2013-09-19T00:00:00"/>
    <s v="Standard Class"/>
    <s v="SC-20695"/>
    <s v="Steve Chapman"/>
    <x v="1"/>
    <s v="United States"/>
    <s v="Roseville"/>
    <x v="12"/>
    <n v="48066"/>
    <x v="2"/>
    <s v="OFF-PA-10003790"/>
    <x v="1"/>
    <x v="10"/>
    <s v="Xerox 1991"/>
    <x v="4243"/>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x v="4872"/>
    <n v="3"/>
    <n v="0"/>
    <n v="109.42199999999997"/>
  </r>
  <r>
    <n v="7255"/>
    <x v="3604"/>
    <x v="0"/>
    <x v="198"/>
    <d v="2013-06-05T00:00:00"/>
    <s v="Standard Class"/>
    <s v="EM-14140"/>
    <s v="Eugene Moren"/>
    <x v="2"/>
    <s v="United States"/>
    <s v="Superior"/>
    <x v="6"/>
    <n v="54880"/>
    <x v="2"/>
    <s v="FUR-FU-10001037"/>
    <x v="0"/>
    <x v="5"/>
    <s v="DAX Charcoal/Nickel-Tone Document Frame, 5 x 7"/>
    <x v="4625"/>
    <n v="5"/>
    <n v="0"/>
    <n v="21.33"/>
  </r>
  <r>
    <n v="7256"/>
    <x v="3604"/>
    <x v="0"/>
    <x v="198"/>
    <d v="2013-06-05T00:00:00"/>
    <s v="Standard Class"/>
    <s v="EM-14140"/>
    <s v="Eugene Moren"/>
    <x v="2"/>
    <s v="United States"/>
    <s v="Superior"/>
    <x v="6"/>
    <n v="54880"/>
    <x v="2"/>
    <s v="OFF-ST-10000876"/>
    <x v="1"/>
    <x v="4"/>
    <s v="Eldon Simplefile Box Office"/>
    <x v="4873"/>
    <n v="4"/>
    <n v="0"/>
    <n v="13.9328"/>
  </r>
  <r>
    <n v="7257"/>
    <x v="3604"/>
    <x v="0"/>
    <x v="198"/>
    <d v="2013-06-05T00:00:00"/>
    <s v="Standard Class"/>
    <s v="EM-14140"/>
    <s v="Eugene Moren"/>
    <x v="2"/>
    <s v="United States"/>
    <s v="Superior"/>
    <x v="6"/>
    <n v="54880"/>
    <x v="2"/>
    <s v="OFF-AR-10003732"/>
    <x v="1"/>
    <x v="6"/>
    <s v="Newell 333"/>
    <x v="348"/>
    <n v="2"/>
    <n v="0"/>
    <n v="1.4455999999999998"/>
  </r>
  <r>
    <n v="7258"/>
    <x v="3604"/>
    <x v="0"/>
    <x v="198"/>
    <d v="2013-06-05T00:00:00"/>
    <s v="Standard Class"/>
    <s v="EM-14140"/>
    <s v="Eugene Moren"/>
    <x v="2"/>
    <s v="United States"/>
    <s v="Superior"/>
    <x v="6"/>
    <n v="54880"/>
    <x v="2"/>
    <s v="OFF-PA-10000994"/>
    <x v="1"/>
    <x v="10"/>
    <s v="Xerox 1915"/>
    <x v="2713"/>
    <n v="6"/>
    <n v="0"/>
    <n v="301.96799999999996"/>
  </r>
  <r>
    <n v="7259"/>
    <x v="3604"/>
    <x v="0"/>
    <x v="198"/>
    <d v="2013-06-05T00:00:00"/>
    <s v="Standard Class"/>
    <s v="EM-14140"/>
    <s v="Eugene Moren"/>
    <x v="2"/>
    <s v="United States"/>
    <s v="Superior"/>
    <x v="6"/>
    <n v="54880"/>
    <x v="2"/>
    <s v="OFF-AR-10000940"/>
    <x v="1"/>
    <x v="6"/>
    <s v="Newell 343"/>
    <x v="456"/>
    <n v="5"/>
    <n v="0"/>
    <n v="3.9690000000000003"/>
  </r>
  <r>
    <n v="7260"/>
    <x v="3604"/>
    <x v="0"/>
    <x v="198"/>
    <d v="2013-06-05T00:00:00"/>
    <s v="Standard Class"/>
    <s v="EM-14140"/>
    <s v="Eugene Moren"/>
    <x v="2"/>
    <s v="United States"/>
    <s v="Superior"/>
    <x v="6"/>
    <n v="54880"/>
    <x v="2"/>
    <s v="OFF-PA-10004888"/>
    <x v="1"/>
    <x v="10"/>
    <s v="Xerox 217"/>
    <x v="1568"/>
    <n v="7"/>
    <n v="0"/>
    <n v="21.772800000000004"/>
  </r>
  <r>
    <n v="7261"/>
    <x v="3604"/>
    <x v="0"/>
    <x v="198"/>
    <d v="2013-06-05T00:00:00"/>
    <s v="Standard Class"/>
    <s v="EM-14140"/>
    <s v="Eugene Moren"/>
    <x v="2"/>
    <s v="United States"/>
    <s v="Superior"/>
    <x v="6"/>
    <n v="54880"/>
    <x v="2"/>
    <s v="TEC-PH-10000441"/>
    <x v="2"/>
    <x v="7"/>
    <s v="VTech DS6151"/>
    <x v="4874"/>
    <n v="1"/>
    <n v="0"/>
    <n v="35.277200000000008"/>
  </r>
  <r>
    <n v="7262"/>
    <x v="3605"/>
    <x v="3"/>
    <x v="193"/>
    <d v="2014-06-14T00:00:00"/>
    <s v="Second Class"/>
    <s v="GZ-14545"/>
    <s v="George Zrebassa"/>
    <x v="1"/>
    <s v="United States"/>
    <s v="Thousand Oaks"/>
    <x v="1"/>
    <n v="91360"/>
    <x v="1"/>
    <s v="OFF-AR-10001231"/>
    <x v="1"/>
    <x v="6"/>
    <s v="Sanford EarthWrite Recycled Pencils, Medium Soft, #2"/>
    <x v="4875"/>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x v="3606"/>
    <x v="3"/>
    <x v="760"/>
    <d v="2014-10-29T00:00:00"/>
    <s v="Standard Class"/>
    <s v="ML-17395"/>
    <s v="Marina Lichtenstein"/>
    <x v="1"/>
    <s v="United States"/>
    <s v="Philadelphia"/>
    <x v="9"/>
    <n v="19134"/>
    <x v="3"/>
    <s v="OFF-EN-10003068"/>
    <x v="1"/>
    <x v="12"/>
    <s v="#6 3/4 Gummed Flap White Envelopes"/>
    <x v="2511"/>
    <n v="4"/>
    <n v="0.2"/>
    <n v="11.087999999999997"/>
  </r>
  <r>
    <n v="7265"/>
    <x v="3607"/>
    <x v="3"/>
    <x v="487"/>
    <d v="2014-06-18T00:00:00"/>
    <s v="Standard Class"/>
    <s v="PG-18895"/>
    <s v="Paul Gonzalez"/>
    <x v="0"/>
    <s v="United States"/>
    <s v="Springfield"/>
    <x v="17"/>
    <n v="22153"/>
    <x v="0"/>
    <s v="OFF-AR-10004260"/>
    <x v="1"/>
    <x v="6"/>
    <s v="Boston 1799 Powerhouse Electric Pencil Sharpener"/>
    <x v="2570"/>
    <n v="7"/>
    <n v="0"/>
    <n v="50.9208"/>
  </r>
  <r>
    <n v="7266"/>
    <x v="3608"/>
    <x v="2"/>
    <x v="533"/>
    <d v="2011-11-26T00:00:00"/>
    <s v="Second Class"/>
    <s v="DK-12835"/>
    <s v="Damala Kotsonis"/>
    <x v="1"/>
    <s v="United States"/>
    <s v="Houston"/>
    <x v="5"/>
    <n v="77095"/>
    <x v="2"/>
    <s v="FUR-CH-10001973"/>
    <x v="0"/>
    <x v="1"/>
    <s v="Office Star Flex Back Scooter Chair with White Frame"/>
    <x v="1177"/>
    <n v="2"/>
    <n v="0.3"/>
    <n v="-35.513599999999997"/>
  </r>
  <r>
    <n v="7267"/>
    <x v="3609"/>
    <x v="3"/>
    <x v="1153"/>
    <d v="2014-08-17T00:00:00"/>
    <s v="Same Day"/>
    <s v="SJ-20215"/>
    <s v="Sarah Jordon"/>
    <x v="0"/>
    <s v="United States"/>
    <s v="Columbia"/>
    <x v="18"/>
    <n v="38401"/>
    <x v="0"/>
    <s v="OFF-BI-10002824"/>
    <x v="1"/>
    <x v="8"/>
    <s v="Recycled Easel Ring Binders"/>
    <x v="4876"/>
    <n v="3"/>
    <n v="0.7"/>
    <n v="-11.190000000000001"/>
  </r>
  <r>
    <n v="7268"/>
    <x v="3609"/>
    <x v="3"/>
    <x v="1153"/>
    <d v="2014-08-17T00:00:00"/>
    <s v="Same Day"/>
    <s v="SJ-20215"/>
    <s v="Sarah Jordon"/>
    <x v="0"/>
    <s v="United States"/>
    <s v="Columbia"/>
    <x v="18"/>
    <n v="38401"/>
    <x v="0"/>
    <s v="OFF-ST-10004950"/>
    <x v="1"/>
    <x v="4"/>
    <s v="Acco Perma 3000 Stacking Storage Drawers"/>
    <x v="1743"/>
    <n v="4"/>
    <n v="0.2"/>
    <n v="-0.83920000000000172"/>
  </r>
  <r>
    <n v="7269"/>
    <x v="3610"/>
    <x v="0"/>
    <x v="1154"/>
    <d v="2013-01-20T00:00:00"/>
    <s v="Standard Class"/>
    <s v="AG-10675"/>
    <s v="Anna Gayman"/>
    <x v="0"/>
    <s v="United States"/>
    <s v="Concord"/>
    <x v="3"/>
    <n v="28027"/>
    <x v="0"/>
    <s v="OFF-PA-10004039"/>
    <x v="1"/>
    <x v="10"/>
    <s v="Xerox 1882"/>
    <x v="2879"/>
    <n v="2"/>
    <n v="0.2"/>
    <n v="32.468400000000003"/>
  </r>
  <r>
    <n v="7270"/>
    <x v="3610"/>
    <x v="0"/>
    <x v="1154"/>
    <d v="2013-01-20T00:00:00"/>
    <s v="Standard Class"/>
    <s v="AG-10675"/>
    <s v="Anna Gayman"/>
    <x v="0"/>
    <s v="United States"/>
    <s v="Concord"/>
    <x v="3"/>
    <n v="28027"/>
    <x v="0"/>
    <s v="FUR-FU-10003374"/>
    <x v="0"/>
    <x v="5"/>
    <s v="Electrix Fluorescent Magnifier Lamps &amp; Weighted Base"/>
    <x v="4877"/>
    <n v="8"/>
    <n v="0.2"/>
    <n v="31.577600000000018"/>
  </r>
  <r>
    <n v="7271"/>
    <x v="3611"/>
    <x v="0"/>
    <x v="1142"/>
    <d v="2013-09-23T00:00:00"/>
    <s v="Standard Class"/>
    <s v="KD-16495"/>
    <s v="Keith Dawkins"/>
    <x v="1"/>
    <s v="United States"/>
    <s v="San Jose"/>
    <x v="1"/>
    <n v="95123"/>
    <x v="1"/>
    <s v="FUR-BO-10001918"/>
    <x v="0"/>
    <x v="0"/>
    <s v="Sauder Forest Hills Library with Doors, Woodland Oak Finish"/>
    <x v="4878"/>
    <n v="2"/>
    <n v="0.15"/>
    <n v="-12.878400000000013"/>
  </r>
  <r>
    <n v="7272"/>
    <x v="3611"/>
    <x v="0"/>
    <x v="1142"/>
    <d v="2013-09-23T00:00:00"/>
    <s v="Standard Class"/>
    <s v="KD-16495"/>
    <s v="Keith Dawkins"/>
    <x v="1"/>
    <s v="United States"/>
    <s v="San Jose"/>
    <x v="1"/>
    <n v="95123"/>
    <x v="1"/>
    <s v="OFF-AP-10002287"/>
    <x v="1"/>
    <x v="9"/>
    <s v="Eureka Sanitaire  Multi-Pro Heavy-Duty Upright, Disposable Bags"/>
    <x v="2053"/>
    <n v="4"/>
    <n v="0"/>
    <n v="4.5448000000000004"/>
  </r>
  <r>
    <n v="7273"/>
    <x v="3612"/>
    <x v="0"/>
    <x v="1155"/>
    <d v="2013-10-15T00:00:00"/>
    <s v="Standard Class"/>
    <s v="EB-13975"/>
    <s v="Erica Bern"/>
    <x v="1"/>
    <s v="United States"/>
    <s v="Greensboro"/>
    <x v="3"/>
    <n v="27405"/>
    <x v="0"/>
    <s v="OFF-SU-10004498"/>
    <x v="1"/>
    <x v="14"/>
    <s v="Martin-Yale Premier Letter Opener"/>
    <x v="4879"/>
    <n v="2"/>
    <n v="0.2"/>
    <n v="-4.3792000000000009"/>
  </r>
  <r>
    <n v="7274"/>
    <x v="3612"/>
    <x v="0"/>
    <x v="1155"/>
    <d v="2013-10-15T00:00:00"/>
    <s v="Standard Class"/>
    <s v="EB-13975"/>
    <s v="Erica Bern"/>
    <x v="1"/>
    <s v="United States"/>
    <s v="Greensboro"/>
    <x v="3"/>
    <n v="27405"/>
    <x v="0"/>
    <s v="OFF-BI-10002557"/>
    <x v="1"/>
    <x v="8"/>
    <s v="Presstex Flexible Ring Binders"/>
    <x v="4880"/>
    <n v="3"/>
    <n v="0.7"/>
    <n v="-2.7300000000000004"/>
  </r>
  <r>
    <n v="7275"/>
    <x v="3613"/>
    <x v="1"/>
    <x v="50"/>
    <d v="2012-11-17T00:00:00"/>
    <s v="Standard Class"/>
    <s v="AW-10930"/>
    <s v="Arthur Wiediger"/>
    <x v="2"/>
    <s v="United States"/>
    <s v="Helena"/>
    <x v="37"/>
    <n v="59601"/>
    <x v="1"/>
    <s v="TEC-PH-10004908"/>
    <x v="2"/>
    <x v="7"/>
    <s v="Panasonic KX TS3282W Corded phone"/>
    <x v="107"/>
    <n v="5"/>
    <n v="0.2"/>
    <n v="42.494999999999948"/>
  </r>
  <r>
    <n v="7276"/>
    <x v="3613"/>
    <x v="1"/>
    <x v="50"/>
    <d v="2012-11-17T00:00:00"/>
    <s v="Standard Class"/>
    <s v="AW-10930"/>
    <s v="Arthur Wiediger"/>
    <x v="2"/>
    <s v="United States"/>
    <s v="Helena"/>
    <x v="37"/>
    <n v="59601"/>
    <x v="1"/>
    <s v="FUR-FU-10000794"/>
    <x v="0"/>
    <x v="5"/>
    <s v="Eldon Stackable Tray, Side-Load, Legal, Smoke"/>
    <x v="4881"/>
    <n v="7"/>
    <n v="0"/>
    <n v="21.7532"/>
  </r>
  <r>
    <n v="7277"/>
    <x v="3614"/>
    <x v="2"/>
    <x v="981"/>
    <d v="2011-11-06T00:00:00"/>
    <s v="Standard Class"/>
    <s v="JK-16120"/>
    <s v="Julie Kriz"/>
    <x v="2"/>
    <s v="United States"/>
    <s v="Fort Lauderdale"/>
    <x v="2"/>
    <n v="33311"/>
    <x v="0"/>
    <s v="TEC-AC-10004171"/>
    <x v="2"/>
    <x v="11"/>
    <s v="Razer Kraken 7.1 Surround Sound Over Ear USB Gaming Headset"/>
    <x v="4882"/>
    <n v="10"/>
    <n v="0.2"/>
    <n v="239.976"/>
  </r>
  <r>
    <n v="7278"/>
    <x v="3615"/>
    <x v="0"/>
    <x v="1080"/>
    <d v="2013-07-22T00:00:00"/>
    <s v="First Class"/>
    <s v="TC-21535"/>
    <s v="Tracy Collins"/>
    <x v="2"/>
    <s v="United States"/>
    <s v="San Francisco"/>
    <x v="1"/>
    <n v="94110"/>
    <x v="1"/>
    <s v="TEC-PH-10002070"/>
    <x v="2"/>
    <x v="7"/>
    <s v="Griffin GC36547 PowerJolt SE Lightning Charger"/>
    <x v="4883"/>
    <n v="2"/>
    <n v="0.2"/>
    <n v="4.4979999999999958"/>
  </r>
  <r>
    <n v="7279"/>
    <x v="3615"/>
    <x v="0"/>
    <x v="1080"/>
    <d v="2013-07-22T00:00:00"/>
    <s v="First Class"/>
    <s v="TC-21535"/>
    <s v="Tracy Collins"/>
    <x v="2"/>
    <s v="United States"/>
    <s v="San Francisco"/>
    <x v="1"/>
    <n v="94110"/>
    <x v="1"/>
    <s v="TEC-AC-10003095"/>
    <x v="2"/>
    <x v="11"/>
    <s v="Logitech G35 7.1-Channel Surround Sound Headset"/>
    <x v="1948"/>
    <n v="3"/>
    <n v="0"/>
    <n v="132.58980000000003"/>
  </r>
  <r>
    <n v="7280"/>
    <x v="3616"/>
    <x v="0"/>
    <x v="675"/>
    <d v="2013-05-15T00:00:00"/>
    <s v="Same Day"/>
    <s v="TH-21235"/>
    <s v="Tiffany House"/>
    <x v="1"/>
    <s v="United States"/>
    <s v="Yuma"/>
    <x v="16"/>
    <n v="85364"/>
    <x v="1"/>
    <s v="TEC-AC-10003832"/>
    <x v="2"/>
    <x v="11"/>
    <s v="Imation 16GB Mini TravelDrive USB 2.0 Flash Drive"/>
    <x v="4884"/>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x v="4885"/>
    <n v="2"/>
    <n v="0"/>
    <n v="1270.99"/>
  </r>
  <r>
    <n v="7282"/>
    <x v="3618"/>
    <x v="3"/>
    <x v="524"/>
    <d v="2014-10-22T00:00:00"/>
    <s v="Standard Class"/>
    <s v="GH-14410"/>
    <s v="Gary Hansen"/>
    <x v="2"/>
    <s v="United States"/>
    <s v="Yuma"/>
    <x v="16"/>
    <n v="85364"/>
    <x v="1"/>
    <s v="TEC-MA-10001148"/>
    <x v="2"/>
    <x v="15"/>
    <s v="Swingline SM12-08 MicroCut Jam Free Shredder"/>
    <x v="4886"/>
    <n v="5"/>
    <n v="0.7"/>
    <n v="-479.98799999999994"/>
  </r>
  <r>
    <n v="7283"/>
    <x v="3619"/>
    <x v="3"/>
    <x v="738"/>
    <d v="2014-06-30T00:00:00"/>
    <s v="Standard Class"/>
    <s v="JK-15730"/>
    <s v="Joe Kamberova"/>
    <x v="0"/>
    <s v="United States"/>
    <s v="Chicago"/>
    <x v="10"/>
    <n v="60653"/>
    <x v="2"/>
    <s v="OFF-BI-10002432"/>
    <x v="1"/>
    <x v="8"/>
    <s v="Wilson Jones Standard D-Ring Binders"/>
    <x v="4887"/>
    <n v="3"/>
    <n v="0.8"/>
    <n v="-5.0094000000000012"/>
  </r>
  <r>
    <n v="7284"/>
    <x v="3620"/>
    <x v="3"/>
    <x v="428"/>
    <d v="2014-09-14T00:00:00"/>
    <s v="Standard Class"/>
    <s v="LC-17140"/>
    <s v="Logan Currie"/>
    <x v="0"/>
    <s v="United States"/>
    <s v="Cleveland"/>
    <x v="24"/>
    <n v="44105"/>
    <x v="3"/>
    <s v="OFF-AR-10001374"/>
    <x v="1"/>
    <x v="6"/>
    <s v="BIC Brite Liner Highlighters, Chisel Tip"/>
    <x v="233"/>
    <n v="5"/>
    <n v="0.2"/>
    <n v="3.8879999999999972"/>
  </r>
  <r>
    <n v="7285"/>
    <x v="3620"/>
    <x v="3"/>
    <x v="428"/>
    <d v="2014-09-14T00:00:00"/>
    <s v="Standard Class"/>
    <s v="LC-17140"/>
    <s v="Logan Currie"/>
    <x v="0"/>
    <s v="United States"/>
    <s v="Cleveland"/>
    <x v="24"/>
    <n v="44105"/>
    <x v="3"/>
    <s v="FUR-FU-10000723"/>
    <x v="0"/>
    <x v="5"/>
    <s v="Deflect-o EconoMat Studded, No Bevel Mat for Low Pile Carpeting"/>
    <x v="520"/>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x v="4888"/>
    <n v="4"/>
    <n v="0"/>
    <n v="15.298799999999996"/>
  </r>
  <r>
    <n v="7287"/>
    <x v="3622"/>
    <x v="0"/>
    <x v="23"/>
    <d v="2013-06-26T00:00:00"/>
    <s v="Standard Class"/>
    <s v="BS-11365"/>
    <s v="Bill Shonely"/>
    <x v="1"/>
    <s v="United States"/>
    <s v="Oklahoma City"/>
    <x v="26"/>
    <n v="73120"/>
    <x v="2"/>
    <s v="TEC-AC-10004877"/>
    <x v="2"/>
    <x v="11"/>
    <s v="Imation 30456 USB Flash Drive 8GB"/>
    <x v="4889"/>
    <n v="1"/>
    <n v="0"/>
    <n v="0.5519999999999996"/>
  </r>
  <r>
    <n v="7288"/>
    <x v="3622"/>
    <x v="0"/>
    <x v="23"/>
    <d v="2013-06-26T00:00:00"/>
    <s v="Standard Class"/>
    <s v="BS-11365"/>
    <s v="Bill Shonely"/>
    <x v="1"/>
    <s v="United States"/>
    <s v="Oklahoma City"/>
    <x v="26"/>
    <n v="73120"/>
    <x v="2"/>
    <s v="FUR-FU-10004270"/>
    <x v="0"/>
    <x v="5"/>
    <s v="Executive Impressions 13&quot; Clairmont Wall Clock"/>
    <x v="2206"/>
    <n v="3"/>
    <n v="0"/>
    <n v="23.652900000000002"/>
  </r>
  <r>
    <n v="7289"/>
    <x v="3623"/>
    <x v="2"/>
    <x v="814"/>
    <d v="2011-09-07T00:00:00"/>
    <s v="Standard Class"/>
    <s v="AG-10525"/>
    <s v="Andy Gerbode"/>
    <x v="1"/>
    <s v="United States"/>
    <s v="Houston"/>
    <x v="5"/>
    <n v="77095"/>
    <x v="2"/>
    <s v="TEC-MA-10002210"/>
    <x v="2"/>
    <x v="15"/>
    <s v="Epson TM-T88V Direct Thermal Printer - Monochrome - Desktop"/>
    <x v="4890"/>
    <n v="3"/>
    <n v="0.4"/>
    <n v="-121.27049999999997"/>
  </r>
  <r>
    <n v="7290"/>
    <x v="3624"/>
    <x v="0"/>
    <x v="806"/>
    <d v="2013-01-31T00:00:00"/>
    <s v="First Class"/>
    <s v="SC-20725"/>
    <s v="Steven Cartwright"/>
    <x v="0"/>
    <s v="United States"/>
    <s v="San Francisco"/>
    <x v="1"/>
    <n v="94122"/>
    <x v="1"/>
    <s v="OFF-ST-10000675"/>
    <x v="1"/>
    <x v="4"/>
    <s v="File Shuttle II and Handi-File, Black"/>
    <x v="2412"/>
    <n v="9"/>
    <n v="0"/>
    <n v="76.252499999999998"/>
  </r>
  <r>
    <n v="7291"/>
    <x v="3624"/>
    <x v="0"/>
    <x v="806"/>
    <d v="2013-01-31T00:00:00"/>
    <s v="First Class"/>
    <s v="SC-20725"/>
    <s v="Steven Cartwright"/>
    <x v="0"/>
    <s v="United States"/>
    <s v="San Francisco"/>
    <x v="1"/>
    <n v="94122"/>
    <x v="1"/>
    <s v="OFF-BI-10004781"/>
    <x v="1"/>
    <x v="8"/>
    <s v="GBC Wire Binding Strips"/>
    <x v="4891"/>
    <n v="2"/>
    <n v="0.2"/>
    <n v="17.7744"/>
  </r>
  <r>
    <n v="7292"/>
    <x v="3624"/>
    <x v="0"/>
    <x v="806"/>
    <d v="2013-01-31T00:00:00"/>
    <s v="First Class"/>
    <s v="SC-20725"/>
    <s v="Steven Cartwright"/>
    <x v="0"/>
    <s v="United States"/>
    <s v="San Francisco"/>
    <x v="1"/>
    <n v="94122"/>
    <x v="1"/>
    <s v="OFF-LA-10004689"/>
    <x v="1"/>
    <x v="2"/>
    <s v="Avery 512"/>
    <x v="4892"/>
    <n v="9"/>
    <n v="0"/>
    <n v="12.2247"/>
  </r>
  <r>
    <n v="7293"/>
    <x v="3625"/>
    <x v="3"/>
    <x v="769"/>
    <d v="2014-12-10T00:00:00"/>
    <s v="Standard Class"/>
    <s v="LR-16915"/>
    <s v="Lena Radford"/>
    <x v="0"/>
    <s v="United States"/>
    <s v="Nashville"/>
    <x v="18"/>
    <n v="37211"/>
    <x v="0"/>
    <s v="TEC-MA-10001856"/>
    <x v="2"/>
    <x v="15"/>
    <s v="Okidata C610n Printer"/>
    <x v="4893"/>
    <n v="2"/>
    <n v="0.5"/>
    <n v="-272.58000000000015"/>
  </r>
  <r>
    <n v="7294"/>
    <x v="3626"/>
    <x v="0"/>
    <x v="1156"/>
    <d v="2013-01-29T00:00:00"/>
    <s v="Standard Class"/>
    <s v="CB-12415"/>
    <s v="Christy Brittain"/>
    <x v="0"/>
    <s v="United States"/>
    <s v="Los Angeles"/>
    <x v="1"/>
    <n v="90036"/>
    <x v="1"/>
    <s v="FUR-FU-10000719"/>
    <x v="0"/>
    <x v="5"/>
    <s v="DAX Cubicle Frames, 8-1/2 x 11"/>
    <x v="4894"/>
    <n v="7"/>
    <n v="0"/>
    <n v="21.596400000000003"/>
  </r>
  <r>
    <n v="7295"/>
    <x v="3627"/>
    <x v="1"/>
    <x v="989"/>
    <d v="2012-05-31T00:00:00"/>
    <s v="Standard Class"/>
    <s v="RD-19900"/>
    <s v="Ruben Dartt"/>
    <x v="0"/>
    <s v="United States"/>
    <s v="Bellevue"/>
    <x v="4"/>
    <n v="98006"/>
    <x v="1"/>
    <s v="FUR-FU-10003849"/>
    <x v="0"/>
    <x v="5"/>
    <s v="DAX Metal Frame, Desktop, Stepped-Edge"/>
    <x v="4895"/>
    <n v="1"/>
    <n v="0"/>
    <n v="7.8935999999999993"/>
  </r>
  <r>
    <n v="7296"/>
    <x v="3628"/>
    <x v="2"/>
    <x v="417"/>
    <d v="2011-05-05T00:00:00"/>
    <s v="First Class"/>
    <s v="NC-18340"/>
    <s v="Nat Carroll"/>
    <x v="0"/>
    <s v="United States"/>
    <s v="Houston"/>
    <x v="5"/>
    <n v="77036"/>
    <x v="2"/>
    <s v="OFF-AR-10001725"/>
    <x v="1"/>
    <x v="6"/>
    <s v="Boston Home &amp; Office Model 2000 Electric Pencil Sharpeners"/>
    <x v="4896"/>
    <n v="2"/>
    <n v="0.2"/>
    <n v="2.8380000000000027"/>
  </r>
  <r>
    <n v="7297"/>
    <x v="3628"/>
    <x v="2"/>
    <x v="417"/>
    <d v="2011-05-05T00:00:00"/>
    <s v="First Class"/>
    <s v="NC-18340"/>
    <s v="Nat Carroll"/>
    <x v="0"/>
    <s v="United States"/>
    <s v="Houston"/>
    <x v="5"/>
    <n v="77036"/>
    <x v="2"/>
    <s v="OFF-FA-10000840"/>
    <x v="1"/>
    <x v="13"/>
    <s v="OIC Thumb-Tacks"/>
    <x v="3064"/>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x v="4897"/>
    <n v="5"/>
    <n v="0.2"/>
    <n v="7.7240000000000002"/>
  </r>
  <r>
    <n v="7299"/>
    <x v="3630"/>
    <x v="2"/>
    <x v="728"/>
    <d v="2011-11-21T00:00:00"/>
    <s v="First Class"/>
    <s v="JK-15730"/>
    <s v="Joe Kamberova"/>
    <x v="0"/>
    <s v="United States"/>
    <s v="Des Plaines"/>
    <x v="10"/>
    <n v="60016"/>
    <x v="2"/>
    <s v="FUR-TA-10002533"/>
    <x v="0"/>
    <x v="3"/>
    <s v="BPI Conference Tables"/>
    <x v="4898"/>
    <n v="4"/>
    <n v="0.5"/>
    <n v="-175.26000000000005"/>
  </r>
  <r>
    <n v="7300"/>
    <x v="3630"/>
    <x v="2"/>
    <x v="728"/>
    <d v="2011-11-21T00:00:00"/>
    <s v="First Class"/>
    <s v="JK-15730"/>
    <s v="Joe Kamberova"/>
    <x v="0"/>
    <s v="United States"/>
    <s v="Des Plaines"/>
    <x v="10"/>
    <n v="60016"/>
    <x v="2"/>
    <s v="FUR-FU-10001546"/>
    <x v="0"/>
    <x v="5"/>
    <s v="Dana Swing-Arm Lamps"/>
    <x v="1086"/>
    <n v="2"/>
    <n v="0.6"/>
    <n v="-7.4759999999999991"/>
  </r>
  <r>
    <n v="7301"/>
    <x v="3630"/>
    <x v="2"/>
    <x v="728"/>
    <d v="2011-11-21T00:00:00"/>
    <s v="First Class"/>
    <s v="JK-15730"/>
    <s v="Joe Kamberova"/>
    <x v="0"/>
    <s v="United States"/>
    <s v="Des Plaines"/>
    <x v="10"/>
    <n v="60016"/>
    <x v="2"/>
    <s v="FUR-BO-10003546"/>
    <x v="0"/>
    <x v="0"/>
    <s v="Hon 4-Shelf Metal Bookcases"/>
    <x v="4899"/>
    <n v="6"/>
    <n v="0.3"/>
    <n v="-30.293999999999983"/>
  </r>
  <r>
    <n v="7302"/>
    <x v="3630"/>
    <x v="2"/>
    <x v="728"/>
    <d v="2011-11-21T00:00:00"/>
    <s v="First Class"/>
    <s v="JK-15730"/>
    <s v="Joe Kamberova"/>
    <x v="0"/>
    <s v="United States"/>
    <s v="Des Plaines"/>
    <x v="10"/>
    <n v="60016"/>
    <x v="2"/>
    <s v="OFF-BI-10004728"/>
    <x v="1"/>
    <x v="8"/>
    <s v="Wilson Jones Turn Tabs Binder Tool for Ring Binders"/>
    <x v="4900"/>
    <n v="3"/>
    <n v="0.8"/>
    <n v="-4.9164000000000012"/>
  </r>
  <r>
    <n v="7303"/>
    <x v="3630"/>
    <x v="2"/>
    <x v="728"/>
    <d v="2011-11-21T00:00:00"/>
    <s v="First Class"/>
    <s v="JK-15730"/>
    <s v="Joe Kamberova"/>
    <x v="0"/>
    <s v="United States"/>
    <s v="Des Plaines"/>
    <x v="10"/>
    <n v="60016"/>
    <x v="2"/>
    <s v="OFF-ST-10000025"/>
    <x v="1"/>
    <x v="4"/>
    <s v="Fellowes Stor/Drawer Steel Plus Storage Drawers"/>
    <x v="4901"/>
    <n v="5"/>
    <n v="0.2"/>
    <n v="-66.801000000000045"/>
  </r>
  <r>
    <n v="7304"/>
    <x v="3631"/>
    <x v="3"/>
    <x v="507"/>
    <d v="2014-09-09T00:00:00"/>
    <s v="Standard Class"/>
    <s v="DO-13645"/>
    <s v="Doug O'Connell"/>
    <x v="0"/>
    <s v="United States"/>
    <s v="Boynton Beach"/>
    <x v="2"/>
    <n v="33437"/>
    <x v="0"/>
    <s v="FUR-CH-10003817"/>
    <x v="0"/>
    <x v="1"/>
    <s v="Global Value Steno Chair, Gray"/>
    <x v="2425"/>
    <n v="2"/>
    <n v="0.2"/>
    <n v="6.0740000000000016"/>
  </r>
  <r>
    <n v="7305"/>
    <x v="3631"/>
    <x v="3"/>
    <x v="507"/>
    <d v="2014-09-09T00:00:00"/>
    <s v="Standard Class"/>
    <s v="DO-13645"/>
    <s v="Doug O'Connell"/>
    <x v="0"/>
    <s v="United States"/>
    <s v="Boynton Beach"/>
    <x v="2"/>
    <n v="33437"/>
    <x v="0"/>
    <s v="OFF-PA-10000289"/>
    <x v="1"/>
    <x v="10"/>
    <s v="Xerox 213"/>
    <x v="563"/>
    <n v="2"/>
    <n v="0.2"/>
    <n v="3.6288"/>
  </r>
  <r>
    <n v="7306"/>
    <x v="3632"/>
    <x v="2"/>
    <x v="1158"/>
    <d v="2011-04-02T00:00:00"/>
    <s v="Standard Class"/>
    <s v="MG-18145"/>
    <s v="Mike Gockenbach"/>
    <x v="0"/>
    <s v="United States"/>
    <s v="Plano"/>
    <x v="5"/>
    <n v="75023"/>
    <x v="2"/>
    <s v="FUR-TA-10001889"/>
    <x v="0"/>
    <x v="3"/>
    <s v="Bush Advantage Collection Racetrack Conference Table"/>
    <x v="4902"/>
    <n v="3"/>
    <n v="0.3"/>
    <n v="-152.71559999999999"/>
  </r>
  <r>
    <n v="7307"/>
    <x v="3633"/>
    <x v="0"/>
    <x v="732"/>
    <d v="2013-11-08T00:00:00"/>
    <s v="Second Class"/>
    <s v="LH-17155"/>
    <s v="Logan Haushalter"/>
    <x v="0"/>
    <s v="United States"/>
    <s v="San Jose"/>
    <x v="1"/>
    <n v="95123"/>
    <x v="1"/>
    <s v="TEC-AC-10002305"/>
    <x v="2"/>
    <x v="11"/>
    <s v="KeyTronic E03601U1 - Keyboard - Beige"/>
    <x v="2775"/>
    <n v="4"/>
    <n v="0"/>
    <n v="12.959999999999994"/>
  </r>
  <r>
    <n v="7308"/>
    <x v="3633"/>
    <x v="0"/>
    <x v="732"/>
    <d v="2013-11-08T00:00:00"/>
    <s v="Second Class"/>
    <s v="LH-17155"/>
    <s v="Logan Haushalter"/>
    <x v="0"/>
    <s v="United States"/>
    <s v="San Jose"/>
    <x v="1"/>
    <n v="95123"/>
    <x v="1"/>
    <s v="FUR-CH-10004875"/>
    <x v="0"/>
    <x v="1"/>
    <s v="Harbour Creations 67200 Series Stacking Chairs"/>
    <x v="2417"/>
    <n v="2"/>
    <n v="0.2"/>
    <n v="9.9651999999999994"/>
  </r>
  <r>
    <n v="7309"/>
    <x v="3633"/>
    <x v="0"/>
    <x v="732"/>
    <d v="2013-11-08T00:00:00"/>
    <s v="Second Class"/>
    <s v="LH-17155"/>
    <s v="Logan Haushalter"/>
    <x v="0"/>
    <s v="United States"/>
    <s v="San Jose"/>
    <x v="1"/>
    <n v="95123"/>
    <x v="1"/>
    <s v="OFF-EN-10001434"/>
    <x v="1"/>
    <x v="12"/>
    <s v="Strathmore #10 Envelopes, Ultimate White"/>
    <x v="3820"/>
    <n v="3"/>
    <n v="0"/>
    <n v="77.483699999999999"/>
  </r>
  <r>
    <n v="7310"/>
    <x v="3634"/>
    <x v="3"/>
    <x v="193"/>
    <d v="2014-06-15T00:00:00"/>
    <s v="Second Class"/>
    <s v="MM-18280"/>
    <s v="Muhammed MacIntyre"/>
    <x v="1"/>
    <s v="United States"/>
    <s v="New York City"/>
    <x v="15"/>
    <n v="10024"/>
    <x v="3"/>
    <s v="OFF-FA-10004395"/>
    <x v="1"/>
    <x v="13"/>
    <s v="Plymouth Boxed Rubber Bands by Plymouth"/>
    <x v="4903"/>
    <n v="3"/>
    <n v="0"/>
    <n v="0.70650000000000013"/>
  </r>
  <r>
    <n v="7311"/>
    <x v="3635"/>
    <x v="1"/>
    <x v="544"/>
    <d v="2012-08-14T00:00:00"/>
    <s v="Standard Class"/>
    <s v="BD-11320"/>
    <s v="Bill Donatelli"/>
    <x v="0"/>
    <s v="United States"/>
    <s v="Detroit"/>
    <x v="12"/>
    <n v="48227"/>
    <x v="2"/>
    <s v="OFF-BI-10004632"/>
    <x v="1"/>
    <x v="8"/>
    <s v="GBC Binding covers"/>
    <x v="4904"/>
    <n v="5"/>
    <n v="0"/>
    <n v="29.137499999999996"/>
  </r>
  <r>
    <n v="7312"/>
    <x v="3636"/>
    <x v="1"/>
    <x v="330"/>
    <d v="2012-10-13T00:00:00"/>
    <s v="Standard Class"/>
    <s v="SC-20575"/>
    <s v="Sonia Cooley"/>
    <x v="0"/>
    <s v="United States"/>
    <s v="Miami"/>
    <x v="2"/>
    <n v="33178"/>
    <x v="0"/>
    <s v="OFF-BI-10000145"/>
    <x v="1"/>
    <x v="8"/>
    <s v="Zipper Ring Binder Pockets"/>
    <x v="1077"/>
    <n v="2"/>
    <n v="0.7"/>
    <n v="-1.3103999999999996"/>
  </r>
  <r>
    <n v="7313"/>
    <x v="3636"/>
    <x v="1"/>
    <x v="330"/>
    <d v="2012-10-13T00:00:00"/>
    <s v="Standard Class"/>
    <s v="SC-20575"/>
    <s v="Sonia Cooley"/>
    <x v="0"/>
    <s v="United States"/>
    <s v="Miami"/>
    <x v="2"/>
    <n v="33178"/>
    <x v="0"/>
    <s v="OFF-BI-10002498"/>
    <x v="1"/>
    <x v="8"/>
    <s v="Clear Mylar Reinforcing Strips"/>
    <x v="4905"/>
    <n v="2"/>
    <n v="0.7"/>
    <n v="-8.5974000000000004"/>
  </r>
  <r>
    <n v="7314"/>
    <x v="3636"/>
    <x v="1"/>
    <x v="330"/>
    <d v="2012-10-13T00:00:00"/>
    <s v="Standard Class"/>
    <s v="SC-20575"/>
    <s v="Sonia Cooley"/>
    <x v="0"/>
    <s v="United States"/>
    <s v="Miami"/>
    <x v="2"/>
    <n v="33178"/>
    <x v="0"/>
    <s v="OFF-AR-10001761"/>
    <x v="1"/>
    <x v="6"/>
    <s v="Avery Hi-Liter Smear-Safe Highlighters"/>
    <x v="1886"/>
    <n v="8"/>
    <n v="0.2"/>
    <n v="7.4751999999999992"/>
  </r>
  <r>
    <n v="7315"/>
    <x v="3637"/>
    <x v="0"/>
    <x v="316"/>
    <d v="2013-06-03T00:00:00"/>
    <s v="Standard Class"/>
    <s v="TN-21040"/>
    <s v="Tanja Norvell"/>
    <x v="2"/>
    <s v="United States"/>
    <s v="Park Ridge"/>
    <x v="10"/>
    <n v="60068"/>
    <x v="2"/>
    <s v="TEC-PH-10001817"/>
    <x v="2"/>
    <x v="7"/>
    <s v="Wilson Electronics DB Pro Signal Booster"/>
    <x v="4906"/>
    <n v="1"/>
    <n v="0.2"/>
    <n v="25.060000000000016"/>
  </r>
  <r>
    <n v="7316"/>
    <x v="3638"/>
    <x v="3"/>
    <x v="943"/>
    <d v="2014-05-17T00:00:00"/>
    <s v="Second Class"/>
    <s v="ZC-21910"/>
    <s v="Zuschuss Carroll"/>
    <x v="0"/>
    <s v="United States"/>
    <s v="New York City"/>
    <x v="15"/>
    <n v="10024"/>
    <x v="3"/>
    <s v="OFF-AR-10004456"/>
    <x v="1"/>
    <x v="6"/>
    <s v="Panasonic KP-4ABK Battery-Operated Pencil Sharpener"/>
    <x v="2911"/>
    <n v="3"/>
    <n v="0"/>
    <n v="12.736799999999999"/>
  </r>
  <r>
    <n v="7317"/>
    <x v="3639"/>
    <x v="0"/>
    <x v="1159"/>
    <d v="2013-10-21T00:00:00"/>
    <s v="Standard Class"/>
    <s v="NB-18655"/>
    <s v="Nona Balk"/>
    <x v="1"/>
    <s v="United States"/>
    <s v="New York City"/>
    <x v="15"/>
    <n v="10011"/>
    <x v="3"/>
    <s v="FUR-TA-10001539"/>
    <x v="0"/>
    <x v="3"/>
    <s v="Chromcraft Rectangular Conference Tables"/>
    <x v="4907"/>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x v="4908"/>
    <n v="3"/>
    <n v="0.2"/>
    <n v="6.6177000000000001"/>
  </r>
  <r>
    <n v="7319"/>
    <x v="3640"/>
    <x v="3"/>
    <x v="701"/>
    <d v="2014-11-22T00:00:00"/>
    <s v="Standard Class"/>
    <s v="KH-16330"/>
    <s v="Katharine Harms"/>
    <x v="1"/>
    <s v="United States"/>
    <s v="Hillsboro"/>
    <x v="21"/>
    <n v="97123"/>
    <x v="1"/>
    <s v="OFF-BI-10002813"/>
    <x v="1"/>
    <x v="8"/>
    <s v="Avery Reinforcements for Hole-Punch Pages"/>
    <x v="4909"/>
    <n v="7"/>
    <n v="0.7"/>
    <n v="-3.4649999999999999"/>
  </r>
  <r>
    <n v="7320"/>
    <x v="3641"/>
    <x v="3"/>
    <x v="200"/>
    <d v="2014-11-30T00:00:00"/>
    <s v="Second Class"/>
    <s v="MN-17935"/>
    <s v="Michael Nguyen"/>
    <x v="0"/>
    <s v="United States"/>
    <s v="New York City"/>
    <x v="15"/>
    <n v="10009"/>
    <x v="3"/>
    <s v="TEC-PH-10002310"/>
    <x v="2"/>
    <x v="7"/>
    <s v="Plantronics Calisto P620-M USB Wireless Speakerphone System"/>
    <x v="508"/>
    <n v="5"/>
    <n v="0"/>
    <n v="264.58650000000006"/>
  </r>
  <r>
    <n v="7321"/>
    <x v="3641"/>
    <x v="3"/>
    <x v="200"/>
    <d v="2014-11-30T00:00:00"/>
    <s v="Second Class"/>
    <s v="MN-17935"/>
    <s v="Michael Nguyen"/>
    <x v="0"/>
    <s v="United States"/>
    <s v="New York City"/>
    <x v="15"/>
    <n v="10009"/>
    <x v="3"/>
    <s v="FUR-FU-10003623"/>
    <x v="0"/>
    <x v="5"/>
    <s v="DataProducts Ampli Magnifier Task Lamp, Black,"/>
    <x v="4817"/>
    <n v="5"/>
    <n v="0"/>
    <n v="37.883999999999993"/>
  </r>
  <r>
    <n v="7322"/>
    <x v="3642"/>
    <x v="3"/>
    <x v="213"/>
    <d v="2014-09-08T00:00:00"/>
    <s v="Standard Class"/>
    <s v="MY-18295"/>
    <s v="Muhammed Yedwab"/>
    <x v="1"/>
    <s v="United States"/>
    <s v="Chicago"/>
    <x v="10"/>
    <n v="60623"/>
    <x v="2"/>
    <s v="OFF-PA-10003424"/>
    <x v="1"/>
    <x v="10"/>
    <s v="&quot;While you Were Out&quot; Message Book, One Form per Page"/>
    <x v="2965"/>
    <n v="3"/>
    <n v="0.2"/>
    <n v="3.3389999999999995"/>
  </r>
  <r>
    <n v="7323"/>
    <x v="3642"/>
    <x v="3"/>
    <x v="213"/>
    <d v="2014-09-08T00:00:00"/>
    <s v="Standard Class"/>
    <s v="MY-18295"/>
    <s v="Muhammed Yedwab"/>
    <x v="1"/>
    <s v="United States"/>
    <s v="Chicago"/>
    <x v="10"/>
    <n v="60623"/>
    <x v="2"/>
    <s v="TEC-AC-10004353"/>
    <x v="2"/>
    <x v="11"/>
    <s v="Hypercom P1300 Pinpad"/>
    <x v="4649"/>
    <n v="2"/>
    <n v="0.2"/>
    <n v="21.42"/>
  </r>
  <r>
    <n v="7324"/>
    <x v="3643"/>
    <x v="3"/>
    <x v="256"/>
    <d v="2014-12-09T00:00:00"/>
    <s v="First Class"/>
    <s v="CS-11950"/>
    <s v="Carlos Soltero"/>
    <x v="0"/>
    <s v="United States"/>
    <s v="New York City"/>
    <x v="15"/>
    <n v="10024"/>
    <x v="3"/>
    <s v="FUR-FU-10001934"/>
    <x v="0"/>
    <x v="5"/>
    <s v="Magnifier Swing Arm Lamp"/>
    <x v="108"/>
    <n v="2"/>
    <n v="0"/>
    <n v="10.909600000000001"/>
  </r>
  <r>
    <n v="7325"/>
    <x v="3643"/>
    <x v="3"/>
    <x v="256"/>
    <d v="2014-12-09T00:00:00"/>
    <s v="First Class"/>
    <s v="CS-11950"/>
    <s v="Carlos Soltero"/>
    <x v="0"/>
    <s v="United States"/>
    <s v="New York City"/>
    <x v="15"/>
    <n v="10024"/>
    <x v="3"/>
    <s v="OFF-LA-10003766"/>
    <x v="1"/>
    <x v="2"/>
    <s v="Self-Adhesive Removable Labels"/>
    <x v="1242"/>
    <n v="3"/>
    <n v="0"/>
    <n v="4.5359999999999996"/>
  </r>
  <r>
    <n v="7326"/>
    <x v="3644"/>
    <x v="3"/>
    <x v="468"/>
    <d v="2014-11-18T00:00:00"/>
    <s v="Standard Class"/>
    <s v="MC-17845"/>
    <s v="Michael Chen"/>
    <x v="0"/>
    <s v="United States"/>
    <s v="Pasco"/>
    <x v="4"/>
    <n v="99301"/>
    <x v="1"/>
    <s v="OFF-AP-10004540"/>
    <x v="1"/>
    <x v="9"/>
    <s v="Eureka The Boss Lite 10-Amp Upright Vacuum, Blue"/>
    <x v="4910"/>
    <n v="5"/>
    <n v="0"/>
    <n v="112.224"/>
  </r>
  <r>
    <n v="7327"/>
    <x v="3644"/>
    <x v="3"/>
    <x v="468"/>
    <d v="2014-11-18T00:00:00"/>
    <s v="Standard Class"/>
    <s v="MC-17845"/>
    <s v="Michael Chen"/>
    <x v="0"/>
    <s v="United States"/>
    <s v="Pasco"/>
    <x v="4"/>
    <n v="99301"/>
    <x v="1"/>
    <s v="OFF-BI-10001543"/>
    <x v="1"/>
    <x v="8"/>
    <s v="GBC VeloBinder Manual Binding System"/>
    <x v="4911"/>
    <n v="1"/>
    <n v="0.2"/>
    <n v="10.077200000000001"/>
  </r>
  <r>
    <n v="7328"/>
    <x v="3645"/>
    <x v="2"/>
    <x v="772"/>
    <d v="2011-03-24T00:00:00"/>
    <s v="Standard Class"/>
    <s v="SC-20050"/>
    <s v="Sample Company A"/>
    <x v="2"/>
    <s v="United States"/>
    <s v="Burbank"/>
    <x v="1"/>
    <n v="91505"/>
    <x v="1"/>
    <s v="FUR-FU-10004597"/>
    <x v="0"/>
    <x v="5"/>
    <s v="Eldon Cleatmat Chair Mats for Medium Pile Carpets"/>
    <x v="4912"/>
    <n v="2"/>
    <n v="0"/>
    <n v="14.430000000000007"/>
  </r>
  <r>
    <n v="7329"/>
    <x v="3645"/>
    <x v="2"/>
    <x v="772"/>
    <d v="2011-03-24T00:00:00"/>
    <s v="Standard Class"/>
    <s v="SC-20050"/>
    <s v="Sample Company A"/>
    <x v="2"/>
    <s v="United States"/>
    <s v="Burbank"/>
    <x v="1"/>
    <n v="91505"/>
    <x v="1"/>
    <s v="TEC-MA-10001148"/>
    <x v="2"/>
    <x v="15"/>
    <s v="Swingline SM12-08 MicroCut Jam Free Shredder"/>
    <x v="4913"/>
    <n v="4"/>
    <n v="0.2"/>
    <n v="415.98959999999994"/>
  </r>
  <r>
    <n v="7330"/>
    <x v="3645"/>
    <x v="2"/>
    <x v="772"/>
    <d v="2011-03-24T00:00:00"/>
    <s v="Standard Class"/>
    <s v="SC-20050"/>
    <s v="Sample Company A"/>
    <x v="2"/>
    <s v="United States"/>
    <s v="Burbank"/>
    <x v="1"/>
    <n v="91505"/>
    <x v="1"/>
    <s v="OFF-ST-10000078"/>
    <x v="1"/>
    <x v="4"/>
    <s v="Tennsco 6- and 18-Compartment Lockers"/>
    <x v="4914"/>
    <n v="7"/>
    <n v="0"/>
    <n v="334.11419999999987"/>
  </r>
  <r>
    <n v="7331"/>
    <x v="3646"/>
    <x v="0"/>
    <x v="396"/>
    <d v="2013-11-14T00:00:00"/>
    <s v="First Class"/>
    <s v="SP-20650"/>
    <s v="Stephanie Phelps"/>
    <x v="1"/>
    <s v="United States"/>
    <s v="Chicago"/>
    <x v="10"/>
    <n v="60623"/>
    <x v="2"/>
    <s v="FUR-FU-10001037"/>
    <x v="0"/>
    <x v="5"/>
    <s v="DAX Charcoal/Nickel-Tone Document Frame, 5 x 7"/>
    <x v="4915"/>
    <n v="6"/>
    <n v="0.6"/>
    <n v="-8.532"/>
  </r>
  <r>
    <n v="7332"/>
    <x v="3647"/>
    <x v="3"/>
    <x v="40"/>
    <d v="2014-10-31T00:00:00"/>
    <s v="Standard Class"/>
    <s v="SC-20440"/>
    <s v="Shaun Chance"/>
    <x v="1"/>
    <s v="United States"/>
    <s v="Lancaster"/>
    <x v="9"/>
    <n v="17602"/>
    <x v="3"/>
    <s v="TEC-PH-10001433"/>
    <x v="2"/>
    <x v="7"/>
    <s v="Cisco Small Business SPA 502G VoIP phone"/>
    <x v="4916"/>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x v="4917"/>
    <n v="7"/>
    <n v="0.7"/>
    <n v="-65.150399999999991"/>
  </r>
  <r>
    <n v="7334"/>
    <x v="3648"/>
    <x v="1"/>
    <x v="347"/>
    <d v="2012-04-17T00:00:00"/>
    <s v="Standard Class"/>
    <s v="PR-18880"/>
    <s v="Patrick Ryan"/>
    <x v="0"/>
    <s v="United States"/>
    <s v="Tampa"/>
    <x v="2"/>
    <n v="33614"/>
    <x v="0"/>
    <s v="FUR-FU-10001290"/>
    <x v="0"/>
    <x v="5"/>
    <s v="Executive Impressions Supervisor Wall Clock"/>
    <x v="4918"/>
    <n v="2"/>
    <n v="0.2"/>
    <n v="10.103999999999996"/>
  </r>
  <r>
    <n v="7335"/>
    <x v="3648"/>
    <x v="1"/>
    <x v="347"/>
    <d v="2012-04-17T00:00:00"/>
    <s v="Standard Class"/>
    <s v="PR-18880"/>
    <s v="Patrick Ryan"/>
    <x v="0"/>
    <s v="United States"/>
    <s v="Tampa"/>
    <x v="2"/>
    <n v="33614"/>
    <x v="0"/>
    <s v="FUR-FU-10000087"/>
    <x v="0"/>
    <x v="5"/>
    <s v="Executive Impressions 14&quot; Two-Color Numerals Wall Clock"/>
    <x v="4919"/>
    <n v="3"/>
    <n v="0.2"/>
    <n v="14.313600000000005"/>
  </r>
  <r>
    <n v="7336"/>
    <x v="3649"/>
    <x v="1"/>
    <x v="707"/>
    <d v="2012-12-30T00:00:00"/>
    <s v="Standard Class"/>
    <s v="JK-15625"/>
    <s v="Jim Karlsson"/>
    <x v="0"/>
    <s v="United States"/>
    <s v="New York City"/>
    <x v="15"/>
    <n v="10024"/>
    <x v="3"/>
    <s v="TEC-AC-10002049"/>
    <x v="2"/>
    <x v="11"/>
    <s v="Plantronics Savi W720 Multi-Device Wireless Headset System"/>
    <x v="4036"/>
    <n v="2"/>
    <n v="0"/>
    <n v="371.31600000000003"/>
  </r>
  <r>
    <n v="7337"/>
    <x v="3649"/>
    <x v="1"/>
    <x v="707"/>
    <d v="2012-12-30T00:00:00"/>
    <s v="Standard Class"/>
    <s v="JK-15625"/>
    <s v="Jim Karlsson"/>
    <x v="0"/>
    <s v="United States"/>
    <s v="New York City"/>
    <x v="15"/>
    <n v="10024"/>
    <x v="3"/>
    <s v="FUR-BO-10002613"/>
    <x v="0"/>
    <x v="0"/>
    <s v="Atlantic Metals Mobile 4-Shelf Bookcases, Custom Colors"/>
    <x v="4920"/>
    <n v="2"/>
    <n v="0.2"/>
    <n v="56.195999999999955"/>
  </r>
  <r>
    <n v="7338"/>
    <x v="3650"/>
    <x v="3"/>
    <x v="296"/>
    <d v="2014-09-24T00:00:00"/>
    <s v="First Class"/>
    <s v="BM-11575"/>
    <s v="Brendan Murry"/>
    <x v="1"/>
    <s v="United States"/>
    <s v="Los Angeles"/>
    <x v="1"/>
    <n v="90045"/>
    <x v="1"/>
    <s v="OFF-ST-10004950"/>
    <x v="1"/>
    <x v="4"/>
    <s v="Tenex Personal Filing Tote With Secure Closure Lid, Black/Frost"/>
    <x v="4729"/>
    <n v="1"/>
    <n v="0"/>
    <n v="3.8774999999999995"/>
  </r>
  <r>
    <n v="7339"/>
    <x v="3651"/>
    <x v="2"/>
    <x v="414"/>
    <d v="2011-12-23T00:00:00"/>
    <s v="Second Class"/>
    <s v="SM-20950"/>
    <s v="Suzanne McNair"/>
    <x v="1"/>
    <s v="United States"/>
    <s v="New York City"/>
    <x v="15"/>
    <n v="10035"/>
    <x v="3"/>
    <s v="FUR-CH-10004875"/>
    <x v="0"/>
    <x v="1"/>
    <s v="Harbour Creations 67200 Series Stacking Chairs"/>
    <x v="4921"/>
    <n v="3"/>
    <n v="0.1"/>
    <n v="36.3018"/>
  </r>
  <r>
    <n v="7340"/>
    <x v="3652"/>
    <x v="1"/>
    <x v="1074"/>
    <d v="2012-07-21T00:00:00"/>
    <s v="First Class"/>
    <s v="KC-16255"/>
    <s v="Karen Carlisle"/>
    <x v="1"/>
    <s v="United States"/>
    <s v="New York City"/>
    <x v="15"/>
    <n v="10009"/>
    <x v="3"/>
    <s v="OFF-AR-10003190"/>
    <x v="1"/>
    <x v="6"/>
    <s v="Newell 32"/>
    <x v="1784"/>
    <n v="2"/>
    <n v="0"/>
    <n v="1.6128"/>
  </r>
  <r>
    <n v="7341"/>
    <x v="3653"/>
    <x v="2"/>
    <x v="711"/>
    <d v="2011-08-01T00:00:00"/>
    <s v="Standard Class"/>
    <s v="SG-20470"/>
    <s v="Sheri Gordon"/>
    <x v="0"/>
    <s v="United States"/>
    <s v="Atlanta"/>
    <x v="32"/>
    <n v="30318"/>
    <x v="0"/>
    <s v="FUR-CH-10000553"/>
    <x v="0"/>
    <x v="1"/>
    <s v="Metal Folding Chairs, Beige, 4/Carton"/>
    <x v="4922"/>
    <n v="2"/>
    <n v="0"/>
    <n v="18.327599999999997"/>
  </r>
  <r>
    <n v="7342"/>
    <x v="3653"/>
    <x v="2"/>
    <x v="711"/>
    <d v="2011-08-01T00:00:00"/>
    <s v="Standard Class"/>
    <s v="SG-20470"/>
    <s v="Sheri Gordon"/>
    <x v="0"/>
    <s v="United States"/>
    <s v="Atlanta"/>
    <x v="32"/>
    <n v="30318"/>
    <x v="0"/>
    <s v="OFF-LA-10002762"/>
    <x v="1"/>
    <x v="2"/>
    <s v="Avery 485"/>
    <x v="4923"/>
    <n v="13"/>
    <n v="0"/>
    <n v="76.558299999999988"/>
  </r>
  <r>
    <n v="7343"/>
    <x v="3653"/>
    <x v="2"/>
    <x v="711"/>
    <d v="2011-08-01T00:00:00"/>
    <s v="Standard Class"/>
    <s v="SG-20470"/>
    <s v="Sheri Gordon"/>
    <x v="0"/>
    <s v="United States"/>
    <s v="Atlanta"/>
    <x v="32"/>
    <n v="30318"/>
    <x v="0"/>
    <s v="FUR-FU-10000719"/>
    <x v="0"/>
    <x v="5"/>
    <s v="DAX Cubicle Frames, 8-1/2 x 11"/>
    <x v="3567"/>
    <n v="3"/>
    <n v="0"/>
    <n v="9.2556000000000012"/>
  </r>
  <r>
    <n v="7344"/>
    <x v="3654"/>
    <x v="2"/>
    <x v="58"/>
    <d v="2012-01-01T00:00:00"/>
    <s v="Standard Class"/>
    <s v="TB-21520"/>
    <s v="Tracy Blumstein"/>
    <x v="0"/>
    <s v="United States"/>
    <s v="New York City"/>
    <x v="15"/>
    <n v="10009"/>
    <x v="3"/>
    <s v="OFF-ST-10000563"/>
    <x v="1"/>
    <x v="4"/>
    <s v="Fellowes Bankers Box Stor/Drawer Steel Plus"/>
    <x v="1643"/>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x v="4924"/>
    <n v="6"/>
    <n v="0.45"/>
    <n v="-420"/>
  </r>
  <r>
    <n v="7346"/>
    <x v="3655"/>
    <x v="3"/>
    <x v="157"/>
    <d v="2014-12-18T00:00:00"/>
    <s v="Standard Class"/>
    <s v="DV-13045"/>
    <s v="Darrin Van Huff"/>
    <x v="1"/>
    <s v="United States"/>
    <s v="Jacksonville"/>
    <x v="2"/>
    <n v="32216"/>
    <x v="0"/>
    <s v="TEC-PH-10003555"/>
    <x v="2"/>
    <x v="7"/>
    <s v="Motorola HK250 Universal Bluetooth Headset"/>
    <x v="4925"/>
    <n v="4"/>
    <n v="0.2"/>
    <n v="-16.552799999999994"/>
  </r>
  <r>
    <n v="7347"/>
    <x v="3655"/>
    <x v="3"/>
    <x v="157"/>
    <d v="2014-12-18T00:00:00"/>
    <s v="Standard Class"/>
    <s v="DV-13045"/>
    <s v="Darrin Van Huff"/>
    <x v="1"/>
    <s v="United States"/>
    <s v="Jacksonville"/>
    <x v="2"/>
    <n v="32216"/>
    <x v="0"/>
    <s v="OFF-AR-10001958"/>
    <x v="1"/>
    <x v="6"/>
    <s v="Stanley Bostitch Contemporary Electric Pencil Sharpeners"/>
    <x v="4926"/>
    <n v="1"/>
    <n v="0.2"/>
    <n v="1.3584000000000001"/>
  </r>
  <r>
    <n v="7348"/>
    <x v="3655"/>
    <x v="3"/>
    <x v="157"/>
    <d v="2014-12-18T00:00:00"/>
    <s v="Standard Class"/>
    <s v="DV-13045"/>
    <s v="Darrin Van Huff"/>
    <x v="1"/>
    <s v="United States"/>
    <s v="Jacksonville"/>
    <x v="2"/>
    <n v="32216"/>
    <x v="0"/>
    <s v="FUR-CH-10000225"/>
    <x v="0"/>
    <x v="1"/>
    <s v="Global Geo Office Task Chair, Gray"/>
    <x v="1466"/>
    <n v="1"/>
    <n v="0.2"/>
    <n v="-12.147000000000009"/>
  </r>
  <r>
    <n v="7349"/>
    <x v="3656"/>
    <x v="2"/>
    <x v="223"/>
    <d v="2011-03-07T00:00:00"/>
    <s v="Standard Class"/>
    <s v="SC-20020"/>
    <s v="Sam Craven"/>
    <x v="0"/>
    <s v="United States"/>
    <s v="Houston"/>
    <x v="5"/>
    <n v="77095"/>
    <x v="2"/>
    <s v="OFF-AP-10002534"/>
    <x v="1"/>
    <x v="9"/>
    <s v="3.6 Cubic Foot Counter Height Office Refrigerator"/>
    <x v="4927"/>
    <n v="3"/>
    <n v="0.8"/>
    <n v="-459.60720000000003"/>
  </r>
  <r>
    <n v="7350"/>
    <x v="3657"/>
    <x v="3"/>
    <x v="208"/>
    <d v="2014-10-28T00:00:00"/>
    <s v="Standard Class"/>
    <s v="JB-15400"/>
    <s v="Jennifer Braxton"/>
    <x v="1"/>
    <s v="United States"/>
    <s v="Milwaukee"/>
    <x v="6"/>
    <n v="53209"/>
    <x v="2"/>
    <s v="OFF-BI-10000301"/>
    <x v="1"/>
    <x v="8"/>
    <s v="GBC Instant Report Kit"/>
    <x v="1120"/>
    <n v="6"/>
    <n v="0"/>
    <n v="19.41"/>
  </r>
  <r>
    <n v="7351"/>
    <x v="3657"/>
    <x v="3"/>
    <x v="208"/>
    <d v="2014-10-28T00:00:00"/>
    <s v="Standard Class"/>
    <s v="JB-15400"/>
    <s v="Jennifer Braxton"/>
    <x v="1"/>
    <s v="United States"/>
    <s v="Milwaukee"/>
    <x v="6"/>
    <n v="53209"/>
    <x v="2"/>
    <s v="OFF-BI-10003460"/>
    <x v="1"/>
    <x v="8"/>
    <s v="Acco 3-Hole Punch"/>
    <x v="4928"/>
    <n v="5"/>
    <n v="0"/>
    <n v="10.511999999999999"/>
  </r>
  <r>
    <n v="7352"/>
    <x v="3658"/>
    <x v="3"/>
    <x v="468"/>
    <d v="2014-11-17T00:00:00"/>
    <s v="Standard Class"/>
    <s v="GH-14425"/>
    <s v="Gary Hwang"/>
    <x v="0"/>
    <s v="United States"/>
    <s v="Modesto"/>
    <x v="1"/>
    <n v="95351"/>
    <x v="1"/>
    <s v="TEC-AC-10001772"/>
    <x v="2"/>
    <x v="11"/>
    <s v="Memorex Mini Travel Drive 16 GB USB 2.0 Flash Drive"/>
    <x v="1829"/>
    <n v="7"/>
    <n v="0"/>
    <n v="43.598100000000002"/>
  </r>
  <r>
    <n v="7353"/>
    <x v="3659"/>
    <x v="3"/>
    <x v="633"/>
    <d v="2014-03-19T00:00:00"/>
    <s v="Second Class"/>
    <s v="MG-17650"/>
    <s v="Matthew Grinstein"/>
    <x v="2"/>
    <s v="United States"/>
    <s v="Lakewood"/>
    <x v="24"/>
    <n v="44107"/>
    <x v="3"/>
    <s v="TEC-PH-10003505"/>
    <x v="2"/>
    <x v="7"/>
    <s v="Geemarc AmpliPOWER60"/>
    <x v="4929"/>
    <n v="8"/>
    <n v="0.4"/>
    <n v="-81.664000000000044"/>
  </r>
  <r>
    <n v="7354"/>
    <x v="3660"/>
    <x v="0"/>
    <x v="897"/>
    <d v="2013-09-30T00:00:00"/>
    <s v="Standard Class"/>
    <s v="RD-19660"/>
    <s v="Robert Dilbeck"/>
    <x v="2"/>
    <s v="United States"/>
    <s v="Philadelphia"/>
    <x v="9"/>
    <n v="19134"/>
    <x v="3"/>
    <s v="OFF-LA-10004484"/>
    <x v="1"/>
    <x v="2"/>
    <s v="Avery 476"/>
    <x v="1053"/>
    <n v="5"/>
    <n v="0.2"/>
    <n v="5.368999999999998"/>
  </r>
  <r>
    <n v="7355"/>
    <x v="3661"/>
    <x v="3"/>
    <x v="695"/>
    <d v="2014-02-14T00:00:00"/>
    <s v="Standard Class"/>
    <s v="SN-20560"/>
    <s v="Skye Norling"/>
    <x v="2"/>
    <s v="United States"/>
    <s v="San Francisco"/>
    <x v="1"/>
    <n v="94109"/>
    <x v="1"/>
    <s v="OFF-PA-10001593"/>
    <x v="1"/>
    <x v="10"/>
    <s v="Xerox 1947"/>
    <x v="2744"/>
    <n v="5"/>
    <n v="0"/>
    <n v="13.454999999999998"/>
  </r>
  <r>
    <n v="7356"/>
    <x v="3662"/>
    <x v="1"/>
    <x v="620"/>
    <d v="2013-01-02T00:00:00"/>
    <s v="Second Class"/>
    <s v="AH-10690"/>
    <s v="Anna Häberlin"/>
    <x v="1"/>
    <s v="United States"/>
    <s v="Detroit"/>
    <x v="12"/>
    <n v="48205"/>
    <x v="2"/>
    <s v="OFF-BI-10004139"/>
    <x v="1"/>
    <x v="8"/>
    <s v="Fellowes Presentation Covers for Comb Binding Machines"/>
    <x v="4930"/>
    <n v="8"/>
    <n v="0"/>
    <n v="52.379999999999995"/>
  </r>
  <r>
    <n v="7357"/>
    <x v="3663"/>
    <x v="0"/>
    <x v="790"/>
    <d v="2013-10-15T00:00:00"/>
    <s v="Standard Class"/>
    <s v="MZ-17335"/>
    <s v="Maria Zettner"/>
    <x v="2"/>
    <s v="United States"/>
    <s v="Phoenix"/>
    <x v="16"/>
    <n v="85023"/>
    <x v="1"/>
    <s v="OFF-AR-10001315"/>
    <x v="1"/>
    <x v="6"/>
    <s v="Newell 310"/>
    <x v="493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x v="4932"/>
    <n v="2"/>
    <n v="0.2"/>
    <n v="0"/>
  </r>
  <r>
    <n v="7359"/>
    <x v="3664"/>
    <x v="2"/>
    <x v="125"/>
    <d v="2012-01-03T00:00:00"/>
    <s v="Second Class"/>
    <s v="AR-10345"/>
    <s v="Alex Russell"/>
    <x v="1"/>
    <s v="United States"/>
    <s v="Philadelphia"/>
    <x v="9"/>
    <n v="19143"/>
    <x v="3"/>
    <s v="TEC-PH-10002170"/>
    <x v="2"/>
    <x v="7"/>
    <s v="ClearSounds CSC500 Amplified Spirit Phone Corded phone"/>
    <x v="4933"/>
    <n v="6"/>
    <n v="0.4"/>
    <n v="-50.392799999999994"/>
  </r>
  <r>
    <n v="7360"/>
    <x v="3664"/>
    <x v="2"/>
    <x v="125"/>
    <d v="2012-01-03T00:00:00"/>
    <s v="Second Class"/>
    <s v="AR-10345"/>
    <s v="Alex Russell"/>
    <x v="1"/>
    <s v="United States"/>
    <s v="Philadelphia"/>
    <x v="9"/>
    <n v="19143"/>
    <x v="3"/>
    <s v="FUR-TA-10004575"/>
    <x v="0"/>
    <x v="3"/>
    <s v="Hon 5100 Series Wood Tables"/>
    <x v="2979"/>
    <n v="3"/>
    <n v="0.4"/>
    <n v="-192.04680000000008"/>
  </r>
  <r>
    <n v="7361"/>
    <x v="3665"/>
    <x v="0"/>
    <x v="408"/>
    <d v="2013-04-15T00:00:00"/>
    <s v="First Class"/>
    <s v="JF-15295"/>
    <s v="Jason Fortune-"/>
    <x v="0"/>
    <s v="United States"/>
    <s v="Los Angeles"/>
    <x v="1"/>
    <n v="90036"/>
    <x v="1"/>
    <s v="OFF-PA-10000809"/>
    <x v="1"/>
    <x v="10"/>
    <s v="Xerox 206"/>
    <x v="541"/>
    <n v="3"/>
    <n v="0"/>
    <n v="9.3312000000000008"/>
  </r>
  <r>
    <n v="7362"/>
    <x v="3665"/>
    <x v="0"/>
    <x v="408"/>
    <d v="2013-04-15T00:00:00"/>
    <s v="First Class"/>
    <s v="JF-15295"/>
    <s v="Jason Fortune-"/>
    <x v="0"/>
    <s v="United States"/>
    <s v="Los Angeles"/>
    <x v="1"/>
    <n v="90036"/>
    <x v="1"/>
    <s v="FUR-CH-10000225"/>
    <x v="0"/>
    <x v="1"/>
    <s v="Global Geo Office Task Chair, Gray"/>
    <x v="4934"/>
    <n v="3"/>
    <n v="0.2"/>
    <n v="-36.441000000000031"/>
  </r>
  <r>
    <n v="7363"/>
    <x v="3665"/>
    <x v="0"/>
    <x v="408"/>
    <d v="2013-04-15T00:00:00"/>
    <s v="First Class"/>
    <s v="JF-15295"/>
    <s v="Jason Fortune-"/>
    <x v="0"/>
    <s v="United States"/>
    <s v="Los Angeles"/>
    <x v="1"/>
    <n v="90036"/>
    <x v="1"/>
    <s v="OFF-BI-10003707"/>
    <x v="1"/>
    <x v="8"/>
    <s v="Aluminum Screw Posts"/>
    <x v="941"/>
    <n v="3"/>
    <n v="0.2"/>
    <n v="13.734"/>
  </r>
  <r>
    <n v="7364"/>
    <x v="3666"/>
    <x v="0"/>
    <x v="85"/>
    <d v="2013-12-05T00:00:00"/>
    <s v="Standard Class"/>
    <s v="DS-13180"/>
    <s v="David Smith"/>
    <x v="1"/>
    <s v="United States"/>
    <s v="Philadelphia"/>
    <x v="9"/>
    <n v="19140"/>
    <x v="3"/>
    <s v="TEC-PH-10004539"/>
    <x v="2"/>
    <x v="7"/>
    <s v="Wireless Extenders zBoost YX545 SOHO Signal Booster"/>
    <x v="4935"/>
    <n v="3"/>
    <n v="0.4"/>
    <n v="-73.706100000000021"/>
  </r>
  <r>
    <n v="7365"/>
    <x v="3666"/>
    <x v="0"/>
    <x v="85"/>
    <d v="2013-12-05T00:00:00"/>
    <s v="Standard Class"/>
    <s v="DS-13180"/>
    <s v="David Smith"/>
    <x v="1"/>
    <s v="United States"/>
    <s v="Philadelphia"/>
    <x v="9"/>
    <n v="19140"/>
    <x v="3"/>
    <s v="OFF-FA-10004076"/>
    <x v="1"/>
    <x v="13"/>
    <s v="Translucent Push Pins by OIC"/>
    <x v="2538"/>
    <n v="8"/>
    <n v="0.2"/>
    <n v="2.6927999999999992"/>
  </r>
  <r>
    <n v="7366"/>
    <x v="3666"/>
    <x v="0"/>
    <x v="85"/>
    <d v="2013-12-05T00:00:00"/>
    <s v="Standard Class"/>
    <s v="DS-13180"/>
    <s v="David Smith"/>
    <x v="1"/>
    <s v="United States"/>
    <s v="Philadelphia"/>
    <x v="9"/>
    <n v="19140"/>
    <x v="3"/>
    <s v="OFF-BI-10003166"/>
    <x v="1"/>
    <x v="8"/>
    <s v="GBC Plasticlear Binding Covers"/>
    <x v="4936"/>
    <n v="2"/>
    <n v="0.7"/>
    <n v="-5.0511999999999997"/>
  </r>
  <r>
    <n v="7367"/>
    <x v="3666"/>
    <x v="0"/>
    <x v="85"/>
    <d v="2013-12-05T00:00:00"/>
    <s v="Standard Class"/>
    <s v="DS-13180"/>
    <s v="David Smith"/>
    <x v="1"/>
    <s v="United States"/>
    <s v="Philadelphia"/>
    <x v="9"/>
    <n v="19140"/>
    <x v="3"/>
    <s v="OFF-ST-10002301"/>
    <x v="1"/>
    <x v="4"/>
    <s v="Tennsco Commercial Shelving"/>
    <x v="2604"/>
    <n v="2"/>
    <n v="0.2"/>
    <n v="-7.7292000000000041"/>
  </r>
  <r>
    <n v="7368"/>
    <x v="3666"/>
    <x v="0"/>
    <x v="85"/>
    <d v="2013-12-05T00:00:00"/>
    <s v="Standard Class"/>
    <s v="DS-13180"/>
    <s v="David Smith"/>
    <x v="1"/>
    <s v="United States"/>
    <s v="Philadelphia"/>
    <x v="9"/>
    <n v="19140"/>
    <x v="3"/>
    <s v="FUR-CH-10002647"/>
    <x v="0"/>
    <x v="1"/>
    <s v="Situations Contoured Folding Chairs, 4/Set"/>
    <x v="2548"/>
    <n v="7"/>
    <n v="0.3"/>
    <n v="-24.842999999999961"/>
  </r>
  <r>
    <n v="7369"/>
    <x v="3667"/>
    <x v="3"/>
    <x v="4"/>
    <d v="2014-04-18T00:00:00"/>
    <s v="First Class"/>
    <s v="BP-11095"/>
    <s v="Bart Pistole"/>
    <x v="1"/>
    <s v="United States"/>
    <s v="Miami"/>
    <x v="2"/>
    <n v="33180"/>
    <x v="0"/>
    <s v="OFF-BI-10004654"/>
    <x v="1"/>
    <x v="8"/>
    <s v="VariCap6 Expandable Binder"/>
    <x v="4937"/>
    <n v="3"/>
    <n v="0.7"/>
    <n v="-11.936999999999998"/>
  </r>
  <r>
    <n v="7370"/>
    <x v="3668"/>
    <x v="1"/>
    <x v="1000"/>
    <d v="2012-03-11T00:00:00"/>
    <s v="Second Class"/>
    <s v="TG-21310"/>
    <s v="Toby Gnade"/>
    <x v="0"/>
    <s v="United States"/>
    <s v="Raleigh"/>
    <x v="3"/>
    <n v="27604"/>
    <x v="0"/>
    <s v="OFF-LA-10001175"/>
    <x v="1"/>
    <x v="2"/>
    <s v="Avery 514"/>
    <x v="877"/>
    <n v="2"/>
    <n v="0.2"/>
    <n v="1.6704000000000001"/>
  </r>
  <r>
    <n v="7371"/>
    <x v="3669"/>
    <x v="2"/>
    <x v="919"/>
    <d v="2011-11-01T00:00:00"/>
    <s v="Standard Class"/>
    <s v="BT-11395"/>
    <s v="Bill Tyler"/>
    <x v="1"/>
    <s v="United States"/>
    <s v="Garden City"/>
    <x v="41"/>
    <n v="67846"/>
    <x v="2"/>
    <s v="TEC-PH-10001336"/>
    <x v="2"/>
    <x v="7"/>
    <s v="Digium D40 VoIP phone"/>
    <x v="2052"/>
    <n v="2"/>
    <n v="0"/>
    <n v="74.8142"/>
  </r>
  <r>
    <n v="7372"/>
    <x v="3670"/>
    <x v="3"/>
    <x v="363"/>
    <d v="2014-01-10T00:00:00"/>
    <s v="Second Class"/>
    <s v="JF-15190"/>
    <s v="Jamie Frazer"/>
    <x v="0"/>
    <s v="United States"/>
    <s v="Long Beach"/>
    <x v="1"/>
    <n v="90805"/>
    <x v="1"/>
    <s v="OFF-ST-10000760"/>
    <x v="1"/>
    <x v="4"/>
    <s v="Eldon Fold 'N Roll Cart System"/>
    <x v="4938"/>
    <n v="11"/>
    <n v="0"/>
    <n v="44.596199999999996"/>
  </r>
  <r>
    <n v="7373"/>
    <x v="3670"/>
    <x v="3"/>
    <x v="363"/>
    <d v="2014-01-10T00:00:00"/>
    <s v="Second Class"/>
    <s v="JF-15190"/>
    <s v="Jamie Frazer"/>
    <x v="0"/>
    <s v="United States"/>
    <s v="Long Beach"/>
    <x v="1"/>
    <n v="90805"/>
    <x v="1"/>
    <s v="OFF-ST-10002301"/>
    <x v="1"/>
    <x v="4"/>
    <s v="Tennsco Commercial Shelving"/>
    <x v="4939"/>
    <n v="3"/>
    <n v="0"/>
    <n v="0.61019999999999541"/>
  </r>
  <r>
    <n v="7374"/>
    <x v="3670"/>
    <x v="3"/>
    <x v="363"/>
    <d v="2014-01-10T00:00:00"/>
    <s v="Second Class"/>
    <s v="JF-15190"/>
    <s v="Jamie Frazer"/>
    <x v="0"/>
    <s v="United States"/>
    <s v="Long Beach"/>
    <x v="1"/>
    <n v="90805"/>
    <x v="1"/>
    <s v="OFF-SU-10004884"/>
    <x v="1"/>
    <x v="14"/>
    <s v="Acme Galleria Hot Forged Steel Scissors with Colored Handles"/>
    <x v="4940"/>
    <n v="7"/>
    <n v="0"/>
    <n v="31.931899999999988"/>
  </r>
  <r>
    <n v="7375"/>
    <x v="3670"/>
    <x v="3"/>
    <x v="363"/>
    <d v="2014-01-10T00:00:00"/>
    <s v="Second Class"/>
    <s v="JF-15190"/>
    <s v="Jamie Frazer"/>
    <x v="0"/>
    <s v="United States"/>
    <s v="Long Beach"/>
    <x v="1"/>
    <n v="90805"/>
    <x v="1"/>
    <s v="OFF-FA-10003112"/>
    <x v="1"/>
    <x v="13"/>
    <s v="Staples"/>
    <x v="2837"/>
    <n v="1"/>
    <n v="0"/>
    <n v="3.5504999999999995"/>
  </r>
  <r>
    <n v="7376"/>
    <x v="3671"/>
    <x v="3"/>
    <x v="802"/>
    <d v="2014-08-21T00:00:00"/>
    <s v="Standard Class"/>
    <s v="MK-17905"/>
    <s v="Michael Kennedy"/>
    <x v="1"/>
    <s v="United States"/>
    <s v="San Diego"/>
    <x v="1"/>
    <n v="92037"/>
    <x v="1"/>
    <s v="OFF-BI-10000069"/>
    <x v="1"/>
    <x v="8"/>
    <s v="GBC Prepunched Paper, 19-Hole, for Binding Systems, 24-lb"/>
    <x v="4941"/>
    <n v="3"/>
    <n v="0.2"/>
    <n v="11.707799999999995"/>
  </r>
  <r>
    <n v="7377"/>
    <x v="3672"/>
    <x v="3"/>
    <x v="808"/>
    <d v="2014-11-06T00:00:00"/>
    <s v="First Class"/>
    <s v="GG-14650"/>
    <s v="Greg Guthrie"/>
    <x v="1"/>
    <s v="United States"/>
    <s v="Bloomington"/>
    <x v="10"/>
    <n v="61701"/>
    <x v="2"/>
    <s v="OFF-AR-10001958"/>
    <x v="1"/>
    <x v="6"/>
    <s v="Stanley Bostitch Contemporary Electric Pencil Sharpeners"/>
    <x v="4942"/>
    <n v="4"/>
    <n v="0.2"/>
    <n v="5.4336000000000002"/>
  </r>
  <r>
    <n v="7378"/>
    <x v="3673"/>
    <x v="2"/>
    <x v="111"/>
    <d v="2011-09-23T00:00:00"/>
    <s v="Standard Class"/>
    <s v="MC-18130"/>
    <s v="Mike Caudle"/>
    <x v="1"/>
    <s v="United States"/>
    <s v="Seattle"/>
    <x v="4"/>
    <n v="98115"/>
    <x v="1"/>
    <s v="OFF-ST-10001321"/>
    <x v="1"/>
    <x v="4"/>
    <s v="Decoflex Hanging Personal Folder File, Blue"/>
    <x v="451"/>
    <n v="6"/>
    <n v="0"/>
    <n v="24.980400000000007"/>
  </r>
  <r>
    <n v="7379"/>
    <x v="3674"/>
    <x v="1"/>
    <x v="70"/>
    <d v="2012-05-31T00:00:00"/>
    <s v="Same Day"/>
    <s v="ML-18265"/>
    <s v="Muhammed Lee"/>
    <x v="0"/>
    <s v="United States"/>
    <s v="Fayetteville"/>
    <x v="3"/>
    <n v="28314"/>
    <x v="0"/>
    <s v="OFF-AR-10003504"/>
    <x v="1"/>
    <x v="6"/>
    <s v="Newell 347"/>
    <x v="1518"/>
    <n v="3"/>
    <n v="0.2"/>
    <n v="1.1555999999999984"/>
  </r>
  <r>
    <n v="7380"/>
    <x v="3675"/>
    <x v="0"/>
    <x v="1160"/>
    <d v="2013-09-19T00:00:00"/>
    <s v="Standard Class"/>
    <s v="AG-10270"/>
    <s v="Alejandro Grove"/>
    <x v="0"/>
    <s v="United States"/>
    <s v="Omaha"/>
    <x v="8"/>
    <n v="68104"/>
    <x v="2"/>
    <s v="OFF-ST-10000419"/>
    <x v="1"/>
    <x v="4"/>
    <s v="Rogers Jumbo File, Granite"/>
    <x v="1360"/>
    <n v="3"/>
    <n v="0"/>
    <n v="0.4073999999999991"/>
  </r>
  <r>
    <n v="7381"/>
    <x v="3675"/>
    <x v="0"/>
    <x v="1160"/>
    <d v="2013-09-19T00:00:00"/>
    <s v="Standard Class"/>
    <s v="AG-10270"/>
    <s v="Alejandro Grove"/>
    <x v="0"/>
    <s v="United States"/>
    <s v="Omaha"/>
    <x v="8"/>
    <n v="68104"/>
    <x v="2"/>
    <s v="OFF-LA-10004559"/>
    <x v="1"/>
    <x v="2"/>
    <s v="Avery 49"/>
    <x v="936"/>
    <n v="5"/>
    <n v="0"/>
    <n v="7.056"/>
  </r>
  <r>
    <n v="7382"/>
    <x v="3675"/>
    <x v="0"/>
    <x v="1160"/>
    <d v="2013-09-19T00:00:00"/>
    <s v="Standard Class"/>
    <s v="AG-10270"/>
    <s v="Alejandro Grove"/>
    <x v="0"/>
    <s v="United States"/>
    <s v="Omaha"/>
    <x v="8"/>
    <n v="68104"/>
    <x v="2"/>
    <s v="TEC-PH-10001644"/>
    <x v="2"/>
    <x v="7"/>
    <s v="BlueLounge Milo Smartphone Stand, White/Metallic"/>
    <x v="179"/>
    <n v="5"/>
    <n v="0"/>
    <n v="41.986000000000004"/>
  </r>
  <r>
    <n v="7383"/>
    <x v="3675"/>
    <x v="0"/>
    <x v="1160"/>
    <d v="2013-09-19T00:00:00"/>
    <s v="Standard Class"/>
    <s v="AG-10270"/>
    <s v="Alejandro Grove"/>
    <x v="0"/>
    <s v="United States"/>
    <s v="Omaha"/>
    <x v="8"/>
    <n v="68104"/>
    <x v="2"/>
    <s v="OFF-SU-10004782"/>
    <x v="1"/>
    <x v="14"/>
    <s v="Elite 5&quot; Scissors"/>
    <x v="2952"/>
    <n v="2"/>
    <n v="0"/>
    <n v="5.0699999999999985"/>
  </r>
  <r>
    <n v="7384"/>
    <x v="3675"/>
    <x v="0"/>
    <x v="1160"/>
    <d v="2013-09-19T00:00:00"/>
    <s v="Standard Class"/>
    <s v="AG-10270"/>
    <s v="Alejandro Grove"/>
    <x v="0"/>
    <s v="United States"/>
    <s v="Omaha"/>
    <x v="8"/>
    <n v="68104"/>
    <x v="2"/>
    <s v="OFF-PA-10002250"/>
    <x v="1"/>
    <x v="10"/>
    <s v="Things To Do Today Pad"/>
    <x v="1215"/>
    <n v="3"/>
    <n v="0"/>
    <n v="8.4527999999999999"/>
  </r>
  <r>
    <n v="7385"/>
    <x v="3675"/>
    <x v="0"/>
    <x v="1160"/>
    <d v="2013-09-19T00:00:00"/>
    <s v="Standard Class"/>
    <s v="AG-10270"/>
    <s v="Alejandro Grove"/>
    <x v="0"/>
    <s v="United States"/>
    <s v="Omaha"/>
    <x v="8"/>
    <n v="68104"/>
    <x v="2"/>
    <s v="OFF-AP-10001394"/>
    <x v="1"/>
    <x v="9"/>
    <s v="Harmony Air Purifier"/>
    <x v="4943"/>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x v="3675"/>
    <x v="0"/>
    <x v="1160"/>
    <d v="2013-09-19T00:00:00"/>
    <s v="Standard Class"/>
    <s v="AG-10270"/>
    <s v="Alejandro Grove"/>
    <x v="0"/>
    <s v="United States"/>
    <s v="Omaha"/>
    <x v="8"/>
    <n v="68104"/>
    <x v="2"/>
    <s v="OFF-ST-10004340"/>
    <x v="1"/>
    <x v="4"/>
    <s v="Fellowes Mobile File Cart, Black"/>
    <x v="3106"/>
    <n v="6"/>
    <n v="0"/>
    <n v="100.73160000000001"/>
  </r>
  <r>
    <n v="7388"/>
    <x v="3675"/>
    <x v="0"/>
    <x v="1160"/>
    <d v="2013-09-19T00:00:00"/>
    <s v="Standard Class"/>
    <s v="AG-10270"/>
    <s v="Alejandro Grove"/>
    <x v="0"/>
    <s v="United States"/>
    <s v="Omaha"/>
    <x v="8"/>
    <n v="68104"/>
    <x v="2"/>
    <s v="FUR-FU-10003664"/>
    <x v="0"/>
    <x v="5"/>
    <s v="Electrix Architect's Clamp-On Swing Arm Lamp, Black"/>
    <x v="4944"/>
    <n v="14"/>
    <n v="0"/>
    <n v="387.56759999999986"/>
  </r>
  <r>
    <n v="7389"/>
    <x v="3675"/>
    <x v="0"/>
    <x v="1160"/>
    <d v="2013-09-19T00:00:00"/>
    <s v="Standard Class"/>
    <s v="AG-10270"/>
    <s v="Alejandro Grove"/>
    <x v="0"/>
    <s v="United States"/>
    <s v="Omaha"/>
    <x v="8"/>
    <n v="68104"/>
    <x v="2"/>
    <s v="TEC-PH-10004897"/>
    <x v="2"/>
    <x v="7"/>
    <s v="Mediabridge Sport Armband iPhone 5s"/>
    <x v="2065"/>
    <n v="3"/>
    <n v="0"/>
    <n v="0.29969999999999963"/>
  </r>
  <r>
    <n v="7390"/>
    <x v="3676"/>
    <x v="3"/>
    <x v="1161"/>
    <d v="2014-12-04T00:00:00"/>
    <s v="Standard Class"/>
    <s v="TT-21070"/>
    <s v="Ted Trevino"/>
    <x v="0"/>
    <s v="United States"/>
    <s v="Chattanooga"/>
    <x v="18"/>
    <n v="37421"/>
    <x v="0"/>
    <s v="FUR-CH-10000454"/>
    <x v="0"/>
    <x v="1"/>
    <s v="Hon Deluxe Fabric Upholstered Stacking Chairs, Rounded Back"/>
    <x v="4945"/>
    <n v="2"/>
    <n v="0.2"/>
    <n v="48.795999999999978"/>
  </r>
  <r>
    <n v="7391"/>
    <x v="3676"/>
    <x v="3"/>
    <x v="1161"/>
    <d v="2014-12-04T00:00:00"/>
    <s v="Standard Class"/>
    <s v="TT-21070"/>
    <s v="Ted Trevino"/>
    <x v="0"/>
    <s v="United States"/>
    <s v="Chattanooga"/>
    <x v="18"/>
    <n v="37421"/>
    <x v="0"/>
    <s v="FUR-FU-10004017"/>
    <x v="0"/>
    <x v="5"/>
    <s v="Executive Impressions 13&quot; Chairman Wall Clock"/>
    <x v="4946"/>
    <n v="5"/>
    <n v="0.2"/>
    <n v="19.034999999999989"/>
  </r>
  <r>
    <n v="7392"/>
    <x v="3677"/>
    <x v="3"/>
    <x v="769"/>
    <d v="2014-12-08T00:00:00"/>
    <s v="Second Class"/>
    <s v="LT-16765"/>
    <s v="Larry Tron"/>
    <x v="0"/>
    <s v="United States"/>
    <s v="Fairfield"/>
    <x v="24"/>
    <n v="45014"/>
    <x v="3"/>
    <s v="OFF-PA-10000241"/>
    <x v="1"/>
    <x v="10"/>
    <s v="IBM Multi-Purpose Copy Paper, 8 1/2 x 11&quot;, Case"/>
    <x v="1355"/>
    <n v="3"/>
    <n v="0.2"/>
    <n v="23.234999999999992"/>
  </r>
  <r>
    <n v="7393"/>
    <x v="3678"/>
    <x v="3"/>
    <x v="743"/>
    <d v="2014-05-07T00:00:00"/>
    <s v="Standard Class"/>
    <s v="DD-13570"/>
    <s v="Dorothy Dickinson"/>
    <x v="0"/>
    <s v="United States"/>
    <s v="Los Angeles"/>
    <x v="1"/>
    <n v="90049"/>
    <x v="1"/>
    <s v="OFF-PA-10003016"/>
    <x v="1"/>
    <x v="10"/>
    <s v="Adams &quot;While You Were Out&quot; Message Pads"/>
    <x v="2236"/>
    <n v="5"/>
    <n v="0"/>
    <n v="7.0649999999999995"/>
  </r>
  <r>
    <n v="7394"/>
    <x v="3678"/>
    <x v="3"/>
    <x v="743"/>
    <d v="2014-05-07T00:00:00"/>
    <s v="Standard Class"/>
    <s v="DD-13570"/>
    <s v="Dorothy Dickinson"/>
    <x v="0"/>
    <s v="United States"/>
    <s v="Los Angeles"/>
    <x v="1"/>
    <n v="90049"/>
    <x v="1"/>
    <s v="OFF-AR-10001615"/>
    <x v="1"/>
    <x v="6"/>
    <s v="Newell 34"/>
    <x v="426"/>
    <n v="3"/>
    <n v="0"/>
    <n v="15.475200000000001"/>
  </r>
  <r>
    <n v="7395"/>
    <x v="3678"/>
    <x v="3"/>
    <x v="743"/>
    <d v="2014-05-07T00:00:00"/>
    <s v="Standard Class"/>
    <s v="DD-13570"/>
    <s v="Dorothy Dickinson"/>
    <x v="0"/>
    <s v="United States"/>
    <s v="Los Angeles"/>
    <x v="1"/>
    <n v="90049"/>
    <x v="1"/>
    <s v="OFF-PA-10002713"/>
    <x v="1"/>
    <x v="10"/>
    <s v="Adams Phone Message Book, 200 Message Capacity, 8 1/16” x 11”"/>
    <x v="343"/>
    <n v="5"/>
    <n v="0"/>
    <n v="15.823999999999998"/>
  </r>
  <r>
    <n v="7396"/>
    <x v="3679"/>
    <x v="0"/>
    <x v="591"/>
    <d v="2013-12-31T00:00:00"/>
    <s v="Standard Class"/>
    <s v="DB-12970"/>
    <s v="Darren Budd"/>
    <x v="1"/>
    <s v="United States"/>
    <s v="New York City"/>
    <x v="15"/>
    <n v="10024"/>
    <x v="3"/>
    <s v="FUR-TA-10002958"/>
    <x v="0"/>
    <x v="3"/>
    <s v="Bevis Oval Conference Table, Walnut"/>
    <x v="4203"/>
    <n v="2"/>
    <n v="0.4"/>
    <n v="-120.05080000000007"/>
  </r>
  <r>
    <n v="7397"/>
    <x v="3679"/>
    <x v="0"/>
    <x v="591"/>
    <d v="2013-12-31T00:00:00"/>
    <s v="Standard Class"/>
    <s v="DB-12970"/>
    <s v="Darren Budd"/>
    <x v="1"/>
    <s v="United States"/>
    <s v="New York City"/>
    <x v="15"/>
    <n v="10024"/>
    <x v="3"/>
    <s v="FUR-CH-10003746"/>
    <x v="0"/>
    <x v="1"/>
    <s v="Hon 4070 Series Pagoda Round Back Stacking Chairs"/>
    <x v="4947"/>
    <n v="3"/>
    <n v="0.1"/>
    <n v="173.32919999999999"/>
  </r>
  <r>
    <n v="7398"/>
    <x v="3680"/>
    <x v="2"/>
    <x v="587"/>
    <d v="2011-09-30T00:00:00"/>
    <s v="Same Day"/>
    <s v="DM-12955"/>
    <s v="Dario Medina"/>
    <x v="1"/>
    <s v="United States"/>
    <s v="Fairfield"/>
    <x v="24"/>
    <n v="45014"/>
    <x v="3"/>
    <s v="OFF-AP-10003217"/>
    <x v="1"/>
    <x v="9"/>
    <s v="Eureka Sanitaire  Commercial Upright"/>
    <x v="4948"/>
    <n v="6"/>
    <n v="0.2"/>
    <n v="59.655599999999993"/>
  </r>
  <r>
    <n v="7399"/>
    <x v="3681"/>
    <x v="2"/>
    <x v="136"/>
    <d v="2011-07-15T00:00:00"/>
    <s v="Second Class"/>
    <s v="ME-17725"/>
    <s v="Max Engle"/>
    <x v="0"/>
    <s v="United States"/>
    <s v="Chicago"/>
    <x v="10"/>
    <n v="60610"/>
    <x v="2"/>
    <s v="OFF-PA-10001526"/>
    <x v="1"/>
    <x v="10"/>
    <s v="Xerox 1949"/>
    <x v="4949"/>
    <n v="9"/>
    <n v="0.2"/>
    <n v="12.997800000000003"/>
  </r>
  <r>
    <n v="7400"/>
    <x v="3681"/>
    <x v="2"/>
    <x v="136"/>
    <d v="2011-07-15T00:00:00"/>
    <s v="Second Class"/>
    <s v="ME-17725"/>
    <s v="Max Engle"/>
    <x v="0"/>
    <s v="United States"/>
    <s v="Chicago"/>
    <x v="10"/>
    <n v="60610"/>
    <x v="2"/>
    <s v="TEC-AC-10002857"/>
    <x v="2"/>
    <x v="11"/>
    <s v="Verbatim 25 GB 6x Blu-ray Single Layer Recordable Disc, 1/Pack"/>
    <x v="4950"/>
    <n v="4"/>
    <n v="0.2"/>
    <n v="3.2779999999999987"/>
  </r>
  <r>
    <n v="7401"/>
    <x v="3682"/>
    <x v="0"/>
    <x v="162"/>
    <d v="2013-09-14T00:00:00"/>
    <s v="Standard Class"/>
    <s v="TR-21325"/>
    <s v="Toby Ritter"/>
    <x v="0"/>
    <s v="United States"/>
    <s v="Seattle"/>
    <x v="4"/>
    <n v="98103"/>
    <x v="1"/>
    <s v="FUR-FU-10003039"/>
    <x v="0"/>
    <x v="5"/>
    <s v="Howard Miller 11-1/2&quot; Diameter Grantwood Wall Clock"/>
    <x v="3579"/>
    <n v="1"/>
    <n v="0"/>
    <n v="14.664200000000001"/>
  </r>
  <r>
    <n v="7402"/>
    <x v="3682"/>
    <x v="0"/>
    <x v="162"/>
    <d v="2013-09-14T00:00:00"/>
    <s v="Standard Class"/>
    <s v="TR-21325"/>
    <s v="Toby Ritter"/>
    <x v="0"/>
    <s v="United States"/>
    <s v="Seattle"/>
    <x v="4"/>
    <n v="98103"/>
    <x v="1"/>
    <s v="OFF-PA-10002615"/>
    <x v="1"/>
    <x v="10"/>
    <s v="Ampad Gold Fibre Wirebound Steno Books, 6&quot; x 9&quot;, Gregg Ruled"/>
    <x v="4951"/>
    <n v="7"/>
    <n v="0"/>
    <n v="14.200199999999999"/>
  </r>
  <r>
    <n v="7403"/>
    <x v="3683"/>
    <x v="3"/>
    <x v="634"/>
    <d v="2014-08-11T00:00:00"/>
    <s v="Standard Class"/>
    <s v="SH-20395"/>
    <s v="Shahid Hopkins"/>
    <x v="0"/>
    <s v="United States"/>
    <s v="New York City"/>
    <x v="15"/>
    <n v="10011"/>
    <x v="3"/>
    <s v="OFF-SU-10002573"/>
    <x v="1"/>
    <x v="14"/>
    <s v="Acme 10&quot; Easy Grip Assistive Scissors"/>
    <x v="378"/>
    <n v="4"/>
    <n v="0"/>
    <n v="21.035999999999994"/>
  </r>
  <r>
    <n v="7404"/>
    <x v="3684"/>
    <x v="1"/>
    <x v="263"/>
    <d v="2012-05-19T00:00:00"/>
    <s v="Standard Class"/>
    <s v="CB-12535"/>
    <s v="Claudia Bergmann"/>
    <x v="1"/>
    <s v="United States"/>
    <s v="Camarillo"/>
    <x v="1"/>
    <n v="93010"/>
    <x v="1"/>
    <s v="FUR-BO-10004015"/>
    <x v="0"/>
    <x v="0"/>
    <s v="Bush Andora Bookcase, Maple/Graphite Gray Finish"/>
    <x v="4952"/>
    <n v="5"/>
    <n v="0.15"/>
    <n v="41.996499999999941"/>
  </r>
  <r>
    <n v="7405"/>
    <x v="3684"/>
    <x v="1"/>
    <x v="263"/>
    <d v="2012-05-19T00:00:00"/>
    <s v="Standard Class"/>
    <s v="CB-12535"/>
    <s v="Claudia Bergmann"/>
    <x v="1"/>
    <s v="United States"/>
    <s v="Camarillo"/>
    <x v="1"/>
    <n v="93010"/>
    <x v="1"/>
    <s v="FUR-FU-10001979"/>
    <x v="0"/>
    <x v="5"/>
    <s v="Dana Halogen Swing-Arm Architect Lamp"/>
    <x v="4953"/>
    <n v="3"/>
    <n v="0"/>
    <n v="34.414800000000007"/>
  </r>
  <r>
    <n v="7406"/>
    <x v="3684"/>
    <x v="1"/>
    <x v="263"/>
    <d v="2012-05-19T00:00:00"/>
    <s v="Standard Class"/>
    <s v="CB-12535"/>
    <s v="Claudia Bergmann"/>
    <x v="1"/>
    <s v="United States"/>
    <s v="Camarillo"/>
    <x v="1"/>
    <n v="93010"/>
    <x v="1"/>
    <s v="FUR-CH-10003833"/>
    <x v="0"/>
    <x v="1"/>
    <s v="Novimex Fabric Task Chair"/>
    <x v="1923"/>
    <n v="2"/>
    <n v="0.2"/>
    <n v="-6.0980000000000025"/>
  </r>
  <r>
    <n v="7407"/>
    <x v="3684"/>
    <x v="1"/>
    <x v="263"/>
    <d v="2012-05-19T00:00:00"/>
    <s v="Standard Class"/>
    <s v="CB-12535"/>
    <s v="Claudia Bergmann"/>
    <x v="1"/>
    <s v="United States"/>
    <s v="Camarillo"/>
    <x v="1"/>
    <n v="93010"/>
    <x v="1"/>
    <s v="FUR-CH-10004495"/>
    <x v="0"/>
    <x v="1"/>
    <s v="Global Leather and Oak Executive Chair, Black"/>
    <x v="946"/>
    <n v="3"/>
    <n v="0.2"/>
    <n v="81.264599999999916"/>
  </r>
  <r>
    <n v="7408"/>
    <x v="3685"/>
    <x v="3"/>
    <x v="176"/>
    <d v="2014-01-22T00:00:00"/>
    <s v="First Class"/>
    <s v="ML-17410"/>
    <s v="Maris LaWare"/>
    <x v="0"/>
    <s v="United States"/>
    <s v="Chicago"/>
    <x v="10"/>
    <n v="60653"/>
    <x v="2"/>
    <s v="OFF-LA-10001613"/>
    <x v="1"/>
    <x v="2"/>
    <s v="Avery File Folder Labels"/>
    <x v="132"/>
    <n v="5"/>
    <n v="0.2"/>
    <n v="4.1760000000000002"/>
  </r>
  <r>
    <n v="7409"/>
    <x v="3686"/>
    <x v="0"/>
    <x v="198"/>
    <d v="2013-06-07T00:00:00"/>
    <s v="Standard Class"/>
    <s v="JG-15310"/>
    <s v="Jason Gross"/>
    <x v="1"/>
    <s v="United States"/>
    <s v="Los Angeles"/>
    <x v="1"/>
    <n v="90032"/>
    <x v="1"/>
    <s v="FUR-FU-10003247"/>
    <x v="0"/>
    <x v="5"/>
    <s v="36X48 HARDFLOOR CHAIRMAT"/>
    <x v="4954"/>
    <n v="8"/>
    <n v="0"/>
    <n v="11.748799999999989"/>
  </r>
  <r>
    <n v="7410"/>
    <x v="3687"/>
    <x v="2"/>
    <x v="918"/>
    <d v="2011-04-12T00:00:00"/>
    <s v="Standard Class"/>
    <s v="JS-15880"/>
    <s v="John Stevenson"/>
    <x v="0"/>
    <s v="United States"/>
    <s v="Toledo"/>
    <x v="24"/>
    <n v="43615"/>
    <x v="3"/>
    <s v="FUR-TA-10004442"/>
    <x v="0"/>
    <x v="3"/>
    <s v="Riverside Furniture Stanwyck Manor Table Series"/>
    <x v="4955"/>
    <n v="1"/>
    <n v="0.4"/>
    <n v="-94.660500000000013"/>
  </r>
  <r>
    <n v="7411"/>
    <x v="3688"/>
    <x v="2"/>
    <x v="149"/>
    <d v="2011-07-24T00:00:00"/>
    <s v="First Class"/>
    <s v="AG-10270"/>
    <s v="Alejandro Grove"/>
    <x v="0"/>
    <s v="United States"/>
    <s v="New York City"/>
    <x v="15"/>
    <n v="10011"/>
    <x v="3"/>
    <s v="TEC-AC-10001314"/>
    <x v="2"/>
    <x v="11"/>
    <s v="Case Logic 2.4GHz Wireless Keyboard"/>
    <x v="2622"/>
    <n v="2"/>
    <n v="0"/>
    <n v="7.9983999999999895"/>
  </r>
  <r>
    <n v="7412"/>
    <x v="3689"/>
    <x v="3"/>
    <x v="1109"/>
    <d v="2014-06-04T00:00:00"/>
    <s v="Standard Class"/>
    <s v="MG-17890"/>
    <s v="Michael Granlund"/>
    <x v="2"/>
    <s v="United States"/>
    <s v="Tigard"/>
    <x v="21"/>
    <n v="97224"/>
    <x v="1"/>
    <s v="TEC-PH-10001619"/>
    <x v="2"/>
    <x v="7"/>
    <s v="LG G3"/>
    <x v="2403"/>
    <n v="1"/>
    <n v="0.2"/>
    <n v="17.639099999999985"/>
  </r>
  <r>
    <n v="7413"/>
    <x v="3689"/>
    <x v="3"/>
    <x v="1109"/>
    <d v="2014-06-04T00:00:00"/>
    <s v="Standard Class"/>
    <s v="MG-17890"/>
    <s v="Michael Granlund"/>
    <x v="2"/>
    <s v="United States"/>
    <s v="Tigard"/>
    <x v="21"/>
    <n v="97224"/>
    <x v="1"/>
    <s v="TEC-AC-10002323"/>
    <x v="2"/>
    <x v="11"/>
    <s v="SanDisk Ultra 32 GB MicroSDHC Class 10 Memory Card"/>
    <x v="1442"/>
    <n v="2"/>
    <n v="0.2"/>
    <n v="-3.0939999999999994"/>
  </r>
  <r>
    <n v="7414"/>
    <x v="3689"/>
    <x v="3"/>
    <x v="1109"/>
    <d v="2014-06-04T00:00:00"/>
    <s v="Standard Class"/>
    <s v="MG-17890"/>
    <s v="Michael Granlund"/>
    <x v="2"/>
    <s v="United States"/>
    <s v="Tigard"/>
    <x v="21"/>
    <n v="97224"/>
    <x v="1"/>
    <s v="FUR-FU-10000820"/>
    <x v="0"/>
    <x v="5"/>
    <s v="Tensor Brushed Steel Torchiere Floor Lamp"/>
    <x v="4956"/>
    <n v="1"/>
    <n v="0.2"/>
    <n v="-0.33980000000000032"/>
  </r>
  <r>
    <n v="7415"/>
    <x v="3690"/>
    <x v="0"/>
    <x v="69"/>
    <d v="2013-03-16T00:00:00"/>
    <s v="Second Class"/>
    <s v="SC-20770"/>
    <s v="Stewart Carmichael"/>
    <x v="1"/>
    <s v="United States"/>
    <s v="Philadelphia"/>
    <x v="9"/>
    <n v="19134"/>
    <x v="3"/>
    <s v="FUR-CH-10004287"/>
    <x v="0"/>
    <x v="1"/>
    <s v="SAFCO Arco Folding Chair"/>
    <x v="4957"/>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x v="4958"/>
    <n v="5"/>
    <n v="0.2"/>
    <n v="47.494999999999919"/>
  </r>
  <r>
    <n v="7417"/>
    <x v="3690"/>
    <x v="0"/>
    <x v="69"/>
    <d v="2013-03-16T00:00:00"/>
    <s v="Second Class"/>
    <s v="SC-20770"/>
    <s v="Stewart Carmichael"/>
    <x v="1"/>
    <s v="United States"/>
    <s v="Philadelphia"/>
    <x v="9"/>
    <n v="19134"/>
    <x v="3"/>
    <s v="TEC-PH-10001494"/>
    <x v="2"/>
    <x v="7"/>
    <s v="Polycom CX600 IP Phone VoIP phone"/>
    <x v="4959"/>
    <n v="3"/>
    <n v="0.4"/>
    <n v="-116.98049999999998"/>
  </r>
  <r>
    <n v="7418"/>
    <x v="3690"/>
    <x v="0"/>
    <x v="69"/>
    <d v="2013-03-16T00:00:00"/>
    <s v="Second Class"/>
    <s v="SC-20770"/>
    <s v="Stewart Carmichael"/>
    <x v="1"/>
    <s v="United States"/>
    <s v="Philadelphia"/>
    <x v="9"/>
    <n v="19134"/>
    <x v="3"/>
    <s v="OFF-PA-10004996"/>
    <x v="1"/>
    <x v="10"/>
    <s v="Speediset Carbonless Redi-Letter 7&quot; x 8 1/2&quot;"/>
    <x v="4960"/>
    <n v="5"/>
    <n v="0.2"/>
    <n v="13.918499999999998"/>
  </r>
  <r>
    <n v="7419"/>
    <x v="3690"/>
    <x v="0"/>
    <x v="69"/>
    <d v="2013-03-16T00:00:00"/>
    <s v="Second Class"/>
    <s v="SC-20770"/>
    <s v="Stewart Carmichael"/>
    <x v="1"/>
    <s v="United States"/>
    <s v="Philadelphia"/>
    <x v="9"/>
    <n v="19134"/>
    <x v="3"/>
    <s v="OFF-BI-10004318"/>
    <x v="1"/>
    <x v="8"/>
    <s v="Ibico EB-19 Dual Function Manual Binding System"/>
    <x v="4961"/>
    <n v="1"/>
    <n v="0.7"/>
    <n v="-41.517600000000002"/>
  </r>
  <r>
    <n v="7420"/>
    <x v="3690"/>
    <x v="0"/>
    <x v="69"/>
    <d v="2013-03-16T00:00:00"/>
    <s v="Second Class"/>
    <s v="SC-20770"/>
    <s v="Stewart Carmichael"/>
    <x v="1"/>
    <s v="United States"/>
    <s v="Philadelphia"/>
    <x v="9"/>
    <n v="19134"/>
    <x v="3"/>
    <s v="OFF-ST-10002574"/>
    <x v="1"/>
    <x v="4"/>
    <s v="SAFCO Commercial Wire Shelving, Black"/>
    <x v="1197"/>
    <n v="5"/>
    <n v="0.2"/>
    <n v="-138.13999999999999"/>
  </r>
  <r>
    <n v="7421"/>
    <x v="3690"/>
    <x v="0"/>
    <x v="69"/>
    <d v="2013-03-16T00:00:00"/>
    <s v="Second Class"/>
    <s v="SC-20770"/>
    <s v="Stewart Carmichael"/>
    <x v="1"/>
    <s v="United States"/>
    <s v="Philadelphia"/>
    <x v="9"/>
    <n v="19134"/>
    <x v="3"/>
    <s v="OFF-BI-10002353"/>
    <x v="1"/>
    <x v="8"/>
    <s v="GBC VeloBind Cover Sets"/>
    <x v="4962"/>
    <n v="5"/>
    <n v="0.7"/>
    <n v="-15.439999999999998"/>
  </r>
  <r>
    <n v="7422"/>
    <x v="3690"/>
    <x v="0"/>
    <x v="69"/>
    <d v="2013-03-16T00:00:00"/>
    <s v="Second Class"/>
    <s v="SC-20770"/>
    <s v="Stewart Carmichael"/>
    <x v="1"/>
    <s v="United States"/>
    <s v="Philadelphia"/>
    <x v="9"/>
    <n v="19134"/>
    <x v="3"/>
    <s v="OFF-ST-10003641"/>
    <x v="1"/>
    <x v="4"/>
    <s v="Space Solutions Industrial Galvanized Steel Shelving."/>
    <x v="4963"/>
    <n v="2"/>
    <n v="0.2"/>
    <n v="-28.367999999999984"/>
  </r>
  <r>
    <n v="7423"/>
    <x v="3690"/>
    <x v="0"/>
    <x v="69"/>
    <d v="2013-03-16T00:00:00"/>
    <s v="Second Class"/>
    <s v="SC-20770"/>
    <s v="Stewart Carmichael"/>
    <x v="1"/>
    <s v="United States"/>
    <s v="Philadelphia"/>
    <x v="9"/>
    <n v="19134"/>
    <x v="3"/>
    <s v="TEC-MA-10001148"/>
    <x v="2"/>
    <x v="15"/>
    <s v="Okidata MB491 Multifunction Printer"/>
    <x v="4964"/>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x v="4965"/>
    <n v="4"/>
    <n v="0.2"/>
    <n v="21.949199999999969"/>
  </r>
  <r>
    <n v="7425"/>
    <x v="3691"/>
    <x v="3"/>
    <x v="318"/>
    <d v="2014-04-15T00:00:00"/>
    <s v="Standard Class"/>
    <s v="BS-11755"/>
    <s v="Bruce Stewart"/>
    <x v="0"/>
    <s v="United States"/>
    <s v="Philadelphia"/>
    <x v="9"/>
    <n v="19143"/>
    <x v="3"/>
    <s v="FUR-FU-10003878"/>
    <x v="0"/>
    <x v="5"/>
    <s v="Linden 10&quot; Round Wall Clock, Black"/>
    <x v="4966"/>
    <n v="3"/>
    <n v="0.2"/>
    <n v="6.4176000000000002"/>
  </r>
  <r>
    <n v="7426"/>
    <x v="3692"/>
    <x v="0"/>
    <x v="674"/>
    <d v="2013-06-28T00:00:00"/>
    <s v="Second Class"/>
    <s v="LC-17140"/>
    <s v="Logan Currie"/>
    <x v="0"/>
    <s v="United States"/>
    <s v="Houston"/>
    <x v="5"/>
    <n v="77070"/>
    <x v="2"/>
    <s v="FUR-CH-10001146"/>
    <x v="0"/>
    <x v="1"/>
    <s v="Global Value Mid-Back Manager's Chair, Gray"/>
    <x v="4967"/>
    <n v="2"/>
    <n v="0.3"/>
    <n v="-6.0890000000000057"/>
  </r>
  <r>
    <n v="7427"/>
    <x v="3692"/>
    <x v="0"/>
    <x v="674"/>
    <d v="2013-06-28T00:00:00"/>
    <s v="Second Class"/>
    <s v="LC-17140"/>
    <s v="Logan Currie"/>
    <x v="0"/>
    <s v="United States"/>
    <s v="Houston"/>
    <x v="5"/>
    <n v="77070"/>
    <x v="2"/>
    <s v="FUR-FU-10003919"/>
    <x v="0"/>
    <x v="5"/>
    <s v="Eldon Executive Woodline II Cherry Finish Desk Accessories"/>
    <x v="4968"/>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x v="4969"/>
    <n v="3"/>
    <n v="0"/>
    <n v="5.3720999999999997"/>
  </r>
  <r>
    <n v="7429"/>
    <x v="3693"/>
    <x v="2"/>
    <x v="461"/>
    <d v="2011-03-21T00:00:00"/>
    <s v="Standard Class"/>
    <s v="MH-17440"/>
    <s v="Mark Haberlin"/>
    <x v="1"/>
    <s v="United States"/>
    <s v="Jackson"/>
    <x v="35"/>
    <n v="39212"/>
    <x v="0"/>
    <s v="OFF-BI-10000309"/>
    <x v="1"/>
    <x v="8"/>
    <s v="GBC Twin Loop Wire Binding Elements, 9/16&quot; Spine, Black"/>
    <x v="2690"/>
    <n v="2"/>
    <n v="0"/>
    <n v="14.9156"/>
  </r>
  <r>
    <n v="7430"/>
    <x v="3693"/>
    <x v="2"/>
    <x v="461"/>
    <d v="2011-03-21T00:00:00"/>
    <s v="Standard Class"/>
    <s v="MH-17440"/>
    <s v="Mark Haberlin"/>
    <x v="1"/>
    <s v="United States"/>
    <s v="Jackson"/>
    <x v="35"/>
    <n v="39212"/>
    <x v="0"/>
    <s v="OFF-PA-10003349"/>
    <x v="1"/>
    <x v="10"/>
    <s v="Xerox 1957"/>
    <x v="91"/>
    <n v="2"/>
    <n v="0"/>
    <n v="6.3504000000000005"/>
  </r>
  <r>
    <n v="7431"/>
    <x v="3693"/>
    <x v="2"/>
    <x v="461"/>
    <d v="2011-03-21T00:00:00"/>
    <s v="Standard Class"/>
    <s v="MH-17440"/>
    <s v="Mark Haberlin"/>
    <x v="1"/>
    <s v="United States"/>
    <s v="Jackson"/>
    <x v="35"/>
    <n v="39212"/>
    <x v="0"/>
    <s v="OFF-PA-10003063"/>
    <x v="1"/>
    <x v="10"/>
    <s v="EcoTones Memo Sheets"/>
    <x v="4698"/>
    <n v="4"/>
    <n v="0"/>
    <n v="7.68"/>
  </r>
  <r>
    <n v="7432"/>
    <x v="3693"/>
    <x v="2"/>
    <x v="461"/>
    <d v="2011-03-21T00:00:00"/>
    <s v="Standard Class"/>
    <s v="MH-17440"/>
    <s v="Mark Haberlin"/>
    <x v="1"/>
    <s v="United States"/>
    <s v="Jackson"/>
    <x v="35"/>
    <n v="39212"/>
    <x v="0"/>
    <s v="OFF-AP-10003971"/>
    <x v="1"/>
    <x v="9"/>
    <s v="Belkin 6 Outlet Metallic Surge Strip"/>
    <x v="4779"/>
    <n v="3"/>
    <n v="0"/>
    <n v="8.4942000000000011"/>
  </r>
  <r>
    <n v="7433"/>
    <x v="3694"/>
    <x v="2"/>
    <x v="128"/>
    <d v="2011-08-13T00:00:00"/>
    <s v="Standard Class"/>
    <s v="RD-19720"/>
    <s v="Roger Demir"/>
    <x v="0"/>
    <s v="United States"/>
    <s v="Phoenix"/>
    <x v="16"/>
    <n v="85023"/>
    <x v="1"/>
    <s v="OFF-FA-10004838"/>
    <x v="1"/>
    <x v="13"/>
    <s v="Super Bands, 12/Pack"/>
    <x v="3870"/>
    <n v="3"/>
    <n v="0.2"/>
    <n v="-0.94859999999999989"/>
  </r>
  <r>
    <n v="7434"/>
    <x v="3694"/>
    <x v="2"/>
    <x v="128"/>
    <d v="2011-08-13T00:00:00"/>
    <s v="Standard Class"/>
    <s v="RD-19720"/>
    <s v="Roger Demir"/>
    <x v="0"/>
    <s v="United States"/>
    <s v="Phoenix"/>
    <x v="16"/>
    <n v="85023"/>
    <x v="1"/>
    <s v="OFF-BI-10001097"/>
    <x v="1"/>
    <x v="8"/>
    <s v="Avery Hole Reinforcements"/>
    <x v="4970"/>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x v="1083"/>
    <n v="3"/>
    <n v="0.2"/>
    <n v="3.0860999999999996"/>
  </r>
  <r>
    <n v="7436"/>
    <x v="3695"/>
    <x v="1"/>
    <x v="353"/>
    <d v="2012-07-31T00:00:00"/>
    <s v="Standard Class"/>
    <s v="BP-11095"/>
    <s v="Bart Pistole"/>
    <x v="1"/>
    <s v="United States"/>
    <s v="Oxnard"/>
    <x v="1"/>
    <n v="93030"/>
    <x v="1"/>
    <s v="OFF-BI-10003314"/>
    <x v="1"/>
    <x v="8"/>
    <s v="Tuff Stuff Recycled Round Ring Binders"/>
    <x v="4971"/>
    <n v="6"/>
    <n v="0.2"/>
    <n v="8.3867999999999991"/>
  </r>
  <r>
    <n v="7437"/>
    <x v="3695"/>
    <x v="1"/>
    <x v="353"/>
    <d v="2012-07-31T00:00:00"/>
    <s v="Standard Class"/>
    <s v="BP-11095"/>
    <s v="Bart Pistole"/>
    <x v="1"/>
    <s v="United States"/>
    <s v="Oxnard"/>
    <x v="1"/>
    <n v="93030"/>
    <x v="1"/>
    <s v="OFF-AR-10002067"/>
    <x v="1"/>
    <x v="6"/>
    <s v="Newell 334"/>
    <x v="1618"/>
    <n v="5"/>
    <n v="0"/>
    <n v="25.792000000000002"/>
  </r>
  <r>
    <n v="7438"/>
    <x v="3696"/>
    <x v="2"/>
    <x v="1162"/>
    <d v="2011-02-20T00:00:00"/>
    <s v="Standard Class"/>
    <s v="BF-11020"/>
    <s v="Barry Französisch"/>
    <x v="1"/>
    <s v="United States"/>
    <s v="Seattle"/>
    <x v="4"/>
    <n v="98105"/>
    <x v="1"/>
    <s v="OFF-BI-10001031"/>
    <x v="1"/>
    <x v="8"/>
    <s v="Pressboard Data Binders by Wilson Jones"/>
    <x v="794"/>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x v="4972"/>
    <n v="5"/>
    <n v="0"/>
    <n v="13.132000000000001"/>
  </r>
  <r>
    <n v="7440"/>
    <x v="3698"/>
    <x v="3"/>
    <x v="264"/>
    <d v="2014-09-07T00:00:00"/>
    <s v="Standard Class"/>
    <s v="JL-15235"/>
    <s v="Janet Lee"/>
    <x v="0"/>
    <s v="United States"/>
    <s v="Los Angeles"/>
    <x v="1"/>
    <n v="90049"/>
    <x v="1"/>
    <s v="OFF-BI-10000138"/>
    <x v="1"/>
    <x v="8"/>
    <s v="Acco Translucent Poly Ring Binders"/>
    <x v="694"/>
    <n v="5"/>
    <n v="0.2"/>
    <n v="6.5519999999999996"/>
  </r>
  <r>
    <n v="7441"/>
    <x v="3698"/>
    <x v="3"/>
    <x v="264"/>
    <d v="2014-09-07T00:00:00"/>
    <s v="Standard Class"/>
    <s v="JL-15235"/>
    <s v="Janet Lee"/>
    <x v="0"/>
    <s v="United States"/>
    <s v="Los Angeles"/>
    <x v="1"/>
    <n v="90049"/>
    <x v="1"/>
    <s v="FUR-TA-10004607"/>
    <x v="0"/>
    <x v="3"/>
    <s v="Hon 2111 Invitation Series Straight Table"/>
    <x v="4973"/>
    <n v="2"/>
    <n v="0.2"/>
    <n v="-2.9566000000000088"/>
  </r>
  <r>
    <n v="7442"/>
    <x v="3699"/>
    <x v="1"/>
    <x v="547"/>
    <d v="2012-11-18T00:00:00"/>
    <s v="First Class"/>
    <s v="JG-15805"/>
    <s v="John Grady"/>
    <x v="1"/>
    <s v="United States"/>
    <s v="San Diego"/>
    <x v="1"/>
    <n v="92105"/>
    <x v="1"/>
    <s v="OFF-LA-10003148"/>
    <x v="1"/>
    <x v="2"/>
    <s v="Avery 51"/>
    <x v="1381"/>
    <n v="3"/>
    <n v="0"/>
    <n v="8.6939999999999991"/>
  </r>
  <r>
    <n v="7443"/>
    <x v="3700"/>
    <x v="2"/>
    <x v="337"/>
    <d v="2011-12-11T00:00:00"/>
    <s v="First Class"/>
    <s v="VP-21760"/>
    <s v="Victoria Pisteka"/>
    <x v="1"/>
    <s v="United States"/>
    <s v="Brownsville"/>
    <x v="5"/>
    <n v="78521"/>
    <x v="2"/>
    <s v="OFF-PA-10001804"/>
    <x v="1"/>
    <x v="10"/>
    <s v="Xerox 195"/>
    <x v="1432"/>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x v="4974"/>
    <n v="3"/>
    <n v="0.2"/>
    <n v="20.745899999999985"/>
  </r>
  <r>
    <n v="7445"/>
    <x v="3701"/>
    <x v="3"/>
    <x v="447"/>
    <d v="2014-02-08T00:00:00"/>
    <s v="Second Class"/>
    <s v="RD-19810"/>
    <s v="Ross DeVincentis"/>
    <x v="2"/>
    <s v="United States"/>
    <s v="Chicago"/>
    <x v="10"/>
    <n v="60610"/>
    <x v="2"/>
    <s v="OFF-PA-10001166"/>
    <x v="1"/>
    <x v="10"/>
    <s v="Xerox 2"/>
    <x v="1182"/>
    <n v="1"/>
    <n v="0.2"/>
    <n v="1.8144"/>
  </r>
  <r>
    <n v="7446"/>
    <x v="3701"/>
    <x v="3"/>
    <x v="447"/>
    <d v="2014-02-08T00:00:00"/>
    <s v="Second Class"/>
    <s v="RD-19810"/>
    <s v="Ross DeVincentis"/>
    <x v="2"/>
    <s v="United States"/>
    <s v="Chicago"/>
    <x v="10"/>
    <n v="60610"/>
    <x v="2"/>
    <s v="OFF-PA-10001033"/>
    <x v="1"/>
    <x v="10"/>
    <s v="Xerox 1893"/>
    <x v="4975"/>
    <n v="2"/>
    <n v="0.2"/>
    <n v="23.7742"/>
  </r>
  <r>
    <n v="7447"/>
    <x v="3701"/>
    <x v="3"/>
    <x v="447"/>
    <d v="2014-02-08T00:00:00"/>
    <s v="Second Class"/>
    <s v="RD-19810"/>
    <s v="Ross DeVincentis"/>
    <x v="2"/>
    <s v="United States"/>
    <s v="Chicago"/>
    <x v="10"/>
    <n v="60610"/>
    <x v="2"/>
    <s v="FUR-FU-10004597"/>
    <x v="0"/>
    <x v="5"/>
    <s v="Eldon Cleatmat Chair Mats for Medium Pile Carpets"/>
    <x v="500"/>
    <n v="1"/>
    <n v="0.6"/>
    <n v="-26.084999999999994"/>
  </r>
  <r>
    <n v="7448"/>
    <x v="3701"/>
    <x v="3"/>
    <x v="447"/>
    <d v="2014-02-08T00:00:00"/>
    <s v="Second Class"/>
    <s v="RD-19810"/>
    <s v="Ross DeVincentis"/>
    <x v="2"/>
    <s v="United States"/>
    <s v="Chicago"/>
    <x v="10"/>
    <n v="60610"/>
    <x v="2"/>
    <s v="OFF-PA-10000418"/>
    <x v="1"/>
    <x v="10"/>
    <s v="Xerox 189"/>
    <x v="1257"/>
    <n v="5"/>
    <n v="0.2"/>
    <n v="146.79"/>
  </r>
  <r>
    <n v="7449"/>
    <x v="3702"/>
    <x v="3"/>
    <x v="343"/>
    <d v="2014-11-15T00:00:00"/>
    <s v="First Class"/>
    <s v="MH-18025"/>
    <s v="Michelle Huthwaite"/>
    <x v="0"/>
    <s v="United States"/>
    <s v="Knoxville"/>
    <x v="18"/>
    <n v="37918"/>
    <x v="0"/>
    <s v="FUR-FU-10004090"/>
    <x v="0"/>
    <x v="5"/>
    <s v="Executive Impressions 14&quot; Contract Wall Clock"/>
    <x v="4976"/>
    <n v="5"/>
    <n v="0.2"/>
    <n v="14.449499999999986"/>
  </r>
  <r>
    <n v="7450"/>
    <x v="3703"/>
    <x v="3"/>
    <x v="697"/>
    <d v="2014-09-23T00:00:00"/>
    <s v="Second Class"/>
    <s v="SJ-20125"/>
    <s v="Sanjit Jacobs"/>
    <x v="2"/>
    <s v="United States"/>
    <s v="Houston"/>
    <x v="5"/>
    <n v="77036"/>
    <x v="2"/>
    <s v="OFF-AR-10000390"/>
    <x v="1"/>
    <x v="6"/>
    <s v="Newell Chalk Holder"/>
    <x v="4541"/>
    <n v="3"/>
    <n v="0.2"/>
    <n v="3.2213999999999996"/>
  </r>
  <r>
    <n v="7451"/>
    <x v="3703"/>
    <x v="3"/>
    <x v="697"/>
    <d v="2014-09-23T00:00:00"/>
    <s v="Second Class"/>
    <s v="SJ-20125"/>
    <s v="Sanjit Jacobs"/>
    <x v="2"/>
    <s v="United States"/>
    <s v="Houston"/>
    <x v="5"/>
    <n v="77036"/>
    <x v="2"/>
    <s v="FUR-CH-10003774"/>
    <x v="0"/>
    <x v="1"/>
    <s v="Global Wood Trimmed Manager's Task Chair, Khaki"/>
    <x v="2608"/>
    <n v="5"/>
    <n v="0.3"/>
    <n v="-77.333000000000013"/>
  </r>
  <r>
    <n v="7452"/>
    <x v="3703"/>
    <x v="3"/>
    <x v="697"/>
    <d v="2014-09-23T00:00:00"/>
    <s v="Second Class"/>
    <s v="SJ-20125"/>
    <s v="Sanjit Jacobs"/>
    <x v="2"/>
    <s v="United States"/>
    <s v="Houston"/>
    <x v="5"/>
    <n v="77036"/>
    <x v="2"/>
    <s v="OFF-BI-10002412"/>
    <x v="1"/>
    <x v="8"/>
    <s v="Wilson Jones “Snap” Scratch Pad Binder Tool for Ring Binders"/>
    <x v="4977"/>
    <n v="5"/>
    <n v="0.8"/>
    <n v="-10.15"/>
  </r>
  <r>
    <n v="7453"/>
    <x v="3703"/>
    <x v="3"/>
    <x v="697"/>
    <d v="2014-09-23T00:00:00"/>
    <s v="Second Class"/>
    <s v="SJ-20125"/>
    <s v="Sanjit Jacobs"/>
    <x v="2"/>
    <s v="United States"/>
    <s v="Houston"/>
    <x v="5"/>
    <n v="77036"/>
    <x v="2"/>
    <s v="TEC-PH-10002415"/>
    <x v="2"/>
    <x v="7"/>
    <s v="Polycom VoiceStation 500 Conference phone"/>
    <x v="4978"/>
    <n v="6"/>
    <n v="0.2"/>
    <n v="88.48500000000007"/>
  </r>
  <r>
    <n v="7454"/>
    <x v="3704"/>
    <x v="3"/>
    <x v="643"/>
    <d v="2014-07-02T00:00:00"/>
    <s v="Standard Class"/>
    <s v="FM-14380"/>
    <s v="Fred McMath"/>
    <x v="0"/>
    <s v="United States"/>
    <s v="Bolingbrook"/>
    <x v="10"/>
    <n v="60440"/>
    <x v="2"/>
    <s v="TEC-PH-10003505"/>
    <x v="2"/>
    <x v="7"/>
    <s v="Geemarc AmpliPOWER60"/>
    <x v="1490"/>
    <n v="2"/>
    <n v="0.2"/>
    <n v="16.703999999999986"/>
  </r>
  <r>
    <n v="7455"/>
    <x v="3705"/>
    <x v="0"/>
    <x v="679"/>
    <d v="2013-08-05T00:00:00"/>
    <s v="Standard Class"/>
    <s v="KH-16360"/>
    <s v="Katherine Hughes"/>
    <x v="0"/>
    <s v="United States"/>
    <s v="Chicago"/>
    <x v="10"/>
    <n v="60623"/>
    <x v="2"/>
    <s v="OFF-LA-10003663"/>
    <x v="1"/>
    <x v="2"/>
    <s v="Avery 498"/>
    <x v="4766"/>
    <n v="4"/>
    <n v="0.2"/>
    <n v="3.1212"/>
  </r>
  <r>
    <n v="7456"/>
    <x v="3705"/>
    <x v="0"/>
    <x v="679"/>
    <d v="2013-08-05T00:00:00"/>
    <s v="Standard Class"/>
    <s v="KH-16360"/>
    <s v="Katherine Hughes"/>
    <x v="0"/>
    <s v="United States"/>
    <s v="Chicago"/>
    <x v="10"/>
    <n v="60623"/>
    <x v="2"/>
    <s v="OFF-ST-10001780"/>
    <x v="1"/>
    <x v="4"/>
    <s v="Tennsco 16-Compartment Lockers with Coat Rack"/>
    <x v="2532"/>
    <n v="2"/>
    <n v="0.2"/>
    <n v="51.831200000000024"/>
  </r>
  <r>
    <n v="7457"/>
    <x v="3706"/>
    <x v="1"/>
    <x v="392"/>
    <d v="2012-04-18T00:00:00"/>
    <s v="First Class"/>
    <s v="LL-16840"/>
    <s v="Lauren Leatherbury"/>
    <x v="0"/>
    <s v="United States"/>
    <s v="Waynesboro"/>
    <x v="17"/>
    <n v="22980"/>
    <x v="0"/>
    <s v="TEC-PH-10002033"/>
    <x v="2"/>
    <x v="7"/>
    <s v="Konftel 250 Conference phone - Charcoal black"/>
    <x v="4979"/>
    <n v="2"/>
    <n v="0"/>
    <n v="148.10640000000001"/>
  </r>
  <r>
    <n v="7458"/>
    <x v="3706"/>
    <x v="1"/>
    <x v="392"/>
    <d v="2012-04-18T00:00:00"/>
    <s v="First Class"/>
    <s v="LL-16840"/>
    <s v="Lauren Leatherbury"/>
    <x v="0"/>
    <s v="United States"/>
    <s v="Waynesboro"/>
    <x v="17"/>
    <n v="22980"/>
    <x v="0"/>
    <s v="OFF-BI-10001036"/>
    <x v="1"/>
    <x v="8"/>
    <s v="Cardinal EasyOpen D-Ring Binders"/>
    <x v="4980"/>
    <n v="1"/>
    <n v="0"/>
    <n v="4.57"/>
  </r>
  <r>
    <n v="7459"/>
    <x v="3706"/>
    <x v="1"/>
    <x v="392"/>
    <d v="2012-04-18T00:00:00"/>
    <s v="First Class"/>
    <s v="LL-16840"/>
    <s v="Lauren Leatherbury"/>
    <x v="0"/>
    <s v="United States"/>
    <s v="Waynesboro"/>
    <x v="17"/>
    <n v="22980"/>
    <x v="0"/>
    <s v="FUR-FU-10001468"/>
    <x v="0"/>
    <x v="5"/>
    <s v="Tenex Antistatic Computer Chair Mats"/>
    <x v="4981"/>
    <n v="7"/>
    <n v="0"/>
    <n v="119.68599999999989"/>
  </r>
  <r>
    <n v="7460"/>
    <x v="3706"/>
    <x v="1"/>
    <x v="392"/>
    <d v="2012-04-18T00:00:00"/>
    <s v="First Class"/>
    <s v="LL-16840"/>
    <s v="Lauren Leatherbury"/>
    <x v="0"/>
    <s v="United States"/>
    <s v="Waynesboro"/>
    <x v="17"/>
    <n v="22980"/>
    <x v="0"/>
    <s v="FUR-BO-10001519"/>
    <x v="0"/>
    <x v="0"/>
    <s v="O'Sullivan 3-Shelf Heavy-Duty Bookcases"/>
    <x v="4982"/>
    <n v="9"/>
    <n v="0"/>
    <n v="125.58240000000001"/>
  </r>
  <r>
    <n v="7461"/>
    <x v="3707"/>
    <x v="1"/>
    <x v="347"/>
    <d v="2012-04-14T00:00:00"/>
    <s v="Second Class"/>
    <s v="AR-10540"/>
    <s v="Andy Reiter"/>
    <x v="0"/>
    <s v="United States"/>
    <s v="Los Angeles"/>
    <x v="1"/>
    <n v="90004"/>
    <x v="1"/>
    <s v="TEC-CO-10001943"/>
    <x v="2"/>
    <x v="16"/>
    <s v="Canon PC-428 Personal Copier"/>
    <x v="4983"/>
    <n v="4"/>
    <n v="0.2"/>
    <n v="215.98919999999998"/>
  </r>
  <r>
    <n v="7462"/>
    <x v="3707"/>
    <x v="1"/>
    <x v="347"/>
    <d v="2012-04-14T00:00:00"/>
    <s v="Second Class"/>
    <s v="AR-10540"/>
    <s v="Andy Reiter"/>
    <x v="0"/>
    <s v="United States"/>
    <s v="Los Angeles"/>
    <x v="1"/>
    <n v="90004"/>
    <x v="1"/>
    <s v="OFF-PA-10003127"/>
    <x v="1"/>
    <x v="10"/>
    <s v="Staples"/>
    <x v="4984"/>
    <n v="2"/>
    <n v="0"/>
    <n v="24.269599999999997"/>
  </r>
  <r>
    <n v="7463"/>
    <x v="3708"/>
    <x v="1"/>
    <x v="914"/>
    <d v="2012-03-01T00:00:00"/>
    <s v="Second Class"/>
    <s v="NP-18670"/>
    <s v="Nora Paige"/>
    <x v="0"/>
    <s v="United States"/>
    <s v="Seattle"/>
    <x v="4"/>
    <n v="98105"/>
    <x v="1"/>
    <s v="TEC-AC-10002076"/>
    <x v="2"/>
    <x v="11"/>
    <s v="Microsoft Natural Keyboard Elite"/>
    <x v="4985"/>
    <n v="9"/>
    <n v="0"/>
    <n v="80.837999999999994"/>
  </r>
  <r>
    <n v="7464"/>
    <x v="3709"/>
    <x v="0"/>
    <x v="162"/>
    <d v="2013-09-16T00:00:00"/>
    <s v="Standard Class"/>
    <s v="LP-17095"/>
    <s v="Liz Preis"/>
    <x v="0"/>
    <s v="United States"/>
    <s v="Visalia"/>
    <x v="1"/>
    <n v="93277"/>
    <x v="1"/>
    <s v="OFF-AR-10003338"/>
    <x v="1"/>
    <x v="6"/>
    <s v="Eberhard Faber 3 1/2&quot; Golf Pencils"/>
    <x v="3659"/>
    <n v="2"/>
    <n v="0"/>
    <n v="3.7200000000000006"/>
  </r>
  <r>
    <n v="7465"/>
    <x v="3709"/>
    <x v="0"/>
    <x v="162"/>
    <d v="2013-09-16T00:00:00"/>
    <s v="Standard Class"/>
    <s v="LP-17095"/>
    <s v="Liz Preis"/>
    <x v="0"/>
    <s v="United States"/>
    <s v="Visalia"/>
    <x v="1"/>
    <n v="93277"/>
    <x v="1"/>
    <s v="OFF-PA-10004610"/>
    <x v="1"/>
    <x v="10"/>
    <s v="Xerox 1900"/>
    <x v="1369"/>
    <n v="8"/>
    <n v="0"/>
    <n v="15.407999999999998"/>
  </r>
  <r>
    <n v="7466"/>
    <x v="3709"/>
    <x v="0"/>
    <x v="162"/>
    <d v="2013-09-16T00:00:00"/>
    <s v="Standard Class"/>
    <s v="LP-17095"/>
    <s v="Liz Preis"/>
    <x v="0"/>
    <s v="United States"/>
    <s v="Visalia"/>
    <x v="1"/>
    <n v="93277"/>
    <x v="1"/>
    <s v="OFF-ST-10001272"/>
    <x v="1"/>
    <x v="4"/>
    <s v="Mini 13-1/2 Capacity Data Binder Rack, Pearl"/>
    <x v="2213"/>
    <n v="2"/>
    <n v="0"/>
    <n v="65.435000000000002"/>
  </r>
  <r>
    <n v="7467"/>
    <x v="3710"/>
    <x v="0"/>
    <x v="288"/>
    <d v="2013-05-24T00:00:00"/>
    <s v="Standard Class"/>
    <s v="AH-10690"/>
    <s v="Anna Häberlin"/>
    <x v="1"/>
    <s v="United States"/>
    <s v="Los Angeles"/>
    <x v="1"/>
    <n v="90008"/>
    <x v="1"/>
    <s v="OFF-AP-10001366"/>
    <x v="1"/>
    <x v="9"/>
    <s v="Staples"/>
    <x v="4986"/>
    <n v="8"/>
    <n v="0"/>
    <n v="23.716800000000006"/>
  </r>
  <r>
    <n v="7468"/>
    <x v="3711"/>
    <x v="3"/>
    <x v="343"/>
    <d v="2014-11-16T00:00:00"/>
    <s v="Second Class"/>
    <s v="TB-21190"/>
    <s v="Thomas Brumley"/>
    <x v="2"/>
    <s v="United States"/>
    <s v="Los Angeles"/>
    <x v="1"/>
    <n v="90045"/>
    <x v="1"/>
    <s v="FUR-FU-10001424"/>
    <x v="0"/>
    <x v="5"/>
    <s v="Dax Clear Box Frame"/>
    <x v="4987"/>
    <n v="4"/>
    <n v="0"/>
    <n v="11.872799999999998"/>
  </r>
  <r>
    <n v="7469"/>
    <x v="3712"/>
    <x v="2"/>
    <x v="1114"/>
    <d v="2011-09-20T00:00:00"/>
    <s v="Standard Class"/>
    <s v="AA-10315"/>
    <s v="Alex Avila"/>
    <x v="0"/>
    <s v="United States"/>
    <s v="New York City"/>
    <x v="15"/>
    <n v="10011"/>
    <x v="3"/>
    <s v="OFF-PA-10000349"/>
    <x v="1"/>
    <x v="10"/>
    <s v="Staples"/>
    <x v="1830"/>
    <n v="3"/>
    <n v="0"/>
    <n v="7.0218000000000007"/>
  </r>
  <r>
    <n v="7470"/>
    <x v="3712"/>
    <x v="2"/>
    <x v="1114"/>
    <d v="2011-09-20T00:00:00"/>
    <s v="Standard Class"/>
    <s v="AA-10315"/>
    <s v="Alex Avila"/>
    <x v="0"/>
    <s v="United States"/>
    <s v="New York City"/>
    <x v="15"/>
    <n v="10011"/>
    <x v="3"/>
    <s v="FUR-FU-10002456"/>
    <x v="0"/>
    <x v="5"/>
    <s v="Master Caster Door Stop, Large Neon Orange"/>
    <x v="58"/>
    <n v="2"/>
    <n v="0"/>
    <n v="6.2608000000000015"/>
  </r>
  <r>
    <n v="7471"/>
    <x v="3713"/>
    <x v="1"/>
    <x v="426"/>
    <d v="2012-09-20T00:00:00"/>
    <s v="Standard Class"/>
    <s v="AC-10615"/>
    <s v="Ann Chong"/>
    <x v="1"/>
    <s v="United States"/>
    <s v="Philadelphia"/>
    <x v="9"/>
    <n v="19143"/>
    <x v="3"/>
    <s v="OFF-BI-10002609"/>
    <x v="1"/>
    <x v="8"/>
    <s v="Avery Hidden Tab Dividers for Binding Systems"/>
    <x v="4988"/>
    <n v="4"/>
    <n v="0.7"/>
    <n v="-2.8608000000000002"/>
  </r>
  <r>
    <n v="7472"/>
    <x v="3713"/>
    <x v="1"/>
    <x v="426"/>
    <d v="2012-09-20T00:00:00"/>
    <s v="Standard Class"/>
    <s v="AC-10615"/>
    <s v="Ann Chong"/>
    <x v="1"/>
    <s v="United States"/>
    <s v="Philadelphia"/>
    <x v="9"/>
    <n v="19143"/>
    <x v="3"/>
    <s v="OFF-ST-10001522"/>
    <x v="1"/>
    <x v="4"/>
    <s v="Gould Plastics 18-Pocket Panel Bin, 34w x 5-1/4d x 20-1/2h"/>
    <x v="2772"/>
    <n v="2"/>
    <n v="0.2"/>
    <n v="-29.436800000000012"/>
  </r>
  <r>
    <n v="7473"/>
    <x v="3714"/>
    <x v="0"/>
    <x v="949"/>
    <d v="2013-07-04T00:00:00"/>
    <s v="First Class"/>
    <s v="EM-14140"/>
    <s v="Eugene Moren"/>
    <x v="2"/>
    <s v="United States"/>
    <s v="Lehi"/>
    <x v="7"/>
    <n v="84043"/>
    <x v="1"/>
    <s v="TEC-CO-10000971"/>
    <x v="2"/>
    <x v="16"/>
    <s v="Hewlett Packard 310 Color Digital Copier"/>
    <x v="4989"/>
    <n v="5"/>
    <n v="0"/>
    <n v="449.9849999999999"/>
  </r>
  <r>
    <n v="7474"/>
    <x v="3715"/>
    <x v="0"/>
    <x v="342"/>
    <d v="2013-04-16T00:00:00"/>
    <s v="Standard Class"/>
    <s v="QJ-19255"/>
    <s v="Quincy Jones"/>
    <x v="1"/>
    <s v="United States"/>
    <s v="Chicago"/>
    <x v="10"/>
    <n v="60653"/>
    <x v="2"/>
    <s v="OFF-AR-10000034"/>
    <x v="1"/>
    <x v="6"/>
    <s v="BIC Brite Liner Grip Highlighters, Assorted, 5/Pack"/>
    <x v="4990"/>
    <n v="4"/>
    <n v="0.2"/>
    <n v="3.2223999999999995"/>
  </r>
  <r>
    <n v="7475"/>
    <x v="3716"/>
    <x v="2"/>
    <x v="1037"/>
    <d v="2011-01-11T00:00:00"/>
    <s v="Standard Class"/>
    <s v="ME-17320"/>
    <s v="Maria Etezadi"/>
    <x v="2"/>
    <s v="United States"/>
    <s v="Henderson"/>
    <x v="0"/>
    <n v="42420"/>
    <x v="0"/>
    <s v="FUR-CH-10004063"/>
    <x v="0"/>
    <x v="1"/>
    <s v="Global Deluxe High-Back Manager's Chair"/>
    <x v="4991"/>
    <n v="9"/>
    <n v="0"/>
    <n v="746.40779999999972"/>
  </r>
  <r>
    <n v="7476"/>
    <x v="3716"/>
    <x v="2"/>
    <x v="1037"/>
    <d v="2011-01-11T00:00:00"/>
    <s v="Standard Class"/>
    <s v="ME-17320"/>
    <s v="Maria Etezadi"/>
    <x v="2"/>
    <s v="United States"/>
    <s v="Henderson"/>
    <x v="0"/>
    <n v="42420"/>
    <x v="0"/>
    <s v="OFF-BI-10004632"/>
    <x v="1"/>
    <x v="8"/>
    <s v="Ibico Hi-Tech Manual Binding System"/>
    <x v="4992"/>
    <n v="2"/>
    <n v="0"/>
    <n v="274.49099999999999"/>
  </r>
  <r>
    <n v="7477"/>
    <x v="3716"/>
    <x v="2"/>
    <x v="1037"/>
    <d v="2011-01-11T00:00:00"/>
    <s v="Standard Class"/>
    <s v="ME-17320"/>
    <s v="Maria Etezadi"/>
    <x v="2"/>
    <s v="United States"/>
    <s v="Henderson"/>
    <x v="0"/>
    <n v="42420"/>
    <x v="0"/>
    <s v="OFF-AR-10001662"/>
    <x v="1"/>
    <x v="6"/>
    <s v="Rogers Handheld Barrel Pencil Sharpener"/>
    <x v="4993"/>
    <n v="2"/>
    <n v="0"/>
    <n v="1.4796000000000005"/>
  </r>
  <r>
    <n v="7478"/>
    <x v="3716"/>
    <x v="2"/>
    <x v="1037"/>
    <d v="2011-01-11T00:00:00"/>
    <s v="Standard Class"/>
    <s v="ME-17320"/>
    <s v="Maria Etezadi"/>
    <x v="2"/>
    <s v="United States"/>
    <s v="Henderson"/>
    <x v="0"/>
    <n v="42420"/>
    <x v="0"/>
    <s v="TEC-PH-10004977"/>
    <x v="2"/>
    <x v="7"/>
    <s v="GE 30524EE4"/>
    <x v="3743"/>
    <n v="2"/>
    <n v="0"/>
    <n v="113.67419999999998"/>
  </r>
  <r>
    <n v="7479"/>
    <x v="3716"/>
    <x v="2"/>
    <x v="1037"/>
    <d v="2011-01-11T00:00:00"/>
    <s v="Standard Class"/>
    <s v="ME-17320"/>
    <s v="Maria Etezadi"/>
    <x v="2"/>
    <s v="United States"/>
    <s v="Henderson"/>
    <x v="0"/>
    <n v="42420"/>
    <x v="0"/>
    <s v="TEC-PH-10004539"/>
    <x v="2"/>
    <x v="7"/>
    <s v="Wireless Extenders zBoost YX545 SOHO Signal Booster"/>
    <x v="4994"/>
    <n v="4"/>
    <n v="0"/>
    <n v="204.10919999999999"/>
  </r>
  <r>
    <n v="7480"/>
    <x v="3716"/>
    <x v="2"/>
    <x v="1037"/>
    <d v="2011-01-11T00:00:00"/>
    <s v="Standard Class"/>
    <s v="ME-17320"/>
    <s v="Maria Etezadi"/>
    <x v="2"/>
    <s v="United States"/>
    <s v="Henderson"/>
    <x v="0"/>
    <n v="42420"/>
    <x v="0"/>
    <s v="OFF-FA-10001883"/>
    <x v="1"/>
    <x v="13"/>
    <s v="Alliance Super-Size Bands, Assorted Sizes"/>
    <x v="4995"/>
    <n v="4"/>
    <n v="0"/>
    <n v="0.31119999999999948"/>
  </r>
  <r>
    <n v="7481"/>
    <x v="3716"/>
    <x v="2"/>
    <x v="1037"/>
    <d v="2011-01-11T00:00:00"/>
    <s v="Standard Class"/>
    <s v="ME-17320"/>
    <s v="Maria Etezadi"/>
    <x v="2"/>
    <s v="United States"/>
    <s v="Henderson"/>
    <x v="0"/>
    <n v="42420"/>
    <x v="0"/>
    <s v="OFF-PA-10000955"/>
    <x v="1"/>
    <x v="10"/>
    <s v="Southworth 25% Cotton Granite Paper &amp; Envelopes"/>
    <x v="4996"/>
    <n v="1"/>
    <n v="0"/>
    <n v="3.0084"/>
  </r>
  <r>
    <n v="7482"/>
    <x v="3717"/>
    <x v="0"/>
    <x v="142"/>
    <d v="2013-09-04T00:00:00"/>
    <s v="Second Class"/>
    <s v="LB-16795"/>
    <s v="Laurel Beltran"/>
    <x v="2"/>
    <s v="United States"/>
    <s v="Huntington Beach"/>
    <x v="1"/>
    <n v="92646"/>
    <x v="1"/>
    <s v="OFF-EN-10002500"/>
    <x v="1"/>
    <x v="12"/>
    <s v="Globe Weis Peel &amp; Seel First Class Envelopes"/>
    <x v="4835"/>
    <n v="1"/>
    <n v="0"/>
    <n v="5.7509999999999994"/>
  </r>
  <r>
    <n v="7483"/>
    <x v="3718"/>
    <x v="2"/>
    <x v="865"/>
    <d v="2011-09-30T00:00:00"/>
    <s v="Standard Class"/>
    <s v="JP-16135"/>
    <s v="Julie Prescott"/>
    <x v="2"/>
    <s v="United States"/>
    <s v="New York City"/>
    <x v="15"/>
    <n v="10011"/>
    <x v="3"/>
    <s v="OFF-BI-10004654"/>
    <x v="1"/>
    <x v="8"/>
    <s v="Avery Binding System Hidden Tab Executive Style Index Sets"/>
    <x v="4997"/>
    <n v="4"/>
    <n v="0.2"/>
    <n v="6.9239999999999995"/>
  </r>
  <r>
    <n v="7484"/>
    <x v="3719"/>
    <x v="2"/>
    <x v="534"/>
    <d v="2011-12-17T00:00:00"/>
    <s v="Second Class"/>
    <s v="EB-13705"/>
    <s v="Ed Braxton"/>
    <x v="1"/>
    <s v="United States"/>
    <s v="Philadelphia"/>
    <x v="9"/>
    <n v="19140"/>
    <x v="3"/>
    <s v="FUR-CH-10003774"/>
    <x v="0"/>
    <x v="1"/>
    <s v="Global Wood Trimmed Manager's Task Chair, Khaki"/>
    <x v="4998"/>
    <n v="7"/>
    <n v="0.3"/>
    <n v="-108.26620000000001"/>
  </r>
  <r>
    <n v="7485"/>
    <x v="3720"/>
    <x v="3"/>
    <x v="116"/>
    <d v="2015-01-03T00:00:00"/>
    <s v="Standard Class"/>
    <s v="CS-12400"/>
    <s v="Christopher Schild"/>
    <x v="2"/>
    <s v="United States"/>
    <s v="Fargo"/>
    <x v="46"/>
    <n v="58103"/>
    <x v="2"/>
    <s v="OFF-AR-10004707"/>
    <x v="1"/>
    <x v="6"/>
    <s v="Staples"/>
    <x v="4724"/>
    <n v="1"/>
    <n v="0"/>
    <n v="0.86799999999999988"/>
  </r>
  <r>
    <n v="7486"/>
    <x v="3720"/>
    <x v="3"/>
    <x v="116"/>
    <d v="2015-01-03T00:00:00"/>
    <s v="Standard Class"/>
    <s v="CS-12400"/>
    <s v="Christopher Schild"/>
    <x v="2"/>
    <s v="United States"/>
    <s v="Fargo"/>
    <x v="46"/>
    <n v="58103"/>
    <x v="2"/>
    <s v="OFF-BI-10004040"/>
    <x v="1"/>
    <x v="8"/>
    <s v="Wilson Jones Impact Binders"/>
    <x v="4213"/>
    <n v="5"/>
    <n v="0"/>
    <n v="12.690999999999999"/>
  </r>
  <r>
    <n v="7487"/>
    <x v="3721"/>
    <x v="1"/>
    <x v="546"/>
    <d v="2012-12-24T00:00:00"/>
    <s v="Second Class"/>
    <s v="PM-19135"/>
    <s v="Peter McVee"/>
    <x v="2"/>
    <s v="United States"/>
    <s v="Dover"/>
    <x v="38"/>
    <n v="3820"/>
    <x v="3"/>
    <s v="OFF-PA-10001184"/>
    <x v="1"/>
    <x v="10"/>
    <s v="Xerox 1903"/>
    <x v="2744"/>
    <n v="5"/>
    <n v="0"/>
    <n v="14.651"/>
  </r>
  <r>
    <n v="7488"/>
    <x v="3721"/>
    <x v="1"/>
    <x v="546"/>
    <d v="2012-12-24T00:00:00"/>
    <s v="Second Class"/>
    <s v="PM-19135"/>
    <s v="Peter McVee"/>
    <x v="2"/>
    <s v="United States"/>
    <s v="Dover"/>
    <x v="38"/>
    <n v="3820"/>
    <x v="3"/>
    <s v="TEC-AC-10004145"/>
    <x v="2"/>
    <x v="11"/>
    <s v="Logitech diNovo Edge Keyboard"/>
    <x v="3633"/>
    <n v="9"/>
    <n v="0"/>
    <n v="517.47930000000008"/>
  </r>
  <r>
    <n v="7489"/>
    <x v="3721"/>
    <x v="1"/>
    <x v="546"/>
    <d v="2012-12-24T00:00:00"/>
    <s v="Second Class"/>
    <s v="PM-19135"/>
    <s v="Peter McVee"/>
    <x v="2"/>
    <s v="United States"/>
    <s v="Dover"/>
    <x v="38"/>
    <n v="3820"/>
    <x v="3"/>
    <s v="FUR-TA-10003473"/>
    <x v="0"/>
    <x v="3"/>
    <s v="Bretford Rectangular Conference Table Tops"/>
    <x v="4999"/>
    <n v="4"/>
    <n v="0.3"/>
    <n v="-105.31639999999993"/>
  </r>
  <r>
    <n v="7490"/>
    <x v="3722"/>
    <x v="3"/>
    <x v="60"/>
    <d v="2014-11-10T00:00:00"/>
    <s v="Standard Class"/>
    <s v="AA-10645"/>
    <s v="Anna Andreadi"/>
    <x v="0"/>
    <s v="United States"/>
    <s v="San Diego"/>
    <x v="1"/>
    <n v="92105"/>
    <x v="1"/>
    <s v="OFF-PA-10003172"/>
    <x v="1"/>
    <x v="10"/>
    <s v="Xerox 1996"/>
    <x v="91"/>
    <n v="2"/>
    <n v="0"/>
    <n v="6.2208000000000006"/>
  </r>
  <r>
    <n v="7491"/>
    <x v="3723"/>
    <x v="1"/>
    <x v="229"/>
    <d v="2012-09-16T00:00:00"/>
    <s v="Standard Class"/>
    <s v="FA-14230"/>
    <s v="Frank Atkinson"/>
    <x v="1"/>
    <s v="United States"/>
    <s v="Los Angeles"/>
    <x v="1"/>
    <n v="90032"/>
    <x v="1"/>
    <s v="FUR-FU-10003799"/>
    <x v="0"/>
    <x v="5"/>
    <s v="Seth Thomas 13 1/2&quot; Wall Clock"/>
    <x v="5000"/>
    <n v="6"/>
    <n v="0"/>
    <n v="33.070799999999991"/>
  </r>
  <r>
    <n v="7492"/>
    <x v="3724"/>
    <x v="3"/>
    <x v="673"/>
    <d v="2014-11-17T00:00:00"/>
    <s v="Same Day"/>
    <s v="CM-12190"/>
    <s v="Charlotte Melton"/>
    <x v="0"/>
    <s v="United States"/>
    <s v="Utica"/>
    <x v="15"/>
    <n v="13501"/>
    <x v="3"/>
    <s v="TEC-PH-10002583"/>
    <x v="2"/>
    <x v="7"/>
    <s v="iOttie HLCRIO102 Car Mount"/>
    <x v="5001"/>
    <n v="6"/>
    <n v="0"/>
    <n v="5.9969999999999857"/>
  </r>
  <r>
    <n v="7493"/>
    <x v="3725"/>
    <x v="3"/>
    <x v="220"/>
    <d v="2014-09-17T00:00:00"/>
    <s v="Standard Class"/>
    <s v="CC-12475"/>
    <s v="Cindy Chapman"/>
    <x v="0"/>
    <s v="United States"/>
    <s v="Houston"/>
    <x v="5"/>
    <n v="77070"/>
    <x v="2"/>
    <s v="OFF-PA-10004239"/>
    <x v="1"/>
    <x v="10"/>
    <s v="Xerox 1953"/>
    <x v="1518"/>
    <n v="3"/>
    <n v="0.2"/>
    <n v="3.2099999999999982"/>
  </r>
  <r>
    <n v="7494"/>
    <x v="3725"/>
    <x v="3"/>
    <x v="220"/>
    <d v="2014-09-17T00:00:00"/>
    <s v="Standard Class"/>
    <s v="CC-12475"/>
    <s v="Cindy Chapman"/>
    <x v="0"/>
    <s v="United States"/>
    <s v="Houston"/>
    <x v="5"/>
    <n v="77070"/>
    <x v="2"/>
    <s v="FUR-TA-10002855"/>
    <x v="0"/>
    <x v="3"/>
    <s v="Bevis Round Conference Table Top &amp; Single Column Base"/>
    <x v="5002"/>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x v="5003"/>
    <n v="2"/>
    <n v="0.8"/>
    <n v="-4.2012"/>
  </r>
  <r>
    <n v="7496"/>
    <x v="3726"/>
    <x v="3"/>
    <x v="1163"/>
    <d v="2014-07-19T00:00:00"/>
    <s v="Standard Class"/>
    <s v="TC-21295"/>
    <s v="Toby Carlisle"/>
    <x v="0"/>
    <s v="United States"/>
    <s v="Westminster"/>
    <x v="1"/>
    <n v="92683"/>
    <x v="1"/>
    <s v="OFF-BI-10004022"/>
    <x v="1"/>
    <x v="8"/>
    <s v="Acco Suede Grain Vinyl Round Ring Binder"/>
    <x v="3079"/>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x v="3139"/>
    <n v="3"/>
    <n v="0"/>
    <n v="49.804199999999994"/>
  </r>
  <r>
    <n v="7498"/>
    <x v="3726"/>
    <x v="3"/>
    <x v="1163"/>
    <d v="2014-07-19T00:00:00"/>
    <s v="Standard Class"/>
    <s v="TC-21295"/>
    <s v="Toby Carlisle"/>
    <x v="0"/>
    <s v="United States"/>
    <s v="Westminster"/>
    <x v="1"/>
    <n v="92683"/>
    <x v="1"/>
    <s v="OFF-FA-10000490"/>
    <x v="1"/>
    <x v="13"/>
    <s v="OIC Binder Clips, Mini, 1/4&quot; Capacity, Black"/>
    <x v="328"/>
    <n v="4"/>
    <n v="0"/>
    <n v="2.3311999999999999"/>
  </r>
  <r>
    <n v="7499"/>
    <x v="3726"/>
    <x v="3"/>
    <x v="1163"/>
    <d v="2014-07-19T00:00:00"/>
    <s v="Standard Class"/>
    <s v="TC-21295"/>
    <s v="Toby Carlisle"/>
    <x v="0"/>
    <s v="United States"/>
    <s v="Westminster"/>
    <x v="1"/>
    <n v="92683"/>
    <x v="1"/>
    <s v="OFF-AR-10004042"/>
    <x v="1"/>
    <x v="6"/>
    <s v="BOSTON Model 1800 Electric Pencil Sharpeners, Putty/Woodgrain"/>
    <x v="5004"/>
    <n v="4"/>
    <n v="0"/>
    <n v="20.856799999999993"/>
  </r>
  <r>
    <n v="7500"/>
    <x v="3726"/>
    <x v="3"/>
    <x v="1163"/>
    <d v="2014-07-19T00:00:00"/>
    <s v="Standard Class"/>
    <s v="TC-21295"/>
    <s v="Toby Carlisle"/>
    <x v="0"/>
    <s v="United States"/>
    <s v="Westminster"/>
    <x v="1"/>
    <n v="92683"/>
    <x v="1"/>
    <s v="FUR-FU-10002960"/>
    <x v="0"/>
    <x v="5"/>
    <s v="Eldon 200 Class Desk Accessories, Burgundy"/>
    <x v="609"/>
    <n v="3"/>
    <n v="0"/>
    <n v="7.9128000000000007"/>
  </r>
  <r>
    <n v="7501"/>
    <x v="3726"/>
    <x v="3"/>
    <x v="1163"/>
    <d v="2014-07-19T00:00:00"/>
    <s v="Standard Class"/>
    <s v="TC-21295"/>
    <s v="Toby Carlisle"/>
    <x v="0"/>
    <s v="United States"/>
    <s v="Westminster"/>
    <x v="1"/>
    <n v="92683"/>
    <x v="1"/>
    <s v="TEC-AC-10000991"/>
    <x v="2"/>
    <x v="11"/>
    <s v="Sony Micro Vault Click 8 GB USB 2.0 Flash Drive"/>
    <x v="5005"/>
    <n v="3"/>
    <n v="0"/>
    <n v="19.735800000000005"/>
  </r>
  <r>
    <n v="7502"/>
    <x v="3726"/>
    <x v="3"/>
    <x v="1163"/>
    <d v="2014-07-19T00:00:00"/>
    <s v="Standard Class"/>
    <s v="TC-21295"/>
    <s v="Toby Carlisle"/>
    <x v="0"/>
    <s v="United States"/>
    <s v="Westminster"/>
    <x v="1"/>
    <n v="92683"/>
    <x v="1"/>
    <s v="TEC-PH-10004977"/>
    <x v="2"/>
    <x v="7"/>
    <s v="GE 30524EE4"/>
    <x v="553"/>
    <n v="3"/>
    <n v="0.2"/>
    <n v="52.917299999999955"/>
  </r>
  <r>
    <n v="7503"/>
    <x v="3727"/>
    <x v="3"/>
    <x v="983"/>
    <d v="2014-03-31T00:00:00"/>
    <s v="Same Day"/>
    <s v="TB-21400"/>
    <s v="Tom Boeckenhauer"/>
    <x v="0"/>
    <s v="United States"/>
    <s v="Los Angeles"/>
    <x v="1"/>
    <n v="90036"/>
    <x v="1"/>
    <s v="OFF-AR-10000817"/>
    <x v="1"/>
    <x v="6"/>
    <s v="Manco Dry-Lighter Erasable Highlighter"/>
    <x v="2398"/>
    <n v="2"/>
    <n v="0"/>
    <n v="2.0671999999999997"/>
  </r>
  <r>
    <n v="7504"/>
    <x v="3727"/>
    <x v="3"/>
    <x v="983"/>
    <d v="2014-03-31T00:00:00"/>
    <s v="Same Day"/>
    <s v="TB-21400"/>
    <s v="Tom Boeckenhauer"/>
    <x v="0"/>
    <s v="United States"/>
    <s v="Los Angeles"/>
    <x v="1"/>
    <n v="90036"/>
    <x v="1"/>
    <s v="TEC-PH-10002447"/>
    <x v="2"/>
    <x v="7"/>
    <s v="AT&amp;T CL83451 4-Handset Telephone"/>
    <x v="5006"/>
    <n v="1"/>
    <n v="0.2"/>
    <n v="18.539099999999991"/>
  </r>
  <r>
    <n v="7505"/>
    <x v="3728"/>
    <x v="0"/>
    <x v="1011"/>
    <d v="2013-02-04T00:00:00"/>
    <s v="Second Class"/>
    <s v="JK-15325"/>
    <s v="Jason Klamczynski"/>
    <x v="1"/>
    <s v="United States"/>
    <s v="Atlantic City"/>
    <x v="30"/>
    <n v="8401"/>
    <x v="3"/>
    <s v="OFF-EN-10003134"/>
    <x v="1"/>
    <x v="12"/>
    <s v="Staples"/>
    <x v="371"/>
    <n v="2"/>
    <n v="0"/>
    <n v="11.68"/>
  </r>
  <r>
    <n v="7506"/>
    <x v="3729"/>
    <x v="3"/>
    <x v="110"/>
    <d v="2014-06-14T00:00:00"/>
    <s v="Standard Class"/>
    <s v="BW-11200"/>
    <s v="Ben Wallace"/>
    <x v="0"/>
    <s v="United States"/>
    <s v="Skokie"/>
    <x v="10"/>
    <n v="60076"/>
    <x v="2"/>
    <s v="OFF-BI-10000309"/>
    <x v="1"/>
    <x v="8"/>
    <s v="GBC Twin Loop Wire Binding Elements, 9/16&quot; Spine, Black"/>
    <x v="362"/>
    <n v="4"/>
    <n v="0.8"/>
    <n v="-18.872800000000009"/>
  </r>
  <r>
    <n v="7507"/>
    <x v="3730"/>
    <x v="2"/>
    <x v="981"/>
    <d v="2011-11-06T00:00:00"/>
    <s v="Standard Class"/>
    <s v="SH-20395"/>
    <s v="Shahid Hopkins"/>
    <x v="0"/>
    <s v="United States"/>
    <s v="San Francisco"/>
    <x v="1"/>
    <n v="94122"/>
    <x v="1"/>
    <s v="TEC-PH-10001615"/>
    <x v="2"/>
    <x v="7"/>
    <s v="AT&amp;T CL82213"/>
    <x v="1956"/>
    <n v="2"/>
    <n v="0.2"/>
    <n v="5.2181999999999924"/>
  </r>
  <r>
    <n v="7508"/>
    <x v="3730"/>
    <x v="2"/>
    <x v="981"/>
    <d v="2011-11-06T00:00:00"/>
    <s v="Standard Class"/>
    <s v="SH-20395"/>
    <s v="Shahid Hopkins"/>
    <x v="0"/>
    <s v="United States"/>
    <s v="San Francisco"/>
    <x v="1"/>
    <n v="94122"/>
    <x v="1"/>
    <s v="OFF-ST-10003208"/>
    <x v="1"/>
    <x v="4"/>
    <s v="Adjustable Depth Letter/Legal Cart"/>
    <x v="979"/>
    <n v="2"/>
    <n v="0"/>
    <n v="105.24679999999995"/>
  </r>
  <r>
    <n v="7509"/>
    <x v="3731"/>
    <x v="3"/>
    <x v="1163"/>
    <d v="2014-07-19T00:00:00"/>
    <s v="Standard Class"/>
    <s v="JL-15835"/>
    <s v="John Lee"/>
    <x v="0"/>
    <s v="United States"/>
    <s v="Columbus"/>
    <x v="24"/>
    <n v="43229"/>
    <x v="3"/>
    <s v="OFF-PA-10000605"/>
    <x v="1"/>
    <x v="10"/>
    <s v="Xerox 1950"/>
    <x v="4766"/>
    <n v="2"/>
    <n v="0.2"/>
    <n v="3.3524000000000003"/>
  </r>
  <r>
    <n v="7510"/>
    <x v="3731"/>
    <x v="3"/>
    <x v="1163"/>
    <d v="2014-07-19T00:00:00"/>
    <s v="Standard Class"/>
    <s v="JL-15835"/>
    <s v="John Lee"/>
    <x v="0"/>
    <s v="United States"/>
    <s v="Columbus"/>
    <x v="24"/>
    <n v="43229"/>
    <x v="3"/>
    <s v="TEC-PH-10000560"/>
    <x v="2"/>
    <x v="7"/>
    <s v="Samsung Galaxy S III - 16GB - pebble blue (T-Mobile)"/>
    <x v="5007"/>
    <n v="9"/>
    <n v="0.4"/>
    <n v="-377.98919999999998"/>
  </r>
  <r>
    <n v="7511"/>
    <x v="3731"/>
    <x v="3"/>
    <x v="1163"/>
    <d v="2014-07-19T00:00:00"/>
    <s v="Standard Class"/>
    <s v="JL-15835"/>
    <s v="John Lee"/>
    <x v="0"/>
    <s v="United States"/>
    <s v="Columbus"/>
    <x v="24"/>
    <n v="43229"/>
    <x v="3"/>
    <s v="OFF-ST-10003455"/>
    <x v="1"/>
    <x v="4"/>
    <s v="Tenex File Box, Personal Filing Tote with Lid, Black"/>
    <x v="5008"/>
    <n v="5"/>
    <n v="0.2"/>
    <n v="4.6530000000000022"/>
  </r>
  <r>
    <n v="7512"/>
    <x v="3731"/>
    <x v="3"/>
    <x v="1163"/>
    <d v="2014-07-19T00:00:00"/>
    <s v="Standard Class"/>
    <s v="JL-15835"/>
    <s v="John Lee"/>
    <x v="0"/>
    <s v="United States"/>
    <s v="Columbus"/>
    <x v="24"/>
    <n v="43229"/>
    <x v="3"/>
    <s v="FUR-FU-10002937"/>
    <x v="0"/>
    <x v="5"/>
    <s v="GE 48&quot; Fluorescent Tube, Cool White Energy Saver, 34 Watts, 30/Box"/>
    <x v="5009"/>
    <n v="5"/>
    <n v="0.2"/>
    <n v="148.845"/>
  </r>
  <r>
    <n v="7513"/>
    <x v="3731"/>
    <x v="3"/>
    <x v="1163"/>
    <d v="2014-07-19T00:00:00"/>
    <s v="Standard Class"/>
    <s v="JL-15835"/>
    <s v="John Lee"/>
    <x v="0"/>
    <s v="United States"/>
    <s v="Columbus"/>
    <x v="24"/>
    <n v="43229"/>
    <x v="3"/>
    <s v="OFF-ST-10001837"/>
    <x v="1"/>
    <x v="4"/>
    <s v="SAFCO Mobile Desk Side File, Wire Frame"/>
    <x v="5010"/>
    <n v="7"/>
    <n v="0.2"/>
    <n v="17.959200000000003"/>
  </r>
  <r>
    <n v="7514"/>
    <x v="3731"/>
    <x v="3"/>
    <x v="1163"/>
    <d v="2014-07-19T00:00:00"/>
    <s v="Standard Class"/>
    <s v="JL-15835"/>
    <s v="John Lee"/>
    <x v="0"/>
    <s v="United States"/>
    <s v="Columbus"/>
    <x v="24"/>
    <n v="43229"/>
    <x v="3"/>
    <s v="OFF-AR-10004757"/>
    <x v="1"/>
    <x v="6"/>
    <s v="Crayola Colored Pencils"/>
    <x v="1332"/>
    <n v="5"/>
    <n v="0.2"/>
    <n v="2.1319999999999988"/>
  </r>
  <r>
    <n v="7515"/>
    <x v="3732"/>
    <x v="3"/>
    <x v="34"/>
    <d v="2014-12-13T00:00:00"/>
    <s v="Second Class"/>
    <s v="JL-15835"/>
    <s v="John Lee"/>
    <x v="0"/>
    <s v="United States"/>
    <s v="Richmond"/>
    <x v="0"/>
    <n v="40475"/>
    <x v="0"/>
    <s v="OFF-BI-10004236"/>
    <x v="1"/>
    <x v="8"/>
    <s v="XtraLife ClearVue Slant-D Ring Binder, White, 3&quot;"/>
    <x v="5011"/>
    <n v="2"/>
    <n v="0"/>
    <n v="13.505599999999999"/>
  </r>
  <r>
    <n v="7516"/>
    <x v="3732"/>
    <x v="3"/>
    <x v="34"/>
    <d v="2014-12-13T00:00:00"/>
    <s v="Second Class"/>
    <s v="JL-15835"/>
    <s v="John Lee"/>
    <x v="0"/>
    <s v="United States"/>
    <s v="Richmond"/>
    <x v="0"/>
    <n v="40475"/>
    <x v="0"/>
    <s v="OFF-AP-10000159"/>
    <x v="1"/>
    <x v="9"/>
    <s v="Belkin F9M820V08 8 Outlet Surge"/>
    <x v="5012"/>
    <n v="5"/>
    <n v="0"/>
    <n v="62.32099999999997"/>
  </r>
  <r>
    <n v="7517"/>
    <x v="3732"/>
    <x v="3"/>
    <x v="34"/>
    <d v="2014-12-13T00:00:00"/>
    <s v="Second Class"/>
    <s v="JL-15835"/>
    <s v="John Lee"/>
    <x v="0"/>
    <s v="United States"/>
    <s v="Richmond"/>
    <x v="0"/>
    <n v="40475"/>
    <x v="0"/>
    <s v="OFF-BI-10003274"/>
    <x v="1"/>
    <x v="8"/>
    <s v="Avery Durable Slant Ring Binders, No Labels"/>
    <x v="204"/>
    <n v="4"/>
    <n v="0"/>
    <n v="7.4824000000000002"/>
  </r>
  <r>
    <n v="7518"/>
    <x v="3732"/>
    <x v="3"/>
    <x v="34"/>
    <d v="2014-12-13T00:00:00"/>
    <s v="Second Class"/>
    <s v="JL-15835"/>
    <s v="John Lee"/>
    <x v="0"/>
    <s v="United States"/>
    <s v="Richmond"/>
    <x v="0"/>
    <n v="40475"/>
    <x v="0"/>
    <s v="TEC-AC-10001013"/>
    <x v="2"/>
    <x v="11"/>
    <s v="Logitech ClearChat Comfort/USB Headset H390"/>
    <x v="5013"/>
    <n v="5"/>
    <n v="0"/>
    <n v="48.328499999999991"/>
  </r>
  <r>
    <n v="7519"/>
    <x v="3732"/>
    <x v="3"/>
    <x v="34"/>
    <d v="2014-12-13T00:00:00"/>
    <s v="Second Class"/>
    <s v="JL-15835"/>
    <s v="John Lee"/>
    <x v="0"/>
    <s v="United States"/>
    <s v="Richmond"/>
    <x v="0"/>
    <n v="40475"/>
    <x v="0"/>
    <s v="OFF-ST-10004963"/>
    <x v="1"/>
    <x v="4"/>
    <s v="Eldon Gobal File Keepers"/>
    <x v="5014"/>
    <n v="1"/>
    <n v="0"/>
    <n v="0.60559999999999903"/>
  </r>
  <r>
    <n v="7520"/>
    <x v="3732"/>
    <x v="3"/>
    <x v="34"/>
    <d v="2014-12-13T00:00:00"/>
    <s v="Second Class"/>
    <s v="JL-15835"/>
    <s v="John Lee"/>
    <x v="0"/>
    <s v="United States"/>
    <s v="Richmond"/>
    <x v="0"/>
    <n v="40475"/>
    <x v="0"/>
    <s v="OFF-LA-10004409"/>
    <x v="1"/>
    <x v="2"/>
    <s v="Avery 492"/>
    <x v="1784"/>
    <n v="2"/>
    <n v="0"/>
    <n v="2.6495999999999995"/>
  </r>
  <r>
    <n v="7521"/>
    <x v="3732"/>
    <x v="3"/>
    <x v="34"/>
    <d v="2014-12-13T00:00:00"/>
    <s v="Second Class"/>
    <s v="JL-15835"/>
    <s v="John Lee"/>
    <x v="0"/>
    <s v="United States"/>
    <s v="Richmond"/>
    <x v="0"/>
    <n v="40475"/>
    <x v="0"/>
    <s v="TEC-CO-10001046"/>
    <x v="2"/>
    <x v="16"/>
    <s v="Canon Imageclass D680 Copier / Fax"/>
    <x v="5015"/>
    <n v="2"/>
    <n v="0"/>
    <n v="629.99099999999999"/>
  </r>
  <r>
    <n v="7522"/>
    <x v="3733"/>
    <x v="0"/>
    <x v="64"/>
    <d v="2013-09-12T00:00:00"/>
    <s v="Standard Class"/>
    <s v="MD-17350"/>
    <s v="Maribeth Dona"/>
    <x v="0"/>
    <s v="United States"/>
    <s v="Lancaster"/>
    <x v="24"/>
    <n v="43130"/>
    <x v="3"/>
    <s v="OFF-BI-10002824"/>
    <x v="1"/>
    <x v="8"/>
    <s v="Recycled Easel Ring Binders"/>
    <x v="5016"/>
    <n v="2"/>
    <n v="0.7"/>
    <n v="-7.4600000000000009"/>
  </r>
  <r>
    <n v="7523"/>
    <x v="3733"/>
    <x v="0"/>
    <x v="64"/>
    <d v="2013-09-12T00:00:00"/>
    <s v="Standard Class"/>
    <s v="MD-17350"/>
    <s v="Maribeth Dona"/>
    <x v="0"/>
    <s v="United States"/>
    <s v="Lancaster"/>
    <x v="24"/>
    <n v="43130"/>
    <x v="3"/>
    <s v="OFF-BI-10001757"/>
    <x v="1"/>
    <x v="8"/>
    <s v="Pressboard Hanging Data Binders for Unburst Sheets"/>
    <x v="5017"/>
    <n v="6"/>
    <n v="0.7"/>
    <n v="-6.4944000000000024"/>
  </r>
  <r>
    <n v="7524"/>
    <x v="3733"/>
    <x v="0"/>
    <x v="64"/>
    <d v="2013-09-12T00:00:00"/>
    <s v="Standard Class"/>
    <s v="MD-17350"/>
    <s v="Maribeth Dona"/>
    <x v="0"/>
    <s v="United States"/>
    <s v="Lancaster"/>
    <x v="24"/>
    <n v="43130"/>
    <x v="3"/>
    <s v="FUR-CH-10004477"/>
    <x v="0"/>
    <x v="1"/>
    <s v="Global Push Button Manager's Chair, Indigo"/>
    <x v="4967"/>
    <n v="2"/>
    <n v="0.3"/>
    <n v="-1.217800000000004"/>
  </r>
  <r>
    <n v="7525"/>
    <x v="3734"/>
    <x v="2"/>
    <x v="1076"/>
    <d v="2011-09-16T00:00:00"/>
    <s v="Standard Class"/>
    <s v="CL-12565"/>
    <s v="Clay Ludtke"/>
    <x v="0"/>
    <s v="United States"/>
    <s v="Gresham"/>
    <x v="21"/>
    <n v="97030"/>
    <x v="1"/>
    <s v="OFF-EN-10003072"/>
    <x v="1"/>
    <x v="12"/>
    <s v="Peel &amp; Seel Envelopes"/>
    <x v="5018"/>
    <n v="7"/>
    <n v="0.2"/>
    <n v="7.6047999999999991"/>
  </r>
  <r>
    <n v="7526"/>
    <x v="3734"/>
    <x v="2"/>
    <x v="1076"/>
    <d v="2011-09-16T00:00:00"/>
    <s v="Standard Class"/>
    <s v="CL-12565"/>
    <s v="Clay Ludtke"/>
    <x v="0"/>
    <s v="United States"/>
    <s v="Gresham"/>
    <x v="21"/>
    <n v="97030"/>
    <x v="1"/>
    <s v="FUR-CH-10003973"/>
    <x v="0"/>
    <x v="1"/>
    <s v="GuestStacker Chair with Chrome Finish Legs"/>
    <x v="3336"/>
    <n v="5"/>
    <n v="0.2"/>
    <n v="148.70400000000006"/>
  </r>
  <r>
    <n v="7527"/>
    <x v="3735"/>
    <x v="3"/>
    <x v="986"/>
    <d v="2014-09-27T00:00:00"/>
    <s v="Same Day"/>
    <s v="RA-19885"/>
    <s v="Ruben Ausman"/>
    <x v="1"/>
    <s v="United States"/>
    <s v="San Francisco"/>
    <x v="1"/>
    <n v="94109"/>
    <x v="1"/>
    <s v="OFF-EN-10001028"/>
    <x v="1"/>
    <x v="12"/>
    <s v="Staples"/>
    <x v="3337"/>
    <n v="6"/>
    <n v="0"/>
    <n v="33.064799999999998"/>
  </r>
  <r>
    <n v="7528"/>
    <x v="3735"/>
    <x v="3"/>
    <x v="986"/>
    <d v="2014-09-27T00:00:00"/>
    <s v="Same Day"/>
    <s v="RA-19885"/>
    <s v="Ruben Ausman"/>
    <x v="1"/>
    <s v="United States"/>
    <s v="San Francisco"/>
    <x v="1"/>
    <n v="94109"/>
    <x v="1"/>
    <s v="FUR-FU-10003829"/>
    <x v="0"/>
    <x v="5"/>
    <s v="Stackable Trays"/>
    <x v="357"/>
    <n v="3"/>
    <n v="0"/>
    <n v="2.9567999999999994"/>
  </r>
  <r>
    <n v="7529"/>
    <x v="3735"/>
    <x v="3"/>
    <x v="986"/>
    <d v="2014-09-27T00:00:00"/>
    <s v="Same Day"/>
    <s v="RA-19885"/>
    <s v="Ruben Ausman"/>
    <x v="1"/>
    <s v="United States"/>
    <s v="San Francisco"/>
    <x v="1"/>
    <n v="94109"/>
    <x v="1"/>
    <s v="OFF-PA-10002245"/>
    <x v="1"/>
    <x v="10"/>
    <s v="Xerox 1895"/>
    <x v="1211"/>
    <n v="6"/>
    <n v="0"/>
    <n v="16.146000000000001"/>
  </r>
  <r>
    <n v="7530"/>
    <x v="3735"/>
    <x v="3"/>
    <x v="986"/>
    <d v="2014-09-27T00:00:00"/>
    <s v="Same Day"/>
    <s v="RA-19885"/>
    <s v="Ruben Ausman"/>
    <x v="1"/>
    <s v="United States"/>
    <s v="San Francisco"/>
    <x v="1"/>
    <n v="94109"/>
    <x v="1"/>
    <s v="OFF-BI-10002215"/>
    <x v="1"/>
    <x v="8"/>
    <s v="Wilson Jones Hanging View Binder, White, 1&quot;"/>
    <x v="342"/>
    <n v="3"/>
    <n v="0.2"/>
    <n v="5.5379999999999985"/>
  </r>
  <r>
    <n v="7531"/>
    <x v="3735"/>
    <x v="3"/>
    <x v="986"/>
    <d v="2014-09-27T00:00:00"/>
    <s v="Same Day"/>
    <s v="RA-19885"/>
    <s v="Ruben Ausman"/>
    <x v="1"/>
    <s v="United States"/>
    <s v="San Francisco"/>
    <x v="1"/>
    <n v="94109"/>
    <x v="1"/>
    <s v="OFF-BI-10003925"/>
    <x v="1"/>
    <x v="8"/>
    <s v="Fellowes PB300 Plastic Comb Binding Machine"/>
    <x v="259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x v="3736"/>
    <x v="0"/>
    <x v="26"/>
    <d v="2013-06-20T00:00:00"/>
    <s v="First Class"/>
    <s v="LC-16885"/>
    <s v="Lena Creighton"/>
    <x v="0"/>
    <s v="United States"/>
    <s v="Longmont"/>
    <x v="22"/>
    <n v="80501"/>
    <x v="1"/>
    <s v="FUR-CH-10004853"/>
    <x v="0"/>
    <x v="1"/>
    <s v="Global Manager's Adjustable Task Chair, Storm"/>
    <x v="5019"/>
    <n v="4"/>
    <n v="0.2"/>
    <n v="54.352799999999945"/>
  </r>
  <r>
    <n v="7534"/>
    <x v="3737"/>
    <x v="3"/>
    <x v="906"/>
    <d v="2014-03-02T00:00:00"/>
    <s v="Standard Class"/>
    <s v="SW-20245"/>
    <s v="Scot Wooten"/>
    <x v="0"/>
    <s v="United States"/>
    <s v="Greenville"/>
    <x v="3"/>
    <n v="27834"/>
    <x v="0"/>
    <s v="FUR-CH-10002880"/>
    <x v="0"/>
    <x v="1"/>
    <s v="Global High-Back Leather Tilter, Burgundy"/>
    <x v="3263"/>
    <n v="2"/>
    <n v="0.2"/>
    <n v="-22.138200000000012"/>
  </r>
  <r>
    <n v="7535"/>
    <x v="3737"/>
    <x v="3"/>
    <x v="906"/>
    <d v="2014-03-02T00:00:00"/>
    <s v="Standard Class"/>
    <s v="SW-20245"/>
    <s v="Scot Wooten"/>
    <x v="0"/>
    <s v="United States"/>
    <s v="Greenville"/>
    <x v="3"/>
    <n v="27834"/>
    <x v="0"/>
    <s v="FUR-BO-10004709"/>
    <x v="0"/>
    <x v="0"/>
    <s v="Bush Westfield Collection Bookcases, Medium Cherry Finish"/>
    <x v="3107"/>
    <n v="5"/>
    <n v="0.2"/>
    <n v="5.7980000000000018"/>
  </r>
  <r>
    <n v="7536"/>
    <x v="3738"/>
    <x v="3"/>
    <x v="185"/>
    <d v="2014-04-08T00:00:00"/>
    <s v="Standard Class"/>
    <s v="HG-14965"/>
    <s v="Henry Goldwyn"/>
    <x v="1"/>
    <s v="United States"/>
    <s v="Los Angeles"/>
    <x v="1"/>
    <n v="90004"/>
    <x v="1"/>
    <s v="OFF-SU-10004231"/>
    <x v="1"/>
    <x v="14"/>
    <s v="Acme Tagit Stainless Steel Antibacterial Scissors"/>
    <x v="1286"/>
    <n v="3"/>
    <n v="0"/>
    <n v="8.0190000000000001"/>
  </r>
  <r>
    <n v="7537"/>
    <x v="3739"/>
    <x v="3"/>
    <x v="734"/>
    <d v="2014-12-09T00:00:00"/>
    <s v="Standard Class"/>
    <s v="MV-17485"/>
    <s v="Mark Van Huff"/>
    <x v="0"/>
    <s v="United States"/>
    <s v="Houston"/>
    <x v="5"/>
    <n v="77041"/>
    <x v="2"/>
    <s v="FUR-FU-10000820"/>
    <x v="0"/>
    <x v="5"/>
    <s v="Tensor Brushed Steel Torchiere Floor Lamp"/>
    <x v="4956"/>
    <n v="2"/>
    <n v="0.6"/>
    <n v="-14.271599999999999"/>
  </r>
  <r>
    <n v="7538"/>
    <x v="3740"/>
    <x v="0"/>
    <x v="317"/>
    <d v="2013-02-22T00:00:00"/>
    <s v="Second Class"/>
    <s v="GT-14710"/>
    <s v="Greg Tran"/>
    <x v="0"/>
    <s v="United States"/>
    <s v="San Francisco"/>
    <x v="1"/>
    <n v="94109"/>
    <x v="1"/>
    <s v="OFF-PA-10001736"/>
    <x v="1"/>
    <x v="10"/>
    <s v="Xerox 1880"/>
    <x v="2745"/>
    <n v="2"/>
    <n v="0"/>
    <n v="33.313599999999994"/>
  </r>
  <r>
    <n v="7539"/>
    <x v="3741"/>
    <x v="3"/>
    <x v="574"/>
    <d v="2014-12-07T00:00:00"/>
    <s v="Standard Class"/>
    <s v="BS-11380"/>
    <s v="Bill Stewart"/>
    <x v="1"/>
    <s v="United States"/>
    <s v="Denver"/>
    <x v="22"/>
    <n v="80219"/>
    <x v="1"/>
    <s v="OFF-ST-10003306"/>
    <x v="1"/>
    <x v="4"/>
    <s v="Letter Size Cart"/>
    <x v="5020"/>
    <n v="1"/>
    <n v="0.2"/>
    <n v="12.857399999999984"/>
  </r>
  <r>
    <n v="7540"/>
    <x v="3741"/>
    <x v="3"/>
    <x v="574"/>
    <d v="2014-12-07T00:00:00"/>
    <s v="Standard Class"/>
    <s v="BS-11380"/>
    <s v="Bill Stewart"/>
    <x v="1"/>
    <s v="United States"/>
    <s v="Denver"/>
    <x v="22"/>
    <n v="80219"/>
    <x v="1"/>
    <s v="OFF-BI-10003707"/>
    <x v="1"/>
    <x v="8"/>
    <s v="Aluminum Screw Posts"/>
    <x v="941"/>
    <n v="8"/>
    <n v="0.7"/>
    <n v="-24.41599999999999"/>
  </r>
  <r>
    <n v="7541"/>
    <x v="3741"/>
    <x v="3"/>
    <x v="574"/>
    <d v="2014-12-07T00:00:00"/>
    <s v="Standard Class"/>
    <s v="BS-11380"/>
    <s v="Bill Stewart"/>
    <x v="1"/>
    <s v="United States"/>
    <s v="Denver"/>
    <x v="22"/>
    <n v="80219"/>
    <x v="1"/>
    <s v="FUR-BO-10003546"/>
    <x v="0"/>
    <x v="0"/>
    <s v="Hon 4-Shelf Metal Bookcases"/>
    <x v="2516"/>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x v="5021"/>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x v="5022"/>
    <n v="6"/>
    <n v="0.2"/>
    <n v="0"/>
  </r>
  <r>
    <n v="7544"/>
    <x v="3741"/>
    <x v="3"/>
    <x v="574"/>
    <d v="2014-12-07T00:00:00"/>
    <s v="Standard Class"/>
    <s v="BS-11380"/>
    <s v="Bill Stewart"/>
    <x v="1"/>
    <s v="United States"/>
    <s v="Denver"/>
    <x v="22"/>
    <n v="80219"/>
    <x v="1"/>
    <s v="TEC-PH-10004833"/>
    <x v="2"/>
    <x v="7"/>
    <s v="Macally Suction Cup Mount"/>
    <x v="5023"/>
    <n v="6"/>
    <n v="0.2"/>
    <n v="-14.34"/>
  </r>
  <r>
    <n v="7545"/>
    <x v="3741"/>
    <x v="3"/>
    <x v="574"/>
    <d v="2014-12-07T00:00:00"/>
    <s v="Standard Class"/>
    <s v="BS-11380"/>
    <s v="Bill Stewart"/>
    <x v="1"/>
    <s v="United States"/>
    <s v="Denver"/>
    <x v="22"/>
    <n v="80219"/>
    <x v="1"/>
    <s v="FUR-CH-10002335"/>
    <x v="0"/>
    <x v="1"/>
    <s v="Hon GuestStacker Chair"/>
    <x v="5024"/>
    <n v="5"/>
    <n v="0.2"/>
    <n v="68.001000000000033"/>
  </r>
  <r>
    <n v="7546"/>
    <x v="3742"/>
    <x v="2"/>
    <x v="982"/>
    <d v="2011-10-15T00:00:00"/>
    <s v="Standard Class"/>
    <s v="CM-12715"/>
    <s v="Craig Molinari"/>
    <x v="1"/>
    <s v="United States"/>
    <s v="Huntsville"/>
    <x v="5"/>
    <n v="77340"/>
    <x v="2"/>
    <s v="TEC-PH-10001128"/>
    <x v="2"/>
    <x v="7"/>
    <s v="Motorola Droid Maxx"/>
    <x v="5025"/>
    <n v="6"/>
    <n v="0.2"/>
    <n v="71.995200000000011"/>
  </r>
  <r>
    <n v="7547"/>
    <x v="3742"/>
    <x v="2"/>
    <x v="982"/>
    <d v="2011-10-15T00:00:00"/>
    <s v="Standard Class"/>
    <s v="CM-12715"/>
    <s v="Craig Molinari"/>
    <x v="1"/>
    <s v="United States"/>
    <s v="Huntsville"/>
    <x v="5"/>
    <n v="77340"/>
    <x v="2"/>
    <s v="TEC-PH-10004667"/>
    <x v="2"/>
    <x v="7"/>
    <s v="Cisco 8x8 Inc. 6753i IP Business Phone System"/>
    <x v="5026"/>
    <n v="7"/>
    <n v="0.2"/>
    <n v="66.145099999999957"/>
  </r>
  <r>
    <n v="7548"/>
    <x v="3742"/>
    <x v="2"/>
    <x v="982"/>
    <d v="2011-10-15T00:00:00"/>
    <s v="Standard Class"/>
    <s v="CM-12715"/>
    <s v="Craig Molinari"/>
    <x v="1"/>
    <s v="United States"/>
    <s v="Huntsville"/>
    <x v="5"/>
    <n v="77340"/>
    <x v="2"/>
    <s v="OFF-BI-10004817"/>
    <x v="1"/>
    <x v="8"/>
    <s v="GBC Personal VeloBind Strips"/>
    <x v="5027"/>
    <n v="5"/>
    <n v="0.8"/>
    <n v="-19.16800000000001"/>
  </r>
  <r>
    <n v="7549"/>
    <x v="3742"/>
    <x v="2"/>
    <x v="982"/>
    <d v="2011-10-15T00:00:00"/>
    <s v="Standard Class"/>
    <s v="CM-12715"/>
    <s v="Craig Molinari"/>
    <x v="1"/>
    <s v="United States"/>
    <s v="Huntsville"/>
    <x v="5"/>
    <n v="77340"/>
    <x v="2"/>
    <s v="OFF-BI-10004140"/>
    <x v="1"/>
    <x v="8"/>
    <s v="Avery Non-Stick Binders"/>
    <x v="5028"/>
    <n v="1"/>
    <n v="0.8"/>
    <n v="-1.5715000000000008"/>
  </r>
  <r>
    <n v="7550"/>
    <x v="3743"/>
    <x v="0"/>
    <x v="64"/>
    <d v="2013-09-08T00:00:00"/>
    <s v="First Class"/>
    <s v="EM-13825"/>
    <s v="Elizabeth Moffitt"/>
    <x v="1"/>
    <s v="United States"/>
    <s v="Houston"/>
    <x v="5"/>
    <n v="77036"/>
    <x v="2"/>
    <s v="FUR-FU-10004671"/>
    <x v="0"/>
    <x v="5"/>
    <s v="Executive Impressions 12&quot; Wall Clock"/>
    <x v="5029"/>
    <n v="3"/>
    <n v="0.6"/>
    <n v="-11.662199999999999"/>
  </r>
  <r>
    <n v="7551"/>
    <x v="3744"/>
    <x v="2"/>
    <x v="1164"/>
    <d v="2011-11-25T00:00:00"/>
    <s v="Standard Class"/>
    <s v="KH-16330"/>
    <s v="Katharine Harms"/>
    <x v="1"/>
    <s v="United States"/>
    <s v="New York City"/>
    <x v="15"/>
    <n v="10024"/>
    <x v="3"/>
    <s v="OFF-EN-10002592"/>
    <x v="1"/>
    <x v="12"/>
    <s v="Peel &amp; Seel Recycled Catalog Envelopes, Brown"/>
    <x v="5030"/>
    <n v="3"/>
    <n v="0"/>
    <n v="17.37"/>
  </r>
  <r>
    <n v="7552"/>
    <x v="3744"/>
    <x v="2"/>
    <x v="1164"/>
    <d v="2011-11-25T00:00:00"/>
    <s v="Standard Class"/>
    <s v="KH-16330"/>
    <s v="Katharine Harms"/>
    <x v="1"/>
    <s v="United States"/>
    <s v="New York City"/>
    <x v="15"/>
    <n v="10024"/>
    <x v="3"/>
    <s v="TEC-PH-10004447"/>
    <x v="2"/>
    <x v="7"/>
    <s v="Toshiba IPT2010-SD IP Telephone"/>
    <x v="5031"/>
    <n v="6"/>
    <n v="0"/>
    <n v="216.8244"/>
  </r>
  <r>
    <n v="7553"/>
    <x v="3744"/>
    <x v="2"/>
    <x v="1164"/>
    <d v="2011-11-25T00:00:00"/>
    <s v="Standard Class"/>
    <s v="KH-16330"/>
    <s v="Katharine Harms"/>
    <x v="1"/>
    <s v="United States"/>
    <s v="New York City"/>
    <x v="15"/>
    <n v="10024"/>
    <x v="3"/>
    <s v="OFF-BI-10003669"/>
    <x v="1"/>
    <x v="8"/>
    <s v="3M Organizer Strips"/>
    <x v="91"/>
    <n v="3"/>
    <n v="0.2"/>
    <n v="4.5359999999999996"/>
  </r>
  <r>
    <n v="7554"/>
    <x v="3744"/>
    <x v="2"/>
    <x v="1164"/>
    <d v="2011-11-25T00:00:00"/>
    <s v="Standard Class"/>
    <s v="KH-16330"/>
    <s v="Katharine Harms"/>
    <x v="1"/>
    <s v="United States"/>
    <s v="New York City"/>
    <x v="15"/>
    <n v="10024"/>
    <x v="3"/>
    <s v="OFF-PA-10000223"/>
    <x v="1"/>
    <x v="10"/>
    <s v="Xerox 2000"/>
    <x v="243"/>
    <n v="4"/>
    <n v="0"/>
    <n v="12.441600000000001"/>
  </r>
  <r>
    <n v="7555"/>
    <x v="3745"/>
    <x v="2"/>
    <x v="1025"/>
    <d v="2011-05-14T00:00:00"/>
    <s v="Second Class"/>
    <s v="AF-10885"/>
    <s v="Art Foster"/>
    <x v="0"/>
    <s v="United States"/>
    <s v="Philadelphia"/>
    <x v="9"/>
    <n v="19134"/>
    <x v="3"/>
    <s v="FUR-BO-10004467"/>
    <x v="0"/>
    <x v="0"/>
    <s v="Bestar Classic Bookcase"/>
    <x v="5032"/>
    <n v="7"/>
    <n v="0.5"/>
    <n v="-216.97830000000002"/>
  </r>
  <r>
    <n v="7556"/>
    <x v="3745"/>
    <x v="2"/>
    <x v="1025"/>
    <d v="2011-05-14T00:00:00"/>
    <s v="Second Class"/>
    <s v="AF-10885"/>
    <s v="Art Foster"/>
    <x v="0"/>
    <s v="United States"/>
    <s v="Philadelphia"/>
    <x v="9"/>
    <n v="19134"/>
    <x v="3"/>
    <s v="OFF-AR-10000716"/>
    <x v="1"/>
    <x v="6"/>
    <s v="DIXON Ticonderoga Erasable Checking Pencils"/>
    <x v="4732"/>
    <n v="5"/>
    <n v="0.2"/>
    <n v="5.3010000000000002"/>
  </r>
  <r>
    <n v="7557"/>
    <x v="3746"/>
    <x v="3"/>
    <x v="344"/>
    <d v="2014-12-03T00:00:00"/>
    <s v="Standard Class"/>
    <s v="JR-16210"/>
    <s v="Justin Ritter"/>
    <x v="1"/>
    <s v="United States"/>
    <s v="Columbus"/>
    <x v="14"/>
    <n v="47201"/>
    <x v="2"/>
    <s v="OFF-PA-10003641"/>
    <x v="1"/>
    <x v="10"/>
    <s v="Xerox 1909"/>
    <x v="5033"/>
    <n v="6"/>
    <n v="0"/>
    <n v="72.808799999999991"/>
  </r>
  <r>
    <n v="7558"/>
    <x v="3746"/>
    <x v="3"/>
    <x v="344"/>
    <d v="2014-12-03T00:00:00"/>
    <s v="Standard Class"/>
    <s v="JR-16210"/>
    <s v="Justin Ritter"/>
    <x v="1"/>
    <s v="United States"/>
    <s v="Columbus"/>
    <x v="14"/>
    <n v="47201"/>
    <x v="2"/>
    <s v="OFF-BI-10004519"/>
    <x v="1"/>
    <x v="8"/>
    <s v="GBC DocuBind P100 Manual Binding Machine"/>
    <x v="5034"/>
    <n v="3"/>
    <n v="0"/>
    <n v="224.07299999999998"/>
  </r>
  <r>
    <n v="7559"/>
    <x v="3747"/>
    <x v="2"/>
    <x v="301"/>
    <d v="2011-11-05T00:00:00"/>
    <s v="Standard Class"/>
    <s v="DL-12925"/>
    <s v="Daniel Lacy"/>
    <x v="0"/>
    <s v="United States"/>
    <s v="Long Beach"/>
    <x v="15"/>
    <n v="11561"/>
    <x v="3"/>
    <s v="OFF-AP-10002518"/>
    <x v="1"/>
    <x v="9"/>
    <s v="Kensington 7 Outlet MasterPiece Power Center"/>
    <x v="5035"/>
    <n v="3"/>
    <n v="0"/>
    <n v="154.84259999999995"/>
  </r>
  <r>
    <n v="7560"/>
    <x v="3747"/>
    <x v="2"/>
    <x v="301"/>
    <d v="2011-11-05T00:00:00"/>
    <s v="Standard Class"/>
    <s v="DL-12925"/>
    <s v="Daniel Lacy"/>
    <x v="0"/>
    <s v="United States"/>
    <s v="Long Beach"/>
    <x v="15"/>
    <n v="11561"/>
    <x v="3"/>
    <s v="OFF-PA-10000806"/>
    <x v="1"/>
    <x v="10"/>
    <s v="Xerox 1934"/>
    <x v="3856"/>
    <n v="3"/>
    <n v="0"/>
    <n v="82.290599999999998"/>
  </r>
  <r>
    <n v="7561"/>
    <x v="3747"/>
    <x v="2"/>
    <x v="301"/>
    <d v="2011-11-05T00:00:00"/>
    <s v="Standard Class"/>
    <s v="DL-12925"/>
    <s v="Daniel Lacy"/>
    <x v="0"/>
    <s v="United States"/>
    <s v="Long Beach"/>
    <x v="15"/>
    <n v="11561"/>
    <x v="3"/>
    <s v="FUR-FU-10003142"/>
    <x v="0"/>
    <x v="5"/>
    <s v="Master Big Foot Doorstop, Beige"/>
    <x v="3381"/>
    <n v="6"/>
    <n v="0"/>
    <n v="9.8207999999999984"/>
  </r>
  <r>
    <n v="7562"/>
    <x v="3748"/>
    <x v="0"/>
    <x v="945"/>
    <d v="2014-01-02T00:00:00"/>
    <s v="First Class"/>
    <s v="BD-11605"/>
    <s v="Brian Dahlen"/>
    <x v="0"/>
    <s v="United States"/>
    <s v="Lancaster"/>
    <x v="9"/>
    <n v="17602"/>
    <x v="3"/>
    <s v="FUR-CH-10000454"/>
    <x v="0"/>
    <x v="1"/>
    <s v="Hon Deluxe Fabric Upholstered Stacking Chairs, Rounded Back"/>
    <x v="5036"/>
    <n v="1"/>
    <n v="0.3"/>
    <n v="0"/>
  </r>
  <r>
    <n v="7563"/>
    <x v="3749"/>
    <x v="0"/>
    <x v="323"/>
    <d v="2013-09-08T00:00:00"/>
    <s v="Standard Class"/>
    <s v="RB-19570"/>
    <s v="Rob Beeghly"/>
    <x v="0"/>
    <s v="United States"/>
    <s v="Chicago"/>
    <x v="10"/>
    <n v="60610"/>
    <x v="2"/>
    <s v="FUR-BO-10003894"/>
    <x v="0"/>
    <x v="0"/>
    <s v="Safco Value Mate Steel Bookcase, Baked Enamel Finish on Steel, Black"/>
    <x v="4765"/>
    <n v="4"/>
    <n v="0.3"/>
    <n v="0"/>
  </r>
  <r>
    <n v="7564"/>
    <x v="3750"/>
    <x v="3"/>
    <x v="361"/>
    <d v="2014-10-08T00:00:00"/>
    <s v="First Class"/>
    <s v="RB-19795"/>
    <s v="Ross Baird"/>
    <x v="2"/>
    <s v="United States"/>
    <s v="Denver"/>
    <x v="22"/>
    <n v="80219"/>
    <x v="1"/>
    <s v="TEC-AC-10001714"/>
    <x v="2"/>
    <x v="11"/>
    <s v="Logitech MX Performance Wireless Mouse"/>
    <x v="4384"/>
    <n v="2"/>
    <n v="0.2"/>
    <n v="13.562599999999998"/>
  </r>
  <r>
    <n v="7565"/>
    <x v="3751"/>
    <x v="0"/>
    <x v="806"/>
    <d v="2013-02-01T00:00:00"/>
    <s v="Second Class"/>
    <s v="TB-21250"/>
    <s v="Tim Brockman"/>
    <x v="0"/>
    <s v="United States"/>
    <s v="Seattle"/>
    <x v="4"/>
    <n v="98103"/>
    <x v="1"/>
    <s v="FUR-CH-10001190"/>
    <x v="0"/>
    <x v="1"/>
    <s v="Global Deluxe High-Back Office Chair in Storm"/>
    <x v="5037"/>
    <n v="4"/>
    <n v="0.2"/>
    <n v="-59.835600000000042"/>
  </r>
  <r>
    <n v="7566"/>
    <x v="3751"/>
    <x v="0"/>
    <x v="806"/>
    <d v="2013-02-01T00:00:00"/>
    <s v="Second Class"/>
    <s v="TB-21250"/>
    <s v="Tim Brockman"/>
    <x v="0"/>
    <s v="United States"/>
    <s v="Seattle"/>
    <x v="4"/>
    <n v="98103"/>
    <x v="1"/>
    <s v="FUR-BO-10000468"/>
    <x v="0"/>
    <x v="0"/>
    <s v="O'Sullivan 2-Shelf Heavy-Duty Bookcases"/>
    <x v="5038"/>
    <n v="1"/>
    <n v="0"/>
    <n v="7.7728000000000037"/>
  </r>
  <r>
    <n v="7567"/>
    <x v="3752"/>
    <x v="3"/>
    <x v="81"/>
    <d v="2014-04-24T00:00:00"/>
    <s v="First Class"/>
    <s v="KN-16390"/>
    <s v="Katherine Nockton"/>
    <x v="1"/>
    <s v="United States"/>
    <s v="Houston"/>
    <x v="5"/>
    <n v="77070"/>
    <x v="2"/>
    <s v="TEC-AC-10001998"/>
    <x v="2"/>
    <x v="11"/>
    <s v="Logitech LS21 Speaker System - PC Multimedia - 2.1-CH - Wired"/>
    <x v="334"/>
    <n v="3"/>
    <n v="0.2"/>
    <n v="8.3957999999999942"/>
  </r>
  <r>
    <n v="7568"/>
    <x v="3752"/>
    <x v="3"/>
    <x v="81"/>
    <d v="2014-04-24T00:00:00"/>
    <s v="First Class"/>
    <s v="KN-16390"/>
    <s v="Katherine Nockton"/>
    <x v="1"/>
    <s v="United States"/>
    <s v="Houston"/>
    <x v="5"/>
    <n v="77070"/>
    <x v="2"/>
    <s v="OFF-PA-10001534"/>
    <x v="1"/>
    <x v="10"/>
    <s v="Xerox 230"/>
    <x v="561"/>
    <n v="4"/>
    <n v="0.2"/>
    <n v="7.2576000000000001"/>
  </r>
  <r>
    <n v="7569"/>
    <x v="3753"/>
    <x v="2"/>
    <x v="29"/>
    <d v="2011-12-10T00:00:00"/>
    <s v="Standard Class"/>
    <s v="RL-19615"/>
    <s v="Rob Lucas"/>
    <x v="0"/>
    <s v="United States"/>
    <s v="Los Angeles"/>
    <x v="1"/>
    <n v="90045"/>
    <x v="1"/>
    <s v="OFF-AR-10003045"/>
    <x v="1"/>
    <x v="6"/>
    <s v="Prang Colored Pencils"/>
    <x v="5039"/>
    <n v="9"/>
    <n v="0"/>
    <n v="11.907"/>
  </r>
  <r>
    <n v="7570"/>
    <x v="3753"/>
    <x v="2"/>
    <x v="29"/>
    <d v="2011-12-10T00:00:00"/>
    <s v="Standard Class"/>
    <s v="RL-19615"/>
    <s v="Rob Lucas"/>
    <x v="0"/>
    <s v="United States"/>
    <s v="Los Angeles"/>
    <x v="1"/>
    <n v="90045"/>
    <x v="1"/>
    <s v="OFF-PA-10001363"/>
    <x v="1"/>
    <x v="10"/>
    <s v="Xerox 1933"/>
    <x v="338"/>
    <n v="4"/>
    <n v="0"/>
    <n v="23.086399999999998"/>
  </r>
  <r>
    <n v="7571"/>
    <x v="3753"/>
    <x v="2"/>
    <x v="29"/>
    <d v="2011-12-10T00:00:00"/>
    <s v="Standard Class"/>
    <s v="RL-19615"/>
    <s v="Rob Lucas"/>
    <x v="0"/>
    <s v="United States"/>
    <s v="Los Angeles"/>
    <x v="1"/>
    <n v="90045"/>
    <x v="1"/>
    <s v="OFF-FA-10002280"/>
    <x v="1"/>
    <x v="13"/>
    <s v="Advantus Plastic Paper Clips"/>
    <x v="1720"/>
    <n v="3"/>
    <n v="0"/>
    <n v="7.1999999999999993"/>
  </r>
  <r>
    <n v="7572"/>
    <x v="3754"/>
    <x v="2"/>
    <x v="618"/>
    <d v="2011-10-26T00:00:00"/>
    <s v="Standard Class"/>
    <s v="FH-14275"/>
    <s v="Frank Hawley"/>
    <x v="1"/>
    <s v="United States"/>
    <s v="Newport News"/>
    <x v="17"/>
    <n v="23602"/>
    <x v="0"/>
    <s v="OFF-ST-10003479"/>
    <x v="1"/>
    <x v="4"/>
    <s v="Eldon Base for stackable storage shelf, platinum"/>
    <x v="5040"/>
    <n v="5"/>
    <n v="0"/>
    <n v="9.7349999999999781"/>
  </r>
  <r>
    <n v="7573"/>
    <x v="3754"/>
    <x v="2"/>
    <x v="618"/>
    <d v="2011-10-26T00:00:00"/>
    <s v="Standard Class"/>
    <s v="FH-14275"/>
    <s v="Frank Hawley"/>
    <x v="1"/>
    <s v="United States"/>
    <s v="Newport News"/>
    <x v="17"/>
    <n v="23602"/>
    <x v="0"/>
    <s v="FUR-TA-10004607"/>
    <x v="0"/>
    <x v="3"/>
    <s v="Hon 2111 Invitation Series Straight Table"/>
    <x v="5041"/>
    <n v="4"/>
    <n v="0"/>
    <n v="112.35079999999999"/>
  </r>
  <r>
    <n v="7574"/>
    <x v="3754"/>
    <x v="2"/>
    <x v="618"/>
    <d v="2011-10-26T00:00:00"/>
    <s v="Standard Class"/>
    <s v="FH-14275"/>
    <s v="Frank Hawley"/>
    <x v="1"/>
    <s v="United States"/>
    <s v="Newport News"/>
    <x v="17"/>
    <n v="23602"/>
    <x v="0"/>
    <s v="OFF-AR-10001022"/>
    <x v="1"/>
    <x v="6"/>
    <s v="SANFORD Liquid Accent Tank-Style Highlighters"/>
    <x v="5042"/>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x v="5043"/>
    <n v="2"/>
    <n v="0"/>
    <n v="4.4391999999999996"/>
  </r>
  <r>
    <n v="7576"/>
    <x v="3755"/>
    <x v="1"/>
    <x v="575"/>
    <d v="2012-12-12T00:00:00"/>
    <s v="Standard Class"/>
    <s v="YS-21880"/>
    <s v="Yana Sorensen"/>
    <x v="1"/>
    <s v="United States"/>
    <s v="Los Angeles"/>
    <x v="1"/>
    <n v="90036"/>
    <x v="1"/>
    <s v="TEC-AC-10000865"/>
    <x v="2"/>
    <x v="11"/>
    <s v="WD My Passport Ultra 500GB Portable External Hard Drive"/>
    <x v="5044"/>
    <n v="4"/>
    <n v="0"/>
    <n v="40.119999999999976"/>
  </r>
  <r>
    <n v="7577"/>
    <x v="3756"/>
    <x v="2"/>
    <x v="981"/>
    <d v="2011-11-07T00:00:00"/>
    <s v="Second Class"/>
    <s v="SW-20755"/>
    <s v="Steven Ward"/>
    <x v="1"/>
    <s v="United States"/>
    <s v="Seattle"/>
    <x v="4"/>
    <n v="98115"/>
    <x v="1"/>
    <s v="TEC-AC-10000023"/>
    <x v="2"/>
    <x v="11"/>
    <s v="Maxell 74 Minute CD-R Spindle, 50/Pack"/>
    <x v="5045"/>
    <n v="2"/>
    <n v="0"/>
    <n v="15.098399999999998"/>
  </r>
  <r>
    <n v="7578"/>
    <x v="3756"/>
    <x v="2"/>
    <x v="981"/>
    <d v="2011-11-07T00:00:00"/>
    <s v="Second Class"/>
    <s v="SW-20755"/>
    <s v="Steven Ward"/>
    <x v="1"/>
    <s v="United States"/>
    <s v="Seattle"/>
    <x v="4"/>
    <n v="98115"/>
    <x v="1"/>
    <s v="TEC-PH-10001750"/>
    <x v="2"/>
    <x v="7"/>
    <s v="Samsung Rugby III"/>
    <x v="5046"/>
    <n v="1"/>
    <n v="0.2"/>
    <n v="4.6193000000000026"/>
  </r>
  <r>
    <n v="7579"/>
    <x v="3757"/>
    <x v="0"/>
    <x v="122"/>
    <d v="2013-12-22T00:00:00"/>
    <s v="First Class"/>
    <s v="PN-18775"/>
    <s v="Parhena Norris"/>
    <x v="2"/>
    <s v="United States"/>
    <s v="Omaha"/>
    <x v="8"/>
    <n v="68104"/>
    <x v="2"/>
    <s v="FUR-CH-10004997"/>
    <x v="0"/>
    <x v="1"/>
    <s v="Hon Every-Day Series Multi-Task Chairs"/>
    <x v="3801"/>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x v="5047"/>
    <n v="8"/>
    <n v="0"/>
    <n v="735.03359999999998"/>
  </r>
  <r>
    <n v="7581"/>
    <x v="3758"/>
    <x v="1"/>
    <x v="521"/>
    <d v="2012-11-27T00:00:00"/>
    <s v="Second Class"/>
    <s v="AT-10735"/>
    <s v="Annie Thurman"/>
    <x v="0"/>
    <s v="United States"/>
    <s v="Morristown"/>
    <x v="30"/>
    <n v="7960"/>
    <x v="3"/>
    <s v="OFF-AR-10004999"/>
    <x v="1"/>
    <x v="6"/>
    <s v="Newell 315"/>
    <x v="1465"/>
    <n v="3"/>
    <n v="0"/>
    <n v="4.4850000000000003"/>
  </r>
  <r>
    <n v="7582"/>
    <x v="3759"/>
    <x v="1"/>
    <x v="863"/>
    <d v="2012-08-16T00:00:00"/>
    <s v="First Class"/>
    <s v="EJ-13720"/>
    <s v="Ed Jacobs"/>
    <x v="0"/>
    <s v="United States"/>
    <s v="Philadelphia"/>
    <x v="9"/>
    <n v="19143"/>
    <x v="3"/>
    <s v="OFF-ST-10003816"/>
    <x v="1"/>
    <x v="4"/>
    <s v="Fellowes High-Stak Drawer Files"/>
    <x v="5048"/>
    <n v="3"/>
    <n v="0.2"/>
    <n v="15.857099999999974"/>
  </r>
  <r>
    <n v="7583"/>
    <x v="3760"/>
    <x v="1"/>
    <x v="392"/>
    <d v="2012-04-21T00:00:00"/>
    <s v="Standard Class"/>
    <s v="DM-13345"/>
    <s v="Denise Monton"/>
    <x v="1"/>
    <s v="United States"/>
    <s v="New York City"/>
    <x v="15"/>
    <n v="10024"/>
    <x v="3"/>
    <s v="FUR-CH-10003968"/>
    <x v="0"/>
    <x v="1"/>
    <s v="Novimex Turbo Task Chair"/>
    <x v="4093"/>
    <n v="2"/>
    <n v="0.1"/>
    <n v="2.8392000000000017"/>
  </r>
  <r>
    <n v="7584"/>
    <x v="3761"/>
    <x v="2"/>
    <x v="90"/>
    <d v="2011-03-25T00:00:00"/>
    <s v="Standard Class"/>
    <s v="KH-16690"/>
    <s v="Kristen Hastings"/>
    <x v="1"/>
    <s v="United States"/>
    <s v="Springfield"/>
    <x v="17"/>
    <n v="22153"/>
    <x v="0"/>
    <s v="TEC-PH-10000730"/>
    <x v="2"/>
    <x v="7"/>
    <s v="Samsung Galaxy S4 Active"/>
    <x v="5049"/>
    <n v="7"/>
    <n v="0"/>
    <n v="909.98180000000025"/>
  </r>
  <r>
    <n v="7585"/>
    <x v="3761"/>
    <x v="2"/>
    <x v="90"/>
    <d v="2011-03-25T00:00:00"/>
    <s v="Standard Class"/>
    <s v="KH-16690"/>
    <s v="Kristen Hastings"/>
    <x v="1"/>
    <s v="United States"/>
    <s v="Springfield"/>
    <x v="17"/>
    <n v="22153"/>
    <x v="0"/>
    <s v="OFF-LA-10004409"/>
    <x v="1"/>
    <x v="2"/>
    <s v="Avery 492"/>
    <x v="936"/>
    <n v="5"/>
    <n v="0"/>
    <n v="6.6239999999999988"/>
  </r>
  <r>
    <n v="7586"/>
    <x v="3761"/>
    <x v="2"/>
    <x v="90"/>
    <d v="2011-03-25T00:00:00"/>
    <s v="Standard Class"/>
    <s v="KH-16690"/>
    <s v="Kristen Hastings"/>
    <x v="1"/>
    <s v="United States"/>
    <s v="Springfield"/>
    <x v="17"/>
    <n v="22153"/>
    <x v="0"/>
    <s v="OFF-PA-10000675"/>
    <x v="1"/>
    <x v="10"/>
    <s v="Xerox 1919"/>
    <x v="1247"/>
    <n v="3"/>
    <n v="0"/>
    <n v="60.255300000000005"/>
  </r>
  <r>
    <n v="7587"/>
    <x v="3761"/>
    <x v="2"/>
    <x v="90"/>
    <d v="2011-03-25T00:00:00"/>
    <s v="Standard Class"/>
    <s v="KH-16690"/>
    <s v="Kristen Hastings"/>
    <x v="1"/>
    <s v="United States"/>
    <s v="Springfield"/>
    <x v="17"/>
    <n v="22153"/>
    <x v="0"/>
    <s v="OFF-AR-10001573"/>
    <x v="1"/>
    <x v="6"/>
    <s v="American Pencil"/>
    <x v="400"/>
    <n v="4"/>
    <n v="0"/>
    <n v="2.702799999999999"/>
  </r>
  <r>
    <n v="7588"/>
    <x v="3761"/>
    <x v="2"/>
    <x v="90"/>
    <d v="2011-03-25T00:00:00"/>
    <s v="Standard Class"/>
    <s v="KH-16690"/>
    <s v="Kristen Hastings"/>
    <x v="1"/>
    <s v="United States"/>
    <s v="Springfield"/>
    <x v="17"/>
    <n v="22153"/>
    <x v="0"/>
    <s v="OFF-BI-10001597"/>
    <x v="1"/>
    <x v="8"/>
    <s v="Wilson Jones Ledger-Size, Piano-Hinge Binder, 2&quot;, Blue"/>
    <x v="1546"/>
    <n v="3"/>
    <n v="0"/>
    <n v="59.011199999999988"/>
  </r>
  <r>
    <n v="7589"/>
    <x v="3762"/>
    <x v="3"/>
    <x v="673"/>
    <d v="2014-11-23T00:00:00"/>
    <s v="Standard Class"/>
    <s v="MB-18085"/>
    <s v="Mick Brown"/>
    <x v="0"/>
    <s v="United States"/>
    <s v="Roseville"/>
    <x v="1"/>
    <n v="95661"/>
    <x v="1"/>
    <s v="FUR-FU-10001196"/>
    <x v="0"/>
    <x v="5"/>
    <s v="DAX Cubicle Frames - 8x10"/>
    <x v="1761"/>
    <n v="3"/>
    <n v="0"/>
    <n v="5.1929999999999996"/>
  </r>
  <r>
    <n v="7590"/>
    <x v="3763"/>
    <x v="1"/>
    <x v="12"/>
    <d v="2012-09-29T00:00:00"/>
    <s v="Standard Class"/>
    <s v="DK-12895"/>
    <s v="Dana Kaydos"/>
    <x v="0"/>
    <s v="United States"/>
    <s v="Rockford"/>
    <x v="10"/>
    <n v="61107"/>
    <x v="2"/>
    <s v="OFF-AR-10004602"/>
    <x v="1"/>
    <x v="6"/>
    <s v="Boston KS Multi-Size Manual Pencil Sharpener"/>
    <x v="2019"/>
    <n v="7"/>
    <n v="0.2"/>
    <n v="12.874400000000001"/>
  </r>
  <r>
    <n v="7591"/>
    <x v="3764"/>
    <x v="0"/>
    <x v="64"/>
    <d v="2013-09-10T00:00:00"/>
    <s v="Standard Class"/>
    <s v="DB-13210"/>
    <s v="Dean Braden"/>
    <x v="0"/>
    <s v="United States"/>
    <s v="Philadelphia"/>
    <x v="9"/>
    <n v="19134"/>
    <x v="3"/>
    <s v="FUR-FU-10000260"/>
    <x v="0"/>
    <x v="5"/>
    <s v="6&quot; Cubicle Wall Clock, Black"/>
    <x v="5050"/>
    <n v="9"/>
    <n v="0.2"/>
    <n v="11.649599999999996"/>
  </r>
  <r>
    <n v="7592"/>
    <x v="3764"/>
    <x v="0"/>
    <x v="64"/>
    <d v="2013-09-10T00:00:00"/>
    <s v="Standard Class"/>
    <s v="DB-13210"/>
    <s v="Dean Braden"/>
    <x v="0"/>
    <s v="United States"/>
    <s v="Philadelphia"/>
    <x v="9"/>
    <n v="19134"/>
    <x v="3"/>
    <s v="FUR-CH-10001146"/>
    <x v="0"/>
    <x v="1"/>
    <s v="Global Task Chair, Black"/>
    <x v="5051"/>
    <n v="2"/>
    <n v="0.3"/>
    <n v="-19.338199999999993"/>
  </r>
  <r>
    <n v="7593"/>
    <x v="3764"/>
    <x v="0"/>
    <x v="64"/>
    <d v="2013-09-10T00:00:00"/>
    <s v="Standard Class"/>
    <s v="DB-13210"/>
    <s v="Dean Braden"/>
    <x v="0"/>
    <s v="United States"/>
    <s v="Philadelphia"/>
    <x v="9"/>
    <n v="19134"/>
    <x v="3"/>
    <s v="OFF-AR-10000896"/>
    <x v="1"/>
    <x v="6"/>
    <s v="Newell 329"/>
    <x v="964"/>
    <n v="3"/>
    <n v="0.2"/>
    <n v="0.59039999999999937"/>
  </r>
  <r>
    <n v="7594"/>
    <x v="3764"/>
    <x v="0"/>
    <x v="64"/>
    <d v="2013-09-10T00:00:00"/>
    <s v="Standard Class"/>
    <s v="DB-13210"/>
    <s v="Dean Braden"/>
    <x v="0"/>
    <s v="United States"/>
    <s v="Philadelphia"/>
    <x v="9"/>
    <n v="19134"/>
    <x v="3"/>
    <s v="FUR-CH-10000309"/>
    <x v="0"/>
    <x v="1"/>
    <s v="Global Comet Stacking Arm Chair"/>
    <x v="5052"/>
    <n v="3"/>
    <n v="0.3"/>
    <n v="-63.376499999999965"/>
  </r>
  <r>
    <n v="7595"/>
    <x v="3765"/>
    <x v="3"/>
    <x v="693"/>
    <d v="2014-04-25T00:00:00"/>
    <s v="Standard Class"/>
    <s v="CV-12295"/>
    <s v="Christina VanderZanden"/>
    <x v="0"/>
    <s v="United States"/>
    <s v="Detroit"/>
    <x v="12"/>
    <n v="48234"/>
    <x v="2"/>
    <s v="OFF-BI-10001989"/>
    <x v="1"/>
    <x v="8"/>
    <s v="Premium Transparent Presentation Covers by GBC"/>
    <x v="5053"/>
    <n v="7"/>
    <n v="0"/>
    <n v="70.492799999999988"/>
  </r>
  <r>
    <n v="7596"/>
    <x v="3765"/>
    <x v="3"/>
    <x v="693"/>
    <d v="2014-04-25T00:00:00"/>
    <s v="Standard Class"/>
    <s v="CV-12295"/>
    <s v="Christina VanderZanden"/>
    <x v="0"/>
    <s v="United States"/>
    <s v="Detroit"/>
    <x v="12"/>
    <n v="48234"/>
    <x v="2"/>
    <s v="OFF-BI-10001036"/>
    <x v="1"/>
    <x v="8"/>
    <s v="Cardinal EasyOpen D-Ring Binders"/>
    <x v="3830"/>
    <n v="4"/>
    <n v="0"/>
    <n v="18.28"/>
  </r>
  <r>
    <n v="7597"/>
    <x v="3766"/>
    <x v="1"/>
    <x v="925"/>
    <d v="2012-06-19T00:00:00"/>
    <s v="Standard Class"/>
    <s v="GK-14620"/>
    <s v="Grace Kelly"/>
    <x v="1"/>
    <s v="United States"/>
    <s v="Los Angeles"/>
    <x v="1"/>
    <n v="90004"/>
    <x v="1"/>
    <s v="TEC-PH-10002103"/>
    <x v="2"/>
    <x v="7"/>
    <s v="Jabra SPEAK 410"/>
    <x v="5054"/>
    <n v="3"/>
    <n v="0.2"/>
    <n v="22.557600000000008"/>
  </r>
  <r>
    <n v="7598"/>
    <x v="3767"/>
    <x v="2"/>
    <x v="328"/>
    <d v="2011-09-22T00:00:00"/>
    <s v="Standard Class"/>
    <s v="JA-15970"/>
    <s v="Joseph Airdo"/>
    <x v="0"/>
    <s v="United States"/>
    <s v="Springfield"/>
    <x v="21"/>
    <n v="97477"/>
    <x v="1"/>
    <s v="OFF-AR-10001473"/>
    <x v="1"/>
    <x v="6"/>
    <s v="Newell 313"/>
    <x v="797"/>
    <n v="2"/>
    <n v="0.2"/>
    <n v="0.45920000000000027"/>
  </r>
  <r>
    <n v="7599"/>
    <x v="3767"/>
    <x v="2"/>
    <x v="328"/>
    <d v="2011-09-22T00:00:00"/>
    <s v="Standard Class"/>
    <s v="JA-15970"/>
    <s v="Joseph Airdo"/>
    <x v="0"/>
    <s v="United States"/>
    <s v="Springfield"/>
    <x v="21"/>
    <n v="97477"/>
    <x v="1"/>
    <s v="OFF-AR-10000411"/>
    <x v="1"/>
    <x v="6"/>
    <s v="Boston 16701 Slimline Battery Pencil Sharpener"/>
    <x v="5055"/>
    <n v="3"/>
    <n v="0.2"/>
    <n v="4.7819999999999947"/>
  </r>
  <r>
    <n v="7600"/>
    <x v="3767"/>
    <x v="2"/>
    <x v="328"/>
    <d v="2011-09-22T00:00:00"/>
    <s v="Standard Class"/>
    <s v="JA-15970"/>
    <s v="Joseph Airdo"/>
    <x v="0"/>
    <s v="United States"/>
    <s v="Springfield"/>
    <x v="21"/>
    <n v="97477"/>
    <x v="1"/>
    <s v="OFF-PA-10000246"/>
    <x v="1"/>
    <x v="10"/>
    <s v="Riverleaf Stik-Withit Designer Note Cubes"/>
    <x v="5056"/>
    <n v="5"/>
    <n v="0.2"/>
    <n v="13.078000000000001"/>
  </r>
  <r>
    <n v="7601"/>
    <x v="3767"/>
    <x v="2"/>
    <x v="328"/>
    <d v="2011-09-22T00:00:00"/>
    <s v="Standard Class"/>
    <s v="JA-15970"/>
    <s v="Joseph Airdo"/>
    <x v="0"/>
    <s v="United States"/>
    <s v="Springfield"/>
    <x v="21"/>
    <n v="97477"/>
    <x v="1"/>
    <s v="TEC-MA-10004086"/>
    <x v="2"/>
    <x v="15"/>
    <s v="Plantronics Single Ear Headset"/>
    <x v="5057"/>
    <n v="5"/>
    <n v="0.7"/>
    <n v="-21.944999999999993"/>
  </r>
  <r>
    <n v="7602"/>
    <x v="3767"/>
    <x v="2"/>
    <x v="328"/>
    <d v="2011-09-22T00:00:00"/>
    <s v="Standard Class"/>
    <s v="JA-15970"/>
    <s v="Joseph Airdo"/>
    <x v="0"/>
    <s v="United States"/>
    <s v="Springfield"/>
    <x v="21"/>
    <n v="97477"/>
    <x v="1"/>
    <s v="OFF-PA-10003039"/>
    <x v="1"/>
    <x v="10"/>
    <s v="Xerox 1960"/>
    <x v="5058"/>
    <n v="6"/>
    <n v="0.2"/>
    <n v="46.469999999999985"/>
  </r>
  <r>
    <n v="7603"/>
    <x v="3767"/>
    <x v="2"/>
    <x v="328"/>
    <d v="2011-09-22T00:00:00"/>
    <s v="Standard Class"/>
    <s v="JA-15970"/>
    <s v="Joseph Airdo"/>
    <x v="0"/>
    <s v="United States"/>
    <s v="Springfield"/>
    <x v="21"/>
    <n v="97477"/>
    <x v="1"/>
    <s v="TEC-AC-10004633"/>
    <x v="2"/>
    <x v="11"/>
    <s v="Verbatim 25 GB 6x Blu-ray Single Layer Recordable Disc, 3/Pack"/>
    <x v="2336"/>
    <n v="10"/>
    <n v="0.2"/>
    <n v="16.776000000000007"/>
  </r>
  <r>
    <n v="7604"/>
    <x v="3768"/>
    <x v="0"/>
    <x v="630"/>
    <d v="2013-07-13T00:00:00"/>
    <s v="Standard Class"/>
    <s v="TH-21115"/>
    <s v="Thea Hudgings"/>
    <x v="1"/>
    <s v="United States"/>
    <s v="Providence"/>
    <x v="34"/>
    <n v="2908"/>
    <x v="3"/>
    <s v="OFF-PA-10000289"/>
    <x v="1"/>
    <x v="10"/>
    <s v="Xerox 213"/>
    <x v="91"/>
    <n v="2"/>
    <n v="0"/>
    <n v="6.2208000000000006"/>
  </r>
  <r>
    <n v="7605"/>
    <x v="3769"/>
    <x v="0"/>
    <x v="1022"/>
    <d v="2013-06-01T00:00:00"/>
    <s v="Standard Class"/>
    <s v="BS-11665"/>
    <s v="Brian Stugart"/>
    <x v="0"/>
    <s v="United States"/>
    <s v="Chicago"/>
    <x v="10"/>
    <n v="60623"/>
    <x v="2"/>
    <s v="FUR-FU-10003247"/>
    <x v="0"/>
    <x v="5"/>
    <s v="36X48 HARDFLOOR CHAIRMAT"/>
    <x v="5059"/>
    <n v="3"/>
    <n v="0.6"/>
    <n v="-33.358199999999997"/>
  </r>
  <r>
    <n v="7606"/>
    <x v="3769"/>
    <x v="0"/>
    <x v="1022"/>
    <d v="2013-06-01T00:00:00"/>
    <s v="Standard Class"/>
    <s v="BS-11665"/>
    <s v="Brian Stugart"/>
    <x v="0"/>
    <s v="United States"/>
    <s v="Chicago"/>
    <x v="10"/>
    <n v="60623"/>
    <x v="2"/>
    <s v="FUR-FU-10002191"/>
    <x v="0"/>
    <x v="5"/>
    <s v="G.E. Halogen Desk Lamp Bulbs"/>
    <x v="215"/>
    <n v="2"/>
    <n v="0.6"/>
    <n v="-1.6751999999999994"/>
  </r>
  <r>
    <n v="7607"/>
    <x v="3769"/>
    <x v="0"/>
    <x v="1022"/>
    <d v="2013-06-01T00:00:00"/>
    <s v="Standard Class"/>
    <s v="BS-11665"/>
    <s v="Brian Stugart"/>
    <x v="0"/>
    <s v="United States"/>
    <s v="Chicago"/>
    <x v="10"/>
    <n v="60623"/>
    <x v="2"/>
    <s v="OFF-ST-10001496"/>
    <x v="1"/>
    <x v="4"/>
    <s v="Standard Rollaway File with Lock"/>
    <x v="5060"/>
    <n v="9"/>
    <n v="0.2"/>
    <n v="97.302599999999984"/>
  </r>
  <r>
    <n v="7608"/>
    <x v="3770"/>
    <x v="3"/>
    <x v="165"/>
    <d v="2014-12-28T00:00:00"/>
    <s v="First Class"/>
    <s v="NS-18505"/>
    <s v="Neola Schneider"/>
    <x v="0"/>
    <s v="United States"/>
    <s v="Dallas"/>
    <x v="5"/>
    <n v="75220"/>
    <x v="2"/>
    <s v="OFF-ST-10000585"/>
    <x v="1"/>
    <x v="4"/>
    <s v="Economy Rollaway Files"/>
    <x v="2108"/>
    <n v="2"/>
    <n v="0.2"/>
    <n v="19.823999999999998"/>
  </r>
  <r>
    <n v="7609"/>
    <x v="3771"/>
    <x v="3"/>
    <x v="898"/>
    <d v="2014-05-08T00:00:00"/>
    <s v="Standard Class"/>
    <s v="MK-18160"/>
    <s v="Mike Kennedy"/>
    <x v="0"/>
    <s v="United States"/>
    <s v="San Francisco"/>
    <x v="1"/>
    <n v="94122"/>
    <x v="1"/>
    <s v="OFF-PA-10001166"/>
    <x v="1"/>
    <x v="10"/>
    <s v="Xerox 2"/>
    <x v="243"/>
    <n v="4"/>
    <n v="0"/>
    <n v="12.441600000000001"/>
  </r>
  <r>
    <n v="7610"/>
    <x v="3771"/>
    <x v="3"/>
    <x v="898"/>
    <d v="2014-05-08T00:00:00"/>
    <s v="Standard Class"/>
    <s v="MK-18160"/>
    <s v="Mike Kennedy"/>
    <x v="0"/>
    <s v="United States"/>
    <s v="San Francisco"/>
    <x v="1"/>
    <n v="94122"/>
    <x v="1"/>
    <s v="OFF-AR-10003651"/>
    <x v="1"/>
    <x v="6"/>
    <s v="Newell 350"/>
    <x v="1011"/>
    <n v="7"/>
    <n v="0"/>
    <n v="6.6583999999999968"/>
  </r>
  <r>
    <n v="7611"/>
    <x v="3772"/>
    <x v="2"/>
    <x v="1165"/>
    <d v="2011-02-25T00:00:00"/>
    <s v="First Class"/>
    <s v="SA-20830"/>
    <s v="Sue Ann Reed"/>
    <x v="0"/>
    <s v="United States"/>
    <s v="Moreno Valley"/>
    <x v="1"/>
    <n v="92553"/>
    <x v="1"/>
    <s v="OFF-PA-10001800"/>
    <x v="1"/>
    <x v="10"/>
    <s v="Xerox 220"/>
    <x v="54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x v="5061"/>
    <n v="2"/>
    <n v="0"/>
    <n v="4.2929999999999993"/>
  </r>
  <r>
    <n v="7613"/>
    <x v="3773"/>
    <x v="1"/>
    <x v="285"/>
    <d v="2012-02-11T00:00:00"/>
    <s v="First Class"/>
    <s v="BH-11710"/>
    <s v="Brosina Hoffman"/>
    <x v="0"/>
    <s v="United States"/>
    <s v="Garden City"/>
    <x v="41"/>
    <n v="67846"/>
    <x v="2"/>
    <s v="OFF-FA-10000134"/>
    <x v="1"/>
    <x v="13"/>
    <s v="Advantus Push Pins, Aluminum Head"/>
    <x v="5062"/>
    <n v="1"/>
    <n v="0"/>
    <n v="1.8010999999999999"/>
  </r>
  <r>
    <n v="7614"/>
    <x v="3773"/>
    <x v="1"/>
    <x v="285"/>
    <d v="2012-02-11T00:00:00"/>
    <s v="First Class"/>
    <s v="BH-11710"/>
    <s v="Brosina Hoffman"/>
    <x v="0"/>
    <s v="United States"/>
    <s v="Garden City"/>
    <x v="41"/>
    <n v="67846"/>
    <x v="2"/>
    <s v="OFF-AR-10001149"/>
    <x v="1"/>
    <x v="6"/>
    <s v="Sanford Colorific Colored Pencils, 12/Box"/>
    <x v="1784"/>
    <n v="2"/>
    <n v="0"/>
    <n v="1.7279999999999998"/>
  </r>
  <r>
    <n v="7615"/>
    <x v="3774"/>
    <x v="1"/>
    <x v="252"/>
    <d v="2012-08-28T00:00:00"/>
    <s v="Second Class"/>
    <s v="SC-20380"/>
    <s v="Shahid Collister"/>
    <x v="0"/>
    <s v="United States"/>
    <s v="New York City"/>
    <x v="15"/>
    <n v="10035"/>
    <x v="3"/>
    <s v="FUR-FU-10000010"/>
    <x v="0"/>
    <x v="5"/>
    <s v="DAX Value U-Channel Document Frames, Easel Back"/>
    <x v="4126"/>
    <n v="3"/>
    <n v="0"/>
    <n v="4.6220999999999997"/>
  </r>
  <r>
    <n v="7616"/>
    <x v="3775"/>
    <x v="2"/>
    <x v="953"/>
    <d v="2011-12-04T00:00:00"/>
    <s v="Standard Class"/>
    <s v="RF-19345"/>
    <s v="Randy Ferguson"/>
    <x v="1"/>
    <s v="United States"/>
    <s v="Orlando"/>
    <x v="2"/>
    <n v="32839"/>
    <x v="0"/>
    <s v="OFF-BI-10000201"/>
    <x v="1"/>
    <x v="8"/>
    <s v="Avery Triangle Shaped Sheet Lifters, Black, 2/Pack"/>
    <x v="5063"/>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x v="1909"/>
    <n v="2"/>
    <n v="0"/>
    <n v="8.7137999999999991"/>
  </r>
  <r>
    <n v="7618"/>
    <x v="3776"/>
    <x v="0"/>
    <x v="107"/>
    <d v="2013-12-17T00:00:00"/>
    <s v="Standard Class"/>
    <s v="CM-12235"/>
    <s v="Chris McAfee"/>
    <x v="0"/>
    <s v="United States"/>
    <s v="Watertown"/>
    <x v="15"/>
    <n v="13601"/>
    <x v="3"/>
    <s v="OFF-BI-10003656"/>
    <x v="1"/>
    <x v="8"/>
    <s v="Fellowes PB200 Plastic Comb Binding Machine"/>
    <x v="5064"/>
    <n v="5"/>
    <n v="0.2"/>
    <n v="220.98699999999997"/>
  </r>
  <r>
    <n v="7619"/>
    <x v="3777"/>
    <x v="3"/>
    <x v="855"/>
    <d v="2014-10-30T00:00:00"/>
    <s v="First Class"/>
    <s v="JM-15655"/>
    <s v="Jim Mitchum"/>
    <x v="1"/>
    <s v="United States"/>
    <s v="Los Angeles"/>
    <x v="1"/>
    <n v="90032"/>
    <x v="1"/>
    <s v="FUR-TA-10001539"/>
    <x v="0"/>
    <x v="3"/>
    <s v="Chromcraft Rectangular Conference Tables"/>
    <x v="5065"/>
    <n v="1"/>
    <n v="0.2"/>
    <n v="9.4787999999999784"/>
  </r>
  <r>
    <n v="7620"/>
    <x v="3777"/>
    <x v="3"/>
    <x v="855"/>
    <d v="2014-10-30T00:00:00"/>
    <s v="First Class"/>
    <s v="JM-15655"/>
    <s v="Jim Mitchum"/>
    <x v="1"/>
    <s v="United States"/>
    <s v="Los Angeles"/>
    <x v="1"/>
    <n v="90032"/>
    <x v="1"/>
    <s v="TEC-PH-10004100"/>
    <x v="2"/>
    <x v="7"/>
    <s v="Griffin GC17055 Auxiliary Audio Cable"/>
    <x v="1002"/>
    <n v="5"/>
    <n v="0.2"/>
    <n v="7.1960000000000015"/>
  </r>
  <r>
    <n v="7621"/>
    <x v="3778"/>
    <x v="2"/>
    <x v="641"/>
    <d v="2011-11-29T00:00:00"/>
    <s v="Standard Class"/>
    <s v="RB-19435"/>
    <s v="Richard Bierner"/>
    <x v="0"/>
    <s v="United States"/>
    <s v="Los Angeles"/>
    <x v="1"/>
    <n v="90004"/>
    <x v="1"/>
    <s v="TEC-PH-10001580"/>
    <x v="2"/>
    <x v="7"/>
    <s v="Logitech Mobile Speakerphone P710e - speaker phone"/>
    <x v="5066"/>
    <n v="5"/>
    <n v="0.2"/>
    <n v="47.242999999999967"/>
  </r>
  <r>
    <n v="7622"/>
    <x v="3778"/>
    <x v="2"/>
    <x v="641"/>
    <d v="2011-11-29T00:00:00"/>
    <s v="Standard Class"/>
    <s v="RB-19435"/>
    <s v="Richard Bierner"/>
    <x v="0"/>
    <s v="United States"/>
    <s v="Los Angeles"/>
    <x v="1"/>
    <n v="90004"/>
    <x v="1"/>
    <s v="FUR-CH-10002335"/>
    <x v="0"/>
    <x v="1"/>
    <s v="Hon GuestStacker Chair"/>
    <x v="5067"/>
    <n v="4"/>
    <n v="0.2"/>
    <n v="54.400800000000004"/>
  </r>
  <r>
    <n v="7623"/>
    <x v="3778"/>
    <x v="2"/>
    <x v="641"/>
    <d v="2011-11-29T00:00:00"/>
    <s v="Standard Class"/>
    <s v="RB-19435"/>
    <s v="Richard Bierner"/>
    <x v="0"/>
    <s v="United States"/>
    <s v="Los Angeles"/>
    <x v="1"/>
    <n v="90004"/>
    <x v="1"/>
    <s v="OFF-AR-10004707"/>
    <x v="1"/>
    <x v="6"/>
    <s v="Staples"/>
    <x v="5068"/>
    <n v="3"/>
    <n v="0"/>
    <n v="2.6039999999999996"/>
  </r>
  <r>
    <n v="7624"/>
    <x v="3779"/>
    <x v="2"/>
    <x v="686"/>
    <d v="2011-07-20T00:00:00"/>
    <s v="Standard Class"/>
    <s v="SS-20515"/>
    <s v="Shirley Schmidt"/>
    <x v="2"/>
    <s v="United States"/>
    <s v="Newark"/>
    <x v="13"/>
    <n v="19711"/>
    <x v="3"/>
    <s v="OFF-AP-10000576"/>
    <x v="1"/>
    <x v="9"/>
    <s v="Belkin 7 Outlet SurgeMaster II"/>
    <x v="5069"/>
    <n v="1"/>
    <n v="0"/>
    <n v="11.054400000000001"/>
  </r>
  <r>
    <n v="7625"/>
    <x v="3780"/>
    <x v="1"/>
    <x v="293"/>
    <d v="2012-05-27T00:00:00"/>
    <s v="Second Class"/>
    <s v="NM-18445"/>
    <s v="Nathan Mautz"/>
    <x v="2"/>
    <s v="United States"/>
    <s v="Detroit"/>
    <x v="12"/>
    <n v="48234"/>
    <x v="2"/>
    <s v="OFF-AP-10001394"/>
    <x v="1"/>
    <x v="9"/>
    <s v="Harmony Air Purifier"/>
    <x v="5070"/>
    <n v="5"/>
    <n v="0.1"/>
    <n v="245.69999999999993"/>
  </r>
  <r>
    <n v="7626"/>
    <x v="3780"/>
    <x v="1"/>
    <x v="293"/>
    <d v="2012-05-27T00:00:00"/>
    <s v="Second Class"/>
    <s v="NM-18445"/>
    <s v="Nathan Mautz"/>
    <x v="2"/>
    <s v="United States"/>
    <s v="Detroit"/>
    <x v="12"/>
    <n v="48234"/>
    <x v="2"/>
    <s v="FUR-FU-10003724"/>
    <x v="0"/>
    <x v="5"/>
    <s v="Westinghouse Clip-On Gooseneck Lamps"/>
    <x v="5071"/>
    <n v="9"/>
    <n v="0"/>
    <n v="19.585799999999999"/>
  </r>
  <r>
    <n v="7627"/>
    <x v="3781"/>
    <x v="1"/>
    <x v="82"/>
    <d v="2012-11-23T00:00:00"/>
    <s v="Second Class"/>
    <s v="EM-14095"/>
    <s v="Eudokia Martin"/>
    <x v="1"/>
    <s v="United States"/>
    <s v="Phoenix"/>
    <x v="16"/>
    <n v="85023"/>
    <x v="1"/>
    <s v="OFF-AP-10002867"/>
    <x v="1"/>
    <x v="9"/>
    <s v="Fellowes Command Center 5-outlet power strip"/>
    <x v="5072"/>
    <n v="6"/>
    <n v="0.2"/>
    <n v="28.492799999999988"/>
  </r>
  <r>
    <n v="7628"/>
    <x v="3781"/>
    <x v="1"/>
    <x v="82"/>
    <d v="2012-11-23T00:00:00"/>
    <s v="Second Class"/>
    <s v="EM-14095"/>
    <s v="Eudokia Martin"/>
    <x v="1"/>
    <s v="United States"/>
    <s v="Phoenix"/>
    <x v="16"/>
    <n v="85023"/>
    <x v="1"/>
    <s v="TEC-AC-10002718"/>
    <x v="2"/>
    <x v="11"/>
    <s v="Belkin Standard 104 key USB Keyboard"/>
    <x v="5073"/>
    <n v="2"/>
    <n v="0.2"/>
    <n v="-1.4590000000000014"/>
  </r>
  <r>
    <n v="7629"/>
    <x v="3781"/>
    <x v="1"/>
    <x v="82"/>
    <d v="2012-11-23T00:00:00"/>
    <s v="Second Class"/>
    <s v="EM-14095"/>
    <s v="Eudokia Martin"/>
    <x v="1"/>
    <s v="United States"/>
    <s v="Phoenix"/>
    <x v="16"/>
    <n v="85023"/>
    <x v="1"/>
    <s v="OFF-LA-10003121"/>
    <x v="1"/>
    <x v="2"/>
    <s v="Avery 506"/>
    <x v="1053"/>
    <n v="5"/>
    <n v="0.2"/>
    <n v="5.368999999999998"/>
  </r>
  <r>
    <n v="7630"/>
    <x v="3782"/>
    <x v="2"/>
    <x v="809"/>
    <d v="2011-04-01T00:00:00"/>
    <s v="First Class"/>
    <s v="MP-17470"/>
    <s v="Mark Packer"/>
    <x v="2"/>
    <s v="United States"/>
    <s v="Brownsville"/>
    <x v="5"/>
    <n v="78521"/>
    <x v="2"/>
    <s v="OFF-EN-10002230"/>
    <x v="1"/>
    <x v="12"/>
    <s v="Airmail Envelopes"/>
    <x v="5074"/>
    <n v="5"/>
    <n v="0.2"/>
    <n v="113.30549999999999"/>
  </r>
  <r>
    <n v="7631"/>
    <x v="3782"/>
    <x v="2"/>
    <x v="809"/>
    <d v="2011-04-01T00:00:00"/>
    <s v="First Class"/>
    <s v="MP-17470"/>
    <s v="Mark Packer"/>
    <x v="2"/>
    <s v="United States"/>
    <s v="Brownsville"/>
    <x v="5"/>
    <n v="78521"/>
    <x v="2"/>
    <s v="TEC-PH-10001819"/>
    <x v="2"/>
    <x v="7"/>
    <s v="Innergie mMini Combo Duo USB Travel Charging Kit"/>
    <x v="5075"/>
    <n v="7"/>
    <n v="0.2"/>
    <n v="88.180399999999977"/>
  </r>
  <r>
    <n v="7632"/>
    <x v="3782"/>
    <x v="2"/>
    <x v="809"/>
    <d v="2011-04-01T00:00:00"/>
    <s v="First Class"/>
    <s v="MP-17470"/>
    <s v="Mark Packer"/>
    <x v="2"/>
    <s v="United States"/>
    <s v="Brownsville"/>
    <x v="5"/>
    <n v="78521"/>
    <x v="2"/>
    <s v="FUR-CH-10002304"/>
    <x v="0"/>
    <x v="1"/>
    <s v="Global Stack Chair without Arms, Black"/>
    <x v="5076"/>
    <n v="7"/>
    <n v="0.3"/>
    <n v="-9.0929999999999964"/>
  </r>
  <r>
    <n v="7633"/>
    <x v="3783"/>
    <x v="3"/>
    <x v="614"/>
    <d v="2015-01-02T00:00:00"/>
    <s v="Second Class"/>
    <s v="KH-16360"/>
    <s v="Katherine Hughes"/>
    <x v="0"/>
    <s v="United States"/>
    <s v="Louisville"/>
    <x v="0"/>
    <n v="40214"/>
    <x v="0"/>
    <s v="FUR-CH-10002602"/>
    <x v="0"/>
    <x v="1"/>
    <s v="DMI Arturo Collection Mission-style Design Wood Chair"/>
    <x v="5077"/>
    <n v="8"/>
    <n v="0"/>
    <n v="314.03840000000002"/>
  </r>
  <r>
    <n v="7634"/>
    <x v="3783"/>
    <x v="3"/>
    <x v="614"/>
    <d v="2015-01-02T00:00:00"/>
    <s v="Second Class"/>
    <s v="KH-16360"/>
    <s v="Katherine Hughes"/>
    <x v="0"/>
    <s v="United States"/>
    <s v="Louisville"/>
    <x v="0"/>
    <n v="40214"/>
    <x v="0"/>
    <s v="OFF-BI-10002414"/>
    <x v="1"/>
    <x v="8"/>
    <s v="GBC ProClick Spines for 32-Hole Punch"/>
    <x v="5078"/>
    <n v="1"/>
    <n v="0"/>
    <n v="5.8890999999999991"/>
  </r>
  <r>
    <n v="7635"/>
    <x v="3783"/>
    <x v="3"/>
    <x v="614"/>
    <d v="2015-01-02T00:00:00"/>
    <s v="Second Class"/>
    <s v="KH-16360"/>
    <s v="Katherine Hughes"/>
    <x v="0"/>
    <s v="United States"/>
    <s v="Louisville"/>
    <x v="0"/>
    <n v="40214"/>
    <x v="0"/>
    <s v="OFF-AR-10003696"/>
    <x v="1"/>
    <x v="6"/>
    <s v="Panasonic KP-350BK Electric Pencil Sharpener with Auto Stop"/>
    <x v="1835"/>
    <n v="1"/>
    <n v="0"/>
    <n v="10.028199999999998"/>
  </r>
  <r>
    <n v="7636"/>
    <x v="3783"/>
    <x v="3"/>
    <x v="614"/>
    <d v="2015-01-02T00:00:00"/>
    <s v="Second Class"/>
    <s v="KH-16360"/>
    <s v="Katherine Hughes"/>
    <x v="0"/>
    <s v="United States"/>
    <s v="Louisville"/>
    <x v="0"/>
    <n v="40214"/>
    <x v="0"/>
    <s v="FUR-CH-10004495"/>
    <x v="0"/>
    <x v="1"/>
    <s v="Global Leather and Oak Executive Chair, Black"/>
    <x v="5079"/>
    <n v="1"/>
    <n v="0"/>
    <n v="87.28419999999997"/>
  </r>
  <r>
    <n v="7637"/>
    <x v="3783"/>
    <x v="3"/>
    <x v="614"/>
    <d v="2015-01-02T00:00:00"/>
    <s v="Second Class"/>
    <s v="KH-16360"/>
    <s v="Katherine Hughes"/>
    <x v="0"/>
    <s v="United States"/>
    <s v="Louisville"/>
    <x v="0"/>
    <n v="40214"/>
    <x v="0"/>
    <s v="FUR-CH-10001270"/>
    <x v="0"/>
    <x v="1"/>
    <s v="Harbour Creations Steel Folding Chair"/>
    <x v="5080"/>
    <n v="3"/>
    <n v="0"/>
    <n v="77.624999999999972"/>
  </r>
  <r>
    <n v="7638"/>
    <x v="3784"/>
    <x v="3"/>
    <x v="580"/>
    <d v="2014-03-09T00:00:00"/>
    <s v="Standard Class"/>
    <s v="DB-13555"/>
    <s v="Dorothy Badders"/>
    <x v="1"/>
    <s v="United States"/>
    <s v="Newark"/>
    <x v="13"/>
    <n v="19711"/>
    <x v="3"/>
    <s v="OFF-AR-10001615"/>
    <x v="1"/>
    <x v="6"/>
    <s v="Newell 34"/>
    <x v="426"/>
    <n v="3"/>
    <n v="0"/>
    <n v="15.475200000000001"/>
  </r>
  <r>
    <n v="7639"/>
    <x v="3784"/>
    <x v="3"/>
    <x v="580"/>
    <d v="2014-03-09T00:00:00"/>
    <s v="Standard Class"/>
    <s v="DB-13555"/>
    <s v="Dorothy Badders"/>
    <x v="1"/>
    <s v="United States"/>
    <s v="Newark"/>
    <x v="13"/>
    <n v="19711"/>
    <x v="3"/>
    <s v="OFF-EN-10003286"/>
    <x v="1"/>
    <x v="12"/>
    <s v="Staples"/>
    <x v="4097"/>
    <n v="7"/>
    <n v="0"/>
    <n v="27.241199999999996"/>
  </r>
  <r>
    <n v="7640"/>
    <x v="3784"/>
    <x v="3"/>
    <x v="580"/>
    <d v="2014-03-09T00:00:00"/>
    <s v="Standard Class"/>
    <s v="DB-13555"/>
    <s v="Dorothy Badders"/>
    <x v="1"/>
    <s v="United States"/>
    <s v="Newark"/>
    <x v="13"/>
    <n v="19711"/>
    <x v="3"/>
    <s v="FUR-BO-10003660"/>
    <x v="0"/>
    <x v="0"/>
    <s v="Bush Cubix Collection Bookcases, Fully Assembled"/>
    <x v="5081"/>
    <n v="2"/>
    <n v="0"/>
    <n v="101.6508"/>
  </r>
  <r>
    <n v="7641"/>
    <x v="3784"/>
    <x v="3"/>
    <x v="580"/>
    <d v="2014-03-09T00:00:00"/>
    <s v="Standard Class"/>
    <s v="DB-13555"/>
    <s v="Dorothy Badders"/>
    <x v="1"/>
    <s v="United States"/>
    <s v="Newark"/>
    <x v="13"/>
    <n v="19711"/>
    <x v="3"/>
    <s v="OFF-PA-10002764"/>
    <x v="1"/>
    <x v="10"/>
    <s v="Staples"/>
    <x v="5082"/>
    <n v="6"/>
    <n v="0"/>
    <n v="33.339599999999997"/>
  </r>
  <r>
    <n v="7642"/>
    <x v="3785"/>
    <x v="0"/>
    <x v="1099"/>
    <d v="2013-10-08T00:00:00"/>
    <s v="First Class"/>
    <s v="LB-16795"/>
    <s v="Laurel Beltran"/>
    <x v="2"/>
    <s v="United States"/>
    <s v="Pueblo"/>
    <x v="22"/>
    <n v="81001"/>
    <x v="1"/>
    <s v="TEC-MA-10001695"/>
    <x v="2"/>
    <x v="15"/>
    <s v="Zebra GK420t Direct Thermal/Thermal Transfer Printer"/>
    <x v="5083"/>
    <n v="6"/>
    <n v="0.7"/>
    <n v="-938.28"/>
  </r>
  <r>
    <n v="7643"/>
    <x v="3785"/>
    <x v="0"/>
    <x v="1099"/>
    <d v="2013-10-08T00:00:00"/>
    <s v="First Class"/>
    <s v="LB-16795"/>
    <s v="Laurel Beltran"/>
    <x v="2"/>
    <s v="United States"/>
    <s v="Pueblo"/>
    <x v="22"/>
    <n v="81001"/>
    <x v="1"/>
    <s v="OFF-BI-10002824"/>
    <x v="1"/>
    <x v="8"/>
    <s v="Recycled Easel Ring Binders"/>
    <x v="5084"/>
    <n v="4"/>
    <n v="0.7"/>
    <n v="-14.920000000000002"/>
  </r>
  <r>
    <n v="7644"/>
    <x v="3785"/>
    <x v="0"/>
    <x v="1099"/>
    <d v="2013-10-08T00:00:00"/>
    <s v="First Class"/>
    <s v="LB-16795"/>
    <s v="Laurel Beltran"/>
    <x v="2"/>
    <s v="United States"/>
    <s v="Pueblo"/>
    <x v="22"/>
    <n v="81001"/>
    <x v="1"/>
    <s v="OFF-BI-10002571"/>
    <x v="1"/>
    <x v="8"/>
    <s v="Avery Framed View Binder, EZD Ring (Locking), Navy, 1 1/2&quot;"/>
    <x v="5085"/>
    <n v="4"/>
    <n v="0.7"/>
    <n v="-9.1815999999999995"/>
  </r>
  <r>
    <n v="7645"/>
    <x v="3785"/>
    <x v="0"/>
    <x v="1099"/>
    <d v="2013-10-08T00:00:00"/>
    <s v="First Class"/>
    <s v="LB-16795"/>
    <s v="Laurel Beltran"/>
    <x v="2"/>
    <s v="United States"/>
    <s v="Pueblo"/>
    <x v="22"/>
    <n v="81001"/>
    <x v="1"/>
    <s v="TEC-AC-10001553"/>
    <x v="2"/>
    <x v="11"/>
    <s v="Memorex 25GB 6X Branded Blu-Ray Recordable Disc, 15/Pack"/>
    <x v="4584"/>
    <n v="5"/>
    <n v="0.2"/>
    <n v="0.84950000000000259"/>
  </r>
  <r>
    <n v="7646"/>
    <x v="3786"/>
    <x v="1"/>
    <x v="57"/>
    <d v="2012-04-11T00:00:00"/>
    <s v="Standard Class"/>
    <s v="CA-11965"/>
    <s v="Carol Adams"/>
    <x v="1"/>
    <s v="United States"/>
    <s v="Los Angeles"/>
    <x v="1"/>
    <n v="90036"/>
    <x v="1"/>
    <s v="FUR-CH-10003973"/>
    <x v="0"/>
    <x v="1"/>
    <s v="GuestStacker Chair with Chrome Finish Legs"/>
    <x v="1069"/>
    <n v="3"/>
    <n v="0.2"/>
    <n v="89.222400000000022"/>
  </r>
  <r>
    <n v="7647"/>
    <x v="3787"/>
    <x v="2"/>
    <x v="340"/>
    <d v="2011-09-13T00:00:00"/>
    <s v="Standard Class"/>
    <s v="DL-12925"/>
    <s v="Daniel Lacy"/>
    <x v="0"/>
    <s v="United States"/>
    <s v="Greenville"/>
    <x v="3"/>
    <n v="27834"/>
    <x v="0"/>
    <s v="TEC-MA-10002073"/>
    <x v="2"/>
    <x v="15"/>
    <s v="3D Systems Cube Printer, 2nd Generation, White"/>
    <x v="5086"/>
    <n v="2"/>
    <n v="0.5"/>
    <n v="-571.99559999999997"/>
  </r>
  <r>
    <n v="7648"/>
    <x v="3788"/>
    <x v="0"/>
    <x v="543"/>
    <d v="2013-03-17T00:00:00"/>
    <s v="First Class"/>
    <s v="FC-14335"/>
    <s v="Fred Chung"/>
    <x v="1"/>
    <s v="United States"/>
    <s v="San Francisco"/>
    <x v="1"/>
    <n v="94110"/>
    <x v="1"/>
    <s v="OFF-BI-10003529"/>
    <x v="1"/>
    <x v="8"/>
    <s v="Avery Round Ring Poly Binders"/>
    <x v="5087"/>
    <n v="2"/>
    <n v="0.2"/>
    <n v="1.6472"/>
  </r>
  <r>
    <n v="7649"/>
    <x v="3788"/>
    <x v="0"/>
    <x v="543"/>
    <d v="2013-03-17T00:00:00"/>
    <s v="First Class"/>
    <s v="FC-14335"/>
    <s v="Fred Chung"/>
    <x v="1"/>
    <s v="United States"/>
    <s v="San Francisco"/>
    <x v="1"/>
    <n v="94110"/>
    <x v="1"/>
    <s v="FUR-CH-10000309"/>
    <x v="0"/>
    <x v="1"/>
    <s v="Global Comet Stacking Arm Chair"/>
    <x v="5088"/>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x v="5089"/>
    <n v="9"/>
    <n v="0.4"/>
    <n v="-464.69700000000012"/>
  </r>
  <r>
    <n v="7651"/>
    <x v="3789"/>
    <x v="1"/>
    <x v="17"/>
    <d v="2012-12-31T00:00:00"/>
    <s v="Standard Class"/>
    <s v="DB-13120"/>
    <s v="David Bremer"/>
    <x v="1"/>
    <s v="United States"/>
    <s v="Marion"/>
    <x v="24"/>
    <n v="43302"/>
    <x v="3"/>
    <s v="OFF-EN-10003286"/>
    <x v="1"/>
    <x v="12"/>
    <s v="Staples"/>
    <x v="5090"/>
    <n v="3"/>
    <n v="0.2"/>
    <n v="6.7067999999999977"/>
  </r>
  <r>
    <n v="7652"/>
    <x v="3790"/>
    <x v="3"/>
    <x v="783"/>
    <d v="2014-08-09T00:00:00"/>
    <s v="First Class"/>
    <s v="CK-12205"/>
    <s v="Chloris Kastensmidt"/>
    <x v="0"/>
    <s v="United States"/>
    <s v="Dallas"/>
    <x v="5"/>
    <n v="75081"/>
    <x v="2"/>
    <s v="TEC-AC-10001552"/>
    <x v="2"/>
    <x v="11"/>
    <s v="Logitech K350 2.4Ghz Wireless Keyboard"/>
    <x v="5091"/>
    <n v="3"/>
    <n v="0.2"/>
    <n v="-13.437900000000006"/>
  </r>
  <r>
    <n v="7653"/>
    <x v="3790"/>
    <x v="3"/>
    <x v="783"/>
    <d v="2014-08-09T00:00:00"/>
    <s v="First Class"/>
    <s v="CK-12205"/>
    <s v="Chloris Kastensmidt"/>
    <x v="0"/>
    <s v="United States"/>
    <s v="Dallas"/>
    <x v="5"/>
    <n v="75081"/>
    <x v="2"/>
    <s v="OFF-ST-10002790"/>
    <x v="1"/>
    <x v="4"/>
    <s v="Safco Industrial Shelving"/>
    <x v="5092"/>
    <n v="2"/>
    <n v="0.2"/>
    <n v="-25.108999999999988"/>
  </r>
  <r>
    <n v="7654"/>
    <x v="3791"/>
    <x v="1"/>
    <x v="204"/>
    <d v="2012-03-27T00:00:00"/>
    <s v="Standard Class"/>
    <s v="FW-14395"/>
    <s v="Fred Wasserman"/>
    <x v="1"/>
    <s v="United States"/>
    <s v="Huntsville"/>
    <x v="19"/>
    <n v="35810"/>
    <x v="0"/>
    <s v="OFF-AR-10003217"/>
    <x v="1"/>
    <x v="6"/>
    <s v="Newell 316"/>
    <x v="638"/>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x v="4165"/>
    <n v="4"/>
    <n v="0"/>
    <n v="29.145599999999995"/>
  </r>
  <r>
    <n v="7656"/>
    <x v="3792"/>
    <x v="1"/>
    <x v="672"/>
    <d v="2012-12-02T00:00:00"/>
    <s v="Second Class"/>
    <s v="JM-15865"/>
    <s v="John Murray"/>
    <x v="0"/>
    <s v="United States"/>
    <s v="Las Vegas"/>
    <x v="33"/>
    <n v="89115"/>
    <x v="1"/>
    <s v="OFF-PA-10003848"/>
    <x v="1"/>
    <x v="10"/>
    <s v="Xerox 1997"/>
    <x v="243"/>
    <n v="4"/>
    <n v="0"/>
    <n v="12.441600000000001"/>
  </r>
  <r>
    <n v="7657"/>
    <x v="3793"/>
    <x v="2"/>
    <x v="1166"/>
    <d v="2011-04-15T00:00:00"/>
    <s v="Same Day"/>
    <s v="PS-18970"/>
    <s v="Paul Stevenson"/>
    <x v="2"/>
    <s v="United States"/>
    <s v="Los Angeles"/>
    <x v="1"/>
    <n v="90049"/>
    <x v="1"/>
    <s v="OFF-AP-10000240"/>
    <x v="1"/>
    <x v="9"/>
    <s v="Belkin F9G930V10-GRY 9 Outlet Surge"/>
    <x v="1483"/>
    <n v="2"/>
    <n v="0"/>
    <n v="31.018399999999986"/>
  </r>
  <r>
    <n v="7658"/>
    <x v="3793"/>
    <x v="2"/>
    <x v="1166"/>
    <d v="2011-04-15T00:00:00"/>
    <s v="Same Day"/>
    <s v="PS-18970"/>
    <s v="Paul Stevenson"/>
    <x v="2"/>
    <s v="United States"/>
    <s v="Los Angeles"/>
    <x v="1"/>
    <n v="90049"/>
    <x v="1"/>
    <s v="FUR-FU-10004091"/>
    <x v="0"/>
    <x v="5"/>
    <s v="Howard Miller 13&quot; Diameter Goldtone Round Wall Clock"/>
    <x v="5093"/>
    <n v="4"/>
    <n v="0"/>
    <n v="76.9816"/>
  </r>
  <r>
    <n v="7659"/>
    <x v="3794"/>
    <x v="3"/>
    <x v="245"/>
    <d v="2014-08-03T00:00:00"/>
    <s v="First Class"/>
    <s v="TC-21475"/>
    <s v="Tony Chapman"/>
    <x v="2"/>
    <s v="United States"/>
    <s v="Lakewood"/>
    <x v="24"/>
    <n v="44107"/>
    <x v="3"/>
    <s v="OFF-BI-10001071"/>
    <x v="1"/>
    <x v="8"/>
    <s v="GBC ProClick Punch Binding System"/>
    <x v="1996"/>
    <n v="4"/>
    <n v="0.7"/>
    <n v="-53.743199999999973"/>
  </r>
  <r>
    <n v="7660"/>
    <x v="3795"/>
    <x v="3"/>
    <x v="702"/>
    <d v="2014-06-06T00:00:00"/>
    <s v="Standard Class"/>
    <s v="CV-12805"/>
    <s v="Cynthia Voltz"/>
    <x v="1"/>
    <s v="United States"/>
    <s v="Fremont"/>
    <x v="8"/>
    <n v="68025"/>
    <x v="2"/>
    <s v="OFF-BI-10003676"/>
    <x v="1"/>
    <x v="8"/>
    <s v="GBC Standard Recycled Report Covers, Clear Plastic Sheets"/>
    <x v="5094"/>
    <n v="5"/>
    <n v="0"/>
    <n v="25.871999999999996"/>
  </r>
  <r>
    <n v="7661"/>
    <x v="3796"/>
    <x v="2"/>
    <x v="1167"/>
    <d v="2011-01-13T00:00:00"/>
    <s v="Standard Class"/>
    <s v="VS-21820"/>
    <s v="Vivek Sundaresam"/>
    <x v="0"/>
    <s v="United States"/>
    <s v="Huntsville"/>
    <x v="5"/>
    <n v="77340"/>
    <x v="2"/>
    <s v="FUR-FU-10004864"/>
    <x v="0"/>
    <x v="5"/>
    <s v="Howard Miller 14-1/2&quot; Diameter Chrome Round Wall Clock"/>
    <x v="5095"/>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x v="5096"/>
    <n v="7"/>
    <n v="0.8"/>
    <n v="-18.252500000000005"/>
  </r>
  <r>
    <n v="7663"/>
    <x v="3797"/>
    <x v="3"/>
    <x v="365"/>
    <d v="2014-10-02T00:00:00"/>
    <s v="First Class"/>
    <s v="SC-20575"/>
    <s v="Sonia Cooley"/>
    <x v="0"/>
    <s v="United States"/>
    <s v="Los Angeles"/>
    <x v="1"/>
    <n v="90036"/>
    <x v="1"/>
    <s v="OFF-AR-10002067"/>
    <x v="1"/>
    <x v="6"/>
    <s v="Newell 334"/>
    <x v="1618"/>
    <n v="5"/>
    <n v="0"/>
    <n v="25.792000000000002"/>
  </r>
  <r>
    <n v="7664"/>
    <x v="3798"/>
    <x v="3"/>
    <x v="1168"/>
    <d v="2014-09-20T00:00:00"/>
    <s v="Standard Class"/>
    <s v="SG-20605"/>
    <s v="Speros Goranitis"/>
    <x v="0"/>
    <s v="United States"/>
    <s v="Asheville"/>
    <x v="3"/>
    <n v="28806"/>
    <x v="0"/>
    <s v="OFF-AR-10003158"/>
    <x v="1"/>
    <x v="6"/>
    <s v="Fluorescent Highlighters by Dixon"/>
    <x v="482"/>
    <n v="5"/>
    <n v="0.2"/>
    <n v="2.7859999999999978"/>
  </r>
  <r>
    <n v="7665"/>
    <x v="3799"/>
    <x v="2"/>
    <x v="68"/>
    <d v="2011-10-26T00:00:00"/>
    <s v="Standard Class"/>
    <s v="NB-18580"/>
    <s v="Nicole Brennan"/>
    <x v="1"/>
    <s v="United States"/>
    <s v="Bossier City"/>
    <x v="28"/>
    <n v="71111"/>
    <x v="0"/>
    <s v="FUR-FU-10000193"/>
    <x v="0"/>
    <x v="5"/>
    <s v="Tenex Chairmats For Use with Hard Floors"/>
    <x v="681"/>
    <n v="4"/>
    <n v="0"/>
    <n v="10.393599999999992"/>
  </r>
  <r>
    <n v="7666"/>
    <x v="3800"/>
    <x v="0"/>
    <x v="964"/>
    <d v="2013-10-09T00:00:00"/>
    <s v="Standard Class"/>
    <s v="DR-12940"/>
    <s v="Daniel Raglin"/>
    <x v="2"/>
    <s v="United States"/>
    <s v="Providence"/>
    <x v="34"/>
    <n v="2908"/>
    <x v="3"/>
    <s v="OFF-BI-10000977"/>
    <x v="1"/>
    <x v="8"/>
    <s v="Ibico Plastic Spiral Binding Combs"/>
    <x v="3361"/>
    <n v="1"/>
    <n v="0"/>
    <n v="13.983999999999998"/>
  </r>
  <r>
    <n v="7667"/>
    <x v="3800"/>
    <x v="0"/>
    <x v="964"/>
    <d v="2013-10-09T00:00:00"/>
    <s v="Standard Class"/>
    <s v="DR-12940"/>
    <s v="Daniel Raglin"/>
    <x v="2"/>
    <s v="United States"/>
    <s v="Providence"/>
    <x v="34"/>
    <n v="2908"/>
    <x v="3"/>
    <s v="TEC-CO-10001449"/>
    <x v="2"/>
    <x v="16"/>
    <s v="Hewlett Packard LaserJet 3310 Copier"/>
    <x v="5097"/>
    <n v="9"/>
    <n v="0"/>
    <n v="2591.9567999999999"/>
  </r>
  <r>
    <n v="7668"/>
    <x v="3800"/>
    <x v="0"/>
    <x v="964"/>
    <d v="2013-10-09T00:00:00"/>
    <s v="Standard Class"/>
    <s v="DR-12940"/>
    <s v="Daniel Raglin"/>
    <x v="2"/>
    <s v="United States"/>
    <s v="Providence"/>
    <x v="34"/>
    <n v="2908"/>
    <x v="3"/>
    <s v="OFF-ST-10000136"/>
    <x v="1"/>
    <x v="4"/>
    <s v="Letter Size File"/>
    <x v="5098"/>
    <n v="3"/>
    <n v="0"/>
    <n v="34.538999999999994"/>
  </r>
  <r>
    <n v="7669"/>
    <x v="3801"/>
    <x v="1"/>
    <x v="154"/>
    <d v="2012-11-29T00:00:00"/>
    <s v="Second Class"/>
    <s v="MA-17560"/>
    <s v="Matt Abelman"/>
    <x v="2"/>
    <s v="United States"/>
    <s v="Everett"/>
    <x v="31"/>
    <n v="2149"/>
    <x v="3"/>
    <s v="OFF-PA-10000743"/>
    <x v="1"/>
    <x v="10"/>
    <s v="Xerox 1977"/>
    <x v="1598"/>
    <n v="6"/>
    <n v="0"/>
    <n v="19.238399999999999"/>
  </r>
  <r>
    <n v="7670"/>
    <x v="3801"/>
    <x v="1"/>
    <x v="154"/>
    <d v="2012-11-29T00:00:00"/>
    <s v="Second Class"/>
    <s v="MA-17560"/>
    <s v="Matt Abelman"/>
    <x v="2"/>
    <s v="United States"/>
    <s v="Everett"/>
    <x v="31"/>
    <n v="2149"/>
    <x v="3"/>
    <s v="OFF-PA-10001019"/>
    <x v="1"/>
    <x v="10"/>
    <s v="Xerox 1884"/>
    <x v="731"/>
    <n v="3"/>
    <n v="0"/>
    <n v="28.171799999999998"/>
  </r>
  <r>
    <n v="7671"/>
    <x v="3801"/>
    <x v="1"/>
    <x v="154"/>
    <d v="2012-11-29T00:00:00"/>
    <s v="Second Class"/>
    <s v="MA-17560"/>
    <s v="Matt Abelman"/>
    <x v="2"/>
    <s v="United States"/>
    <s v="Everett"/>
    <x v="31"/>
    <n v="2149"/>
    <x v="3"/>
    <s v="TEC-AC-10003095"/>
    <x v="2"/>
    <x v="11"/>
    <s v="Logitech G35 7.1-Channel Surround Sound Headset"/>
    <x v="5099"/>
    <n v="2"/>
    <n v="0"/>
    <n v="88.393200000000007"/>
  </r>
  <r>
    <n v="7672"/>
    <x v="3801"/>
    <x v="1"/>
    <x v="154"/>
    <d v="2012-11-29T00:00:00"/>
    <s v="Second Class"/>
    <s v="MA-17560"/>
    <s v="Matt Abelman"/>
    <x v="2"/>
    <s v="United States"/>
    <s v="Everett"/>
    <x v="31"/>
    <n v="2149"/>
    <x v="3"/>
    <s v="FUR-BO-10002916"/>
    <x v="0"/>
    <x v="0"/>
    <s v="Rush Hierlooms Collection 1&quot; Thick Stackable Bookcases"/>
    <x v="5100"/>
    <n v="1"/>
    <n v="0"/>
    <n v="32.486199999999997"/>
  </r>
  <r>
    <n v="7673"/>
    <x v="3801"/>
    <x v="1"/>
    <x v="154"/>
    <d v="2012-11-29T00:00:00"/>
    <s v="Second Class"/>
    <s v="MA-17560"/>
    <s v="Matt Abelman"/>
    <x v="2"/>
    <s v="United States"/>
    <s v="Everett"/>
    <x v="31"/>
    <n v="2149"/>
    <x v="3"/>
    <s v="FUR-FU-10002506"/>
    <x v="0"/>
    <x v="5"/>
    <s v="Tensor &quot;Hersey Kiss&quot; Styled Floor Lamp"/>
    <x v="2799"/>
    <n v="3"/>
    <n v="0"/>
    <n v="4.6763999999999992"/>
  </r>
  <r>
    <n v="7674"/>
    <x v="3801"/>
    <x v="1"/>
    <x v="154"/>
    <d v="2012-11-29T00:00:00"/>
    <s v="Second Class"/>
    <s v="MA-17560"/>
    <s v="Matt Abelman"/>
    <x v="2"/>
    <s v="United States"/>
    <s v="Everett"/>
    <x v="31"/>
    <n v="2149"/>
    <x v="3"/>
    <s v="OFF-PA-10003823"/>
    <x v="1"/>
    <x v="10"/>
    <s v="Xerox 197"/>
    <x v="901"/>
    <n v="5"/>
    <n v="0"/>
    <n v="69.704999999999998"/>
  </r>
  <r>
    <n v="7675"/>
    <x v="3801"/>
    <x v="1"/>
    <x v="154"/>
    <d v="2012-11-29T00:00:00"/>
    <s v="Second Class"/>
    <s v="MA-17560"/>
    <s v="Matt Abelman"/>
    <x v="2"/>
    <s v="United States"/>
    <s v="Everett"/>
    <x v="31"/>
    <n v="2149"/>
    <x v="3"/>
    <s v="FUR-TA-10004619"/>
    <x v="0"/>
    <x v="3"/>
    <s v="Hon Non-Folding Utility Tables"/>
    <x v="5101"/>
    <n v="4"/>
    <n v="0.3"/>
    <n v="0"/>
  </r>
  <r>
    <n v="7676"/>
    <x v="3802"/>
    <x v="3"/>
    <x v="636"/>
    <d v="2014-05-10T00:00:00"/>
    <s v="Second Class"/>
    <s v="TS-21655"/>
    <s v="Trudy Schmidt"/>
    <x v="0"/>
    <s v="United States"/>
    <s v="Rancho Cucamonga"/>
    <x v="1"/>
    <n v="91730"/>
    <x v="1"/>
    <s v="OFF-AP-10001271"/>
    <x v="1"/>
    <x v="9"/>
    <s v="Eureka The Boss Cordless Rechargeable Stick Vac"/>
    <x v="513"/>
    <n v="3"/>
    <n v="0"/>
    <n v="41.293800000000005"/>
  </r>
  <r>
    <n v="7677"/>
    <x v="3803"/>
    <x v="2"/>
    <x v="1169"/>
    <d v="2011-10-08T00:00:00"/>
    <s v="Same Day"/>
    <s v="JG-15115"/>
    <s v="Jack Garza"/>
    <x v="0"/>
    <s v="United States"/>
    <s v="Charlotte"/>
    <x v="3"/>
    <n v="28205"/>
    <x v="0"/>
    <s v="TEC-AC-10002331"/>
    <x v="2"/>
    <x v="11"/>
    <s v="Maxell 74 Minute CDR, 10/Pack"/>
    <x v="3032"/>
    <n v="3"/>
    <n v="0.2"/>
    <n v="4.9877999999999982"/>
  </r>
  <r>
    <n v="7678"/>
    <x v="3804"/>
    <x v="2"/>
    <x v="520"/>
    <d v="2012-01-07T00:00:00"/>
    <s v="Standard Class"/>
    <s v="KM-16375"/>
    <s v="Katherine Murray"/>
    <x v="2"/>
    <s v="United States"/>
    <s v="Providence"/>
    <x v="34"/>
    <n v="2908"/>
    <x v="3"/>
    <s v="OFF-PA-10003228"/>
    <x v="1"/>
    <x v="10"/>
    <s v="Xerox 1917"/>
    <x v="3589"/>
    <n v="4"/>
    <n v="0"/>
    <n v="91.950799999999987"/>
  </r>
  <r>
    <n v="7679"/>
    <x v="3804"/>
    <x v="2"/>
    <x v="520"/>
    <d v="2012-01-07T00:00:00"/>
    <s v="Standard Class"/>
    <s v="KM-16375"/>
    <s v="Katherine Murray"/>
    <x v="2"/>
    <s v="United States"/>
    <s v="Providence"/>
    <x v="34"/>
    <n v="2908"/>
    <x v="3"/>
    <s v="OFF-PA-10002586"/>
    <x v="1"/>
    <x v="10"/>
    <s v="Xerox 1970"/>
    <x v="1830"/>
    <n v="3"/>
    <n v="0"/>
    <n v="7.0218000000000007"/>
  </r>
  <r>
    <n v="7680"/>
    <x v="3804"/>
    <x v="2"/>
    <x v="520"/>
    <d v="2012-01-07T00:00:00"/>
    <s v="Standard Class"/>
    <s v="KM-16375"/>
    <s v="Katherine Murray"/>
    <x v="2"/>
    <s v="United States"/>
    <s v="Providence"/>
    <x v="34"/>
    <n v="2908"/>
    <x v="3"/>
    <s v="TEC-AC-10002049"/>
    <x v="2"/>
    <x v="11"/>
    <s v="Plantronics Savi W720 Multi-Device Wireless Headset System"/>
    <x v="2832"/>
    <n v="4"/>
    <n v="0"/>
    <n v="742.63200000000006"/>
  </r>
  <r>
    <n v="7681"/>
    <x v="3804"/>
    <x v="2"/>
    <x v="520"/>
    <d v="2012-01-07T00:00:00"/>
    <s v="Standard Class"/>
    <s v="KM-16375"/>
    <s v="Katherine Murray"/>
    <x v="2"/>
    <s v="United States"/>
    <s v="Providence"/>
    <x v="34"/>
    <n v="2908"/>
    <x v="3"/>
    <s v="FUR-BO-10000362"/>
    <x v="0"/>
    <x v="0"/>
    <s v="Sauder Inglewood Library Bookcases"/>
    <x v="2661"/>
    <n v="2"/>
    <n v="0"/>
    <n v="78.650800000000004"/>
  </r>
  <r>
    <n v="7682"/>
    <x v="3804"/>
    <x v="2"/>
    <x v="520"/>
    <d v="2012-01-07T00:00:00"/>
    <s v="Standard Class"/>
    <s v="KM-16375"/>
    <s v="Katherine Murray"/>
    <x v="2"/>
    <s v="United States"/>
    <s v="Providence"/>
    <x v="34"/>
    <n v="2908"/>
    <x v="3"/>
    <s v="FUR-CH-10004218"/>
    <x v="0"/>
    <x v="1"/>
    <s v="Global Fabric Manager's Chair, Dark Gray"/>
    <x v="5102"/>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x v="5103"/>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x v="5104"/>
    <n v="3"/>
    <n v="0"/>
    <n v="1906.4850000000001"/>
  </r>
  <r>
    <n v="7685"/>
    <x v="3806"/>
    <x v="1"/>
    <x v="966"/>
    <d v="2012-02-21T00:00:00"/>
    <s v="Standard Class"/>
    <s v="TT-21070"/>
    <s v="Ted Trevino"/>
    <x v="0"/>
    <s v="United States"/>
    <s v="Rochester"/>
    <x v="15"/>
    <n v="14609"/>
    <x v="3"/>
    <s v="OFF-BI-10002897"/>
    <x v="1"/>
    <x v="8"/>
    <s v="Black Avery Memo-Size 3-Ring Binder, 5 1/2&quot; x 8 1/2&quot;"/>
    <x v="5105"/>
    <n v="9"/>
    <n v="0.2"/>
    <n v="9.5786999999999995"/>
  </r>
  <r>
    <n v="7686"/>
    <x v="3806"/>
    <x v="1"/>
    <x v="966"/>
    <d v="2012-02-21T00:00:00"/>
    <s v="Standard Class"/>
    <s v="TT-21070"/>
    <s v="Ted Trevino"/>
    <x v="0"/>
    <s v="United States"/>
    <s v="Rochester"/>
    <x v="15"/>
    <n v="14609"/>
    <x v="3"/>
    <s v="TEC-PH-10002584"/>
    <x v="2"/>
    <x v="7"/>
    <s v="Samsung Galaxy S4"/>
    <x v="5106"/>
    <n v="1"/>
    <n v="0"/>
    <n v="187.79699999999997"/>
  </r>
  <r>
    <n v="7687"/>
    <x v="3807"/>
    <x v="0"/>
    <x v="881"/>
    <d v="2013-11-30T00:00:00"/>
    <s v="Standard Class"/>
    <s v="BB-11545"/>
    <s v="Brenda Bowman"/>
    <x v="1"/>
    <s v="United States"/>
    <s v="Jackson"/>
    <x v="12"/>
    <n v="49201"/>
    <x v="2"/>
    <s v="FUR-TA-10001095"/>
    <x v="0"/>
    <x v="3"/>
    <s v="Chromcraft Round Conference Tables"/>
    <x v="5107"/>
    <n v="9"/>
    <n v="0"/>
    <n v="329.40809999999999"/>
  </r>
  <r>
    <n v="7688"/>
    <x v="3807"/>
    <x v="0"/>
    <x v="881"/>
    <d v="2013-11-30T00:00:00"/>
    <s v="Standard Class"/>
    <s v="BB-11545"/>
    <s v="Brenda Bowman"/>
    <x v="1"/>
    <s v="United States"/>
    <s v="Jackson"/>
    <x v="12"/>
    <n v="49201"/>
    <x v="2"/>
    <s v="OFF-BI-10004002"/>
    <x v="1"/>
    <x v="8"/>
    <s v="Wilson Jones International Size A4 Ring Binders"/>
    <x v="5108"/>
    <n v="1"/>
    <n v="0"/>
    <n v="8.3040000000000003"/>
  </r>
  <r>
    <n v="7689"/>
    <x v="3807"/>
    <x v="0"/>
    <x v="881"/>
    <d v="2013-11-30T00:00:00"/>
    <s v="Standard Class"/>
    <s v="BB-11545"/>
    <s v="Brenda Bowman"/>
    <x v="1"/>
    <s v="United States"/>
    <s v="Jackson"/>
    <x v="12"/>
    <n v="49201"/>
    <x v="2"/>
    <s v="TEC-AC-10004518"/>
    <x v="2"/>
    <x v="11"/>
    <s v="Memorex Mini Travel Drive 32 GB USB 2.0 Flash Drive"/>
    <x v="5109"/>
    <n v="8"/>
    <n v="0"/>
    <n v="62.400000000000006"/>
  </r>
  <r>
    <n v="7690"/>
    <x v="3808"/>
    <x v="3"/>
    <x v="663"/>
    <d v="2014-07-18T00:00:00"/>
    <s v="First Class"/>
    <s v="RS-19420"/>
    <s v="Ricardo Sperren"/>
    <x v="1"/>
    <s v="United States"/>
    <s v="Suffolk"/>
    <x v="17"/>
    <n v="23434"/>
    <x v="0"/>
    <s v="OFF-AP-10002191"/>
    <x v="1"/>
    <x v="9"/>
    <s v="Belkin 8 Outlet SurgeMaster II Gold Surge Protector"/>
    <x v="3998"/>
    <n v="3"/>
    <n v="0"/>
    <n v="50.383200000000009"/>
  </r>
  <r>
    <n v="7691"/>
    <x v="3808"/>
    <x v="3"/>
    <x v="663"/>
    <d v="2014-07-18T00:00:00"/>
    <s v="First Class"/>
    <s v="RS-19420"/>
    <s v="Ricardo Sperren"/>
    <x v="1"/>
    <s v="United States"/>
    <s v="Suffolk"/>
    <x v="17"/>
    <n v="23434"/>
    <x v="0"/>
    <s v="FUR-TA-10004575"/>
    <x v="0"/>
    <x v="3"/>
    <s v="Hon 5100 Series Wood Tables"/>
    <x v="1310"/>
    <n v="3"/>
    <n v="0"/>
    <n v="157.12919999999997"/>
  </r>
  <r>
    <n v="7692"/>
    <x v="3808"/>
    <x v="3"/>
    <x v="663"/>
    <d v="2014-07-18T00:00:00"/>
    <s v="First Class"/>
    <s v="RS-19420"/>
    <s v="Ricardo Sperren"/>
    <x v="1"/>
    <s v="United States"/>
    <s v="Suffolk"/>
    <x v="17"/>
    <n v="23434"/>
    <x v="0"/>
    <s v="OFF-PA-10003177"/>
    <x v="1"/>
    <x v="10"/>
    <s v="Xerox 1999"/>
    <x v="91"/>
    <n v="2"/>
    <n v="0"/>
    <n v="6.2208000000000006"/>
  </r>
  <r>
    <n v="7693"/>
    <x v="3809"/>
    <x v="2"/>
    <x v="282"/>
    <d v="2012-01-03T00:00:00"/>
    <s v="Standard Class"/>
    <s v="AI-10855"/>
    <s v="Arianne Irving"/>
    <x v="0"/>
    <s v="United States"/>
    <s v="Brentwood"/>
    <x v="1"/>
    <n v="94513"/>
    <x v="1"/>
    <s v="OFF-LA-10003923"/>
    <x v="1"/>
    <x v="2"/>
    <s v="Alphabetical Labels for Top Tab Filing"/>
    <x v="333"/>
    <n v="6"/>
    <n v="0"/>
    <n v="44.400000000000006"/>
  </r>
  <r>
    <n v="7694"/>
    <x v="3809"/>
    <x v="2"/>
    <x v="282"/>
    <d v="2012-01-03T00:00:00"/>
    <s v="Standard Class"/>
    <s v="AI-10855"/>
    <s v="Arianne Irving"/>
    <x v="0"/>
    <s v="United States"/>
    <s v="Brentwood"/>
    <x v="1"/>
    <n v="94513"/>
    <x v="1"/>
    <s v="TEC-PH-10001051"/>
    <x v="2"/>
    <x v="7"/>
    <s v="HTC One"/>
    <x v="1895"/>
    <n v="4"/>
    <n v="0.2"/>
    <n v="35.996399999999952"/>
  </r>
  <r>
    <n v="7695"/>
    <x v="3810"/>
    <x v="0"/>
    <x v="554"/>
    <d v="2013-03-23T00:00:00"/>
    <s v="Same Day"/>
    <s v="MC-17275"/>
    <s v="Marc Crier"/>
    <x v="0"/>
    <s v="United States"/>
    <s v="Seattle"/>
    <x v="4"/>
    <n v="98103"/>
    <x v="1"/>
    <s v="FUR-CH-10004754"/>
    <x v="0"/>
    <x v="1"/>
    <s v="Global Stack Chair with Arms, Black"/>
    <x v="5110"/>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x v="2919"/>
    <n v="5"/>
    <n v="0.2"/>
    <n v="59.435499999999998"/>
  </r>
  <r>
    <n v="7697"/>
    <x v="3811"/>
    <x v="3"/>
    <x v="1170"/>
    <d v="2014-07-06T00:00:00"/>
    <s v="First Class"/>
    <s v="AH-10120"/>
    <s v="Adrian Hane"/>
    <x v="2"/>
    <s v="United States"/>
    <s v="Houston"/>
    <x v="5"/>
    <n v="77036"/>
    <x v="2"/>
    <s v="OFF-BI-10001787"/>
    <x v="1"/>
    <x v="8"/>
    <s v="Wilson Jones Four-Pocket Poly Binders"/>
    <x v="5111"/>
    <n v="4"/>
    <n v="0.8"/>
    <n v="-8.1096000000000004"/>
  </r>
  <r>
    <n v="7698"/>
    <x v="3812"/>
    <x v="3"/>
    <x v="817"/>
    <d v="2014-12-19T00:00:00"/>
    <s v="Standard Class"/>
    <s v="BF-11170"/>
    <s v="Ben Ferrer"/>
    <x v="2"/>
    <s v="United States"/>
    <s v="Lawrence"/>
    <x v="31"/>
    <n v="1841"/>
    <x v="3"/>
    <s v="TEC-CO-10002313"/>
    <x v="2"/>
    <x v="16"/>
    <s v="Canon PC1080F Personal Copier"/>
    <x v="5112"/>
    <n v="2"/>
    <n v="0"/>
    <n v="467.99220000000003"/>
  </r>
  <r>
    <n v="7699"/>
    <x v="3812"/>
    <x v="3"/>
    <x v="817"/>
    <d v="2014-12-19T00:00:00"/>
    <s v="Standard Class"/>
    <s v="BF-11170"/>
    <s v="Ben Ferrer"/>
    <x v="2"/>
    <s v="United States"/>
    <s v="Lawrence"/>
    <x v="31"/>
    <n v="1841"/>
    <x v="3"/>
    <s v="OFF-ST-10002790"/>
    <x v="1"/>
    <x v="4"/>
    <s v="Safco Industrial Shelving"/>
    <x v="5113"/>
    <n v="1"/>
    <n v="0"/>
    <n v="2.2155000000000058"/>
  </r>
  <r>
    <n v="7700"/>
    <x v="3812"/>
    <x v="3"/>
    <x v="817"/>
    <d v="2014-12-19T00:00:00"/>
    <s v="Standard Class"/>
    <s v="BF-11170"/>
    <s v="Ben Ferrer"/>
    <x v="2"/>
    <s v="United States"/>
    <s v="Lawrence"/>
    <x v="31"/>
    <n v="1841"/>
    <x v="3"/>
    <s v="OFF-SU-10001664"/>
    <x v="1"/>
    <x v="14"/>
    <s v="Acme Office Executive Series Stainless Steel Trimmers"/>
    <x v="3567"/>
    <n v="3"/>
    <n v="0"/>
    <n v="6.6846000000000005"/>
  </r>
  <r>
    <n v="7701"/>
    <x v="3812"/>
    <x v="3"/>
    <x v="817"/>
    <d v="2014-12-19T00:00:00"/>
    <s v="Standard Class"/>
    <s v="BF-11170"/>
    <s v="Ben Ferrer"/>
    <x v="2"/>
    <s v="United States"/>
    <s v="Lawrence"/>
    <x v="31"/>
    <n v="1841"/>
    <x v="3"/>
    <s v="OFF-FA-10001332"/>
    <x v="1"/>
    <x v="13"/>
    <s v="Acco Banker's Clasps, 5 3/4&quot;-Long"/>
    <x v="1315"/>
    <n v="6"/>
    <n v="0"/>
    <n v="8.121599999999999"/>
  </r>
  <r>
    <n v="7702"/>
    <x v="3812"/>
    <x v="3"/>
    <x v="817"/>
    <d v="2014-12-19T00:00:00"/>
    <s v="Standard Class"/>
    <s v="BF-11170"/>
    <s v="Ben Ferrer"/>
    <x v="2"/>
    <s v="United States"/>
    <s v="Lawrence"/>
    <x v="31"/>
    <n v="1841"/>
    <x v="3"/>
    <s v="FUR-TA-10003473"/>
    <x v="0"/>
    <x v="3"/>
    <s v="Bretford Rectangular Conference Table Tops"/>
    <x v="5114"/>
    <n v="2"/>
    <n v="0.3"/>
    <n v="-52.658199999999965"/>
  </r>
  <r>
    <n v="7703"/>
    <x v="3813"/>
    <x v="0"/>
    <x v="370"/>
    <d v="2013-09-03T00:00:00"/>
    <s v="Standard Class"/>
    <s v="AA-10480"/>
    <s v="Andrew Allen"/>
    <x v="0"/>
    <s v="United States"/>
    <s v="Detroit"/>
    <x v="12"/>
    <n v="48234"/>
    <x v="2"/>
    <s v="OFF-PA-10000605"/>
    <x v="1"/>
    <x v="10"/>
    <s v="Xerox 1950"/>
    <x v="1057"/>
    <n v="2"/>
    <n v="0"/>
    <n v="5.6644000000000005"/>
  </r>
  <r>
    <n v="7704"/>
    <x v="3813"/>
    <x v="0"/>
    <x v="370"/>
    <d v="2013-09-03T00:00:00"/>
    <s v="Standard Class"/>
    <s v="AA-10480"/>
    <s v="Andrew Allen"/>
    <x v="0"/>
    <s v="United States"/>
    <s v="Detroit"/>
    <x v="12"/>
    <n v="48234"/>
    <x v="2"/>
    <s v="TEC-PH-10002170"/>
    <x v="2"/>
    <x v="7"/>
    <s v="ClearSounds CSC500 Amplified Spirit Phone Corded phone"/>
    <x v="2779"/>
    <n v="3"/>
    <n v="0"/>
    <n v="58.791600000000003"/>
  </r>
  <r>
    <n v="7705"/>
    <x v="3813"/>
    <x v="0"/>
    <x v="370"/>
    <d v="2013-09-03T00:00:00"/>
    <s v="Standard Class"/>
    <s v="AA-10480"/>
    <s v="Andrew Allen"/>
    <x v="0"/>
    <s v="United States"/>
    <s v="Detroit"/>
    <x v="12"/>
    <n v="48234"/>
    <x v="2"/>
    <s v="FUR-TA-10004147"/>
    <x v="0"/>
    <x v="3"/>
    <s v="Hon 4060 Series Tables"/>
    <x v="990"/>
    <n v="4"/>
    <n v="0"/>
    <n v="98.524799999999971"/>
  </r>
  <r>
    <n v="7706"/>
    <x v="3813"/>
    <x v="0"/>
    <x v="370"/>
    <d v="2013-09-03T00:00:00"/>
    <s v="Standard Class"/>
    <s v="AA-10480"/>
    <s v="Andrew Allen"/>
    <x v="0"/>
    <s v="United States"/>
    <s v="Detroit"/>
    <x v="12"/>
    <n v="48234"/>
    <x v="2"/>
    <s v="TEC-AC-10003911"/>
    <x v="2"/>
    <x v="11"/>
    <s v="NETGEAR AC1750 Dual Band Gigabit Smart WiFi Router"/>
    <x v="651"/>
    <n v="3"/>
    <n v="0"/>
    <n v="163.18979999999999"/>
  </r>
  <r>
    <n v="7707"/>
    <x v="3813"/>
    <x v="0"/>
    <x v="370"/>
    <d v="2013-09-03T00:00:00"/>
    <s v="Standard Class"/>
    <s v="AA-10480"/>
    <s v="Andrew Allen"/>
    <x v="0"/>
    <s v="United States"/>
    <s v="Detroit"/>
    <x v="12"/>
    <n v="48234"/>
    <x v="2"/>
    <s v="OFF-AR-10002578"/>
    <x v="1"/>
    <x v="6"/>
    <s v="Newell 335"/>
    <x v="880"/>
    <n v="3"/>
    <n v="0"/>
    <n v="2.5055999999999998"/>
  </r>
  <r>
    <n v="7708"/>
    <x v="3814"/>
    <x v="3"/>
    <x v="453"/>
    <d v="2014-10-20T00:00:00"/>
    <s v="Standard Class"/>
    <s v="SV-20815"/>
    <s v="Stuart Van"/>
    <x v="1"/>
    <s v="United States"/>
    <s v="Orem"/>
    <x v="7"/>
    <n v="84057"/>
    <x v="1"/>
    <s v="OFF-AR-10001761"/>
    <x v="1"/>
    <x v="6"/>
    <s v="Avery Hi-Liter Smear-Safe Highlighters"/>
    <x v="2643"/>
    <n v="2"/>
    <n v="0"/>
    <n v="4.2047999999999996"/>
  </r>
  <r>
    <n v="7709"/>
    <x v="3815"/>
    <x v="2"/>
    <x v="1089"/>
    <d v="2011-10-29T00:00:00"/>
    <s v="Standard Class"/>
    <s v="EH-14185"/>
    <s v="Evan Henry"/>
    <x v="0"/>
    <s v="United States"/>
    <s v="Philadelphia"/>
    <x v="9"/>
    <n v="19120"/>
    <x v="3"/>
    <s v="TEC-AC-10001553"/>
    <x v="2"/>
    <x v="11"/>
    <s v="Memorex 25GB 6X Branded Blu-Ray Recordable Disc, 15/Pack"/>
    <x v="2868"/>
    <n v="3"/>
    <n v="0.2"/>
    <n v="0.50970000000000049"/>
  </r>
  <r>
    <n v="7710"/>
    <x v="3815"/>
    <x v="2"/>
    <x v="1089"/>
    <d v="2011-10-29T00:00:00"/>
    <s v="Standard Class"/>
    <s v="EH-14185"/>
    <s v="Evan Henry"/>
    <x v="0"/>
    <s v="United States"/>
    <s v="Philadelphia"/>
    <x v="9"/>
    <n v="19120"/>
    <x v="3"/>
    <s v="OFF-BI-10000309"/>
    <x v="1"/>
    <x v="8"/>
    <s v="GBC Twin Loop Wire Binding Elements, 9/16&quot; Spine, Black"/>
    <x v="5115"/>
    <n v="3"/>
    <n v="0.7"/>
    <n v="-9.5885999999999996"/>
  </r>
  <r>
    <n v="7711"/>
    <x v="3816"/>
    <x v="1"/>
    <x v="788"/>
    <d v="2012-04-07T00:00:00"/>
    <s v="Standard Class"/>
    <s v="JL-15850"/>
    <s v="John Lucas"/>
    <x v="0"/>
    <s v="United States"/>
    <s v="Mesa"/>
    <x v="16"/>
    <n v="85204"/>
    <x v="1"/>
    <s v="TEC-PH-10003095"/>
    <x v="2"/>
    <x v="7"/>
    <s v="Samsung HM1900 Bluetooth Headset"/>
    <x v="4412"/>
    <n v="5"/>
    <n v="0.2"/>
    <n v="32.924999999999997"/>
  </r>
  <r>
    <n v="7712"/>
    <x v="3817"/>
    <x v="3"/>
    <x v="960"/>
    <d v="2014-10-31T00:00:00"/>
    <s v="Second Class"/>
    <s v="JM-15250"/>
    <s v="Janet Martin"/>
    <x v="0"/>
    <s v="United States"/>
    <s v="Fayetteville"/>
    <x v="3"/>
    <n v="28314"/>
    <x v="0"/>
    <s v="FUR-FU-10001876"/>
    <x v="0"/>
    <x v="5"/>
    <s v="Computer Room Manger, 14&quot;"/>
    <x v="2540"/>
    <n v="3"/>
    <n v="0.2"/>
    <n v="15.590399999999995"/>
  </r>
  <r>
    <n v="7713"/>
    <x v="3817"/>
    <x v="3"/>
    <x v="960"/>
    <d v="2014-10-31T00:00:00"/>
    <s v="Second Class"/>
    <s v="JM-15250"/>
    <s v="Janet Martin"/>
    <x v="0"/>
    <s v="United States"/>
    <s v="Fayetteville"/>
    <x v="3"/>
    <n v="28314"/>
    <x v="0"/>
    <s v="OFF-ST-10001522"/>
    <x v="1"/>
    <x v="4"/>
    <s v="Gould Plastics 18-Pocket Panel Bin, 34w x 5-1/4d x 20-1/2h"/>
    <x v="2772"/>
    <n v="2"/>
    <n v="0.2"/>
    <n v="-29.436800000000012"/>
  </r>
  <r>
    <n v="7714"/>
    <x v="3817"/>
    <x v="3"/>
    <x v="960"/>
    <d v="2014-10-31T00:00:00"/>
    <s v="Second Class"/>
    <s v="JM-15250"/>
    <s v="Janet Martin"/>
    <x v="0"/>
    <s v="United States"/>
    <s v="Fayetteville"/>
    <x v="3"/>
    <n v="28314"/>
    <x v="0"/>
    <s v="OFF-PA-10000300"/>
    <x v="1"/>
    <x v="10"/>
    <s v="Xerox 1936"/>
    <x v="1107"/>
    <n v="3"/>
    <n v="0.2"/>
    <n v="16.183799999999998"/>
  </r>
  <r>
    <n v="7715"/>
    <x v="3818"/>
    <x v="2"/>
    <x v="29"/>
    <d v="2011-12-07T00:00:00"/>
    <s v="First Class"/>
    <s v="JB-15925"/>
    <s v="Joni Blumstein"/>
    <x v="0"/>
    <s v="United States"/>
    <s v="Los Angeles"/>
    <x v="1"/>
    <n v="90032"/>
    <x v="1"/>
    <s v="OFF-AP-10001469"/>
    <x v="1"/>
    <x v="9"/>
    <s v="Fellowes 8 Outlet Superior Workstation Surge Protector"/>
    <x v="5116"/>
    <n v="6"/>
    <n v="0"/>
    <n v="72.575399999999973"/>
  </r>
  <r>
    <n v="7716"/>
    <x v="3819"/>
    <x v="3"/>
    <x v="132"/>
    <d v="2014-11-09T00:00:00"/>
    <s v="Standard Class"/>
    <s v="PB-19105"/>
    <s v="Peter Bühler"/>
    <x v="0"/>
    <s v="United States"/>
    <s v="Philadelphia"/>
    <x v="9"/>
    <n v="19140"/>
    <x v="3"/>
    <s v="TEC-AC-10001553"/>
    <x v="2"/>
    <x v="11"/>
    <s v="Memorex 25GB 6X Branded Blu-Ray Recordable Disc, 15/Pack"/>
    <x v="2868"/>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x v="5117"/>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x v="5118"/>
    <n v="2"/>
    <n v="0.7"/>
    <n v="-1.3565999999999994"/>
  </r>
  <r>
    <n v="7719"/>
    <x v="3821"/>
    <x v="3"/>
    <x v="428"/>
    <d v="2014-09-15T00:00:00"/>
    <s v="Standard Class"/>
    <s v="MC-17605"/>
    <s v="Matt Connell"/>
    <x v="1"/>
    <s v="United States"/>
    <s v="Los Angeles"/>
    <x v="1"/>
    <n v="90032"/>
    <x v="1"/>
    <s v="TEC-AC-10001114"/>
    <x v="2"/>
    <x v="11"/>
    <s v="Microsoft Wireless Mobile Mouse 4000"/>
    <x v="5119"/>
    <n v="4"/>
    <n v="0"/>
    <n v="51.18719999999999"/>
  </r>
  <r>
    <n v="7720"/>
    <x v="3822"/>
    <x v="1"/>
    <x v="956"/>
    <d v="2012-01-10T00:00:00"/>
    <s v="Standard Class"/>
    <s v="BG-11695"/>
    <s v="Brooke Gillingham"/>
    <x v="1"/>
    <s v="United States"/>
    <s v="New York City"/>
    <x v="15"/>
    <n v="10009"/>
    <x v="3"/>
    <s v="OFF-AR-10001615"/>
    <x v="1"/>
    <x v="6"/>
    <s v="Newell 34"/>
    <x v="426"/>
    <n v="3"/>
    <n v="0"/>
    <n v="15.475200000000001"/>
  </r>
  <r>
    <n v="7721"/>
    <x v="3822"/>
    <x v="1"/>
    <x v="956"/>
    <d v="2012-01-10T00:00:00"/>
    <s v="Standard Class"/>
    <s v="BG-11695"/>
    <s v="Brooke Gillingham"/>
    <x v="1"/>
    <s v="United States"/>
    <s v="New York City"/>
    <x v="15"/>
    <n v="10009"/>
    <x v="3"/>
    <s v="OFF-EN-10000461"/>
    <x v="1"/>
    <x v="12"/>
    <s v="#10- 4 1/8&quot; x 9 1/2&quot; Recycled Envelopes"/>
    <x v="2053"/>
    <n v="2"/>
    <n v="0"/>
    <n v="8.2156000000000002"/>
  </r>
  <r>
    <n v="7722"/>
    <x v="3822"/>
    <x v="1"/>
    <x v="956"/>
    <d v="2012-01-10T00:00:00"/>
    <s v="Standard Class"/>
    <s v="BG-11695"/>
    <s v="Brooke Gillingham"/>
    <x v="1"/>
    <s v="United States"/>
    <s v="New York City"/>
    <x v="15"/>
    <n v="10009"/>
    <x v="3"/>
    <s v="OFF-BI-10004506"/>
    <x v="1"/>
    <x v="8"/>
    <s v="Wilson Jones data.warehouse D-Ring Binders with DublLock"/>
    <x v="5120"/>
    <n v="2"/>
    <n v="0.2"/>
    <n v="4.6088000000000005"/>
  </r>
  <r>
    <n v="7723"/>
    <x v="3823"/>
    <x v="3"/>
    <x v="513"/>
    <d v="2014-04-21T00:00:00"/>
    <s v="Standard Class"/>
    <s v="JO-15550"/>
    <s v="Jesus Ocampo"/>
    <x v="2"/>
    <s v="United States"/>
    <s v="San Francisco"/>
    <x v="1"/>
    <n v="94109"/>
    <x v="1"/>
    <s v="OFF-AP-10000027"/>
    <x v="1"/>
    <x v="9"/>
    <s v="Hoover Commercial SteamVac"/>
    <x v="1360"/>
    <n v="3"/>
    <n v="0"/>
    <n v="12.222"/>
  </r>
  <r>
    <n v="7724"/>
    <x v="3824"/>
    <x v="1"/>
    <x v="229"/>
    <d v="2012-09-14T00:00:00"/>
    <s v="Standard Class"/>
    <s v="AR-10345"/>
    <s v="Alex Russell"/>
    <x v="1"/>
    <s v="United States"/>
    <s v="Austin"/>
    <x v="5"/>
    <n v="78745"/>
    <x v="2"/>
    <s v="FUR-CH-10003981"/>
    <x v="0"/>
    <x v="1"/>
    <s v="Global Commerce Series Low-Back Swivel/Tilt Chairs"/>
    <x v="5121"/>
    <n v="1"/>
    <n v="0.3"/>
    <n v="-2.5698000000000292"/>
  </r>
  <r>
    <n v="7725"/>
    <x v="3825"/>
    <x v="0"/>
    <x v="477"/>
    <d v="2013-09-30T00:00:00"/>
    <s v="Standard Class"/>
    <s v="TS-21505"/>
    <s v="Tony Sayre"/>
    <x v="0"/>
    <s v="United States"/>
    <s v="Cleveland"/>
    <x v="24"/>
    <n v="44105"/>
    <x v="3"/>
    <s v="OFF-AP-10003849"/>
    <x v="1"/>
    <x v="9"/>
    <s v="Hoover Shoulder Vac Commercial Portable Vacuum"/>
    <x v="5122"/>
    <n v="1"/>
    <n v="0.2"/>
    <n v="17.890999999999977"/>
  </r>
  <r>
    <n v="7726"/>
    <x v="3825"/>
    <x v="0"/>
    <x v="477"/>
    <d v="2013-09-30T00:00:00"/>
    <s v="Standard Class"/>
    <s v="TS-21505"/>
    <s v="Tony Sayre"/>
    <x v="0"/>
    <s v="United States"/>
    <s v="Cleveland"/>
    <x v="24"/>
    <n v="44105"/>
    <x v="3"/>
    <s v="OFF-ST-10004963"/>
    <x v="1"/>
    <x v="4"/>
    <s v="Eldon Gobal File Keepers"/>
    <x v="5123"/>
    <n v="2"/>
    <n v="0.2"/>
    <n v="-4.8448000000000029"/>
  </r>
  <r>
    <n v="7727"/>
    <x v="3825"/>
    <x v="0"/>
    <x v="477"/>
    <d v="2013-09-30T00:00:00"/>
    <s v="Standard Class"/>
    <s v="TS-21505"/>
    <s v="Tony Sayre"/>
    <x v="0"/>
    <s v="United States"/>
    <s v="Cleveland"/>
    <x v="24"/>
    <n v="44105"/>
    <x v="3"/>
    <s v="OFF-ST-10002574"/>
    <x v="1"/>
    <x v="4"/>
    <s v="SAFCO Commercial Wire Shelving, Black"/>
    <x v="4102"/>
    <n v="3"/>
    <n v="0.2"/>
    <n v="-82.884"/>
  </r>
  <r>
    <n v="7728"/>
    <x v="3826"/>
    <x v="1"/>
    <x v="199"/>
    <d v="2012-03-20T00:00:00"/>
    <s v="Second Class"/>
    <s v="JK-15640"/>
    <s v="Jim Kriz"/>
    <x v="2"/>
    <s v="United States"/>
    <s v="New York City"/>
    <x v="15"/>
    <n v="10009"/>
    <x v="3"/>
    <s v="OFF-AR-10001761"/>
    <x v="1"/>
    <x v="6"/>
    <s v="Avery Hi-Liter Smear-Safe Highlighters"/>
    <x v="255"/>
    <n v="3"/>
    <n v="0"/>
    <n v="6.3071999999999999"/>
  </r>
  <r>
    <n v="7729"/>
    <x v="3827"/>
    <x v="0"/>
    <x v="491"/>
    <d v="2013-12-03T00:00:00"/>
    <s v="Standard Class"/>
    <s v="GA-14515"/>
    <s v="George Ashbrook"/>
    <x v="0"/>
    <s v="United States"/>
    <s v="El Paso"/>
    <x v="5"/>
    <n v="79907"/>
    <x v="2"/>
    <s v="OFF-AR-10000716"/>
    <x v="1"/>
    <x v="6"/>
    <s v="DIXON Ticonderoga Erasable Checking Pencils"/>
    <x v="329"/>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x v="2404"/>
    <n v="3"/>
    <n v="0.2"/>
    <n v="-75.59580000000004"/>
  </r>
  <r>
    <n v="7731"/>
    <x v="3829"/>
    <x v="3"/>
    <x v="487"/>
    <d v="2014-06-20T00:00:00"/>
    <s v="Standard Class"/>
    <s v="TW-21025"/>
    <s v="Tamara Willingham"/>
    <x v="2"/>
    <s v="United States"/>
    <s v="Seattle"/>
    <x v="4"/>
    <n v="98103"/>
    <x v="1"/>
    <s v="FUR-CH-10003774"/>
    <x v="0"/>
    <x v="1"/>
    <s v="Global Wood Trimmed Manager's Task Chair, Khaki"/>
    <x v="5124"/>
    <n v="4"/>
    <n v="0.2"/>
    <n v="-25.474400000000017"/>
  </r>
  <r>
    <n v="7732"/>
    <x v="3830"/>
    <x v="3"/>
    <x v="65"/>
    <d v="2014-09-22T00:00:00"/>
    <s v="First Class"/>
    <s v="PA-19060"/>
    <s v="Pete Armstrong"/>
    <x v="2"/>
    <s v="United States"/>
    <s v="Dallas"/>
    <x v="5"/>
    <n v="75220"/>
    <x v="2"/>
    <s v="OFF-EN-10000927"/>
    <x v="1"/>
    <x v="12"/>
    <s v="Jet-Pak Recycled Peel 'N' Seal Padded Mailers"/>
    <x v="5125"/>
    <n v="4"/>
    <n v="0.2"/>
    <n v="35.889999999999986"/>
  </r>
  <r>
    <n v="7733"/>
    <x v="3831"/>
    <x v="3"/>
    <x v="455"/>
    <d v="2014-06-09T00:00:00"/>
    <s v="Standard Class"/>
    <s v="JD-15790"/>
    <s v="John Dryer"/>
    <x v="0"/>
    <s v="United States"/>
    <s v="Houston"/>
    <x v="5"/>
    <n v="77070"/>
    <x v="2"/>
    <s v="OFF-PA-10000743"/>
    <x v="1"/>
    <x v="10"/>
    <s v="Xerox 1977"/>
    <x v="1432"/>
    <n v="2"/>
    <n v="0.2"/>
    <n v="3.7407999999999997"/>
  </r>
  <r>
    <n v="7734"/>
    <x v="3832"/>
    <x v="0"/>
    <x v="666"/>
    <d v="2013-05-20T00:00:00"/>
    <s v="Second Class"/>
    <s v="MN-17935"/>
    <s v="Michael Nguyen"/>
    <x v="0"/>
    <s v="United States"/>
    <s v="Springfield"/>
    <x v="24"/>
    <n v="45503"/>
    <x v="3"/>
    <s v="OFF-PA-10000697"/>
    <x v="1"/>
    <x v="10"/>
    <s v="TOPS Voice Message Log Book, Flash Format"/>
    <x v="302"/>
    <n v="4"/>
    <n v="0.2"/>
    <n v="5.5215999999999994"/>
  </r>
  <r>
    <n v="7735"/>
    <x v="3833"/>
    <x v="3"/>
    <x v="175"/>
    <d v="2014-09-21T00:00:00"/>
    <s v="Standard Class"/>
    <s v="GM-14500"/>
    <s v="Gene McClure"/>
    <x v="0"/>
    <s v="United States"/>
    <s v="Seattle"/>
    <x v="4"/>
    <n v="98103"/>
    <x v="1"/>
    <s v="OFF-AR-10004441"/>
    <x v="1"/>
    <x v="6"/>
    <s v="BIC Brite Liner Highlighters"/>
    <x v="2162"/>
    <n v="3"/>
    <n v="0"/>
    <n v="5.2164000000000001"/>
  </r>
  <r>
    <n v="7736"/>
    <x v="3834"/>
    <x v="0"/>
    <x v="250"/>
    <d v="2013-08-27T00:00:00"/>
    <s v="Standard Class"/>
    <s v="DG-13300"/>
    <s v="Deirdre Greer"/>
    <x v="1"/>
    <s v="United States"/>
    <s v="Seattle"/>
    <x v="4"/>
    <n v="98105"/>
    <x v="1"/>
    <s v="OFF-PA-10001870"/>
    <x v="1"/>
    <x v="10"/>
    <s v="Xerox 202"/>
    <x v="541"/>
    <n v="3"/>
    <n v="0"/>
    <n v="9.3312000000000008"/>
  </r>
  <r>
    <n v="7737"/>
    <x v="3835"/>
    <x v="2"/>
    <x v="992"/>
    <d v="2011-06-06T00:00:00"/>
    <s v="Standard Class"/>
    <s v="JG-15160"/>
    <s v="James Galang"/>
    <x v="0"/>
    <s v="United States"/>
    <s v="New York City"/>
    <x v="15"/>
    <n v="10024"/>
    <x v="3"/>
    <s v="OFF-BI-10003684"/>
    <x v="1"/>
    <x v="8"/>
    <s v="Wilson Jones Legal Size Ring Binders"/>
    <x v="467"/>
    <n v="4"/>
    <n v="0.2"/>
    <n v="26.387999999999998"/>
  </r>
  <r>
    <n v="7738"/>
    <x v="3836"/>
    <x v="3"/>
    <x v="404"/>
    <d v="2014-12-21T00:00:00"/>
    <s v="First Class"/>
    <s v="AG-10330"/>
    <s v="Alex Grayson"/>
    <x v="0"/>
    <s v="United States"/>
    <s v="Charlotte"/>
    <x v="3"/>
    <n v="28205"/>
    <x v="0"/>
    <s v="OFF-AR-10001315"/>
    <x v="1"/>
    <x v="6"/>
    <s v="Newell 310"/>
    <x v="2538"/>
    <n v="9"/>
    <n v="0.2"/>
    <n v="1.4255999999999993"/>
  </r>
  <r>
    <n v="7739"/>
    <x v="3837"/>
    <x v="3"/>
    <x v="245"/>
    <d v="2014-08-07T00:00:00"/>
    <s v="Standard Class"/>
    <s v="JF-15355"/>
    <s v="Jay Fein"/>
    <x v="0"/>
    <s v="United States"/>
    <s v="Baltimore"/>
    <x v="39"/>
    <n v="21215"/>
    <x v="3"/>
    <s v="TEC-PH-10003589"/>
    <x v="2"/>
    <x v="7"/>
    <s v="invisibleSHIELD by ZAGG Smudge-Free Screen Protector"/>
    <x v="5126"/>
    <n v="5"/>
    <n v="0"/>
    <n v="43.175999999999995"/>
  </r>
  <r>
    <n v="7740"/>
    <x v="3838"/>
    <x v="2"/>
    <x v="871"/>
    <d v="2011-11-26T00:00:00"/>
    <s v="Standard Class"/>
    <s v="SC-20680"/>
    <s v="Steve Carroll"/>
    <x v="2"/>
    <s v="United States"/>
    <s v="San Francisco"/>
    <x v="1"/>
    <n v="94110"/>
    <x v="1"/>
    <s v="OFF-PA-10001609"/>
    <x v="1"/>
    <x v="10"/>
    <s v="Tops Wirebound Message Log Books"/>
    <x v="1545"/>
    <n v="2"/>
    <n v="0"/>
    <n v="3.0267999999999997"/>
  </r>
  <r>
    <n v="7741"/>
    <x v="3838"/>
    <x v="2"/>
    <x v="871"/>
    <d v="2011-11-26T00:00:00"/>
    <s v="Standard Class"/>
    <s v="SC-20680"/>
    <s v="Steve Carroll"/>
    <x v="2"/>
    <s v="United States"/>
    <s v="San Francisco"/>
    <x v="1"/>
    <n v="94110"/>
    <x v="1"/>
    <s v="TEC-AC-10000474"/>
    <x v="2"/>
    <x v="11"/>
    <s v="Kensington Expert Mouse Optical USB Trackball for PC or Mac"/>
    <x v="5127"/>
    <n v="1"/>
    <n v="0"/>
    <n v="28.496999999999986"/>
  </r>
  <r>
    <n v="7742"/>
    <x v="3839"/>
    <x v="1"/>
    <x v="496"/>
    <d v="2012-09-26T00:00:00"/>
    <s v="Second Class"/>
    <s v="CM-11935"/>
    <s v="Carlos Meador"/>
    <x v="0"/>
    <s v="United States"/>
    <s v="Tucson"/>
    <x v="16"/>
    <n v="85705"/>
    <x v="1"/>
    <s v="TEC-PH-10003095"/>
    <x v="2"/>
    <x v="7"/>
    <s v="Samsung HM1900 Bluetooth Headset"/>
    <x v="430"/>
    <n v="2"/>
    <n v="0.2"/>
    <n v="13.17"/>
  </r>
  <r>
    <n v="7743"/>
    <x v="3840"/>
    <x v="3"/>
    <x v="648"/>
    <d v="2014-08-28T00:00:00"/>
    <s v="Standard Class"/>
    <s v="KT-16480"/>
    <s v="Kean Thornton"/>
    <x v="0"/>
    <s v="United States"/>
    <s v="Los Angeles"/>
    <x v="1"/>
    <n v="90036"/>
    <x v="1"/>
    <s v="OFF-PA-10001639"/>
    <x v="1"/>
    <x v="10"/>
    <s v="Xerox 203"/>
    <x v="243"/>
    <n v="4"/>
    <n v="0"/>
    <n v="12.441600000000001"/>
  </r>
  <r>
    <n v="7744"/>
    <x v="3841"/>
    <x v="0"/>
    <x v="26"/>
    <d v="2013-06-23T00:00:00"/>
    <s v="Standard Class"/>
    <s v="CP-12340"/>
    <s v="Christine Phan"/>
    <x v="1"/>
    <s v="United States"/>
    <s v="Waterbury"/>
    <x v="29"/>
    <n v="6708"/>
    <x v="3"/>
    <s v="OFF-BI-10002003"/>
    <x v="1"/>
    <x v="8"/>
    <s v="Ibico Presentation Index for Binding Systems"/>
    <x v="4623"/>
    <n v="2"/>
    <n v="0"/>
    <n v="3.7412000000000001"/>
  </r>
  <r>
    <n v="7745"/>
    <x v="3841"/>
    <x v="0"/>
    <x v="26"/>
    <d v="2013-06-23T00:00:00"/>
    <s v="Standard Class"/>
    <s v="CP-12340"/>
    <s v="Christine Phan"/>
    <x v="1"/>
    <s v="United States"/>
    <s v="Waterbury"/>
    <x v="29"/>
    <n v="6708"/>
    <x v="3"/>
    <s v="TEC-PH-10004539"/>
    <x v="2"/>
    <x v="7"/>
    <s v="Wireless Extenders zBoost YX545 SOHO Signal Booster"/>
    <x v="5128"/>
    <n v="3"/>
    <n v="0"/>
    <n v="153.08189999999999"/>
  </r>
  <r>
    <n v="7746"/>
    <x v="3841"/>
    <x v="0"/>
    <x v="26"/>
    <d v="2013-06-23T00:00:00"/>
    <s v="Standard Class"/>
    <s v="CP-12340"/>
    <s v="Christine Phan"/>
    <x v="1"/>
    <s v="United States"/>
    <s v="Waterbury"/>
    <x v="29"/>
    <n v="6708"/>
    <x v="3"/>
    <s v="OFF-AR-10003829"/>
    <x v="1"/>
    <x v="6"/>
    <s v="Newell 35"/>
    <x v="296"/>
    <n v="3"/>
    <n v="0"/>
    <n v="2.8535999999999988"/>
  </r>
  <r>
    <n v="7747"/>
    <x v="3842"/>
    <x v="1"/>
    <x v="546"/>
    <d v="2012-12-23T00:00:00"/>
    <s v="Standard Class"/>
    <s v="EK-13795"/>
    <s v="Eileen Kiefer"/>
    <x v="2"/>
    <s v="United States"/>
    <s v="Chicago"/>
    <x v="10"/>
    <n v="60610"/>
    <x v="2"/>
    <s v="TEC-AC-10004761"/>
    <x v="2"/>
    <x v="11"/>
    <s v="Maxell 4.7GB DVD+RW 3/Pack"/>
    <x v="2116"/>
    <n v="2"/>
    <n v="0.2"/>
    <n v="4.7789999999999999"/>
  </r>
  <r>
    <n v="7748"/>
    <x v="3843"/>
    <x v="1"/>
    <x v="70"/>
    <d v="2012-06-02T00:00:00"/>
    <s v="Second Class"/>
    <s v="CW-11905"/>
    <s v="Carl Weiss"/>
    <x v="2"/>
    <s v="United States"/>
    <s v="Long Beach"/>
    <x v="15"/>
    <n v="11561"/>
    <x v="3"/>
    <s v="OFF-FA-10003472"/>
    <x v="1"/>
    <x v="13"/>
    <s v="Bagged Rubber Bands"/>
    <x v="262"/>
    <n v="6"/>
    <n v="0"/>
    <n v="0.3024"/>
  </r>
  <r>
    <n v="7749"/>
    <x v="3844"/>
    <x v="1"/>
    <x v="652"/>
    <d v="2012-06-24T00:00:00"/>
    <s v="Standard Class"/>
    <s v="KH-16510"/>
    <s v="Keith Herrera"/>
    <x v="0"/>
    <s v="United States"/>
    <s v="Arlington"/>
    <x v="17"/>
    <n v="22204"/>
    <x v="0"/>
    <s v="FUR-FU-10003464"/>
    <x v="0"/>
    <x v="5"/>
    <s v="Seth Thomas 8 1/2&quot; Cubicle Clock"/>
    <x v="4053"/>
    <n v="3"/>
    <n v="0"/>
    <n v="19.468799999999998"/>
  </r>
  <r>
    <n v="7750"/>
    <x v="3844"/>
    <x v="1"/>
    <x v="652"/>
    <d v="2012-06-24T00:00:00"/>
    <s v="Standard Class"/>
    <s v="KH-16510"/>
    <s v="Keith Herrera"/>
    <x v="0"/>
    <s v="United States"/>
    <s v="Arlington"/>
    <x v="17"/>
    <n v="22204"/>
    <x v="0"/>
    <s v="OFF-ST-10003716"/>
    <x v="1"/>
    <x v="4"/>
    <s v="Tennsco Double-Tier Lockers"/>
    <x v="5129"/>
    <n v="2"/>
    <n v="0"/>
    <n v="58.505200000000002"/>
  </r>
  <r>
    <n v="7751"/>
    <x v="3844"/>
    <x v="1"/>
    <x v="652"/>
    <d v="2012-06-24T00:00:00"/>
    <s v="Standard Class"/>
    <s v="KH-16510"/>
    <s v="Keith Herrera"/>
    <x v="0"/>
    <s v="United States"/>
    <s v="Arlington"/>
    <x v="17"/>
    <n v="22204"/>
    <x v="0"/>
    <s v="OFF-BI-10004002"/>
    <x v="1"/>
    <x v="8"/>
    <s v="Wilson Jones International Size A4 Ring Binders"/>
    <x v="5130"/>
    <n v="2"/>
    <n v="0"/>
    <n v="16.608000000000001"/>
  </r>
  <r>
    <n v="7752"/>
    <x v="3844"/>
    <x v="1"/>
    <x v="652"/>
    <d v="2012-06-24T00:00:00"/>
    <s v="Standard Class"/>
    <s v="KH-16510"/>
    <s v="Keith Herrera"/>
    <x v="0"/>
    <s v="United States"/>
    <s v="Arlington"/>
    <x v="17"/>
    <n v="22204"/>
    <x v="0"/>
    <s v="TEC-PH-10002496"/>
    <x v="2"/>
    <x v="7"/>
    <s v="Cisco SPA301"/>
    <x v="5131"/>
    <n v="3"/>
    <n v="0"/>
    <n v="140.39099999999999"/>
  </r>
  <r>
    <n v="7753"/>
    <x v="3844"/>
    <x v="1"/>
    <x v="652"/>
    <d v="2012-06-24T00:00:00"/>
    <s v="Standard Class"/>
    <s v="KH-16510"/>
    <s v="Keith Herrera"/>
    <x v="0"/>
    <s v="United States"/>
    <s v="Arlington"/>
    <x v="17"/>
    <n v="22204"/>
    <x v="0"/>
    <s v="OFF-BI-10004826"/>
    <x v="1"/>
    <x v="8"/>
    <s v="JM Magazine Binder"/>
    <x v="5132"/>
    <n v="2"/>
    <n v="0"/>
    <n v="15.849600000000002"/>
  </r>
  <r>
    <n v="7754"/>
    <x v="3845"/>
    <x v="1"/>
    <x v="672"/>
    <d v="2012-12-03T00:00:00"/>
    <s v="First Class"/>
    <s v="AB-10600"/>
    <s v="Ann Blume"/>
    <x v="1"/>
    <s v="United States"/>
    <s v="Jacksonville"/>
    <x v="3"/>
    <n v="28540"/>
    <x v="0"/>
    <s v="FUR-FU-10001546"/>
    <x v="0"/>
    <x v="5"/>
    <s v="Dana Swing-Arm Lamps"/>
    <x v="1232"/>
    <n v="2"/>
    <n v="0.2"/>
    <n v="1.0679999999999996"/>
  </r>
  <r>
    <n v="7755"/>
    <x v="3846"/>
    <x v="1"/>
    <x v="379"/>
    <d v="2012-12-23T00:00:00"/>
    <s v="Second Class"/>
    <s v="AH-10075"/>
    <s v="Adam Hart"/>
    <x v="1"/>
    <s v="United States"/>
    <s v="Columbus"/>
    <x v="24"/>
    <n v="43229"/>
    <x v="3"/>
    <s v="OFF-AR-10001919"/>
    <x v="1"/>
    <x v="6"/>
    <s v="OIC #2 Pencils, Medium Soft"/>
    <x v="5133"/>
    <n v="2"/>
    <n v="0.2"/>
    <n v="0.33839999999999981"/>
  </r>
  <r>
    <n v="7756"/>
    <x v="3847"/>
    <x v="3"/>
    <x v="701"/>
    <d v="2014-11-22T00:00:00"/>
    <s v="Standard Class"/>
    <s v="CK-12595"/>
    <s v="Clytie Kelty"/>
    <x v="0"/>
    <s v="United States"/>
    <s v="Charlotte"/>
    <x v="3"/>
    <n v="28205"/>
    <x v="0"/>
    <s v="OFF-PA-10002558"/>
    <x v="1"/>
    <x v="10"/>
    <s v="Xerox 1938"/>
    <x v="5134"/>
    <n v="7"/>
    <n v="0.2"/>
    <n v="93.883999999999986"/>
  </r>
  <r>
    <n v="7757"/>
    <x v="3847"/>
    <x v="3"/>
    <x v="701"/>
    <d v="2014-11-22T00:00:00"/>
    <s v="Standard Class"/>
    <s v="CK-12595"/>
    <s v="Clytie Kelty"/>
    <x v="0"/>
    <s v="United States"/>
    <s v="Charlotte"/>
    <x v="3"/>
    <n v="28205"/>
    <x v="0"/>
    <s v="TEC-AC-10003174"/>
    <x v="2"/>
    <x v="11"/>
    <s v="Plantronics S12 Corded Telephone Headset System"/>
    <x v="5135"/>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x v="3848"/>
    <x v="3"/>
    <x v="38"/>
    <d v="2014-11-17T00:00:00"/>
    <s v="Second Class"/>
    <s v="SP-20620"/>
    <s v="Stefania Perrino"/>
    <x v="1"/>
    <s v="United States"/>
    <s v="Buffalo"/>
    <x v="15"/>
    <n v="14215"/>
    <x v="3"/>
    <s v="FUR-FU-10004845"/>
    <x v="0"/>
    <x v="5"/>
    <s v="Deflect-o EconoMat Nonstudded, No Bevel Mat"/>
    <x v="5136"/>
    <n v="3"/>
    <n v="0"/>
    <n v="30.989999999999995"/>
  </r>
  <r>
    <n v="7760"/>
    <x v="3849"/>
    <x v="0"/>
    <x v="1057"/>
    <d v="2013-10-29T00:00:00"/>
    <s v="Standard Class"/>
    <s v="JP-15460"/>
    <s v="Jennifer Patt"/>
    <x v="1"/>
    <s v="United States"/>
    <s v="Houston"/>
    <x v="5"/>
    <n v="77041"/>
    <x v="2"/>
    <s v="OFF-PA-10003072"/>
    <x v="1"/>
    <x v="10"/>
    <s v="Eureka Recycled Copy Paper 8 1/2&quot; x 11&quot;, Ream"/>
    <x v="12"/>
    <n v="3"/>
    <n v="0.2"/>
    <n v="5.4432"/>
  </r>
  <r>
    <n v="7761"/>
    <x v="3850"/>
    <x v="2"/>
    <x v="776"/>
    <d v="2011-12-11T00:00:00"/>
    <s v="Standard Class"/>
    <s v="BG-11035"/>
    <s v="Barry Gonzalez"/>
    <x v="0"/>
    <s v="United States"/>
    <s v="Memphis"/>
    <x v="18"/>
    <n v="38109"/>
    <x v="0"/>
    <s v="OFF-PA-10003641"/>
    <x v="1"/>
    <x v="10"/>
    <s v="Xerox 1909"/>
    <x v="5137"/>
    <n v="2"/>
    <n v="0.2"/>
    <n v="13.717599999999997"/>
  </r>
  <r>
    <n v="7762"/>
    <x v="3851"/>
    <x v="3"/>
    <x v="734"/>
    <d v="2014-12-07T00:00:00"/>
    <s v="First Class"/>
    <s v="CC-12550"/>
    <s v="Clay Cheatham"/>
    <x v="0"/>
    <s v="United States"/>
    <s v="Plano"/>
    <x v="5"/>
    <n v="75023"/>
    <x v="2"/>
    <s v="OFF-PA-10003729"/>
    <x v="1"/>
    <x v="10"/>
    <s v="Xerox 1998"/>
    <x v="563"/>
    <n v="2"/>
    <n v="0.2"/>
    <n v="3.6288"/>
  </r>
  <r>
    <n v="7763"/>
    <x v="3852"/>
    <x v="3"/>
    <x v="986"/>
    <d v="2014-09-29T00:00:00"/>
    <s v="First Class"/>
    <s v="SL-20155"/>
    <s v="Sara Luxemburg"/>
    <x v="2"/>
    <s v="United States"/>
    <s v="Salem"/>
    <x v="21"/>
    <n v="97301"/>
    <x v="1"/>
    <s v="OFF-AR-10003251"/>
    <x v="1"/>
    <x v="6"/>
    <s v="Prang Drawing Pencil Set"/>
    <x v="5138"/>
    <n v="1"/>
    <n v="0.2"/>
    <n v="0.55599999999999994"/>
  </r>
  <r>
    <n v="7764"/>
    <x v="3853"/>
    <x v="1"/>
    <x v="302"/>
    <d v="2012-02-07T00:00:00"/>
    <s v="Standard Class"/>
    <s v="FO-14305"/>
    <s v="Frank Olsen"/>
    <x v="0"/>
    <s v="United States"/>
    <s v="Columbus"/>
    <x v="32"/>
    <n v="31907"/>
    <x v="0"/>
    <s v="OFF-EN-10003286"/>
    <x v="1"/>
    <x v="12"/>
    <s v="Staples"/>
    <x v="5139"/>
    <n v="9"/>
    <n v="0"/>
    <n v="35.024399999999993"/>
  </r>
  <r>
    <n v="7765"/>
    <x v="3854"/>
    <x v="3"/>
    <x v="801"/>
    <d v="2014-08-13T00:00:00"/>
    <s v="Same Day"/>
    <s v="BB-11545"/>
    <s v="Brenda Bowman"/>
    <x v="1"/>
    <s v="United States"/>
    <s v="Columbia"/>
    <x v="39"/>
    <n v="21044"/>
    <x v="3"/>
    <s v="OFF-AR-10004078"/>
    <x v="1"/>
    <x v="6"/>
    <s v="Newell 312"/>
    <x v="255"/>
    <n v="3"/>
    <n v="0"/>
    <n v="5.2559999999999993"/>
  </r>
  <r>
    <n v="7766"/>
    <x v="3854"/>
    <x v="3"/>
    <x v="801"/>
    <d v="2014-08-13T00:00:00"/>
    <s v="Same Day"/>
    <s v="BB-11545"/>
    <s v="Brenda Bowman"/>
    <x v="1"/>
    <s v="United States"/>
    <s v="Columbia"/>
    <x v="39"/>
    <n v="21044"/>
    <x v="3"/>
    <s v="FUR-CH-10002331"/>
    <x v="0"/>
    <x v="1"/>
    <s v="Hon 4700 Series Mobuis Mid-Back Task Chairs with Adjustable Arms"/>
    <x v="5140"/>
    <n v="5"/>
    <n v="0"/>
    <n v="373.77899999999983"/>
  </r>
  <r>
    <n v="7767"/>
    <x v="3854"/>
    <x v="3"/>
    <x v="801"/>
    <d v="2014-08-13T00:00:00"/>
    <s v="Same Day"/>
    <s v="BB-11545"/>
    <s v="Brenda Bowman"/>
    <x v="1"/>
    <s v="United States"/>
    <s v="Columbia"/>
    <x v="39"/>
    <n v="21044"/>
    <x v="3"/>
    <s v="OFF-AR-10001953"/>
    <x v="1"/>
    <x v="6"/>
    <s v="Boston 1645 Deluxe Heavier-Duty Electric Pencil Sharpener"/>
    <x v="5141"/>
    <n v="5"/>
    <n v="0"/>
    <n v="59.373000000000005"/>
  </r>
  <r>
    <n v="7768"/>
    <x v="3855"/>
    <x v="1"/>
    <x v="252"/>
    <d v="2012-08-26T00:00:00"/>
    <s v="First Class"/>
    <s v="DO-13435"/>
    <s v="Denny Ordway"/>
    <x v="0"/>
    <s v="United States"/>
    <s v="Portland"/>
    <x v="21"/>
    <n v="97206"/>
    <x v="1"/>
    <s v="OFF-AR-10002053"/>
    <x v="1"/>
    <x v="6"/>
    <s v="Premium Writing Pencils, Soft, #2 by Central Association for the Blind"/>
    <x v="489"/>
    <n v="3"/>
    <n v="0.2"/>
    <n v="0.71520000000000028"/>
  </r>
  <r>
    <n v="7769"/>
    <x v="3856"/>
    <x v="3"/>
    <x v="105"/>
    <d v="2014-11-18T00:00:00"/>
    <s v="Standard Class"/>
    <s v="LB-16735"/>
    <s v="Larry Blacks"/>
    <x v="0"/>
    <s v="United States"/>
    <s v="Tallahassee"/>
    <x v="2"/>
    <n v="32303"/>
    <x v="0"/>
    <s v="OFF-PA-10003651"/>
    <x v="1"/>
    <x v="10"/>
    <s v="Xerox 1968"/>
    <x v="3059"/>
    <n v="5"/>
    <n v="0.2"/>
    <n v="9.3520000000000003"/>
  </r>
  <r>
    <n v="7770"/>
    <x v="3857"/>
    <x v="0"/>
    <x v="1147"/>
    <d v="2013-08-02T00:00:00"/>
    <s v="Same Day"/>
    <s v="TS-21205"/>
    <s v="Thomas Seio"/>
    <x v="1"/>
    <s v="United States"/>
    <s v="Riverside"/>
    <x v="1"/>
    <n v="92503"/>
    <x v="1"/>
    <s v="TEC-PH-10002885"/>
    <x v="2"/>
    <x v="7"/>
    <s v="Apple iPhone 5"/>
    <x v="5142"/>
    <n v="2"/>
    <n v="0.2"/>
    <n v="90.976200000000063"/>
  </r>
  <r>
    <n v="7771"/>
    <x v="3857"/>
    <x v="0"/>
    <x v="1147"/>
    <d v="2013-08-02T00:00:00"/>
    <s v="Same Day"/>
    <s v="TS-21205"/>
    <s v="Thomas Seio"/>
    <x v="1"/>
    <s v="United States"/>
    <s v="Riverside"/>
    <x v="1"/>
    <n v="92503"/>
    <x v="1"/>
    <s v="OFF-AP-10002892"/>
    <x v="1"/>
    <x v="9"/>
    <s v="Belkin F5C206VTEL 6 Outlet Surge"/>
    <x v="5143"/>
    <n v="2"/>
    <n v="0"/>
    <n v="13.787999999999997"/>
  </r>
  <r>
    <n v="7772"/>
    <x v="3858"/>
    <x v="0"/>
    <x v="881"/>
    <d v="2013-12-03T00:00:00"/>
    <s v="Standard Class"/>
    <s v="CS-12505"/>
    <s v="Cindy Stewart"/>
    <x v="0"/>
    <s v="United States"/>
    <s v="Lancaster"/>
    <x v="24"/>
    <n v="43130"/>
    <x v="3"/>
    <s v="OFF-BI-10000545"/>
    <x v="1"/>
    <x v="8"/>
    <s v="GBC Ibimaster 500 Manual ProClick Binding System"/>
    <x v="5144"/>
    <n v="2"/>
    <n v="0.7"/>
    <n v="-304.39200000000005"/>
  </r>
  <r>
    <n v="7773"/>
    <x v="3858"/>
    <x v="0"/>
    <x v="881"/>
    <d v="2013-12-03T00:00:00"/>
    <s v="Standard Class"/>
    <s v="CS-12505"/>
    <s v="Cindy Stewart"/>
    <x v="0"/>
    <s v="United States"/>
    <s v="Lancaster"/>
    <x v="24"/>
    <n v="43130"/>
    <x v="3"/>
    <s v="TEC-MA-10000418"/>
    <x v="2"/>
    <x v="15"/>
    <s v="Cubify CubeX 3D Printer Double Head Print"/>
    <x v="5145"/>
    <n v="5"/>
    <n v="0.7"/>
    <n v="-6599.978000000001"/>
  </r>
  <r>
    <n v="7774"/>
    <x v="3858"/>
    <x v="0"/>
    <x v="881"/>
    <d v="2013-12-03T00:00:00"/>
    <s v="Standard Class"/>
    <s v="CS-12505"/>
    <s v="Cindy Stewart"/>
    <x v="0"/>
    <s v="United States"/>
    <s v="Lancaster"/>
    <x v="24"/>
    <n v="43130"/>
    <x v="3"/>
    <s v="TEC-AC-10000926"/>
    <x v="2"/>
    <x v="11"/>
    <s v="NETGEAR RangeMax WNR1000 Wireless Router"/>
    <x v="5146"/>
    <n v="3"/>
    <n v="0.2"/>
    <n v="11.995199999999997"/>
  </r>
  <r>
    <n v="7775"/>
    <x v="3859"/>
    <x v="0"/>
    <x v="1172"/>
    <d v="2013-04-16T00:00:00"/>
    <s v="First Class"/>
    <s v="SP-20920"/>
    <s v="Susan Pistek"/>
    <x v="0"/>
    <s v="United States"/>
    <s v="San Francisco"/>
    <x v="1"/>
    <n v="94109"/>
    <x v="1"/>
    <s v="OFF-EN-10001509"/>
    <x v="1"/>
    <x v="12"/>
    <s v="Poly String Tie Envelopes"/>
    <x v="5147"/>
    <n v="3"/>
    <n v="0"/>
    <n v="2.8763999999999994"/>
  </r>
  <r>
    <n v="7776"/>
    <x v="3860"/>
    <x v="2"/>
    <x v="422"/>
    <d v="2011-12-31T00:00:00"/>
    <s v="Standard Class"/>
    <s v="CD-12790"/>
    <s v="Cynthia Delaney"/>
    <x v="2"/>
    <s v="United States"/>
    <s v="Moreno Valley"/>
    <x v="1"/>
    <n v="92553"/>
    <x v="1"/>
    <s v="OFF-AP-10001366"/>
    <x v="1"/>
    <x v="9"/>
    <s v="Staples"/>
    <x v="5148"/>
    <n v="1"/>
    <n v="0"/>
    <n v="2.9646000000000008"/>
  </r>
  <r>
    <n v="7777"/>
    <x v="3860"/>
    <x v="2"/>
    <x v="422"/>
    <d v="2011-12-31T00:00:00"/>
    <s v="Standard Class"/>
    <s v="CD-12790"/>
    <s v="Cynthia Delaney"/>
    <x v="2"/>
    <s v="United States"/>
    <s v="Moreno Valley"/>
    <x v="1"/>
    <n v="92553"/>
    <x v="1"/>
    <s v="OFF-FA-10003485"/>
    <x v="1"/>
    <x v="13"/>
    <s v="Staples"/>
    <x v="2007"/>
    <n v="3"/>
    <n v="0"/>
    <n v="3.6156000000000001"/>
  </r>
  <r>
    <n v="7778"/>
    <x v="3860"/>
    <x v="2"/>
    <x v="422"/>
    <d v="2011-12-31T00:00:00"/>
    <s v="Standard Class"/>
    <s v="CD-12790"/>
    <s v="Cynthia Delaney"/>
    <x v="2"/>
    <s v="United States"/>
    <s v="Moreno Valley"/>
    <x v="1"/>
    <n v="92553"/>
    <x v="1"/>
    <s v="OFF-ST-10004507"/>
    <x v="1"/>
    <x v="4"/>
    <s v="Advantus Rolling Storage Box"/>
    <x v="492"/>
    <n v="3"/>
    <n v="0"/>
    <n v="13.891499999999999"/>
  </r>
  <r>
    <n v="7779"/>
    <x v="3860"/>
    <x v="2"/>
    <x v="422"/>
    <d v="2011-12-31T00:00:00"/>
    <s v="Standard Class"/>
    <s v="CD-12790"/>
    <s v="Cynthia Delaney"/>
    <x v="2"/>
    <s v="United States"/>
    <s v="Moreno Valley"/>
    <x v="1"/>
    <n v="92553"/>
    <x v="1"/>
    <s v="OFF-BI-10002353"/>
    <x v="1"/>
    <x v="8"/>
    <s v="GBC VeloBind Cover Sets"/>
    <x v="5149"/>
    <n v="3"/>
    <n v="0.2"/>
    <n v="13.896000000000001"/>
  </r>
  <r>
    <n v="7780"/>
    <x v="3861"/>
    <x v="0"/>
    <x v="724"/>
    <d v="2013-04-23T00:00:00"/>
    <s v="Standard Class"/>
    <s v="RF-19840"/>
    <s v="Roy Französisch"/>
    <x v="0"/>
    <s v="United States"/>
    <s v="Chesapeake"/>
    <x v="17"/>
    <n v="23320"/>
    <x v="0"/>
    <s v="OFF-AP-10001271"/>
    <x v="1"/>
    <x v="9"/>
    <s v="Eureka The Boss Cordless Rechargeable Stick Vac"/>
    <x v="2631"/>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x v="5150"/>
    <n v="4"/>
    <n v="0"/>
    <n v="7.9812000000000012"/>
  </r>
  <r>
    <n v="7782"/>
    <x v="3862"/>
    <x v="1"/>
    <x v="936"/>
    <d v="2012-03-12T00:00:00"/>
    <s v="Standard Class"/>
    <s v="FO-14305"/>
    <s v="Frank Olsen"/>
    <x v="0"/>
    <s v="United States"/>
    <s v="Chicago"/>
    <x v="10"/>
    <n v="60623"/>
    <x v="2"/>
    <s v="OFF-BI-10002706"/>
    <x v="1"/>
    <x v="8"/>
    <s v="Avery Premier Heavy-Duty Binder with Round Locking Rings"/>
    <x v="841"/>
    <n v="3"/>
    <n v="0.8"/>
    <n v="-14.5656"/>
  </r>
  <r>
    <n v="7783"/>
    <x v="3863"/>
    <x v="0"/>
    <x v="254"/>
    <d v="2013-11-07T00:00:00"/>
    <s v="Second Class"/>
    <s v="ER-13855"/>
    <s v="Elpida Rittenbach"/>
    <x v="1"/>
    <s v="United States"/>
    <s v="Charlotte"/>
    <x v="3"/>
    <n v="28205"/>
    <x v="0"/>
    <s v="OFF-ST-10003442"/>
    <x v="1"/>
    <x v="4"/>
    <s v="Eldon Portable Mobile Manager"/>
    <x v="3496"/>
    <n v="2"/>
    <n v="0.2"/>
    <n v="3.9591999999999992"/>
  </r>
  <r>
    <n v="7784"/>
    <x v="3863"/>
    <x v="0"/>
    <x v="254"/>
    <d v="2013-11-07T00:00:00"/>
    <s v="Second Class"/>
    <s v="ER-13855"/>
    <s v="Elpida Rittenbach"/>
    <x v="1"/>
    <s v="United States"/>
    <s v="Charlotte"/>
    <x v="3"/>
    <n v="28205"/>
    <x v="0"/>
    <s v="FUR-TA-10002533"/>
    <x v="0"/>
    <x v="3"/>
    <s v="BPI Conference Tables"/>
    <x v="5151"/>
    <n v="10"/>
    <n v="0.4"/>
    <n v="-292.10000000000014"/>
  </r>
  <r>
    <n v="7785"/>
    <x v="3863"/>
    <x v="0"/>
    <x v="254"/>
    <d v="2013-11-07T00:00:00"/>
    <s v="Second Class"/>
    <s v="ER-13855"/>
    <s v="Elpida Rittenbach"/>
    <x v="1"/>
    <s v="United States"/>
    <s v="Charlotte"/>
    <x v="3"/>
    <n v="28205"/>
    <x v="0"/>
    <s v="OFF-SU-10003505"/>
    <x v="1"/>
    <x v="14"/>
    <s v="Premier Electric Letter Opener"/>
    <x v="442"/>
    <n v="2"/>
    <n v="0.2"/>
    <n v="-34.758000000000017"/>
  </r>
  <r>
    <n v="7786"/>
    <x v="3864"/>
    <x v="2"/>
    <x v="503"/>
    <d v="2011-12-06T00:00:00"/>
    <s v="Standard Class"/>
    <s v="PB-19150"/>
    <s v="Philip Brown"/>
    <x v="0"/>
    <s v="United States"/>
    <s v="New York City"/>
    <x v="15"/>
    <n v="10009"/>
    <x v="3"/>
    <s v="OFF-LA-10002762"/>
    <x v="1"/>
    <x v="2"/>
    <s v="Avery 485"/>
    <x v="2989"/>
    <n v="2"/>
    <n v="0"/>
    <n v="11.778199999999998"/>
  </r>
  <r>
    <n v="7787"/>
    <x v="3865"/>
    <x v="0"/>
    <x v="624"/>
    <d v="2013-05-21T00:00:00"/>
    <s v="First Class"/>
    <s v="LW-17215"/>
    <s v="Luke Weiss"/>
    <x v="0"/>
    <s v="United States"/>
    <s v="Chicago"/>
    <x v="10"/>
    <n v="60653"/>
    <x v="2"/>
    <s v="OFF-BI-10000279"/>
    <x v="1"/>
    <x v="8"/>
    <s v="Acco Recycled 2&quot; Capacity Laser Printer Hanging Data Binders"/>
    <x v="5152"/>
    <n v="1"/>
    <n v="0.8"/>
    <n v="-4.7685000000000013"/>
  </r>
  <r>
    <n v="7788"/>
    <x v="3865"/>
    <x v="0"/>
    <x v="624"/>
    <d v="2013-05-21T00:00:00"/>
    <s v="First Class"/>
    <s v="LW-17215"/>
    <s v="Luke Weiss"/>
    <x v="0"/>
    <s v="United States"/>
    <s v="Chicago"/>
    <x v="10"/>
    <n v="60653"/>
    <x v="2"/>
    <s v="OFF-FA-10000936"/>
    <x v="1"/>
    <x v="13"/>
    <s v="Acco Hot Clips Clips to Go"/>
    <x v="5153"/>
    <n v="3"/>
    <n v="0.2"/>
    <n v="2.4674999999999994"/>
  </r>
  <r>
    <n v="7789"/>
    <x v="3865"/>
    <x v="0"/>
    <x v="624"/>
    <d v="2013-05-21T00:00:00"/>
    <s v="First Class"/>
    <s v="LW-17215"/>
    <s v="Luke Weiss"/>
    <x v="0"/>
    <s v="United States"/>
    <s v="Chicago"/>
    <x v="10"/>
    <n v="60653"/>
    <x v="2"/>
    <s v="FUR-FU-10004973"/>
    <x v="0"/>
    <x v="5"/>
    <s v="Flat Face Poster Frame"/>
    <x v="1832"/>
    <n v="3"/>
    <n v="0.6"/>
    <n v="-10.173599999999997"/>
  </r>
  <r>
    <n v="7790"/>
    <x v="3865"/>
    <x v="0"/>
    <x v="624"/>
    <d v="2013-05-21T00:00:00"/>
    <s v="First Class"/>
    <s v="LW-17215"/>
    <s v="Luke Weiss"/>
    <x v="0"/>
    <s v="United States"/>
    <s v="Chicago"/>
    <x v="10"/>
    <n v="60653"/>
    <x v="2"/>
    <s v="OFF-PA-10000791"/>
    <x v="1"/>
    <x v="10"/>
    <s v="Wirebound Message Books, Four 2 3/4 x 5 Forms per Page, 200 Sets per Book"/>
    <x v="5154"/>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x v="5155"/>
    <n v="3"/>
    <n v="0.7"/>
    <n v="-3.3893999999999984"/>
  </r>
  <r>
    <n v="7792"/>
    <x v="3867"/>
    <x v="0"/>
    <x v="1054"/>
    <d v="2013-12-25T00:00:00"/>
    <s v="Standard Class"/>
    <s v="BP-11050"/>
    <s v="Barry Pond"/>
    <x v="1"/>
    <s v="United States"/>
    <s v="Chicago"/>
    <x v="10"/>
    <n v="60623"/>
    <x v="2"/>
    <s v="OFF-BI-10002012"/>
    <x v="1"/>
    <x v="8"/>
    <s v="Wilson Jones Easy Flow II Sheet Lifters"/>
    <x v="5156"/>
    <n v="5"/>
    <n v="0.8"/>
    <n v="-2.8800000000000008"/>
  </r>
  <r>
    <n v="7793"/>
    <x v="3868"/>
    <x v="3"/>
    <x v="386"/>
    <d v="2014-10-16T00:00:00"/>
    <s v="First Class"/>
    <s v="SP-20860"/>
    <s v="Sung Pak"/>
    <x v="1"/>
    <s v="United States"/>
    <s v="Dallas"/>
    <x v="5"/>
    <n v="75217"/>
    <x v="2"/>
    <s v="TEC-AC-10001383"/>
    <x v="2"/>
    <x v="11"/>
    <s v="Logitech Wireless Touch Keyboard K400"/>
    <x v="3936"/>
    <n v="2"/>
    <n v="0.2"/>
    <n v="-1.4994000000000067"/>
  </r>
  <r>
    <n v="7794"/>
    <x v="3869"/>
    <x v="1"/>
    <x v="295"/>
    <d v="2012-12-15T00:00:00"/>
    <s v="Second Class"/>
    <s v="JD-15895"/>
    <s v="Jonathan Doherty"/>
    <x v="1"/>
    <s v="United States"/>
    <s v="Las Vegas"/>
    <x v="33"/>
    <n v="89115"/>
    <x v="1"/>
    <s v="OFF-PA-10002036"/>
    <x v="1"/>
    <x v="10"/>
    <s v="Xerox 1930"/>
    <x v="56"/>
    <n v="5"/>
    <n v="0"/>
    <n v="15.876000000000001"/>
  </r>
  <r>
    <n v="7795"/>
    <x v="3869"/>
    <x v="1"/>
    <x v="295"/>
    <d v="2012-12-15T00:00:00"/>
    <s v="Second Class"/>
    <s v="JD-15895"/>
    <s v="Jonathan Doherty"/>
    <x v="1"/>
    <s v="United States"/>
    <s v="Las Vegas"/>
    <x v="33"/>
    <n v="89115"/>
    <x v="1"/>
    <s v="OFF-PA-10002377"/>
    <x v="1"/>
    <x v="10"/>
    <s v="Xerox 1916"/>
    <x v="3118"/>
    <n v="2"/>
    <n v="0"/>
    <n v="48.94"/>
  </r>
  <r>
    <n v="7796"/>
    <x v="3870"/>
    <x v="1"/>
    <x v="984"/>
    <d v="2012-07-18T00:00:00"/>
    <s v="Standard Class"/>
    <s v="FM-14380"/>
    <s v="Fred McMath"/>
    <x v="0"/>
    <s v="United States"/>
    <s v="Amarillo"/>
    <x v="5"/>
    <n v="79109"/>
    <x v="2"/>
    <s v="TEC-PH-10000526"/>
    <x v="2"/>
    <x v="7"/>
    <s v="Vtech CS6719"/>
    <x v="5157"/>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x v="5158"/>
    <n v="5"/>
    <n v="0"/>
    <n v="13.181000000000001"/>
  </r>
  <r>
    <n v="7798"/>
    <x v="3872"/>
    <x v="3"/>
    <x v="668"/>
    <d v="2014-03-28T00:00:00"/>
    <s v="First Class"/>
    <s v="HR-14830"/>
    <s v="Harold Ryan"/>
    <x v="1"/>
    <s v="United States"/>
    <s v="New York City"/>
    <x v="15"/>
    <n v="10035"/>
    <x v="3"/>
    <s v="OFF-EN-10004483"/>
    <x v="1"/>
    <x v="12"/>
    <s v="#10 White Business Envelopes,4 1/8 x 9 1/2"/>
    <x v="5159"/>
    <n v="3"/>
    <n v="0"/>
    <n v="22.094699999999996"/>
  </r>
  <r>
    <n v="7799"/>
    <x v="3872"/>
    <x v="3"/>
    <x v="668"/>
    <d v="2014-03-28T00:00:00"/>
    <s v="First Class"/>
    <s v="HR-14830"/>
    <s v="Harold Ryan"/>
    <x v="1"/>
    <s v="United States"/>
    <s v="New York City"/>
    <x v="15"/>
    <n v="10035"/>
    <x v="3"/>
    <s v="TEC-PH-10002624"/>
    <x v="2"/>
    <x v="7"/>
    <s v="Samsung Galaxy S4 Mini"/>
    <x v="5160"/>
    <n v="1"/>
    <n v="0"/>
    <n v="136.29709999999994"/>
  </r>
  <r>
    <n v="7800"/>
    <x v="3872"/>
    <x v="3"/>
    <x v="668"/>
    <d v="2014-03-28T00:00:00"/>
    <s v="First Class"/>
    <s v="HR-14830"/>
    <s v="Harold Ryan"/>
    <x v="1"/>
    <s v="United States"/>
    <s v="New York City"/>
    <x v="15"/>
    <n v="10035"/>
    <x v="3"/>
    <s v="FUR-CH-10003396"/>
    <x v="0"/>
    <x v="1"/>
    <s v="Global Deluxe Steno Chair"/>
    <x v="418"/>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x v="5161"/>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x v="586"/>
    <n v="2"/>
    <n v="0"/>
    <n v="14.572799999999997"/>
  </r>
  <r>
    <n v="7803"/>
    <x v="3875"/>
    <x v="1"/>
    <x v="357"/>
    <d v="2012-09-26T00:00:00"/>
    <s v="Standard Class"/>
    <s v="SJ-20125"/>
    <s v="Sanjit Jacobs"/>
    <x v="2"/>
    <s v="United States"/>
    <s v="Franklin"/>
    <x v="18"/>
    <n v="37064"/>
    <x v="0"/>
    <s v="OFF-LA-10003714"/>
    <x v="1"/>
    <x v="2"/>
    <s v="Avery 510"/>
    <x v="5162"/>
    <n v="4"/>
    <n v="0.2"/>
    <n v="4.1999999999999993"/>
  </r>
  <r>
    <n v="7804"/>
    <x v="3875"/>
    <x v="1"/>
    <x v="357"/>
    <d v="2012-09-26T00:00:00"/>
    <s v="Standard Class"/>
    <s v="SJ-20125"/>
    <s v="Sanjit Jacobs"/>
    <x v="2"/>
    <s v="United States"/>
    <s v="Franklin"/>
    <x v="18"/>
    <n v="37064"/>
    <x v="0"/>
    <s v="OFF-ST-10003716"/>
    <x v="1"/>
    <x v="4"/>
    <s v="Tennsco Double-Tier Lockers"/>
    <x v="2966"/>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x v="5163"/>
    <n v="1"/>
    <n v="0.2"/>
    <n v="-4.7670000000000021"/>
  </r>
  <r>
    <n v="7806"/>
    <x v="3875"/>
    <x v="1"/>
    <x v="357"/>
    <d v="2012-09-26T00:00:00"/>
    <s v="Standard Class"/>
    <s v="SJ-20125"/>
    <s v="Sanjit Jacobs"/>
    <x v="2"/>
    <s v="United States"/>
    <s v="Franklin"/>
    <x v="18"/>
    <n v="37064"/>
    <x v="0"/>
    <s v="OFF-AR-10001315"/>
    <x v="1"/>
    <x v="6"/>
    <s v="Newell 310"/>
    <x v="1881"/>
    <n v="2"/>
    <n v="0.2"/>
    <n v="0.31679999999999986"/>
  </r>
  <r>
    <n v="7807"/>
    <x v="3875"/>
    <x v="1"/>
    <x v="357"/>
    <d v="2012-09-26T00:00:00"/>
    <s v="Standard Class"/>
    <s v="SJ-20125"/>
    <s v="Sanjit Jacobs"/>
    <x v="2"/>
    <s v="United States"/>
    <s v="Franklin"/>
    <x v="18"/>
    <n v="37064"/>
    <x v="0"/>
    <s v="OFF-BI-10000042"/>
    <x v="1"/>
    <x v="8"/>
    <s v="Pressboard Data Binder, Crimson, 12&quot; X 8 1/2&quot;"/>
    <x v="2234"/>
    <n v="2"/>
    <n v="0.7"/>
    <n v="-2.5631999999999993"/>
  </r>
  <r>
    <n v="7808"/>
    <x v="3876"/>
    <x v="0"/>
    <x v="1134"/>
    <d v="2013-01-13T00:00:00"/>
    <s v="Standard Class"/>
    <s v="VS-21820"/>
    <s v="Vivek Sundaresam"/>
    <x v="0"/>
    <s v="United States"/>
    <s v="Raleigh"/>
    <x v="3"/>
    <n v="27604"/>
    <x v="0"/>
    <s v="OFF-BI-10004236"/>
    <x v="1"/>
    <x v="8"/>
    <s v="XtraLife ClearVue Slant-D Ring Binder, White, 3&quot;"/>
    <x v="5164"/>
    <n v="7"/>
    <n v="0.7"/>
    <n v="-24.662400000000005"/>
  </r>
  <r>
    <n v="7809"/>
    <x v="3876"/>
    <x v="0"/>
    <x v="1134"/>
    <d v="2013-01-13T00:00:00"/>
    <s v="Standard Class"/>
    <s v="VS-21820"/>
    <s v="Vivek Sundaresam"/>
    <x v="0"/>
    <s v="United States"/>
    <s v="Raleigh"/>
    <x v="3"/>
    <n v="27604"/>
    <x v="0"/>
    <s v="OFF-AR-10001955"/>
    <x v="1"/>
    <x v="6"/>
    <s v="Newell 319"/>
    <x v="1662"/>
    <n v="3"/>
    <n v="0.2"/>
    <n v="5.9519999999999946"/>
  </r>
  <r>
    <n v="7810"/>
    <x v="3876"/>
    <x v="0"/>
    <x v="1134"/>
    <d v="2013-01-13T00:00:00"/>
    <s v="Standard Class"/>
    <s v="VS-21820"/>
    <s v="Vivek Sundaresam"/>
    <x v="0"/>
    <s v="United States"/>
    <s v="Raleigh"/>
    <x v="3"/>
    <n v="27604"/>
    <x v="0"/>
    <s v="TEC-PH-10004080"/>
    <x v="2"/>
    <x v="7"/>
    <s v="Avaya 5410 Digital phone"/>
    <x v="3034"/>
    <n v="2"/>
    <n v="0.2"/>
    <n v="10.878399999999999"/>
  </r>
  <r>
    <n v="7811"/>
    <x v="3877"/>
    <x v="0"/>
    <x v="1173"/>
    <d v="2013-02-15T00:00:00"/>
    <s v="First Class"/>
    <s v="DK-13090"/>
    <s v="Dave Kipp"/>
    <x v="0"/>
    <s v="United States"/>
    <s v="Clinton"/>
    <x v="39"/>
    <n v="20735"/>
    <x v="3"/>
    <s v="OFF-PA-10000791"/>
    <x v="1"/>
    <x v="10"/>
    <s v="Wirebound Message Books, Four 2 3/4 x 5 Forms per Page, 200 Sets per Book"/>
    <x v="5165"/>
    <n v="1"/>
    <n v="0"/>
    <n v="2.1464999999999996"/>
  </r>
  <r>
    <n v="7812"/>
    <x v="3877"/>
    <x v="0"/>
    <x v="1173"/>
    <d v="2013-02-15T00:00:00"/>
    <s v="First Class"/>
    <s v="DK-13090"/>
    <s v="Dave Kipp"/>
    <x v="0"/>
    <s v="United States"/>
    <s v="Clinton"/>
    <x v="39"/>
    <n v="20735"/>
    <x v="3"/>
    <s v="OFF-AR-10001770"/>
    <x v="1"/>
    <x v="6"/>
    <s v="Economy #2 Pencils"/>
    <x v="3373"/>
    <n v="3"/>
    <n v="0"/>
    <n v="2.0747999999999998"/>
  </r>
  <r>
    <n v="7813"/>
    <x v="3877"/>
    <x v="0"/>
    <x v="1173"/>
    <d v="2013-02-15T00:00:00"/>
    <s v="First Class"/>
    <s v="DK-13090"/>
    <s v="Dave Kipp"/>
    <x v="0"/>
    <s v="United States"/>
    <s v="Clinton"/>
    <x v="39"/>
    <n v="20735"/>
    <x v="3"/>
    <s v="FUR-TA-10002356"/>
    <x v="0"/>
    <x v="3"/>
    <s v="Bevis Boat-Shaped Conference Table"/>
    <x v="5166"/>
    <n v="3"/>
    <n v="0.3"/>
    <n v="-47.179800000000029"/>
  </r>
  <r>
    <n v="7814"/>
    <x v="3877"/>
    <x v="0"/>
    <x v="1173"/>
    <d v="2013-02-15T00:00:00"/>
    <s v="First Class"/>
    <s v="DK-13090"/>
    <s v="Dave Kipp"/>
    <x v="0"/>
    <s v="United States"/>
    <s v="Clinton"/>
    <x v="39"/>
    <n v="20735"/>
    <x v="3"/>
    <s v="FUR-FU-10003274"/>
    <x v="0"/>
    <x v="5"/>
    <s v="Regeneration Desk Collection"/>
    <x v="232"/>
    <n v="6"/>
    <n v="0"/>
    <n v="4.6464000000000008"/>
  </r>
  <r>
    <n v="7815"/>
    <x v="3878"/>
    <x v="3"/>
    <x v="110"/>
    <d v="2014-06-11T00:00:00"/>
    <s v="First Class"/>
    <s v="MG-17680"/>
    <s v="Maureen Gastineau"/>
    <x v="2"/>
    <s v="United States"/>
    <s v="Los Angeles"/>
    <x v="1"/>
    <n v="90049"/>
    <x v="1"/>
    <s v="FUR-BO-10004834"/>
    <x v="0"/>
    <x v="0"/>
    <s v="Riverside Palais Royal Lawyers Bookcase, Royale Cherry Finish"/>
    <x v="5167"/>
    <n v="2"/>
    <n v="0.15"/>
    <n v="140.95680000000004"/>
  </r>
  <r>
    <n v="7816"/>
    <x v="3878"/>
    <x v="3"/>
    <x v="110"/>
    <d v="2014-06-11T00:00:00"/>
    <s v="First Class"/>
    <s v="MG-17680"/>
    <s v="Maureen Gastineau"/>
    <x v="2"/>
    <s v="United States"/>
    <s v="Los Angeles"/>
    <x v="1"/>
    <n v="90049"/>
    <x v="1"/>
    <s v="TEC-PH-10000307"/>
    <x v="2"/>
    <x v="7"/>
    <s v="Shocksock Galaxy S4 Armband"/>
    <x v="255"/>
    <n v="2"/>
    <n v="0.2"/>
    <n v="-3.5040000000000022"/>
  </r>
  <r>
    <n v="7817"/>
    <x v="3879"/>
    <x v="0"/>
    <x v="147"/>
    <d v="2013-10-27T00:00:00"/>
    <s v="Second Class"/>
    <s v="DP-13390"/>
    <s v="Dennis Pardue"/>
    <x v="2"/>
    <s v="United States"/>
    <s v="North Las Vegas"/>
    <x v="33"/>
    <n v="89031"/>
    <x v="1"/>
    <s v="OFF-AR-10002240"/>
    <x v="1"/>
    <x v="6"/>
    <s v="Panasonic KP-150 Electric Pencil Sharpener"/>
    <x v="5168"/>
    <n v="3"/>
    <n v="0"/>
    <n v="29.437200000000001"/>
  </r>
  <r>
    <n v="7818"/>
    <x v="3879"/>
    <x v="0"/>
    <x v="147"/>
    <d v="2013-10-27T00:00:00"/>
    <s v="Second Class"/>
    <s v="DP-13390"/>
    <s v="Dennis Pardue"/>
    <x v="2"/>
    <s v="United States"/>
    <s v="North Las Vegas"/>
    <x v="33"/>
    <n v="89031"/>
    <x v="1"/>
    <s v="OFF-PA-10001801"/>
    <x v="1"/>
    <x v="10"/>
    <s v="Xerox 193"/>
    <x v="1211"/>
    <n v="6"/>
    <n v="0"/>
    <n v="17.581200000000003"/>
  </r>
  <r>
    <n v="7819"/>
    <x v="3879"/>
    <x v="0"/>
    <x v="147"/>
    <d v="2013-10-27T00:00:00"/>
    <s v="Second Class"/>
    <s v="DP-13390"/>
    <s v="Dennis Pardue"/>
    <x v="2"/>
    <s v="United States"/>
    <s v="North Las Vegas"/>
    <x v="33"/>
    <n v="89031"/>
    <x v="1"/>
    <s v="OFF-BI-10001120"/>
    <x v="1"/>
    <x v="8"/>
    <s v="Ibico EPK-21 Electric Binding System"/>
    <x v="5169"/>
    <n v="3"/>
    <n v="0.2"/>
    <n v="1644.2912999999999"/>
  </r>
  <r>
    <n v="7820"/>
    <x v="3880"/>
    <x v="3"/>
    <x v="795"/>
    <d v="2014-01-31T00:00:00"/>
    <s v="Standard Class"/>
    <s v="CJ-12010"/>
    <s v="Caroline Jumper"/>
    <x v="0"/>
    <s v="United States"/>
    <s v="San Francisco"/>
    <x v="1"/>
    <n v="94109"/>
    <x v="1"/>
    <s v="OFF-FA-10000611"/>
    <x v="1"/>
    <x v="13"/>
    <s v="Binder Clips by OIC"/>
    <x v="5170"/>
    <n v="8"/>
    <n v="0"/>
    <n v="5.6831999999999994"/>
  </r>
  <r>
    <n v="7821"/>
    <x v="3881"/>
    <x v="3"/>
    <x v="166"/>
    <d v="2014-12-11T00:00:00"/>
    <s v="Second Class"/>
    <s v="CW-11905"/>
    <s v="Carl Weiss"/>
    <x v="2"/>
    <s v="United States"/>
    <s v="Cranston"/>
    <x v="34"/>
    <n v="2920"/>
    <x v="3"/>
    <s v="OFF-ST-10000036"/>
    <x v="1"/>
    <x v="4"/>
    <s v="Recycled Data-Pak for Archival Bound Computer Printouts, 12-1/2 x 12-1/2 x 16"/>
    <x v="5171"/>
    <n v="6"/>
    <n v="0"/>
    <n v="160.03979999999999"/>
  </r>
  <r>
    <n v="7822"/>
    <x v="3882"/>
    <x v="0"/>
    <x v="147"/>
    <d v="2013-10-25T00:00:00"/>
    <s v="Second Class"/>
    <s v="GW-14605"/>
    <s v="Giulietta Weimer"/>
    <x v="0"/>
    <s v="United States"/>
    <s v="Jackson"/>
    <x v="18"/>
    <n v="38301"/>
    <x v="0"/>
    <s v="OFF-ST-10004950"/>
    <x v="1"/>
    <x v="4"/>
    <s v="Tenex Personal Filing Tote With Secure Closure Lid, Black/Frost"/>
    <x v="2699"/>
    <n v="9"/>
    <n v="0.2"/>
    <n v="6.9794999999999909"/>
  </r>
  <r>
    <n v="7823"/>
    <x v="3883"/>
    <x v="2"/>
    <x v="86"/>
    <d v="2011-09-01T00:00:00"/>
    <s v="Standard Class"/>
    <s v="PP-18955"/>
    <s v="Paul Prost"/>
    <x v="2"/>
    <s v="United States"/>
    <s v="Newark"/>
    <x v="13"/>
    <n v="19711"/>
    <x v="3"/>
    <s v="OFF-AR-10003770"/>
    <x v="1"/>
    <x v="6"/>
    <s v="Newell 340"/>
    <x v="880"/>
    <n v="3"/>
    <n v="0"/>
    <n v="2.5055999999999998"/>
  </r>
  <r>
    <n v="7824"/>
    <x v="3883"/>
    <x v="2"/>
    <x v="86"/>
    <d v="2011-09-01T00:00:00"/>
    <s v="Standard Class"/>
    <s v="PP-18955"/>
    <s v="Paul Prost"/>
    <x v="2"/>
    <s v="United States"/>
    <s v="Newark"/>
    <x v="13"/>
    <n v="19711"/>
    <x v="3"/>
    <s v="TEC-AC-10002800"/>
    <x v="2"/>
    <x v="11"/>
    <s v="Plantronics Audio 478 Stereo USB Headset"/>
    <x v="145"/>
    <n v="3"/>
    <n v="0"/>
    <n v="52.489499999999992"/>
  </r>
  <r>
    <n v="7825"/>
    <x v="3884"/>
    <x v="2"/>
    <x v="1174"/>
    <d v="2011-05-23T00:00:00"/>
    <s v="Standard Class"/>
    <s v="PW-19030"/>
    <s v="Pauline Webber"/>
    <x v="1"/>
    <s v="United States"/>
    <s v="Los Angeles"/>
    <x v="1"/>
    <n v="90036"/>
    <x v="1"/>
    <s v="FUR-CH-10002439"/>
    <x v="0"/>
    <x v="1"/>
    <s v="Iceberg Nesting Folding Chair, 19w x 6d x 43h"/>
    <x v="3127"/>
    <n v="5"/>
    <n v="0.2"/>
    <n v="17.466000000000008"/>
  </r>
  <r>
    <n v="7826"/>
    <x v="3885"/>
    <x v="1"/>
    <x v="302"/>
    <d v="2012-02-07T00:00:00"/>
    <s v="Standard Class"/>
    <s v="PW-19030"/>
    <s v="Pauline Webber"/>
    <x v="1"/>
    <s v="United States"/>
    <s v="Rome"/>
    <x v="15"/>
    <n v="13440"/>
    <x v="3"/>
    <s v="FUR-CH-10004218"/>
    <x v="0"/>
    <x v="1"/>
    <s v="Global Fabric Manager's Chair, Dark Gray"/>
    <x v="5172"/>
    <n v="1"/>
    <n v="0.1"/>
    <n v="15.147000000000004"/>
  </r>
  <r>
    <n v="7827"/>
    <x v="3886"/>
    <x v="3"/>
    <x v="1108"/>
    <d v="2014-11-06T00:00:00"/>
    <s v="Standard Class"/>
    <s v="CY-12745"/>
    <s v="Craig Yedwab"/>
    <x v="1"/>
    <s v="United States"/>
    <s v="Chicago"/>
    <x v="10"/>
    <n v="60610"/>
    <x v="2"/>
    <s v="TEC-PH-10004042"/>
    <x v="2"/>
    <x v="7"/>
    <s v="ClearOne Communications CHAT 70 OC Speaker Phone"/>
    <x v="5173"/>
    <n v="4"/>
    <n v="0.2"/>
    <n v="38.157600000000002"/>
  </r>
  <r>
    <n v="7828"/>
    <x v="3886"/>
    <x v="3"/>
    <x v="1108"/>
    <d v="2014-11-06T00:00:00"/>
    <s v="Standard Class"/>
    <s v="CY-12745"/>
    <s v="Craig Yedwab"/>
    <x v="1"/>
    <s v="United States"/>
    <s v="Chicago"/>
    <x v="10"/>
    <n v="60610"/>
    <x v="2"/>
    <s v="OFF-EN-10001137"/>
    <x v="1"/>
    <x v="12"/>
    <s v="#10 Gummed Flap White Envelopes, 100/Box"/>
    <x v="4541"/>
    <n v="3"/>
    <n v="0.2"/>
    <n v="3.2213999999999996"/>
  </r>
  <r>
    <n v="7829"/>
    <x v="3887"/>
    <x v="1"/>
    <x v="33"/>
    <d v="2012-05-01T00:00:00"/>
    <s v="Standard Class"/>
    <s v="BW-11110"/>
    <s v="Bart Watters"/>
    <x v="1"/>
    <s v="United States"/>
    <s v="San Diego"/>
    <x v="1"/>
    <n v="92105"/>
    <x v="1"/>
    <s v="FUR-CH-10002017"/>
    <x v="0"/>
    <x v="1"/>
    <s v="SAFCO Optional Arm Kit for Workspace Cribbage Stacking Chair"/>
    <x v="2869"/>
    <n v="3"/>
    <n v="0.2"/>
    <n v="6.3935999999999957"/>
  </r>
  <r>
    <n v="7830"/>
    <x v="3887"/>
    <x v="1"/>
    <x v="33"/>
    <d v="2012-05-01T00:00:00"/>
    <s v="Standard Class"/>
    <s v="BW-11110"/>
    <s v="Bart Watters"/>
    <x v="1"/>
    <s v="United States"/>
    <s v="San Diego"/>
    <x v="1"/>
    <n v="92105"/>
    <x v="1"/>
    <s v="OFF-AR-10000588"/>
    <x v="1"/>
    <x v="6"/>
    <s v="Newell 345"/>
    <x v="426"/>
    <n v="3"/>
    <n v="0"/>
    <n v="15.475200000000001"/>
  </r>
  <r>
    <n v="7831"/>
    <x v="3887"/>
    <x v="1"/>
    <x v="33"/>
    <d v="2012-05-01T00:00:00"/>
    <s v="Standard Class"/>
    <s v="BW-11110"/>
    <s v="Bart Watters"/>
    <x v="1"/>
    <s v="United States"/>
    <s v="San Diego"/>
    <x v="1"/>
    <n v="92105"/>
    <x v="1"/>
    <s v="TEC-PH-10003174"/>
    <x v="2"/>
    <x v="7"/>
    <s v="RCA ViSYS 25825 Wireless digital phone"/>
    <x v="3057"/>
    <n v="3"/>
    <n v="0.2"/>
    <n v="38.996999999999986"/>
  </r>
  <r>
    <n v="7832"/>
    <x v="3887"/>
    <x v="1"/>
    <x v="33"/>
    <d v="2012-05-01T00:00:00"/>
    <s v="Standard Class"/>
    <s v="BW-11110"/>
    <s v="Bart Watters"/>
    <x v="1"/>
    <s v="United States"/>
    <s v="San Diego"/>
    <x v="1"/>
    <n v="92105"/>
    <x v="1"/>
    <s v="OFF-BI-10001524"/>
    <x v="1"/>
    <x v="8"/>
    <s v="GBC Premium Transparent Covers with Diagonal Lined Pattern"/>
    <x v="4503"/>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x v="3889"/>
    <x v="1"/>
    <x v="1175"/>
    <d v="2012-01-28T00:00:00"/>
    <s v="Standard Class"/>
    <s v="CR-12820"/>
    <s v="Cyra Reiten"/>
    <x v="2"/>
    <s v="United States"/>
    <s v="West Palm Beach"/>
    <x v="2"/>
    <n v="33407"/>
    <x v="0"/>
    <s v="OFF-AR-10004757"/>
    <x v="1"/>
    <x v="6"/>
    <s v="Crayola Colored Pencils"/>
    <x v="1332"/>
    <n v="5"/>
    <n v="0.2"/>
    <n v="2.1319999999999988"/>
  </r>
  <r>
    <n v="7835"/>
    <x v="3890"/>
    <x v="1"/>
    <x v="657"/>
    <d v="2012-04-17T00:00:00"/>
    <s v="Second Class"/>
    <s v="EB-14110"/>
    <s v="Eugene Barchas"/>
    <x v="0"/>
    <s v="United States"/>
    <s v="Los Angeles"/>
    <x v="1"/>
    <n v="90045"/>
    <x v="1"/>
    <s v="FUR-TA-10002530"/>
    <x v="0"/>
    <x v="3"/>
    <s v="Iceberg OfficeWorks 42&quot; Round Tables"/>
    <x v="475"/>
    <n v="2"/>
    <n v="0.2"/>
    <n v="-15.098000000000013"/>
  </r>
  <r>
    <n v="7836"/>
    <x v="3890"/>
    <x v="1"/>
    <x v="657"/>
    <d v="2012-04-17T00:00:00"/>
    <s v="Second Class"/>
    <s v="EB-14110"/>
    <s v="Eugene Barchas"/>
    <x v="0"/>
    <s v="United States"/>
    <s v="Los Angeles"/>
    <x v="1"/>
    <n v="90045"/>
    <x v="1"/>
    <s v="TEC-PH-10001494"/>
    <x v="2"/>
    <x v="7"/>
    <s v="Polycom CX600 IP Phone VoIP phone"/>
    <x v="5174"/>
    <n v="2"/>
    <n v="0.2"/>
    <n v="41.993000000000009"/>
  </r>
  <r>
    <n v="7837"/>
    <x v="3891"/>
    <x v="1"/>
    <x v="12"/>
    <d v="2012-09-30T00:00:00"/>
    <s v="Standard Class"/>
    <s v="SH-19975"/>
    <s v="Sally Hughsby"/>
    <x v="1"/>
    <s v="United States"/>
    <s v="Seattle"/>
    <x v="4"/>
    <n v="98103"/>
    <x v="1"/>
    <s v="FUR-CH-10004289"/>
    <x v="0"/>
    <x v="1"/>
    <s v="Global Super Steno Chair"/>
    <x v="396"/>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x v="2380"/>
    <n v="2"/>
    <n v="0"/>
    <n v="5.7959999999999994"/>
  </r>
  <r>
    <n v="7839"/>
    <x v="3891"/>
    <x v="1"/>
    <x v="12"/>
    <d v="2012-09-30T00:00:00"/>
    <s v="Standard Class"/>
    <s v="SH-19975"/>
    <s v="Sally Hughsby"/>
    <x v="1"/>
    <s v="United States"/>
    <s v="Seattle"/>
    <x v="4"/>
    <n v="98103"/>
    <x v="1"/>
    <s v="TEC-AC-10002567"/>
    <x v="2"/>
    <x v="11"/>
    <s v="Logitech G602 Wireless Gaming Mouse"/>
    <x v="460"/>
    <n v="2"/>
    <n v="0"/>
    <n v="57.592799999999997"/>
  </r>
  <r>
    <n v="7840"/>
    <x v="3892"/>
    <x v="2"/>
    <x v="1176"/>
    <d v="2011-04-02T00:00:00"/>
    <s v="Standard Class"/>
    <s v="CV-12295"/>
    <s v="Christina VanderZanden"/>
    <x v="0"/>
    <s v="United States"/>
    <s v="Des Moines"/>
    <x v="23"/>
    <n v="50315"/>
    <x v="2"/>
    <s v="OFF-EN-10001509"/>
    <x v="1"/>
    <x v="12"/>
    <s v="Poly String Tie Envelopes"/>
    <x v="5147"/>
    <n v="3"/>
    <n v="0"/>
    <n v="2.8763999999999994"/>
  </r>
  <r>
    <n v="7841"/>
    <x v="3892"/>
    <x v="2"/>
    <x v="1176"/>
    <d v="2011-04-02T00:00:00"/>
    <s v="Standard Class"/>
    <s v="CV-12295"/>
    <s v="Christina VanderZanden"/>
    <x v="0"/>
    <s v="United States"/>
    <s v="Des Moines"/>
    <x v="23"/>
    <n v="50315"/>
    <x v="2"/>
    <s v="FUR-TA-10003954"/>
    <x v="0"/>
    <x v="3"/>
    <s v="Hon 94000 Series Round Tables"/>
    <x v="5175"/>
    <n v="4"/>
    <n v="0"/>
    <n v="106.62480000000005"/>
  </r>
  <r>
    <n v="7842"/>
    <x v="3893"/>
    <x v="0"/>
    <x v="19"/>
    <d v="2013-07-23T00:00:00"/>
    <s v="Standard Class"/>
    <s v="AT-10735"/>
    <s v="Annie Thurman"/>
    <x v="0"/>
    <s v="United States"/>
    <s v="New York City"/>
    <x v="15"/>
    <n v="10024"/>
    <x v="3"/>
    <s v="OFF-AP-10002892"/>
    <x v="1"/>
    <x v="9"/>
    <s v="Belkin F5C206VTEL 6 Outlet Surge"/>
    <x v="5143"/>
    <n v="2"/>
    <n v="0"/>
    <n v="13.787999999999997"/>
  </r>
  <r>
    <n v="7843"/>
    <x v="3894"/>
    <x v="2"/>
    <x v="987"/>
    <d v="2011-04-23T00:00:00"/>
    <s v="Second Class"/>
    <s v="AG-10390"/>
    <s v="Allen Goldenen"/>
    <x v="0"/>
    <s v="United States"/>
    <s v="Arlington"/>
    <x v="17"/>
    <n v="22204"/>
    <x v="0"/>
    <s v="OFF-BI-10003638"/>
    <x v="1"/>
    <x v="8"/>
    <s v="GBC Durable Plastic Covers"/>
    <x v="706"/>
    <n v="3"/>
    <n v="0"/>
    <n v="26.702999999999999"/>
  </r>
  <r>
    <n v="7844"/>
    <x v="3894"/>
    <x v="2"/>
    <x v="987"/>
    <d v="2011-04-23T00:00:00"/>
    <s v="Second Class"/>
    <s v="AG-10390"/>
    <s v="Allen Goldenen"/>
    <x v="0"/>
    <s v="United States"/>
    <s v="Arlington"/>
    <x v="17"/>
    <n v="22204"/>
    <x v="0"/>
    <s v="OFF-PA-10001569"/>
    <x v="1"/>
    <x v="10"/>
    <s v="Xerox 232"/>
    <x v="4362"/>
    <n v="11"/>
    <n v="0"/>
    <n v="34.214400000000005"/>
  </r>
  <r>
    <n v="7845"/>
    <x v="3895"/>
    <x v="3"/>
    <x v="246"/>
    <d v="2014-07-26T00:00:00"/>
    <s v="Standard Class"/>
    <s v="GM-14500"/>
    <s v="Gene McClure"/>
    <x v="0"/>
    <s v="United States"/>
    <s v="Pharr"/>
    <x v="5"/>
    <n v="78577"/>
    <x v="2"/>
    <s v="FUR-TA-10001676"/>
    <x v="0"/>
    <x v="3"/>
    <s v="Hon 61000 Series Interactive Training Tables"/>
    <x v="5176"/>
    <n v="4"/>
    <n v="0.3"/>
    <n v="-21.3264"/>
  </r>
  <r>
    <n v="7846"/>
    <x v="3896"/>
    <x v="1"/>
    <x v="874"/>
    <d v="2012-10-02T00:00:00"/>
    <s v="Standard Class"/>
    <s v="JK-15205"/>
    <s v="Jamie Kunitz"/>
    <x v="0"/>
    <s v="United States"/>
    <s v="Arlington"/>
    <x v="17"/>
    <n v="22204"/>
    <x v="0"/>
    <s v="OFF-PA-10001125"/>
    <x v="1"/>
    <x v="10"/>
    <s v="Xerox 1988"/>
    <x v="901"/>
    <n v="5"/>
    <n v="0"/>
    <n v="69.704999999999998"/>
  </r>
  <r>
    <n v="7847"/>
    <x v="3896"/>
    <x v="1"/>
    <x v="874"/>
    <d v="2012-10-02T00:00:00"/>
    <s v="Standard Class"/>
    <s v="JK-15205"/>
    <s v="Jamie Kunitz"/>
    <x v="0"/>
    <s v="United States"/>
    <s v="Arlington"/>
    <x v="17"/>
    <n v="22204"/>
    <x v="0"/>
    <s v="TEC-PH-10002496"/>
    <x v="2"/>
    <x v="7"/>
    <s v="Cisco SPA301"/>
    <x v="5177"/>
    <n v="12"/>
    <n v="0"/>
    <n v="561.56399999999996"/>
  </r>
  <r>
    <n v="7848"/>
    <x v="3897"/>
    <x v="0"/>
    <x v="535"/>
    <d v="2013-03-03T00:00:00"/>
    <s v="Standard Class"/>
    <s v="DW-13540"/>
    <s v="Don Weiss"/>
    <x v="0"/>
    <s v="United States"/>
    <s v="Houston"/>
    <x v="5"/>
    <n v="77070"/>
    <x v="2"/>
    <s v="FUR-FU-10004053"/>
    <x v="0"/>
    <x v="5"/>
    <s v="DAX Two-Tone Silver Metal Document Frame"/>
    <x v="2738"/>
    <n v="2"/>
    <n v="0.6"/>
    <n v="-6.8815999999999953"/>
  </r>
  <r>
    <n v="7849"/>
    <x v="3898"/>
    <x v="0"/>
    <x v="440"/>
    <d v="2013-05-07T00:00:00"/>
    <s v="Standard Class"/>
    <s v="AS-10090"/>
    <s v="Adam Shillingsburg"/>
    <x v="0"/>
    <s v="United States"/>
    <s v="Irving"/>
    <x v="5"/>
    <n v="75061"/>
    <x v="2"/>
    <s v="OFF-ST-10000321"/>
    <x v="1"/>
    <x v="4"/>
    <s v="Akro Stacking Bins"/>
    <x v="2247"/>
    <n v="3"/>
    <n v="0.2"/>
    <n v="-3.787200000000003"/>
  </r>
  <r>
    <n v="7850"/>
    <x v="3898"/>
    <x v="0"/>
    <x v="440"/>
    <d v="2013-05-07T00:00:00"/>
    <s v="Standard Class"/>
    <s v="AS-10090"/>
    <s v="Adam Shillingsburg"/>
    <x v="0"/>
    <s v="United States"/>
    <s v="Irving"/>
    <x v="5"/>
    <n v="75061"/>
    <x v="2"/>
    <s v="OFF-ST-10002957"/>
    <x v="1"/>
    <x v="4"/>
    <s v="Sterilite Show Offs Storage Containers"/>
    <x v="2538"/>
    <n v="3"/>
    <n v="0.2"/>
    <n v="-3.1680000000000001"/>
  </r>
  <r>
    <n v="7851"/>
    <x v="3898"/>
    <x v="0"/>
    <x v="440"/>
    <d v="2013-05-07T00:00:00"/>
    <s v="Standard Class"/>
    <s v="AS-10090"/>
    <s v="Adam Shillingsburg"/>
    <x v="0"/>
    <s v="United States"/>
    <s v="Irving"/>
    <x v="5"/>
    <n v="75061"/>
    <x v="2"/>
    <s v="OFF-LA-10000973"/>
    <x v="1"/>
    <x v="2"/>
    <s v="Avery 502"/>
    <x v="1325"/>
    <n v="2"/>
    <n v="0.2"/>
    <n v="1.764"/>
  </r>
  <r>
    <n v="7852"/>
    <x v="3899"/>
    <x v="2"/>
    <x v="337"/>
    <d v="2011-12-15T00:00:00"/>
    <s v="Standard Class"/>
    <s v="TS-21205"/>
    <s v="Thomas Seio"/>
    <x v="1"/>
    <s v="United States"/>
    <s v="Chicago"/>
    <x v="10"/>
    <n v="60653"/>
    <x v="2"/>
    <s v="OFF-PA-10000143"/>
    <x v="1"/>
    <x v="10"/>
    <s v="Astroparche Fine Business Paper"/>
    <x v="582"/>
    <n v="2"/>
    <n v="0.2"/>
    <n v="2.9568000000000003"/>
  </r>
  <r>
    <n v="7853"/>
    <x v="3899"/>
    <x v="2"/>
    <x v="337"/>
    <d v="2011-12-15T00:00:00"/>
    <s v="Standard Class"/>
    <s v="TS-21205"/>
    <s v="Thomas Seio"/>
    <x v="1"/>
    <s v="United States"/>
    <s v="Chicago"/>
    <x v="10"/>
    <n v="60653"/>
    <x v="2"/>
    <s v="OFF-AP-10003287"/>
    <x v="1"/>
    <x v="9"/>
    <s v="Tripp Lite TLP810NET Broadband Surge for Modem/Fax"/>
    <x v="5178"/>
    <n v="2"/>
    <n v="0.8"/>
    <n v="-53.008800000000008"/>
  </r>
  <r>
    <n v="7854"/>
    <x v="3900"/>
    <x v="1"/>
    <x v="707"/>
    <d v="2012-12-29T00:00:00"/>
    <s v="Standard Class"/>
    <s v="SM-20320"/>
    <s v="Sean Miller"/>
    <x v="2"/>
    <s v="United States"/>
    <s v="Los Angeles"/>
    <x v="1"/>
    <n v="90049"/>
    <x v="1"/>
    <s v="OFF-PA-10001526"/>
    <x v="1"/>
    <x v="10"/>
    <s v="Xerox 1949"/>
    <x v="745"/>
    <n v="2"/>
    <n v="0"/>
    <n v="4.8804000000000007"/>
  </r>
  <r>
    <n v="7855"/>
    <x v="3901"/>
    <x v="3"/>
    <x v="226"/>
    <d v="2014-12-13T00:00:00"/>
    <s v="Standard Class"/>
    <s v="BH-11710"/>
    <s v="Brosina Hoffman"/>
    <x v="0"/>
    <s v="United States"/>
    <s v="Hattiesburg"/>
    <x v="35"/>
    <n v="39401"/>
    <x v="0"/>
    <s v="OFF-AP-10004540"/>
    <x v="1"/>
    <x v="9"/>
    <s v="Eureka The Boss Lite 10-Amp Upright Vacuum, Blue"/>
    <x v="5179"/>
    <n v="4"/>
    <n v="0"/>
    <n v="89.779200000000003"/>
  </r>
  <r>
    <n v="7856"/>
    <x v="3901"/>
    <x v="3"/>
    <x v="226"/>
    <d v="2014-12-13T00:00:00"/>
    <s v="Standard Class"/>
    <s v="BH-11710"/>
    <s v="Brosina Hoffman"/>
    <x v="0"/>
    <s v="United States"/>
    <s v="Hattiesburg"/>
    <x v="35"/>
    <n v="39401"/>
    <x v="0"/>
    <s v="TEC-AC-10001266"/>
    <x v="2"/>
    <x v="11"/>
    <s v="Memorex Micro Travel Drive 8 GB"/>
    <x v="5180"/>
    <n v="4"/>
    <n v="0"/>
    <n v="23.4"/>
  </r>
  <r>
    <n v="7857"/>
    <x v="3902"/>
    <x v="2"/>
    <x v="992"/>
    <d v="2011-06-01T00:00:00"/>
    <s v="First Class"/>
    <s v="LW-16825"/>
    <s v="Laurel Workman"/>
    <x v="1"/>
    <s v="United States"/>
    <s v="New York City"/>
    <x v="15"/>
    <n v="10024"/>
    <x v="3"/>
    <s v="OFF-BI-10004233"/>
    <x v="1"/>
    <x v="8"/>
    <s v="GBC Pre-Punched Binding Paper, Plastic, White, 8-1/2&quot; x 11&quot;"/>
    <x v="2212"/>
    <n v="2"/>
    <n v="0.2"/>
    <n v="8.9543999999999997"/>
  </r>
  <r>
    <n v="7858"/>
    <x v="3902"/>
    <x v="2"/>
    <x v="992"/>
    <d v="2011-06-01T00:00:00"/>
    <s v="First Class"/>
    <s v="LW-16825"/>
    <s v="Laurel Workman"/>
    <x v="1"/>
    <s v="United States"/>
    <s v="New York City"/>
    <x v="15"/>
    <n v="10024"/>
    <x v="3"/>
    <s v="TEC-PH-10003505"/>
    <x v="2"/>
    <x v="7"/>
    <s v="Geemarc AmpliPOWER60"/>
    <x v="5181"/>
    <n v="5"/>
    <n v="0"/>
    <n v="134.55999999999995"/>
  </r>
  <r>
    <n v="7859"/>
    <x v="3902"/>
    <x v="2"/>
    <x v="992"/>
    <d v="2011-06-01T00:00:00"/>
    <s v="First Class"/>
    <s v="LW-16825"/>
    <s v="Laurel Workman"/>
    <x v="1"/>
    <s v="United States"/>
    <s v="New York City"/>
    <x v="15"/>
    <n v="10024"/>
    <x v="3"/>
    <s v="OFF-AP-10001005"/>
    <x v="1"/>
    <x v="9"/>
    <s v="Honeywell Quietcare HEPA Air Cleaner"/>
    <x v="5182"/>
    <n v="3"/>
    <n v="0"/>
    <n v="77.863499999999988"/>
  </r>
  <r>
    <n v="7860"/>
    <x v="3902"/>
    <x v="2"/>
    <x v="992"/>
    <d v="2011-06-01T00:00:00"/>
    <s v="First Class"/>
    <s v="LW-16825"/>
    <s v="Laurel Workman"/>
    <x v="1"/>
    <s v="United States"/>
    <s v="New York City"/>
    <x v="15"/>
    <n v="10024"/>
    <x v="3"/>
    <s v="OFF-PA-10001712"/>
    <x v="1"/>
    <x v="10"/>
    <s v="Xerox 1948"/>
    <x v="792"/>
    <n v="4"/>
    <n v="0"/>
    <n v="17.981999999999999"/>
  </r>
  <r>
    <n v="7861"/>
    <x v="3903"/>
    <x v="3"/>
    <x v="580"/>
    <d v="2014-03-07T00:00:00"/>
    <s v="Standard Class"/>
    <s v="JA-15970"/>
    <s v="Joseph Airdo"/>
    <x v="0"/>
    <s v="United States"/>
    <s v="Cuyahoga Falls"/>
    <x v="24"/>
    <n v="44221"/>
    <x v="3"/>
    <s v="OFF-BI-10002353"/>
    <x v="1"/>
    <x v="8"/>
    <s v="GBC VeloBind Cover Sets"/>
    <x v="5183"/>
    <n v="4"/>
    <n v="0.7"/>
    <n v="-12.352"/>
  </r>
  <r>
    <n v="7862"/>
    <x v="3904"/>
    <x v="1"/>
    <x v="88"/>
    <d v="2012-10-17T00:00:00"/>
    <s v="Standard Class"/>
    <s v="KA-16525"/>
    <s v="Kelly Andreada"/>
    <x v="0"/>
    <s v="United States"/>
    <s v="Seattle"/>
    <x v="4"/>
    <n v="98103"/>
    <x v="1"/>
    <s v="TEC-AC-10003038"/>
    <x v="2"/>
    <x v="11"/>
    <s v="Kingston Digital DataTraveler 16GB USB 2.0"/>
    <x v="1511"/>
    <n v="2"/>
    <n v="0"/>
    <n v="3.400999999999998"/>
  </r>
  <r>
    <n v="7863"/>
    <x v="3904"/>
    <x v="1"/>
    <x v="88"/>
    <d v="2012-10-17T00:00:00"/>
    <s v="Standard Class"/>
    <s v="KA-16525"/>
    <s v="Kelly Andreada"/>
    <x v="0"/>
    <s v="United States"/>
    <s v="Seattle"/>
    <x v="4"/>
    <n v="98103"/>
    <x v="1"/>
    <s v="OFF-ST-10000934"/>
    <x v="1"/>
    <x v="4"/>
    <s v="Contico 72&quot;H Heavy-Duty Storage System"/>
    <x v="3411"/>
    <n v="2"/>
    <n v="0"/>
    <n v="0"/>
  </r>
  <r>
    <n v="7864"/>
    <x v="3905"/>
    <x v="1"/>
    <x v="1177"/>
    <d v="2012-07-19T00:00:00"/>
    <s v="Second Class"/>
    <s v="TG-21310"/>
    <s v="Toby Gnade"/>
    <x v="0"/>
    <s v="United States"/>
    <s v="Mesa"/>
    <x v="16"/>
    <n v="85204"/>
    <x v="1"/>
    <s v="OFF-ST-10002743"/>
    <x v="1"/>
    <x v="4"/>
    <s v="SAFCO Boltless Steel Shelving"/>
    <x v="697"/>
    <n v="3"/>
    <n v="0.2"/>
    <n v="-64.774800000000013"/>
  </r>
  <r>
    <n v="7865"/>
    <x v="3905"/>
    <x v="1"/>
    <x v="1177"/>
    <d v="2012-07-19T00:00:00"/>
    <s v="Second Class"/>
    <s v="TG-21310"/>
    <s v="Toby Gnade"/>
    <x v="0"/>
    <s v="United States"/>
    <s v="Mesa"/>
    <x v="16"/>
    <n v="85204"/>
    <x v="1"/>
    <s v="OFF-PA-10001846"/>
    <x v="1"/>
    <x v="10"/>
    <s v="Xerox 1899"/>
    <x v="282"/>
    <n v="4"/>
    <n v="0.2"/>
    <n v="6.7048000000000005"/>
  </r>
  <r>
    <n v="7866"/>
    <x v="3905"/>
    <x v="1"/>
    <x v="1177"/>
    <d v="2012-07-19T00:00:00"/>
    <s v="Second Class"/>
    <s v="TG-21310"/>
    <s v="Toby Gnade"/>
    <x v="0"/>
    <s v="United States"/>
    <s v="Mesa"/>
    <x v="16"/>
    <n v="85204"/>
    <x v="1"/>
    <s v="FUR-CH-10004287"/>
    <x v="0"/>
    <x v="1"/>
    <s v="SAFCO Arco Folding Chair"/>
    <x v="5184"/>
    <n v="2"/>
    <n v="0.2"/>
    <n v="49.715999999999966"/>
  </r>
  <r>
    <n v="7867"/>
    <x v="3905"/>
    <x v="1"/>
    <x v="1177"/>
    <d v="2012-07-19T00:00:00"/>
    <s v="Second Class"/>
    <s v="TG-21310"/>
    <s v="Toby Gnade"/>
    <x v="0"/>
    <s v="United States"/>
    <s v="Mesa"/>
    <x v="16"/>
    <n v="85204"/>
    <x v="1"/>
    <s v="FUR-BO-10001608"/>
    <x v="0"/>
    <x v="0"/>
    <s v="Hon Metal Bookcases, Black"/>
    <x v="5185"/>
    <n v="6"/>
    <n v="0.7"/>
    <n v="-191.64599999999996"/>
  </r>
  <r>
    <n v="7868"/>
    <x v="3906"/>
    <x v="2"/>
    <x v="84"/>
    <d v="2011-11-24T00:00:00"/>
    <s v="Second Class"/>
    <s v="DB-13360"/>
    <s v="Dennis Bolton"/>
    <x v="2"/>
    <s v="United States"/>
    <s v="Salt Lake City"/>
    <x v="7"/>
    <n v="84106"/>
    <x v="1"/>
    <s v="OFF-PA-10000357"/>
    <x v="1"/>
    <x v="10"/>
    <s v="Xerox 1888"/>
    <x v="1696"/>
    <n v="3"/>
    <n v="0"/>
    <n v="79.891199999999998"/>
  </r>
  <r>
    <n v="7869"/>
    <x v="3907"/>
    <x v="0"/>
    <x v="1022"/>
    <d v="2013-06-03T00:00:00"/>
    <s v="Standard Class"/>
    <s v="LS-17245"/>
    <s v="Lynn Smith"/>
    <x v="0"/>
    <s v="United States"/>
    <s v="Los Angeles"/>
    <x v="1"/>
    <n v="90045"/>
    <x v="1"/>
    <s v="OFF-PA-10000575"/>
    <x v="1"/>
    <x v="10"/>
    <s v="Wirebound Message Books, Four 2 3/4 x 5 White Forms per Page"/>
    <x v="5186"/>
    <n v="2"/>
    <n v="0"/>
    <n v="6.1547999999999998"/>
  </r>
  <r>
    <n v="7870"/>
    <x v="3908"/>
    <x v="3"/>
    <x v="445"/>
    <d v="2014-07-10T00:00:00"/>
    <s v="Standard Class"/>
    <s v="MO-17950"/>
    <s v="Michael Oakman"/>
    <x v="0"/>
    <s v="United States"/>
    <s v="Jacksonville"/>
    <x v="3"/>
    <n v="28540"/>
    <x v="0"/>
    <s v="TEC-AC-10002167"/>
    <x v="2"/>
    <x v="11"/>
    <s v="Imation 8gb Micro Traveldrive Usb 2.0 Flash Drive"/>
    <x v="734"/>
    <n v="2"/>
    <n v="0.2"/>
    <n v="-2.6999999999999993"/>
  </r>
  <r>
    <n v="7871"/>
    <x v="3909"/>
    <x v="3"/>
    <x v="145"/>
    <d v="2014-09-30T00:00:00"/>
    <s v="Standard Class"/>
    <s v="CA-11965"/>
    <s v="Carol Adams"/>
    <x v="1"/>
    <s v="United States"/>
    <s v="Lakewood"/>
    <x v="24"/>
    <n v="44107"/>
    <x v="3"/>
    <s v="OFF-EN-10004459"/>
    <x v="1"/>
    <x v="12"/>
    <s v="Security-Tint Envelopes"/>
    <x v="671"/>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x v="51"/>
    <n v="2"/>
    <n v="0"/>
    <n v="2.9567999999999999"/>
  </r>
  <r>
    <n v="7873"/>
    <x v="3910"/>
    <x v="0"/>
    <x v="339"/>
    <d v="2013-10-08T00:00:00"/>
    <s v="Standard Class"/>
    <s v="DB-12910"/>
    <s v="Daniel Byrd"/>
    <x v="2"/>
    <s v="United States"/>
    <s v="Lake Forest"/>
    <x v="1"/>
    <n v="92630"/>
    <x v="1"/>
    <s v="FUR-CH-10004063"/>
    <x v="0"/>
    <x v="1"/>
    <s v="Global Deluxe High-Back Manager's Chair"/>
    <x v="4390"/>
    <n v="4"/>
    <n v="0.2"/>
    <n v="102.95279999999988"/>
  </r>
  <r>
    <n v="7874"/>
    <x v="3910"/>
    <x v="0"/>
    <x v="339"/>
    <d v="2013-10-08T00:00:00"/>
    <s v="Standard Class"/>
    <s v="DB-12910"/>
    <s v="Daniel Byrd"/>
    <x v="2"/>
    <s v="United States"/>
    <s v="Lake Forest"/>
    <x v="1"/>
    <n v="92630"/>
    <x v="1"/>
    <s v="OFF-PA-10004610"/>
    <x v="1"/>
    <x v="10"/>
    <s v="Xerox 1900"/>
    <x v="18"/>
    <n v="2"/>
    <n v="0"/>
    <n v="3.8519999999999994"/>
  </r>
  <r>
    <n v="7875"/>
    <x v="3910"/>
    <x v="0"/>
    <x v="339"/>
    <d v="2013-10-08T00:00:00"/>
    <s v="Standard Class"/>
    <s v="DB-12910"/>
    <s v="Daniel Byrd"/>
    <x v="2"/>
    <s v="United States"/>
    <s v="Lake Forest"/>
    <x v="1"/>
    <n v="92630"/>
    <x v="1"/>
    <s v="OFF-PA-10001878"/>
    <x v="1"/>
    <x v="10"/>
    <s v="Xerox 1891"/>
    <x v="619"/>
    <n v="2"/>
    <n v="0"/>
    <n v="45.975399999999993"/>
  </r>
  <r>
    <n v="7876"/>
    <x v="3911"/>
    <x v="3"/>
    <x v="428"/>
    <d v="2014-09-16T00:00:00"/>
    <s v="Standard Class"/>
    <s v="DK-12835"/>
    <s v="Damala Kotsonis"/>
    <x v="1"/>
    <s v="United States"/>
    <s v="Portland"/>
    <x v="21"/>
    <n v="97206"/>
    <x v="1"/>
    <s v="OFF-PA-10002036"/>
    <x v="1"/>
    <x v="10"/>
    <s v="Xerox 1930"/>
    <x v="277"/>
    <n v="6"/>
    <n v="0.2"/>
    <n v="11.2752"/>
  </r>
  <r>
    <n v="7877"/>
    <x v="3911"/>
    <x v="3"/>
    <x v="428"/>
    <d v="2014-09-16T00:00:00"/>
    <s v="Standard Class"/>
    <s v="DK-12835"/>
    <s v="Damala Kotsonis"/>
    <x v="1"/>
    <s v="United States"/>
    <s v="Portland"/>
    <x v="21"/>
    <n v="97206"/>
    <x v="1"/>
    <s v="OFF-AP-10003278"/>
    <x v="1"/>
    <x v="9"/>
    <s v="Belkin 7-Outlet SurgeMaster Home Series"/>
    <x v="5187"/>
    <n v="1"/>
    <n v="0.2"/>
    <n v="0.8382000000000005"/>
  </r>
  <r>
    <n v="7878"/>
    <x v="3912"/>
    <x v="1"/>
    <x v="899"/>
    <d v="2012-03-18T00:00:00"/>
    <s v="Standard Class"/>
    <s v="EB-14170"/>
    <s v="Evan Bailliet"/>
    <x v="0"/>
    <s v="United States"/>
    <s v="Charlotte"/>
    <x v="3"/>
    <n v="28205"/>
    <x v="0"/>
    <s v="OFF-LA-10001641"/>
    <x v="1"/>
    <x v="2"/>
    <s v="Avery 518"/>
    <x v="1325"/>
    <n v="2"/>
    <n v="0.2"/>
    <n v="1.764"/>
  </r>
  <r>
    <n v="7879"/>
    <x v="3913"/>
    <x v="0"/>
    <x v="896"/>
    <d v="2013-12-05T00:00:00"/>
    <s v="Second Class"/>
    <s v="DR-12940"/>
    <s v="Daniel Raglin"/>
    <x v="2"/>
    <s v="United States"/>
    <s v="Aurora"/>
    <x v="10"/>
    <n v="60505"/>
    <x v="2"/>
    <s v="FUR-FU-10003806"/>
    <x v="0"/>
    <x v="5"/>
    <s v="Tenex Chairmat w/ Average Lip, 45&quot; x 53&quot;"/>
    <x v="5188"/>
    <n v="4"/>
    <n v="0.6"/>
    <n v="-302.72000000000003"/>
  </r>
  <r>
    <n v="7880"/>
    <x v="3914"/>
    <x v="0"/>
    <x v="403"/>
    <d v="2013-06-22T00:00:00"/>
    <s v="Standard Class"/>
    <s v="JS-15685"/>
    <s v="Jim Sink"/>
    <x v="1"/>
    <s v="United States"/>
    <s v="Philadelphia"/>
    <x v="9"/>
    <n v="19140"/>
    <x v="3"/>
    <s v="FUR-TA-10003392"/>
    <x v="0"/>
    <x v="3"/>
    <s v="Global Adaptabilities Conference Tables"/>
    <x v="5189"/>
    <n v="2"/>
    <n v="0.4"/>
    <n v="-118.01160000000002"/>
  </r>
  <r>
    <n v="7881"/>
    <x v="3915"/>
    <x v="3"/>
    <x v="734"/>
    <d v="2014-12-07T00:00:00"/>
    <s v="Second Class"/>
    <s v="LC-16870"/>
    <s v="Lena Cacioppo"/>
    <x v="0"/>
    <s v="United States"/>
    <s v="Thornton"/>
    <x v="22"/>
    <n v="80229"/>
    <x v="1"/>
    <s v="OFF-AR-10003856"/>
    <x v="1"/>
    <x v="6"/>
    <s v="Newell 344"/>
    <x v="3963"/>
    <n v="6"/>
    <n v="0.2"/>
    <n v="1.0007999999999999"/>
  </r>
  <r>
    <n v="7882"/>
    <x v="3915"/>
    <x v="3"/>
    <x v="734"/>
    <d v="2014-12-07T00:00:00"/>
    <s v="Second Class"/>
    <s v="LC-16870"/>
    <s v="Lena Cacioppo"/>
    <x v="0"/>
    <s v="United States"/>
    <s v="Thornton"/>
    <x v="22"/>
    <n v="80229"/>
    <x v="1"/>
    <s v="TEC-AC-10002006"/>
    <x v="2"/>
    <x v="11"/>
    <s v="Memorex Micro Travel Drive 16 GB"/>
    <x v="3499"/>
    <n v="6"/>
    <n v="0.2"/>
    <n v="10.553399999999993"/>
  </r>
  <r>
    <n v="7883"/>
    <x v="3915"/>
    <x v="3"/>
    <x v="734"/>
    <d v="2014-12-07T00:00:00"/>
    <s v="Second Class"/>
    <s v="LC-16870"/>
    <s v="Lena Cacioppo"/>
    <x v="0"/>
    <s v="United States"/>
    <s v="Thornton"/>
    <x v="22"/>
    <n v="80229"/>
    <x v="1"/>
    <s v="TEC-AC-10002006"/>
    <x v="2"/>
    <x v="11"/>
    <s v="Memorex Micro Travel Drive 16 GB"/>
    <x v="1141"/>
    <n v="8"/>
    <n v="0.2"/>
    <n v="14.07119999999999"/>
  </r>
  <r>
    <n v="7884"/>
    <x v="3915"/>
    <x v="3"/>
    <x v="734"/>
    <d v="2014-12-07T00:00:00"/>
    <s v="Second Class"/>
    <s v="LC-16870"/>
    <s v="Lena Cacioppo"/>
    <x v="0"/>
    <s v="United States"/>
    <s v="Thornton"/>
    <x v="22"/>
    <n v="80229"/>
    <x v="1"/>
    <s v="OFF-PA-10002246"/>
    <x v="1"/>
    <x v="10"/>
    <s v="Wirebound Four 2-3/4 x 5 Forms per Page, 400 Sets per Book"/>
    <x v="5190"/>
    <n v="2"/>
    <n v="0.2"/>
    <n v="3.7409999999999997"/>
  </r>
  <r>
    <n v="7885"/>
    <x v="3915"/>
    <x v="3"/>
    <x v="734"/>
    <d v="2014-12-07T00:00:00"/>
    <s v="Second Class"/>
    <s v="LC-16870"/>
    <s v="Lena Cacioppo"/>
    <x v="0"/>
    <s v="United States"/>
    <s v="Thornton"/>
    <x v="22"/>
    <n v="80229"/>
    <x v="1"/>
    <s v="OFF-SU-10004782"/>
    <x v="1"/>
    <x v="14"/>
    <s v="Elite 5&quot; Scissors"/>
    <x v="5191"/>
    <n v="7"/>
    <n v="0.2"/>
    <n v="5.9149999999999938"/>
  </r>
  <r>
    <n v="7886"/>
    <x v="3915"/>
    <x v="3"/>
    <x v="734"/>
    <d v="2014-12-07T00:00:00"/>
    <s v="Second Class"/>
    <s v="LC-16870"/>
    <s v="Lena Cacioppo"/>
    <x v="0"/>
    <s v="United States"/>
    <s v="Thornton"/>
    <x v="22"/>
    <n v="80229"/>
    <x v="1"/>
    <s v="FUR-FU-10004351"/>
    <x v="0"/>
    <x v="5"/>
    <s v="Staples"/>
    <x v="5192"/>
    <n v="3"/>
    <n v="0.2"/>
    <n v="7.0128000000000013"/>
  </r>
  <r>
    <n v="7887"/>
    <x v="3915"/>
    <x v="3"/>
    <x v="734"/>
    <d v="2014-12-07T00:00:00"/>
    <s v="Second Class"/>
    <s v="LC-16870"/>
    <s v="Lena Cacioppo"/>
    <x v="0"/>
    <s v="United States"/>
    <s v="Thornton"/>
    <x v="22"/>
    <n v="80229"/>
    <x v="1"/>
    <s v="FUR-FU-10004270"/>
    <x v="0"/>
    <x v="5"/>
    <s v="Eldon Image Series Desk Accessories, Burgundy"/>
    <x v="2474"/>
    <n v="5"/>
    <n v="0.2"/>
    <n v="3.3439999999999994"/>
  </r>
  <r>
    <n v="7888"/>
    <x v="3915"/>
    <x v="3"/>
    <x v="734"/>
    <d v="2014-12-07T00:00:00"/>
    <s v="Second Class"/>
    <s v="LC-16870"/>
    <s v="Lena Cacioppo"/>
    <x v="0"/>
    <s v="United States"/>
    <s v="Thornton"/>
    <x v="22"/>
    <n v="80229"/>
    <x v="1"/>
    <s v="FUR-FU-10004053"/>
    <x v="0"/>
    <x v="5"/>
    <s v="DAX Two-Tone Silver Metal Document Frame"/>
    <x v="2738"/>
    <n v="1"/>
    <n v="0.2"/>
    <n v="4.6552000000000007"/>
  </r>
  <r>
    <n v="7889"/>
    <x v="3916"/>
    <x v="0"/>
    <x v="765"/>
    <d v="2013-08-23T00:00:00"/>
    <s v="Standard Class"/>
    <s v="JP-15520"/>
    <s v="Jeremy Pistek"/>
    <x v="0"/>
    <s v="United States"/>
    <s v="Davis"/>
    <x v="1"/>
    <n v="95616"/>
    <x v="1"/>
    <s v="OFF-PA-10000019"/>
    <x v="1"/>
    <x v="10"/>
    <s v="Xerox 1931"/>
    <x v="56"/>
    <n v="5"/>
    <n v="0"/>
    <n v="15.552000000000001"/>
  </r>
  <r>
    <n v="7890"/>
    <x v="3917"/>
    <x v="0"/>
    <x v="591"/>
    <d v="2013-12-30T00:00:00"/>
    <s v="Standard Class"/>
    <s v="TS-21655"/>
    <s v="Trudy Schmidt"/>
    <x v="0"/>
    <s v="United States"/>
    <s v="Fayetteville"/>
    <x v="36"/>
    <n v="72701"/>
    <x v="0"/>
    <s v="OFF-AR-10003811"/>
    <x v="1"/>
    <x v="6"/>
    <s v="Newell 327"/>
    <x v="5193"/>
    <n v="9"/>
    <n v="0"/>
    <n v="5.3703000000000003"/>
  </r>
  <r>
    <n v="7891"/>
    <x v="3917"/>
    <x v="0"/>
    <x v="591"/>
    <d v="2013-12-30T00:00:00"/>
    <s v="Standard Class"/>
    <s v="TS-21655"/>
    <s v="Trudy Schmidt"/>
    <x v="0"/>
    <s v="United States"/>
    <s v="Fayetteville"/>
    <x v="36"/>
    <n v="72701"/>
    <x v="0"/>
    <s v="TEC-AC-10001838"/>
    <x v="2"/>
    <x v="11"/>
    <s v="Razer Tiamat Over Ear 7.1 Surround Sound PC Gaming Headset"/>
    <x v="5194"/>
    <n v="2"/>
    <n v="0"/>
    <n v="171.99140000000003"/>
  </r>
  <r>
    <n v="7892"/>
    <x v="3917"/>
    <x v="0"/>
    <x v="591"/>
    <d v="2013-12-30T00:00:00"/>
    <s v="Standard Class"/>
    <s v="TS-21655"/>
    <s v="Trudy Schmidt"/>
    <x v="0"/>
    <s v="United States"/>
    <s v="Fayetteville"/>
    <x v="36"/>
    <n v="72701"/>
    <x v="0"/>
    <s v="FUR-FU-10003553"/>
    <x v="0"/>
    <x v="5"/>
    <s v="Howard Miller 13-1/2&quot; Diameter Rosebrook Wall Clock"/>
    <x v="5195"/>
    <n v="5"/>
    <n v="0"/>
    <n v="137.54000000000002"/>
  </r>
  <r>
    <n v="7893"/>
    <x v="3917"/>
    <x v="0"/>
    <x v="591"/>
    <d v="2013-12-30T00:00:00"/>
    <s v="Standard Class"/>
    <s v="TS-21655"/>
    <s v="Trudy Schmidt"/>
    <x v="0"/>
    <s v="United States"/>
    <s v="Fayetteville"/>
    <x v="36"/>
    <n v="72701"/>
    <x v="0"/>
    <s v="OFF-PA-10003302"/>
    <x v="1"/>
    <x v="10"/>
    <s v="Xerox 1906"/>
    <x v="1938"/>
    <n v="3"/>
    <n v="0"/>
    <n v="49.970399999999991"/>
  </r>
  <r>
    <n v="7894"/>
    <x v="3918"/>
    <x v="3"/>
    <x v="283"/>
    <d v="2014-07-31T00:00:00"/>
    <s v="Standard Class"/>
    <s v="NM-18445"/>
    <s v="Nathan Mautz"/>
    <x v="2"/>
    <s v="United States"/>
    <s v="New York City"/>
    <x v="15"/>
    <n v="10011"/>
    <x v="3"/>
    <s v="OFF-BI-10002412"/>
    <x v="1"/>
    <x v="8"/>
    <s v="Wilson Jones “Snap” Scratch Pad Binder Tool for Ring Binders"/>
    <x v="4107"/>
    <n v="3"/>
    <n v="0.2"/>
    <n v="4.3500000000000005"/>
  </r>
  <r>
    <n v="7895"/>
    <x v="3919"/>
    <x v="3"/>
    <x v="548"/>
    <d v="2014-06-26T00:00:00"/>
    <s v="Standard Class"/>
    <s v="EH-14125"/>
    <s v="Eugene Hildebrand"/>
    <x v="2"/>
    <s v="United States"/>
    <s v="Wheeling"/>
    <x v="48"/>
    <n v="26003"/>
    <x v="3"/>
    <s v="OFF-BI-10002852"/>
    <x v="1"/>
    <x v="8"/>
    <s v="Ibico Standard Transparent Covers"/>
    <x v="5196"/>
    <n v="5"/>
    <n v="0"/>
    <n v="40.376000000000005"/>
  </r>
  <r>
    <n v="7896"/>
    <x v="3919"/>
    <x v="3"/>
    <x v="548"/>
    <d v="2014-06-26T00:00:00"/>
    <s v="Standard Class"/>
    <s v="EH-14125"/>
    <s v="Eugene Hildebrand"/>
    <x v="2"/>
    <s v="United States"/>
    <s v="Wheeling"/>
    <x v="48"/>
    <n v="26003"/>
    <x v="3"/>
    <s v="OFF-BI-10000145"/>
    <x v="1"/>
    <x v="8"/>
    <s v="Zipper Ring Binder Pockets"/>
    <x v="875"/>
    <n v="2"/>
    <n v="0"/>
    <n v="3.0575999999999999"/>
  </r>
  <r>
    <n v="7897"/>
    <x v="3919"/>
    <x v="3"/>
    <x v="548"/>
    <d v="2014-06-26T00:00:00"/>
    <s v="Standard Class"/>
    <s v="EH-14125"/>
    <s v="Eugene Hildebrand"/>
    <x v="2"/>
    <s v="United States"/>
    <s v="Wheeling"/>
    <x v="48"/>
    <n v="26003"/>
    <x v="3"/>
    <s v="OFF-PA-10001970"/>
    <x v="1"/>
    <x v="10"/>
    <s v="Xerox 1908"/>
    <x v="990"/>
    <n v="8"/>
    <n v="0"/>
    <n v="219.44159999999999"/>
  </r>
  <r>
    <n v="7898"/>
    <x v="3920"/>
    <x v="3"/>
    <x v="802"/>
    <d v="2014-08-19T00:00:00"/>
    <s v="Standard Class"/>
    <s v="DC-12850"/>
    <s v="Dan Campbell"/>
    <x v="0"/>
    <s v="United States"/>
    <s v="Memphis"/>
    <x v="18"/>
    <n v="38109"/>
    <x v="0"/>
    <s v="OFF-AP-10001563"/>
    <x v="1"/>
    <x v="9"/>
    <s v="Belkin Premiere Surge Master II 8-outlet surge protector"/>
    <x v="5197"/>
    <n v="7"/>
    <n v="0.2"/>
    <n v="30.605399999999946"/>
  </r>
  <r>
    <n v="7899"/>
    <x v="3920"/>
    <x v="3"/>
    <x v="802"/>
    <d v="2014-08-19T00:00:00"/>
    <s v="Standard Class"/>
    <s v="DC-12850"/>
    <s v="Dan Campbell"/>
    <x v="0"/>
    <s v="United States"/>
    <s v="Memphis"/>
    <x v="18"/>
    <n v="38109"/>
    <x v="0"/>
    <s v="OFF-BI-10001359"/>
    <x v="1"/>
    <x v="8"/>
    <s v="GBC DocuBind TL300 Electric Binding System"/>
    <x v="5198"/>
    <n v="6"/>
    <n v="0.7"/>
    <n v="-1237.8461999999995"/>
  </r>
  <r>
    <n v="7900"/>
    <x v="3920"/>
    <x v="3"/>
    <x v="802"/>
    <d v="2014-08-19T00:00:00"/>
    <s v="Standard Class"/>
    <s v="DC-12850"/>
    <s v="Dan Campbell"/>
    <x v="0"/>
    <s v="United States"/>
    <s v="Memphis"/>
    <x v="18"/>
    <n v="38109"/>
    <x v="0"/>
    <s v="OFF-FA-10003495"/>
    <x v="1"/>
    <x v="13"/>
    <s v="Staples"/>
    <x v="2426"/>
    <n v="5"/>
    <n v="0.2"/>
    <n v="9.1199999999999974"/>
  </r>
  <r>
    <n v="7901"/>
    <x v="3920"/>
    <x v="3"/>
    <x v="802"/>
    <d v="2014-08-19T00:00:00"/>
    <s v="Standard Class"/>
    <s v="DC-12850"/>
    <s v="Dan Campbell"/>
    <x v="0"/>
    <s v="United States"/>
    <s v="Memphis"/>
    <x v="18"/>
    <n v="38109"/>
    <x v="0"/>
    <s v="TEC-AC-10003709"/>
    <x v="2"/>
    <x v="11"/>
    <s v="Maxell 4.7GB DVD-R 5/Pack"/>
    <x v="5199"/>
    <n v="2"/>
    <n v="0.2"/>
    <n v="0.47520000000000018"/>
  </r>
  <r>
    <n v="7902"/>
    <x v="3920"/>
    <x v="3"/>
    <x v="802"/>
    <d v="2014-08-19T00:00:00"/>
    <s v="Standard Class"/>
    <s v="DC-12850"/>
    <s v="Dan Campbell"/>
    <x v="0"/>
    <s v="United States"/>
    <s v="Memphis"/>
    <x v="18"/>
    <n v="38109"/>
    <x v="0"/>
    <s v="FUR-FU-10003268"/>
    <x v="0"/>
    <x v="5"/>
    <s v="Eldon Radial Chair Mat for Low to Medium Pile Carpets"/>
    <x v="236"/>
    <n v="1"/>
    <n v="0.2"/>
    <n v="0"/>
  </r>
  <r>
    <n v="7903"/>
    <x v="3920"/>
    <x v="3"/>
    <x v="802"/>
    <d v="2014-08-19T00:00:00"/>
    <s v="Standard Class"/>
    <s v="DC-12850"/>
    <s v="Dan Campbell"/>
    <x v="0"/>
    <s v="United States"/>
    <s v="Memphis"/>
    <x v="18"/>
    <n v="38109"/>
    <x v="0"/>
    <s v="OFF-EN-10003845"/>
    <x v="1"/>
    <x v="12"/>
    <s v="Colored Envelopes"/>
    <x v="1816"/>
    <n v="5"/>
    <n v="0.2"/>
    <n v="4.7969999999999988"/>
  </r>
  <r>
    <n v="7904"/>
    <x v="3920"/>
    <x v="3"/>
    <x v="802"/>
    <d v="2014-08-19T00:00:00"/>
    <s v="Standard Class"/>
    <s v="DC-12850"/>
    <s v="Dan Campbell"/>
    <x v="0"/>
    <s v="United States"/>
    <s v="Memphis"/>
    <x v="18"/>
    <n v="38109"/>
    <x v="0"/>
    <s v="FUR-CH-10002073"/>
    <x v="0"/>
    <x v="1"/>
    <s v="Hon Olson Stacker Chairs"/>
    <x v="5200"/>
    <n v="2"/>
    <n v="0.2"/>
    <n v="47.660399999999967"/>
  </r>
  <r>
    <n v="7905"/>
    <x v="3921"/>
    <x v="1"/>
    <x v="209"/>
    <d v="2012-11-13T00:00:00"/>
    <s v="Standard Class"/>
    <s v="DO-13645"/>
    <s v="Doug O'Connell"/>
    <x v="0"/>
    <s v="United States"/>
    <s v="Houston"/>
    <x v="5"/>
    <n v="77036"/>
    <x v="2"/>
    <s v="OFF-PA-10001357"/>
    <x v="1"/>
    <x v="10"/>
    <s v="Xerox 1886"/>
    <x v="5201"/>
    <n v="2"/>
    <n v="0.2"/>
    <n v="26.823999999999995"/>
  </r>
  <r>
    <n v="7906"/>
    <x v="3922"/>
    <x v="1"/>
    <x v="52"/>
    <d v="2012-10-22T00:00:00"/>
    <s v="Standard Class"/>
    <s v="LS-16975"/>
    <s v="Lindsay Shagiari"/>
    <x v="2"/>
    <s v="United States"/>
    <s v="Dallas"/>
    <x v="5"/>
    <n v="75217"/>
    <x v="2"/>
    <s v="OFF-EN-10001415"/>
    <x v="1"/>
    <x v="12"/>
    <s v="Staples"/>
    <x v="3870"/>
    <n v="1"/>
    <n v="0.2"/>
    <n v="1.6739999999999999"/>
  </r>
  <r>
    <n v="7907"/>
    <x v="3922"/>
    <x v="1"/>
    <x v="52"/>
    <d v="2012-10-22T00:00:00"/>
    <s v="Standard Class"/>
    <s v="LS-16975"/>
    <s v="Lindsay Shagiari"/>
    <x v="2"/>
    <s v="United States"/>
    <s v="Dallas"/>
    <x v="5"/>
    <n v="75217"/>
    <x v="2"/>
    <s v="OFF-BI-10002813"/>
    <x v="1"/>
    <x v="8"/>
    <s v="Avery Reinforcements for Hole-Punch Pages"/>
    <x v="5202"/>
    <n v="10"/>
    <n v="0.8"/>
    <n v="-6.93"/>
  </r>
  <r>
    <n v="7908"/>
    <x v="3923"/>
    <x v="0"/>
    <x v="679"/>
    <d v="2013-08-03T00:00:00"/>
    <s v="First Class"/>
    <s v="RW-19630"/>
    <s v="Rob Williams"/>
    <x v="1"/>
    <s v="United States"/>
    <s v="San Francisco"/>
    <x v="1"/>
    <n v="94122"/>
    <x v="1"/>
    <s v="OFF-AP-10003849"/>
    <x v="1"/>
    <x v="9"/>
    <s v="Hoover Shoulder Vac Commercial Portable Vacuum"/>
    <x v="4169"/>
    <n v="2"/>
    <n v="0"/>
    <n v="178.90999999999997"/>
  </r>
  <r>
    <n v="7909"/>
    <x v="3924"/>
    <x v="0"/>
    <x v="275"/>
    <d v="2013-12-08T00:00:00"/>
    <s v="Standard Class"/>
    <s v="RD-19720"/>
    <s v="Roger Demir"/>
    <x v="0"/>
    <s v="United States"/>
    <s v="Morgan Hill"/>
    <x v="1"/>
    <n v="95037"/>
    <x v="1"/>
    <s v="FUR-TA-10004147"/>
    <x v="0"/>
    <x v="3"/>
    <s v="Hon 4060 Series Tables"/>
    <x v="5203"/>
    <n v="3"/>
    <n v="0.2"/>
    <n v="6.717599999999976"/>
  </r>
  <r>
    <n v="7910"/>
    <x v="3924"/>
    <x v="0"/>
    <x v="275"/>
    <d v="2013-12-08T00:00:00"/>
    <s v="Standard Class"/>
    <s v="RD-19720"/>
    <s v="Roger Demir"/>
    <x v="0"/>
    <s v="United States"/>
    <s v="Morgan Hill"/>
    <x v="1"/>
    <n v="95037"/>
    <x v="1"/>
    <s v="OFF-AR-10001662"/>
    <x v="1"/>
    <x v="6"/>
    <s v="Rogers Handheld Barrel Pencil Sharpener"/>
    <x v="5204"/>
    <n v="8"/>
    <n v="0"/>
    <n v="5.9184000000000019"/>
  </r>
  <r>
    <n v="7911"/>
    <x v="3924"/>
    <x v="0"/>
    <x v="275"/>
    <d v="2013-12-08T00:00:00"/>
    <s v="Standard Class"/>
    <s v="RD-19720"/>
    <s v="Roger Demir"/>
    <x v="0"/>
    <s v="United States"/>
    <s v="Morgan Hill"/>
    <x v="1"/>
    <n v="95037"/>
    <x v="1"/>
    <s v="OFF-ST-10001558"/>
    <x v="1"/>
    <x v="4"/>
    <s v="Acco Perma 4000 Stacking Storage Drawers"/>
    <x v="5205"/>
    <n v="3"/>
    <n v="0"/>
    <n v="7.3079999999999998"/>
  </r>
  <r>
    <n v="7912"/>
    <x v="3924"/>
    <x v="0"/>
    <x v="275"/>
    <d v="2013-12-08T00:00:00"/>
    <s v="Standard Class"/>
    <s v="RD-19720"/>
    <s v="Roger Demir"/>
    <x v="0"/>
    <s v="United States"/>
    <s v="Morgan Hill"/>
    <x v="1"/>
    <n v="95037"/>
    <x v="1"/>
    <s v="FUR-BO-10001337"/>
    <x v="0"/>
    <x v="0"/>
    <s v="O'Sullivan Living Dimensions 2-Shelf Bookcases"/>
    <x v="4308"/>
    <n v="2"/>
    <n v="0.15"/>
    <n v="-12.097999999999999"/>
  </r>
  <r>
    <n v="7913"/>
    <x v="3925"/>
    <x v="0"/>
    <x v="236"/>
    <d v="2013-05-01T00:00:00"/>
    <s v="Second Class"/>
    <s v="RB-19570"/>
    <s v="Rob Beeghly"/>
    <x v="0"/>
    <s v="United States"/>
    <s v="Saint Charles"/>
    <x v="10"/>
    <n v="60174"/>
    <x v="2"/>
    <s v="FUR-FU-10001602"/>
    <x v="0"/>
    <x v="5"/>
    <s v="Eldon Delta Triangular Chair Mat, 52&quot; x 58&quot;, Clear"/>
    <x v="5206"/>
    <n v="2"/>
    <n v="0.6"/>
    <n v="-31.861200000000004"/>
  </r>
  <r>
    <n v="7914"/>
    <x v="3926"/>
    <x v="3"/>
    <x v="326"/>
    <d v="2014-08-28T00:00:00"/>
    <s v="First Class"/>
    <s v="JE-15715"/>
    <s v="Joe Elijah"/>
    <x v="0"/>
    <s v="United States"/>
    <s v="Cleveland"/>
    <x v="24"/>
    <n v="44105"/>
    <x v="3"/>
    <s v="OFF-ST-10003996"/>
    <x v="1"/>
    <x v="4"/>
    <s v="Letter/Legal File Tote with Clear Snap-On Lid, Black Granite"/>
    <x v="5207"/>
    <n v="2"/>
    <n v="0.2"/>
    <n v="1.9271999999999991"/>
  </r>
  <r>
    <n v="7915"/>
    <x v="3927"/>
    <x v="3"/>
    <x v="46"/>
    <d v="2014-06-22T00:00:00"/>
    <s v="Standard Class"/>
    <s v="SR-20740"/>
    <s v="Steven Roelle"/>
    <x v="2"/>
    <s v="United States"/>
    <s v="New York City"/>
    <x v="15"/>
    <n v="10024"/>
    <x v="3"/>
    <s v="TEC-MA-10003673"/>
    <x v="2"/>
    <x v="15"/>
    <s v="Hewlett-Packard Desktjet 6988DT Refurbished Printer"/>
    <x v="5208"/>
    <n v="5"/>
    <n v="0"/>
    <n v="1668.2049999999999"/>
  </r>
  <r>
    <n v="7916"/>
    <x v="3927"/>
    <x v="3"/>
    <x v="46"/>
    <d v="2014-06-22T00:00:00"/>
    <s v="Standard Class"/>
    <s v="SR-20740"/>
    <s v="Steven Roelle"/>
    <x v="2"/>
    <s v="United States"/>
    <s v="New York City"/>
    <x v="15"/>
    <n v="10024"/>
    <x v="3"/>
    <s v="TEC-AC-10004992"/>
    <x v="2"/>
    <x v="11"/>
    <s v="Kingston Digital DataTraveler 64GB USB 2.0"/>
    <x v="3933"/>
    <n v="3"/>
    <n v="0"/>
    <n v="8.1071999999999917"/>
  </r>
  <r>
    <n v="7917"/>
    <x v="3928"/>
    <x v="1"/>
    <x v="312"/>
    <d v="2012-11-24T00:00:00"/>
    <s v="Standard Class"/>
    <s v="PO-19195"/>
    <s v="Phillina Ober"/>
    <x v="2"/>
    <s v="United States"/>
    <s v="Philadelphia"/>
    <x v="9"/>
    <n v="19140"/>
    <x v="3"/>
    <s v="FUR-CH-10002880"/>
    <x v="0"/>
    <x v="1"/>
    <s v="Global High-Back Leather Tilter, Burgundy"/>
    <x v="5209"/>
    <n v="4"/>
    <n v="0.3"/>
    <n v="-93.472400000000022"/>
  </r>
  <r>
    <n v="7918"/>
    <x v="3929"/>
    <x v="3"/>
    <x v="507"/>
    <d v="2014-09-09T00:00:00"/>
    <s v="Second Class"/>
    <s v="JK-16120"/>
    <s v="Julie Kriz"/>
    <x v="2"/>
    <s v="United States"/>
    <s v="Garland"/>
    <x v="5"/>
    <n v="75043"/>
    <x v="2"/>
    <s v="OFF-AR-10000380"/>
    <x v="1"/>
    <x v="6"/>
    <s v="Hunt PowerHouse Electric Pencil Sharpener, Blue"/>
    <x v="5210"/>
    <n v="1"/>
    <n v="0.2"/>
    <n v="3.7979999999999947"/>
  </r>
  <r>
    <n v="7919"/>
    <x v="3930"/>
    <x v="1"/>
    <x v="433"/>
    <d v="2012-07-08T00:00:00"/>
    <s v="Second Class"/>
    <s v="JP-16135"/>
    <s v="Julie Prescott"/>
    <x v="2"/>
    <s v="United States"/>
    <s v="San Diego"/>
    <x v="1"/>
    <n v="92024"/>
    <x v="1"/>
    <s v="OFF-BI-10002706"/>
    <x v="1"/>
    <x v="8"/>
    <s v="Avery Premier Heavy-Duty Binder with Round Locking Rings"/>
    <x v="2543"/>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x v="5211"/>
    <n v="2"/>
    <n v="0"/>
    <n v="10.813600000000001"/>
  </r>
  <r>
    <n v="7921"/>
    <x v="3931"/>
    <x v="3"/>
    <x v="175"/>
    <d v="2014-09-22T00:00:00"/>
    <s v="Standard Class"/>
    <s v="Dp-13240"/>
    <s v="Dean percer"/>
    <x v="2"/>
    <s v="United States"/>
    <s v="Waterbury"/>
    <x v="29"/>
    <n v="6708"/>
    <x v="3"/>
    <s v="TEC-AC-10001090"/>
    <x v="2"/>
    <x v="11"/>
    <s v="Micro Innovations Wireless Classic Keyboard with Mouse"/>
    <x v="2830"/>
    <n v="2"/>
    <n v="0"/>
    <n v="10.796399999999998"/>
  </r>
  <r>
    <n v="7922"/>
    <x v="3932"/>
    <x v="3"/>
    <x v="677"/>
    <d v="2014-03-18T00:00:00"/>
    <s v="Standard Class"/>
    <s v="JB-16000"/>
    <s v="Joy Bell-"/>
    <x v="0"/>
    <s v="United States"/>
    <s v="Columbia"/>
    <x v="39"/>
    <n v="21044"/>
    <x v="3"/>
    <s v="OFF-BI-10002026"/>
    <x v="1"/>
    <x v="8"/>
    <s v="Avery Arch Ring Binders"/>
    <x v="5212"/>
    <n v="3"/>
    <n v="0"/>
    <n v="81.920999999999992"/>
  </r>
  <r>
    <n v="7923"/>
    <x v="3933"/>
    <x v="3"/>
    <x v="241"/>
    <d v="2014-09-30T00:00:00"/>
    <s v="Standard Class"/>
    <s v="PP-18955"/>
    <s v="Paul Prost"/>
    <x v="2"/>
    <s v="United States"/>
    <s v="Hollywood"/>
    <x v="2"/>
    <n v="33021"/>
    <x v="0"/>
    <s v="TEC-PH-10000526"/>
    <x v="2"/>
    <x v="7"/>
    <s v="Vtech CS6719"/>
    <x v="3293"/>
    <n v="5"/>
    <n v="0.2"/>
    <n v="38.396000000000015"/>
  </r>
  <r>
    <n v="7924"/>
    <x v="3933"/>
    <x v="3"/>
    <x v="241"/>
    <d v="2014-09-30T00:00:00"/>
    <s v="Standard Class"/>
    <s v="PP-18955"/>
    <s v="Paul Prost"/>
    <x v="2"/>
    <s v="United States"/>
    <s v="Hollywood"/>
    <x v="2"/>
    <n v="33021"/>
    <x v="0"/>
    <s v="OFF-BI-10004002"/>
    <x v="1"/>
    <x v="8"/>
    <s v="Wilson Jones International Size A4 Ring Binders"/>
    <x v="4937"/>
    <n v="3"/>
    <n v="0.7"/>
    <n v="-11.417999999999999"/>
  </r>
  <r>
    <n v="7925"/>
    <x v="3934"/>
    <x v="0"/>
    <x v="572"/>
    <d v="2013-08-17T00:00:00"/>
    <s v="First Class"/>
    <s v="RF-19840"/>
    <s v="Roy Französisch"/>
    <x v="0"/>
    <s v="United States"/>
    <s v="Springfield"/>
    <x v="17"/>
    <n v="22153"/>
    <x v="0"/>
    <s v="OFF-BI-10002309"/>
    <x v="1"/>
    <x v="8"/>
    <s v="Avery Heavy-Duty EZD  Binder With Locking Rings"/>
    <x v="4732"/>
    <n v="4"/>
    <n v="0"/>
    <n v="10.7136"/>
  </r>
  <r>
    <n v="7926"/>
    <x v="3934"/>
    <x v="0"/>
    <x v="572"/>
    <d v="2013-08-17T00:00:00"/>
    <s v="First Class"/>
    <s v="RF-19840"/>
    <s v="Roy Französisch"/>
    <x v="0"/>
    <s v="United States"/>
    <s v="Springfield"/>
    <x v="17"/>
    <n v="22153"/>
    <x v="0"/>
    <s v="OFF-LA-10003923"/>
    <x v="1"/>
    <x v="2"/>
    <s v="Alphabetical Labels for Top Tab Filing"/>
    <x v="825"/>
    <n v="7"/>
    <n v="0"/>
    <n v="51.800000000000004"/>
  </r>
  <r>
    <n v="7927"/>
    <x v="3935"/>
    <x v="3"/>
    <x v="225"/>
    <d v="2014-11-25T00:00:00"/>
    <s v="Second Class"/>
    <s v="KH-16330"/>
    <s v="Katharine Harms"/>
    <x v="1"/>
    <s v="United States"/>
    <s v="New York City"/>
    <x v="15"/>
    <n v="10035"/>
    <x v="3"/>
    <s v="TEC-AC-10003433"/>
    <x v="2"/>
    <x v="11"/>
    <s v="Maxell 4.7GB DVD+R 5/Pack"/>
    <x v="2629"/>
    <n v="3"/>
    <n v="0"/>
    <n v="1.3365"/>
  </r>
  <r>
    <n v="7928"/>
    <x v="3935"/>
    <x v="3"/>
    <x v="225"/>
    <d v="2014-11-25T00:00:00"/>
    <s v="Second Class"/>
    <s v="KH-16330"/>
    <s v="Katharine Harms"/>
    <x v="1"/>
    <s v="United States"/>
    <s v="New York City"/>
    <x v="15"/>
    <n v="10035"/>
    <x v="3"/>
    <s v="TEC-PH-10001363"/>
    <x v="2"/>
    <x v="7"/>
    <s v="Apple iPhone 5S"/>
    <x v="5213"/>
    <n v="1"/>
    <n v="0"/>
    <n v="170.99699999999996"/>
  </r>
  <r>
    <n v="7929"/>
    <x v="3935"/>
    <x v="3"/>
    <x v="225"/>
    <d v="2014-11-25T00:00:00"/>
    <s v="Second Class"/>
    <s v="KH-16330"/>
    <s v="Katharine Harms"/>
    <x v="1"/>
    <s v="United States"/>
    <s v="New York City"/>
    <x v="15"/>
    <n v="10035"/>
    <x v="3"/>
    <s v="FUR-FU-10000820"/>
    <x v="0"/>
    <x v="5"/>
    <s v="Tensor Brushed Steel Torchiere Floor Lamp"/>
    <x v="4344"/>
    <n v="3"/>
    <n v="0"/>
    <n v="9.1745999999999981"/>
  </r>
  <r>
    <n v="7930"/>
    <x v="3936"/>
    <x v="3"/>
    <x v="800"/>
    <d v="2014-07-28T00:00:00"/>
    <s v="First Class"/>
    <s v="EM-14200"/>
    <s v="Evan Minnotte"/>
    <x v="2"/>
    <s v="United States"/>
    <s v="Dallas"/>
    <x v="5"/>
    <n v="75217"/>
    <x v="2"/>
    <s v="FUR-TA-10004767"/>
    <x v="0"/>
    <x v="3"/>
    <s v="Safco Drafting Table"/>
    <x v="5214"/>
    <n v="6"/>
    <n v="0.3"/>
    <n v="-4.2588000000000363"/>
  </r>
  <r>
    <n v="7931"/>
    <x v="3937"/>
    <x v="0"/>
    <x v="869"/>
    <d v="2013-03-28T00:00:00"/>
    <s v="Second Class"/>
    <s v="DK-12835"/>
    <s v="Damala Kotsonis"/>
    <x v="1"/>
    <s v="United States"/>
    <s v="New York City"/>
    <x v="15"/>
    <n v="10024"/>
    <x v="3"/>
    <s v="OFF-AR-10001955"/>
    <x v="1"/>
    <x v="6"/>
    <s v="Newell 319"/>
    <x v="426"/>
    <n v="3"/>
    <n v="0"/>
    <n v="17.855999999999995"/>
  </r>
  <r>
    <n v="7932"/>
    <x v="3938"/>
    <x v="0"/>
    <x v="692"/>
    <d v="2013-07-21T00:00:00"/>
    <s v="Standard Class"/>
    <s v="MC-17425"/>
    <s v="Mark Cousins"/>
    <x v="1"/>
    <s v="United States"/>
    <s v="Portland"/>
    <x v="21"/>
    <n v="97206"/>
    <x v="1"/>
    <s v="FUR-CH-10004886"/>
    <x v="0"/>
    <x v="1"/>
    <s v="Bevis Steel Folding Chairs"/>
    <x v="2186"/>
    <n v="3"/>
    <n v="0.2"/>
    <n v="23.027999999999992"/>
  </r>
  <r>
    <n v="7933"/>
    <x v="3938"/>
    <x v="0"/>
    <x v="692"/>
    <d v="2013-07-21T00:00:00"/>
    <s v="Standard Class"/>
    <s v="MC-17425"/>
    <s v="Mark Cousins"/>
    <x v="1"/>
    <s v="United States"/>
    <s v="Portland"/>
    <x v="21"/>
    <n v="97206"/>
    <x v="1"/>
    <s v="OFF-PA-10003641"/>
    <x v="1"/>
    <x v="10"/>
    <s v="Xerox 1909"/>
    <x v="151"/>
    <n v="5"/>
    <n v="0.2"/>
    <n v="34.293999999999997"/>
  </r>
  <r>
    <n v="7934"/>
    <x v="3939"/>
    <x v="3"/>
    <x v="629"/>
    <d v="2014-08-25T00:00:00"/>
    <s v="Standard Class"/>
    <s v="RW-19540"/>
    <s v="Rick Wilson"/>
    <x v="1"/>
    <s v="United States"/>
    <s v="Brentwood"/>
    <x v="1"/>
    <n v="94513"/>
    <x v="1"/>
    <s v="OFF-EN-10003134"/>
    <x v="1"/>
    <x v="12"/>
    <s v="Staples"/>
    <x v="371"/>
    <n v="2"/>
    <n v="0"/>
    <n v="11.68"/>
  </r>
  <r>
    <n v="7935"/>
    <x v="3939"/>
    <x v="3"/>
    <x v="629"/>
    <d v="2014-08-25T00:00:00"/>
    <s v="Standard Class"/>
    <s v="RW-19540"/>
    <s v="Rick Wilson"/>
    <x v="1"/>
    <s v="United States"/>
    <s v="Brentwood"/>
    <x v="1"/>
    <n v="94513"/>
    <x v="1"/>
    <s v="TEC-PH-10002564"/>
    <x v="2"/>
    <x v="7"/>
    <s v="OtterBox Defender Series Case - Samsung Galaxy S4"/>
    <x v="981"/>
    <n v="3"/>
    <n v="0.2"/>
    <n v="8.9969999999999892"/>
  </r>
  <r>
    <n v="7936"/>
    <x v="3939"/>
    <x v="3"/>
    <x v="629"/>
    <d v="2014-08-25T00:00:00"/>
    <s v="Standard Class"/>
    <s v="RW-19540"/>
    <s v="Rick Wilson"/>
    <x v="1"/>
    <s v="United States"/>
    <s v="Brentwood"/>
    <x v="1"/>
    <n v="94513"/>
    <x v="1"/>
    <s v="OFF-PA-10003893"/>
    <x v="1"/>
    <x v="10"/>
    <s v="Xerox 1962"/>
    <x v="18"/>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x v="4107"/>
    <n v="3"/>
    <n v="0.2"/>
    <n v="4.8720000000000008"/>
  </r>
  <r>
    <n v="7938"/>
    <x v="3939"/>
    <x v="3"/>
    <x v="629"/>
    <d v="2014-08-25T00:00:00"/>
    <s v="Standard Class"/>
    <s v="RW-19540"/>
    <s v="Rick Wilson"/>
    <x v="1"/>
    <s v="United States"/>
    <s v="Brentwood"/>
    <x v="1"/>
    <n v="94513"/>
    <x v="1"/>
    <s v="OFF-AP-10001058"/>
    <x v="1"/>
    <x v="9"/>
    <s v="Sanyo 2.5 Cubic Foot Mid-Size Office Refrigerators"/>
    <x v="5215"/>
    <n v="9"/>
    <n v="0"/>
    <n v="654.7553999999999"/>
  </r>
  <r>
    <n v="7939"/>
    <x v="3939"/>
    <x v="3"/>
    <x v="629"/>
    <d v="2014-08-25T00:00:00"/>
    <s v="Standard Class"/>
    <s v="RW-19540"/>
    <s v="Rick Wilson"/>
    <x v="1"/>
    <s v="United States"/>
    <s v="Brentwood"/>
    <x v="1"/>
    <n v="94513"/>
    <x v="1"/>
    <s v="OFF-ST-10001496"/>
    <x v="1"/>
    <x v="4"/>
    <s v="Standard Rollaway File with Lock"/>
    <x v="863"/>
    <n v="3"/>
    <n v="0"/>
    <n v="140.54820000000001"/>
  </r>
  <r>
    <n v="7940"/>
    <x v="3939"/>
    <x v="3"/>
    <x v="629"/>
    <d v="2014-08-25T00:00:00"/>
    <s v="Standard Class"/>
    <s v="RW-19540"/>
    <s v="Rick Wilson"/>
    <x v="1"/>
    <s v="United States"/>
    <s v="Brentwood"/>
    <x v="1"/>
    <n v="94513"/>
    <x v="1"/>
    <s v="OFF-BI-10004230"/>
    <x v="1"/>
    <x v="8"/>
    <s v="GBC Recycled Grain Textured Covers"/>
    <x v="5216"/>
    <n v="8"/>
    <n v="0.2"/>
    <n v="77.369599999999991"/>
  </r>
  <r>
    <n v="7941"/>
    <x v="3940"/>
    <x v="0"/>
    <x v="882"/>
    <d v="2013-12-18T00:00:00"/>
    <s v="First Class"/>
    <s v="DS-13180"/>
    <s v="David Smith"/>
    <x v="1"/>
    <s v="United States"/>
    <s v="San Diego"/>
    <x v="1"/>
    <n v="92037"/>
    <x v="1"/>
    <s v="FUR-CH-10001146"/>
    <x v="0"/>
    <x v="1"/>
    <s v="Global Task Chair, Black"/>
    <x v="125"/>
    <n v="2"/>
    <n v="0.2"/>
    <n v="-9.1601999999999961"/>
  </r>
  <r>
    <n v="7942"/>
    <x v="3940"/>
    <x v="0"/>
    <x v="882"/>
    <d v="2013-12-18T00:00:00"/>
    <s v="First Class"/>
    <s v="DS-13180"/>
    <s v="David Smith"/>
    <x v="1"/>
    <s v="United States"/>
    <s v="San Diego"/>
    <x v="1"/>
    <n v="92037"/>
    <x v="1"/>
    <s v="OFF-ST-10001590"/>
    <x v="1"/>
    <x v="4"/>
    <s v="Tenex Personal Project File with Scoop Front Design, Black"/>
    <x v="5217"/>
    <n v="10"/>
    <n v="0"/>
    <n v="35.047999999999995"/>
  </r>
  <r>
    <n v="7943"/>
    <x v="3941"/>
    <x v="3"/>
    <x v="53"/>
    <d v="2015-01-02T00:00:00"/>
    <s v="Standard Class"/>
    <s v="GA-14725"/>
    <s v="Guy Armstrong"/>
    <x v="0"/>
    <s v="United States"/>
    <s v="Dallas"/>
    <x v="5"/>
    <n v="75081"/>
    <x v="2"/>
    <s v="OFF-BI-10003684"/>
    <x v="1"/>
    <x v="8"/>
    <s v="Wilson Jones Legal Size Ring Binders"/>
    <x v="5218"/>
    <n v="9"/>
    <n v="0.8"/>
    <n v="-59.372999999999976"/>
  </r>
  <r>
    <n v="7944"/>
    <x v="3941"/>
    <x v="3"/>
    <x v="53"/>
    <d v="2015-01-02T00:00:00"/>
    <s v="Standard Class"/>
    <s v="GA-14725"/>
    <s v="Guy Armstrong"/>
    <x v="0"/>
    <s v="United States"/>
    <s v="Dallas"/>
    <x v="5"/>
    <n v="75081"/>
    <x v="2"/>
    <s v="OFF-SU-10000946"/>
    <x v="1"/>
    <x v="14"/>
    <s v="Staples"/>
    <x v="5219"/>
    <n v="7"/>
    <n v="0.2"/>
    <n v="5.0273999999999965"/>
  </r>
  <r>
    <n v="7945"/>
    <x v="3941"/>
    <x v="3"/>
    <x v="53"/>
    <d v="2015-01-02T00:00:00"/>
    <s v="Standard Class"/>
    <s v="GA-14725"/>
    <s v="Guy Armstrong"/>
    <x v="0"/>
    <s v="United States"/>
    <s v="Dallas"/>
    <x v="5"/>
    <n v="75081"/>
    <x v="2"/>
    <s v="OFF-AR-10001615"/>
    <x v="1"/>
    <x v="6"/>
    <s v="Newell 34"/>
    <x v="4142"/>
    <n v="2"/>
    <n v="0.2"/>
    <n v="2.3808000000000007"/>
  </r>
  <r>
    <n v="7946"/>
    <x v="3941"/>
    <x v="3"/>
    <x v="53"/>
    <d v="2015-01-02T00:00:00"/>
    <s v="Standard Class"/>
    <s v="GA-14725"/>
    <s v="Guy Armstrong"/>
    <x v="0"/>
    <s v="United States"/>
    <s v="Dallas"/>
    <x v="5"/>
    <n v="75081"/>
    <x v="2"/>
    <s v="OFF-BI-10001597"/>
    <x v="1"/>
    <x v="8"/>
    <s v="Wilson Jones Ledger-Size, Piano-Hinge Binder, 2&quot;, Blue"/>
    <x v="5220"/>
    <n v="5"/>
    <n v="0.8"/>
    <n v="-65.567999999999998"/>
  </r>
  <r>
    <n v="7947"/>
    <x v="3941"/>
    <x v="3"/>
    <x v="53"/>
    <d v="2015-01-02T00:00:00"/>
    <s v="Standard Class"/>
    <s v="GA-14725"/>
    <s v="Guy Armstrong"/>
    <x v="0"/>
    <s v="United States"/>
    <s v="Dallas"/>
    <x v="5"/>
    <n v="75081"/>
    <x v="2"/>
    <s v="OFF-BI-10001116"/>
    <x v="1"/>
    <x v="8"/>
    <s v="Wilson Jones 1&quot; Hanging DublLock Ring Binders"/>
    <x v="2567"/>
    <n v="3"/>
    <n v="0.8"/>
    <n v="-5.0687999999999995"/>
  </r>
  <r>
    <n v="7948"/>
    <x v="3942"/>
    <x v="2"/>
    <x v="72"/>
    <d v="2011-03-05T00:00:00"/>
    <s v="Standard Class"/>
    <s v="SC-20380"/>
    <s v="Shahid Collister"/>
    <x v="0"/>
    <s v="United States"/>
    <s v="El Paso"/>
    <x v="5"/>
    <n v="79907"/>
    <x v="2"/>
    <s v="OFF-FA-10004395"/>
    <x v="1"/>
    <x v="13"/>
    <s v="Plymouth Boxed Rubber Bands by Plymouth"/>
    <x v="609"/>
    <n v="5"/>
    <n v="0.2"/>
    <n v="-3.5324999999999998"/>
  </r>
  <r>
    <n v="7949"/>
    <x v="3942"/>
    <x v="2"/>
    <x v="72"/>
    <d v="2011-03-05T00:00:00"/>
    <s v="Standard Class"/>
    <s v="SC-20380"/>
    <s v="Shahid Collister"/>
    <x v="0"/>
    <s v="United States"/>
    <s v="El Paso"/>
    <x v="5"/>
    <n v="79907"/>
    <x v="2"/>
    <s v="FUR-CH-10001270"/>
    <x v="0"/>
    <x v="1"/>
    <s v="Harbour Creations Steel Folding Chair"/>
    <x v="5221"/>
    <n v="6"/>
    <n v="0.3"/>
    <n v="0"/>
  </r>
  <r>
    <n v="7950"/>
    <x v="3942"/>
    <x v="2"/>
    <x v="72"/>
    <d v="2011-03-05T00:00:00"/>
    <s v="Standard Class"/>
    <s v="SC-20380"/>
    <s v="Shahid Collister"/>
    <x v="0"/>
    <s v="United States"/>
    <s v="El Paso"/>
    <x v="5"/>
    <n v="79907"/>
    <x v="2"/>
    <s v="FUR-FU-10001095"/>
    <x v="0"/>
    <x v="5"/>
    <s v="DAX Black Cherry Wood-Tone Poster Frame"/>
    <x v="3100"/>
    <n v="6"/>
    <n v="0.6"/>
    <n v="-34.953600000000002"/>
  </r>
  <r>
    <n v="7951"/>
    <x v="3942"/>
    <x v="2"/>
    <x v="72"/>
    <d v="2011-03-05T00:00:00"/>
    <s v="Standard Class"/>
    <s v="SC-20380"/>
    <s v="Shahid Collister"/>
    <x v="0"/>
    <s v="United States"/>
    <s v="El Paso"/>
    <x v="5"/>
    <n v="79907"/>
    <x v="2"/>
    <s v="OFF-ST-10001469"/>
    <x v="1"/>
    <x v="4"/>
    <s v="Fellowes Bankers Box Recycled Super Stor/Drawer"/>
    <x v="5222"/>
    <n v="3"/>
    <n v="0.2"/>
    <n v="-22.671600000000005"/>
  </r>
  <r>
    <n v="7952"/>
    <x v="3943"/>
    <x v="1"/>
    <x v="902"/>
    <d v="2012-11-24T00:00:00"/>
    <s v="Standard Class"/>
    <s v="KD-16345"/>
    <s v="Katherine Ducich"/>
    <x v="0"/>
    <s v="United States"/>
    <s v="New York City"/>
    <x v="15"/>
    <n v="10035"/>
    <x v="3"/>
    <s v="OFF-BI-10003196"/>
    <x v="1"/>
    <x v="8"/>
    <s v="Accohide Poly Flexible Ring Binders"/>
    <x v="4452"/>
    <n v="2"/>
    <n v="0.2"/>
    <n v="2.2439999999999998"/>
  </r>
  <r>
    <n v="7953"/>
    <x v="3943"/>
    <x v="1"/>
    <x v="902"/>
    <d v="2012-11-24T00:00:00"/>
    <s v="Standard Class"/>
    <s v="KD-16345"/>
    <s v="Katherine Ducich"/>
    <x v="0"/>
    <s v="United States"/>
    <s v="New York City"/>
    <x v="15"/>
    <n v="10035"/>
    <x v="3"/>
    <s v="TEC-PH-10002200"/>
    <x v="2"/>
    <x v="7"/>
    <s v="Aastra 6757i CT Wireless VoIP phone"/>
    <x v="5223"/>
    <n v="4"/>
    <n v="0"/>
    <n v="249.91039999999998"/>
  </r>
  <r>
    <n v="7954"/>
    <x v="3944"/>
    <x v="2"/>
    <x v="470"/>
    <d v="2011-04-06T00:00:00"/>
    <s v="Standard Class"/>
    <s v="KH-16330"/>
    <s v="Katharine Harms"/>
    <x v="1"/>
    <s v="United States"/>
    <s v="Revere"/>
    <x v="31"/>
    <n v="2151"/>
    <x v="3"/>
    <s v="OFF-ST-10000636"/>
    <x v="1"/>
    <x v="4"/>
    <s v="Rogers Profile Extra Capacity Storage Tub"/>
    <x v="5224"/>
    <n v="4"/>
    <n v="0"/>
    <n v="2.6783999999999963"/>
  </r>
  <r>
    <n v="7955"/>
    <x v="3944"/>
    <x v="2"/>
    <x v="470"/>
    <d v="2011-04-06T00:00:00"/>
    <s v="Standard Class"/>
    <s v="KH-16330"/>
    <s v="Katharine Harms"/>
    <x v="1"/>
    <s v="United States"/>
    <s v="Revere"/>
    <x v="31"/>
    <n v="2151"/>
    <x v="3"/>
    <s v="OFF-BI-10000145"/>
    <x v="1"/>
    <x v="8"/>
    <s v="Zipper Ring Binder Pockets"/>
    <x v="875"/>
    <n v="2"/>
    <n v="0"/>
    <n v="3.0575999999999999"/>
  </r>
  <r>
    <n v="7956"/>
    <x v="3945"/>
    <x v="3"/>
    <x v="361"/>
    <d v="2014-10-11T00:00:00"/>
    <s v="Standard Class"/>
    <s v="GG-14650"/>
    <s v="Greg Guthrie"/>
    <x v="1"/>
    <s v="United States"/>
    <s v="Chico"/>
    <x v="1"/>
    <n v="95928"/>
    <x v="1"/>
    <s v="FUR-CH-10001190"/>
    <x v="0"/>
    <x v="1"/>
    <s v="Global Deluxe High-Back Office Chair in Storm"/>
    <x v="5037"/>
    <n v="4"/>
    <n v="0.2"/>
    <n v="-59.835600000000042"/>
  </r>
  <r>
    <n v="7957"/>
    <x v="3945"/>
    <x v="3"/>
    <x v="361"/>
    <d v="2014-10-11T00:00:00"/>
    <s v="Standard Class"/>
    <s v="GG-14650"/>
    <s v="Greg Guthrie"/>
    <x v="1"/>
    <s v="United States"/>
    <s v="Chico"/>
    <x v="1"/>
    <n v="95928"/>
    <x v="1"/>
    <s v="OFF-FA-10002780"/>
    <x v="1"/>
    <x v="13"/>
    <s v="Staples"/>
    <x v="81"/>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x v="2394"/>
    <n v="4"/>
    <n v="0"/>
    <n v="4.1080000000000005"/>
  </r>
  <r>
    <n v="7959"/>
    <x v="3945"/>
    <x v="3"/>
    <x v="361"/>
    <d v="2014-10-11T00:00:00"/>
    <s v="Standard Class"/>
    <s v="GG-14650"/>
    <s v="Greg Guthrie"/>
    <x v="1"/>
    <s v="United States"/>
    <s v="Chico"/>
    <x v="1"/>
    <n v="95928"/>
    <x v="1"/>
    <s v="FUR-FU-10004666"/>
    <x v="0"/>
    <x v="5"/>
    <s v="DAX Clear Channel Poster Frame"/>
    <x v="5225"/>
    <n v="5"/>
    <n v="0"/>
    <n v="26.973000000000003"/>
  </r>
  <r>
    <n v="7960"/>
    <x v="3945"/>
    <x v="3"/>
    <x v="361"/>
    <d v="2014-10-11T00:00:00"/>
    <s v="Standard Class"/>
    <s v="GG-14650"/>
    <s v="Greg Guthrie"/>
    <x v="1"/>
    <s v="United States"/>
    <s v="Chico"/>
    <x v="1"/>
    <n v="95928"/>
    <x v="1"/>
    <s v="FUR-TA-10004086"/>
    <x v="0"/>
    <x v="3"/>
    <s v="KI Adjustable-Height Table"/>
    <x v="5226"/>
    <n v="3"/>
    <n v="0.2"/>
    <n v="5.1587999999999852"/>
  </r>
  <r>
    <n v="7961"/>
    <x v="3945"/>
    <x v="3"/>
    <x v="361"/>
    <d v="2014-10-11T00:00:00"/>
    <s v="Standard Class"/>
    <s v="GG-14650"/>
    <s v="Greg Guthrie"/>
    <x v="1"/>
    <s v="United States"/>
    <s v="Chico"/>
    <x v="1"/>
    <n v="95928"/>
    <x v="1"/>
    <s v="TEC-PH-10000702"/>
    <x v="2"/>
    <x v="7"/>
    <s v="Square Credit Card Reader, 4 1/2&quot; x 4 1/2&quot; x 1&quot;, White"/>
    <x v="465"/>
    <n v="1"/>
    <n v="0.2"/>
    <n v="2.6972999999999994"/>
  </r>
  <r>
    <n v="7962"/>
    <x v="3946"/>
    <x v="3"/>
    <x v="551"/>
    <d v="2014-11-24T00:00:00"/>
    <s v="Second Class"/>
    <s v="JS-15685"/>
    <s v="Jim Sink"/>
    <x v="1"/>
    <s v="United States"/>
    <s v="Miramar"/>
    <x v="2"/>
    <n v="33023"/>
    <x v="0"/>
    <s v="OFF-ST-10002301"/>
    <x v="1"/>
    <x v="4"/>
    <s v="Tennsco Commercial Shelving"/>
    <x v="5227"/>
    <n v="5"/>
    <n v="0.2"/>
    <n v="-19.323000000000011"/>
  </r>
  <r>
    <n v="7963"/>
    <x v="3946"/>
    <x v="3"/>
    <x v="551"/>
    <d v="2014-11-24T00:00:00"/>
    <s v="Second Class"/>
    <s v="JS-15685"/>
    <s v="Jim Sink"/>
    <x v="1"/>
    <s v="United States"/>
    <s v="Miramar"/>
    <x v="2"/>
    <n v="33023"/>
    <x v="0"/>
    <s v="OFF-BI-10001636"/>
    <x v="1"/>
    <x v="8"/>
    <s v="Ibico Plastic and Wire Spiral Binding Combs"/>
    <x v="5228"/>
    <n v="8"/>
    <n v="0.7"/>
    <n v="-16.185600000000001"/>
  </r>
  <r>
    <n v="7964"/>
    <x v="3946"/>
    <x v="3"/>
    <x v="551"/>
    <d v="2014-11-24T00:00:00"/>
    <s v="Second Class"/>
    <s v="JS-15685"/>
    <s v="Jim Sink"/>
    <x v="1"/>
    <s v="United States"/>
    <s v="Miramar"/>
    <x v="2"/>
    <n v="33023"/>
    <x v="0"/>
    <s v="OFF-AP-10002684"/>
    <x v="1"/>
    <x v="9"/>
    <s v="Acco 7-Outlet Masterpiece Power Center, Wihtout Fax/Phone Line Protection"/>
    <x v="5229"/>
    <n v="4"/>
    <n v="0.2"/>
    <n v="48.631999999999948"/>
  </r>
  <r>
    <n v="7965"/>
    <x v="3946"/>
    <x v="3"/>
    <x v="551"/>
    <d v="2014-11-24T00:00:00"/>
    <s v="Second Class"/>
    <s v="JS-15685"/>
    <s v="Jim Sink"/>
    <x v="1"/>
    <s v="United States"/>
    <s v="Miramar"/>
    <x v="2"/>
    <n v="33023"/>
    <x v="0"/>
    <s v="OFF-PA-10004609"/>
    <x v="1"/>
    <x v="10"/>
    <s v="Xerox 221"/>
    <x v="561"/>
    <n v="4"/>
    <n v="0.2"/>
    <n v="7.2576000000000001"/>
  </r>
  <r>
    <n v="7966"/>
    <x v="3946"/>
    <x v="3"/>
    <x v="551"/>
    <d v="2014-11-24T00:00:00"/>
    <s v="Second Class"/>
    <s v="JS-15685"/>
    <s v="Jim Sink"/>
    <x v="1"/>
    <s v="United States"/>
    <s v="Miramar"/>
    <x v="2"/>
    <n v="33023"/>
    <x v="0"/>
    <s v="OFF-PA-10003309"/>
    <x v="1"/>
    <x v="10"/>
    <s v="Xerox 211"/>
    <x v="759"/>
    <n v="8"/>
    <n v="0.2"/>
    <n v="14.5152"/>
  </r>
  <r>
    <n v="7967"/>
    <x v="3947"/>
    <x v="1"/>
    <x v="391"/>
    <d v="2012-03-30T00:00:00"/>
    <s v="Standard Class"/>
    <s v="BP-11095"/>
    <s v="Bart Pistole"/>
    <x v="1"/>
    <s v="United States"/>
    <s v="Los Angeles"/>
    <x v="1"/>
    <n v="90049"/>
    <x v="1"/>
    <s v="OFF-PA-10000380"/>
    <x v="1"/>
    <x v="10"/>
    <s v="REDIFORM Incoming/Outgoing Call Register, 11&quot; X 8 1/2&quot;, 100 Messages"/>
    <x v="1735"/>
    <n v="4"/>
    <n v="0"/>
    <n v="16.68"/>
  </r>
  <r>
    <n v="7968"/>
    <x v="3948"/>
    <x v="0"/>
    <x v="1155"/>
    <d v="2013-10-13T00:00:00"/>
    <s v="First Class"/>
    <s v="CC-12610"/>
    <s v="Corey Catlett"/>
    <x v="1"/>
    <s v="United States"/>
    <s v="Denver"/>
    <x v="22"/>
    <n v="80219"/>
    <x v="1"/>
    <s v="FUR-BO-10001567"/>
    <x v="0"/>
    <x v="0"/>
    <s v="Bush Westfield Collection Bookcases, Dark Cherry Finish, Fully Assembled"/>
    <x v="5172"/>
    <n v="3"/>
    <n v="0.7"/>
    <n v="-190.85220000000004"/>
  </r>
  <r>
    <n v="7969"/>
    <x v="3948"/>
    <x v="0"/>
    <x v="1155"/>
    <d v="2013-10-13T00:00:00"/>
    <s v="First Class"/>
    <s v="CC-12610"/>
    <s v="Corey Catlett"/>
    <x v="1"/>
    <s v="United States"/>
    <s v="Denver"/>
    <x v="22"/>
    <n v="80219"/>
    <x v="1"/>
    <s v="TEC-PH-10002583"/>
    <x v="2"/>
    <x v="7"/>
    <s v="iOttie HLCRIO102 Car Mount"/>
    <x v="314"/>
    <n v="1"/>
    <n v="0.2"/>
    <n v="-2.9985000000000022"/>
  </r>
  <r>
    <n v="7970"/>
    <x v="3948"/>
    <x v="0"/>
    <x v="1155"/>
    <d v="2013-10-13T00:00:00"/>
    <s v="First Class"/>
    <s v="CC-12610"/>
    <s v="Corey Catlett"/>
    <x v="1"/>
    <s v="United States"/>
    <s v="Denver"/>
    <x v="22"/>
    <n v="80219"/>
    <x v="1"/>
    <s v="FUR-CH-10004853"/>
    <x v="0"/>
    <x v="1"/>
    <s v="Global Manager's Adjustable Task Chair, Storm"/>
    <x v="3200"/>
    <n v="1"/>
    <n v="0.2"/>
    <n v="13.588199999999986"/>
  </r>
  <r>
    <n v="7971"/>
    <x v="3949"/>
    <x v="1"/>
    <x v="748"/>
    <d v="2012-08-20T00:00:00"/>
    <s v="Standard Class"/>
    <s v="SP-20860"/>
    <s v="Sung Pak"/>
    <x v="1"/>
    <s v="United States"/>
    <s v="Philadelphia"/>
    <x v="9"/>
    <n v="19134"/>
    <x v="3"/>
    <s v="TEC-PH-10003580"/>
    <x v="2"/>
    <x v="7"/>
    <s v="Cisco IP Phone 7961G-GE VoIP phone"/>
    <x v="5230"/>
    <n v="4"/>
    <n v="0.4"/>
    <n v="-112.62159999999994"/>
  </r>
  <r>
    <n v="7972"/>
    <x v="3949"/>
    <x v="1"/>
    <x v="748"/>
    <d v="2012-08-20T00:00:00"/>
    <s v="Standard Class"/>
    <s v="SP-20860"/>
    <s v="Sung Pak"/>
    <x v="1"/>
    <s v="United States"/>
    <s v="Philadelphia"/>
    <x v="9"/>
    <n v="19134"/>
    <x v="3"/>
    <s v="TEC-AC-10004227"/>
    <x v="2"/>
    <x v="11"/>
    <s v="SanDisk Ultra 16 GB MicroSDHC Class 10 Memory Card"/>
    <x v="5231"/>
    <n v="3"/>
    <n v="0.2"/>
    <n v="-5.4558000000000035"/>
  </r>
  <r>
    <n v="7973"/>
    <x v="3949"/>
    <x v="1"/>
    <x v="748"/>
    <d v="2012-08-20T00:00:00"/>
    <s v="Standard Class"/>
    <s v="SP-20860"/>
    <s v="Sung Pak"/>
    <x v="1"/>
    <s v="United States"/>
    <s v="Philadelphia"/>
    <x v="9"/>
    <n v="19134"/>
    <x v="3"/>
    <s v="OFF-PA-10002787"/>
    <x v="1"/>
    <x v="10"/>
    <s v="Xerox 227"/>
    <x v="563"/>
    <n v="2"/>
    <n v="0.2"/>
    <n v="3.6288"/>
  </r>
  <r>
    <n v="7974"/>
    <x v="3949"/>
    <x v="1"/>
    <x v="748"/>
    <d v="2012-08-20T00:00:00"/>
    <s v="Standard Class"/>
    <s v="SP-20860"/>
    <s v="Sung Pak"/>
    <x v="1"/>
    <s v="United States"/>
    <s v="Philadelphia"/>
    <x v="9"/>
    <n v="19134"/>
    <x v="3"/>
    <s v="OFF-BI-10003981"/>
    <x v="1"/>
    <x v="8"/>
    <s v="Avery Durable Plastic 1&quot; Binders"/>
    <x v="5232"/>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x v="1825"/>
    <n v="3"/>
    <n v="0.2"/>
    <n v="0"/>
  </r>
  <r>
    <n v="7976"/>
    <x v="3949"/>
    <x v="1"/>
    <x v="748"/>
    <d v="2012-08-20T00:00:00"/>
    <s v="Standard Class"/>
    <s v="SP-20860"/>
    <s v="Sung Pak"/>
    <x v="1"/>
    <s v="United States"/>
    <s v="Philadelphia"/>
    <x v="9"/>
    <n v="19134"/>
    <x v="3"/>
    <s v="OFF-BI-10003727"/>
    <x v="1"/>
    <x v="8"/>
    <s v="Avery Durable Slant Ring Binders With Label Holder"/>
    <x v="5233"/>
    <n v="3"/>
    <n v="0.7"/>
    <n v="-2.758799999999999"/>
  </r>
  <r>
    <n v="7977"/>
    <x v="3949"/>
    <x v="1"/>
    <x v="748"/>
    <d v="2012-08-20T00:00:00"/>
    <s v="Standard Class"/>
    <s v="SP-20860"/>
    <s v="Sung Pak"/>
    <x v="1"/>
    <s v="United States"/>
    <s v="Philadelphia"/>
    <x v="9"/>
    <n v="19134"/>
    <x v="3"/>
    <s v="OFF-PA-10000130"/>
    <x v="1"/>
    <x v="10"/>
    <s v="Xerox 199"/>
    <x v="1518"/>
    <n v="3"/>
    <n v="0.2"/>
    <n v="3.2099999999999982"/>
  </r>
  <r>
    <n v="7978"/>
    <x v="3950"/>
    <x v="2"/>
    <x v="1178"/>
    <d v="2011-06-05T00:00:00"/>
    <s v="Standard Class"/>
    <s v="JK-15625"/>
    <s v="Jim Karlsson"/>
    <x v="0"/>
    <s v="United States"/>
    <s v="Jackson"/>
    <x v="35"/>
    <n v="39212"/>
    <x v="0"/>
    <s v="TEC-PH-10002680"/>
    <x v="2"/>
    <x v="7"/>
    <s v="Samsung Galaxy Note 3"/>
    <x v="5234"/>
    <n v="3"/>
    <n v="0"/>
    <n v="197.99099999999996"/>
  </r>
  <r>
    <n v="7979"/>
    <x v="3950"/>
    <x v="2"/>
    <x v="1178"/>
    <d v="2011-06-05T00:00:00"/>
    <s v="Standard Class"/>
    <s v="JK-15625"/>
    <s v="Jim Karlsson"/>
    <x v="0"/>
    <s v="United States"/>
    <s v="Jackson"/>
    <x v="35"/>
    <n v="39212"/>
    <x v="0"/>
    <s v="TEC-PH-10002538"/>
    <x v="2"/>
    <x v="7"/>
    <s v="Grandstream GXP1160 VoIP phone"/>
    <x v="4332"/>
    <n v="3"/>
    <n v="0"/>
    <n v="32.981699999999989"/>
  </r>
  <r>
    <n v="7980"/>
    <x v="3951"/>
    <x v="1"/>
    <x v="375"/>
    <d v="2012-08-31T00:00:00"/>
    <s v="Standard Class"/>
    <s v="CC-12100"/>
    <s v="Chad Cunningham"/>
    <x v="2"/>
    <s v="United States"/>
    <s v="Los Angeles"/>
    <x v="1"/>
    <n v="90045"/>
    <x v="1"/>
    <s v="OFF-BI-10001249"/>
    <x v="1"/>
    <x v="8"/>
    <s v="Avery Heavy-Duty EZD View Binder with Locking Rings"/>
    <x v="5235"/>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x v="2861"/>
    <n v="2"/>
    <n v="0.2"/>
    <n v="5.5511999999999979"/>
  </r>
  <r>
    <n v="7982"/>
    <x v="3953"/>
    <x v="2"/>
    <x v="1076"/>
    <d v="2011-09-13T00:00:00"/>
    <s v="First Class"/>
    <s v="SF-20065"/>
    <s v="Sandra Flanagan"/>
    <x v="0"/>
    <s v="United States"/>
    <s v="Clifton"/>
    <x v="30"/>
    <n v="7011"/>
    <x v="3"/>
    <s v="OFF-AP-10004532"/>
    <x v="1"/>
    <x v="9"/>
    <s v="Kensington 6 Outlet Guardian Standard Surge Protector"/>
    <x v="1067"/>
    <n v="4"/>
    <n v="0"/>
    <n v="22.118400000000001"/>
  </r>
  <r>
    <n v="7983"/>
    <x v="3953"/>
    <x v="2"/>
    <x v="1076"/>
    <d v="2011-09-13T00:00:00"/>
    <s v="First Class"/>
    <s v="SF-20065"/>
    <s v="Sandra Flanagan"/>
    <x v="0"/>
    <s v="United States"/>
    <s v="Clifton"/>
    <x v="30"/>
    <n v="7011"/>
    <x v="3"/>
    <s v="FUR-FU-10001986"/>
    <x v="0"/>
    <x v="5"/>
    <s v="Dana Fluorescent Magnifying Lamp, White, 36&quot;"/>
    <x v="2574"/>
    <n v="5"/>
    <n v="0"/>
    <n v="76.469999999999985"/>
  </r>
  <r>
    <n v="7984"/>
    <x v="3954"/>
    <x v="3"/>
    <x v="203"/>
    <d v="2014-01-26T00:00:00"/>
    <s v="Second Class"/>
    <s v="EH-13765"/>
    <s v="Edward Hooks"/>
    <x v="1"/>
    <s v="United States"/>
    <s v="Chicago"/>
    <x v="10"/>
    <n v="60623"/>
    <x v="2"/>
    <s v="OFF-FA-10002975"/>
    <x v="1"/>
    <x v="13"/>
    <s v="Staples"/>
    <x v="1150"/>
    <n v="5"/>
    <n v="0.2"/>
    <n v="4.9139999999999988"/>
  </r>
  <r>
    <n v="7985"/>
    <x v="3954"/>
    <x v="3"/>
    <x v="203"/>
    <d v="2014-01-26T00:00:00"/>
    <s v="Second Class"/>
    <s v="EH-13765"/>
    <s v="Edward Hooks"/>
    <x v="1"/>
    <s v="United States"/>
    <s v="Chicago"/>
    <x v="10"/>
    <n v="60623"/>
    <x v="2"/>
    <s v="OFF-AR-10003481"/>
    <x v="1"/>
    <x v="6"/>
    <s v="Newell 348"/>
    <x v="964"/>
    <n v="3"/>
    <n v="0.2"/>
    <n v="0.88559999999999883"/>
  </r>
  <r>
    <n v="7986"/>
    <x v="3955"/>
    <x v="0"/>
    <x v="438"/>
    <d v="2013-04-25T00:00:00"/>
    <s v="First Class"/>
    <s v="DN-13690"/>
    <s v="Duane Noonan"/>
    <x v="0"/>
    <s v="United States"/>
    <s v="Seattle"/>
    <x v="4"/>
    <n v="98115"/>
    <x v="1"/>
    <s v="OFF-BI-10004967"/>
    <x v="1"/>
    <x v="8"/>
    <s v="Round Ring Binders"/>
    <x v="1366"/>
    <n v="5"/>
    <n v="0.2"/>
    <n v="2.8079999999999998"/>
  </r>
  <r>
    <n v="7987"/>
    <x v="3956"/>
    <x v="0"/>
    <x v="1180"/>
    <d v="2013-07-24T00:00:00"/>
    <s v="Second Class"/>
    <s v="PJ-19015"/>
    <s v="Pauline Johnson"/>
    <x v="0"/>
    <s v="United States"/>
    <s v="Long Beach"/>
    <x v="15"/>
    <n v="11561"/>
    <x v="3"/>
    <s v="TEC-PH-10003589"/>
    <x v="2"/>
    <x v="7"/>
    <s v="invisibleSHIELD by ZAGG Smudge-Free Screen Protector"/>
    <x v="5126"/>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x v="5236"/>
    <n v="4"/>
    <n v="0"/>
    <n v="11.591999999999999"/>
  </r>
  <r>
    <n v="7989"/>
    <x v="3957"/>
    <x v="0"/>
    <x v="828"/>
    <d v="2013-08-30T00:00:00"/>
    <s v="Standard Class"/>
    <s v="MA-17560"/>
    <s v="Matt Abelman"/>
    <x v="2"/>
    <s v="United States"/>
    <s v="Sheboygan"/>
    <x v="6"/>
    <n v="53081"/>
    <x v="2"/>
    <s v="OFF-LA-10003537"/>
    <x v="1"/>
    <x v="2"/>
    <s v="Avery 515"/>
    <x v="3185"/>
    <n v="3"/>
    <n v="0"/>
    <n v="17.667299999999997"/>
  </r>
  <r>
    <n v="7990"/>
    <x v="3957"/>
    <x v="0"/>
    <x v="828"/>
    <d v="2013-08-30T00:00:00"/>
    <s v="Standard Class"/>
    <s v="MA-17560"/>
    <s v="Matt Abelman"/>
    <x v="2"/>
    <s v="United States"/>
    <s v="Sheboygan"/>
    <x v="6"/>
    <n v="53081"/>
    <x v="2"/>
    <s v="OFF-ST-10002406"/>
    <x v="1"/>
    <x v="4"/>
    <s v="Pizazz Global Quick File"/>
    <x v="2748"/>
    <n v="1"/>
    <n v="0"/>
    <n v="4.1916000000000011"/>
  </r>
  <r>
    <n v="7991"/>
    <x v="3957"/>
    <x v="0"/>
    <x v="828"/>
    <d v="2013-08-30T00:00:00"/>
    <s v="Standard Class"/>
    <s v="MA-17560"/>
    <s v="Matt Abelman"/>
    <x v="2"/>
    <s v="United States"/>
    <s v="Sheboygan"/>
    <x v="6"/>
    <n v="53081"/>
    <x v="2"/>
    <s v="TEC-AC-10003433"/>
    <x v="2"/>
    <x v="11"/>
    <s v="Maxell 4.7GB DVD+R 5/Pack"/>
    <x v="5237"/>
    <n v="2"/>
    <n v="0"/>
    <n v="0.89100000000000001"/>
  </r>
  <r>
    <n v="7992"/>
    <x v="3958"/>
    <x v="0"/>
    <x v="403"/>
    <d v="2013-06-18T00:00:00"/>
    <s v="First Class"/>
    <s v="VM-21835"/>
    <s v="Vivian Mathis"/>
    <x v="0"/>
    <s v="United States"/>
    <s v="Boca Raton"/>
    <x v="2"/>
    <n v="33433"/>
    <x v="0"/>
    <s v="OFF-BI-10002082"/>
    <x v="1"/>
    <x v="8"/>
    <s v="GBC Twin Loop Wire Binding Elements"/>
    <x v="5238"/>
    <n v="4"/>
    <n v="0.7"/>
    <n v="-26.623999999999995"/>
  </r>
  <r>
    <n v="7993"/>
    <x v="3958"/>
    <x v="0"/>
    <x v="403"/>
    <d v="2013-06-18T00:00:00"/>
    <s v="First Class"/>
    <s v="VM-21835"/>
    <s v="Vivian Mathis"/>
    <x v="0"/>
    <s v="United States"/>
    <s v="Boca Raton"/>
    <x v="2"/>
    <n v="33433"/>
    <x v="0"/>
    <s v="TEC-AC-10000521"/>
    <x v="2"/>
    <x v="11"/>
    <s v="Verbatim Slim CD and DVD Storage Cases, 50/Pack"/>
    <x v="4997"/>
    <n v="2"/>
    <n v="0.2"/>
    <n v="2.3079999999999998"/>
  </r>
  <r>
    <n v="7994"/>
    <x v="3959"/>
    <x v="1"/>
    <x v="312"/>
    <d v="2012-11-23T00:00:00"/>
    <s v="Second Class"/>
    <s v="MM-18055"/>
    <s v="Michelle Moray"/>
    <x v="0"/>
    <s v="United States"/>
    <s v="Aurora"/>
    <x v="22"/>
    <n v="80013"/>
    <x v="1"/>
    <s v="OFF-BI-10001982"/>
    <x v="1"/>
    <x v="8"/>
    <s v="Wilson Jones Custom Binder Spines &amp; Labels"/>
    <x v="322"/>
    <n v="3"/>
    <n v="0.7"/>
    <n v="-3.4271999999999991"/>
  </r>
  <r>
    <n v="7995"/>
    <x v="3959"/>
    <x v="1"/>
    <x v="312"/>
    <d v="2012-11-23T00:00:00"/>
    <s v="Second Class"/>
    <s v="MM-18055"/>
    <s v="Michelle Moray"/>
    <x v="0"/>
    <s v="United States"/>
    <s v="Aurora"/>
    <x v="22"/>
    <n v="80013"/>
    <x v="1"/>
    <s v="FUR-BO-10002268"/>
    <x v="0"/>
    <x v="0"/>
    <s v="Sauder Barrister Bookcases"/>
    <x v="3489"/>
    <n v="6"/>
    <n v="0.7"/>
    <n v="-247.79879999999997"/>
  </r>
  <r>
    <n v="7996"/>
    <x v="3959"/>
    <x v="1"/>
    <x v="312"/>
    <d v="2012-11-23T00:00:00"/>
    <s v="Second Class"/>
    <s v="MM-18055"/>
    <s v="Michelle Moray"/>
    <x v="0"/>
    <s v="United States"/>
    <s v="Aurora"/>
    <x v="22"/>
    <n v="80013"/>
    <x v="1"/>
    <s v="OFF-BI-10001758"/>
    <x v="1"/>
    <x v="8"/>
    <s v="Wilson Jones 14 Line Acrylic Coated Pressboard Data Binders"/>
    <x v="5239"/>
    <n v="6"/>
    <n v="0.7"/>
    <n v="-7.3691999999999993"/>
  </r>
  <r>
    <n v="7997"/>
    <x v="3960"/>
    <x v="3"/>
    <x v="132"/>
    <d v="2014-11-06T00:00:00"/>
    <s v="First Class"/>
    <s v="CR-12580"/>
    <s v="Clay Rozendal"/>
    <x v="2"/>
    <s v="United States"/>
    <s v="San Diego"/>
    <x v="1"/>
    <n v="92037"/>
    <x v="1"/>
    <s v="TEC-AC-10004469"/>
    <x v="2"/>
    <x v="11"/>
    <s v="Microsoft Sculpt Comfort Mouse"/>
    <x v="5240"/>
    <n v="5"/>
    <n v="0"/>
    <n v="87.890000000000015"/>
  </r>
  <r>
    <n v="7998"/>
    <x v="3960"/>
    <x v="3"/>
    <x v="132"/>
    <d v="2014-11-06T00:00:00"/>
    <s v="First Class"/>
    <s v="CR-12580"/>
    <s v="Clay Rozendal"/>
    <x v="2"/>
    <s v="United States"/>
    <s v="San Diego"/>
    <x v="1"/>
    <n v="92037"/>
    <x v="1"/>
    <s v="FUR-TA-10001095"/>
    <x v="0"/>
    <x v="3"/>
    <s v="Chromcraft Round Conference Tables"/>
    <x v="5241"/>
    <n v="12"/>
    <n v="0.2"/>
    <n v="20.914800000000014"/>
  </r>
  <r>
    <n v="7999"/>
    <x v="3961"/>
    <x v="2"/>
    <x v="417"/>
    <d v="2011-05-07T00:00:00"/>
    <s v="First Class"/>
    <s v="BS-11365"/>
    <s v="Bill Shonely"/>
    <x v="1"/>
    <s v="United States"/>
    <s v="Seattle"/>
    <x v="4"/>
    <n v="98105"/>
    <x v="1"/>
    <s v="FUR-FU-10001852"/>
    <x v="0"/>
    <x v="5"/>
    <s v="Eldon Regeneration Recycled Desk Accessories, Smoke"/>
    <x v="5242"/>
    <n v="7"/>
    <n v="0"/>
    <n v="3.8975999999999997"/>
  </r>
  <r>
    <n v="8000"/>
    <x v="3961"/>
    <x v="2"/>
    <x v="417"/>
    <d v="2011-05-07T00:00:00"/>
    <s v="First Class"/>
    <s v="BS-11365"/>
    <s v="Bill Shonely"/>
    <x v="1"/>
    <s v="United States"/>
    <s v="Seattle"/>
    <x v="4"/>
    <n v="98105"/>
    <x v="1"/>
    <s v="OFF-AP-10000696"/>
    <x v="1"/>
    <x v="9"/>
    <s v="Holmes Odor Grabber"/>
    <x v="5243"/>
    <n v="4"/>
    <n v="0"/>
    <n v="19.034399999999998"/>
  </r>
  <r>
    <n v="8001"/>
    <x v="3962"/>
    <x v="1"/>
    <x v="627"/>
    <d v="2012-11-12T00:00:00"/>
    <s v="Standard Class"/>
    <s v="RD-19585"/>
    <s v="Rob Dowd"/>
    <x v="0"/>
    <s v="United States"/>
    <s v="Dubuque"/>
    <x v="23"/>
    <n v="52001"/>
    <x v="2"/>
    <s v="TEC-PH-10003885"/>
    <x v="2"/>
    <x v="7"/>
    <s v="Cisco SPA508G"/>
    <x v="2392"/>
    <n v="4"/>
    <n v="0"/>
    <n v="76.548399999999987"/>
  </r>
  <r>
    <n v="8002"/>
    <x v="3963"/>
    <x v="1"/>
    <x v="295"/>
    <d v="2012-12-15T00:00:00"/>
    <s v="First Class"/>
    <s v="KD-16270"/>
    <s v="Karen Daniels"/>
    <x v="0"/>
    <s v="United States"/>
    <s v="Los Angeles"/>
    <x v="1"/>
    <n v="90032"/>
    <x v="1"/>
    <s v="TEC-AC-10002926"/>
    <x v="2"/>
    <x v="11"/>
    <s v="Logitech Wireless Marathon Mouse M705"/>
    <x v="5244"/>
    <n v="6"/>
    <n v="0"/>
    <n v="128.97420000000002"/>
  </r>
  <r>
    <n v="8003"/>
    <x v="3963"/>
    <x v="1"/>
    <x v="295"/>
    <d v="2012-12-15T00:00:00"/>
    <s v="First Class"/>
    <s v="KD-16270"/>
    <s v="Karen Daniels"/>
    <x v="0"/>
    <s v="United States"/>
    <s v="Los Angeles"/>
    <x v="1"/>
    <n v="90032"/>
    <x v="1"/>
    <s v="OFF-SU-10001225"/>
    <x v="1"/>
    <x v="14"/>
    <s v="Staples"/>
    <x v="4751"/>
    <n v="7"/>
    <n v="0"/>
    <n v="0.51519999999999921"/>
  </r>
  <r>
    <n v="8004"/>
    <x v="3964"/>
    <x v="2"/>
    <x v="588"/>
    <d v="2011-12-03T00:00:00"/>
    <s v="First Class"/>
    <s v="AA-10645"/>
    <s v="Anna Andreadi"/>
    <x v="0"/>
    <s v="United States"/>
    <s v="Lowell"/>
    <x v="31"/>
    <n v="1852"/>
    <x v="3"/>
    <s v="TEC-PH-10004434"/>
    <x v="2"/>
    <x v="7"/>
    <s v="Cisco IP Phone 7961G VoIP phone - Dark gray"/>
    <x v="5245"/>
    <n v="2"/>
    <n v="0"/>
    <n v="78.850999999999971"/>
  </r>
  <r>
    <n v="8005"/>
    <x v="3964"/>
    <x v="2"/>
    <x v="588"/>
    <d v="2011-12-03T00:00:00"/>
    <s v="First Class"/>
    <s v="AA-10645"/>
    <s v="Anna Andreadi"/>
    <x v="0"/>
    <s v="United States"/>
    <s v="Lowell"/>
    <x v="31"/>
    <n v="1852"/>
    <x v="3"/>
    <s v="FUR-FU-10003878"/>
    <x v="0"/>
    <x v="5"/>
    <s v="Linden 10&quot; Round Wall Clock, Black"/>
    <x v="5246"/>
    <n v="3"/>
    <n v="0"/>
    <n v="15.585599999999999"/>
  </r>
  <r>
    <n v="8006"/>
    <x v="3964"/>
    <x v="2"/>
    <x v="588"/>
    <d v="2011-12-03T00:00:00"/>
    <s v="First Class"/>
    <s v="AA-10645"/>
    <s v="Anna Andreadi"/>
    <x v="0"/>
    <s v="United States"/>
    <s v="Lowell"/>
    <x v="31"/>
    <n v="1852"/>
    <x v="3"/>
    <s v="FUR-FU-10002268"/>
    <x v="0"/>
    <x v="5"/>
    <s v="Ultra Door Push Plate"/>
    <x v="765"/>
    <n v="2"/>
    <n v="0"/>
    <n v="3.2405999999999997"/>
  </r>
  <r>
    <n v="8007"/>
    <x v="3965"/>
    <x v="0"/>
    <x v="877"/>
    <d v="2013-10-12T00:00:00"/>
    <s v="Standard Class"/>
    <s v="MC-18100"/>
    <s v="Mick Crebagga"/>
    <x v="0"/>
    <s v="United States"/>
    <s v="Marysville"/>
    <x v="4"/>
    <n v="98270"/>
    <x v="1"/>
    <s v="OFF-FA-10001883"/>
    <x v="1"/>
    <x v="13"/>
    <s v="Alliance Super-Size Bands, Assorted Sizes"/>
    <x v="5247"/>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x v="5248"/>
    <n v="4"/>
    <n v="0"/>
    <n v="5.4124000000000478"/>
  </r>
  <r>
    <n v="8009"/>
    <x v="3966"/>
    <x v="1"/>
    <x v="972"/>
    <d v="2012-11-24T00:00:00"/>
    <s v="Standard Class"/>
    <s v="AA-10645"/>
    <s v="Anna Andreadi"/>
    <x v="0"/>
    <s v="United States"/>
    <s v="Oklahoma City"/>
    <x v="26"/>
    <n v="73120"/>
    <x v="2"/>
    <s v="OFF-PA-10000474"/>
    <x v="1"/>
    <x v="10"/>
    <s v="Staples"/>
    <x v="1938"/>
    <n v="3"/>
    <n v="0"/>
    <n v="49.970399999999991"/>
  </r>
  <r>
    <n v="8010"/>
    <x v="3966"/>
    <x v="1"/>
    <x v="972"/>
    <d v="2012-11-24T00:00:00"/>
    <s v="Standard Class"/>
    <s v="AA-10645"/>
    <s v="Anna Andreadi"/>
    <x v="0"/>
    <s v="United States"/>
    <s v="Oklahoma City"/>
    <x v="26"/>
    <n v="73120"/>
    <x v="2"/>
    <s v="FUR-CH-10002073"/>
    <x v="0"/>
    <x v="1"/>
    <s v="Hon Olson Stacker Chairs"/>
    <x v="5249"/>
    <n v="5"/>
    <n v="0"/>
    <n v="383.93099999999993"/>
  </r>
  <r>
    <n v="8011"/>
    <x v="3967"/>
    <x v="2"/>
    <x v="461"/>
    <d v="2011-03-20T00:00:00"/>
    <s v="Second Class"/>
    <s v="QJ-19255"/>
    <s v="Quincy Jones"/>
    <x v="1"/>
    <s v="United States"/>
    <s v="Philadelphia"/>
    <x v="9"/>
    <n v="19134"/>
    <x v="3"/>
    <s v="OFF-PA-10003641"/>
    <x v="1"/>
    <x v="10"/>
    <s v="Xerox 1909"/>
    <x v="5250"/>
    <n v="6"/>
    <n v="0.2"/>
    <n v="41.152799999999992"/>
  </r>
  <r>
    <n v="8012"/>
    <x v="3968"/>
    <x v="1"/>
    <x v="782"/>
    <d v="2012-06-23T00:00:00"/>
    <s v="First Class"/>
    <s v="JM-16195"/>
    <s v="Justin MacKendrick"/>
    <x v="0"/>
    <s v="United States"/>
    <s v="Aurora"/>
    <x v="22"/>
    <n v="80013"/>
    <x v="1"/>
    <s v="TEC-PH-10002070"/>
    <x v="2"/>
    <x v="7"/>
    <s v="Griffin GC36547 PowerJolt SE Lightning Charger"/>
    <x v="5251"/>
    <n v="7"/>
    <n v="0.2"/>
    <n v="15.742999999999984"/>
  </r>
  <r>
    <n v="8013"/>
    <x v="3969"/>
    <x v="3"/>
    <x v="1126"/>
    <d v="2014-05-26T00:00:00"/>
    <s v="Same Day"/>
    <s v="TB-21625"/>
    <s v="Trudy Brown"/>
    <x v="0"/>
    <s v="United States"/>
    <s v="New York City"/>
    <x v="15"/>
    <n v="10009"/>
    <x v="3"/>
    <s v="OFF-BI-10004519"/>
    <x v="1"/>
    <x v="8"/>
    <s v="GBC DocuBind P100 Manual Binding Machine"/>
    <x v="5252"/>
    <n v="5"/>
    <n v="0.2"/>
    <n v="207.47499999999994"/>
  </r>
  <r>
    <n v="8014"/>
    <x v="3969"/>
    <x v="3"/>
    <x v="1126"/>
    <d v="2014-05-26T00:00:00"/>
    <s v="Same Day"/>
    <s v="TB-21625"/>
    <s v="Trudy Brown"/>
    <x v="0"/>
    <s v="United States"/>
    <s v="New York City"/>
    <x v="15"/>
    <n v="10009"/>
    <x v="3"/>
    <s v="TEC-AC-10002167"/>
    <x v="2"/>
    <x v="11"/>
    <s v="Imation 8gb Micro Traveldrive Usb 2.0 Flash Drive"/>
    <x v="5253"/>
    <n v="8"/>
    <n v="0"/>
    <n v="13.200000000000003"/>
  </r>
  <r>
    <n v="8015"/>
    <x v="3969"/>
    <x v="3"/>
    <x v="1126"/>
    <d v="2014-05-26T00:00:00"/>
    <s v="Same Day"/>
    <s v="TB-21625"/>
    <s v="Trudy Brown"/>
    <x v="0"/>
    <s v="United States"/>
    <s v="New York City"/>
    <x v="15"/>
    <n v="10009"/>
    <x v="3"/>
    <s v="OFF-FA-10000936"/>
    <x v="1"/>
    <x v="13"/>
    <s v="Acco Hot Clips Clips to Go"/>
    <x v="5254"/>
    <n v="1"/>
    <n v="0"/>
    <n v="1.4804999999999999"/>
  </r>
  <r>
    <n v="8016"/>
    <x v="3969"/>
    <x v="3"/>
    <x v="1126"/>
    <d v="2014-05-26T00:00:00"/>
    <s v="Same Day"/>
    <s v="TB-21625"/>
    <s v="Trudy Brown"/>
    <x v="0"/>
    <s v="United States"/>
    <s v="New York City"/>
    <x v="15"/>
    <n v="10009"/>
    <x v="3"/>
    <s v="FUR-FU-10000732"/>
    <x v="0"/>
    <x v="5"/>
    <s v="Eldon 200 Class Desk Accessories"/>
    <x v="609"/>
    <n v="3"/>
    <n v="0"/>
    <n v="6.0287999999999995"/>
  </r>
  <r>
    <n v="8017"/>
    <x v="3970"/>
    <x v="2"/>
    <x v="340"/>
    <d v="2011-09-11T00:00:00"/>
    <s v="First Class"/>
    <s v="NF-18595"/>
    <s v="Nicole Fjeld"/>
    <x v="2"/>
    <s v="United States"/>
    <s v="Lancaster"/>
    <x v="24"/>
    <n v="43130"/>
    <x v="3"/>
    <s v="FUR-FU-10002501"/>
    <x v="0"/>
    <x v="5"/>
    <s v="Nu-Dell Executive Frame"/>
    <x v="5255"/>
    <n v="6"/>
    <n v="0.2"/>
    <n v="12.892799999999998"/>
  </r>
  <r>
    <n v="8018"/>
    <x v="3970"/>
    <x v="2"/>
    <x v="340"/>
    <d v="2011-09-11T00:00:00"/>
    <s v="First Class"/>
    <s v="NF-18595"/>
    <s v="Nicole Fjeld"/>
    <x v="2"/>
    <s v="United States"/>
    <s v="Lancaster"/>
    <x v="24"/>
    <n v="43130"/>
    <x v="3"/>
    <s v="OFF-AR-10000634"/>
    <x v="1"/>
    <x v="6"/>
    <s v="Newell 320"/>
    <x v="2791"/>
    <n v="9"/>
    <n v="0.2"/>
    <n v="2.6964000000000006"/>
  </r>
  <r>
    <n v="8019"/>
    <x v="3971"/>
    <x v="3"/>
    <x v="161"/>
    <d v="2014-10-20T00:00:00"/>
    <s v="Second Class"/>
    <s v="BF-11020"/>
    <s v="Barry Französisch"/>
    <x v="1"/>
    <s v="United States"/>
    <s v="Modesto"/>
    <x v="1"/>
    <n v="95351"/>
    <x v="1"/>
    <s v="TEC-PH-10001700"/>
    <x v="2"/>
    <x v="7"/>
    <s v="Panasonic KX-TG6844B Expandable Digital Cordless Telephone"/>
    <x v="5046"/>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x v="4585"/>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x v="2722"/>
    <n v="2"/>
    <n v="0"/>
    <n v="5.7623999999999995"/>
  </r>
  <r>
    <n v="8022"/>
    <x v="3973"/>
    <x v="2"/>
    <x v="609"/>
    <d v="2011-07-25T00:00:00"/>
    <s v="Standard Class"/>
    <s v="HM-14860"/>
    <s v="Harry Marie"/>
    <x v="1"/>
    <s v="United States"/>
    <s v="Dallas"/>
    <x v="5"/>
    <n v="75217"/>
    <x v="2"/>
    <s v="OFF-AP-10000124"/>
    <x v="1"/>
    <x v="9"/>
    <s v="Acco 6 Outlet Guardian Basic Surge Suppressor"/>
    <x v="5256"/>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x v="1190"/>
    <n v="5"/>
    <n v="0.2"/>
    <n v="29.673000000000005"/>
  </r>
  <r>
    <n v="8024"/>
    <x v="3973"/>
    <x v="2"/>
    <x v="609"/>
    <d v="2011-07-25T00:00:00"/>
    <s v="Standard Class"/>
    <s v="HM-14860"/>
    <s v="Harry Marie"/>
    <x v="1"/>
    <s v="United States"/>
    <s v="Dallas"/>
    <x v="5"/>
    <n v="75217"/>
    <x v="2"/>
    <s v="FUR-CH-10004997"/>
    <x v="0"/>
    <x v="1"/>
    <s v="Hon Every-Day Series Multi-Task Chairs"/>
    <x v="2854"/>
    <n v="5"/>
    <n v="0.3"/>
    <n v="-93.989999999999952"/>
  </r>
  <r>
    <n v="8025"/>
    <x v="3973"/>
    <x v="2"/>
    <x v="609"/>
    <d v="2011-07-25T00:00:00"/>
    <s v="Standard Class"/>
    <s v="HM-14860"/>
    <s v="Harry Marie"/>
    <x v="1"/>
    <s v="United States"/>
    <s v="Dallas"/>
    <x v="5"/>
    <n v="75217"/>
    <x v="2"/>
    <s v="OFF-BI-10000494"/>
    <x v="1"/>
    <x v="8"/>
    <s v="Acco Economy Flexible Poly Round Ring Binder"/>
    <x v="5257"/>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x v="5258"/>
    <n v="2"/>
    <n v="0"/>
    <n v="50.563199999999995"/>
  </r>
  <r>
    <n v="8027"/>
    <x v="3974"/>
    <x v="1"/>
    <x v="861"/>
    <d v="2012-09-15T00:00:00"/>
    <s v="Second Class"/>
    <s v="DM-13525"/>
    <s v="Don Miller"/>
    <x v="1"/>
    <s v="United States"/>
    <s v="New York City"/>
    <x v="15"/>
    <n v="10035"/>
    <x v="3"/>
    <s v="OFF-ST-10003641"/>
    <x v="1"/>
    <x v="4"/>
    <s v="Space Solutions Industrial Galvanized Steel Shelving."/>
    <x v="5259"/>
    <n v="1"/>
    <n v="0"/>
    <n v="1.5760000000000076"/>
  </r>
  <r>
    <n v="8028"/>
    <x v="3974"/>
    <x v="1"/>
    <x v="861"/>
    <d v="2012-09-15T00:00:00"/>
    <s v="Second Class"/>
    <s v="DM-13525"/>
    <s v="Don Miller"/>
    <x v="1"/>
    <s v="United States"/>
    <s v="New York City"/>
    <x v="15"/>
    <n v="10035"/>
    <x v="3"/>
    <s v="TEC-AC-10001998"/>
    <x v="2"/>
    <x v="11"/>
    <s v="Logitech LS21 Speaker System - PC Multimedia - 2.1-CH - Wired"/>
    <x v="86"/>
    <n v="1"/>
    <n v="0"/>
    <n v="6.796599999999998"/>
  </r>
  <r>
    <n v="8029"/>
    <x v="3974"/>
    <x v="1"/>
    <x v="861"/>
    <d v="2012-09-15T00:00:00"/>
    <s v="Second Class"/>
    <s v="DM-13525"/>
    <s v="Don Miller"/>
    <x v="1"/>
    <s v="United States"/>
    <s v="New York City"/>
    <x v="15"/>
    <n v="10035"/>
    <x v="3"/>
    <s v="OFF-ST-10001932"/>
    <x v="1"/>
    <x v="4"/>
    <s v="Fellowes Staxonsteel Drawer Files"/>
    <x v="4321"/>
    <n v="4"/>
    <n v="0"/>
    <n v="108.17520000000002"/>
  </r>
  <r>
    <n v="8030"/>
    <x v="3975"/>
    <x v="0"/>
    <x v="147"/>
    <d v="2013-10-26T00:00:00"/>
    <s v="Standard Class"/>
    <s v="JF-15565"/>
    <s v="Jill Fjeld"/>
    <x v="0"/>
    <s v="United States"/>
    <s v="San Antonio"/>
    <x v="5"/>
    <n v="78207"/>
    <x v="2"/>
    <s v="TEC-AC-10002323"/>
    <x v="2"/>
    <x v="11"/>
    <s v="SanDisk Ultra 32 GB MicroSDHC Class 10 Memory Card"/>
    <x v="5260"/>
    <n v="6"/>
    <n v="0.2"/>
    <n v="-9.2819999999999965"/>
  </r>
  <r>
    <n v="8031"/>
    <x v="3976"/>
    <x v="0"/>
    <x v="676"/>
    <d v="2013-01-11T00:00:00"/>
    <s v="Standard Class"/>
    <s v="NM-18520"/>
    <s v="Neoma Murray"/>
    <x v="0"/>
    <s v="United States"/>
    <s v="Amarillo"/>
    <x v="5"/>
    <n v="79109"/>
    <x v="2"/>
    <s v="FUR-FU-10004270"/>
    <x v="0"/>
    <x v="5"/>
    <s v="Executive Impressions 13&quot; Clairmont Wall Clock"/>
    <x v="5261"/>
    <n v="3"/>
    <n v="0.6"/>
    <n v="-10.961100000000002"/>
  </r>
  <r>
    <n v="8032"/>
    <x v="3976"/>
    <x v="0"/>
    <x v="676"/>
    <d v="2013-01-11T00:00:00"/>
    <s v="Standard Class"/>
    <s v="NM-18520"/>
    <s v="Neoma Murray"/>
    <x v="0"/>
    <s v="United States"/>
    <s v="Amarillo"/>
    <x v="5"/>
    <n v="79109"/>
    <x v="2"/>
    <s v="OFF-PA-10004621"/>
    <x v="1"/>
    <x v="10"/>
    <s v="Xerox 212"/>
    <x v="233"/>
    <n v="5"/>
    <n v="0.2"/>
    <n v="9.0719999999999992"/>
  </r>
  <r>
    <n v="8033"/>
    <x v="3977"/>
    <x v="1"/>
    <x v="608"/>
    <d v="2012-06-28T00:00:00"/>
    <s v="First Class"/>
    <s v="MV-17485"/>
    <s v="Mark Van Huff"/>
    <x v="0"/>
    <s v="United States"/>
    <s v="Houston"/>
    <x v="5"/>
    <n v="77041"/>
    <x v="2"/>
    <s v="OFF-PA-10001019"/>
    <x v="1"/>
    <x v="10"/>
    <s v="Xerox 1884"/>
    <x v="1107"/>
    <n v="3"/>
    <n v="0.2"/>
    <n v="16.183799999999998"/>
  </r>
  <r>
    <n v="8034"/>
    <x v="3977"/>
    <x v="1"/>
    <x v="608"/>
    <d v="2012-06-28T00:00:00"/>
    <s v="First Class"/>
    <s v="MV-17485"/>
    <s v="Mark Van Huff"/>
    <x v="0"/>
    <s v="United States"/>
    <s v="Houston"/>
    <x v="5"/>
    <n v="77041"/>
    <x v="2"/>
    <s v="OFF-BI-10000201"/>
    <x v="1"/>
    <x v="8"/>
    <s v="Avery Triangle Shaped Sheet Lifters, Black, 2/Pack"/>
    <x v="5262"/>
    <n v="2"/>
    <n v="0.8"/>
    <n v="-1.476"/>
  </r>
  <r>
    <n v="8035"/>
    <x v="3977"/>
    <x v="1"/>
    <x v="608"/>
    <d v="2012-06-28T00:00:00"/>
    <s v="First Class"/>
    <s v="MV-17485"/>
    <s v="Mark Van Huff"/>
    <x v="0"/>
    <s v="United States"/>
    <s v="Houston"/>
    <x v="5"/>
    <n v="77041"/>
    <x v="2"/>
    <s v="FUR-FU-10004587"/>
    <x v="0"/>
    <x v="5"/>
    <s v="GE General Use Halogen Bulbs, 100 Watts, 1 Bulb per Pack"/>
    <x v="5263"/>
    <n v="9"/>
    <n v="0.6"/>
    <n v="-20.730599999999995"/>
  </r>
  <r>
    <n v="8036"/>
    <x v="3977"/>
    <x v="1"/>
    <x v="608"/>
    <d v="2012-06-28T00:00:00"/>
    <s v="First Class"/>
    <s v="MV-17485"/>
    <s v="Mark Van Huff"/>
    <x v="0"/>
    <s v="United States"/>
    <s v="Houston"/>
    <x v="5"/>
    <n v="77041"/>
    <x v="2"/>
    <s v="OFF-LA-10001613"/>
    <x v="1"/>
    <x v="2"/>
    <s v="Avery File Folder Labels"/>
    <x v="877"/>
    <n v="2"/>
    <n v="0.2"/>
    <n v="1.6704000000000001"/>
  </r>
  <r>
    <n v="8037"/>
    <x v="3978"/>
    <x v="1"/>
    <x v="1181"/>
    <d v="2012-09-22T00:00:00"/>
    <s v="First Class"/>
    <s v="AG-10270"/>
    <s v="Alejandro Grove"/>
    <x v="0"/>
    <s v="United States"/>
    <s v="Lawrence"/>
    <x v="31"/>
    <n v="1841"/>
    <x v="3"/>
    <s v="OFF-BI-10001308"/>
    <x v="1"/>
    <x v="8"/>
    <s v="GBC Standard Plastic Binding Systems' Combs"/>
    <x v="1023"/>
    <n v="6"/>
    <n v="0"/>
    <n v="16.955999999999996"/>
  </r>
  <r>
    <n v="8038"/>
    <x v="3979"/>
    <x v="3"/>
    <x v="815"/>
    <d v="2014-07-15T00:00:00"/>
    <s v="Standard Class"/>
    <s v="BF-11275"/>
    <s v="Beth Fritzler"/>
    <x v="1"/>
    <s v="United States"/>
    <s v="Columbus"/>
    <x v="32"/>
    <n v="31907"/>
    <x v="0"/>
    <s v="OFF-AP-10003278"/>
    <x v="1"/>
    <x v="9"/>
    <s v="Belkin 7-Outlet SurgeMaster Home Series"/>
    <x v="5264"/>
    <n v="3"/>
    <n v="0"/>
    <n v="10.896600000000003"/>
  </r>
  <r>
    <n v="8039"/>
    <x v="3980"/>
    <x v="3"/>
    <x v="160"/>
    <d v="2014-07-03T00:00:00"/>
    <s v="Second Class"/>
    <s v="JC-15775"/>
    <s v="John Castell"/>
    <x v="0"/>
    <s v="United States"/>
    <s v="Los Angeles"/>
    <x v="1"/>
    <n v="90032"/>
    <x v="1"/>
    <s v="FUR-BO-10003966"/>
    <x v="0"/>
    <x v="0"/>
    <s v="Sauder Facets Collection Library, Sky Alder Finish"/>
    <x v="2683"/>
    <n v="3"/>
    <n v="0.15"/>
    <n v="5.1293999999999755"/>
  </r>
  <r>
    <n v="8040"/>
    <x v="3981"/>
    <x v="3"/>
    <x v="170"/>
    <d v="2014-08-26T00:00:00"/>
    <s v="Second Class"/>
    <s v="CM-11815"/>
    <s v="Candace McMahon"/>
    <x v="1"/>
    <s v="United States"/>
    <s v="Seattle"/>
    <x v="4"/>
    <n v="98115"/>
    <x v="1"/>
    <s v="FUR-CH-10004698"/>
    <x v="0"/>
    <x v="1"/>
    <s v="Padded Folding Chairs, Black, 4/Carton"/>
    <x v="340"/>
    <n v="6"/>
    <n v="0.2"/>
    <n v="38.870400000000018"/>
  </r>
  <r>
    <n v="8041"/>
    <x v="3981"/>
    <x v="3"/>
    <x v="170"/>
    <d v="2014-08-26T00:00:00"/>
    <s v="Second Class"/>
    <s v="CM-11815"/>
    <s v="Candace McMahon"/>
    <x v="1"/>
    <s v="United States"/>
    <s v="Seattle"/>
    <x v="4"/>
    <n v="98115"/>
    <x v="1"/>
    <s v="OFF-ST-10000025"/>
    <x v="1"/>
    <x v="4"/>
    <s v="Fellowes Stor/Drawer Steel Plus Storage Drawers"/>
    <x v="720"/>
    <n v="6"/>
    <n v="0"/>
    <n v="34.354799999999955"/>
  </r>
  <r>
    <n v="8042"/>
    <x v="3981"/>
    <x v="3"/>
    <x v="170"/>
    <d v="2014-08-26T00:00:00"/>
    <s v="Second Class"/>
    <s v="CM-11815"/>
    <s v="Candace McMahon"/>
    <x v="1"/>
    <s v="United States"/>
    <s v="Seattle"/>
    <x v="4"/>
    <n v="98115"/>
    <x v="1"/>
    <s v="TEC-AC-10000682"/>
    <x v="2"/>
    <x v="11"/>
    <s v="Kensington K72356US Mouse-in-a-Box USB Desktop Mouse"/>
    <x v="5265"/>
    <n v="2"/>
    <n v="0"/>
    <n v="11.613"/>
  </r>
  <r>
    <n v="8043"/>
    <x v="3982"/>
    <x v="3"/>
    <x v="825"/>
    <d v="2014-03-16T00:00:00"/>
    <s v="Standard Class"/>
    <s v="PV-18985"/>
    <s v="Paul Van Hugh"/>
    <x v="2"/>
    <s v="United States"/>
    <s v="Cambridge"/>
    <x v="31"/>
    <n v="2138"/>
    <x v="3"/>
    <s v="TEC-AC-10001772"/>
    <x v="2"/>
    <x v="11"/>
    <s v="Memorex Mini Travel Drive 16 GB USB 2.0 Flash Drive"/>
    <x v="433"/>
    <n v="4"/>
    <n v="0"/>
    <n v="24.913200000000003"/>
  </r>
  <r>
    <n v="8044"/>
    <x v="3982"/>
    <x v="3"/>
    <x v="825"/>
    <d v="2014-03-16T00:00:00"/>
    <s v="Standard Class"/>
    <s v="PV-18985"/>
    <s v="Paul Van Hugh"/>
    <x v="2"/>
    <s v="United States"/>
    <s v="Cambridge"/>
    <x v="31"/>
    <n v="2138"/>
    <x v="3"/>
    <s v="FUR-FU-10001379"/>
    <x v="0"/>
    <x v="5"/>
    <s v="Executive Impressions 16-1/2&quot; Circular Wall Clock"/>
    <x v="4111"/>
    <n v="1"/>
    <n v="0"/>
    <n v="11.756800000000002"/>
  </r>
  <r>
    <n v="8045"/>
    <x v="3983"/>
    <x v="3"/>
    <x v="175"/>
    <d v="2014-09-18T00:00:00"/>
    <s v="Second Class"/>
    <s v="DO-13645"/>
    <s v="Doug O'Connell"/>
    <x v="0"/>
    <s v="United States"/>
    <s v="Salt Lake City"/>
    <x v="7"/>
    <n v="84106"/>
    <x v="1"/>
    <s v="OFF-BI-10002794"/>
    <x v="1"/>
    <x v="8"/>
    <s v="Avery Trapezoid Ring Binder, 3&quot; Capacity, Black, 1040 sheets"/>
    <x v="5266"/>
    <n v="9"/>
    <n v="0.2"/>
    <n v="106.95779999999998"/>
  </r>
  <r>
    <n v="8046"/>
    <x v="3984"/>
    <x v="0"/>
    <x v="873"/>
    <d v="2013-09-25T00:00:00"/>
    <s v="Standard Class"/>
    <s v="HA-14905"/>
    <s v="Helen Abelman"/>
    <x v="0"/>
    <s v="United States"/>
    <s v="New York City"/>
    <x v="15"/>
    <n v="10035"/>
    <x v="3"/>
    <s v="OFF-AP-10001005"/>
    <x v="1"/>
    <x v="9"/>
    <s v="Honeywell Quietcare HEPA Air Cleaner"/>
    <x v="5267"/>
    <n v="5"/>
    <n v="0"/>
    <n v="129.77249999999998"/>
  </r>
  <r>
    <n v="8047"/>
    <x v="3985"/>
    <x v="0"/>
    <x v="272"/>
    <d v="2013-12-18T00:00:00"/>
    <s v="Second Class"/>
    <s v="SH-20395"/>
    <s v="Shahid Hopkins"/>
    <x v="0"/>
    <s v="United States"/>
    <s v="Cuyahoga Falls"/>
    <x v="24"/>
    <n v="44221"/>
    <x v="3"/>
    <s v="OFF-BI-10000201"/>
    <x v="1"/>
    <x v="8"/>
    <s v="Avery Triangle Shaped Sheet Lifters, Black, 2/Pack"/>
    <x v="3631"/>
    <n v="3"/>
    <n v="0.7"/>
    <n v="-1.4760000000000004"/>
  </r>
  <r>
    <n v="8048"/>
    <x v="3986"/>
    <x v="3"/>
    <x v="132"/>
    <d v="2014-11-07T00:00:00"/>
    <s v="Second Class"/>
    <s v="JM-16195"/>
    <s v="Justin MacKendrick"/>
    <x v="0"/>
    <s v="United States"/>
    <s v="Wilmington"/>
    <x v="3"/>
    <n v="28403"/>
    <x v="0"/>
    <s v="OFF-PA-10003673"/>
    <x v="1"/>
    <x v="10"/>
    <s v="Strathmore Photo Mount Cards"/>
    <x v="3965"/>
    <n v="3"/>
    <n v="0.2"/>
    <n v="5.2883999999999984"/>
  </r>
  <r>
    <n v="8049"/>
    <x v="3987"/>
    <x v="0"/>
    <x v="894"/>
    <d v="2013-07-08T00:00:00"/>
    <s v="Standard Class"/>
    <s v="DK-13225"/>
    <s v="Dean Katz"/>
    <x v="1"/>
    <s v="United States"/>
    <s v="New York City"/>
    <x v="15"/>
    <n v="10035"/>
    <x v="3"/>
    <s v="OFF-AP-10000938"/>
    <x v="1"/>
    <x v="9"/>
    <s v="Avanti 1.7 Cu. Ft. Refrigerator"/>
    <x v="3828"/>
    <n v="7"/>
    <n v="0"/>
    <n v="197.92079999999999"/>
  </r>
  <r>
    <n v="8050"/>
    <x v="3988"/>
    <x v="2"/>
    <x v="467"/>
    <d v="2011-09-30T00:00:00"/>
    <s v="Standard Class"/>
    <s v="CM-12715"/>
    <s v="Craig Molinari"/>
    <x v="1"/>
    <s v="United States"/>
    <s v="Philadelphia"/>
    <x v="9"/>
    <n v="19140"/>
    <x v="3"/>
    <s v="OFF-BI-10003274"/>
    <x v="1"/>
    <x v="8"/>
    <s v="Avery Durable Slant Ring Binders, No Labels"/>
    <x v="3649"/>
    <n v="5"/>
    <n v="0.7"/>
    <n v="-4.577"/>
  </r>
  <r>
    <n v="8051"/>
    <x v="3988"/>
    <x v="2"/>
    <x v="467"/>
    <d v="2011-09-30T00:00:00"/>
    <s v="Standard Class"/>
    <s v="CM-12715"/>
    <s v="Craig Molinari"/>
    <x v="1"/>
    <s v="United States"/>
    <s v="Philadelphia"/>
    <x v="9"/>
    <n v="19140"/>
    <x v="3"/>
    <s v="FUR-FU-10001095"/>
    <x v="0"/>
    <x v="5"/>
    <s v="DAX Black Cherry Wood-Tone Poster Frame"/>
    <x v="4571"/>
    <n v="1"/>
    <n v="0.2"/>
    <n v="4.7664"/>
  </r>
  <r>
    <n v="8052"/>
    <x v="3988"/>
    <x v="2"/>
    <x v="467"/>
    <d v="2011-09-30T00:00:00"/>
    <s v="Standard Class"/>
    <s v="CM-12715"/>
    <s v="Craig Molinari"/>
    <x v="1"/>
    <s v="United States"/>
    <s v="Philadelphia"/>
    <x v="9"/>
    <n v="19140"/>
    <x v="3"/>
    <s v="OFF-AP-10001492"/>
    <x v="1"/>
    <x v="9"/>
    <s v="Acco Six-Outlet Power Strip, 4' Cord Length"/>
    <x v="3101"/>
    <n v="6"/>
    <n v="0.2"/>
    <n v="3.1032000000000011"/>
  </r>
  <r>
    <n v="8053"/>
    <x v="3989"/>
    <x v="2"/>
    <x v="686"/>
    <d v="2011-07-17T00:00:00"/>
    <s v="Second Class"/>
    <s v="BF-10975"/>
    <s v="Barbara Fisher"/>
    <x v="1"/>
    <s v="United States"/>
    <s v="New York City"/>
    <x v="15"/>
    <n v="10009"/>
    <x v="3"/>
    <s v="OFF-AR-10004999"/>
    <x v="1"/>
    <x v="6"/>
    <s v="Newell 315"/>
    <x v="1465"/>
    <n v="3"/>
    <n v="0"/>
    <n v="4.4850000000000003"/>
  </r>
  <r>
    <n v="8054"/>
    <x v="3990"/>
    <x v="3"/>
    <x v="394"/>
    <d v="2014-10-06T00:00:00"/>
    <s v="Standard Class"/>
    <s v="SF-20965"/>
    <s v="Sylvia Foulston"/>
    <x v="1"/>
    <s v="United States"/>
    <s v="Philadelphia"/>
    <x v="9"/>
    <n v="19134"/>
    <x v="3"/>
    <s v="OFF-BI-10004094"/>
    <x v="1"/>
    <x v="8"/>
    <s v="GBC Standard Plastic Binding Systems Combs"/>
    <x v="5268"/>
    <n v="1"/>
    <n v="0.7"/>
    <n v="-1.8584999999999994"/>
  </r>
  <r>
    <n v="8055"/>
    <x v="3991"/>
    <x v="1"/>
    <x v="834"/>
    <d v="2012-09-04T00:00:00"/>
    <s v="Standard Class"/>
    <s v="CB-12025"/>
    <s v="Cassandra Brandow"/>
    <x v="0"/>
    <s v="United States"/>
    <s v="Los Angeles"/>
    <x v="1"/>
    <n v="90049"/>
    <x v="1"/>
    <s v="OFF-ST-10001490"/>
    <x v="1"/>
    <x v="4"/>
    <s v="Hot File 7-Pocket, Floor Stand"/>
    <x v="5269"/>
    <n v="5"/>
    <n v="0"/>
    <n v="267.70499999999993"/>
  </r>
  <r>
    <n v="8056"/>
    <x v="3991"/>
    <x v="1"/>
    <x v="834"/>
    <d v="2012-09-04T00:00:00"/>
    <s v="Standard Class"/>
    <s v="CB-12025"/>
    <s v="Cassandra Brandow"/>
    <x v="0"/>
    <s v="United States"/>
    <s v="Los Angeles"/>
    <x v="1"/>
    <n v="90049"/>
    <x v="1"/>
    <s v="FUR-BO-10004695"/>
    <x v="0"/>
    <x v="0"/>
    <s v="O'Sullivan 2-Door Barrister Bookcase in Odessa Pine"/>
    <x v="149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x v="5270"/>
    <n v="9"/>
    <n v="0"/>
    <n v="29.152799999999971"/>
  </r>
  <r>
    <n v="8058"/>
    <x v="3991"/>
    <x v="1"/>
    <x v="834"/>
    <d v="2012-09-04T00:00:00"/>
    <s v="Standard Class"/>
    <s v="CB-12025"/>
    <s v="Cassandra Brandow"/>
    <x v="0"/>
    <s v="United States"/>
    <s v="Los Angeles"/>
    <x v="1"/>
    <n v="90049"/>
    <x v="1"/>
    <s v="OFF-BI-10001617"/>
    <x v="1"/>
    <x v="8"/>
    <s v="GBC Wire Binding Combs"/>
    <x v="5271"/>
    <n v="5"/>
    <n v="0.2"/>
    <n v="13.959"/>
  </r>
  <r>
    <n v="8059"/>
    <x v="3991"/>
    <x v="1"/>
    <x v="834"/>
    <d v="2012-09-04T00:00:00"/>
    <s v="Standard Class"/>
    <s v="CB-12025"/>
    <s v="Cassandra Brandow"/>
    <x v="0"/>
    <s v="United States"/>
    <s v="Los Angeles"/>
    <x v="1"/>
    <n v="90049"/>
    <x v="1"/>
    <s v="TEC-PH-10003589"/>
    <x v="2"/>
    <x v="7"/>
    <s v="invisibleSHIELD by ZAGG Smudge-Free Screen Protector"/>
    <x v="752"/>
    <n v="3"/>
    <n v="0.2"/>
    <n v="15.111599999999999"/>
  </r>
  <r>
    <n v="8060"/>
    <x v="3991"/>
    <x v="1"/>
    <x v="834"/>
    <d v="2012-09-04T00:00:00"/>
    <s v="Standard Class"/>
    <s v="CB-12025"/>
    <s v="Cassandra Brandow"/>
    <x v="0"/>
    <s v="United States"/>
    <s v="Los Angeles"/>
    <x v="1"/>
    <n v="90049"/>
    <x v="1"/>
    <s v="FUR-FU-10003981"/>
    <x v="0"/>
    <x v="5"/>
    <s v="Eldon Wave Desk Accessories"/>
    <x v="1353"/>
    <n v="2"/>
    <n v="0"/>
    <n v="1.7472000000000003"/>
  </r>
  <r>
    <n v="8061"/>
    <x v="3992"/>
    <x v="1"/>
    <x v="1181"/>
    <d v="2012-09-26T00:00:00"/>
    <s v="Standard Class"/>
    <s v="TC-20980"/>
    <s v="Tamara Chand"/>
    <x v="1"/>
    <s v="United States"/>
    <s v="Long Beach"/>
    <x v="15"/>
    <n v="11561"/>
    <x v="3"/>
    <s v="OFF-PA-10001970"/>
    <x v="1"/>
    <x v="10"/>
    <s v="Xerox 1881"/>
    <x v="3733"/>
    <n v="5"/>
    <n v="0"/>
    <n v="28.857999999999997"/>
  </r>
  <r>
    <n v="8062"/>
    <x v="3992"/>
    <x v="1"/>
    <x v="1181"/>
    <d v="2012-09-26T00:00:00"/>
    <s v="Standard Class"/>
    <s v="TC-20980"/>
    <s v="Tamara Chand"/>
    <x v="1"/>
    <s v="United States"/>
    <s v="Long Beach"/>
    <x v="15"/>
    <n v="11561"/>
    <x v="3"/>
    <s v="OFF-BI-10002437"/>
    <x v="1"/>
    <x v="8"/>
    <s v="Recycled Premium Regency Composition Covers"/>
    <x v="671"/>
    <n v="2"/>
    <n v="0.2"/>
    <n v="8.8623999999999992"/>
  </r>
  <r>
    <n v="8063"/>
    <x v="3993"/>
    <x v="0"/>
    <x v="77"/>
    <d v="2013-11-10T00:00:00"/>
    <s v="First Class"/>
    <s v="LW-17215"/>
    <s v="Luke Weiss"/>
    <x v="0"/>
    <s v="United States"/>
    <s v="Rochester"/>
    <x v="15"/>
    <n v="14609"/>
    <x v="3"/>
    <s v="TEC-PH-10000586"/>
    <x v="2"/>
    <x v="7"/>
    <s v="AT&amp;T SB67148 SynJ"/>
    <x v="2392"/>
    <n v="4"/>
    <n v="0"/>
    <n v="71.269200000000012"/>
  </r>
  <r>
    <n v="8064"/>
    <x v="3993"/>
    <x v="0"/>
    <x v="77"/>
    <d v="2013-11-10T00:00:00"/>
    <s v="First Class"/>
    <s v="LW-17215"/>
    <s v="Luke Weiss"/>
    <x v="0"/>
    <s v="United States"/>
    <s v="Rochester"/>
    <x v="15"/>
    <n v="14609"/>
    <x v="3"/>
    <s v="TEC-PH-10003811"/>
    <x v="2"/>
    <x v="7"/>
    <s v="Jabra Supreme Plus Driver Edition Headset"/>
    <x v="1911"/>
    <n v="3"/>
    <n v="0"/>
    <n v="100.7916"/>
  </r>
  <r>
    <n v="8065"/>
    <x v="3993"/>
    <x v="0"/>
    <x v="77"/>
    <d v="2013-11-10T00:00:00"/>
    <s v="First Class"/>
    <s v="LW-17215"/>
    <s v="Luke Weiss"/>
    <x v="0"/>
    <s v="United States"/>
    <s v="Rochester"/>
    <x v="15"/>
    <n v="14609"/>
    <x v="3"/>
    <s v="OFF-PA-10004983"/>
    <x v="1"/>
    <x v="10"/>
    <s v="Xerox 23"/>
    <x v="91"/>
    <n v="2"/>
    <n v="0"/>
    <n v="6.2208000000000006"/>
  </r>
  <r>
    <n v="8066"/>
    <x v="3993"/>
    <x v="0"/>
    <x v="77"/>
    <d v="2013-11-10T00:00:00"/>
    <s v="First Class"/>
    <s v="LW-17215"/>
    <s v="Luke Weiss"/>
    <x v="0"/>
    <s v="United States"/>
    <s v="Rochester"/>
    <x v="15"/>
    <n v="14609"/>
    <x v="3"/>
    <s v="OFF-ST-10003479"/>
    <x v="1"/>
    <x v="4"/>
    <s v="Eldon Base for stackable storage shelf, platinum"/>
    <x v="5272"/>
    <n v="3"/>
    <n v="0"/>
    <n v="5.8409999999999869"/>
  </r>
  <r>
    <n v="8067"/>
    <x v="3993"/>
    <x v="0"/>
    <x v="77"/>
    <d v="2013-11-10T00:00:00"/>
    <s v="First Class"/>
    <s v="LW-17215"/>
    <s v="Luke Weiss"/>
    <x v="0"/>
    <s v="United States"/>
    <s v="Rochester"/>
    <x v="15"/>
    <n v="14609"/>
    <x v="3"/>
    <s v="OFF-BI-10004318"/>
    <x v="1"/>
    <x v="8"/>
    <s v="Ibico EB-19 Dual Function Manual Binding System"/>
    <x v="4795"/>
    <n v="2"/>
    <n v="0.2"/>
    <n v="89.954799999999992"/>
  </r>
  <r>
    <n v="8068"/>
    <x v="3994"/>
    <x v="1"/>
    <x v="1182"/>
    <d v="2012-10-24T00:00:00"/>
    <s v="Standard Class"/>
    <s v="NS-18640"/>
    <s v="Noel Staavos"/>
    <x v="1"/>
    <s v="United States"/>
    <s v="San Francisco"/>
    <x v="1"/>
    <n v="94109"/>
    <x v="1"/>
    <s v="TEC-AC-10002567"/>
    <x v="2"/>
    <x v="11"/>
    <s v="Logitech G602 Wireless Gaming Mouse"/>
    <x v="764"/>
    <n v="3"/>
    <n v="0"/>
    <n v="86.389199999999988"/>
  </r>
  <r>
    <n v="8069"/>
    <x v="3994"/>
    <x v="1"/>
    <x v="1182"/>
    <d v="2012-10-24T00:00:00"/>
    <s v="Standard Class"/>
    <s v="NS-18640"/>
    <s v="Noel Staavos"/>
    <x v="1"/>
    <s v="United States"/>
    <s v="San Francisco"/>
    <x v="1"/>
    <n v="94109"/>
    <x v="1"/>
    <s v="FUR-FU-10001731"/>
    <x v="0"/>
    <x v="5"/>
    <s v="Acrylic Self-Standing Desk Frames"/>
    <x v="2003"/>
    <n v="6"/>
    <n v="0"/>
    <n v="6.0876000000000001"/>
  </r>
  <r>
    <n v="8070"/>
    <x v="3995"/>
    <x v="3"/>
    <x v="314"/>
    <d v="2014-01-06T00:00:00"/>
    <s v="Standard Class"/>
    <s v="JM-15250"/>
    <s v="Janet Martin"/>
    <x v="0"/>
    <s v="United States"/>
    <s v="Huntsville"/>
    <x v="5"/>
    <n v="77340"/>
    <x v="2"/>
    <s v="OFF-ST-10002743"/>
    <x v="1"/>
    <x v="4"/>
    <s v="SAFCO Boltless Steel Shelving"/>
    <x v="5273"/>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x v="5274"/>
    <n v="5"/>
    <n v="0.6"/>
    <n v="-187.38150000000002"/>
  </r>
  <r>
    <n v="8072"/>
    <x v="3995"/>
    <x v="3"/>
    <x v="314"/>
    <d v="2014-01-06T00:00:00"/>
    <s v="Standard Class"/>
    <s v="JM-15250"/>
    <s v="Janet Martin"/>
    <x v="0"/>
    <s v="United States"/>
    <s v="Huntsville"/>
    <x v="5"/>
    <n v="77340"/>
    <x v="2"/>
    <s v="FUR-CH-10003199"/>
    <x v="0"/>
    <x v="1"/>
    <s v="Office Star - Contemporary Task Swivel Chair"/>
    <x v="5275"/>
    <n v="4"/>
    <n v="0.3"/>
    <n v="-26.635199999999998"/>
  </r>
  <r>
    <n v="8073"/>
    <x v="3995"/>
    <x v="3"/>
    <x v="314"/>
    <d v="2014-01-06T00:00:00"/>
    <s v="Standard Class"/>
    <s v="JM-15250"/>
    <s v="Janet Martin"/>
    <x v="0"/>
    <s v="United States"/>
    <s v="Huntsville"/>
    <x v="5"/>
    <n v="77340"/>
    <x v="2"/>
    <s v="OFF-AR-10003158"/>
    <x v="1"/>
    <x v="6"/>
    <s v="Fluorescent Highlighters by Dixon"/>
    <x v="5276"/>
    <n v="4"/>
    <n v="0.2"/>
    <n v="2.2287999999999988"/>
  </r>
  <r>
    <n v="8074"/>
    <x v="3995"/>
    <x v="3"/>
    <x v="314"/>
    <d v="2014-01-06T00:00:00"/>
    <s v="Standard Class"/>
    <s v="JM-15250"/>
    <s v="Janet Martin"/>
    <x v="0"/>
    <s v="United States"/>
    <s v="Huntsville"/>
    <x v="5"/>
    <n v="77340"/>
    <x v="2"/>
    <s v="OFF-BI-10000301"/>
    <x v="1"/>
    <x v="8"/>
    <s v="GBC Instant Report Kit"/>
    <x v="5277"/>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x v="5278"/>
    <n v="14"/>
    <n v="0.8"/>
    <n v="-22.684200000000004"/>
  </r>
  <r>
    <n v="8076"/>
    <x v="3995"/>
    <x v="3"/>
    <x v="314"/>
    <d v="2014-01-06T00:00:00"/>
    <s v="Standard Class"/>
    <s v="JM-15250"/>
    <s v="Janet Martin"/>
    <x v="0"/>
    <s v="United States"/>
    <s v="Huntsville"/>
    <x v="5"/>
    <n v="77340"/>
    <x v="2"/>
    <s v="OFF-AP-10004708"/>
    <x v="1"/>
    <x v="9"/>
    <s v="Fellowes Superior 10 Outlet Split Surge Protector"/>
    <x v="5279"/>
    <n v="2"/>
    <n v="0.8"/>
    <n v="-38.821200000000012"/>
  </r>
  <r>
    <n v="8077"/>
    <x v="3996"/>
    <x v="1"/>
    <x v="537"/>
    <d v="2012-06-29T00:00:00"/>
    <s v="Standard Class"/>
    <s v="RF-19345"/>
    <s v="Randy Ferguson"/>
    <x v="1"/>
    <s v="United States"/>
    <s v="East Point"/>
    <x v="32"/>
    <n v="30344"/>
    <x v="0"/>
    <s v="FUR-FU-10000794"/>
    <x v="0"/>
    <x v="5"/>
    <s v="Eldon Stackable Tray, Side-Load, Legal, Smoke"/>
    <x v="1877"/>
    <n v="3"/>
    <n v="0"/>
    <n v="9.3227999999999991"/>
  </r>
  <r>
    <n v="8078"/>
    <x v="3996"/>
    <x v="1"/>
    <x v="537"/>
    <d v="2012-06-29T00:00:00"/>
    <s v="Standard Class"/>
    <s v="RF-19345"/>
    <s v="Randy Ferguson"/>
    <x v="1"/>
    <s v="United States"/>
    <s v="East Point"/>
    <x v="32"/>
    <n v="30344"/>
    <x v="0"/>
    <s v="OFF-BI-10004519"/>
    <x v="1"/>
    <x v="8"/>
    <s v="GBC DocuBind P100 Manual Binding Machine"/>
    <x v="5280"/>
    <n v="1"/>
    <n v="0"/>
    <n v="74.690999999999988"/>
  </r>
  <r>
    <n v="8079"/>
    <x v="3996"/>
    <x v="1"/>
    <x v="537"/>
    <d v="2012-06-29T00:00:00"/>
    <s v="Standard Class"/>
    <s v="RF-19345"/>
    <s v="Randy Ferguson"/>
    <x v="1"/>
    <s v="United States"/>
    <s v="East Point"/>
    <x v="32"/>
    <n v="30344"/>
    <x v="0"/>
    <s v="TEC-AC-10001590"/>
    <x v="2"/>
    <x v="11"/>
    <s v="Dell Slim USB Multimedia Keyboard"/>
    <x v="5281"/>
    <n v="3"/>
    <n v="0"/>
    <n v="18"/>
  </r>
  <r>
    <n v="8080"/>
    <x v="3997"/>
    <x v="0"/>
    <x v="441"/>
    <d v="2013-11-28T00:00:00"/>
    <s v="Standard Class"/>
    <s v="CA-12055"/>
    <s v="Cathy Armstrong"/>
    <x v="2"/>
    <s v="United States"/>
    <s v="New York City"/>
    <x v="15"/>
    <n v="10009"/>
    <x v="3"/>
    <s v="OFF-BI-10001524"/>
    <x v="1"/>
    <x v="8"/>
    <s v="GBC Premium Transparent Covers with Diagonal Lined Pattern"/>
    <x v="5282"/>
    <n v="8"/>
    <n v="0.2"/>
    <n v="46.99519999999999"/>
  </r>
  <r>
    <n v="8081"/>
    <x v="3998"/>
    <x v="1"/>
    <x v="662"/>
    <d v="2012-11-01T00:00:00"/>
    <s v="Standard Class"/>
    <s v="KH-16690"/>
    <s v="Kristen Hastings"/>
    <x v="1"/>
    <s v="United States"/>
    <s v="Springfield"/>
    <x v="21"/>
    <n v="97477"/>
    <x v="1"/>
    <s v="OFF-LA-10001474"/>
    <x v="1"/>
    <x v="2"/>
    <s v="Avery 477"/>
    <x v="5283"/>
    <n v="6"/>
    <n v="0.2"/>
    <n v="47.626799999999996"/>
  </r>
  <r>
    <n v="8082"/>
    <x v="3998"/>
    <x v="1"/>
    <x v="662"/>
    <d v="2012-11-01T00:00:00"/>
    <s v="Standard Class"/>
    <s v="KH-16690"/>
    <s v="Kristen Hastings"/>
    <x v="1"/>
    <s v="United States"/>
    <s v="Springfield"/>
    <x v="21"/>
    <n v="97477"/>
    <x v="1"/>
    <s v="OFF-PA-10001497"/>
    <x v="1"/>
    <x v="10"/>
    <s v="Xerox 1914"/>
    <x v="576"/>
    <n v="3"/>
    <n v="0.2"/>
    <n v="47.815200000000004"/>
  </r>
  <r>
    <n v="8083"/>
    <x v="3998"/>
    <x v="1"/>
    <x v="662"/>
    <d v="2012-11-01T00:00:00"/>
    <s v="Standard Class"/>
    <s v="KH-16690"/>
    <s v="Kristen Hastings"/>
    <x v="1"/>
    <s v="United States"/>
    <s v="Springfield"/>
    <x v="21"/>
    <n v="97477"/>
    <x v="1"/>
    <s v="OFF-AP-10003287"/>
    <x v="1"/>
    <x v="9"/>
    <s v="Tripp Lite TLP810NET Broadband Surge for Modem/Fax"/>
    <x v="5284"/>
    <n v="5"/>
    <n v="0.2"/>
    <n v="20.387999999999998"/>
  </r>
  <r>
    <n v="8084"/>
    <x v="3998"/>
    <x v="1"/>
    <x v="662"/>
    <d v="2012-11-01T00:00:00"/>
    <s v="Standard Class"/>
    <s v="KH-16690"/>
    <s v="Kristen Hastings"/>
    <x v="1"/>
    <s v="United States"/>
    <s v="Springfield"/>
    <x v="21"/>
    <n v="97477"/>
    <x v="1"/>
    <s v="OFF-BI-10002982"/>
    <x v="1"/>
    <x v="8"/>
    <s v="Avery Self-Adhesive Photo Pockets for Polaroid Photos"/>
    <x v="4459"/>
    <n v="7"/>
    <n v="0.7"/>
    <n v="-10.487400000000001"/>
  </r>
  <r>
    <n v="8085"/>
    <x v="3998"/>
    <x v="1"/>
    <x v="662"/>
    <d v="2012-11-01T00:00:00"/>
    <s v="Standard Class"/>
    <s v="KH-16690"/>
    <s v="Kristen Hastings"/>
    <x v="1"/>
    <s v="United States"/>
    <s v="Springfield"/>
    <x v="21"/>
    <n v="97477"/>
    <x v="1"/>
    <s v="OFF-ST-10001809"/>
    <x v="1"/>
    <x v="4"/>
    <s v="Fellowes Officeware Wire Shelving"/>
    <x v="5285"/>
    <n v="10"/>
    <n v="0.2"/>
    <n v="-161.69400000000005"/>
  </r>
  <r>
    <n v="8086"/>
    <x v="3999"/>
    <x v="0"/>
    <x v="201"/>
    <d v="2013-10-27T00:00:00"/>
    <s v="Standard Class"/>
    <s v="LC-16960"/>
    <s v="Lindsay Castell"/>
    <x v="2"/>
    <s v="United States"/>
    <s v="Arlington"/>
    <x v="17"/>
    <n v="22204"/>
    <x v="0"/>
    <s v="FUR-FU-10000246"/>
    <x v="0"/>
    <x v="5"/>
    <s v="Aluminum Document Frame"/>
    <x v="5286"/>
    <n v="5"/>
    <n v="0"/>
    <n v="18.329999999999991"/>
  </r>
  <r>
    <n v="8087"/>
    <x v="4000"/>
    <x v="3"/>
    <x v="1045"/>
    <d v="2014-05-03T00:00:00"/>
    <s v="Standard Class"/>
    <s v="JL-15130"/>
    <s v="Jack Lebron"/>
    <x v="0"/>
    <s v="United States"/>
    <s v="Wilmington"/>
    <x v="3"/>
    <n v="28403"/>
    <x v="0"/>
    <s v="OFF-AP-10000252"/>
    <x v="1"/>
    <x v="9"/>
    <s v="Harmony HEPA Quiet Air Purifiers"/>
    <x v="5287"/>
    <n v="3"/>
    <n v="0.2"/>
    <n v="5.2650000000000006"/>
  </r>
  <r>
    <n v="8088"/>
    <x v="4001"/>
    <x v="0"/>
    <x v="321"/>
    <d v="2013-10-02T00:00:00"/>
    <s v="Second Class"/>
    <s v="DM-12955"/>
    <s v="Dario Medina"/>
    <x v="1"/>
    <s v="United States"/>
    <s v="Yuma"/>
    <x v="16"/>
    <n v="85364"/>
    <x v="1"/>
    <s v="OFF-AR-10002375"/>
    <x v="1"/>
    <x v="6"/>
    <s v="Newell 351"/>
    <x v="5288"/>
    <n v="4"/>
    <n v="0.2"/>
    <n v="1.1807999999999983"/>
  </r>
  <r>
    <n v="8089"/>
    <x v="4002"/>
    <x v="1"/>
    <x v="848"/>
    <d v="2012-07-14T00:00:00"/>
    <s v="Standard Class"/>
    <s v="MV-18190"/>
    <s v="Mike Vittorini"/>
    <x v="0"/>
    <s v="United States"/>
    <s v="San Bernardino"/>
    <x v="1"/>
    <n v="92404"/>
    <x v="1"/>
    <s v="OFF-BI-10003719"/>
    <x v="1"/>
    <x v="8"/>
    <s v="Large Capacity Hanging Post Binders"/>
    <x v="3089"/>
    <n v="2"/>
    <n v="0.2"/>
    <n v="12.973999999999997"/>
  </r>
  <r>
    <n v="8090"/>
    <x v="4003"/>
    <x v="1"/>
    <x v="976"/>
    <d v="2012-08-09T00:00:00"/>
    <s v="First Class"/>
    <s v="NS-18640"/>
    <s v="Noel Staavos"/>
    <x v="1"/>
    <s v="United States"/>
    <s v="Baltimore"/>
    <x v="39"/>
    <n v="21215"/>
    <x v="3"/>
    <s v="OFF-AP-10001492"/>
    <x v="1"/>
    <x v="9"/>
    <s v="Acco Six-Outlet Power Strip, 4' Cord Length"/>
    <x v="5289"/>
    <n v="9"/>
    <n v="0"/>
    <n v="20.1708"/>
  </r>
  <r>
    <n v="8091"/>
    <x v="4004"/>
    <x v="2"/>
    <x v="1035"/>
    <d v="2011-12-13T00:00:00"/>
    <s v="Standard Class"/>
    <s v="AS-10630"/>
    <s v="Ann Steele"/>
    <x v="2"/>
    <s v="United States"/>
    <s v="Seattle"/>
    <x v="4"/>
    <n v="98103"/>
    <x v="1"/>
    <s v="OFF-ST-10000532"/>
    <x v="1"/>
    <x v="4"/>
    <s v="Advantus Rolling Drawer Organizers"/>
    <x v="5290"/>
    <n v="7"/>
    <n v="0"/>
    <n v="70.033599999999993"/>
  </r>
  <r>
    <n v="8092"/>
    <x v="4005"/>
    <x v="1"/>
    <x v="895"/>
    <d v="2012-12-14T00:00:00"/>
    <s v="Standard Class"/>
    <s v="MT-17815"/>
    <s v="Meg Tillman"/>
    <x v="0"/>
    <s v="United States"/>
    <s v="San Francisco"/>
    <x v="1"/>
    <n v="94110"/>
    <x v="1"/>
    <s v="OFF-LA-10001613"/>
    <x v="1"/>
    <x v="2"/>
    <s v="Avery File Folder Labels"/>
    <x v="1784"/>
    <n v="2"/>
    <n v="0"/>
    <n v="2.8224"/>
  </r>
  <r>
    <n v="8093"/>
    <x v="4006"/>
    <x v="3"/>
    <x v="1183"/>
    <d v="2014-11-14T00:00:00"/>
    <s v="Second Class"/>
    <s v="SR-20425"/>
    <s v="Sharelle Roach"/>
    <x v="2"/>
    <s v="United States"/>
    <s v="New York City"/>
    <x v="15"/>
    <n v="10035"/>
    <x v="3"/>
    <s v="OFF-AR-10002818"/>
    <x v="1"/>
    <x v="6"/>
    <s v="Panasonic KP-310 Heavy-Duty Electric Pencil Sharpener"/>
    <x v="2239"/>
    <n v="5"/>
    <n v="0"/>
    <n v="32.97"/>
  </r>
  <r>
    <n v="8094"/>
    <x v="4007"/>
    <x v="3"/>
    <x v="944"/>
    <d v="2014-08-02T00:00:00"/>
    <s v="Second Class"/>
    <s v="DK-13375"/>
    <s v="Dennis Kane"/>
    <x v="0"/>
    <s v="United States"/>
    <s v="Seattle"/>
    <x v="4"/>
    <n v="98115"/>
    <x v="1"/>
    <s v="FUR-FU-10001940"/>
    <x v="0"/>
    <x v="5"/>
    <s v="Staples"/>
    <x v="1708"/>
    <n v="3"/>
    <n v="0"/>
    <n v="10.507200000000001"/>
  </r>
  <r>
    <n v="8095"/>
    <x v="4007"/>
    <x v="3"/>
    <x v="944"/>
    <d v="2014-08-02T00:00:00"/>
    <s v="Second Class"/>
    <s v="DK-13375"/>
    <s v="Dennis Kane"/>
    <x v="0"/>
    <s v="United States"/>
    <s v="Seattle"/>
    <x v="4"/>
    <n v="98115"/>
    <x v="1"/>
    <s v="OFF-PA-10003883"/>
    <x v="1"/>
    <x v="10"/>
    <s v="Message Book, Phone, Wirebound Standard Line Memo, 2 3/4&quot; X 5&quot;"/>
    <x v="2224"/>
    <n v="4"/>
    <n v="0"/>
    <n v="12.052"/>
  </r>
  <r>
    <n v="8096"/>
    <x v="4007"/>
    <x v="3"/>
    <x v="944"/>
    <d v="2014-08-02T00:00:00"/>
    <s v="Second Class"/>
    <s v="DK-13375"/>
    <s v="Dennis Kane"/>
    <x v="0"/>
    <s v="United States"/>
    <s v="Seattle"/>
    <x v="4"/>
    <n v="98115"/>
    <x v="1"/>
    <s v="OFF-PA-10002787"/>
    <x v="1"/>
    <x v="10"/>
    <s v="Xerox 227"/>
    <x v="91"/>
    <n v="2"/>
    <n v="0"/>
    <n v="6.2208000000000006"/>
  </r>
  <r>
    <n v="8097"/>
    <x v="4007"/>
    <x v="3"/>
    <x v="944"/>
    <d v="2014-08-02T00:00:00"/>
    <s v="Second Class"/>
    <s v="DK-13375"/>
    <s v="Dennis Kane"/>
    <x v="0"/>
    <s v="United States"/>
    <s v="Seattle"/>
    <x v="4"/>
    <n v="98115"/>
    <x v="1"/>
    <s v="TEC-AC-10000991"/>
    <x v="2"/>
    <x v="11"/>
    <s v="Sony Micro Vault Click 8 GB USB 2.0 Flash Drive"/>
    <x v="5291"/>
    <n v="5"/>
    <n v="0"/>
    <n v="32.893000000000008"/>
  </r>
  <r>
    <n v="8098"/>
    <x v="4008"/>
    <x v="3"/>
    <x v="116"/>
    <d v="2015-01-02T00:00:00"/>
    <s v="Standard Class"/>
    <s v="SV-20935"/>
    <s v="Susan Vittorini"/>
    <x v="0"/>
    <s v="United States"/>
    <s v="Albuquerque"/>
    <x v="27"/>
    <n v="87105"/>
    <x v="1"/>
    <s v="OFF-ST-10003058"/>
    <x v="1"/>
    <x v="4"/>
    <s v="Eldon Mobile Mega Data Cart  Mega Stackable  Add-On Trays"/>
    <x v="2946"/>
    <n v="5"/>
    <n v="0"/>
    <n v="34.292499999999997"/>
  </r>
  <r>
    <n v="8099"/>
    <x v="4008"/>
    <x v="3"/>
    <x v="116"/>
    <d v="2015-01-02T00:00:00"/>
    <s v="Standard Class"/>
    <s v="SV-20935"/>
    <s v="Susan Vittorini"/>
    <x v="0"/>
    <s v="United States"/>
    <s v="Albuquerque"/>
    <x v="27"/>
    <n v="87105"/>
    <x v="1"/>
    <s v="OFF-PA-10004239"/>
    <x v="1"/>
    <x v="10"/>
    <s v="Xerox 1953"/>
    <x v="732"/>
    <n v="1"/>
    <n v="0"/>
    <n v="1.9259999999999997"/>
  </r>
  <r>
    <n v="8100"/>
    <x v="4009"/>
    <x v="0"/>
    <x v="612"/>
    <d v="2013-03-14T00:00:00"/>
    <s v="First Class"/>
    <s v="RH-19510"/>
    <s v="Rick Huthwaite"/>
    <x v="2"/>
    <s v="United States"/>
    <s v="Los Angeles"/>
    <x v="1"/>
    <n v="90045"/>
    <x v="1"/>
    <s v="TEC-AC-10003038"/>
    <x v="2"/>
    <x v="11"/>
    <s v="Kingston Digital DataTraveler 16GB USB 2.0"/>
    <x v="3999"/>
    <n v="3"/>
    <n v="0"/>
    <n v="5.101499999999997"/>
  </r>
  <r>
    <n v="8101"/>
    <x v="4009"/>
    <x v="0"/>
    <x v="612"/>
    <d v="2013-03-14T00:00:00"/>
    <s v="First Class"/>
    <s v="RH-19510"/>
    <s v="Rick Huthwaite"/>
    <x v="2"/>
    <s v="United States"/>
    <s v="Los Angeles"/>
    <x v="1"/>
    <n v="90045"/>
    <x v="1"/>
    <s v="TEC-MA-10000984"/>
    <x v="2"/>
    <x v="15"/>
    <s v="Okidata MB760 Printer"/>
    <x v="5292"/>
    <n v="3"/>
    <n v="0.2"/>
    <n v="377.72999999999956"/>
  </r>
  <r>
    <n v="8102"/>
    <x v="4010"/>
    <x v="1"/>
    <x v="1184"/>
    <d v="2012-05-26T00:00:00"/>
    <s v="Standard Class"/>
    <s v="SB-20185"/>
    <s v="Sarah Brown"/>
    <x v="0"/>
    <s v="United States"/>
    <s v="Los Angeles"/>
    <x v="1"/>
    <n v="90045"/>
    <x v="1"/>
    <s v="OFF-LA-10004484"/>
    <x v="1"/>
    <x v="2"/>
    <s v="Avery 476"/>
    <x v="341"/>
    <n v="2"/>
    <n v="0"/>
    <n v="3.7995999999999999"/>
  </r>
  <r>
    <n v="8103"/>
    <x v="4010"/>
    <x v="1"/>
    <x v="1184"/>
    <d v="2012-05-26T00:00:00"/>
    <s v="Standard Class"/>
    <s v="SB-20185"/>
    <s v="Sarah Brown"/>
    <x v="0"/>
    <s v="United States"/>
    <s v="Los Angeles"/>
    <x v="1"/>
    <n v="90045"/>
    <x v="1"/>
    <s v="TEC-MA-10004002"/>
    <x v="2"/>
    <x v="15"/>
    <s v="Zebra GX420t Direct Thermal/Thermal Transfer Printer"/>
    <x v="5293"/>
    <n v="7"/>
    <n v="0.2"/>
    <n v="334.49849999999958"/>
  </r>
  <r>
    <n v="8104"/>
    <x v="4010"/>
    <x v="1"/>
    <x v="1184"/>
    <d v="2012-05-26T00:00:00"/>
    <s v="Standard Class"/>
    <s v="SB-20185"/>
    <s v="Sarah Brown"/>
    <x v="0"/>
    <s v="United States"/>
    <s v="Los Angeles"/>
    <x v="1"/>
    <n v="90045"/>
    <x v="1"/>
    <s v="OFF-ST-10002406"/>
    <x v="1"/>
    <x v="4"/>
    <s v="Pizazz Global Quick File"/>
    <x v="352"/>
    <n v="7"/>
    <n v="0"/>
    <n v="29.341200000000008"/>
  </r>
  <r>
    <n v="8105"/>
    <x v="4010"/>
    <x v="1"/>
    <x v="1184"/>
    <d v="2012-05-26T00:00:00"/>
    <s v="Standard Class"/>
    <s v="SB-20185"/>
    <s v="Sarah Brown"/>
    <x v="0"/>
    <s v="United States"/>
    <s v="Los Angeles"/>
    <x v="1"/>
    <n v="90045"/>
    <x v="1"/>
    <s v="TEC-PH-10003645"/>
    <x v="2"/>
    <x v="7"/>
    <s v="Aastra 57i VoIP phone"/>
    <x v="5294"/>
    <n v="6"/>
    <n v="0.2"/>
    <n v="58.179600000000022"/>
  </r>
  <r>
    <n v="8106"/>
    <x v="4011"/>
    <x v="3"/>
    <x v="922"/>
    <d v="2014-02-20T00:00:00"/>
    <s v="First Class"/>
    <s v="CR-12820"/>
    <s v="Cyra Reiten"/>
    <x v="2"/>
    <s v="United States"/>
    <s v="Houston"/>
    <x v="5"/>
    <n v="77041"/>
    <x v="2"/>
    <s v="FUR-BO-10001601"/>
    <x v="0"/>
    <x v="0"/>
    <s v="Sauder Mission Library with Doors, Fruitwood Finish"/>
    <x v="5295"/>
    <n v="1"/>
    <n v="0.32"/>
    <n v="-17.027400000000007"/>
  </r>
  <r>
    <n v="8107"/>
    <x v="4011"/>
    <x v="3"/>
    <x v="922"/>
    <d v="2014-02-20T00:00:00"/>
    <s v="First Class"/>
    <s v="CR-12820"/>
    <s v="Cyra Reiten"/>
    <x v="2"/>
    <s v="United States"/>
    <s v="Houston"/>
    <x v="5"/>
    <n v="77041"/>
    <x v="2"/>
    <s v="OFF-AR-10000937"/>
    <x v="1"/>
    <x v="6"/>
    <s v="Dixon Ticonderoga Core-Lock Colored Pencils, 48-Color Set"/>
    <x v="5296"/>
    <n v="6"/>
    <n v="0.2"/>
    <n v="52.632000000000005"/>
  </r>
  <r>
    <n v="8108"/>
    <x v="4011"/>
    <x v="3"/>
    <x v="922"/>
    <d v="2014-02-20T00:00:00"/>
    <s v="First Class"/>
    <s v="CR-12820"/>
    <s v="Cyra Reiten"/>
    <x v="2"/>
    <s v="United States"/>
    <s v="Houston"/>
    <x v="5"/>
    <n v="77041"/>
    <x v="2"/>
    <s v="TEC-PH-10000038"/>
    <x v="2"/>
    <x v="7"/>
    <s v="Jawbone MINI JAMBOX Wireless Bluetooth Speaker"/>
    <x v="1435"/>
    <n v="4"/>
    <n v="0.2"/>
    <n v="-87.667200000000037"/>
  </r>
  <r>
    <n v="8109"/>
    <x v="4012"/>
    <x v="3"/>
    <x v="166"/>
    <d v="2014-12-16T00:00:00"/>
    <s v="Standard Class"/>
    <s v="EG-13900"/>
    <s v="Emily Grady"/>
    <x v="0"/>
    <s v="United States"/>
    <s v="Philadelphia"/>
    <x v="9"/>
    <n v="19140"/>
    <x v="3"/>
    <s v="FUR-CH-10003396"/>
    <x v="0"/>
    <x v="1"/>
    <s v="Global Deluxe Steno Chair"/>
    <x v="5297"/>
    <n v="4"/>
    <n v="0.3"/>
    <n v="-58.504800000000017"/>
  </r>
  <r>
    <n v="8110"/>
    <x v="4013"/>
    <x v="3"/>
    <x v="551"/>
    <d v="2014-11-24T00:00:00"/>
    <s v="Standard Class"/>
    <s v="RD-19930"/>
    <s v="Russell D'Ascenzo"/>
    <x v="0"/>
    <s v="United States"/>
    <s v="Chicago"/>
    <x v="10"/>
    <n v="60623"/>
    <x v="2"/>
    <s v="OFF-EN-10002592"/>
    <x v="1"/>
    <x v="12"/>
    <s v="Peel &amp; Seel Recycled Catalog Envelopes, Brown"/>
    <x v="5298"/>
    <n v="6"/>
    <n v="0.2"/>
    <n v="20.844000000000001"/>
  </r>
  <r>
    <n v="8111"/>
    <x v="4013"/>
    <x v="3"/>
    <x v="551"/>
    <d v="2014-11-24T00:00:00"/>
    <s v="Standard Class"/>
    <s v="RD-19930"/>
    <s v="Russell D'Ascenzo"/>
    <x v="0"/>
    <s v="United States"/>
    <s v="Chicago"/>
    <x v="10"/>
    <n v="60623"/>
    <x v="2"/>
    <s v="FUR-CH-10000422"/>
    <x v="0"/>
    <x v="1"/>
    <s v="Global Highback Leather Tilter in Burgundy"/>
    <x v="5299"/>
    <n v="2"/>
    <n v="0.3"/>
    <n v="-25.477199999999982"/>
  </r>
  <r>
    <n v="8112"/>
    <x v="4014"/>
    <x v="0"/>
    <x v="49"/>
    <d v="2013-12-04T00:00:00"/>
    <s v="Second Class"/>
    <s v="JM-15865"/>
    <s v="John Murray"/>
    <x v="0"/>
    <s v="United States"/>
    <s v="San Angelo"/>
    <x v="5"/>
    <n v="76903"/>
    <x v="2"/>
    <s v="FUR-CH-10002647"/>
    <x v="0"/>
    <x v="1"/>
    <s v="Situations Contoured Folding Chairs, 4/Set"/>
    <x v="5300"/>
    <n v="5"/>
    <n v="0.3"/>
    <n v="-17.744999999999976"/>
  </r>
  <r>
    <n v="8113"/>
    <x v="4014"/>
    <x v="0"/>
    <x v="49"/>
    <d v="2013-12-04T00:00:00"/>
    <s v="Second Class"/>
    <s v="JM-15865"/>
    <s v="John Murray"/>
    <x v="0"/>
    <s v="United States"/>
    <s v="San Angelo"/>
    <x v="5"/>
    <n v="76903"/>
    <x v="2"/>
    <s v="OFF-AP-10004859"/>
    <x v="1"/>
    <x v="9"/>
    <s v="Acco 6 Outlet Guardian Premium Surge Suppressor"/>
    <x v="5301"/>
    <n v="4"/>
    <n v="0.8"/>
    <n v="-30.867200000000004"/>
  </r>
  <r>
    <n v="8114"/>
    <x v="4014"/>
    <x v="0"/>
    <x v="49"/>
    <d v="2013-12-04T00:00:00"/>
    <s v="Second Class"/>
    <s v="JM-15865"/>
    <s v="John Murray"/>
    <x v="0"/>
    <s v="United States"/>
    <s v="San Angelo"/>
    <x v="5"/>
    <n v="76903"/>
    <x v="2"/>
    <s v="FUR-CH-10004477"/>
    <x v="0"/>
    <x v="1"/>
    <s v="Global Push Button Manager's Chair, Indigo"/>
    <x v="4967"/>
    <n v="2"/>
    <n v="0.3"/>
    <n v="-1.217800000000004"/>
  </r>
  <r>
    <n v="8115"/>
    <x v="4015"/>
    <x v="3"/>
    <x v="621"/>
    <d v="2014-10-08T00:00:00"/>
    <s v="Second Class"/>
    <s v="LW-16825"/>
    <s v="Laurel Workman"/>
    <x v="1"/>
    <s v="United States"/>
    <s v="Pasadena"/>
    <x v="5"/>
    <n v="77506"/>
    <x v="2"/>
    <s v="OFF-AR-10004817"/>
    <x v="1"/>
    <x v="6"/>
    <s v="Colorific Watercolor Pencils"/>
    <x v="5302"/>
    <n v="5"/>
    <n v="0.2"/>
    <n v="2.3219999999999974"/>
  </r>
  <r>
    <n v="8116"/>
    <x v="4016"/>
    <x v="3"/>
    <x v="635"/>
    <d v="2014-09-05T00:00:00"/>
    <s v="Standard Class"/>
    <s v="RW-19540"/>
    <s v="Rick Wilson"/>
    <x v="1"/>
    <s v="United States"/>
    <s v="Los Angeles"/>
    <x v="1"/>
    <n v="90049"/>
    <x v="1"/>
    <s v="FUR-FU-10003374"/>
    <x v="0"/>
    <x v="5"/>
    <s v="Electrix Fluorescent Magnifier Lamps &amp; Weighted Base"/>
    <x v="5303"/>
    <n v="3"/>
    <n v="0"/>
    <n v="41.445600000000013"/>
  </r>
  <r>
    <n v="8117"/>
    <x v="4017"/>
    <x v="3"/>
    <x v="221"/>
    <d v="2014-11-25T00:00:00"/>
    <s v="Same Day"/>
    <s v="BG-11695"/>
    <s v="Brooke Gillingham"/>
    <x v="1"/>
    <s v="United States"/>
    <s v="Garden City"/>
    <x v="41"/>
    <n v="67846"/>
    <x v="2"/>
    <s v="OFF-ST-10003123"/>
    <x v="1"/>
    <x v="4"/>
    <s v="Fellowes Bases and Tops For Staxonsteel/High-Stak Systems"/>
    <x v="3304"/>
    <n v="1"/>
    <n v="0"/>
    <n v="7.9895999999999994"/>
  </r>
  <r>
    <n v="8118"/>
    <x v="4018"/>
    <x v="3"/>
    <x v="160"/>
    <d v="2014-07-06T00:00:00"/>
    <s v="Standard Class"/>
    <s v="TT-21220"/>
    <s v="Thomas Thornton"/>
    <x v="0"/>
    <s v="United States"/>
    <s v="Los Angeles"/>
    <x v="1"/>
    <n v="90045"/>
    <x v="1"/>
    <s v="OFF-PA-10000675"/>
    <x v="1"/>
    <x v="10"/>
    <s v="Xerox 1919"/>
    <x v="2929"/>
    <n v="5"/>
    <n v="0"/>
    <n v="100.4255"/>
  </r>
  <r>
    <n v="8119"/>
    <x v="4019"/>
    <x v="3"/>
    <x v="847"/>
    <d v="2014-07-28T00:00:00"/>
    <s v="Standard Class"/>
    <s v="EB-13930"/>
    <s v="Eric Barreto"/>
    <x v="0"/>
    <s v="United States"/>
    <s v="Chicago"/>
    <x v="10"/>
    <n v="60653"/>
    <x v="2"/>
    <s v="FUR-CH-10004997"/>
    <x v="0"/>
    <x v="1"/>
    <s v="Hon Every-Day Series Multi-Task Chairs"/>
    <x v="5304"/>
    <n v="4"/>
    <n v="0.3"/>
    <n v="-75.191999999999979"/>
  </r>
  <r>
    <n v="8120"/>
    <x v="4020"/>
    <x v="0"/>
    <x v="583"/>
    <d v="2013-11-17T00:00:00"/>
    <s v="Standard Class"/>
    <s v="LP-17080"/>
    <s v="Liz Pelletier"/>
    <x v="0"/>
    <s v="United States"/>
    <s v="San Francisco"/>
    <x v="1"/>
    <n v="94110"/>
    <x v="1"/>
    <s v="FUR-FU-10001934"/>
    <x v="0"/>
    <x v="5"/>
    <s v="Magnifier Swing Arm Lamp"/>
    <x v="108"/>
    <n v="2"/>
    <n v="0"/>
    <n v="10.909600000000001"/>
  </r>
  <r>
    <n v="8121"/>
    <x v="4020"/>
    <x v="0"/>
    <x v="583"/>
    <d v="2013-11-17T00:00:00"/>
    <s v="Standard Class"/>
    <s v="LP-17080"/>
    <s v="Liz Pelletier"/>
    <x v="0"/>
    <s v="United States"/>
    <s v="San Francisco"/>
    <x v="1"/>
    <n v="94110"/>
    <x v="1"/>
    <s v="FUR-CH-10004997"/>
    <x v="0"/>
    <x v="1"/>
    <s v="Hon Every-Day Series Multi-Task Chairs"/>
    <x v="542"/>
    <n v="3"/>
    <n v="0.2"/>
    <n v="0"/>
  </r>
  <r>
    <n v="8122"/>
    <x v="4020"/>
    <x v="0"/>
    <x v="583"/>
    <d v="2013-11-17T00:00:00"/>
    <s v="Standard Class"/>
    <s v="LP-17080"/>
    <s v="Liz Pelletier"/>
    <x v="0"/>
    <s v="United States"/>
    <s v="San Francisco"/>
    <x v="1"/>
    <n v="94110"/>
    <x v="1"/>
    <s v="OFF-BI-10001890"/>
    <x v="1"/>
    <x v="8"/>
    <s v="Avery Poly Binder Pockets"/>
    <x v="5305"/>
    <n v="11"/>
    <n v="0.2"/>
    <n v="11.026399999999999"/>
  </r>
  <r>
    <n v="8123"/>
    <x v="4021"/>
    <x v="2"/>
    <x v="337"/>
    <d v="2011-12-15T00:00:00"/>
    <s v="Standard Class"/>
    <s v="FP-14320"/>
    <s v="Frank Preis"/>
    <x v="0"/>
    <s v="United States"/>
    <s v="Philadelphia"/>
    <x v="9"/>
    <n v="19134"/>
    <x v="3"/>
    <s v="OFF-EN-10002500"/>
    <x v="1"/>
    <x v="12"/>
    <s v="Globe Weis Peel &amp; Seel First Class Envelopes"/>
    <x v="5306"/>
    <n v="3"/>
    <n v="0.2"/>
    <n v="9.5850000000000009"/>
  </r>
  <r>
    <n v="8124"/>
    <x v="4021"/>
    <x v="2"/>
    <x v="337"/>
    <d v="2011-12-15T00:00:00"/>
    <s v="Standard Class"/>
    <s v="FP-14320"/>
    <s v="Frank Preis"/>
    <x v="0"/>
    <s v="United States"/>
    <s v="Philadelphia"/>
    <x v="9"/>
    <n v="19134"/>
    <x v="3"/>
    <s v="TEC-CO-10001766"/>
    <x v="2"/>
    <x v="16"/>
    <s v="Canon PC940 Copier"/>
    <x v="5307"/>
    <n v="4"/>
    <n v="0.4"/>
    <n v="125.99719999999991"/>
  </r>
  <r>
    <n v="8125"/>
    <x v="4022"/>
    <x v="3"/>
    <x v="210"/>
    <d v="2014-09-13T00:00:00"/>
    <s v="Standard Class"/>
    <s v="JA-15970"/>
    <s v="Joseph Airdo"/>
    <x v="0"/>
    <s v="United States"/>
    <s v="Modesto"/>
    <x v="1"/>
    <n v="95351"/>
    <x v="1"/>
    <s v="FUR-CH-10004860"/>
    <x v="0"/>
    <x v="1"/>
    <s v="Global Low Back Tilter Chair"/>
    <x v="224"/>
    <n v="2"/>
    <n v="0.2"/>
    <n v="-28.274400000000021"/>
  </r>
  <r>
    <n v="8126"/>
    <x v="4023"/>
    <x v="1"/>
    <x v="525"/>
    <d v="2012-02-13T00:00:00"/>
    <s v="Standard Class"/>
    <s v="TS-21655"/>
    <s v="Trudy Schmidt"/>
    <x v="0"/>
    <s v="United States"/>
    <s v="Houston"/>
    <x v="5"/>
    <n v="77070"/>
    <x v="2"/>
    <s v="OFF-BI-10002049"/>
    <x v="1"/>
    <x v="8"/>
    <s v="UniKeep View Case Binders"/>
    <x v="995"/>
    <n v="3"/>
    <n v="0.8"/>
    <n v="-4.9878000000000018"/>
  </r>
  <r>
    <n v="8127"/>
    <x v="4023"/>
    <x v="1"/>
    <x v="525"/>
    <d v="2012-02-13T00:00:00"/>
    <s v="Standard Class"/>
    <s v="TS-21655"/>
    <s v="Trudy Schmidt"/>
    <x v="0"/>
    <s v="United States"/>
    <s v="Houston"/>
    <x v="5"/>
    <n v="77070"/>
    <x v="2"/>
    <s v="TEC-AC-10003499"/>
    <x v="2"/>
    <x v="11"/>
    <s v="Memorex Mini Travel Drive 8 GB USB 2.0 Flash Drive"/>
    <x v="5183"/>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x v="5308"/>
    <n v="3"/>
    <n v="0.2"/>
    <n v="-125.76600000000005"/>
  </r>
  <r>
    <n v="8129"/>
    <x v="4024"/>
    <x v="3"/>
    <x v="775"/>
    <d v="2014-09-02T00:00:00"/>
    <s v="Standard Class"/>
    <s v="DP-13000"/>
    <s v="Darren Powers"/>
    <x v="0"/>
    <s v="United States"/>
    <s v="Chicago"/>
    <x v="10"/>
    <n v="60610"/>
    <x v="2"/>
    <s v="FUR-FU-10000222"/>
    <x v="0"/>
    <x v="5"/>
    <s v="Seth Thomas 16&quot; Steel Case Clock"/>
    <x v="647"/>
    <n v="5"/>
    <n v="0.6"/>
    <n v="-43.847999999999985"/>
  </r>
  <r>
    <n v="8130"/>
    <x v="4025"/>
    <x v="2"/>
    <x v="836"/>
    <d v="2011-07-23T00:00:00"/>
    <s v="First Class"/>
    <s v="JD-15895"/>
    <s v="Jonathan Doherty"/>
    <x v="1"/>
    <s v="United States"/>
    <s v="Riverside"/>
    <x v="1"/>
    <n v="92503"/>
    <x v="1"/>
    <s v="TEC-AC-10000023"/>
    <x v="2"/>
    <x v="11"/>
    <s v="Maxell 74 Minute CD-R Spindle, 50/Pack"/>
    <x v="5045"/>
    <n v="2"/>
    <n v="0"/>
    <n v="15.098399999999998"/>
  </r>
  <r>
    <n v="8131"/>
    <x v="4025"/>
    <x v="2"/>
    <x v="836"/>
    <d v="2011-07-23T00:00:00"/>
    <s v="First Class"/>
    <s v="JD-15895"/>
    <s v="Jonathan Doherty"/>
    <x v="1"/>
    <s v="United States"/>
    <s v="Riverside"/>
    <x v="1"/>
    <n v="92503"/>
    <x v="1"/>
    <s v="OFF-PA-10003971"/>
    <x v="1"/>
    <x v="10"/>
    <s v="Xerox 1965"/>
    <x v="493"/>
    <n v="2"/>
    <n v="0"/>
    <n v="5.8604000000000003"/>
  </r>
  <r>
    <n v="8132"/>
    <x v="4025"/>
    <x v="2"/>
    <x v="836"/>
    <d v="2011-07-23T00:00:00"/>
    <s v="First Class"/>
    <s v="JD-15895"/>
    <s v="Jonathan Doherty"/>
    <x v="1"/>
    <s v="United States"/>
    <s v="Riverside"/>
    <x v="1"/>
    <n v="92503"/>
    <x v="1"/>
    <s v="OFF-AR-10003481"/>
    <x v="1"/>
    <x v="6"/>
    <s v="Newell 348"/>
    <x v="2805"/>
    <n v="4"/>
    <n v="0"/>
    <n v="3.8047999999999984"/>
  </r>
  <r>
    <n v="8133"/>
    <x v="4025"/>
    <x v="2"/>
    <x v="836"/>
    <d v="2011-07-23T00:00:00"/>
    <s v="First Class"/>
    <s v="JD-15895"/>
    <s v="Jonathan Doherty"/>
    <x v="1"/>
    <s v="United States"/>
    <s v="Riverside"/>
    <x v="1"/>
    <n v="92503"/>
    <x v="1"/>
    <s v="OFF-ST-10001490"/>
    <x v="1"/>
    <x v="4"/>
    <s v="Hot File 7-Pocket, Floor Stand"/>
    <x v="3469"/>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x v="5309"/>
    <n v="3"/>
    <n v="0.6"/>
    <n v="-70.960499999999996"/>
  </r>
  <r>
    <n v="8135"/>
    <x v="4027"/>
    <x v="1"/>
    <x v="1130"/>
    <d v="2012-02-21T00:00:00"/>
    <s v="Standard Class"/>
    <s v="RD-19585"/>
    <s v="Rob Dowd"/>
    <x v="0"/>
    <s v="United States"/>
    <s v="Los Angeles"/>
    <x v="1"/>
    <n v="90008"/>
    <x v="1"/>
    <s v="OFF-PA-10001970"/>
    <x v="1"/>
    <x v="10"/>
    <s v="Xerox 1881"/>
    <x v="655"/>
    <n v="3"/>
    <n v="0"/>
    <n v="17.314799999999998"/>
  </r>
  <r>
    <n v="8136"/>
    <x v="4027"/>
    <x v="1"/>
    <x v="1130"/>
    <d v="2012-02-21T00:00:00"/>
    <s v="Standard Class"/>
    <s v="RD-19585"/>
    <s v="Rob Dowd"/>
    <x v="0"/>
    <s v="United States"/>
    <s v="Los Angeles"/>
    <x v="1"/>
    <n v="90008"/>
    <x v="1"/>
    <s v="OFF-LA-10002762"/>
    <x v="1"/>
    <x v="2"/>
    <s v="Avery 485"/>
    <x v="2077"/>
    <n v="7"/>
    <n v="0"/>
    <n v="41.223699999999994"/>
  </r>
  <r>
    <n v="8137"/>
    <x v="4028"/>
    <x v="0"/>
    <x v="399"/>
    <d v="2013-08-17T00:00:00"/>
    <s v="Standard Class"/>
    <s v="CS-12490"/>
    <s v="Cindy Schnelling"/>
    <x v="1"/>
    <s v="United States"/>
    <s v="Lakeland"/>
    <x v="2"/>
    <n v="33801"/>
    <x v="0"/>
    <s v="FUR-TA-10002533"/>
    <x v="0"/>
    <x v="3"/>
    <s v="BPI Conference Tables"/>
    <x v="5310"/>
    <n v="7"/>
    <n v="0.45"/>
    <n v="-255.58750000000009"/>
  </r>
  <r>
    <n v="8138"/>
    <x v="4029"/>
    <x v="2"/>
    <x v="187"/>
    <d v="2011-11-13T00:00:00"/>
    <s v="Standard Class"/>
    <s v="BF-11215"/>
    <s v="Benjamin Farhat"/>
    <x v="2"/>
    <s v="United States"/>
    <s v="New York City"/>
    <x v="15"/>
    <n v="10035"/>
    <x v="3"/>
    <s v="FUR-FU-10004091"/>
    <x v="0"/>
    <x v="5"/>
    <s v="Eldon 200 Class Desk Accessories, Black"/>
    <x v="5311"/>
    <n v="9"/>
    <n v="0"/>
    <n v="21.477600000000002"/>
  </r>
  <r>
    <n v="8139"/>
    <x v="4030"/>
    <x v="0"/>
    <x v="427"/>
    <d v="2013-07-23T00:00:00"/>
    <s v="Standard Class"/>
    <s v="NK-18490"/>
    <s v="Neil Knudson"/>
    <x v="2"/>
    <s v="United States"/>
    <s v="Philadelphia"/>
    <x v="9"/>
    <n v="19140"/>
    <x v="3"/>
    <s v="OFF-AR-10001545"/>
    <x v="1"/>
    <x v="6"/>
    <s v="Newell 326"/>
    <x v="2437"/>
    <n v="8"/>
    <n v="0.2"/>
    <n v="1.2671999999999994"/>
  </r>
  <r>
    <n v="8140"/>
    <x v="4030"/>
    <x v="0"/>
    <x v="427"/>
    <d v="2013-07-23T00:00:00"/>
    <s v="Standard Class"/>
    <s v="NK-18490"/>
    <s v="Neil Knudson"/>
    <x v="2"/>
    <s v="United States"/>
    <s v="Philadelphia"/>
    <x v="9"/>
    <n v="19140"/>
    <x v="3"/>
    <s v="OFF-ST-10001476"/>
    <x v="1"/>
    <x v="4"/>
    <s v="Steel Personal Filing/Posting Tote"/>
    <x v="5312"/>
    <n v="10"/>
    <n v="0.2"/>
    <n v="24.856999999999999"/>
  </r>
  <r>
    <n v="8141"/>
    <x v="4030"/>
    <x v="0"/>
    <x v="427"/>
    <d v="2013-07-23T00:00:00"/>
    <s v="Standard Class"/>
    <s v="NK-18490"/>
    <s v="Neil Knudson"/>
    <x v="2"/>
    <s v="United States"/>
    <s v="Philadelphia"/>
    <x v="9"/>
    <n v="19140"/>
    <x v="3"/>
    <s v="OFF-PA-10004971"/>
    <x v="1"/>
    <x v="10"/>
    <s v="Xerox 196"/>
    <x v="282"/>
    <n v="4"/>
    <n v="0.2"/>
    <n v="6.7048000000000005"/>
  </r>
  <r>
    <n v="8142"/>
    <x v="4031"/>
    <x v="0"/>
    <x v="473"/>
    <d v="2013-02-10T00:00:00"/>
    <s v="Standard Class"/>
    <s v="AZ-10750"/>
    <s v="Annie Zypern"/>
    <x v="0"/>
    <s v="United States"/>
    <s v="San Diego"/>
    <x v="1"/>
    <n v="92037"/>
    <x v="1"/>
    <s v="OFF-LA-10003223"/>
    <x v="1"/>
    <x v="2"/>
    <s v="Avery 508"/>
    <x v="1674"/>
    <n v="3"/>
    <n v="0"/>
    <n v="7.2176999999999998"/>
  </r>
  <r>
    <n v="8143"/>
    <x v="4031"/>
    <x v="0"/>
    <x v="473"/>
    <d v="2013-02-10T00:00:00"/>
    <s v="Standard Class"/>
    <s v="AZ-10750"/>
    <s v="Annie Zypern"/>
    <x v="0"/>
    <s v="United States"/>
    <s v="San Diego"/>
    <x v="1"/>
    <n v="92037"/>
    <x v="1"/>
    <s v="OFF-ST-10004340"/>
    <x v="1"/>
    <x v="4"/>
    <s v="Fellowes Mobile File Cart, Black"/>
    <x v="4702"/>
    <n v="3"/>
    <n v="0"/>
    <n v="50.365800000000007"/>
  </r>
  <r>
    <n v="8144"/>
    <x v="4031"/>
    <x v="0"/>
    <x v="473"/>
    <d v="2013-02-10T00:00:00"/>
    <s v="Standard Class"/>
    <s v="AZ-10750"/>
    <s v="Annie Zypern"/>
    <x v="0"/>
    <s v="United States"/>
    <s v="San Diego"/>
    <x v="1"/>
    <n v="92037"/>
    <x v="1"/>
    <s v="FUR-TA-10001095"/>
    <x v="0"/>
    <x v="3"/>
    <s v="Chromcraft Round Conference Tables"/>
    <x v="5313"/>
    <n v="4"/>
    <n v="0.2"/>
    <n v="6.9715999999999951"/>
  </r>
  <r>
    <n v="8145"/>
    <x v="4031"/>
    <x v="0"/>
    <x v="473"/>
    <d v="2013-02-10T00:00:00"/>
    <s v="Standard Class"/>
    <s v="AZ-10750"/>
    <s v="Annie Zypern"/>
    <x v="0"/>
    <s v="United States"/>
    <s v="San Diego"/>
    <x v="1"/>
    <n v="92037"/>
    <x v="1"/>
    <s v="TEC-PH-10001448"/>
    <x v="2"/>
    <x v="7"/>
    <s v="Anker Astro 15000mAh USB Portable Charger"/>
    <x v="4101"/>
    <n v="4"/>
    <n v="0.2"/>
    <n v="-31.993600000000029"/>
  </r>
  <r>
    <n v="8146"/>
    <x v="4032"/>
    <x v="2"/>
    <x v="886"/>
    <d v="2011-06-27T00:00:00"/>
    <s v="Standard Class"/>
    <s v="Co-12640"/>
    <s v="Corey-Lock"/>
    <x v="0"/>
    <s v="United States"/>
    <s v="Lawton"/>
    <x v="26"/>
    <n v="73505"/>
    <x v="2"/>
    <s v="OFF-AP-10001005"/>
    <x v="1"/>
    <x v="9"/>
    <s v="Honeywell Quietcare HEPA Air Cleaner"/>
    <x v="5314"/>
    <n v="6"/>
    <n v="0"/>
    <n v="155.72699999999998"/>
  </r>
  <r>
    <n v="8147"/>
    <x v="4032"/>
    <x v="2"/>
    <x v="886"/>
    <d v="2011-06-27T00:00:00"/>
    <s v="Standard Class"/>
    <s v="Co-12640"/>
    <s v="Corey-Lock"/>
    <x v="0"/>
    <s v="United States"/>
    <s v="Lawton"/>
    <x v="26"/>
    <n v="73505"/>
    <x v="2"/>
    <s v="OFF-AR-10003469"/>
    <x v="1"/>
    <x v="6"/>
    <s v="Nontoxic Chalk"/>
    <x v="2872"/>
    <n v="2"/>
    <n v="0"/>
    <n v="1.6896"/>
  </r>
  <r>
    <n v="8148"/>
    <x v="4033"/>
    <x v="3"/>
    <x v="255"/>
    <d v="2014-06-15T00:00:00"/>
    <s v="Standard Class"/>
    <s v="AG-10675"/>
    <s v="Anna Gayman"/>
    <x v="0"/>
    <s v="United States"/>
    <s v="Salem"/>
    <x v="17"/>
    <n v="24153"/>
    <x v="0"/>
    <s v="OFF-PA-10000249"/>
    <x v="1"/>
    <x v="10"/>
    <s v="Staples"/>
    <x v="338"/>
    <n v="4"/>
    <n v="0"/>
    <n v="23.086399999999998"/>
  </r>
  <r>
    <n v="8149"/>
    <x v="4034"/>
    <x v="0"/>
    <x v="797"/>
    <d v="2014-01-01T00:00:00"/>
    <s v="Standard Class"/>
    <s v="EM-14140"/>
    <s v="Eugene Moren"/>
    <x v="2"/>
    <s v="United States"/>
    <s v="Santa Ana"/>
    <x v="1"/>
    <n v="92704"/>
    <x v="1"/>
    <s v="OFF-LA-10001613"/>
    <x v="1"/>
    <x v="2"/>
    <s v="Avery File Folder Labels"/>
    <x v="171"/>
    <n v="7"/>
    <n v="0"/>
    <n v="9.8783999999999992"/>
  </r>
  <r>
    <n v="8150"/>
    <x v="4035"/>
    <x v="2"/>
    <x v="755"/>
    <d v="2011-01-30T00:00:00"/>
    <s v="First Class"/>
    <s v="CA-11965"/>
    <s v="Carol Adams"/>
    <x v="1"/>
    <s v="United States"/>
    <s v="Rapid City"/>
    <x v="44"/>
    <n v="57701"/>
    <x v="2"/>
    <s v="OFF-BI-10001758"/>
    <x v="1"/>
    <x v="8"/>
    <s v="Wilson Jones 14 Line Acrylic Coated Pressboard Data Binders"/>
    <x v="3893"/>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x v="1741"/>
    <n v="2"/>
    <n v="0"/>
    <n v="39.748800000000003"/>
  </r>
  <r>
    <n v="8152"/>
    <x v="4036"/>
    <x v="3"/>
    <x v="721"/>
    <d v="2014-03-26T00:00:00"/>
    <s v="First Class"/>
    <s v="RB-19360"/>
    <s v="Raymond Buch"/>
    <x v="0"/>
    <s v="United States"/>
    <s v="Seattle"/>
    <x v="4"/>
    <n v="98115"/>
    <x v="1"/>
    <s v="OFF-ST-10001558"/>
    <x v="1"/>
    <x v="4"/>
    <s v="Acco Perma 4000 Stacking Storage Drawers"/>
    <x v="4663"/>
    <n v="2"/>
    <n v="0"/>
    <n v="4.8719999999999999"/>
  </r>
  <r>
    <n v="8153"/>
    <x v="4036"/>
    <x v="3"/>
    <x v="721"/>
    <d v="2014-03-26T00:00:00"/>
    <s v="First Class"/>
    <s v="RB-19360"/>
    <s v="Raymond Buch"/>
    <x v="0"/>
    <s v="United States"/>
    <s v="Seattle"/>
    <x v="4"/>
    <n v="98115"/>
    <x v="1"/>
    <s v="OFF-PA-10002986"/>
    <x v="1"/>
    <x v="10"/>
    <s v="Xerox 1898"/>
    <x v="130"/>
    <n v="3"/>
    <n v="0"/>
    <n v="9.6191999999999993"/>
  </r>
  <r>
    <n v="8154"/>
    <x v="4036"/>
    <x v="3"/>
    <x v="721"/>
    <d v="2014-03-26T00:00:00"/>
    <s v="First Class"/>
    <s v="RB-19360"/>
    <s v="Raymond Buch"/>
    <x v="0"/>
    <s v="United States"/>
    <s v="Seattle"/>
    <x v="4"/>
    <n v="98115"/>
    <x v="1"/>
    <s v="TEC-CO-10004722"/>
    <x v="2"/>
    <x v="16"/>
    <s v="Canon imageCLASS 2200 Advanced Copier"/>
    <x v="5315"/>
    <n v="4"/>
    <n v="0"/>
    <n v="6719.9807999999994"/>
  </r>
  <r>
    <n v="8155"/>
    <x v="4037"/>
    <x v="3"/>
    <x v="177"/>
    <d v="2014-03-25T00:00:00"/>
    <s v="Standard Class"/>
    <s v="RD-19720"/>
    <s v="Roger Demir"/>
    <x v="0"/>
    <s v="United States"/>
    <s v="Middletown"/>
    <x v="29"/>
    <n v="6457"/>
    <x v="3"/>
    <s v="TEC-AC-10002842"/>
    <x v="2"/>
    <x v="11"/>
    <s v="WD My Passport Ultra 2TB Portable External Hard Drive"/>
    <x v="1685"/>
    <n v="2"/>
    <n v="0"/>
    <n v="38.080000000000013"/>
  </r>
  <r>
    <n v="8156"/>
    <x v="4037"/>
    <x v="3"/>
    <x v="177"/>
    <d v="2014-03-25T00:00:00"/>
    <s v="Standard Class"/>
    <s v="RD-19720"/>
    <s v="Roger Demir"/>
    <x v="0"/>
    <s v="United States"/>
    <s v="Middletown"/>
    <x v="29"/>
    <n v="6457"/>
    <x v="3"/>
    <s v="OFF-PA-10001125"/>
    <x v="1"/>
    <x v="10"/>
    <s v="Xerox 1988"/>
    <x v="1168"/>
    <n v="2"/>
    <n v="0"/>
    <n v="27.881999999999998"/>
  </r>
  <r>
    <n v="8157"/>
    <x v="4038"/>
    <x v="0"/>
    <x v="964"/>
    <d v="2013-10-10T00:00:00"/>
    <s v="Standard Class"/>
    <s v="MS-17830"/>
    <s v="Melanie Seite"/>
    <x v="0"/>
    <s v="United States"/>
    <s v="Baltimore"/>
    <x v="39"/>
    <n v="21215"/>
    <x v="3"/>
    <s v="FUR-TA-10002622"/>
    <x v="0"/>
    <x v="3"/>
    <s v="Bush Andora Conference Table, Maple/Graphite Gray Finish"/>
    <x v="5316"/>
    <n v="2"/>
    <n v="0.3"/>
    <n v="-23.93719999999999"/>
  </r>
  <r>
    <n v="8158"/>
    <x v="4039"/>
    <x v="0"/>
    <x v="741"/>
    <d v="2013-11-23T00:00:00"/>
    <s v="Standard Class"/>
    <s v="PG-18820"/>
    <s v="Patrick Gardner"/>
    <x v="0"/>
    <s v="United States"/>
    <s v="San Diego"/>
    <x v="1"/>
    <n v="92105"/>
    <x v="1"/>
    <s v="TEC-AC-10002842"/>
    <x v="2"/>
    <x v="11"/>
    <s v="WD My Passport Ultra 2TB Portable External Hard Drive"/>
    <x v="2027"/>
    <n v="5"/>
    <n v="0"/>
    <n v="95.200000000000031"/>
  </r>
  <r>
    <n v="8159"/>
    <x v="4040"/>
    <x v="3"/>
    <x v="377"/>
    <d v="2015-01-02T00:00:00"/>
    <s v="Standard Class"/>
    <s v="KB-16240"/>
    <s v="Karen Bern"/>
    <x v="1"/>
    <s v="United States"/>
    <s v="Odessa"/>
    <x v="5"/>
    <n v="79762"/>
    <x v="2"/>
    <s v="OFF-PA-10004285"/>
    <x v="1"/>
    <x v="10"/>
    <s v="Xerox 1959"/>
    <x v="2975"/>
    <n v="3"/>
    <n v="0.2"/>
    <n v="5.6111999999999993"/>
  </r>
  <r>
    <n v="8160"/>
    <x v="4041"/>
    <x v="0"/>
    <x v="1185"/>
    <d v="2013-03-14T00:00:00"/>
    <s v="Standard Class"/>
    <s v="RB-19465"/>
    <s v="Rick Bensley"/>
    <x v="2"/>
    <s v="United States"/>
    <s v="Milford"/>
    <x v="29"/>
    <n v="6460"/>
    <x v="3"/>
    <s v="TEC-AC-10004469"/>
    <x v="2"/>
    <x v="11"/>
    <s v="Microsoft Sculpt Comfort Mouse"/>
    <x v="5240"/>
    <n v="5"/>
    <n v="0"/>
    <n v="87.890000000000015"/>
  </r>
  <r>
    <n v="8161"/>
    <x v="4042"/>
    <x v="0"/>
    <x v="595"/>
    <d v="2013-02-20T00:00:00"/>
    <s v="Standard Class"/>
    <s v="JD-15790"/>
    <s v="John Dryer"/>
    <x v="0"/>
    <s v="United States"/>
    <s v="Belleville"/>
    <x v="30"/>
    <n v="7109"/>
    <x v="3"/>
    <s v="FUR-CH-10001545"/>
    <x v="0"/>
    <x v="1"/>
    <s v="Hon Comfortask Task/Swivel Chairs"/>
    <x v="5317"/>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x v="5318"/>
    <n v="6"/>
    <n v="0"/>
    <n v="76.315200000000004"/>
  </r>
  <r>
    <n v="8163"/>
    <x v="4043"/>
    <x v="1"/>
    <x v="694"/>
    <d v="2012-10-03T00:00:00"/>
    <s v="Second Class"/>
    <s v="JJ-15445"/>
    <s v="Jennifer Jackson"/>
    <x v="0"/>
    <s v="United States"/>
    <s v="New York City"/>
    <x v="15"/>
    <n v="10035"/>
    <x v="3"/>
    <s v="TEC-PH-10003012"/>
    <x v="2"/>
    <x v="7"/>
    <s v="Nortel Meridian M3904 Professional Digital phone"/>
    <x v="673"/>
    <n v="2"/>
    <n v="0"/>
    <n v="89.314199999999971"/>
  </r>
  <r>
    <n v="8164"/>
    <x v="4044"/>
    <x v="1"/>
    <x v="121"/>
    <d v="2012-11-06T00:00:00"/>
    <s v="Standard Class"/>
    <s v="LT-17110"/>
    <s v="Liz Thompson"/>
    <x v="0"/>
    <s v="United States"/>
    <s v="San Diego"/>
    <x v="1"/>
    <n v="92105"/>
    <x v="1"/>
    <s v="FUR-FU-10004909"/>
    <x v="0"/>
    <x v="5"/>
    <s v="Contemporary Wood/Metal Frame"/>
    <x v="5319"/>
    <n v="6"/>
    <n v="0"/>
    <n v="33.935999999999993"/>
  </r>
  <r>
    <n v="8165"/>
    <x v="4044"/>
    <x v="1"/>
    <x v="121"/>
    <d v="2012-11-06T00:00:00"/>
    <s v="Standard Class"/>
    <s v="LT-17110"/>
    <s v="Liz Thompson"/>
    <x v="0"/>
    <s v="United States"/>
    <s v="San Diego"/>
    <x v="1"/>
    <n v="92105"/>
    <x v="1"/>
    <s v="OFF-BI-10001524"/>
    <x v="1"/>
    <x v="8"/>
    <s v="GBC Premium Transparent Covers with Diagonal Lined Pattern"/>
    <x v="3668"/>
    <n v="7"/>
    <n v="0.2"/>
    <n v="41.120799999999988"/>
  </r>
  <r>
    <n v="8166"/>
    <x v="4044"/>
    <x v="1"/>
    <x v="121"/>
    <d v="2012-11-06T00:00:00"/>
    <s v="Standard Class"/>
    <s v="LT-17110"/>
    <s v="Liz Thompson"/>
    <x v="0"/>
    <s v="United States"/>
    <s v="San Diego"/>
    <x v="1"/>
    <n v="92105"/>
    <x v="1"/>
    <s v="OFF-BI-10003355"/>
    <x v="1"/>
    <x v="8"/>
    <s v="Cardinal Holdit Business Card Pockets"/>
    <x v="1655"/>
    <n v="3"/>
    <n v="0.2"/>
    <n v="4.1832000000000003"/>
  </r>
  <r>
    <n v="8167"/>
    <x v="4044"/>
    <x v="1"/>
    <x v="121"/>
    <d v="2012-11-06T00:00:00"/>
    <s v="Standard Class"/>
    <s v="LT-17110"/>
    <s v="Liz Thompson"/>
    <x v="0"/>
    <s v="United States"/>
    <s v="San Diego"/>
    <x v="1"/>
    <n v="92105"/>
    <x v="1"/>
    <s v="FUR-BO-10004357"/>
    <x v="0"/>
    <x v="0"/>
    <s v="O'Sullivan Living Dimensions 3-Shelf Bookcases"/>
    <x v="5320"/>
    <n v="3"/>
    <n v="0.15"/>
    <n v="-30.147000000000048"/>
  </r>
  <r>
    <n v="8168"/>
    <x v="4045"/>
    <x v="0"/>
    <x v="995"/>
    <d v="2013-08-06T00:00:00"/>
    <s v="Standard Class"/>
    <s v="AH-10690"/>
    <s v="Anna Häberlin"/>
    <x v="1"/>
    <s v="United States"/>
    <s v="San Francisco"/>
    <x v="1"/>
    <n v="94122"/>
    <x v="1"/>
    <s v="FUR-TA-10002774"/>
    <x v="0"/>
    <x v="3"/>
    <s v="Laminate Occasional Tables"/>
    <x v="5321"/>
    <n v="7"/>
    <n v="0.2"/>
    <n v="-32.367300000000085"/>
  </r>
  <r>
    <n v="8169"/>
    <x v="4046"/>
    <x v="3"/>
    <x v="44"/>
    <d v="2014-11-14T00:00:00"/>
    <s v="Standard Class"/>
    <s v="AB-10060"/>
    <s v="Adam Bellavance"/>
    <x v="2"/>
    <s v="United States"/>
    <s v="Seattle"/>
    <x v="4"/>
    <n v="98105"/>
    <x v="1"/>
    <s v="FUR-TA-10004575"/>
    <x v="0"/>
    <x v="3"/>
    <s v="Hon 5100 Series Wood Tables"/>
    <x v="5322"/>
    <n v="7"/>
    <n v="0"/>
    <n v="366.63479999999993"/>
  </r>
  <r>
    <n v="8170"/>
    <x v="4046"/>
    <x v="3"/>
    <x v="44"/>
    <d v="2014-11-14T00:00:00"/>
    <s v="Standard Class"/>
    <s v="AB-10060"/>
    <s v="Adam Bellavance"/>
    <x v="2"/>
    <s v="United States"/>
    <s v="Seattle"/>
    <x v="4"/>
    <n v="98105"/>
    <x v="1"/>
    <s v="FUR-CH-10003312"/>
    <x v="0"/>
    <x v="1"/>
    <s v="Hon 2090 “Pillow Soft” Series Mid Back Swivel/Tilt Chairs"/>
    <x v="4920"/>
    <n v="2"/>
    <n v="0.2"/>
    <n v="-73.054800000000071"/>
  </r>
  <r>
    <n v="8171"/>
    <x v="4046"/>
    <x v="3"/>
    <x v="44"/>
    <d v="2014-11-14T00:00:00"/>
    <s v="Standard Class"/>
    <s v="AB-10060"/>
    <s v="Adam Bellavance"/>
    <x v="2"/>
    <s v="United States"/>
    <s v="Seattle"/>
    <x v="4"/>
    <n v="98105"/>
    <x v="1"/>
    <s v="TEC-AC-10001465"/>
    <x v="2"/>
    <x v="11"/>
    <s v="SanDisk Cruzer 64 GB USB Flash Drive"/>
    <x v="5323"/>
    <n v="3"/>
    <n v="0"/>
    <n v="32.687999999999988"/>
  </r>
  <r>
    <n v="8172"/>
    <x v="4047"/>
    <x v="0"/>
    <x v="1173"/>
    <d v="2013-02-19T00:00:00"/>
    <s v="Standard Class"/>
    <s v="FM-14380"/>
    <s v="Fred McMath"/>
    <x v="0"/>
    <s v="United States"/>
    <s v="Jackson"/>
    <x v="35"/>
    <n v="39212"/>
    <x v="0"/>
    <s v="OFF-AR-10002240"/>
    <x v="1"/>
    <x v="6"/>
    <s v="Panasonic KP-150 Electric Pencil Sharpener"/>
    <x v="5324"/>
    <n v="7"/>
    <n v="0"/>
    <n v="68.686800000000005"/>
  </r>
  <r>
    <n v="8173"/>
    <x v="4048"/>
    <x v="2"/>
    <x v="868"/>
    <d v="2011-07-13T00:00:00"/>
    <s v="Standard Class"/>
    <s v="GH-14410"/>
    <s v="Gary Hansen"/>
    <x v="2"/>
    <s v="United States"/>
    <s v="Los Angeles"/>
    <x v="1"/>
    <n v="90049"/>
    <x v="1"/>
    <s v="OFF-LA-10004559"/>
    <x v="1"/>
    <x v="2"/>
    <s v="Avery 49"/>
    <x v="709"/>
    <n v="1"/>
    <n v="0"/>
    <n v="1.4112"/>
  </r>
  <r>
    <n v="8174"/>
    <x v="4048"/>
    <x v="2"/>
    <x v="868"/>
    <d v="2011-07-13T00:00:00"/>
    <s v="Standard Class"/>
    <s v="GH-14410"/>
    <s v="Gary Hansen"/>
    <x v="2"/>
    <s v="United States"/>
    <s v="Los Angeles"/>
    <x v="1"/>
    <n v="90049"/>
    <x v="1"/>
    <s v="OFF-BI-10003291"/>
    <x v="1"/>
    <x v="8"/>
    <s v="Wilson Jones Leather-Like Binders with DublLock Round Rings"/>
    <x v="4299"/>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x v="100"/>
    <n v="4"/>
    <n v="0"/>
    <n v="4.066399999999998"/>
  </r>
  <r>
    <n v="8176"/>
    <x v="4049"/>
    <x v="0"/>
    <x v="806"/>
    <d v="2013-02-04T00:00:00"/>
    <s v="Standard Class"/>
    <s v="HE-14800"/>
    <s v="Harold Engle"/>
    <x v="1"/>
    <s v="United States"/>
    <s v="Chicago"/>
    <x v="10"/>
    <n v="60623"/>
    <x v="2"/>
    <s v="OFF-PA-10003892"/>
    <x v="1"/>
    <x v="10"/>
    <s v="Xerox 1943"/>
    <x v="4415"/>
    <n v="4"/>
    <n v="0.2"/>
    <n v="52.822799999999987"/>
  </r>
  <r>
    <n v="8177"/>
    <x v="4050"/>
    <x v="0"/>
    <x v="897"/>
    <d v="2013-09-26T00:00:00"/>
    <s v="First Class"/>
    <s v="SZ-20035"/>
    <s v="Sam Zeldin"/>
    <x v="2"/>
    <s v="United States"/>
    <s v="New York City"/>
    <x v="15"/>
    <n v="10035"/>
    <x v="3"/>
    <s v="OFF-ST-10002370"/>
    <x v="1"/>
    <x v="4"/>
    <s v="Sortfiler Multipurpose Personal File Organizer, Black"/>
    <x v="5325"/>
    <n v="6"/>
    <n v="0"/>
    <n v="37.218599999999995"/>
  </r>
  <r>
    <n v="8178"/>
    <x v="4051"/>
    <x v="3"/>
    <x v="66"/>
    <d v="2014-12-25T00:00:00"/>
    <s v="First Class"/>
    <s v="CM-12115"/>
    <s v="Chad McGuire"/>
    <x v="0"/>
    <s v="United States"/>
    <s v="Los Angeles"/>
    <x v="1"/>
    <n v="90008"/>
    <x v="1"/>
    <s v="TEC-AC-10000474"/>
    <x v="2"/>
    <x v="11"/>
    <s v="Kensington Expert Mouse Optical USB Trackball for PC or Mac"/>
    <x v="5326"/>
    <n v="5"/>
    <n v="0"/>
    <n v="142.48499999999993"/>
  </r>
  <r>
    <n v="8179"/>
    <x v="4052"/>
    <x v="0"/>
    <x v="476"/>
    <d v="2013-09-09T00:00:00"/>
    <s v="Standard Class"/>
    <s v="TG-21310"/>
    <s v="Toby Gnade"/>
    <x v="0"/>
    <s v="United States"/>
    <s v="Des Moines"/>
    <x v="4"/>
    <n v="98198"/>
    <x v="1"/>
    <s v="TEC-CO-10002095"/>
    <x v="2"/>
    <x v="16"/>
    <s v="Hewlett Packard 610 Color Digital Copier / Printer"/>
    <x v="3157"/>
    <n v="2"/>
    <n v="0"/>
    <n v="449.99099999999999"/>
  </r>
  <r>
    <n v="8180"/>
    <x v="4053"/>
    <x v="1"/>
    <x v="991"/>
    <d v="2012-08-06T00:00:00"/>
    <s v="Standard Class"/>
    <s v="DK-12985"/>
    <s v="Darren Koutras"/>
    <x v="0"/>
    <s v="United States"/>
    <s v="Springfield"/>
    <x v="21"/>
    <n v="97477"/>
    <x v="1"/>
    <s v="FUR-TA-10003469"/>
    <x v="0"/>
    <x v="3"/>
    <s v="Balt Split Level Computer Training Table"/>
    <x v="5327"/>
    <n v="4"/>
    <n v="0.5"/>
    <n v="-188.7"/>
  </r>
  <r>
    <n v="8181"/>
    <x v="4054"/>
    <x v="1"/>
    <x v="82"/>
    <d v="2012-11-25T00:00:00"/>
    <s v="Standard Class"/>
    <s v="SS-20410"/>
    <s v="Shahid Shariari"/>
    <x v="0"/>
    <s v="United States"/>
    <s v="Philadelphia"/>
    <x v="9"/>
    <n v="19120"/>
    <x v="3"/>
    <s v="FUR-TA-10002958"/>
    <x v="0"/>
    <x v="3"/>
    <s v="Bevis Oval Conference Table, Walnut"/>
    <x v="5328"/>
    <n v="8"/>
    <n v="0.4"/>
    <n v="-480.20320000000027"/>
  </r>
  <r>
    <n v="8182"/>
    <x v="4054"/>
    <x v="1"/>
    <x v="82"/>
    <d v="2012-11-25T00:00:00"/>
    <s v="Standard Class"/>
    <s v="SS-20410"/>
    <s v="Shahid Shariari"/>
    <x v="0"/>
    <s v="United States"/>
    <s v="Philadelphia"/>
    <x v="9"/>
    <n v="19120"/>
    <x v="3"/>
    <s v="TEC-PH-10002923"/>
    <x v="2"/>
    <x v="7"/>
    <s v="Logitech B530 USB Headset - headset - Full size, Binaural"/>
    <x v="5329"/>
    <n v="5"/>
    <n v="0.4"/>
    <n v="-24.043499999999995"/>
  </r>
  <r>
    <n v="8183"/>
    <x v="4055"/>
    <x v="3"/>
    <x v="796"/>
    <d v="2014-05-23T00:00:00"/>
    <s v="Standard Class"/>
    <s v="BM-11575"/>
    <s v="Brendan Murry"/>
    <x v="1"/>
    <s v="United States"/>
    <s v="Chicago"/>
    <x v="10"/>
    <n v="60653"/>
    <x v="2"/>
    <s v="FUR-FU-10004973"/>
    <x v="0"/>
    <x v="5"/>
    <s v="Flat Face Poster Frame"/>
    <x v="1832"/>
    <n v="3"/>
    <n v="0.6"/>
    <n v="-10.173599999999997"/>
  </r>
  <r>
    <n v="8184"/>
    <x v="4055"/>
    <x v="3"/>
    <x v="796"/>
    <d v="2014-05-23T00:00:00"/>
    <s v="Standard Class"/>
    <s v="BM-11575"/>
    <s v="Brendan Murry"/>
    <x v="1"/>
    <s v="United States"/>
    <s v="Chicago"/>
    <x v="10"/>
    <n v="60653"/>
    <x v="2"/>
    <s v="FUR-FU-10001918"/>
    <x v="0"/>
    <x v="5"/>
    <s v="C-Line Cubicle Keepers Polyproplyene Holder With Velcro Backings"/>
    <x v="5330"/>
    <n v="1"/>
    <n v="0.6"/>
    <n v="-0.99329999999999963"/>
  </r>
  <r>
    <n v="8185"/>
    <x v="4056"/>
    <x v="3"/>
    <x v="283"/>
    <d v="2014-07-28T00:00:00"/>
    <s v="Standard Class"/>
    <s v="MY-17380"/>
    <s v="Maribeth Yedwab"/>
    <x v="1"/>
    <s v="United States"/>
    <s v="Chicago"/>
    <x v="10"/>
    <n v="60623"/>
    <x v="2"/>
    <s v="OFF-PA-10003641"/>
    <x v="1"/>
    <x v="10"/>
    <s v="Xerox 1909"/>
    <x v="930"/>
    <n v="3"/>
    <n v="0.2"/>
    <n v="20.576399999999996"/>
  </r>
  <r>
    <n v="8186"/>
    <x v="4057"/>
    <x v="1"/>
    <x v="1023"/>
    <d v="2012-09-17T00:00:00"/>
    <s v="Second Class"/>
    <s v="AG-10900"/>
    <s v="Arthur Gainer"/>
    <x v="0"/>
    <s v="United States"/>
    <s v="Chicago"/>
    <x v="10"/>
    <n v="60623"/>
    <x v="2"/>
    <s v="OFF-EN-10002621"/>
    <x v="1"/>
    <x v="12"/>
    <s v="Staples"/>
    <x v="1635"/>
    <n v="1"/>
    <n v="0.2"/>
    <n v="2.9339999999999997"/>
  </r>
  <r>
    <n v="8187"/>
    <x v="4057"/>
    <x v="1"/>
    <x v="1023"/>
    <d v="2012-09-17T00:00:00"/>
    <s v="Second Class"/>
    <s v="AG-10900"/>
    <s v="Arthur Gainer"/>
    <x v="0"/>
    <s v="United States"/>
    <s v="Chicago"/>
    <x v="10"/>
    <n v="60623"/>
    <x v="2"/>
    <s v="FUR-CH-10003817"/>
    <x v="0"/>
    <x v="1"/>
    <s v="Global Value Steno Chair, Gray"/>
    <x v="5331"/>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x v="2159"/>
    <n v="9"/>
    <n v="0"/>
    <n v="29.525400000000001"/>
  </r>
  <r>
    <n v="8189"/>
    <x v="4059"/>
    <x v="1"/>
    <x v="653"/>
    <d v="2012-10-05T00:00:00"/>
    <s v="Second Class"/>
    <s v="SG-20470"/>
    <s v="Sheri Gordon"/>
    <x v="0"/>
    <s v="United States"/>
    <s v="Rockville"/>
    <x v="39"/>
    <n v="20852"/>
    <x v="3"/>
    <s v="OFF-PA-10001870"/>
    <x v="1"/>
    <x v="10"/>
    <s v="Xerox 202"/>
    <x v="541"/>
    <n v="3"/>
    <n v="0"/>
    <n v="9.3312000000000008"/>
  </r>
  <r>
    <n v="8190"/>
    <x v="4059"/>
    <x v="1"/>
    <x v="653"/>
    <d v="2012-10-05T00:00:00"/>
    <s v="Second Class"/>
    <s v="SG-20470"/>
    <s v="Sheri Gordon"/>
    <x v="0"/>
    <s v="United States"/>
    <s v="Rockville"/>
    <x v="39"/>
    <n v="20852"/>
    <x v="3"/>
    <s v="OFF-BI-10000320"/>
    <x v="1"/>
    <x v="8"/>
    <s v="GBC Plastic Binding Combs"/>
    <x v="1576"/>
    <n v="1"/>
    <n v="0"/>
    <n v="3.6162000000000001"/>
  </r>
  <r>
    <n v="8191"/>
    <x v="4060"/>
    <x v="3"/>
    <x v="701"/>
    <d v="2014-11-22T00:00:00"/>
    <s v="Standard Class"/>
    <s v="CC-12370"/>
    <s v="Christopher Conant"/>
    <x v="0"/>
    <s v="United States"/>
    <s v="New York City"/>
    <x v="15"/>
    <n v="10011"/>
    <x v="3"/>
    <s v="OFF-PA-10004735"/>
    <x v="1"/>
    <x v="10"/>
    <s v="Xerox 1905"/>
    <x v="789"/>
    <n v="6"/>
    <n v="0"/>
    <n v="18.662400000000002"/>
  </r>
  <r>
    <n v="8192"/>
    <x v="4060"/>
    <x v="3"/>
    <x v="701"/>
    <d v="2014-11-22T00:00:00"/>
    <s v="Standard Class"/>
    <s v="CC-12370"/>
    <s v="Christopher Conant"/>
    <x v="0"/>
    <s v="United States"/>
    <s v="New York City"/>
    <x v="15"/>
    <n v="10011"/>
    <x v="3"/>
    <s v="FUR-FU-10004091"/>
    <x v="0"/>
    <x v="5"/>
    <s v="Howard Miller 13&quot; Diameter Goldtone Round Wall Clock"/>
    <x v="5093"/>
    <n v="4"/>
    <n v="0"/>
    <n v="76.9816"/>
  </r>
  <r>
    <n v="8193"/>
    <x v="4061"/>
    <x v="1"/>
    <x v="672"/>
    <d v="2012-12-03T00:00:00"/>
    <s v="First Class"/>
    <s v="LR-16915"/>
    <s v="Lena Radford"/>
    <x v="0"/>
    <s v="United States"/>
    <s v="Durham"/>
    <x v="3"/>
    <n v="27707"/>
    <x v="0"/>
    <s v="OFF-BI-10000546"/>
    <x v="1"/>
    <x v="8"/>
    <s v="Avery Durable Binders"/>
    <x v="5332"/>
    <n v="7"/>
    <n v="0.7"/>
    <n v="-4.2336000000000009"/>
  </r>
  <r>
    <n v="8194"/>
    <x v="4061"/>
    <x v="1"/>
    <x v="672"/>
    <d v="2012-12-03T00:00:00"/>
    <s v="First Class"/>
    <s v="LR-16915"/>
    <s v="Lena Radford"/>
    <x v="0"/>
    <s v="United States"/>
    <s v="Durham"/>
    <x v="3"/>
    <n v="27707"/>
    <x v="0"/>
    <s v="OFF-AP-10001293"/>
    <x v="1"/>
    <x v="9"/>
    <s v="Belkin 8 Outlet Surge Protector"/>
    <x v="2066"/>
    <n v="3"/>
    <n v="0.2"/>
    <n v="9.8351999999999933"/>
  </r>
  <r>
    <n v="8195"/>
    <x v="4061"/>
    <x v="1"/>
    <x v="672"/>
    <d v="2012-12-03T00:00:00"/>
    <s v="First Class"/>
    <s v="LR-16915"/>
    <s v="Lena Radford"/>
    <x v="0"/>
    <s v="United States"/>
    <s v="Durham"/>
    <x v="3"/>
    <n v="27707"/>
    <x v="0"/>
    <s v="FUR-FU-10000576"/>
    <x v="0"/>
    <x v="5"/>
    <s v="Luxo Professional Fluorescent Magnifier Lamp with Clamp-Mount Base"/>
    <x v="5333"/>
    <n v="2"/>
    <n v="0.2"/>
    <n v="25.180800000000005"/>
  </r>
  <r>
    <n v="8196"/>
    <x v="4062"/>
    <x v="1"/>
    <x v="401"/>
    <d v="2012-12-11T00:00:00"/>
    <s v="Second Class"/>
    <s v="DB-13120"/>
    <s v="David Bremer"/>
    <x v="1"/>
    <s v="United States"/>
    <s v="Santa Barbara"/>
    <x v="1"/>
    <n v="93101"/>
    <x v="1"/>
    <s v="OFF-PA-10004519"/>
    <x v="1"/>
    <x v="10"/>
    <s v="Spiral Phone Message Books with Labels by Adams"/>
    <x v="2482"/>
    <n v="2"/>
    <n v="0"/>
    <n v="4.3904000000000005"/>
  </r>
  <r>
    <n v="8197"/>
    <x v="4063"/>
    <x v="3"/>
    <x v="528"/>
    <d v="2014-09-10T00:00:00"/>
    <s v="Standard Class"/>
    <s v="LP-17095"/>
    <s v="Liz Preis"/>
    <x v="0"/>
    <s v="United States"/>
    <s v="Knoxville"/>
    <x v="18"/>
    <n v="37918"/>
    <x v="0"/>
    <s v="TEC-AC-10004568"/>
    <x v="2"/>
    <x v="11"/>
    <s v="Maxell LTO Ultrium - 800 GB"/>
    <x v="2879"/>
    <n v="4"/>
    <n v="0.2"/>
    <n v="-1.119600000000009"/>
  </r>
  <r>
    <n v="8198"/>
    <x v="4063"/>
    <x v="3"/>
    <x v="528"/>
    <d v="2014-09-10T00:00:00"/>
    <s v="Standard Class"/>
    <s v="LP-17095"/>
    <s v="Liz Preis"/>
    <x v="0"/>
    <s v="United States"/>
    <s v="Knoxville"/>
    <x v="18"/>
    <n v="37918"/>
    <x v="0"/>
    <s v="OFF-AR-10001897"/>
    <x v="1"/>
    <x v="6"/>
    <s v="Model L Table or Wall-Mount Pencil Sharpener"/>
    <x v="1002"/>
    <n v="5"/>
    <n v="0.2"/>
    <n v="7.1960000000000015"/>
  </r>
  <r>
    <n v="8199"/>
    <x v="4063"/>
    <x v="3"/>
    <x v="528"/>
    <d v="2014-09-10T00:00:00"/>
    <s v="Standard Class"/>
    <s v="LP-17095"/>
    <s v="Liz Preis"/>
    <x v="0"/>
    <s v="United States"/>
    <s v="Knoxville"/>
    <x v="18"/>
    <n v="37918"/>
    <x v="0"/>
    <s v="OFF-PA-10001800"/>
    <x v="1"/>
    <x v="10"/>
    <s v="Xerox 220"/>
    <x v="12"/>
    <n v="3"/>
    <n v="0.2"/>
    <n v="5.4432"/>
  </r>
  <r>
    <n v="8200"/>
    <x v="4064"/>
    <x v="3"/>
    <x v="558"/>
    <d v="2014-05-01T00:00:00"/>
    <s v="Standard Class"/>
    <s v="AF-10870"/>
    <s v="Art Ferguson"/>
    <x v="0"/>
    <s v="United States"/>
    <s v="Chicago"/>
    <x v="10"/>
    <n v="60610"/>
    <x v="2"/>
    <s v="OFF-BI-10001628"/>
    <x v="1"/>
    <x v="8"/>
    <s v="Acco Data Flex Cable Posts For Top &amp; Bottom Load Binders, 6&quot; Capacity"/>
    <x v="5334"/>
    <n v="5"/>
    <n v="0.8"/>
    <n v="-18.252500000000001"/>
  </r>
  <r>
    <n v="8201"/>
    <x v="4064"/>
    <x v="3"/>
    <x v="558"/>
    <d v="2014-05-01T00:00:00"/>
    <s v="Standard Class"/>
    <s v="AF-10870"/>
    <s v="Art Ferguson"/>
    <x v="0"/>
    <s v="United States"/>
    <s v="Chicago"/>
    <x v="10"/>
    <n v="60610"/>
    <x v="2"/>
    <s v="OFF-ST-10004123"/>
    <x v="1"/>
    <x v="4"/>
    <s v="Safco Industrial Wire Shelving System"/>
    <x v="74"/>
    <n v="1"/>
    <n v="0.2"/>
    <n v="-18.196000000000002"/>
  </r>
  <r>
    <n v="8202"/>
    <x v="4065"/>
    <x v="1"/>
    <x v="627"/>
    <d v="2012-11-08T00:00:00"/>
    <s v="Same Day"/>
    <s v="KD-16495"/>
    <s v="Keith Dawkins"/>
    <x v="1"/>
    <s v="United States"/>
    <s v="New York City"/>
    <x v="15"/>
    <n v="10024"/>
    <x v="3"/>
    <s v="OFF-ST-10000885"/>
    <x v="1"/>
    <x v="4"/>
    <s v="Fellowes Desktop Hanging File Manager"/>
    <x v="5335"/>
    <n v="5"/>
    <n v="0"/>
    <n v="16.787500000000001"/>
  </r>
  <r>
    <n v="8203"/>
    <x v="4065"/>
    <x v="1"/>
    <x v="627"/>
    <d v="2012-11-08T00:00:00"/>
    <s v="Same Day"/>
    <s v="KD-16495"/>
    <s v="Keith Dawkins"/>
    <x v="1"/>
    <s v="United States"/>
    <s v="New York City"/>
    <x v="15"/>
    <n v="10024"/>
    <x v="3"/>
    <s v="TEC-PH-10004165"/>
    <x v="2"/>
    <x v="7"/>
    <s v="Mitel MiVoice 5330e IP Phone"/>
    <x v="5336"/>
    <n v="2"/>
    <n v="0"/>
    <n v="142.9948"/>
  </r>
  <r>
    <n v="8204"/>
    <x v="4065"/>
    <x v="1"/>
    <x v="627"/>
    <d v="2012-11-08T00:00:00"/>
    <s v="Same Day"/>
    <s v="KD-16495"/>
    <s v="Keith Dawkins"/>
    <x v="1"/>
    <s v="United States"/>
    <s v="New York City"/>
    <x v="15"/>
    <n v="10024"/>
    <x v="3"/>
    <s v="FUR-FU-10002240"/>
    <x v="0"/>
    <x v="5"/>
    <s v="Nu-Dell EZ-Mount Plastic Wall Frames"/>
    <x v="5337"/>
    <n v="3"/>
    <n v="0"/>
    <n v="4.7279999999999998"/>
  </r>
  <r>
    <n v="8205"/>
    <x v="4065"/>
    <x v="1"/>
    <x v="627"/>
    <d v="2012-11-08T00:00:00"/>
    <s v="Same Day"/>
    <s v="KD-16495"/>
    <s v="Keith Dawkins"/>
    <x v="1"/>
    <s v="United States"/>
    <s v="New York City"/>
    <x v="15"/>
    <n v="10024"/>
    <x v="3"/>
    <s v="TEC-MA-10000045"/>
    <x v="2"/>
    <x v="15"/>
    <s v="Zebra ZM400 Thermal Label Printer"/>
    <x v="5338"/>
    <n v="4"/>
    <n v="0"/>
    <n v="2229.0239999999999"/>
  </r>
  <r>
    <n v="8206"/>
    <x v="4065"/>
    <x v="1"/>
    <x v="627"/>
    <d v="2012-11-08T00:00:00"/>
    <s v="Same Day"/>
    <s v="KD-16495"/>
    <s v="Keith Dawkins"/>
    <x v="1"/>
    <s v="United States"/>
    <s v="New York City"/>
    <x v="15"/>
    <n v="10024"/>
    <x v="3"/>
    <s v="FUR-CH-10003746"/>
    <x v="0"/>
    <x v="1"/>
    <s v="Hon 4070 Series Pagoda Round Back Stacking Chairs"/>
    <x v="5339"/>
    <n v="2"/>
    <n v="0.1"/>
    <n v="115.5528"/>
  </r>
  <r>
    <n v="8207"/>
    <x v="4066"/>
    <x v="1"/>
    <x v="33"/>
    <d v="2012-04-30T00:00:00"/>
    <s v="Standard Class"/>
    <s v="SA-20830"/>
    <s v="Sue Ann Reed"/>
    <x v="0"/>
    <s v="United States"/>
    <s v="Daytona Beach"/>
    <x v="2"/>
    <n v="32114"/>
    <x v="0"/>
    <s v="FUR-TA-10000577"/>
    <x v="0"/>
    <x v="3"/>
    <s v="Bretford CR4500 Series Slim Rectangular Table"/>
    <x v="5340"/>
    <n v="1"/>
    <n v="0.45"/>
    <n v="-76.606200000000001"/>
  </r>
  <r>
    <n v="8208"/>
    <x v="4066"/>
    <x v="1"/>
    <x v="33"/>
    <d v="2012-04-30T00:00:00"/>
    <s v="Standard Class"/>
    <s v="SA-20830"/>
    <s v="Sue Ann Reed"/>
    <x v="0"/>
    <s v="United States"/>
    <s v="Daytona Beach"/>
    <x v="2"/>
    <n v="32114"/>
    <x v="0"/>
    <s v="OFF-AR-10004757"/>
    <x v="1"/>
    <x v="6"/>
    <s v="Crayola Colored Pencils"/>
    <x v="370"/>
    <n v="1"/>
    <n v="0.2"/>
    <n v="0.42639999999999978"/>
  </r>
  <r>
    <n v="8209"/>
    <x v="4067"/>
    <x v="1"/>
    <x v="1181"/>
    <d v="2012-09-24T00:00:00"/>
    <s v="Standard Class"/>
    <s v="BG-11035"/>
    <s v="Barry Gonzalez"/>
    <x v="0"/>
    <s v="United States"/>
    <s v="Nashville"/>
    <x v="18"/>
    <n v="37211"/>
    <x v="0"/>
    <s v="OFF-BI-10000545"/>
    <x v="1"/>
    <x v="8"/>
    <s v="GBC Ibimaster 500 Manual ProClick Binding System"/>
    <x v="5341"/>
    <n v="6"/>
    <n v="0.7"/>
    <n v="-913.17599999999993"/>
  </r>
  <r>
    <n v="8210"/>
    <x v="4067"/>
    <x v="1"/>
    <x v="1181"/>
    <d v="2012-09-24T00:00:00"/>
    <s v="Standard Class"/>
    <s v="BG-11035"/>
    <s v="Barry Gonzalez"/>
    <x v="0"/>
    <s v="United States"/>
    <s v="Nashville"/>
    <x v="18"/>
    <n v="37211"/>
    <x v="0"/>
    <s v="OFF-ST-10001522"/>
    <x v="1"/>
    <x v="4"/>
    <s v="Gould Plastics 18-Pocket Panel Bin, 34w x 5-1/4d x 20-1/2h"/>
    <x v="5342"/>
    <n v="4"/>
    <n v="0.2"/>
    <n v="-58.873600000000025"/>
  </r>
  <r>
    <n v="8211"/>
    <x v="4068"/>
    <x v="3"/>
    <x v="210"/>
    <d v="2014-09-13T00:00:00"/>
    <s v="Standard Class"/>
    <s v="DM-12955"/>
    <s v="Dario Medina"/>
    <x v="1"/>
    <s v="United States"/>
    <s v="Nashville"/>
    <x v="18"/>
    <n v="37211"/>
    <x v="0"/>
    <s v="OFF-AP-10001271"/>
    <x v="1"/>
    <x v="9"/>
    <s v="Eureka The Boss Cordless Rechargeable Stick Vac"/>
    <x v="2424"/>
    <n v="2"/>
    <n v="0.2"/>
    <n v="7.1372000000000035"/>
  </r>
  <r>
    <n v="8212"/>
    <x v="4069"/>
    <x v="0"/>
    <x v="77"/>
    <d v="2013-11-13T00:00:00"/>
    <s v="Standard Class"/>
    <s v="MC-17845"/>
    <s v="Michael Chen"/>
    <x v="0"/>
    <s v="United States"/>
    <s v="Dallas"/>
    <x v="5"/>
    <n v="75220"/>
    <x v="2"/>
    <s v="FUR-FU-10002030"/>
    <x v="0"/>
    <x v="5"/>
    <s v="Executive Impressions 14&quot; Contract Wall Clock with Quartz Movement"/>
    <x v="5343"/>
    <n v="5"/>
    <n v="0.6"/>
    <n v="-17.783999999999992"/>
  </r>
  <r>
    <n v="8213"/>
    <x v="4069"/>
    <x v="0"/>
    <x v="77"/>
    <d v="2013-11-13T00:00:00"/>
    <s v="Standard Class"/>
    <s v="MC-17845"/>
    <s v="Michael Chen"/>
    <x v="0"/>
    <s v="United States"/>
    <s v="Dallas"/>
    <x v="5"/>
    <n v="75220"/>
    <x v="2"/>
    <s v="OFF-ST-10001272"/>
    <x v="1"/>
    <x v="4"/>
    <s v="Mini 13-1/2 Capacity Data Binder Rack, Pearl"/>
    <x v="5344"/>
    <n v="3"/>
    <n v="0.2"/>
    <n v="19.630499999999998"/>
  </r>
  <r>
    <n v="8214"/>
    <x v="4070"/>
    <x v="1"/>
    <x v="12"/>
    <d v="2012-10-02T00:00:00"/>
    <s v="Standard Class"/>
    <s v="ML-17395"/>
    <s v="Marina Lichtenstein"/>
    <x v="1"/>
    <s v="United States"/>
    <s v="Murfreesboro"/>
    <x v="18"/>
    <n v="37130"/>
    <x v="0"/>
    <s v="OFF-BI-10001116"/>
    <x v="1"/>
    <x v="8"/>
    <s v="Wilson Jones 1&quot; Hanging DublLock Ring Binders"/>
    <x v="5345"/>
    <n v="4"/>
    <n v="0.7"/>
    <n v="-4.6463999999999981"/>
  </r>
  <r>
    <n v="8215"/>
    <x v="4070"/>
    <x v="1"/>
    <x v="12"/>
    <d v="2012-10-02T00:00:00"/>
    <s v="Standard Class"/>
    <s v="ML-17395"/>
    <s v="Marina Lichtenstein"/>
    <x v="1"/>
    <s v="United States"/>
    <s v="Murfreesboro"/>
    <x v="18"/>
    <n v="37130"/>
    <x v="0"/>
    <s v="OFF-PA-10004665"/>
    <x v="1"/>
    <x v="10"/>
    <s v="Advantus Motivational Note Cards"/>
    <x v="3755"/>
    <n v="1"/>
    <n v="0.2"/>
    <n v="3.7989999999999995"/>
  </r>
  <r>
    <n v="8216"/>
    <x v="4070"/>
    <x v="1"/>
    <x v="12"/>
    <d v="2012-10-02T00:00:00"/>
    <s v="Standard Class"/>
    <s v="ML-17395"/>
    <s v="Marina Lichtenstein"/>
    <x v="1"/>
    <s v="United States"/>
    <s v="Murfreesboro"/>
    <x v="18"/>
    <n v="37130"/>
    <x v="0"/>
    <s v="OFF-BI-10004506"/>
    <x v="1"/>
    <x v="8"/>
    <s v="Wilson Jones data.warehouse D-Ring Binders with DublLock"/>
    <x v="5346"/>
    <n v="1"/>
    <n v="0.7"/>
    <n v="-1.8106"/>
  </r>
  <r>
    <n v="8217"/>
    <x v="4070"/>
    <x v="1"/>
    <x v="12"/>
    <d v="2012-10-02T00:00:00"/>
    <s v="Standard Class"/>
    <s v="ML-17395"/>
    <s v="Marina Lichtenstein"/>
    <x v="1"/>
    <s v="United States"/>
    <s v="Murfreesboro"/>
    <x v="18"/>
    <n v="37130"/>
    <x v="0"/>
    <s v="OFF-BI-10001982"/>
    <x v="1"/>
    <x v="8"/>
    <s v="Wilson Jones Custom Binder Spines &amp; Labels"/>
    <x v="5347"/>
    <n v="2"/>
    <n v="0.7"/>
    <n v="-2.2847999999999997"/>
  </r>
  <r>
    <n v="8218"/>
    <x v="4071"/>
    <x v="2"/>
    <x v="462"/>
    <d v="2011-10-07T00:00:00"/>
    <s v="Standard Class"/>
    <s v="RD-19930"/>
    <s v="Russell D'Ascenzo"/>
    <x v="0"/>
    <s v="United States"/>
    <s v="Dallas"/>
    <x v="5"/>
    <n v="75217"/>
    <x v="2"/>
    <s v="OFF-FA-10002676"/>
    <x v="1"/>
    <x v="13"/>
    <s v="Colored Push Pins"/>
    <x v="1456"/>
    <n v="3"/>
    <n v="0.2"/>
    <n v="0.86879999999999979"/>
  </r>
  <r>
    <n v="8219"/>
    <x v="4071"/>
    <x v="2"/>
    <x v="462"/>
    <d v="2011-10-07T00:00:00"/>
    <s v="Standard Class"/>
    <s v="RD-19930"/>
    <s v="Russell D'Ascenzo"/>
    <x v="0"/>
    <s v="United States"/>
    <s v="Dallas"/>
    <x v="5"/>
    <n v="75217"/>
    <x v="2"/>
    <s v="FUR-FU-10000758"/>
    <x v="0"/>
    <x v="5"/>
    <s v="DAX Natural Wood-Tone Poster Frame"/>
    <x v="5348"/>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x v="1268"/>
    <n v="2"/>
    <n v="0.2"/>
    <n v="1.7247999999999997"/>
  </r>
  <r>
    <n v="8221"/>
    <x v="4071"/>
    <x v="2"/>
    <x v="462"/>
    <d v="2011-10-07T00:00:00"/>
    <s v="Standard Class"/>
    <s v="RD-19930"/>
    <s v="Russell D'Ascenzo"/>
    <x v="0"/>
    <s v="United States"/>
    <s v="Dallas"/>
    <x v="5"/>
    <n v="75217"/>
    <x v="2"/>
    <s v="OFF-BI-10002609"/>
    <x v="1"/>
    <x v="8"/>
    <s v="Avery Hidden Tab Dividers for Binding Systems"/>
    <x v="99"/>
    <n v="3"/>
    <n v="0.8"/>
    <n v="-3.0396000000000001"/>
  </r>
  <r>
    <n v="8222"/>
    <x v="4071"/>
    <x v="2"/>
    <x v="462"/>
    <d v="2011-10-07T00:00:00"/>
    <s v="Standard Class"/>
    <s v="RD-19930"/>
    <s v="Russell D'Ascenzo"/>
    <x v="0"/>
    <s v="United States"/>
    <s v="Dallas"/>
    <x v="5"/>
    <n v="75217"/>
    <x v="2"/>
    <s v="OFF-FA-10000254"/>
    <x v="1"/>
    <x v="13"/>
    <s v="Sterling Rubber Bands by Alliance"/>
    <x v="5349"/>
    <n v="4"/>
    <n v="0.2"/>
    <n v="-3.7680000000000002"/>
  </r>
  <r>
    <n v="8223"/>
    <x v="4072"/>
    <x v="2"/>
    <x v="1087"/>
    <d v="2011-02-25T00:00:00"/>
    <s v="Standard Class"/>
    <s v="AB-10015"/>
    <s v="Aaron Bergman"/>
    <x v="0"/>
    <s v="United States"/>
    <s v="Arlington"/>
    <x v="5"/>
    <n v="76017"/>
    <x v="2"/>
    <s v="OFF-ST-10000321"/>
    <x v="1"/>
    <x v="4"/>
    <s v="Akro Stacking Bins"/>
    <x v="1438"/>
    <n v="2"/>
    <n v="0.2"/>
    <n v="-2.5248000000000022"/>
  </r>
  <r>
    <n v="8224"/>
    <x v="4073"/>
    <x v="0"/>
    <x v="1"/>
    <d v="2013-06-17T00:00:00"/>
    <s v="Standard Class"/>
    <s v="EA-14035"/>
    <s v="Erin Ashbrook"/>
    <x v="1"/>
    <s v="United States"/>
    <s v="Pasadena"/>
    <x v="1"/>
    <n v="91104"/>
    <x v="1"/>
    <s v="OFF-PA-10000241"/>
    <x v="1"/>
    <x v="10"/>
    <s v="IBM Multi-Purpose Copy Paper, 8 1/2 x 11&quot;, Case"/>
    <x v="790"/>
    <n v="6"/>
    <n v="0"/>
    <n v="83.645999999999987"/>
  </r>
  <r>
    <n v="8225"/>
    <x v="4073"/>
    <x v="0"/>
    <x v="1"/>
    <d v="2013-06-17T00:00:00"/>
    <s v="Standard Class"/>
    <s v="EA-14035"/>
    <s v="Erin Ashbrook"/>
    <x v="1"/>
    <s v="United States"/>
    <s v="Pasadena"/>
    <x v="1"/>
    <n v="91104"/>
    <x v="1"/>
    <s v="OFF-PA-10004782"/>
    <x v="1"/>
    <x v="10"/>
    <s v="Xerox 228"/>
    <x v="91"/>
    <n v="2"/>
    <n v="0"/>
    <n v="6.2208000000000006"/>
  </r>
  <r>
    <n v="8226"/>
    <x v="4074"/>
    <x v="3"/>
    <x v="752"/>
    <d v="2014-11-05T00:00:00"/>
    <s v="Second Class"/>
    <s v="SF-20065"/>
    <s v="Sandra Flanagan"/>
    <x v="0"/>
    <s v="United States"/>
    <s v="Everett"/>
    <x v="31"/>
    <n v="2149"/>
    <x v="3"/>
    <s v="OFF-PA-10004243"/>
    <x v="1"/>
    <x v="10"/>
    <s v="Xerox 1939"/>
    <x v="2408"/>
    <n v="10"/>
    <n v="0"/>
    <n v="91.055999999999983"/>
  </r>
  <r>
    <n v="8227"/>
    <x v="4074"/>
    <x v="3"/>
    <x v="752"/>
    <d v="2014-11-05T00:00:00"/>
    <s v="Second Class"/>
    <s v="SF-20065"/>
    <s v="Sandra Flanagan"/>
    <x v="0"/>
    <s v="United States"/>
    <s v="Everett"/>
    <x v="31"/>
    <n v="2149"/>
    <x v="3"/>
    <s v="OFF-PA-10001033"/>
    <x v="1"/>
    <x v="10"/>
    <s v="Xerox 1893"/>
    <x v="1018"/>
    <n v="1"/>
    <n v="0"/>
    <n v="20.085100000000001"/>
  </r>
  <r>
    <n v="8228"/>
    <x v="4075"/>
    <x v="0"/>
    <x v="958"/>
    <d v="2013-04-09T00:00:00"/>
    <s v="Second Class"/>
    <s v="BC-11125"/>
    <s v="Becky Castell"/>
    <x v="2"/>
    <s v="United States"/>
    <s v="Troy"/>
    <x v="15"/>
    <n v="12180"/>
    <x v="3"/>
    <s v="FUR-FU-10000723"/>
    <x v="0"/>
    <x v="5"/>
    <s v="Deflect-o EconoMat Studded, No Bevel Mat for Low Pile Carpeting"/>
    <x v="5350"/>
    <n v="2"/>
    <n v="0"/>
    <n v="7.4376000000000033"/>
  </r>
  <r>
    <n v="8229"/>
    <x v="4075"/>
    <x v="0"/>
    <x v="958"/>
    <d v="2013-04-09T00:00:00"/>
    <s v="Second Class"/>
    <s v="BC-11125"/>
    <s v="Becky Castell"/>
    <x v="2"/>
    <s v="United States"/>
    <s v="Troy"/>
    <x v="15"/>
    <n v="12180"/>
    <x v="3"/>
    <s v="OFF-ST-10003455"/>
    <x v="1"/>
    <x v="4"/>
    <s v="Tenex File Box, Personal Filing Tote with Lid, Black"/>
    <x v="5351"/>
    <n v="2"/>
    <n v="0"/>
    <n v="8.0652000000000008"/>
  </r>
  <r>
    <n v="8230"/>
    <x v="4075"/>
    <x v="0"/>
    <x v="958"/>
    <d v="2013-04-09T00:00:00"/>
    <s v="Second Class"/>
    <s v="BC-11125"/>
    <s v="Becky Castell"/>
    <x v="2"/>
    <s v="United States"/>
    <s v="Troy"/>
    <x v="15"/>
    <n v="12180"/>
    <x v="3"/>
    <s v="TEC-AC-10001109"/>
    <x v="2"/>
    <x v="11"/>
    <s v="Logitech Trackman Marble Mouse"/>
    <x v="1324"/>
    <n v="3"/>
    <n v="0"/>
    <n v="37.787400000000005"/>
  </r>
  <r>
    <n v="8231"/>
    <x v="4076"/>
    <x v="0"/>
    <x v="1186"/>
    <d v="2013-07-03T00:00:00"/>
    <s v="Second Class"/>
    <s v="PF-19165"/>
    <s v="Philip Fox"/>
    <x v="0"/>
    <s v="United States"/>
    <s v="Sandy Springs"/>
    <x v="32"/>
    <n v="30328"/>
    <x v="0"/>
    <s v="OFF-AR-10004344"/>
    <x v="1"/>
    <x v="6"/>
    <s v="Bulldog Vacuum Base Pencil Sharpener"/>
    <x v="878"/>
    <n v="3"/>
    <n v="0"/>
    <n v="9.7118999999999982"/>
  </r>
  <r>
    <n v="8232"/>
    <x v="4076"/>
    <x v="0"/>
    <x v="1186"/>
    <d v="2013-07-03T00:00:00"/>
    <s v="Second Class"/>
    <s v="PF-19165"/>
    <s v="Philip Fox"/>
    <x v="0"/>
    <s v="United States"/>
    <s v="Sandy Springs"/>
    <x v="32"/>
    <n v="30328"/>
    <x v="0"/>
    <s v="FUR-BO-10004695"/>
    <x v="0"/>
    <x v="0"/>
    <s v="O'Sullivan 2-Door Barrister Bookcase in Odessa Pine"/>
    <x v="5352"/>
    <n v="7"/>
    <n v="0"/>
    <n v="291.37779999999987"/>
  </r>
  <r>
    <n v="8233"/>
    <x v="4077"/>
    <x v="2"/>
    <x v="358"/>
    <d v="2011-09-28T00:00:00"/>
    <s v="Standard Class"/>
    <s v="SE-20110"/>
    <s v="Sanjit Engle"/>
    <x v="0"/>
    <s v="United States"/>
    <s v="San Jose"/>
    <x v="1"/>
    <n v="95123"/>
    <x v="1"/>
    <s v="OFF-ST-10000675"/>
    <x v="1"/>
    <x v="4"/>
    <s v="File Shuttle II and Handi-File, Black"/>
    <x v="3382"/>
    <n v="5"/>
    <n v="0"/>
    <n v="42.362499999999997"/>
  </r>
  <r>
    <n v="8234"/>
    <x v="4077"/>
    <x v="2"/>
    <x v="358"/>
    <d v="2011-09-28T00:00:00"/>
    <s v="Standard Class"/>
    <s v="SE-20110"/>
    <s v="Sanjit Engle"/>
    <x v="0"/>
    <s v="United States"/>
    <s v="San Jose"/>
    <x v="1"/>
    <n v="95123"/>
    <x v="1"/>
    <s v="OFF-ST-10002301"/>
    <x v="1"/>
    <x v="4"/>
    <s v="Tennsco Commercial Shelving"/>
    <x v="1390"/>
    <n v="2"/>
    <n v="0"/>
    <n v="0.40679999999999694"/>
  </r>
  <r>
    <n v="8235"/>
    <x v="4078"/>
    <x v="3"/>
    <x v="927"/>
    <d v="2014-05-07T00:00:00"/>
    <s v="Standard Class"/>
    <s v="CJ-12010"/>
    <s v="Caroline Jumper"/>
    <x v="0"/>
    <s v="United States"/>
    <s v="Jacksonville"/>
    <x v="2"/>
    <n v="32216"/>
    <x v="0"/>
    <s v="OFF-SU-10001212"/>
    <x v="1"/>
    <x v="14"/>
    <s v="Kleencut Forged Office Shears by Acme United Corporation"/>
    <x v="5353"/>
    <n v="2"/>
    <n v="0.2"/>
    <n v="0.4159999999999997"/>
  </r>
  <r>
    <n v="8236"/>
    <x v="4078"/>
    <x v="3"/>
    <x v="927"/>
    <d v="2014-05-07T00:00:00"/>
    <s v="Standard Class"/>
    <s v="CJ-12010"/>
    <s v="Caroline Jumper"/>
    <x v="0"/>
    <s v="United States"/>
    <s v="Jacksonville"/>
    <x v="2"/>
    <n v="32216"/>
    <x v="0"/>
    <s v="FUR-TA-10001889"/>
    <x v="0"/>
    <x v="3"/>
    <s v="Bush Advantage Collection Racetrack Conference Table"/>
    <x v="5354"/>
    <n v="4"/>
    <n v="0.45"/>
    <n v="-458.14679999999998"/>
  </r>
  <r>
    <n v="8237"/>
    <x v="4078"/>
    <x v="3"/>
    <x v="927"/>
    <d v="2014-05-07T00:00:00"/>
    <s v="Standard Class"/>
    <s v="CJ-12010"/>
    <s v="Caroline Jumper"/>
    <x v="0"/>
    <s v="United States"/>
    <s v="Jacksonville"/>
    <x v="2"/>
    <n v="32216"/>
    <x v="0"/>
    <s v="FUR-CH-10002024"/>
    <x v="0"/>
    <x v="1"/>
    <s v="HON 5400 Series Task Chairs for Big and Tall"/>
    <x v="5355"/>
    <n v="5"/>
    <n v="0.2"/>
    <n v="0"/>
  </r>
  <r>
    <n v="8238"/>
    <x v="4079"/>
    <x v="3"/>
    <x v="179"/>
    <d v="2014-10-21T00:00:00"/>
    <s v="Same Day"/>
    <s v="PT-19090"/>
    <s v="Pete Takahito"/>
    <x v="0"/>
    <s v="United States"/>
    <s v="Jacksonville"/>
    <x v="2"/>
    <n v="32216"/>
    <x v="0"/>
    <s v="OFF-ST-10000617"/>
    <x v="1"/>
    <x v="4"/>
    <s v="Woodgrain Magazine Files by Perma"/>
    <x v="411"/>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x v="1407"/>
    <n v="1"/>
    <n v="0.2"/>
    <n v="2.5019999999999998"/>
  </r>
  <r>
    <n v="8240"/>
    <x v="4079"/>
    <x v="3"/>
    <x v="179"/>
    <d v="2014-10-21T00:00:00"/>
    <s v="Same Day"/>
    <s v="PT-19090"/>
    <s v="Pete Takahito"/>
    <x v="0"/>
    <s v="United States"/>
    <s v="Jacksonville"/>
    <x v="2"/>
    <n v="32216"/>
    <x v="0"/>
    <s v="OFF-AR-10003251"/>
    <x v="1"/>
    <x v="6"/>
    <s v="Prang Drawing Pencil Set"/>
    <x v="3079"/>
    <n v="2"/>
    <n v="0.2"/>
    <n v="1.1119999999999999"/>
  </r>
  <r>
    <n v="8241"/>
    <x v="4079"/>
    <x v="3"/>
    <x v="179"/>
    <d v="2014-10-21T00:00:00"/>
    <s v="Same Day"/>
    <s v="PT-19090"/>
    <s v="Pete Takahito"/>
    <x v="0"/>
    <s v="United States"/>
    <s v="Jacksonville"/>
    <x v="2"/>
    <n v="32216"/>
    <x v="0"/>
    <s v="FUR-FU-10000175"/>
    <x v="0"/>
    <x v="5"/>
    <s v="DAX Wood Document Frame."/>
    <x v="5356"/>
    <n v="4"/>
    <n v="0.2"/>
    <n v="6.0411999999999964"/>
  </r>
  <r>
    <n v="8242"/>
    <x v="4080"/>
    <x v="2"/>
    <x v="416"/>
    <d v="2011-09-05T00:00:00"/>
    <s v="Standard Class"/>
    <s v="LH-16900"/>
    <s v="Lena Hernandez"/>
    <x v="0"/>
    <s v="United States"/>
    <s v="New York City"/>
    <x v="15"/>
    <n v="10009"/>
    <x v="3"/>
    <s v="OFF-BI-10004716"/>
    <x v="1"/>
    <x v="8"/>
    <s v="Wilson Jones Hanging Recycled Pressboard Data Binders"/>
    <x v="5357"/>
    <n v="2"/>
    <n v="0.2"/>
    <n v="8.3103999999999996"/>
  </r>
  <r>
    <n v="8243"/>
    <x v="4080"/>
    <x v="2"/>
    <x v="416"/>
    <d v="2011-09-05T00:00:00"/>
    <s v="Standard Class"/>
    <s v="LH-16900"/>
    <s v="Lena Hernandez"/>
    <x v="0"/>
    <s v="United States"/>
    <s v="New York City"/>
    <x v="15"/>
    <n v="10009"/>
    <x v="3"/>
    <s v="TEC-AC-10002842"/>
    <x v="2"/>
    <x v="11"/>
    <s v="WD My Passport Ultra 2TB Portable External Hard Drive"/>
    <x v="5358"/>
    <n v="3"/>
    <n v="0"/>
    <n v="57.120000000000019"/>
  </r>
  <r>
    <n v="8244"/>
    <x v="4081"/>
    <x v="2"/>
    <x v="1132"/>
    <d v="2011-08-16T00:00:00"/>
    <s v="Standard Class"/>
    <s v="BW-11200"/>
    <s v="Ben Wallace"/>
    <x v="0"/>
    <s v="United States"/>
    <s v="San Francisco"/>
    <x v="1"/>
    <n v="94122"/>
    <x v="1"/>
    <s v="TEC-PH-10003691"/>
    <x v="2"/>
    <x v="7"/>
    <s v="BlackBerry Q10"/>
    <x v="5359"/>
    <n v="8"/>
    <n v="0.2"/>
    <n v="50.396000000000015"/>
  </r>
  <r>
    <n v="8245"/>
    <x v="4081"/>
    <x v="2"/>
    <x v="1132"/>
    <d v="2011-08-16T00:00:00"/>
    <s v="Standard Class"/>
    <s v="BW-11200"/>
    <s v="Ben Wallace"/>
    <x v="0"/>
    <s v="United States"/>
    <s v="San Francisco"/>
    <x v="1"/>
    <n v="94122"/>
    <x v="1"/>
    <s v="FUR-FU-10002878"/>
    <x v="0"/>
    <x v="5"/>
    <s v="Seth Thomas 14&quot; Day/Date Wall Clock"/>
    <x v="5360"/>
    <n v="3"/>
    <n v="0"/>
    <n v="31.612800000000004"/>
  </r>
  <r>
    <n v="8246"/>
    <x v="4082"/>
    <x v="2"/>
    <x v="710"/>
    <d v="2011-08-23T00:00:00"/>
    <s v="Standard Class"/>
    <s v="BS-11365"/>
    <s v="Bill Shonely"/>
    <x v="1"/>
    <s v="United States"/>
    <s v="Columbus"/>
    <x v="32"/>
    <n v="31907"/>
    <x v="0"/>
    <s v="OFF-ST-10000991"/>
    <x v="1"/>
    <x v="4"/>
    <s v="Space Solutions HD Industrial Steel Shelving."/>
    <x v="3216"/>
    <n v="3"/>
    <n v="0"/>
    <n v="10.347300000000004"/>
  </r>
  <r>
    <n v="8247"/>
    <x v="4083"/>
    <x v="1"/>
    <x v="1187"/>
    <d v="2012-05-10T00:00:00"/>
    <s v="Same Day"/>
    <s v="DP-13390"/>
    <s v="Dennis Pardue"/>
    <x v="2"/>
    <s v="United States"/>
    <s v="Aurora"/>
    <x v="10"/>
    <n v="60505"/>
    <x v="2"/>
    <s v="OFF-AP-10002439"/>
    <x v="1"/>
    <x v="9"/>
    <s v="Tripp Lite Isotel 8 Ultra 8 Outlet Metal Surge"/>
    <x v="5361"/>
    <n v="5"/>
    <n v="0.8"/>
    <n v="-191.619"/>
  </r>
  <r>
    <n v="8248"/>
    <x v="4083"/>
    <x v="1"/>
    <x v="1187"/>
    <d v="2012-05-10T00:00:00"/>
    <s v="Same Day"/>
    <s v="DP-13390"/>
    <s v="Dennis Pardue"/>
    <x v="2"/>
    <s v="United States"/>
    <s v="Aurora"/>
    <x v="10"/>
    <n v="60505"/>
    <x v="2"/>
    <s v="OFF-AR-10004602"/>
    <x v="1"/>
    <x v="6"/>
    <s v="Boston KS Multi-Size Manual Pencil Sharpener"/>
    <x v="2862"/>
    <n v="2"/>
    <n v="0.2"/>
    <n v="3.6784000000000017"/>
  </r>
  <r>
    <n v="8249"/>
    <x v="4084"/>
    <x v="0"/>
    <x v="1120"/>
    <d v="2013-05-14T00:00:00"/>
    <s v="Second Class"/>
    <s v="CS-12400"/>
    <s v="Christopher Schild"/>
    <x v="2"/>
    <s v="United States"/>
    <s v="Philadelphia"/>
    <x v="9"/>
    <n v="19134"/>
    <x v="3"/>
    <s v="TEC-PH-10001795"/>
    <x v="2"/>
    <x v="7"/>
    <s v="ClearOne CHATAttach 160 - speaker phone"/>
    <x v="5362"/>
    <n v="2"/>
    <n v="0.4"/>
    <n v="-123.9980000000001"/>
  </r>
  <r>
    <n v="8250"/>
    <x v="4085"/>
    <x v="1"/>
    <x v="616"/>
    <d v="2012-03-09T00:00:00"/>
    <s v="Second Class"/>
    <s v="MS-17365"/>
    <s v="Maribeth Schnelling"/>
    <x v="0"/>
    <s v="United States"/>
    <s v="Chicago"/>
    <x v="10"/>
    <n v="60653"/>
    <x v="2"/>
    <s v="OFF-BI-10002854"/>
    <x v="1"/>
    <x v="8"/>
    <s v="Performers Binder/Pad Holder, Black"/>
    <x v="5363"/>
    <n v="2"/>
    <n v="0.8"/>
    <n v="-16.818000000000005"/>
  </r>
  <r>
    <n v="8251"/>
    <x v="4085"/>
    <x v="1"/>
    <x v="616"/>
    <d v="2012-03-09T00:00:00"/>
    <s v="Second Class"/>
    <s v="MS-17365"/>
    <s v="Maribeth Schnelling"/>
    <x v="0"/>
    <s v="United States"/>
    <s v="Chicago"/>
    <x v="10"/>
    <n v="60653"/>
    <x v="2"/>
    <s v="FUR-FU-10000023"/>
    <x v="0"/>
    <x v="5"/>
    <s v="Eldon Wave Desk Accessories"/>
    <x v="5364"/>
    <n v="2"/>
    <n v="0.6"/>
    <n v="-1.8847999999999994"/>
  </r>
  <r>
    <n v="8252"/>
    <x v="4085"/>
    <x v="1"/>
    <x v="616"/>
    <d v="2012-03-09T00:00:00"/>
    <s v="Second Class"/>
    <s v="MS-17365"/>
    <s v="Maribeth Schnelling"/>
    <x v="0"/>
    <s v="United States"/>
    <s v="Chicago"/>
    <x v="10"/>
    <n v="60653"/>
    <x v="2"/>
    <s v="OFF-AP-10000828"/>
    <x v="1"/>
    <x v="9"/>
    <s v="Avanti 4.4 Cu. Ft. Refrigerator"/>
    <x v="5365"/>
    <n v="5"/>
    <n v="0.8"/>
    <n v="-470.548"/>
  </r>
  <r>
    <n v="8253"/>
    <x v="4085"/>
    <x v="1"/>
    <x v="616"/>
    <d v="2012-03-09T00:00:00"/>
    <s v="Second Class"/>
    <s v="MS-17365"/>
    <s v="Maribeth Schnelling"/>
    <x v="0"/>
    <s v="United States"/>
    <s v="Chicago"/>
    <x v="10"/>
    <n v="60653"/>
    <x v="2"/>
    <s v="OFF-ST-10000777"/>
    <x v="1"/>
    <x v="4"/>
    <s v="Companion Letter/Legal File, Black"/>
    <x v="1556"/>
    <n v="2"/>
    <n v="0.2"/>
    <n v="6.0416000000000025"/>
  </r>
  <r>
    <n v="8254"/>
    <x v="4086"/>
    <x v="3"/>
    <x v="801"/>
    <d v="2014-08-20T00:00:00"/>
    <s v="Standard Class"/>
    <s v="DK-12895"/>
    <s v="Dana Kaydos"/>
    <x v="0"/>
    <s v="United States"/>
    <s v="Seattle"/>
    <x v="4"/>
    <n v="98103"/>
    <x v="1"/>
    <s v="TEC-CO-10000971"/>
    <x v="2"/>
    <x v="16"/>
    <s v="Hewlett Packard 310 Color Digital Copier"/>
    <x v="5366"/>
    <n v="1"/>
    <n v="0"/>
    <n v="89.996999999999986"/>
  </r>
  <r>
    <n v="8255"/>
    <x v="4086"/>
    <x v="3"/>
    <x v="801"/>
    <d v="2014-08-20T00:00:00"/>
    <s v="Standard Class"/>
    <s v="DK-12895"/>
    <s v="Dana Kaydos"/>
    <x v="0"/>
    <s v="United States"/>
    <s v="Seattle"/>
    <x v="4"/>
    <n v="98103"/>
    <x v="1"/>
    <s v="OFF-PA-10003134"/>
    <x v="1"/>
    <x v="10"/>
    <s v="Xerox 1937"/>
    <x v="2250"/>
    <n v="4"/>
    <n v="0"/>
    <n v="92.236799999999988"/>
  </r>
  <r>
    <n v="8256"/>
    <x v="4086"/>
    <x v="3"/>
    <x v="801"/>
    <d v="2014-08-20T00:00:00"/>
    <s v="Standard Class"/>
    <s v="DK-12895"/>
    <s v="Dana Kaydos"/>
    <x v="0"/>
    <s v="United States"/>
    <s v="Seattle"/>
    <x v="4"/>
    <n v="98103"/>
    <x v="1"/>
    <s v="TEC-PH-10002538"/>
    <x v="2"/>
    <x v="7"/>
    <s v="Grandstream GXP1160 VoIP phone"/>
    <x v="5367"/>
    <n v="8"/>
    <n v="0.2"/>
    <n v="27.295199999999973"/>
  </r>
  <r>
    <n v="8257"/>
    <x v="4086"/>
    <x v="3"/>
    <x v="801"/>
    <d v="2014-08-20T00:00:00"/>
    <s v="Standard Class"/>
    <s v="DK-12895"/>
    <s v="Dana Kaydos"/>
    <x v="0"/>
    <s v="United States"/>
    <s v="Seattle"/>
    <x v="4"/>
    <n v="98103"/>
    <x v="1"/>
    <s v="OFF-ST-10001228"/>
    <x v="1"/>
    <x v="4"/>
    <s v="Personal File Boxes with Fold-Down Carry Handle"/>
    <x v="485"/>
    <n v="3"/>
    <n v="0"/>
    <n v="11.684999999999999"/>
  </r>
  <r>
    <n v="8258"/>
    <x v="4086"/>
    <x v="3"/>
    <x v="801"/>
    <d v="2014-08-20T00:00:00"/>
    <s v="Standard Class"/>
    <s v="DK-12895"/>
    <s v="Dana Kaydos"/>
    <x v="0"/>
    <s v="United States"/>
    <s v="Seattle"/>
    <x v="4"/>
    <n v="98103"/>
    <x v="1"/>
    <s v="TEC-AC-10000397"/>
    <x v="2"/>
    <x v="11"/>
    <s v="Perixx PERIBOARD-512B, Ergonomic Split Keyboard"/>
    <x v="5368"/>
    <n v="5"/>
    <n v="0"/>
    <n v="12.246500000000005"/>
  </r>
  <r>
    <n v="8259"/>
    <x v="4086"/>
    <x v="3"/>
    <x v="801"/>
    <d v="2014-08-20T00:00:00"/>
    <s v="Standard Class"/>
    <s v="DK-12895"/>
    <s v="Dana Kaydos"/>
    <x v="0"/>
    <s v="United States"/>
    <s v="Seattle"/>
    <x v="4"/>
    <n v="98103"/>
    <x v="1"/>
    <s v="OFF-BI-10004308"/>
    <x v="1"/>
    <x v="8"/>
    <s v="Avery Legal 4-Ring Binder"/>
    <x v="997"/>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x v="1542"/>
    <n v="9"/>
    <n v="0"/>
    <n v="180.76590000000002"/>
  </r>
  <r>
    <n v="8261"/>
    <x v="4087"/>
    <x v="0"/>
    <x v="190"/>
    <d v="2013-06-27T00:00:00"/>
    <s v="Same Day"/>
    <s v="SN-20560"/>
    <s v="Skye Norling"/>
    <x v="2"/>
    <s v="United States"/>
    <s v="Roseville"/>
    <x v="12"/>
    <n v="48066"/>
    <x v="2"/>
    <s v="OFF-BI-10000773"/>
    <x v="1"/>
    <x v="8"/>
    <s v="Insertable Tab Post Binder Dividers"/>
    <x v="5369"/>
    <n v="1"/>
    <n v="0"/>
    <n v="3.7693999999999992"/>
  </r>
  <r>
    <n v="8262"/>
    <x v="4087"/>
    <x v="0"/>
    <x v="190"/>
    <d v="2013-06-27T00:00:00"/>
    <s v="Same Day"/>
    <s v="SN-20560"/>
    <s v="Skye Norling"/>
    <x v="2"/>
    <s v="United States"/>
    <s v="Roseville"/>
    <x v="12"/>
    <n v="48066"/>
    <x v="2"/>
    <s v="OFF-ST-10001837"/>
    <x v="1"/>
    <x v="4"/>
    <s v="SAFCO Mobile Desk Side File, Wire Frame"/>
    <x v="5370"/>
    <n v="4"/>
    <n v="0"/>
    <n v="44.470399999999998"/>
  </r>
  <r>
    <n v="8263"/>
    <x v="4088"/>
    <x v="0"/>
    <x v="272"/>
    <d v="2013-12-20T00:00:00"/>
    <s v="Standard Class"/>
    <s v="TC-21475"/>
    <s v="Tony Chapman"/>
    <x v="2"/>
    <s v="United States"/>
    <s v="Fayetteville"/>
    <x v="36"/>
    <n v="72701"/>
    <x v="0"/>
    <s v="OFF-PA-10002552"/>
    <x v="1"/>
    <x v="10"/>
    <s v="Xerox 1958"/>
    <x v="541"/>
    <n v="3"/>
    <n v="0"/>
    <n v="9.3312000000000008"/>
  </r>
  <r>
    <n v="8264"/>
    <x v="4089"/>
    <x v="1"/>
    <x v="1023"/>
    <d v="2012-09-17T00:00:00"/>
    <s v="Standard Class"/>
    <s v="AM-10705"/>
    <s v="Anne McFarland"/>
    <x v="0"/>
    <s v="United States"/>
    <s v="Jacksonville"/>
    <x v="3"/>
    <n v="28540"/>
    <x v="0"/>
    <s v="OFF-BI-10000014"/>
    <x v="1"/>
    <x v="8"/>
    <s v="Heavy-Duty E-Z-D Binders"/>
    <x v="3702"/>
    <n v="4"/>
    <n v="0.7"/>
    <n v="-10.037199999999999"/>
  </r>
  <r>
    <n v="8265"/>
    <x v="4090"/>
    <x v="2"/>
    <x v="125"/>
    <d v="2012-01-04T00:00:00"/>
    <s v="Standard Class"/>
    <s v="AJ-10960"/>
    <s v="Astrea Jones"/>
    <x v="0"/>
    <s v="United States"/>
    <s v="New York City"/>
    <x v="15"/>
    <n v="10035"/>
    <x v="3"/>
    <s v="OFF-AP-10004136"/>
    <x v="1"/>
    <x v="9"/>
    <s v="Kensington 6 Outlet SmartSocket Surge Protector"/>
    <x v="1546"/>
    <n v="3"/>
    <n v="0"/>
    <n v="30.734999999999992"/>
  </r>
  <r>
    <n v="8266"/>
    <x v="4090"/>
    <x v="2"/>
    <x v="125"/>
    <d v="2012-01-04T00:00:00"/>
    <s v="Standard Class"/>
    <s v="AJ-10960"/>
    <s v="Astrea Jones"/>
    <x v="0"/>
    <s v="United States"/>
    <s v="New York City"/>
    <x v="15"/>
    <n v="10035"/>
    <x v="3"/>
    <s v="OFF-BI-10003429"/>
    <x v="1"/>
    <x v="8"/>
    <s v="Cardinal HOLDit! Binder Insert Strips,Extra Strips"/>
    <x v="5371"/>
    <n v="7"/>
    <n v="0.2"/>
    <n v="12.8499"/>
  </r>
  <r>
    <n v="8267"/>
    <x v="4091"/>
    <x v="2"/>
    <x v="333"/>
    <d v="2011-05-04T00:00:00"/>
    <s v="Standard Class"/>
    <s v="KH-16360"/>
    <s v="Katherine Hughes"/>
    <x v="0"/>
    <s v="United States"/>
    <s v="Dover"/>
    <x v="13"/>
    <n v="19901"/>
    <x v="3"/>
    <s v="TEC-PH-10000376"/>
    <x v="2"/>
    <x v="7"/>
    <s v="Square Credit Card Reader"/>
    <x v="1024"/>
    <n v="2"/>
    <n v="0"/>
    <n v="5.1948000000000008"/>
  </r>
  <r>
    <n v="8268"/>
    <x v="4092"/>
    <x v="3"/>
    <x v="289"/>
    <d v="2014-02-07T00:00:00"/>
    <s v="Standard Class"/>
    <s v="LP-17095"/>
    <s v="Liz Preis"/>
    <x v="0"/>
    <s v="United States"/>
    <s v="Aurora"/>
    <x v="10"/>
    <n v="60505"/>
    <x v="2"/>
    <s v="FUR-TA-10003469"/>
    <x v="0"/>
    <x v="3"/>
    <s v="Balt Split Level Computer Training Table"/>
    <x v="5372"/>
    <n v="1"/>
    <n v="0.5"/>
    <n v="-47.174999999999997"/>
  </r>
  <r>
    <n v="8269"/>
    <x v="4092"/>
    <x v="3"/>
    <x v="289"/>
    <d v="2014-02-07T00:00:00"/>
    <s v="Standard Class"/>
    <s v="LP-17095"/>
    <s v="Liz Preis"/>
    <x v="0"/>
    <s v="United States"/>
    <s v="Aurora"/>
    <x v="10"/>
    <n v="60505"/>
    <x v="2"/>
    <s v="OFF-SU-10004231"/>
    <x v="1"/>
    <x v="14"/>
    <s v="Acme Tagit Stainless Steel Antibacterial Scissors"/>
    <x v="2511"/>
    <n v="4"/>
    <n v="0.2"/>
    <n v="2.7719999999999994"/>
  </r>
  <r>
    <n v="8270"/>
    <x v="4092"/>
    <x v="3"/>
    <x v="289"/>
    <d v="2014-02-07T00:00:00"/>
    <s v="Standard Class"/>
    <s v="LP-17095"/>
    <s v="Liz Preis"/>
    <x v="0"/>
    <s v="United States"/>
    <s v="Aurora"/>
    <x v="10"/>
    <n v="60505"/>
    <x v="2"/>
    <s v="TEC-PH-10002584"/>
    <x v="2"/>
    <x v="7"/>
    <s v="Samsung Galaxy S4"/>
    <x v="5373"/>
    <n v="4"/>
    <n v="0.2"/>
    <n v="250.39599999999984"/>
  </r>
  <r>
    <n v="8271"/>
    <x v="4092"/>
    <x v="3"/>
    <x v="289"/>
    <d v="2014-02-07T00:00:00"/>
    <s v="Standard Class"/>
    <s v="LP-17095"/>
    <s v="Liz Preis"/>
    <x v="0"/>
    <s v="United States"/>
    <s v="Aurora"/>
    <x v="10"/>
    <n v="60505"/>
    <x v="2"/>
    <s v="OFF-AR-10003602"/>
    <x v="1"/>
    <x v="6"/>
    <s v="Quartet Omega Colored Chalk, 12/Pack"/>
    <x v="56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x v="5374"/>
    <n v="8"/>
    <n v="0.1"/>
    <n v="313.26239999999967"/>
  </r>
  <r>
    <n v="8273"/>
    <x v="4094"/>
    <x v="0"/>
    <x v="201"/>
    <d v="2013-10-26T00:00:00"/>
    <s v="Standard Class"/>
    <s v="MY-18295"/>
    <s v="Muhammed Yedwab"/>
    <x v="1"/>
    <s v="United States"/>
    <s v="El Cajon"/>
    <x v="1"/>
    <n v="92020"/>
    <x v="1"/>
    <s v="FUR-CH-10001802"/>
    <x v="0"/>
    <x v="1"/>
    <s v="Hon Every-Day Chair Series Swivel Task Chairs"/>
    <x v="2388"/>
    <n v="4"/>
    <n v="0.2"/>
    <n v="4.8391999999999911"/>
  </r>
  <r>
    <n v="8274"/>
    <x v="4095"/>
    <x v="1"/>
    <x v="385"/>
    <d v="2012-06-15T00:00:00"/>
    <s v="Second Class"/>
    <s v="FC-14245"/>
    <s v="Frank Carlisle"/>
    <x v="2"/>
    <s v="United States"/>
    <s v="Springfield"/>
    <x v="24"/>
    <n v="45503"/>
    <x v="3"/>
    <s v="OFF-AR-10000634"/>
    <x v="1"/>
    <x v="6"/>
    <s v="Newell 320"/>
    <x v="1321"/>
    <n v="1"/>
    <n v="0.2"/>
    <n v="0.29960000000000009"/>
  </r>
  <r>
    <n v="8275"/>
    <x v="4096"/>
    <x v="3"/>
    <x v="160"/>
    <d v="2014-07-05T00:00:00"/>
    <s v="Standard Class"/>
    <s v="ND-18460"/>
    <s v="Neil Ducich"/>
    <x v="1"/>
    <s v="United States"/>
    <s v="Mount Vernon"/>
    <x v="15"/>
    <n v="10550"/>
    <x v="3"/>
    <s v="OFF-ST-10002615"/>
    <x v="1"/>
    <x v="4"/>
    <s v="Dual Level, Single-Width Filing Carts"/>
    <x v="2969"/>
    <n v="7"/>
    <n v="0"/>
    <n v="282.20920000000001"/>
  </r>
  <r>
    <n v="8276"/>
    <x v="4097"/>
    <x v="1"/>
    <x v="153"/>
    <d v="2012-06-30T00:00:00"/>
    <s v="Standard Class"/>
    <s v="DB-13360"/>
    <s v="Dennis Bolton"/>
    <x v="2"/>
    <s v="United States"/>
    <s v="Lakewood"/>
    <x v="24"/>
    <n v="44107"/>
    <x v="3"/>
    <s v="OFF-PA-10004040"/>
    <x v="1"/>
    <x v="10"/>
    <s v="Universal Premium White Copier/Laser Paper (20Lb. and 87 Bright)"/>
    <x v="5375"/>
    <n v="9"/>
    <n v="0.2"/>
    <n v="15.607799999999999"/>
  </r>
  <r>
    <n v="8277"/>
    <x v="4098"/>
    <x v="0"/>
    <x v="823"/>
    <d v="2013-02-25T00:00:00"/>
    <s v="Standard Class"/>
    <s v="LC-16960"/>
    <s v="Lindsay Castell"/>
    <x v="2"/>
    <s v="United States"/>
    <s v="Tampa"/>
    <x v="2"/>
    <n v="33614"/>
    <x v="0"/>
    <s v="OFF-BI-10003727"/>
    <x v="1"/>
    <x v="8"/>
    <s v="Avery Durable Slant Ring Binders With Label Holder"/>
    <x v="5233"/>
    <n v="3"/>
    <n v="0.7"/>
    <n v="-2.758799999999999"/>
  </r>
  <r>
    <n v="8278"/>
    <x v="4098"/>
    <x v="0"/>
    <x v="823"/>
    <d v="2013-02-25T00:00:00"/>
    <s v="Standard Class"/>
    <s v="LC-16960"/>
    <s v="Lindsay Castell"/>
    <x v="2"/>
    <s v="United States"/>
    <s v="Tampa"/>
    <x v="2"/>
    <n v="33614"/>
    <x v="0"/>
    <s v="OFF-BI-10002026"/>
    <x v="1"/>
    <x v="8"/>
    <s v="Avery Arch Ring Binders"/>
    <x v="5376"/>
    <n v="2"/>
    <n v="0.7"/>
    <n v="-26.726000000000006"/>
  </r>
  <r>
    <n v="8279"/>
    <x v="4098"/>
    <x v="0"/>
    <x v="823"/>
    <d v="2013-02-25T00:00:00"/>
    <s v="Standard Class"/>
    <s v="LC-16960"/>
    <s v="Lindsay Castell"/>
    <x v="2"/>
    <s v="United States"/>
    <s v="Tampa"/>
    <x v="2"/>
    <n v="33614"/>
    <x v="0"/>
    <s v="OFF-ST-10001496"/>
    <x v="1"/>
    <x v="4"/>
    <s v="Standard Rollaway File with Lock"/>
    <x v="5377"/>
    <n v="3"/>
    <n v="0.2"/>
    <n v="32.434200000000004"/>
  </r>
  <r>
    <n v="8280"/>
    <x v="4099"/>
    <x v="3"/>
    <x v="300"/>
    <d v="2014-04-27T00:00:00"/>
    <s v="Standard Class"/>
    <s v="BD-11725"/>
    <s v="Bruce Degenhardt"/>
    <x v="0"/>
    <s v="United States"/>
    <s v="Columbus"/>
    <x v="32"/>
    <n v="31907"/>
    <x v="0"/>
    <s v="OFF-ST-10003716"/>
    <x v="1"/>
    <x v="4"/>
    <s v="Tennsco Double-Tier Lockers"/>
    <x v="5378"/>
    <n v="3"/>
    <n v="0"/>
    <n v="87.757800000000003"/>
  </r>
  <r>
    <n v="8281"/>
    <x v="4100"/>
    <x v="3"/>
    <x v="1188"/>
    <d v="2014-05-11T00:00:00"/>
    <s v="First Class"/>
    <s v="MC-17605"/>
    <s v="Matt Connell"/>
    <x v="1"/>
    <s v="United States"/>
    <s v="Jacksonville"/>
    <x v="3"/>
    <n v="28540"/>
    <x v="0"/>
    <s v="OFF-EN-10002504"/>
    <x v="1"/>
    <x v="12"/>
    <s v="Tyvek  Top-Opening Peel &amp; Seel Envelopes, Plain White"/>
    <x v="5379"/>
    <n v="3"/>
    <n v="0.2"/>
    <n v="22.015799999999999"/>
  </r>
  <r>
    <n v="8282"/>
    <x v="4100"/>
    <x v="3"/>
    <x v="1188"/>
    <d v="2014-05-11T00:00:00"/>
    <s v="First Class"/>
    <s v="MC-17605"/>
    <s v="Matt Connell"/>
    <x v="1"/>
    <s v="United States"/>
    <s v="Jacksonville"/>
    <x v="3"/>
    <n v="28540"/>
    <x v="0"/>
    <s v="FUR-CH-10001270"/>
    <x v="0"/>
    <x v="1"/>
    <s v="Harbour Creations Steel Folding Chair"/>
    <x v="724"/>
    <n v="3"/>
    <n v="0.2"/>
    <n v="25.874999999999972"/>
  </r>
  <r>
    <n v="8283"/>
    <x v="4101"/>
    <x v="1"/>
    <x v="379"/>
    <d v="2012-12-26T00:00:00"/>
    <s v="Second Class"/>
    <s v="SZ-20035"/>
    <s v="Sam Zeldin"/>
    <x v="2"/>
    <s v="United States"/>
    <s v="Saint Charles"/>
    <x v="10"/>
    <n v="60174"/>
    <x v="2"/>
    <s v="TEC-MA-10004241"/>
    <x v="2"/>
    <x v="15"/>
    <s v="Star Micronics TSP800 TSP847IIU Receipt Printer"/>
    <x v="5380"/>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x v="3497"/>
    <n v="2"/>
    <n v="0.2"/>
    <n v="14.227200000000003"/>
  </r>
  <r>
    <n v="8285"/>
    <x v="4101"/>
    <x v="1"/>
    <x v="379"/>
    <d v="2012-12-26T00:00:00"/>
    <s v="Second Class"/>
    <s v="SZ-20035"/>
    <s v="Sam Zeldin"/>
    <x v="2"/>
    <s v="United States"/>
    <s v="Saint Charles"/>
    <x v="10"/>
    <n v="60174"/>
    <x v="2"/>
    <s v="TEC-AC-10003198"/>
    <x v="2"/>
    <x v="11"/>
    <s v="Enermax Acrylux Wireless Keyboard"/>
    <x v="5381"/>
    <n v="8"/>
    <n v="0.2"/>
    <n v="135.45599999999996"/>
  </r>
  <r>
    <n v="8286"/>
    <x v="4101"/>
    <x v="1"/>
    <x v="379"/>
    <d v="2012-12-26T00:00:00"/>
    <s v="Second Class"/>
    <s v="SZ-20035"/>
    <s v="Sam Zeldin"/>
    <x v="2"/>
    <s v="United States"/>
    <s v="Saint Charles"/>
    <x v="10"/>
    <n v="60174"/>
    <x v="2"/>
    <s v="FUR-FU-10003039"/>
    <x v="0"/>
    <x v="5"/>
    <s v="Howard Miller 11-1/2&quot; Diameter Grantwood Wall Clock"/>
    <x v="5382"/>
    <n v="3"/>
    <n v="0.6"/>
    <n v="-33.641399999999997"/>
  </r>
  <r>
    <n v="8287"/>
    <x v="4102"/>
    <x v="2"/>
    <x v="1132"/>
    <d v="2011-08-16T00:00:00"/>
    <s v="Standard Class"/>
    <s v="DH-13675"/>
    <s v="Duane Huffman"/>
    <x v="2"/>
    <s v="United States"/>
    <s v="Miami"/>
    <x v="2"/>
    <n v="33180"/>
    <x v="0"/>
    <s v="OFF-PA-10000295"/>
    <x v="1"/>
    <x v="10"/>
    <s v="Xerox 229"/>
    <x v="277"/>
    <n v="6"/>
    <n v="0.2"/>
    <n v="10.8864"/>
  </r>
  <r>
    <n v="8288"/>
    <x v="4102"/>
    <x v="2"/>
    <x v="1132"/>
    <d v="2011-08-16T00:00:00"/>
    <s v="Standard Class"/>
    <s v="DH-13675"/>
    <s v="Duane Huffman"/>
    <x v="2"/>
    <s v="United States"/>
    <s v="Miami"/>
    <x v="2"/>
    <n v="33180"/>
    <x v="0"/>
    <s v="OFF-AR-10004344"/>
    <x v="1"/>
    <x v="6"/>
    <s v="Bulldog Vacuum Base Pencil Sharpener"/>
    <x v="1914"/>
    <n v="5"/>
    <n v="0.2"/>
    <n v="4.196499999999995"/>
  </r>
  <r>
    <n v="8289"/>
    <x v="4102"/>
    <x v="2"/>
    <x v="1132"/>
    <d v="2011-08-16T00:00:00"/>
    <s v="Standard Class"/>
    <s v="DH-13675"/>
    <s v="Duane Huffman"/>
    <x v="2"/>
    <s v="United States"/>
    <s v="Miami"/>
    <x v="2"/>
    <n v="33180"/>
    <x v="0"/>
    <s v="TEC-AC-10002473"/>
    <x v="2"/>
    <x v="11"/>
    <s v="Maxell 4.7GB DVD-R"/>
    <x v="2030"/>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x v="5383"/>
    <n v="6"/>
    <n v="0.2"/>
    <n v="15.843599999999995"/>
  </r>
  <r>
    <n v="8291"/>
    <x v="4102"/>
    <x v="2"/>
    <x v="1132"/>
    <d v="2011-08-16T00:00:00"/>
    <s v="Standard Class"/>
    <s v="DH-13675"/>
    <s v="Duane Huffman"/>
    <x v="2"/>
    <s v="United States"/>
    <s v="Miami"/>
    <x v="2"/>
    <n v="33180"/>
    <x v="0"/>
    <s v="OFF-SU-10000432"/>
    <x v="1"/>
    <x v="14"/>
    <s v="Acco Side-Punched Conventional Columnar Pads"/>
    <x v="4839"/>
    <n v="2"/>
    <n v="0.2"/>
    <n v="-1.0410000000000006"/>
  </r>
  <r>
    <n v="8292"/>
    <x v="4102"/>
    <x v="2"/>
    <x v="1132"/>
    <d v="2011-08-16T00:00:00"/>
    <s v="Standard Class"/>
    <s v="DH-13675"/>
    <s v="Duane Huffman"/>
    <x v="2"/>
    <s v="United States"/>
    <s v="Miami"/>
    <x v="2"/>
    <n v="33180"/>
    <x v="0"/>
    <s v="OFF-LA-10000443"/>
    <x v="1"/>
    <x v="2"/>
    <s v="Avery 501"/>
    <x v="5384"/>
    <n v="1"/>
    <n v="0.2"/>
    <n v="0.99629999999999996"/>
  </r>
  <r>
    <n v="8293"/>
    <x v="4103"/>
    <x v="1"/>
    <x v="555"/>
    <d v="2012-12-15T00:00:00"/>
    <s v="Standard Class"/>
    <s v="LC-16885"/>
    <s v="Lena Creighton"/>
    <x v="0"/>
    <s v="United States"/>
    <s v="Troy"/>
    <x v="24"/>
    <n v="45373"/>
    <x v="3"/>
    <s v="OFF-BI-10003166"/>
    <x v="1"/>
    <x v="8"/>
    <s v="GBC Plasticlear Binding Covers"/>
    <x v="2293"/>
    <n v="3"/>
    <n v="0.7"/>
    <n v="-7.5767999999999986"/>
  </r>
  <r>
    <n v="8294"/>
    <x v="4104"/>
    <x v="3"/>
    <x v="132"/>
    <d v="2014-11-08T00:00:00"/>
    <s v="Standard Class"/>
    <s v="JO-15145"/>
    <s v="Jack O'Briant"/>
    <x v="1"/>
    <s v="United States"/>
    <s v="Seattle"/>
    <x v="4"/>
    <n v="98103"/>
    <x v="1"/>
    <s v="OFF-BI-10002393"/>
    <x v="1"/>
    <x v="8"/>
    <s v="Binder Posts"/>
    <x v="5385"/>
    <n v="4"/>
    <n v="0.2"/>
    <n v="5.9695999999999998"/>
  </r>
  <r>
    <n v="8295"/>
    <x v="4105"/>
    <x v="3"/>
    <x v="677"/>
    <d v="2014-03-18T00:00:00"/>
    <s v="Standard Class"/>
    <s v="MT-17815"/>
    <s v="Meg Tillman"/>
    <x v="0"/>
    <s v="United States"/>
    <s v="New York City"/>
    <x v="15"/>
    <n v="10011"/>
    <x v="3"/>
    <s v="TEC-PH-10001809"/>
    <x v="2"/>
    <x v="7"/>
    <s v="Panasonic KX T7736-B Digital phone"/>
    <x v="1657"/>
    <n v="2"/>
    <n v="0"/>
    <n v="74.974999999999994"/>
  </r>
  <r>
    <n v="8296"/>
    <x v="4106"/>
    <x v="0"/>
    <x v="198"/>
    <d v="2013-06-04T00:00:00"/>
    <s v="Standard Class"/>
    <s v="EB-13750"/>
    <s v="Edward Becker"/>
    <x v="1"/>
    <s v="United States"/>
    <s v="Arlington"/>
    <x v="17"/>
    <n v="22204"/>
    <x v="0"/>
    <s v="OFF-EN-10002600"/>
    <x v="1"/>
    <x v="12"/>
    <s v="Redi-Strip #10 Envelopes, 4 1/8 x 9 1/2"/>
    <x v="5386"/>
    <n v="9"/>
    <n v="0"/>
    <n v="12.744"/>
  </r>
  <r>
    <n v="8297"/>
    <x v="4106"/>
    <x v="0"/>
    <x v="198"/>
    <d v="2013-06-04T00:00:00"/>
    <s v="Standard Class"/>
    <s v="EB-13750"/>
    <s v="Edward Becker"/>
    <x v="1"/>
    <s v="United States"/>
    <s v="Arlington"/>
    <x v="17"/>
    <n v="22204"/>
    <x v="0"/>
    <s v="TEC-AC-10000109"/>
    <x v="2"/>
    <x v="11"/>
    <s v="Sony Micro Vault Click 16 GB USB 2.0 Flash Drive"/>
    <x v="5387"/>
    <n v="2"/>
    <n v="0"/>
    <n v="26.875200000000007"/>
  </r>
  <r>
    <n v="8298"/>
    <x v="4107"/>
    <x v="1"/>
    <x v="761"/>
    <d v="2012-07-11T00:00:00"/>
    <s v="Standard Class"/>
    <s v="RS-19765"/>
    <s v="Roland Schwarz"/>
    <x v="1"/>
    <s v="United States"/>
    <s v="Charlotte"/>
    <x v="3"/>
    <n v="28205"/>
    <x v="0"/>
    <s v="FUR-FU-10003829"/>
    <x v="0"/>
    <x v="5"/>
    <s v="Stackable Trays"/>
    <x v="1268"/>
    <n v="2"/>
    <n v="0.2"/>
    <n v="0.73919999999999941"/>
  </r>
  <r>
    <n v="8299"/>
    <x v="4107"/>
    <x v="1"/>
    <x v="761"/>
    <d v="2012-07-11T00:00:00"/>
    <s v="Standard Class"/>
    <s v="RS-19765"/>
    <s v="Roland Schwarz"/>
    <x v="1"/>
    <s v="United States"/>
    <s v="Charlotte"/>
    <x v="3"/>
    <n v="28205"/>
    <x v="0"/>
    <s v="OFF-LA-10003223"/>
    <x v="1"/>
    <x v="2"/>
    <s v="Avery 508"/>
    <x v="696"/>
    <n v="3"/>
    <n v="0.2"/>
    <n v="4.2716999999999992"/>
  </r>
  <r>
    <n v="8300"/>
    <x v="4108"/>
    <x v="2"/>
    <x v="518"/>
    <d v="2011-03-15T00:00:00"/>
    <s v="Standard Class"/>
    <s v="RB-19435"/>
    <s v="Richard Bierner"/>
    <x v="0"/>
    <s v="United States"/>
    <s v="Roseville"/>
    <x v="1"/>
    <n v="95661"/>
    <x v="1"/>
    <s v="OFF-AR-10001770"/>
    <x v="1"/>
    <x v="6"/>
    <s v="Economy #2 Pencils"/>
    <x v="3373"/>
    <n v="3"/>
    <n v="0"/>
    <n v="2.0747999999999998"/>
  </r>
  <r>
    <n v="8301"/>
    <x v="4109"/>
    <x v="1"/>
    <x v="704"/>
    <d v="2012-04-24T00:00:00"/>
    <s v="Standard Class"/>
    <s v="OT-18730"/>
    <s v="Olvera Toch"/>
    <x v="0"/>
    <s v="United States"/>
    <s v="Detroit"/>
    <x v="12"/>
    <n v="48234"/>
    <x v="2"/>
    <s v="OFF-EN-10003296"/>
    <x v="1"/>
    <x v="12"/>
    <s v="Tyvek Side-Opening Peel &amp; Seel Expanding Envelopes"/>
    <x v="2171"/>
    <n v="2"/>
    <n v="0"/>
    <n v="81.432000000000002"/>
  </r>
  <r>
    <n v="8302"/>
    <x v="4110"/>
    <x v="3"/>
    <x v="1189"/>
    <d v="2014-08-02T00:00:00"/>
    <s v="Standard Class"/>
    <s v="GZ-14545"/>
    <s v="George Zrebassa"/>
    <x v="1"/>
    <s v="United States"/>
    <s v="Los Angeles"/>
    <x v="1"/>
    <n v="90036"/>
    <x v="1"/>
    <s v="TEC-AC-10003870"/>
    <x v="2"/>
    <x v="11"/>
    <s v="Logitech Z-906 Speaker sys - home theater - 5.1-CH"/>
    <x v="3939"/>
    <n v="5"/>
    <n v="0"/>
    <n v="659.98"/>
  </r>
  <r>
    <n v="8303"/>
    <x v="4110"/>
    <x v="3"/>
    <x v="1189"/>
    <d v="2014-08-02T00:00:00"/>
    <s v="Standard Class"/>
    <s v="GZ-14545"/>
    <s v="George Zrebassa"/>
    <x v="1"/>
    <s v="United States"/>
    <s v="Los Angeles"/>
    <x v="1"/>
    <n v="90036"/>
    <x v="1"/>
    <s v="FUR-CH-10000665"/>
    <x v="0"/>
    <x v="1"/>
    <s v="Global Airflow Leather Mesh Back Chair, Black"/>
    <x v="1599"/>
    <n v="3"/>
    <n v="0.2"/>
    <n v="45.293999999999954"/>
  </r>
  <r>
    <n v="8304"/>
    <x v="4111"/>
    <x v="2"/>
    <x v="656"/>
    <d v="2011-11-02T00:00:00"/>
    <s v="Second Class"/>
    <s v="NL-18310"/>
    <s v="Nancy Lomonaco"/>
    <x v="2"/>
    <s v="United States"/>
    <s v="San Francisco"/>
    <x v="1"/>
    <n v="94110"/>
    <x v="1"/>
    <s v="TEC-PH-10003092"/>
    <x v="2"/>
    <x v="7"/>
    <s v="Motorola L804"/>
    <x v="89"/>
    <n v="2"/>
    <n v="0.2"/>
    <n v="8.2781999999999982"/>
  </r>
  <r>
    <n v="8305"/>
    <x v="4112"/>
    <x v="3"/>
    <x v="132"/>
    <d v="2014-11-10T00:00:00"/>
    <s v="Standard Class"/>
    <s v="BG-11740"/>
    <s v="Bruce Geld"/>
    <x v="0"/>
    <s v="United States"/>
    <s v="Bakersfield"/>
    <x v="1"/>
    <n v="93309"/>
    <x v="1"/>
    <s v="FUR-TA-10001086"/>
    <x v="0"/>
    <x v="3"/>
    <s v="SAFCO PlanMaster Boards, 60w x 37-1/2d, White Melamine"/>
    <x v="5388"/>
    <n v="4"/>
    <n v="0.2"/>
    <n v="36.477600000000024"/>
  </r>
  <r>
    <n v="8306"/>
    <x v="4113"/>
    <x v="0"/>
    <x v="1190"/>
    <d v="2013-08-17T00:00:00"/>
    <s v="Standard Class"/>
    <s v="MT-18070"/>
    <s v="Michelle Tran"/>
    <x v="2"/>
    <s v="United States"/>
    <s v="Tulsa"/>
    <x v="26"/>
    <n v="74133"/>
    <x v="2"/>
    <s v="OFF-PA-10001870"/>
    <x v="1"/>
    <x v="10"/>
    <s v="Xerox 202"/>
    <x v="56"/>
    <n v="5"/>
    <n v="0"/>
    <n v="15.552000000000001"/>
  </r>
  <r>
    <n v="8307"/>
    <x v="4113"/>
    <x v="0"/>
    <x v="1190"/>
    <d v="2013-08-17T00:00:00"/>
    <s v="Standard Class"/>
    <s v="MT-18070"/>
    <s v="Michelle Tran"/>
    <x v="2"/>
    <s v="United States"/>
    <s v="Tulsa"/>
    <x v="26"/>
    <n v="74133"/>
    <x v="2"/>
    <s v="OFF-BI-10003305"/>
    <x v="1"/>
    <x v="8"/>
    <s v="Avery Hanging File Binders"/>
    <x v="1085"/>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x v="4231"/>
    <n v="2"/>
    <n v="0"/>
    <n v="35.677599999999998"/>
  </r>
  <r>
    <n v="8309"/>
    <x v="4114"/>
    <x v="0"/>
    <x v="197"/>
    <d v="2013-07-26T00:00:00"/>
    <s v="Same Day"/>
    <s v="BC-11125"/>
    <s v="Becky Castell"/>
    <x v="2"/>
    <s v="United States"/>
    <s v="San Francisco"/>
    <x v="1"/>
    <n v="94122"/>
    <x v="1"/>
    <s v="OFF-AR-10001419"/>
    <x v="1"/>
    <x v="6"/>
    <s v="Newell 325"/>
    <x v="5389"/>
    <n v="9"/>
    <n v="0"/>
    <n v="11.151"/>
  </r>
  <r>
    <n v="8310"/>
    <x v="4115"/>
    <x v="2"/>
    <x v="72"/>
    <d v="2011-03-07T00:00:00"/>
    <s v="Standard Class"/>
    <s v="GW-14605"/>
    <s v="Giulietta Weimer"/>
    <x v="0"/>
    <s v="United States"/>
    <s v="Houston"/>
    <x v="5"/>
    <n v="77036"/>
    <x v="2"/>
    <s v="OFF-ST-10003692"/>
    <x v="1"/>
    <x v="4"/>
    <s v="Recycled Steel Personal File for Hanging File Folders"/>
    <x v="5390"/>
    <n v="3"/>
    <n v="0.2"/>
    <n v="8.5844999999999914"/>
  </r>
  <r>
    <n v="8311"/>
    <x v="4115"/>
    <x v="2"/>
    <x v="72"/>
    <d v="2011-03-07T00:00:00"/>
    <s v="Standard Class"/>
    <s v="GW-14605"/>
    <s v="Giulietta Weimer"/>
    <x v="0"/>
    <s v="United States"/>
    <s v="Houston"/>
    <x v="5"/>
    <n v="77036"/>
    <x v="2"/>
    <s v="FUR-TA-10001866"/>
    <x v="0"/>
    <x v="3"/>
    <s v="Bevis Round Conference Room Tables and Bases"/>
    <x v="5391"/>
    <n v="3"/>
    <n v="0.3"/>
    <n v="-43.029600000000045"/>
  </r>
  <r>
    <n v="8312"/>
    <x v="4116"/>
    <x v="3"/>
    <x v="795"/>
    <d v="2014-02-01T00:00:00"/>
    <s v="Standard Class"/>
    <s v="BD-11500"/>
    <s v="Bradley Drucker"/>
    <x v="0"/>
    <s v="United States"/>
    <s v="Columbus"/>
    <x v="32"/>
    <n v="31907"/>
    <x v="0"/>
    <s v="FUR-FU-10002157"/>
    <x v="0"/>
    <x v="5"/>
    <s v="Artistic Insta-Plaque"/>
    <x v="5392"/>
    <n v="4"/>
    <n v="0"/>
    <n v="24.460799999999999"/>
  </r>
  <r>
    <n v="8313"/>
    <x v="4116"/>
    <x v="3"/>
    <x v="795"/>
    <d v="2014-02-01T00:00:00"/>
    <s v="Standard Class"/>
    <s v="BD-11500"/>
    <s v="Bradley Drucker"/>
    <x v="0"/>
    <s v="United States"/>
    <s v="Columbus"/>
    <x v="32"/>
    <n v="31907"/>
    <x v="0"/>
    <s v="TEC-PH-10001459"/>
    <x v="2"/>
    <x v="7"/>
    <s v="Samsung Galaxy Mega 6.3"/>
    <x v="5393"/>
    <n v="7"/>
    <n v="0"/>
    <n v="764.38180000000011"/>
  </r>
  <r>
    <n v="8314"/>
    <x v="4117"/>
    <x v="2"/>
    <x v="136"/>
    <d v="2011-07-16T00:00:00"/>
    <s v="Standard Class"/>
    <s v="PV-18985"/>
    <s v="Paul Van Hugh"/>
    <x v="2"/>
    <s v="United States"/>
    <s v="League City"/>
    <x v="5"/>
    <n v="77573"/>
    <x v="2"/>
    <s v="FUR-CH-10002126"/>
    <x v="0"/>
    <x v="1"/>
    <s v="Hon Deluxe Fabric Upholstered Stacking Chairs"/>
    <x v="5394"/>
    <n v="3"/>
    <n v="0.3"/>
    <n v="-14.638799999999947"/>
  </r>
  <r>
    <n v="8315"/>
    <x v="4117"/>
    <x v="2"/>
    <x v="136"/>
    <d v="2011-07-16T00:00:00"/>
    <s v="Standard Class"/>
    <s v="PV-18985"/>
    <s v="Paul Van Hugh"/>
    <x v="2"/>
    <s v="United States"/>
    <s v="League City"/>
    <x v="5"/>
    <n v="77573"/>
    <x v="2"/>
    <s v="OFF-FA-10001561"/>
    <x v="1"/>
    <x v="13"/>
    <s v="Stockwell Push Pins"/>
    <x v="4273"/>
    <n v="2"/>
    <n v="0.2"/>
    <n v="0.56679999999999997"/>
  </r>
  <r>
    <n v="8316"/>
    <x v="4117"/>
    <x v="2"/>
    <x v="136"/>
    <d v="2011-07-16T00:00:00"/>
    <s v="Standard Class"/>
    <s v="PV-18985"/>
    <s v="Paul Van Hugh"/>
    <x v="2"/>
    <s v="United States"/>
    <s v="League City"/>
    <x v="5"/>
    <n v="77573"/>
    <x v="2"/>
    <s v="OFF-AR-10003158"/>
    <x v="1"/>
    <x v="6"/>
    <s v="Fluorescent Highlighters by Dixon"/>
    <x v="2715"/>
    <n v="7"/>
    <n v="0.2"/>
    <n v="3.9003999999999985"/>
  </r>
  <r>
    <n v="8317"/>
    <x v="4117"/>
    <x v="2"/>
    <x v="136"/>
    <d v="2011-07-16T00:00:00"/>
    <s v="Standard Class"/>
    <s v="PV-18985"/>
    <s v="Paul Van Hugh"/>
    <x v="2"/>
    <s v="United States"/>
    <s v="League City"/>
    <x v="5"/>
    <n v="77573"/>
    <x v="2"/>
    <s v="OFF-PA-10001804"/>
    <x v="1"/>
    <x v="10"/>
    <s v="Xerox 195"/>
    <x v="2975"/>
    <n v="3"/>
    <n v="0.2"/>
    <n v="5.6111999999999993"/>
  </r>
  <r>
    <n v="8318"/>
    <x v="4118"/>
    <x v="3"/>
    <x v="645"/>
    <d v="2014-04-17T00:00:00"/>
    <s v="Standard Class"/>
    <s v="HM-14980"/>
    <s v="Henry MacAllister"/>
    <x v="0"/>
    <s v="United States"/>
    <s v="Burlington"/>
    <x v="3"/>
    <n v="27217"/>
    <x v="0"/>
    <s v="OFF-AR-10000422"/>
    <x v="1"/>
    <x v="6"/>
    <s v="Pencil and Crayon Sharpener"/>
    <x v="5395"/>
    <n v="1"/>
    <n v="0.2"/>
    <n v="0.15329999999999994"/>
  </r>
  <r>
    <n v="8319"/>
    <x v="4118"/>
    <x v="3"/>
    <x v="645"/>
    <d v="2014-04-17T00:00:00"/>
    <s v="Standard Class"/>
    <s v="HM-14980"/>
    <s v="Henry MacAllister"/>
    <x v="0"/>
    <s v="United States"/>
    <s v="Burlington"/>
    <x v="3"/>
    <n v="27217"/>
    <x v="0"/>
    <s v="OFF-AR-10000127"/>
    <x v="1"/>
    <x v="6"/>
    <s v="Newell 321"/>
    <x v="5396"/>
    <n v="8"/>
    <n v="0.2"/>
    <n v="2.3615999999999966"/>
  </r>
  <r>
    <n v="8320"/>
    <x v="4119"/>
    <x v="3"/>
    <x v="38"/>
    <d v="2014-11-19T00:00:00"/>
    <s v="Standard Class"/>
    <s v="EM-14065"/>
    <s v="Erin Mull"/>
    <x v="0"/>
    <s v="United States"/>
    <s v="New York City"/>
    <x v="15"/>
    <n v="10009"/>
    <x v="3"/>
    <s v="OFF-ST-10004634"/>
    <x v="1"/>
    <x v="4"/>
    <s v="Personal Folder Holder, Ebony"/>
    <x v="1082"/>
    <n v="1"/>
    <n v="0"/>
    <n v="3.3629999999999995"/>
  </r>
  <r>
    <n v="8321"/>
    <x v="4120"/>
    <x v="1"/>
    <x v="901"/>
    <d v="2012-12-06T00:00:00"/>
    <s v="First Class"/>
    <s v="SF-20065"/>
    <s v="Sandra Flanagan"/>
    <x v="0"/>
    <s v="United States"/>
    <s v="Dallas"/>
    <x v="5"/>
    <n v="75220"/>
    <x v="2"/>
    <s v="OFF-AR-10003582"/>
    <x v="1"/>
    <x v="6"/>
    <s v="Boston Electric Pencil Sharpener, Model 1818, Charcoal Black"/>
    <x v="3816"/>
    <n v="2"/>
    <n v="0.2"/>
    <n v="4.5040000000000031"/>
  </r>
  <r>
    <n v="8322"/>
    <x v="4121"/>
    <x v="0"/>
    <x v="182"/>
    <d v="2013-10-02T00:00:00"/>
    <s v="Standard Class"/>
    <s v="SC-20380"/>
    <s v="Shahid Collister"/>
    <x v="0"/>
    <s v="United States"/>
    <s v="Houston"/>
    <x v="5"/>
    <n v="77095"/>
    <x v="2"/>
    <s v="OFF-BI-10002026"/>
    <x v="1"/>
    <x v="8"/>
    <s v="Ibico Recycled Linen-Style Covers"/>
    <x v="5397"/>
    <n v="2"/>
    <n v="0.8"/>
    <n v="-24.998400000000011"/>
  </r>
  <r>
    <n v="8323"/>
    <x v="4122"/>
    <x v="0"/>
    <x v="258"/>
    <d v="2013-11-26T00:00:00"/>
    <s v="Standard Class"/>
    <s v="ND-18370"/>
    <s v="Natalie DeCherney"/>
    <x v="0"/>
    <s v="United States"/>
    <s v="Long Beach"/>
    <x v="15"/>
    <n v="11561"/>
    <x v="3"/>
    <s v="OFF-AP-10000595"/>
    <x v="1"/>
    <x v="9"/>
    <s v="Disposable Triple-Filter Dust Bags"/>
    <x v="4622"/>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x v="915"/>
    <n v="5"/>
    <n v="0"/>
    <n v="20.584999999999994"/>
  </r>
  <r>
    <n v="8325"/>
    <x v="4123"/>
    <x v="3"/>
    <x v="565"/>
    <d v="2014-09-10T00:00:00"/>
    <s v="First Class"/>
    <s v="FC-14245"/>
    <s v="Frank Carlisle"/>
    <x v="2"/>
    <s v="United States"/>
    <s v="Hialeah"/>
    <x v="2"/>
    <n v="33012"/>
    <x v="0"/>
    <s v="OFF-ST-10001321"/>
    <x v="1"/>
    <x v="4"/>
    <s v="Decoflex Hanging Personal Folder File, Blue"/>
    <x v="3058"/>
    <n v="5"/>
    <n v="0.2"/>
    <n v="5.3970000000000073"/>
  </r>
  <r>
    <n v="8326"/>
    <x v="4123"/>
    <x v="3"/>
    <x v="565"/>
    <d v="2014-09-10T00:00:00"/>
    <s v="First Class"/>
    <s v="FC-14245"/>
    <s v="Frank Carlisle"/>
    <x v="2"/>
    <s v="United States"/>
    <s v="Hialeah"/>
    <x v="2"/>
    <n v="33012"/>
    <x v="0"/>
    <s v="TEC-PH-10001750"/>
    <x v="2"/>
    <x v="7"/>
    <s v="Samsung Rugby III"/>
    <x v="3180"/>
    <n v="3"/>
    <n v="0.2"/>
    <n v="13.857900000000008"/>
  </r>
  <r>
    <n v="8327"/>
    <x v="4124"/>
    <x v="3"/>
    <x v="246"/>
    <d v="2014-07-25T00:00:00"/>
    <s v="Second Class"/>
    <s v="KL-16555"/>
    <s v="Kelly Lampkin"/>
    <x v="1"/>
    <s v="United States"/>
    <s v="Aurora"/>
    <x v="10"/>
    <n v="60505"/>
    <x v="2"/>
    <s v="OFF-BI-10001890"/>
    <x v="1"/>
    <x v="8"/>
    <s v="Avery Poly Binder Pockets"/>
    <x v="5398"/>
    <n v="4"/>
    <n v="0.8"/>
    <n v="-4.5824000000000016"/>
  </r>
  <r>
    <n v="8328"/>
    <x v="4124"/>
    <x v="3"/>
    <x v="246"/>
    <d v="2014-07-25T00:00:00"/>
    <s v="Second Class"/>
    <s v="KL-16555"/>
    <s v="Kelly Lampkin"/>
    <x v="1"/>
    <s v="United States"/>
    <s v="Aurora"/>
    <x v="10"/>
    <n v="60505"/>
    <x v="2"/>
    <s v="OFF-BI-10004224"/>
    <x v="1"/>
    <x v="8"/>
    <s v="Catalog Binders with Expanding Posts"/>
    <x v="5399"/>
    <n v="7"/>
    <n v="0.8"/>
    <n v="-164.83600000000007"/>
  </r>
  <r>
    <n v="8329"/>
    <x v="4125"/>
    <x v="3"/>
    <x v="833"/>
    <d v="2014-10-12T00:00:00"/>
    <s v="Standard Class"/>
    <s v="XP-21865"/>
    <s v="Xylona Preis"/>
    <x v="0"/>
    <s v="United States"/>
    <s v="Belleville"/>
    <x v="30"/>
    <n v="7109"/>
    <x v="3"/>
    <s v="OFF-PA-10001357"/>
    <x v="1"/>
    <x v="10"/>
    <s v="Xerox 1886"/>
    <x v="140"/>
    <n v="3"/>
    <n v="0"/>
    <n v="68.975999999999999"/>
  </r>
  <r>
    <n v="8330"/>
    <x v="4125"/>
    <x v="3"/>
    <x v="833"/>
    <d v="2014-10-12T00:00:00"/>
    <s v="Standard Class"/>
    <s v="XP-21865"/>
    <s v="Xylona Preis"/>
    <x v="0"/>
    <s v="United States"/>
    <s v="Belleville"/>
    <x v="30"/>
    <n v="7109"/>
    <x v="3"/>
    <s v="OFF-PA-10004888"/>
    <x v="1"/>
    <x v="10"/>
    <s v="Xerox 217"/>
    <x v="90"/>
    <n v="1"/>
    <n v="0"/>
    <n v="3.1104000000000003"/>
  </r>
  <r>
    <n v="8331"/>
    <x v="4126"/>
    <x v="3"/>
    <x v="659"/>
    <d v="2014-11-12T00:00:00"/>
    <s v="Standard Class"/>
    <s v="FP-14320"/>
    <s v="Frank Preis"/>
    <x v="0"/>
    <s v="United States"/>
    <s v="New York City"/>
    <x v="15"/>
    <n v="10024"/>
    <x v="3"/>
    <s v="TEC-AC-10002370"/>
    <x v="2"/>
    <x v="11"/>
    <s v="Maxell CD-R Discs"/>
    <x v="2317"/>
    <n v="4"/>
    <n v="0"/>
    <n v="2.5215999999999994"/>
  </r>
  <r>
    <n v="8332"/>
    <x v="4127"/>
    <x v="0"/>
    <x v="1185"/>
    <d v="2013-03-13T00:00:00"/>
    <s v="First Class"/>
    <s v="PS-18760"/>
    <s v="Pamela Stobb"/>
    <x v="0"/>
    <s v="United States"/>
    <s v="Andover"/>
    <x v="31"/>
    <n v="1810"/>
    <x v="3"/>
    <s v="OFF-ST-10004634"/>
    <x v="1"/>
    <x v="4"/>
    <s v="Personal Folder Holder, Ebony"/>
    <x v="1082"/>
    <n v="1"/>
    <n v="0"/>
    <n v="3.3629999999999995"/>
  </r>
  <r>
    <n v="8333"/>
    <x v="4127"/>
    <x v="0"/>
    <x v="1185"/>
    <d v="2013-03-13T00:00:00"/>
    <s v="First Class"/>
    <s v="PS-18760"/>
    <s v="Pamela Stobb"/>
    <x v="0"/>
    <s v="United States"/>
    <s v="Andover"/>
    <x v="31"/>
    <n v="1810"/>
    <x v="3"/>
    <s v="FUR-CH-10002647"/>
    <x v="0"/>
    <x v="1"/>
    <s v="Situations Contoured Folding Chairs, 4/Set"/>
    <x v="1383"/>
    <n v="5"/>
    <n v="0"/>
    <n v="88.725000000000023"/>
  </r>
  <r>
    <n v="8334"/>
    <x v="4127"/>
    <x v="0"/>
    <x v="1185"/>
    <d v="2013-03-13T00:00:00"/>
    <s v="First Class"/>
    <s v="PS-18760"/>
    <s v="Pamela Stobb"/>
    <x v="0"/>
    <s v="United States"/>
    <s v="Andover"/>
    <x v="31"/>
    <n v="1810"/>
    <x v="3"/>
    <s v="OFF-PA-10001801"/>
    <x v="1"/>
    <x v="10"/>
    <s v="Xerox 193"/>
    <x v="1465"/>
    <n v="3"/>
    <n v="0"/>
    <n v="8.7906000000000013"/>
  </r>
  <r>
    <n v="8335"/>
    <x v="4127"/>
    <x v="0"/>
    <x v="1185"/>
    <d v="2013-03-13T00:00:00"/>
    <s v="First Class"/>
    <s v="PS-18760"/>
    <s v="Pamela Stobb"/>
    <x v="0"/>
    <s v="United States"/>
    <s v="Andover"/>
    <x v="31"/>
    <n v="1810"/>
    <x v="3"/>
    <s v="OFF-BI-10004632"/>
    <x v="1"/>
    <x v="8"/>
    <s v="GBC Binding covers"/>
    <x v="5400"/>
    <n v="4"/>
    <n v="0"/>
    <n v="23.309999999999995"/>
  </r>
  <r>
    <n v="8336"/>
    <x v="4128"/>
    <x v="3"/>
    <x v="726"/>
    <d v="2014-05-19T00:00:00"/>
    <s v="Second Class"/>
    <s v="CW-11905"/>
    <s v="Carl Weiss"/>
    <x v="2"/>
    <s v="United States"/>
    <s v="Newark"/>
    <x v="13"/>
    <n v="19711"/>
    <x v="3"/>
    <s v="OFF-BI-10002082"/>
    <x v="1"/>
    <x v="8"/>
    <s v="GBC Twin Loop Wire Binding Elements"/>
    <x v="5401"/>
    <n v="9"/>
    <n v="0"/>
    <n v="149.76"/>
  </r>
  <r>
    <n v="8337"/>
    <x v="4129"/>
    <x v="0"/>
    <x v="415"/>
    <d v="2013-07-09T00:00:00"/>
    <s v="Standard Class"/>
    <s v="KH-16360"/>
    <s v="Katherine Hughes"/>
    <x v="0"/>
    <s v="United States"/>
    <s v="Arlington"/>
    <x v="17"/>
    <n v="22204"/>
    <x v="0"/>
    <s v="OFF-AR-10003986"/>
    <x v="1"/>
    <x v="6"/>
    <s v="Avery Hi-Liter Pen Style Six-Color Fluorescent Set"/>
    <x v="5402"/>
    <n v="2"/>
    <n v="0"/>
    <n v="3.157"/>
  </r>
  <r>
    <n v="8338"/>
    <x v="4130"/>
    <x v="2"/>
    <x v="422"/>
    <d v="2012-01-03T00:00:00"/>
    <s v="Standard Class"/>
    <s v="TC-20980"/>
    <s v="Tamara Chand"/>
    <x v="1"/>
    <s v="United States"/>
    <s v="Decatur"/>
    <x v="19"/>
    <n v="35601"/>
    <x v="0"/>
    <s v="OFF-PA-10001243"/>
    <x v="1"/>
    <x v="10"/>
    <s v="Xerox 1983"/>
    <x v="100"/>
    <n v="4"/>
    <n v="0"/>
    <n v="11.720800000000001"/>
  </r>
  <r>
    <n v="8339"/>
    <x v="4130"/>
    <x v="2"/>
    <x v="422"/>
    <d v="2012-01-03T00:00:00"/>
    <s v="Standard Class"/>
    <s v="TC-20980"/>
    <s v="Tamara Chand"/>
    <x v="1"/>
    <s v="United States"/>
    <s v="Decatur"/>
    <x v="19"/>
    <n v="35601"/>
    <x v="0"/>
    <s v="TEC-AC-10003198"/>
    <x v="2"/>
    <x v="11"/>
    <s v="Enermax Acrylux Wireless Keyboard"/>
    <x v="5403"/>
    <n v="5"/>
    <n v="0"/>
    <n v="184.26"/>
  </r>
  <r>
    <n v="8340"/>
    <x v="4131"/>
    <x v="3"/>
    <x v="669"/>
    <d v="2014-04-18T00:00:00"/>
    <s v="Standard Class"/>
    <s v="YS-21880"/>
    <s v="Yana Sorensen"/>
    <x v="1"/>
    <s v="United States"/>
    <s v="Hesperia"/>
    <x v="1"/>
    <n v="92345"/>
    <x v="1"/>
    <s v="FUR-CH-10003774"/>
    <x v="0"/>
    <x v="1"/>
    <s v="Global Wood Trimmed Manager's Task Chair, Khaki"/>
    <x v="5404"/>
    <n v="6"/>
    <n v="0.2"/>
    <n v="-38.211600000000033"/>
  </r>
  <r>
    <n v="8341"/>
    <x v="4132"/>
    <x v="2"/>
    <x v="687"/>
    <d v="2011-11-20T00:00:00"/>
    <s v="Standard Class"/>
    <s v="CC-12220"/>
    <s v="Chris Cortes"/>
    <x v="0"/>
    <s v="United States"/>
    <s v="Chesapeake"/>
    <x v="17"/>
    <n v="23320"/>
    <x v="0"/>
    <s v="OFF-PA-10002262"/>
    <x v="1"/>
    <x v="10"/>
    <s v="Xerox 192"/>
    <x v="56"/>
    <n v="5"/>
    <n v="0"/>
    <n v="15.552000000000001"/>
  </r>
  <r>
    <n v="8342"/>
    <x v="4133"/>
    <x v="3"/>
    <x v="532"/>
    <d v="2014-06-15T00:00:00"/>
    <s v="First Class"/>
    <s v="ZD-21925"/>
    <s v="Zuschuss Donatelli"/>
    <x v="0"/>
    <s v="United States"/>
    <s v="Los Angeles"/>
    <x v="1"/>
    <n v="90036"/>
    <x v="1"/>
    <s v="OFF-AP-10004532"/>
    <x v="1"/>
    <x v="9"/>
    <s v="Kensington 6 Outlet Guardian Standard Surge Protector"/>
    <x v="639"/>
    <n v="3"/>
    <n v="0"/>
    <n v="16.588799999999999"/>
  </r>
  <r>
    <n v="8343"/>
    <x v="4134"/>
    <x v="0"/>
    <x v="881"/>
    <d v="2013-12-01T00:00:00"/>
    <s v="Standard Class"/>
    <s v="JK-15370"/>
    <s v="Jay Kimmel"/>
    <x v="0"/>
    <s v="United States"/>
    <s v="Huntsville"/>
    <x v="19"/>
    <n v="35810"/>
    <x v="0"/>
    <s v="OFF-ST-10001325"/>
    <x v="1"/>
    <x v="4"/>
    <s v="Sterilite Officeware Hinged File Box"/>
    <x v="5405"/>
    <n v="7"/>
    <n v="0"/>
    <n v="19.807200000000002"/>
  </r>
  <r>
    <n v="8344"/>
    <x v="4135"/>
    <x v="2"/>
    <x v="90"/>
    <d v="2011-03-25T00:00:00"/>
    <s v="Standard Class"/>
    <s v="GM-14440"/>
    <s v="Gary McGarr"/>
    <x v="0"/>
    <s v="United States"/>
    <s v="Knoxville"/>
    <x v="18"/>
    <n v="37918"/>
    <x v="0"/>
    <s v="OFF-LA-10004544"/>
    <x v="1"/>
    <x v="2"/>
    <s v="Avery 505"/>
    <x v="5406"/>
    <n v="5"/>
    <n v="0.2"/>
    <n v="22.199999999999996"/>
  </r>
  <r>
    <n v="8345"/>
    <x v="4135"/>
    <x v="2"/>
    <x v="90"/>
    <d v="2011-03-25T00:00:00"/>
    <s v="Standard Class"/>
    <s v="GM-14440"/>
    <s v="Gary McGarr"/>
    <x v="0"/>
    <s v="United States"/>
    <s v="Knoxville"/>
    <x v="18"/>
    <n v="37918"/>
    <x v="0"/>
    <s v="FUR-FU-10001473"/>
    <x v="0"/>
    <x v="5"/>
    <s v="DAX Wood Document Frame"/>
    <x v="2427"/>
    <n v="3"/>
    <n v="0.2"/>
    <n v="6.5903999999999989"/>
  </r>
  <r>
    <n v="8346"/>
    <x v="4135"/>
    <x v="2"/>
    <x v="90"/>
    <d v="2011-03-25T00:00:00"/>
    <s v="Standard Class"/>
    <s v="GM-14440"/>
    <s v="Gary McGarr"/>
    <x v="0"/>
    <s v="United States"/>
    <s v="Knoxville"/>
    <x v="18"/>
    <n v="37918"/>
    <x v="0"/>
    <s v="FUR-CH-10000422"/>
    <x v="0"/>
    <x v="1"/>
    <s v="Global Highback Leather Tilter in Burgundy"/>
    <x v="5407"/>
    <n v="3"/>
    <n v="0.2"/>
    <n v="-10.918799999999983"/>
  </r>
  <r>
    <n v="8347"/>
    <x v="4136"/>
    <x v="1"/>
    <x v="28"/>
    <d v="2012-05-04T00:00:00"/>
    <s v="Standard Class"/>
    <s v="JW-15220"/>
    <s v="Jane Waco"/>
    <x v="1"/>
    <s v="United States"/>
    <s v="Lawrence"/>
    <x v="31"/>
    <n v="1841"/>
    <x v="3"/>
    <s v="FUR-FU-10002960"/>
    <x v="0"/>
    <x v="5"/>
    <s v="Eldon 200 Class Desk Accessories, Burgundy"/>
    <x v="815"/>
    <n v="5"/>
    <n v="0"/>
    <n v="13.188000000000002"/>
  </r>
  <r>
    <n v="8348"/>
    <x v="4136"/>
    <x v="1"/>
    <x v="28"/>
    <d v="2012-05-04T00:00:00"/>
    <s v="Standard Class"/>
    <s v="JW-15220"/>
    <s v="Jane Waco"/>
    <x v="1"/>
    <s v="United States"/>
    <s v="Lawrence"/>
    <x v="31"/>
    <n v="1841"/>
    <x v="3"/>
    <s v="FUR-FU-10002445"/>
    <x v="0"/>
    <x v="5"/>
    <s v="DAX Two-Tone Rosewood/Black Document Frame, Desktop, 5 x 7"/>
    <x v="540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x v="5409"/>
    <n v="10"/>
    <n v="0"/>
    <n v="58.66"/>
  </r>
  <r>
    <n v="8350"/>
    <x v="4136"/>
    <x v="1"/>
    <x v="28"/>
    <d v="2012-05-04T00:00:00"/>
    <s v="Standard Class"/>
    <s v="JW-15220"/>
    <s v="Jane Waco"/>
    <x v="1"/>
    <s v="United States"/>
    <s v="Lawrence"/>
    <x v="31"/>
    <n v="1841"/>
    <x v="3"/>
    <s v="FUR-FU-10001025"/>
    <x v="0"/>
    <x v="5"/>
    <s v="Eldon Imàge Series Desk Accessories, Clear"/>
    <x v="5410"/>
    <n v="5"/>
    <n v="0"/>
    <n v="10.449000000000002"/>
  </r>
  <r>
    <n v="8351"/>
    <x v="4136"/>
    <x v="1"/>
    <x v="28"/>
    <d v="2012-05-04T00:00:00"/>
    <s v="Standard Class"/>
    <s v="JW-15220"/>
    <s v="Jane Waco"/>
    <x v="1"/>
    <s v="United States"/>
    <s v="Lawrence"/>
    <x v="31"/>
    <n v="1841"/>
    <x v="3"/>
    <s v="OFF-PA-10002689"/>
    <x v="1"/>
    <x v="10"/>
    <s v="Weyerhaeuser First Choice Laser/Copy Paper (20Lb. and 88 Bright)"/>
    <x v="90"/>
    <n v="1"/>
    <n v="0"/>
    <n v="3.1104000000000003"/>
  </r>
  <r>
    <n v="8352"/>
    <x v="4137"/>
    <x v="3"/>
    <x v="898"/>
    <d v="2014-05-09T00:00:00"/>
    <s v="Standard Class"/>
    <s v="BO-11350"/>
    <s v="Bill Overfelt"/>
    <x v="1"/>
    <s v="United States"/>
    <s v="Philadelphia"/>
    <x v="9"/>
    <n v="19134"/>
    <x v="3"/>
    <s v="FUR-FU-10004245"/>
    <x v="0"/>
    <x v="5"/>
    <s v="Career Cubicle Clock, 8 1/4&quot;, Black"/>
    <x v="5411"/>
    <n v="2"/>
    <n v="0.2"/>
    <n v="7.3008000000000006"/>
  </r>
  <r>
    <n v="8353"/>
    <x v="4137"/>
    <x v="3"/>
    <x v="898"/>
    <d v="2014-05-09T00:00:00"/>
    <s v="Standard Class"/>
    <s v="BO-11350"/>
    <s v="Bill Overfelt"/>
    <x v="1"/>
    <s v="United States"/>
    <s v="Philadelphia"/>
    <x v="9"/>
    <n v="19134"/>
    <x v="3"/>
    <s v="OFF-BI-10003684"/>
    <x v="1"/>
    <x v="8"/>
    <s v="Wilson Jones Legal Size Ring Binders"/>
    <x v="5412"/>
    <n v="4"/>
    <n v="0.7"/>
    <n v="-17.591999999999992"/>
  </r>
  <r>
    <n v="8354"/>
    <x v="4137"/>
    <x v="3"/>
    <x v="898"/>
    <d v="2014-05-09T00:00:00"/>
    <s v="Standard Class"/>
    <s v="BO-11350"/>
    <s v="Bill Overfelt"/>
    <x v="1"/>
    <s v="United States"/>
    <s v="Philadelphia"/>
    <x v="9"/>
    <n v="19134"/>
    <x v="3"/>
    <s v="FUR-TA-10003748"/>
    <x v="0"/>
    <x v="3"/>
    <s v="Bevis 36 x 72 Conference Tables"/>
    <x v="5413"/>
    <n v="5"/>
    <n v="0.4"/>
    <n v="-112.041"/>
  </r>
  <r>
    <n v="8355"/>
    <x v="4137"/>
    <x v="3"/>
    <x v="898"/>
    <d v="2014-05-09T00:00:00"/>
    <s v="Standard Class"/>
    <s v="BO-11350"/>
    <s v="Bill Overfelt"/>
    <x v="1"/>
    <s v="United States"/>
    <s v="Philadelphia"/>
    <x v="9"/>
    <n v="19134"/>
    <x v="3"/>
    <s v="OFF-BI-10002133"/>
    <x v="1"/>
    <x v="8"/>
    <s v="Wilson Jones Elliptical Ring 3 1/2&quot; Capacity Binders, 800 sheets"/>
    <x v="4159"/>
    <n v="5"/>
    <n v="0.7"/>
    <n v="-44.94"/>
  </r>
  <r>
    <n v="8356"/>
    <x v="4137"/>
    <x v="3"/>
    <x v="898"/>
    <d v="2014-05-09T00:00:00"/>
    <s v="Standard Class"/>
    <s v="BO-11350"/>
    <s v="Bill Overfelt"/>
    <x v="1"/>
    <s v="United States"/>
    <s v="Philadelphia"/>
    <x v="9"/>
    <n v="19134"/>
    <x v="3"/>
    <s v="OFF-FA-10002280"/>
    <x v="1"/>
    <x v="13"/>
    <s v="Advantus Plastic Paper Clips"/>
    <x v="3905"/>
    <n v="2"/>
    <n v="0.2"/>
    <n v="2.8"/>
  </r>
  <r>
    <n v="8357"/>
    <x v="4138"/>
    <x v="0"/>
    <x v="370"/>
    <d v="2013-08-31T00:00:00"/>
    <s v="Standard Class"/>
    <s v="XP-21865"/>
    <s v="Xylona Preis"/>
    <x v="0"/>
    <s v="United States"/>
    <s v="Athens"/>
    <x v="32"/>
    <n v="30605"/>
    <x v="0"/>
    <s v="FUR-FU-10000308"/>
    <x v="0"/>
    <x v="5"/>
    <s v="Deflect-o Glass Clear Studded Chair Mats"/>
    <x v="4702"/>
    <n v="3"/>
    <n v="0"/>
    <n v="41.038800000000002"/>
  </r>
  <r>
    <n v="8358"/>
    <x v="4139"/>
    <x v="2"/>
    <x v="909"/>
    <d v="2011-04-18T00:00:00"/>
    <s v="Standard Class"/>
    <s v="MM-18055"/>
    <s v="Michelle Moray"/>
    <x v="0"/>
    <s v="United States"/>
    <s v="Great Falls"/>
    <x v="37"/>
    <n v="59405"/>
    <x v="1"/>
    <s v="OFF-ST-10000876"/>
    <x v="1"/>
    <x v="4"/>
    <s v="Eldon Simplefile Box Office"/>
    <x v="5414"/>
    <n v="7"/>
    <n v="0"/>
    <n v="24.382400000000001"/>
  </r>
  <r>
    <n v="8359"/>
    <x v="4139"/>
    <x v="2"/>
    <x v="909"/>
    <d v="2011-04-18T00:00:00"/>
    <s v="Standard Class"/>
    <s v="MM-18055"/>
    <s v="Michelle Moray"/>
    <x v="0"/>
    <s v="United States"/>
    <s v="Great Falls"/>
    <x v="37"/>
    <n v="59405"/>
    <x v="1"/>
    <s v="TEC-PH-10000586"/>
    <x v="2"/>
    <x v="7"/>
    <s v="AT&amp;T SB67148 SynJ"/>
    <x v="554"/>
    <n v="2"/>
    <n v="0.2"/>
    <n v="9.2386000000000053"/>
  </r>
  <r>
    <n v="8360"/>
    <x v="4139"/>
    <x v="2"/>
    <x v="909"/>
    <d v="2011-04-18T00:00:00"/>
    <s v="Standard Class"/>
    <s v="MM-18055"/>
    <s v="Michelle Moray"/>
    <x v="0"/>
    <s v="United States"/>
    <s v="Great Falls"/>
    <x v="37"/>
    <n v="59405"/>
    <x v="1"/>
    <s v="TEC-AC-10003399"/>
    <x v="2"/>
    <x v="11"/>
    <s v="Memorex Mini Travel Drive 64 GB USB 2.0 Flash Drive"/>
    <x v="5415"/>
    <n v="6"/>
    <n v="0"/>
    <n v="91.32480000000001"/>
  </r>
  <r>
    <n v="8361"/>
    <x v="4140"/>
    <x v="3"/>
    <x v="460"/>
    <d v="2014-01-05T00:00:00"/>
    <s v="Second Class"/>
    <s v="TS-21655"/>
    <s v="Trudy Schmidt"/>
    <x v="0"/>
    <s v="United States"/>
    <s v="El Paso"/>
    <x v="5"/>
    <n v="79907"/>
    <x v="2"/>
    <s v="OFF-AR-10001955"/>
    <x v="1"/>
    <x v="6"/>
    <s v="Newell 319"/>
    <x v="4142"/>
    <n v="2"/>
    <n v="0.2"/>
    <n v="3.9679999999999964"/>
  </r>
  <r>
    <n v="8362"/>
    <x v="4140"/>
    <x v="3"/>
    <x v="460"/>
    <d v="2014-01-05T00:00:00"/>
    <s v="Second Class"/>
    <s v="TS-21655"/>
    <s v="Trudy Schmidt"/>
    <x v="0"/>
    <s v="United States"/>
    <s v="El Paso"/>
    <x v="5"/>
    <n v="79907"/>
    <x v="2"/>
    <s v="OFF-AP-10000027"/>
    <x v="1"/>
    <x v="9"/>
    <s v="Hoover Commercial SteamVac"/>
    <x v="5416"/>
    <n v="2"/>
    <n v="0.8"/>
    <n v="-13.580000000000002"/>
  </r>
  <r>
    <n v="8363"/>
    <x v="4140"/>
    <x v="3"/>
    <x v="460"/>
    <d v="2014-01-05T00:00:00"/>
    <s v="Second Class"/>
    <s v="TS-21655"/>
    <s v="Trudy Schmidt"/>
    <x v="0"/>
    <s v="United States"/>
    <s v="El Paso"/>
    <x v="5"/>
    <n v="79907"/>
    <x v="2"/>
    <s v="FUR-TA-10002958"/>
    <x v="0"/>
    <x v="3"/>
    <s v="Bevis Oval Conference Table, Walnut"/>
    <x v="3341"/>
    <n v="5"/>
    <n v="0.3"/>
    <n v="-169.63700000000009"/>
  </r>
  <r>
    <n v="8364"/>
    <x v="4140"/>
    <x v="3"/>
    <x v="460"/>
    <d v="2014-01-05T00:00:00"/>
    <s v="Second Class"/>
    <s v="TS-21655"/>
    <s v="Trudy Schmidt"/>
    <x v="0"/>
    <s v="United States"/>
    <s v="El Paso"/>
    <x v="5"/>
    <n v="79907"/>
    <x v="2"/>
    <s v="OFF-ST-10002615"/>
    <x v="1"/>
    <x v="4"/>
    <s v="Dual Level, Single-Width Filing Carts"/>
    <x v="5417"/>
    <n v="3"/>
    <n v="0.2"/>
    <n v="27.910800000000009"/>
  </r>
  <r>
    <n v="8365"/>
    <x v="4141"/>
    <x v="3"/>
    <x v="1045"/>
    <d v="2014-05-03T00:00:00"/>
    <s v="Standard Class"/>
    <s v="JL-15235"/>
    <s v="Janet Lee"/>
    <x v="0"/>
    <s v="United States"/>
    <s v="Kissimmee"/>
    <x v="2"/>
    <n v="34741"/>
    <x v="0"/>
    <s v="TEC-PH-10002624"/>
    <x v="2"/>
    <x v="7"/>
    <s v="Samsung Galaxy S4 Mini"/>
    <x v="5418"/>
    <n v="2"/>
    <n v="0.2"/>
    <n v="84.598199999999878"/>
  </r>
  <r>
    <n v="8366"/>
    <x v="4142"/>
    <x v="3"/>
    <x v="289"/>
    <d v="2014-02-03T00:00:00"/>
    <s v="First Class"/>
    <s v="SZ-20035"/>
    <s v="Sam Zeldin"/>
    <x v="2"/>
    <s v="United States"/>
    <s v="Seattle"/>
    <x v="4"/>
    <n v="98105"/>
    <x v="1"/>
    <s v="TEC-PH-10002275"/>
    <x v="2"/>
    <x v="7"/>
    <s v="Mitel 5320 IP Phone VoIP phone"/>
    <x v="5419"/>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x v="4083"/>
    <n v="4"/>
    <n v="0"/>
    <n v="7.3872"/>
  </r>
  <r>
    <n v="8368"/>
    <x v="4143"/>
    <x v="2"/>
    <x v="557"/>
    <d v="2011-09-12T00:00:00"/>
    <s v="Second Class"/>
    <s v="LR-17035"/>
    <s v="Lisa Ryan"/>
    <x v="1"/>
    <s v="United States"/>
    <s v="Santa Clara"/>
    <x v="1"/>
    <n v="95051"/>
    <x v="1"/>
    <s v="OFF-PA-10000174"/>
    <x v="1"/>
    <x v="10"/>
    <s v="Message Book, Wirebound, Four 5 1/2&quot; X 4&quot; Forms/Pg., 200 Dupl. Sets/Book"/>
    <x v="5420"/>
    <n v="2"/>
    <n v="0"/>
    <n v="9.663199999999998"/>
  </r>
  <r>
    <n v="8369"/>
    <x v="4143"/>
    <x v="2"/>
    <x v="557"/>
    <d v="2011-09-12T00:00:00"/>
    <s v="Second Class"/>
    <s v="LR-17035"/>
    <s v="Lisa Ryan"/>
    <x v="1"/>
    <s v="United States"/>
    <s v="Santa Clara"/>
    <x v="1"/>
    <n v="95051"/>
    <x v="1"/>
    <s v="OFF-BI-10004308"/>
    <x v="1"/>
    <x v="8"/>
    <s v="Avery Legal 4-Ring Binder"/>
    <x v="2067"/>
    <n v="5"/>
    <n v="0.2"/>
    <n v="31.47"/>
  </r>
  <r>
    <n v="8370"/>
    <x v="4144"/>
    <x v="0"/>
    <x v="725"/>
    <d v="2013-06-17T00:00:00"/>
    <s v="Standard Class"/>
    <s v="SV-20365"/>
    <s v="Seth Vernon"/>
    <x v="0"/>
    <s v="United States"/>
    <s v="Los Angeles"/>
    <x v="1"/>
    <n v="90049"/>
    <x v="1"/>
    <s v="FUR-TA-10003473"/>
    <x v="0"/>
    <x v="3"/>
    <s v="Bretford Rectangular Conference Table Tops"/>
    <x v="3458"/>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x v="2497"/>
    <n v="2"/>
    <n v="0.15"/>
    <n v="21.293999999999993"/>
  </r>
  <r>
    <n v="8372"/>
    <x v="4146"/>
    <x v="2"/>
    <x v="422"/>
    <d v="2011-12-30T00:00:00"/>
    <s v="First Class"/>
    <s v="NC-18415"/>
    <s v="Nathan Cano"/>
    <x v="0"/>
    <s v="United States"/>
    <s v="Fort Worth"/>
    <x v="5"/>
    <n v="76106"/>
    <x v="2"/>
    <s v="OFF-BI-10001658"/>
    <x v="1"/>
    <x v="8"/>
    <s v="GBC Standard Therm-A-Bind Covers"/>
    <x v="5421"/>
    <n v="1"/>
    <n v="0.8"/>
    <n v="-8.472800000000003"/>
  </r>
  <r>
    <n v="8373"/>
    <x v="4147"/>
    <x v="0"/>
    <x v="390"/>
    <d v="2013-12-02T00:00:00"/>
    <s v="Standard Class"/>
    <s v="SC-20680"/>
    <s v="Steve Carroll"/>
    <x v="2"/>
    <s v="United States"/>
    <s v="Seattle"/>
    <x v="4"/>
    <n v="98105"/>
    <x v="1"/>
    <s v="FUR-FU-10003535"/>
    <x v="0"/>
    <x v="5"/>
    <s v="Howard Miller Distant Time Traveler Alarm Clock"/>
    <x v="4465"/>
    <n v="3"/>
    <n v="0"/>
    <n v="33.726600000000005"/>
  </r>
  <r>
    <n v="8374"/>
    <x v="4148"/>
    <x v="0"/>
    <x v="338"/>
    <d v="2013-11-14T00:00:00"/>
    <s v="First Class"/>
    <s v="RO-19780"/>
    <s v="Rose O'Brian"/>
    <x v="0"/>
    <s v="United States"/>
    <s v="San Francisco"/>
    <x v="1"/>
    <n v="94110"/>
    <x v="1"/>
    <s v="OFF-ST-10000352"/>
    <x v="1"/>
    <x v="4"/>
    <s v="Acco Perma 2700 Stacking Storage Drawers"/>
    <x v="5422"/>
    <n v="1"/>
    <n v="0"/>
    <n v="4.4610000000000021"/>
  </r>
  <r>
    <n v="8375"/>
    <x v="4149"/>
    <x v="1"/>
    <x v="956"/>
    <d v="2012-01-10T00:00:00"/>
    <s v="Standard Class"/>
    <s v="JL-15175"/>
    <s v="James Lanier"/>
    <x v="2"/>
    <s v="United States"/>
    <s v="San Francisco"/>
    <x v="1"/>
    <n v="94110"/>
    <x v="1"/>
    <s v="OFF-AP-10004859"/>
    <x v="1"/>
    <x v="9"/>
    <s v="Acco 6 Outlet Guardian Premium Surge Suppressor"/>
    <x v="5423"/>
    <n v="6"/>
    <n v="0"/>
    <n v="23.587200000000003"/>
  </r>
  <r>
    <n v="8376"/>
    <x v="4149"/>
    <x v="1"/>
    <x v="956"/>
    <d v="2012-01-10T00:00:00"/>
    <s v="Standard Class"/>
    <s v="JL-15175"/>
    <s v="James Lanier"/>
    <x v="2"/>
    <s v="United States"/>
    <s v="San Francisco"/>
    <x v="1"/>
    <n v="94110"/>
    <x v="1"/>
    <s v="OFF-BI-10001294"/>
    <x v="1"/>
    <x v="8"/>
    <s v="Fellowes Binding Cases"/>
    <x v="5424"/>
    <n v="6"/>
    <n v="0.2"/>
    <n v="17.549999999999994"/>
  </r>
  <r>
    <n v="8377"/>
    <x v="4150"/>
    <x v="3"/>
    <x v="708"/>
    <d v="2014-03-28T00:00:00"/>
    <s v="Standard Class"/>
    <s v="PW-19030"/>
    <s v="Pauline Webber"/>
    <x v="1"/>
    <s v="United States"/>
    <s v="Pompano Beach"/>
    <x v="2"/>
    <n v="33068"/>
    <x v="0"/>
    <s v="OFF-AP-10001242"/>
    <x v="1"/>
    <x v="9"/>
    <s v="APC 7 Outlet Network SurgeArrest Surge Protector"/>
    <x v="5425"/>
    <n v="1"/>
    <n v="0.2"/>
    <n v="8.0479999999999983"/>
  </r>
  <r>
    <n v="8378"/>
    <x v="4151"/>
    <x v="1"/>
    <x v="768"/>
    <d v="2012-11-18T00:00:00"/>
    <s v="Standard Class"/>
    <s v="MF-18250"/>
    <s v="Monica Federle"/>
    <x v="1"/>
    <s v="United States"/>
    <s v="Houston"/>
    <x v="5"/>
    <n v="77095"/>
    <x v="2"/>
    <s v="OFF-ST-10002344"/>
    <x v="1"/>
    <x v="4"/>
    <s v="Carina 42&quot;Hx23 3/4&quot;W Media Storage Unit"/>
    <x v="1466"/>
    <n v="1"/>
    <n v="0.2"/>
    <n v="-14.576399999999996"/>
  </r>
  <r>
    <n v="8379"/>
    <x v="4151"/>
    <x v="1"/>
    <x v="768"/>
    <d v="2012-11-18T00:00:00"/>
    <s v="Standard Class"/>
    <s v="MF-18250"/>
    <s v="Monica Federle"/>
    <x v="1"/>
    <s v="United States"/>
    <s v="Houston"/>
    <x v="5"/>
    <n v="77095"/>
    <x v="2"/>
    <s v="OFF-PA-10003349"/>
    <x v="1"/>
    <x v="10"/>
    <s v="Xerox 1957"/>
    <x v="12"/>
    <n v="3"/>
    <n v="0.2"/>
    <n v="5.6375999999999999"/>
  </r>
  <r>
    <n v="8380"/>
    <x v="4151"/>
    <x v="1"/>
    <x v="768"/>
    <d v="2012-11-18T00:00:00"/>
    <s v="Standard Class"/>
    <s v="MF-18250"/>
    <s v="Monica Federle"/>
    <x v="1"/>
    <s v="United States"/>
    <s v="Houston"/>
    <x v="5"/>
    <n v="77095"/>
    <x v="2"/>
    <s v="OFF-EN-10003055"/>
    <x v="1"/>
    <x v="12"/>
    <s v="Blue String-Tie &amp; Button Interoffice Envelopes, 10 x 13"/>
    <x v="5426"/>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x v="3023"/>
    <n v="3"/>
    <n v="0.2"/>
    <n v="3.4049999999999994"/>
  </r>
  <r>
    <n v="8382"/>
    <x v="4153"/>
    <x v="0"/>
    <x v="716"/>
    <d v="2013-03-20T00:00:00"/>
    <s v="Second Class"/>
    <s v="AC-10660"/>
    <s v="Anna Chung"/>
    <x v="0"/>
    <s v="United States"/>
    <s v="San Francisco"/>
    <x v="1"/>
    <n v="94109"/>
    <x v="1"/>
    <s v="TEC-PH-10003800"/>
    <x v="2"/>
    <x v="7"/>
    <s v="i.Sound Portable Power - 8000 mAh"/>
    <x v="560"/>
    <n v="2"/>
    <n v="0.2"/>
    <n v="-20.136200000000006"/>
  </r>
  <r>
    <n v="8383"/>
    <x v="4154"/>
    <x v="0"/>
    <x v="597"/>
    <d v="2013-02-15T00:00:00"/>
    <s v="Standard Class"/>
    <s v="MH-17440"/>
    <s v="Mark Haberlin"/>
    <x v="1"/>
    <s v="United States"/>
    <s v="Houston"/>
    <x v="5"/>
    <n v="77036"/>
    <x v="2"/>
    <s v="FUR-CH-10001270"/>
    <x v="0"/>
    <x v="1"/>
    <s v="Harbour Creations Steel Folding Chair"/>
    <x v="5427"/>
    <n v="4"/>
    <n v="0.3"/>
    <n v="0"/>
  </r>
  <r>
    <n v="8384"/>
    <x v="4155"/>
    <x v="0"/>
    <x v="491"/>
    <d v="2013-11-29T00:00:00"/>
    <s v="First Class"/>
    <s v="CD-12790"/>
    <s v="Cynthia Delaney"/>
    <x v="2"/>
    <s v="United States"/>
    <s v="Shelton"/>
    <x v="29"/>
    <n v="6484"/>
    <x v="3"/>
    <s v="TEC-AC-10003447"/>
    <x v="2"/>
    <x v="11"/>
    <s v="Micropad Numeric Keypads"/>
    <x v="1543"/>
    <n v="3"/>
    <n v="0"/>
    <n v="14.992499999999996"/>
  </r>
  <r>
    <n v="8385"/>
    <x v="4155"/>
    <x v="0"/>
    <x v="491"/>
    <d v="2013-11-29T00:00:00"/>
    <s v="First Class"/>
    <s v="CD-12790"/>
    <s v="Cynthia Delaney"/>
    <x v="2"/>
    <s v="United States"/>
    <s v="Shelton"/>
    <x v="29"/>
    <n v="6484"/>
    <x v="3"/>
    <s v="OFF-PA-10004285"/>
    <x v="1"/>
    <x v="10"/>
    <s v="Xerox 1959"/>
    <x v="522"/>
    <n v="2"/>
    <n v="0"/>
    <n v="6.4127999999999998"/>
  </r>
  <r>
    <n v="8386"/>
    <x v="4156"/>
    <x v="3"/>
    <x v="507"/>
    <d v="2014-09-09T00:00:00"/>
    <s v="Standard Class"/>
    <s v="CV-12805"/>
    <s v="Cynthia Voltz"/>
    <x v="1"/>
    <s v="United States"/>
    <s v="Oakland"/>
    <x v="1"/>
    <n v="94601"/>
    <x v="1"/>
    <s v="OFF-BI-10001757"/>
    <x v="1"/>
    <x v="8"/>
    <s v="Pressboard Hanging Data Binders for Unburst Sheets"/>
    <x v="929"/>
    <n v="3"/>
    <n v="0.2"/>
    <n v="4.1327999999999996"/>
  </r>
  <r>
    <n v="8387"/>
    <x v="4157"/>
    <x v="1"/>
    <x v="71"/>
    <d v="2012-06-03T00:00:00"/>
    <s v="Standard Class"/>
    <s v="TB-21625"/>
    <s v="Trudy Brown"/>
    <x v="0"/>
    <s v="United States"/>
    <s v="Manchester"/>
    <x v="29"/>
    <n v="6040"/>
    <x v="3"/>
    <s v="OFF-ST-10001558"/>
    <x v="1"/>
    <x v="4"/>
    <s v="Acco Perma 4000 Stacking Storage Drawers"/>
    <x v="5428"/>
    <n v="1"/>
    <n v="0"/>
    <n v="2.4359999999999999"/>
  </r>
  <r>
    <n v="8388"/>
    <x v="4157"/>
    <x v="1"/>
    <x v="71"/>
    <d v="2012-06-03T00:00:00"/>
    <s v="Standard Class"/>
    <s v="TB-21625"/>
    <s v="Trudy Brown"/>
    <x v="0"/>
    <s v="United States"/>
    <s v="Manchester"/>
    <x v="29"/>
    <n v="6040"/>
    <x v="3"/>
    <s v="OFF-ST-10001328"/>
    <x v="1"/>
    <x v="4"/>
    <s v="Personal Filing Tote with Lid, Black/Gray"/>
    <x v="3477"/>
    <n v="5"/>
    <n v="0"/>
    <n v="21.714000000000002"/>
  </r>
  <r>
    <n v="8389"/>
    <x v="4158"/>
    <x v="2"/>
    <x v="301"/>
    <d v="2011-11-05T00:00:00"/>
    <s v="Standard Class"/>
    <s v="DG-13300"/>
    <s v="Deirdre Greer"/>
    <x v="1"/>
    <s v="United States"/>
    <s v="Orange"/>
    <x v="30"/>
    <n v="7050"/>
    <x v="3"/>
    <s v="OFF-AP-10004708"/>
    <x v="1"/>
    <x v="9"/>
    <s v="Fellowes Superior 10 Outlet Split Surge Protector"/>
    <x v="566"/>
    <n v="2"/>
    <n v="0"/>
    <n v="22.074799999999996"/>
  </r>
  <r>
    <n v="8390"/>
    <x v="4159"/>
    <x v="0"/>
    <x v="797"/>
    <d v="2013-12-31T00:00:00"/>
    <s v="First Class"/>
    <s v="RD-19810"/>
    <s v="Ross DeVincentis"/>
    <x v="2"/>
    <s v="United States"/>
    <s v="Akron"/>
    <x v="24"/>
    <n v="44312"/>
    <x v="3"/>
    <s v="OFF-FA-10000621"/>
    <x v="1"/>
    <x v="13"/>
    <s v="OIC Colored Binder Clips, Assorted Sizes"/>
    <x v="5429"/>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x v="4161"/>
    <x v="3"/>
    <x v="331"/>
    <d v="2014-12-31T00:00:00"/>
    <s v="Standard Class"/>
    <s v="JB-16045"/>
    <s v="Julia Barnett"/>
    <x v="2"/>
    <s v="United States"/>
    <s v="Danbury"/>
    <x v="29"/>
    <n v="6810"/>
    <x v="3"/>
    <s v="FUR-FU-10001473"/>
    <x v="0"/>
    <x v="5"/>
    <s v="DAX Wood Document Frame"/>
    <x v="1302"/>
    <n v="2"/>
    <n v="0"/>
    <n v="9.8856000000000002"/>
  </r>
  <r>
    <n v="8393"/>
    <x v="4162"/>
    <x v="0"/>
    <x v="49"/>
    <d v="2013-12-07T00:00:00"/>
    <s v="Second Class"/>
    <s v="EJ-14155"/>
    <s v="Eva Jacobs"/>
    <x v="0"/>
    <s v="United States"/>
    <s v="Franklin"/>
    <x v="31"/>
    <n v="2038"/>
    <x v="3"/>
    <s v="TEC-PH-10000193"/>
    <x v="2"/>
    <x v="7"/>
    <s v="Jensen SMPS-640 - speaker phone"/>
    <x v="4856"/>
    <n v="3"/>
    <n v="0"/>
    <n v="35.864399999999996"/>
  </r>
  <r>
    <n v="8394"/>
    <x v="4162"/>
    <x v="0"/>
    <x v="49"/>
    <d v="2013-12-07T00:00:00"/>
    <s v="Second Class"/>
    <s v="EJ-14155"/>
    <s v="Eva Jacobs"/>
    <x v="0"/>
    <s v="United States"/>
    <s v="Franklin"/>
    <x v="31"/>
    <n v="2038"/>
    <x v="3"/>
    <s v="FUR-FU-10002045"/>
    <x v="0"/>
    <x v="5"/>
    <s v="Executive Impressions 14&quot;"/>
    <x v="4818"/>
    <n v="5"/>
    <n v="0"/>
    <n v="48.906000000000006"/>
  </r>
  <r>
    <n v="8395"/>
    <x v="4162"/>
    <x v="0"/>
    <x v="49"/>
    <d v="2013-12-07T00:00:00"/>
    <s v="Second Class"/>
    <s v="EJ-14155"/>
    <s v="Eva Jacobs"/>
    <x v="0"/>
    <s v="United States"/>
    <s v="Franklin"/>
    <x v="31"/>
    <n v="2038"/>
    <x v="3"/>
    <s v="OFF-AP-10002945"/>
    <x v="1"/>
    <x v="9"/>
    <s v="Honeywell Enviracaire Portable HEPA Air Cleaner for 17' x 22' Room"/>
    <x v="3352"/>
    <n v="3"/>
    <n v="0"/>
    <n v="297.64349999999996"/>
  </r>
  <r>
    <n v="8396"/>
    <x v="4162"/>
    <x v="0"/>
    <x v="49"/>
    <d v="2013-12-07T00:00:00"/>
    <s v="Second Class"/>
    <s v="EJ-14155"/>
    <s v="Eva Jacobs"/>
    <x v="0"/>
    <s v="United States"/>
    <s v="Franklin"/>
    <x v="31"/>
    <n v="2038"/>
    <x v="3"/>
    <s v="FUR-TA-10001095"/>
    <x v="0"/>
    <x v="3"/>
    <s v="Chromcraft Round Conference Tables"/>
    <x v="5430"/>
    <n v="3"/>
    <n v="0.3"/>
    <n v="-47.058300000000003"/>
  </r>
  <r>
    <n v="8397"/>
    <x v="4163"/>
    <x v="2"/>
    <x v="479"/>
    <d v="2011-06-30T00:00:00"/>
    <s v="Same Day"/>
    <s v="BD-11620"/>
    <s v="Brian DeCherney"/>
    <x v="0"/>
    <s v="United States"/>
    <s v="Wilmington"/>
    <x v="3"/>
    <n v="28403"/>
    <x v="0"/>
    <s v="OFF-PA-10001144"/>
    <x v="1"/>
    <x v="10"/>
    <s v="Xerox 1913"/>
    <x v="5431"/>
    <n v="7"/>
    <n v="0.2"/>
    <n v="108.74079999999998"/>
  </r>
  <r>
    <n v="8398"/>
    <x v="4164"/>
    <x v="2"/>
    <x v="1010"/>
    <d v="2011-09-04T00:00:00"/>
    <s v="First Class"/>
    <s v="MR-17545"/>
    <s v="Mathew Reese"/>
    <x v="2"/>
    <s v="United States"/>
    <s v="Houston"/>
    <x v="5"/>
    <n v="77095"/>
    <x v="2"/>
    <s v="OFF-BI-10004099"/>
    <x v="1"/>
    <x v="8"/>
    <s v="GBC VeloBinder Strips"/>
    <x v="5432"/>
    <n v="5"/>
    <n v="0.8"/>
    <n v="-11.52"/>
  </r>
  <r>
    <n v="8399"/>
    <x v="4165"/>
    <x v="3"/>
    <x v="808"/>
    <d v="2014-11-08T00:00:00"/>
    <s v="Second Class"/>
    <s v="SR-20425"/>
    <s v="Sharelle Roach"/>
    <x v="2"/>
    <s v="United States"/>
    <s v="Springfield"/>
    <x v="24"/>
    <n v="45503"/>
    <x v="3"/>
    <s v="FUR-CH-10001973"/>
    <x v="0"/>
    <x v="1"/>
    <s v="Office Star Flex Back Scooter Chair with White Frame"/>
    <x v="1177"/>
    <n v="2"/>
    <n v="0.3"/>
    <n v="-35.513599999999997"/>
  </r>
  <r>
    <n v="8400"/>
    <x v="4166"/>
    <x v="1"/>
    <x v="657"/>
    <d v="2012-04-18T00:00:00"/>
    <s v="Standard Class"/>
    <s v="TH-21100"/>
    <s v="Thea Hendricks"/>
    <x v="0"/>
    <s v="United States"/>
    <s v="Glendale"/>
    <x v="16"/>
    <n v="85301"/>
    <x v="1"/>
    <s v="OFF-ST-10000344"/>
    <x v="1"/>
    <x v="4"/>
    <s v="Neat Ideas Personal Hanging Folder Files, Black"/>
    <x v="1356"/>
    <n v="1"/>
    <n v="0.2"/>
    <n v="0.80579999999999963"/>
  </r>
  <r>
    <n v="8401"/>
    <x v="4167"/>
    <x v="1"/>
    <x v="901"/>
    <d v="2012-12-09T00:00:00"/>
    <s v="Second Class"/>
    <s v="BD-11635"/>
    <s v="Brian Derr"/>
    <x v="0"/>
    <s v="United States"/>
    <s v="New York City"/>
    <x v="15"/>
    <n v="10009"/>
    <x v="3"/>
    <s v="OFF-BI-10002026"/>
    <x v="1"/>
    <x v="8"/>
    <s v="Avery Arch Ring Binders"/>
    <x v="2656"/>
    <n v="5"/>
    <n v="0.2"/>
    <n v="78.434999999999988"/>
  </r>
  <r>
    <n v="8402"/>
    <x v="4167"/>
    <x v="1"/>
    <x v="901"/>
    <d v="2012-12-09T00:00:00"/>
    <s v="Second Class"/>
    <s v="BD-11635"/>
    <s v="Brian Derr"/>
    <x v="0"/>
    <s v="United States"/>
    <s v="New York City"/>
    <x v="15"/>
    <n v="10009"/>
    <x v="3"/>
    <s v="FUR-CH-10003535"/>
    <x v="0"/>
    <x v="1"/>
    <s v="Global Armless Task Chair, Royal Blue"/>
    <x v="5433"/>
    <n v="3"/>
    <n v="0.1"/>
    <n v="12.805799999999994"/>
  </r>
  <r>
    <n v="8403"/>
    <x v="4167"/>
    <x v="1"/>
    <x v="901"/>
    <d v="2012-12-09T00:00:00"/>
    <s v="Second Class"/>
    <s v="BD-11635"/>
    <s v="Brian Derr"/>
    <x v="0"/>
    <s v="United States"/>
    <s v="New York City"/>
    <x v="15"/>
    <n v="10009"/>
    <x v="3"/>
    <s v="OFF-PA-10004156"/>
    <x v="1"/>
    <x v="10"/>
    <s v="Xerox 188"/>
    <x v="5434"/>
    <n v="2"/>
    <n v="0"/>
    <n v="11.113199999999999"/>
  </r>
  <r>
    <n v="8404"/>
    <x v="4168"/>
    <x v="0"/>
    <x v="854"/>
    <d v="2013-02-07T00:00:00"/>
    <s v="Standard Class"/>
    <s v="SM-20950"/>
    <s v="Suzanne McNair"/>
    <x v="1"/>
    <s v="United States"/>
    <s v="Los Angeles"/>
    <x v="1"/>
    <n v="90036"/>
    <x v="1"/>
    <s v="OFF-PA-10002254"/>
    <x v="1"/>
    <x v="10"/>
    <s v="Xerox 1883"/>
    <x v="151"/>
    <n v="4"/>
    <n v="0"/>
    <n v="48.539199999999994"/>
  </r>
  <r>
    <n v="8405"/>
    <x v="4169"/>
    <x v="3"/>
    <x v="141"/>
    <d v="2014-07-13T00:00:00"/>
    <s v="Standard Class"/>
    <s v="HE-14800"/>
    <s v="Harold Engle"/>
    <x v="1"/>
    <s v="United States"/>
    <s v="Newark"/>
    <x v="13"/>
    <n v="19711"/>
    <x v="3"/>
    <s v="FUR-FU-10003247"/>
    <x v="0"/>
    <x v="5"/>
    <s v="36X48 HARDFLOOR CHAIRMAT"/>
    <x v="202"/>
    <n v="4"/>
    <n v="0"/>
    <n v="5.8743999999999943"/>
  </r>
  <r>
    <n v="8406"/>
    <x v="4169"/>
    <x v="3"/>
    <x v="141"/>
    <d v="2014-07-13T00:00:00"/>
    <s v="Standard Class"/>
    <s v="HE-14800"/>
    <s v="Harold Engle"/>
    <x v="1"/>
    <s v="United States"/>
    <s v="Newark"/>
    <x v="13"/>
    <n v="19711"/>
    <x v="3"/>
    <s v="TEC-AC-10002473"/>
    <x v="2"/>
    <x v="11"/>
    <s v="Maxell 4.7GB DVD-R"/>
    <x v="5435"/>
    <n v="5"/>
    <n v="0"/>
    <n v="58.179000000000002"/>
  </r>
  <r>
    <n v="8407"/>
    <x v="4169"/>
    <x v="3"/>
    <x v="141"/>
    <d v="2014-07-13T00:00:00"/>
    <s v="Standard Class"/>
    <s v="HE-14800"/>
    <s v="Harold Engle"/>
    <x v="1"/>
    <s v="United States"/>
    <s v="Newark"/>
    <x v="13"/>
    <n v="19711"/>
    <x v="3"/>
    <s v="FUR-FU-10001057"/>
    <x v="0"/>
    <x v="5"/>
    <s v="Tensor Track Tree Floor Lamp"/>
    <x v="372"/>
    <n v="2"/>
    <n v="0"/>
    <n v="9.1953999999999994"/>
  </r>
  <r>
    <n v="8408"/>
    <x v="4169"/>
    <x v="3"/>
    <x v="141"/>
    <d v="2014-07-13T00:00:00"/>
    <s v="Standard Class"/>
    <s v="HE-14800"/>
    <s v="Harold Engle"/>
    <x v="1"/>
    <s v="United States"/>
    <s v="Newark"/>
    <x v="13"/>
    <n v="19711"/>
    <x v="3"/>
    <s v="OFF-AR-10001419"/>
    <x v="1"/>
    <x v="6"/>
    <s v="Newell 325"/>
    <x v="1316"/>
    <n v="7"/>
    <n v="0"/>
    <n v="8.6729999999999983"/>
  </r>
  <r>
    <n v="8409"/>
    <x v="4169"/>
    <x v="3"/>
    <x v="141"/>
    <d v="2014-07-13T00:00:00"/>
    <s v="Standard Class"/>
    <s v="HE-14800"/>
    <s v="Harold Engle"/>
    <x v="1"/>
    <s v="United States"/>
    <s v="Newark"/>
    <x v="13"/>
    <n v="19711"/>
    <x v="3"/>
    <s v="OFF-AR-10004010"/>
    <x v="1"/>
    <x v="6"/>
    <s v="Hunt Boston Vacuum Mount KS Pencil Sharpener"/>
    <x v="5368"/>
    <n v="5"/>
    <n v="0"/>
    <n v="45.487000000000002"/>
  </r>
  <r>
    <n v="8410"/>
    <x v="4170"/>
    <x v="1"/>
    <x v="555"/>
    <d v="2012-12-17T00:00:00"/>
    <s v="Standard Class"/>
    <s v="JK-15640"/>
    <s v="Jim Kriz"/>
    <x v="2"/>
    <s v="United States"/>
    <s v="San Bernardino"/>
    <x v="1"/>
    <n v="92404"/>
    <x v="1"/>
    <s v="OFF-BI-10004230"/>
    <x v="1"/>
    <x v="8"/>
    <s v="GBC Recycled Grain Textured Covers"/>
    <x v="5436"/>
    <n v="4"/>
    <n v="0.2"/>
    <n v="38.684799999999996"/>
  </r>
  <r>
    <n v="8411"/>
    <x v="4171"/>
    <x v="0"/>
    <x v="625"/>
    <d v="2013-11-16T00:00:00"/>
    <s v="Same Day"/>
    <s v="ON-18715"/>
    <s v="Odella Nelson"/>
    <x v="1"/>
    <s v="United States"/>
    <s v="Burlington"/>
    <x v="3"/>
    <n v="27217"/>
    <x v="0"/>
    <s v="FUR-TA-10001768"/>
    <x v="0"/>
    <x v="3"/>
    <s v="Hon Racetrack Conference Tables"/>
    <x v="5437"/>
    <n v="4"/>
    <n v="0.4"/>
    <n v="-199.50760000000008"/>
  </r>
  <r>
    <n v="8412"/>
    <x v="4172"/>
    <x v="0"/>
    <x v="195"/>
    <d v="2013-05-13T00:00:00"/>
    <s v="Second Class"/>
    <s v="TH-21100"/>
    <s v="Thea Hendricks"/>
    <x v="0"/>
    <s v="United States"/>
    <s v="Salem"/>
    <x v="17"/>
    <n v="24153"/>
    <x v="0"/>
    <s v="OFF-AR-10003514"/>
    <x v="1"/>
    <x v="6"/>
    <s v="4009 Highlighters by Sanford"/>
    <x v="5438"/>
    <n v="7"/>
    <n v="0"/>
    <n v="9.1937999999999978"/>
  </r>
  <r>
    <n v="8413"/>
    <x v="4173"/>
    <x v="3"/>
    <x v="434"/>
    <d v="2014-03-15T00:00:00"/>
    <s v="Standard Class"/>
    <s v="MD-17350"/>
    <s v="Maribeth Dona"/>
    <x v="0"/>
    <s v="United States"/>
    <s v="Dallas"/>
    <x v="5"/>
    <n v="75217"/>
    <x v="2"/>
    <s v="FUR-TA-10002228"/>
    <x v="0"/>
    <x v="3"/>
    <s v="Bevis Traditional Conference Table Top, Plinth Base"/>
    <x v="5439"/>
    <n v="4"/>
    <n v="0.3"/>
    <n v="-173.34719999999999"/>
  </r>
  <r>
    <n v="8414"/>
    <x v="4174"/>
    <x v="0"/>
    <x v="907"/>
    <d v="2013-12-22T00:00:00"/>
    <s v="Standard Class"/>
    <s v="AH-10075"/>
    <s v="Adam Hart"/>
    <x v="1"/>
    <s v="United States"/>
    <s v="Arlington"/>
    <x v="5"/>
    <n v="76017"/>
    <x v="2"/>
    <s v="OFF-PA-10001972"/>
    <x v="1"/>
    <x v="10"/>
    <s v="Xerox 214"/>
    <x v="5440"/>
    <n v="10"/>
    <n v="0.2"/>
    <n v="18.143999999999998"/>
  </r>
  <r>
    <n v="8415"/>
    <x v="4174"/>
    <x v="0"/>
    <x v="907"/>
    <d v="2013-12-22T00:00:00"/>
    <s v="Standard Class"/>
    <s v="AH-10075"/>
    <s v="Adam Hart"/>
    <x v="1"/>
    <s v="United States"/>
    <s v="Arlington"/>
    <x v="5"/>
    <n v="76017"/>
    <x v="2"/>
    <s v="TEC-AC-10002942"/>
    <x v="2"/>
    <x v="11"/>
    <s v="WD My Passport Ultra 1TB Portable External Hard Drive"/>
    <x v="5441"/>
    <n v="3"/>
    <n v="0.2"/>
    <n v="-6.2100000000000151"/>
  </r>
  <r>
    <n v="8416"/>
    <x v="4175"/>
    <x v="3"/>
    <x v="1191"/>
    <d v="2014-04-13T00:00:00"/>
    <s v="Standard Class"/>
    <s v="ML-17755"/>
    <s v="Max Ludwig"/>
    <x v="2"/>
    <s v="United States"/>
    <s v="Marion"/>
    <x v="23"/>
    <n v="52302"/>
    <x v="2"/>
    <s v="OFF-PA-10000474"/>
    <x v="1"/>
    <x v="10"/>
    <s v="Staples"/>
    <x v="1938"/>
    <n v="3"/>
    <n v="0"/>
    <n v="49.970399999999991"/>
  </r>
  <r>
    <n v="8417"/>
    <x v="4176"/>
    <x v="3"/>
    <x v="1188"/>
    <d v="2014-05-12T00:00:00"/>
    <s v="First Class"/>
    <s v="LB-16795"/>
    <s v="Laurel Beltran"/>
    <x v="2"/>
    <s v="United States"/>
    <s v="Seattle"/>
    <x v="4"/>
    <n v="98105"/>
    <x v="1"/>
    <s v="OFF-BI-10004330"/>
    <x v="1"/>
    <x v="8"/>
    <s v="GBC Velobind Prepunched Cover Sets, Regency Series"/>
    <x v="5442"/>
    <n v="5"/>
    <n v="0.2"/>
    <n v="46.224999999999987"/>
  </r>
  <r>
    <n v="8418"/>
    <x v="4176"/>
    <x v="3"/>
    <x v="1188"/>
    <d v="2014-05-12T00:00:00"/>
    <s v="First Class"/>
    <s v="LB-16795"/>
    <s v="Laurel Beltran"/>
    <x v="2"/>
    <s v="United States"/>
    <s v="Seattle"/>
    <x v="4"/>
    <n v="98105"/>
    <x v="1"/>
    <s v="OFF-ST-10000604"/>
    <x v="1"/>
    <x v="4"/>
    <s v="Home/Office Personal File Carts"/>
    <x v="1464"/>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x v="5443"/>
    <n v="1"/>
    <n v="0"/>
    <n v="63.106999999999999"/>
  </r>
  <r>
    <n v="8420"/>
    <x v="4176"/>
    <x v="3"/>
    <x v="1188"/>
    <d v="2014-05-12T00:00:00"/>
    <s v="First Class"/>
    <s v="LB-16795"/>
    <s v="Laurel Beltran"/>
    <x v="2"/>
    <s v="United States"/>
    <s v="Seattle"/>
    <x v="4"/>
    <n v="98105"/>
    <x v="1"/>
    <s v="OFF-ST-10000636"/>
    <x v="1"/>
    <x v="4"/>
    <s v="Rogers Profile Extra Capacity Storage Tub"/>
    <x v="5224"/>
    <n v="4"/>
    <n v="0"/>
    <n v="2.6783999999999963"/>
  </r>
  <r>
    <n v="8421"/>
    <x v="4176"/>
    <x v="3"/>
    <x v="1188"/>
    <d v="2014-05-12T00:00:00"/>
    <s v="First Class"/>
    <s v="LB-16795"/>
    <s v="Laurel Beltran"/>
    <x v="2"/>
    <s v="United States"/>
    <s v="Seattle"/>
    <x v="4"/>
    <n v="98105"/>
    <x v="1"/>
    <s v="TEC-AC-10004171"/>
    <x v="2"/>
    <x v="11"/>
    <s v="Razer Kraken 7.1 Surround Sound Over Ear USB Gaming Headset"/>
    <x v="1664"/>
    <n v="2"/>
    <n v="0"/>
    <n v="87.991200000000006"/>
  </r>
  <r>
    <n v="8422"/>
    <x v="4177"/>
    <x v="3"/>
    <x v="386"/>
    <d v="2014-10-17T00:00:00"/>
    <s v="Standard Class"/>
    <s v="NP-18670"/>
    <s v="Nora Paige"/>
    <x v="0"/>
    <s v="United States"/>
    <s v="Lakewood"/>
    <x v="30"/>
    <n v="8701"/>
    <x v="3"/>
    <s v="TEC-AC-10002167"/>
    <x v="2"/>
    <x v="11"/>
    <s v="Imation 8gb Micro Traveldrive Usb 2.0 Flash Drive"/>
    <x v="47"/>
    <n v="3"/>
    <n v="0"/>
    <n v="4.9500000000000011"/>
  </r>
  <r>
    <n v="8423"/>
    <x v="4177"/>
    <x v="3"/>
    <x v="386"/>
    <d v="2014-10-17T00:00:00"/>
    <s v="Standard Class"/>
    <s v="NP-18670"/>
    <s v="Nora Paige"/>
    <x v="0"/>
    <s v="United States"/>
    <s v="Lakewood"/>
    <x v="30"/>
    <n v="8701"/>
    <x v="3"/>
    <s v="OFF-FA-10000621"/>
    <x v="1"/>
    <x v="13"/>
    <s v="OIC Colored Binder Clips, Assorted Sizes"/>
    <x v="1511"/>
    <n v="5"/>
    <n v="0"/>
    <n v="8.7710000000000008"/>
  </r>
  <r>
    <n v="8424"/>
    <x v="4177"/>
    <x v="3"/>
    <x v="386"/>
    <d v="2014-10-17T00:00:00"/>
    <s v="Standard Class"/>
    <s v="NP-18670"/>
    <s v="Nora Paige"/>
    <x v="0"/>
    <s v="United States"/>
    <s v="Lakewood"/>
    <x v="30"/>
    <n v="8701"/>
    <x v="3"/>
    <s v="FUR-FU-10004053"/>
    <x v="0"/>
    <x v="5"/>
    <s v="DAX Two-Tone Silver Metal Document Frame"/>
    <x v="586"/>
    <n v="2"/>
    <n v="0"/>
    <n v="17.406400000000001"/>
  </r>
  <r>
    <n v="8425"/>
    <x v="4177"/>
    <x v="3"/>
    <x v="386"/>
    <d v="2014-10-17T00:00:00"/>
    <s v="Standard Class"/>
    <s v="NP-18670"/>
    <s v="Nora Paige"/>
    <x v="0"/>
    <s v="United States"/>
    <s v="Lakewood"/>
    <x v="30"/>
    <n v="8701"/>
    <x v="3"/>
    <s v="FUR-BO-10003404"/>
    <x v="0"/>
    <x v="0"/>
    <s v="Global Adaptabilites Bookcase, Cherry/Storm Gray Finish"/>
    <x v="5444"/>
    <n v="5"/>
    <n v="0"/>
    <n v="129.29399999999987"/>
  </r>
  <r>
    <n v="8426"/>
    <x v="4178"/>
    <x v="0"/>
    <x v="770"/>
    <d v="2013-08-31T00:00:00"/>
    <s v="First Class"/>
    <s v="EB-13750"/>
    <s v="Edward Becker"/>
    <x v="1"/>
    <s v="United States"/>
    <s v="Cincinnati"/>
    <x v="24"/>
    <n v="45231"/>
    <x v="3"/>
    <s v="OFF-BI-10004099"/>
    <x v="1"/>
    <x v="8"/>
    <s v="GBC VeloBinder Strips"/>
    <x v="5445"/>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x v="4180"/>
    <x v="3"/>
    <x v="51"/>
    <d v="2014-11-26T00:00:00"/>
    <s v="First Class"/>
    <s v="DC-12850"/>
    <s v="Dan Campbell"/>
    <x v="0"/>
    <s v="United States"/>
    <s v="Roseville"/>
    <x v="12"/>
    <n v="48066"/>
    <x v="2"/>
    <s v="OFF-SU-10001935"/>
    <x v="1"/>
    <x v="14"/>
    <s v="Staples"/>
    <x v="1009"/>
    <n v="2"/>
    <n v="0"/>
    <n v="0.17439999999999944"/>
  </r>
  <r>
    <n v="8429"/>
    <x v="4181"/>
    <x v="3"/>
    <x v="105"/>
    <d v="2014-11-17T00:00:00"/>
    <s v="Standard Class"/>
    <s v="DJ-13510"/>
    <s v="Don Jones"/>
    <x v="1"/>
    <s v="United States"/>
    <s v="Tempe"/>
    <x v="16"/>
    <n v="85281"/>
    <x v="1"/>
    <s v="TEC-AC-10004227"/>
    <x v="2"/>
    <x v="11"/>
    <s v="SanDisk Ultra 16 GB MicroSDHC Class 10 Memory Card"/>
    <x v="5447"/>
    <n v="6"/>
    <n v="0.2"/>
    <n v="-10.911600000000007"/>
  </r>
  <r>
    <n v="8430"/>
    <x v="4182"/>
    <x v="0"/>
    <x v="1054"/>
    <d v="2013-12-22T00:00:00"/>
    <s v="Second Class"/>
    <s v="CL-12565"/>
    <s v="Clay Ludtke"/>
    <x v="0"/>
    <s v="United States"/>
    <s v="Reading"/>
    <x v="9"/>
    <n v="19601"/>
    <x v="3"/>
    <s v="FUR-FU-10004904"/>
    <x v="0"/>
    <x v="5"/>
    <s v="Eldon &quot;L&quot; Workstation Diamond Chairmat"/>
    <x v="5448"/>
    <n v="5"/>
    <n v="0.2"/>
    <n v="-30.392000000000024"/>
  </r>
  <r>
    <n v="8431"/>
    <x v="4183"/>
    <x v="2"/>
    <x v="809"/>
    <d v="2011-04-05T00:00:00"/>
    <s v="Standard Class"/>
    <s v="NC-18340"/>
    <s v="Nat Carroll"/>
    <x v="0"/>
    <s v="United States"/>
    <s v="Apple Valley"/>
    <x v="11"/>
    <n v="55124"/>
    <x v="2"/>
    <s v="OFF-ST-10001511"/>
    <x v="1"/>
    <x v="4"/>
    <s v="Space Solutions Commercial Steel Shelving"/>
    <x v="2396"/>
    <n v="2"/>
    <n v="0"/>
    <n v="6.4649999999999892"/>
  </r>
  <r>
    <n v="8432"/>
    <x v="4184"/>
    <x v="3"/>
    <x v="1183"/>
    <d v="2014-11-14T00:00:00"/>
    <s v="Standard Class"/>
    <s v="KN-16450"/>
    <s v="Kean Nguyen"/>
    <x v="1"/>
    <s v="United States"/>
    <s v="Baltimore"/>
    <x v="39"/>
    <n v="21215"/>
    <x v="3"/>
    <s v="FUR-FU-10003535"/>
    <x v="0"/>
    <x v="5"/>
    <s v="Howard Miller Distant Time Traveler Alarm Clock"/>
    <x v="5449"/>
    <n v="10"/>
    <n v="0"/>
    <n v="112.422"/>
  </r>
  <r>
    <n v="8433"/>
    <x v="4185"/>
    <x v="2"/>
    <x v="80"/>
    <d v="2011-09-18T00:00:00"/>
    <s v="Second Class"/>
    <s v="SC-20260"/>
    <s v="Scott Cohen"/>
    <x v="1"/>
    <s v="United States"/>
    <s v="Corpus Christi"/>
    <x v="5"/>
    <n v="78415"/>
    <x v="2"/>
    <s v="OFF-FA-10000053"/>
    <x v="1"/>
    <x v="13"/>
    <s v="Revere Boxed Rubber Bands by Revere"/>
    <x v="192"/>
    <n v="4"/>
    <n v="0.2"/>
    <n v="-1.3607999999999998"/>
  </r>
  <r>
    <n v="8434"/>
    <x v="4185"/>
    <x v="2"/>
    <x v="80"/>
    <d v="2011-09-18T00:00:00"/>
    <s v="Second Class"/>
    <s v="SC-20260"/>
    <s v="Scott Cohen"/>
    <x v="1"/>
    <s v="United States"/>
    <s v="Corpus Christi"/>
    <x v="5"/>
    <n v="78415"/>
    <x v="2"/>
    <s v="OFF-PA-10004610"/>
    <x v="1"/>
    <x v="10"/>
    <s v="Xerox 1900"/>
    <x v="1312"/>
    <n v="2"/>
    <n v="0.2"/>
    <n v="2.1399999999999992"/>
  </r>
  <r>
    <n v="8435"/>
    <x v="4185"/>
    <x v="2"/>
    <x v="80"/>
    <d v="2011-09-18T00:00:00"/>
    <s v="Second Class"/>
    <s v="SC-20260"/>
    <s v="Scott Cohen"/>
    <x v="1"/>
    <s v="United States"/>
    <s v="Corpus Christi"/>
    <x v="5"/>
    <n v="78415"/>
    <x v="2"/>
    <s v="FUR-FU-10000550"/>
    <x v="0"/>
    <x v="5"/>
    <s v="Stacking Trays by OIC"/>
    <x v="745"/>
    <n v="5"/>
    <n v="0.6"/>
    <n v="-6.7230000000000008"/>
  </r>
  <r>
    <n v="8436"/>
    <x v="4185"/>
    <x v="2"/>
    <x v="80"/>
    <d v="2011-09-18T00:00:00"/>
    <s v="Second Class"/>
    <s v="SC-20260"/>
    <s v="Scott Cohen"/>
    <x v="1"/>
    <s v="United States"/>
    <s v="Corpus Christi"/>
    <x v="5"/>
    <n v="78415"/>
    <x v="2"/>
    <s v="OFF-BI-10001721"/>
    <x v="1"/>
    <x v="8"/>
    <s v="Trimflex Flexible Post Binders"/>
    <x v="5450"/>
    <n v="2"/>
    <n v="0.8"/>
    <n v="-13.683199999999999"/>
  </r>
  <r>
    <n v="8437"/>
    <x v="4186"/>
    <x v="1"/>
    <x v="1181"/>
    <d v="2012-09-26T00:00:00"/>
    <s v="Standard Class"/>
    <s v="AM-10705"/>
    <s v="Anne McFarland"/>
    <x v="0"/>
    <s v="United States"/>
    <s v="Las Vegas"/>
    <x v="33"/>
    <n v="89115"/>
    <x v="1"/>
    <s v="OFF-BI-10004040"/>
    <x v="1"/>
    <x v="8"/>
    <s v="Wilson Jones Impact Binders"/>
    <x v="682"/>
    <n v="11"/>
    <n v="0.2"/>
    <n v="16.524199999999997"/>
  </r>
  <r>
    <n v="8438"/>
    <x v="4187"/>
    <x v="1"/>
    <x v="895"/>
    <d v="2012-12-16T00:00:00"/>
    <s v="Standard Class"/>
    <s v="RA-19945"/>
    <s v="Ryan Akin"/>
    <x v="0"/>
    <s v="United States"/>
    <s v="Cleveland"/>
    <x v="24"/>
    <n v="44105"/>
    <x v="3"/>
    <s v="TEC-AC-10002550"/>
    <x v="2"/>
    <x v="11"/>
    <s v="Maxell 4.7GB DVD-RW 3/Pack"/>
    <x v="2116"/>
    <n v="2"/>
    <n v="0.2"/>
    <n v="4.4603999999999999"/>
  </r>
  <r>
    <n v="8439"/>
    <x v="4188"/>
    <x v="2"/>
    <x v="1061"/>
    <d v="2011-06-01T00:00:00"/>
    <s v="Standard Class"/>
    <s v="MM-17260"/>
    <s v="Magdelene Morse"/>
    <x v="0"/>
    <s v="United States"/>
    <s v="Seattle"/>
    <x v="4"/>
    <n v="98105"/>
    <x v="1"/>
    <s v="OFF-BI-10003876"/>
    <x v="1"/>
    <x v="8"/>
    <s v="Green Canvas Binder for 8-1/2&quot; x 14&quot; Sheets"/>
    <x v="5451"/>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x v="5021"/>
    <n v="2"/>
    <n v="0.2"/>
    <n v="4.9615999999999989"/>
  </r>
  <r>
    <n v="8441"/>
    <x v="4190"/>
    <x v="0"/>
    <x v="16"/>
    <d v="2013-12-13T00:00:00"/>
    <s v="Second Class"/>
    <s v="JB-16045"/>
    <s v="Julia Barnett"/>
    <x v="2"/>
    <s v="United States"/>
    <s v="Columbus"/>
    <x v="24"/>
    <n v="43229"/>
    <x v="3"/>
    <s v="OFF-PA-10002615"/>
    <x v="1"/>
    <x v="10"/>
    <s v="Ampad Gold Fibre Wirebound Steno Books, 6&quot; x 9&quot;, Gregg Ruled"/>
    <x v="5452"/>
    <n v="3"/>
    <n v="0.2"/>
    <n v="3.4397999999999995"/>
  </r>
  <r>
    <n v="8442"/>
    <x v="4191"/>
    <x v="3"/>
    <x v="636"/>
    <d v="2014-05-11T00:00:00"/>
    <s v="Standard Class"/>
    <s v="DB-13615"/>
    <s v="Doug Bickford"/>
    <x v="0"/>
    <s v="United States"/>
    <s v="Tucson"/>
    <x v="16"/>
    <n v="85705"/>
    <x v="1"/>
    <s v="OFF-PA-10002254"/>
    <x v="1"/>
    <x v="10"/>
    <s v="Xerox 1883"/>
    <x v="5453"/>
    <n v="4"/>
    <n v="0.2"/>
    <n v="27.435199999999995"/>
  </r>
  <r>
    <n v="8443"/>
    <x v="4192"/>
    <x v="0"/>
    <x v="1193"/>
    <d v="2013-03-11T00:00:00"/>
    <s v="Standard Class"/>
    <s v="JB-16045"/>
    <s v="Julia Barnett"/>
    <x v="2"/>
    <s v="United States"/>
    <s v="Philadelphia"/>
    <x v="9"/>
    <n v="19120"/>
    <x v="3"/>
    <s v="TEC-PH-10004586"/>
    <x v="2"/>
    <x v="7"/>
    <s v="Wilson SignalBoost 841262 DB PRO Amplifier Kit"/>
    <x v="5454"/>
    <n v="2"/>
    <n v="0.4"/>
    <n v="-71.990000000000009"/>
  </r>
  <r>
    <n v="8444"/>
    <x v="4192"/>
    <x v="0"/>
    <x v="1193"/>
    <d v="2013-03-11T00:00:00"/>
    <s v="Standard Class"/>
    <s v="JB-16045"/>
    <s v="Julia Barnett"/>
    <x v="2"/>
    <s v="United States"/>
    <s v="Philadelphia"/>
    <x v="9"/>
    <n v="19120"/>
    <x v="3"/>
    <s v="OFF-BI-10002982"/>
    <x v="1"/>
    <x v="8"/>
    <s v="Avery Self-Adhesive Photo Pockets for Polaroid Photos"/>
    <x v="5455"/>
    <n v="1"/>
    <n v="0.7"/>
    <n v="-1.4981999999999998"/>
  </r>
  <r>
    <n v="8445"/>
    <x v="4192"/>
    <x v="0"/>
    <x v="1193"/>
    <d v="2013-03-11T00:00:00"/>
    <s v="Standard Class"/>
    <s v="JB-16045"/>
    <s v="Julia Barnett"/>
    <x v="2"/>
    <s v="United States"/>
    <s v="Philadelphia"/>
    <x v="9"/>
    <n v="19120"/>
    <x v="3"/>
    <s v="TEC-PH-10002538"/>
    <x v="2"/>
    <x v="7"/>
    <s v="Grandstream GXP1160 VoIP phone"/>
    <x v="5456"/>
    <n v="3"/>
    <n v="0.4"/>
    <n v="-12.510300000000008"/>
  </r>
  <r>
    <n v="8446"/>
    <x v="4193"/>
    <x v="3"/>
    <x v="436"/>
    <d v="2014-10-25T00:00:00"/>
    <s v="First Class"/>
    <s v="AH-10075"/>
    <s v="Adam Hart"/>
    <x v="1"/>
    <s v="United States"/>
    <s v="Cranston"/>
    <x v="34"/>
    <n v="2920"/>
    <x v="3"/>
    <s v="FUR-TA-10001039"/>
    <x v="0"/>
    <x v="3"/>
    <s v="KI Adjustable-Height Table"/>
    <x v="5457"/>
    <n v="4"/>
    <n v="0.3"/>
    <n v="-13.756799999999984"/>
  </r>
  <r>
    <n v="8447"/>
    <x v="4193"/>
    <x v="3"/>
    <x v="436"/>
    <d v="2014-10-25T00:00:00"/>
    <s v="First Class"/>
    <s v="AH-10075"/>
    <s v="Adam Hart"/>
    <x v="1"/>
    <s v="United States"/>
    <s v="Cranston"/>
    <x v="34"/>
    <n v="2920"/>
    <x v="3"/>
    <s v="FUR-FU-10004963"/>
    <x v="0"/>
    <x v="5"/>
    <s v="Eldon 400 Class Desk Accessories, Black Carbon"/>
    <x v="768"/>
    <n v="4"/>
    <n v="0"/>
    <n v="14.700000000000003"/>
  </r>
  <r>
    <n v="8448"/>
    <x v="4193"/>
    <x v="3"/>
    <x v="436"/>
    <d v="2014-10-25T00:00:00"/>
    <s v="First Class"/>
    <s v="AH-10075"/>
    <s v="Adam Hart"/>
    <x v="1"/>
    <s v="United States"/>
    <s v="Cranston"/>
    <x v="34"/>
    <n v="2920"/>
    <x v="3"/>
    <s v="FUR-FU-10000277"/>
    <x v="0"/>
    <x v="5"/>
    <s v="Deflect-o DuraMat Antistatic Studded Beveled Mat for Medium Pile Carpeting"/>
    <x v="5258"/>
    <n v="2"/>
    <n v="0"/>
    <n v="50.563199999999995"/>
  </r>
  <r>
    <n v="8449"/>
    <x v="4193"/>
    <x v="3"/>
    <x v="436"/>
    <d v="2014-10-25T00:00:00"/>
    <s v="First Class"/>
    <s v="AH-10075"/>
    <s v="Adam Hart"/>
    <x v="1"/>
    <s v="United States"/>
    <s v="Cranston"/>
    <x v="34"/>
    <n v="2920"/>
    <x v="3"/>
    <s v="FUR-TA-10004915"/>
    <x v="0"/>
    <x v="3"/>
    <s v="Office Impressions End Table, 20-1/2&quot;H x 24&quot;W x 20&quot;D"/>
    <x v="3109"/>
    <n v="3"/>
    <n v="0.3"/>
    <n v="-127.57919999999996"/>
  </r>
  <r>
    <n v="8450"/>
    <x v="4193"/>
    <x v="3"/>
    <x v="436"/>
    <d v="2014-10-25T00:00:00"/>
    <s v="First Class"/>
    <s v="AH-10075"/>
    <s v="Adam Hart"/>
    <x v="1"/>
    <s v="United States"/>
    <s v="Cranston"/>
    <x v="34"/>
    <n v="2920"/>
    <x v="3"/>
    <s v="OFF-PA-10003724"/>
    <x v="1"/>
    <x v="10"/>
    <s v="Wirebound Message Book, 4 per Page"/>
    <x v="5458"/>
    <n v="8"/>
    <n v="0"/>
    <n v="21.285599999999999"/>
  </r>
  <r>
    <n v="8451"/>
    <x v="4193"/>
    <x v="3"/>
    <x v="436"/>
    <d v="2014-10-25T00:00:00"/>
    <s v="First Class"/>
    <s v="AH-10075"/>
    <s v="Adam Hart"/>
    <x v="1"/>
    <s v="United States"/>
    <s v="Cranston"/>
    <x v="34"/>
    <n v="2920"/>
    <x v="3"/>
    <s v="OFF-AP-10002906"/>
    <x v="1"/>
    <x v="9"/>
    <s v="Hoover Replacement Belt for Commercial Guardsman Heavy-Duty Upright Vacuum"/>
    <x v="5459"/>
    <n v="1"/>
    <n v="0"/>
    <n v="0.66599999999999993"/>
  </r>
  <r>
    <n v="8452"/>
    <x v="4194"/>
    <x v="2"/>
    <x v="582"/>
    <d v="2011-04-30T00:00:00"/>
    <s v="First Class"/>
    <s v="AI-10855"/>
    <s v="Arianne Irving"/>
    <x v="0"/>
    <s v="United States"/>
    <s v="San Francisco"/>
    <x v="1"/>
    <n v="94122"/>
    <x v="1"/>
    <s v="TEC-PH-10001459"/>
    <x v="2"/>
    <x v="7"/>
    <s v="Samsung Galaxy Mega 6.3"/>
    <x v="5460"/>
    <n v="5"/>
    <n v="0.2"/>
    <n v="125.99700000000007"/>
  </r>
  <r>
    <n v="8453"/>
    <x v="4195"/>
    <x v="0"/>
    <x v="724"/>
    <d v="2013-04-24T00:00:00"/>
    <s v="Standard Class"/>
    <s v="TH-21115"/>
    <s v="Thea Hudgings"/>
    <x v="1"/>
    <s v="United States"/>
    <s v="Houston"/>
    <x v="5"/>
    <n v="77070"/>
    <x v="2"/>
    <s v="FUR-CH-10002880"/>
    <x v="0"/>
    <x v="1"/>
    <s v="Global High-Back Leather Tilter, Burgundy"/>
    <x v="5209"/>
    <n v="4"/>
    <n v="0.3"/>
    <n v="-93.472400000000022"/>
  </r>
  <r>
    <n v="8454"/>
    <x v="4195"/>
    <x v="0"/>
    <x v="724"/>
    <d v="2013-04-24T00:00:00"/>
    <s v="Standard Class"/>
    <s v="TH-21115"/>
    <s v="Thea Hudgings"/>
    <x v="1"/>
    <s v="United States"/>
    <s v="Houston"/>
    <x v="5"/>
    <n v="77070"/>
    <x v="2"/>
    <s v="OFF-ST-10001780"/>
    <x v="1"/>
    <x v="4"/>
    <s v="Tennsco 16-Compartment Lockers with Coat Rack"/>
    <x v="5461"/>
    <n v="3"/>
    <n v="0.2"/>
    <n v="77.746800000000007"/>
  </r>
  <r>
    <n v="8455"/>
    <x v="4195"/>
    <x v="0"/>
    <x v="724"/>
    <d v="2013-04-24T00:00:00"/>
    <s v="Standard Class"/>
    <s v="TH-21115"/>
    <s v="Thea Hudgings"/>
    <x v="1"/>
    <s v="United States"/>
    <s v="Houston"/>
    <x v="5"/>
    <n v="77070"/>
    <x v="2"/>
    <s v="FUR-FU-10004748"/>
    <x v="0"/>
    <x v="5"/>
    <s v="Howard Miller 16&quot; Diameter Gallery Wall Clock"/>
    <x v="1984"/>
    <n v="5"/>
    <n v="0.6"/>
    <n v="-67.137"/>
  </r>
  <r>
    <n v="8456"/>
    <x v="4196"/>
    <x v="0"/>
    <x v="730"/>
    <d v="2013-05-30T00:00:00"/>
    <s v="Standard Class"/>
    <s v="JE-15610"/>
    <s v="Jim Epp"/>
    <x v="1"/>
    <s v="United States"/>
    <s v="Los Angeles"/>
    <x v="1"/>
    <n v="90049"/>
    <x v="1"/>
    <s v="TEC-PH-10001918"/>
    <x v="2"/>
    <x v="7"/>
    <s v="Nortel Business Series Terminal T7208 Digital phone"/>
    <x v="2705"/>
    <n v="2"/>
    <n v="0.2"/>
    <n v="22.238400000000013"/>
  </r>
  <r>
    <n v="8457"/>
    <x v="4197"/>
    <x v="3"/>
    <x v="39"/>
    <d v="2014-06-03T00:00:00"/>
    <s v="Second Class"/>
    <s v="TH-21235"/>
    <s v="Tiffany House"/>
    <x v="1"/>
    <s v="United States"/>
    <s v="Chicago"/>
    <x v="10"/>
    <n v="60653"/>
    <x v="2"/>
    <s v="FUR-CH-10001146"/>
    <x v="0"/>
    <x v="1"/>
    <s v="Global Task Chair, Black"/>
    <x v="5462"/>
    <n v="3"/>
    <n v="0.3"/>
    <n v="-29.007299999999994"/>
  </r>
  <r>
    <n v="8458"/>
    <x v="4197"/>
    <x v="3"/>
    <x v="39"/>
    <d v="2014-06-03T00:00:00"/>
    <s v="Second Class"/>
    <s v="TH-21235"/>
    <s v="Tiffany House"/>
    <x v="1"/>
    <s v="United States"/>
    <s v="Chicago"/>
    <x v="10"/>
    <n v="60653"/>
    <x v="2"/>
    <s v="OFF-BI-10004364"/>
    <x v="1"/>
    <x v="8"/>
    <s v="Storex Dura Pro Binders"/>
    <x v="3019"/>
    <n v="3"/>
    <n v="0.8"/>
    <n v="-6.2370000000000019"/>
  </r>
  <r>
    <n v="8459"/>
    <x v="4198"/>
    <x v="2"/>
    <x v="55"/>
    <d v="2011-08-29T00:00:00"/>
    <s v="Standard Class"/>
    <s v="JE-15715"/>
    <s v="Joe Elijah"/>
    <x v="0"/>
    <s v="United States"/>
    <s v="Houston"/>
    <x v="5"/>
    <n v="77070"/>
    <x v="2"/>
    <s v="OFF-BI-10002133"/>
    <x v="1"/>
    <x v="8"/>
    <s v="Wilson Jones Elliptical Ring 3 1/2&quot; Capacity Binders, 800 sheets"/>
    <x v="5463"/>
    <n v="3"/>
    <n v="0.8"/>
    <n v="-39.804000000000002"/>
  </r>
  <r>
    <n v="8460"/>
    <x v="4198"/>
    <x v="2"/>
    <x v="55"/>
    <d v="2011-08-29T00:00:00"/>
    <s v="Standard Class"/>
    <s v="JE-15715"/>
    <s v="Joe Elijah"/>
    <x v="0"/>
    <s v="United States"/>
    <s v="Houston"/>
    <x v="5"/>
    <n v="77070"/>
    <x v="2"/>
    <s v="OFF-BI-10002225"/>
    <x v="1"/>
    <x v="8"/>
    <s v="Square Ring Data Binders, Rigid 75 Pt. Covers, 11&quot; x 14-7/8&quot;"/>
    <x v="5464"/>
    <n v="3"/>
    <n v="0.8"/>
    <n v="-19.814400000000003"/>
  </r>
  <r>
    <n v="8461"/>
    <x v="4199"/>
    <x v="2"/>
    <x v="1194"/>
    <d v="2011-09-04T00:00:00"/>
    <s v="Standard Class"/>
    <s v="AT-10735"/>
    <s v="Annie Thurman"/>
    <x v="0"/>
    <s v="United States"/>
    <s v="Bristol"/>
    <x v="29"/>
    <n v="6010"/>
    <x v="3"/>
    <s v="OFF-BI-10002432"/>
    <x v="1"/>
    <x v="8"/>
    <s v="Wilson Jones Standard D-Ring Binders"/>
    <x v="3276"/>
    <n v="5"/>
    <n v="0"/>
    <n v="11.890999999999998"/>
  </r>
  <r>
    <n v="8462"/>
    <x v="4199"/>
    <x v="2"/>
    <x v="1194"/>
    <d v="2011-09-04T00:00:00"/>
    <s v="Standard Class"/>
    <s v="AT-10735"/>
    <s v="Annie Thurman"/>
    <x v="0"/>
    <s v="United States"/>
    <s v="Bristol"/>
    <x v="29"/>
    <n v="6010"/>
    <x v="3"/>
    <s v="OFF-ST-10000563"/>
    <x v="1"/>
    <x v="4"/>
    <s v="Fellowes Bankers Box Stor/Drawer Steel Plus"/>
    <x v="1449"/>
    <n v="3"/>
    <n v="0"/>
    <n v="9.5940000000000012"/>
  </r>
  <r>
    <n v="8463"/>
    <x v="4200"/>
    <x v="1"/>
    <x v="37"/>
    <d v="2012-09-07T00:00:00"/>
    <s v="Second Class"/>
    <s v="JH-15820"/>
    <s v="John Huston"/>
    <x v="0"/>
    <s v="United States"/>
    <s v="Holland"/>
    <x v="12"/>
    <n v="49423"/>
    <x v="2"/>
    <s v="OFF-LA-10001982"/>
    <x v="1"/>
    <x v="2"/>
    <s v="Smead Alpha-Z Color-Coded Name Labels First Letter Starter Set"/>
    <x v="5465"/>
    <n v="2"/>
    <n v="0"/>
    <n v="3.5999999999999996"/>
  </r>
  <r>
    <n v="8464"/>
    <x v="4201"/>
    <x v="2"/>
    <x v="1176"/>
    <d v="2011-04-01T00:00:00"/>
    <s v="Standard Class"/>
    <s v="DR-12940"/>
    <s v="Daniel Raglin"/>
    <x v="2"/>
    <s v="United States"/>
    <s v="Albuquerque"/>
    <x v="27"/>
    <n v="87105"/>
    <x v="1"/>
    <s v="TEC-PH-10003273"/>
    <x v="2"/>
    <x v="7"/>
    <s v="AT&amp;T TR1909W"/>
    <x v="214"/>
    <n v="3"/>
    <n v="0.2"/>
    <n v="22.678200000000018"/>
  </r>
  <r>
    <n v="8465"/>
    <x v="4202"/>
    <x v="1"/>
    <x v="1187"/>
    <d v="2012-05-15T00:00:00"/>
    <s v="Standard Class"/>
    <s v="AB-10165"/>
    <s v="Alan Barnes"/>
    <x v="0"/>
    <s v="United States"/>
    <s v="Louisville"/>
    <x v="22"/>
    <n v="80027"/>
    <x v="1"/>
    <s v="TEC-AC-10002718"/>
    <x v="2"/>
    <x v="11"/>
    <s v="Belkin Standard 104 key USB Keyboard"/>
    <x v="3854"/>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x v="1465"/>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x v="5466"/>
    <n v="3"/>
    <n v="0"/>
    <n v="144.3546"/>
  </r>
  <r>
    <n v="8468"/>
    <x v="4205"/>
    <x v="0"/>
    <x v="251"/>
    <d v="2013-09-24T00:00:00"/>
    <s v="Standard Class"/>
    <s v="FH-14275"/>
    <s v="Frank Hawley"/>
    <x v="1"/>
    <s v="United States"/>
    <s v="San Francisco"/>
    <x v="1"/>
    <n v="94122"/>
    <x v="1"/>
    <s v="OFF-BI-10002309"/>
    <x v="1"/>
    <x v="8"/>
    <s v="Avery Heavy-Duty EZD  Binder With Locking Rings"/>
    <x v="436"/>
    <n v="2"/>
    <n v="0.2"/>
    <n v="3.1247999999999996"/>
  </r>
  <r>
    <n v="8469"/>
    <x v="4206"/>
    <x v="0"/>
    <x v="583"/>
    <d v="2013-11-18T00:00:00"/>
    <s v="Standard Class"/>
    <s v="AS-10285"/>
    <s v="Alejandro Savely"/>
    <x v="1"/>
    <s v="United States"/>
    <s v="Noblesville"/>
    <x v="14"/>
    <n v="46060"/>
    <x v="2"/>
    <s v="FUR-TA-10001950"/>
    <x v="0"/>
    <x v="3"/>
    <s v="Balt Solid Wood Round Tables"/>
    <x v="5467"/>
    <n v="6"/>
    <n v="0"/>
    <n v="241.1046"/>
  </r>
  <r>
    <n v="8470"/>
    <x v="4207"/>
    <x v="3"/>
    <x v="756"/>
    <d v="2014-04-28T00:00:00"/>
    <s v="Standard Class"/>
    <s v="PN-18775"/>
    <s v="Parhena Norris"/>
    <x v="2"/>
    <s v="United States"/>
    <s v="Clarksville"/>
    <x v="18"/>
    <n v="37042"/>
    <x v="0"/>
    <s v="FUR-BO-10001972"/>
    <x v="0"/>
    <x v="0"/>
    <s v="O'Sullivan 4-Shelf Bookcase in Odessa Pine"/>
    <x v="2388"/>
    <n v="4"/>
    <n v="0.2"/>
    <n v="-14.51760000000003"/>
  </r>
  <r>
    <n v="8471"/>
    <x v="4207"/>
    <x v="3"/>
    <x v="756"/>
    <d v="2014-04-28T00:00:00"/>
    <s v="Standard Class"/>
    <s v="PN-18775"/>
    <s v="Parhena Norris"/>
    <x v="2"/>
    <s v="United States"/>
    <s v="Clarksville"/>
    <x v="18"/>
    <n v="37042"/>
    <x v="0"/>
    <s v="TEC-AC-10002473"/>
    <x v="2"/>
    <x v="11"/>
    <s v="Maxell 4.7GB DVD-R"/>
    <x v="5468"/>
    <n v="2"/>
    <n v="0.2"/>
    <n v="11.919599999999999"/>
  </r>
  <r>
    <n v="8472"/>
    <x v="4207"/>
    <x v="3"/>
    <x v="756"/>
    <d v="2014-04-28T00:00:00"/>
    <s v="Standard Class"/>
    <s v="PN-18775"/>
    <s v="Parhena Norris"/>
    <x v="2"/>
    <s v="United States"/>
    <s v="Clarksville"/>
    <x v="18"/>
    <n v="37042"/>
    <x v="0"/>
    <s v="FUR-FU-10000193"/>
    <x v="0"/>
    <x v="5"/>
    <s v="Tenex Chairmats For Use with Hard Floors"/>
    <x v="2540"/>
    <n v="3"/>
    <n v="0.2"/>
    <n v="-11.692800000000005"/>
  </r>
  <r>
    <n v="8473"/>
    <x v="4207"/>
    <x v="3"/>
    <x v="756"/>
    <d v="2014-04-28T00:00:00"/>
    <s v="Standard Class"/>
    <s v="PN-18775"/>
    <s v="Parhena Norris"/>
    <x v="2"/>
    <s v="United States"/>
    <s v="Clarksville"/>
    <x v="18"/>
    <n v="37042"/>
    <x v="0"/>
    <s v="OFF-LA-10000081"/>
    <x v="1"/>
    <x v="2"/>
    <s v="Avery 496"/>
    <x v="3500"/>
    <n v="1"/>
    <n v="0.2"/>
    <n v="1.0499999999999998"/>
  </r>
  <r>
    <n v="8474"/>
    <x v="4208"/>
    <x v="1"/>
    <x v="420"/>
    <d v="2012-10-26T00:00:00"/>
    <s v="Second Class"/>
    <s v="GM-14500"/>
    <s v="Gene McClure"/>
    <x v="0"/>
    <s v="United States"/>
    <s v="Hollywood"/>
    <x v="2"/>
    <n v="33021"/>
    <x v="0"/>
    <s v="OFF-ST-10000876"/>
    <x v="1"/>
    <x v="4"/>
    <s v="Eldon Simplefile Box Office"/>
    <x v="5469"/>
    <n v="1"/>
    <n v="0.2"/>
    <n v="0.99520000000000008"/>
  </r>
  <r>
    <n v="8475"/>
    <x v="4209"/>
    <x v="3"/>
    <x v="359"/>
    <d v="2014-04-15T00:00:00"/>
    <s v="Standard Class"/>
    <s v="NC-18625"/>
    <s v="Noah Childs"/>
    <x v="1"/>
    <s v="United States"/>
    <s v="York"/>
    <x v="9"/>
    <n v="17403"/>
    <x v="3"/>
    <s v="OFF-BI-10004492"/>
    <x v="1"/>
    <x v="8"/>
    <s v="Tuf-Vin Binders"/>
    <x v="5470"/>
    <n v="4"/>
    <n v="0.7"/>
    <n v="-29.053600000000003"/>
  </r>
  <r>
    <n v="8476"/>
    <x v="4209"/>
    <x v="3"/>
    <x v="359"/>
    <d v="2014-04-15T00:00:00"/>
    <s v="Standard Class"/>
    <s v="NC-18625"/>
    <s v="Noah Childs"/>
    <x v="1"/>
    <s v="United States"/>
    <s v="York"/>
    <x v="9"/>
    <n v="17403"/>
    <x v="3"/>
    <s v="OFF-PA-10001033"/>
    <x v="1"/>
    <x v="10"/>
    <s v="Xerox 1893"/>
    <x v="4975"/>
    <n v="2"/>
    <n v="0.2"/>
    <n v="23.7742"/>
  </r>
  <r>
    <n v="8477"/>
    <x v="4210"/>
    <x v="3"/>
    <x v="855"/>
    <d v="2014-11-02T00:00:00"/>
    <s v="Standard Class"/>
    <s v="TW-21025"/>
    <s v="Tamara Willingham"/>
    <x v="2"/>
    <s v="United States"/>
    <s v="Mesa"/>
    <x v="16"/>
    <n v="85204"/>
    <x v="1"/>
    <s v="OFF-PA-10004039"/>
    <x v="1"/>
    <x v="10"/>
    <s v="Xerox 1882"/>
    <x v="2542"/>
    <n v="1"/>
    <n v="0.2"/>
    <n v="16.234200000000001"/>
  </r>
  <r>
    <n v="8478"/>
    <x v="4211"/>
    <x v="1"/>
    <x v="628"/>
    <d v="2012-10-30T00:00:00"/>
    <s v="Same Day"/>
    <s v="BF-11020"/>
    <s v="Barry Französisch"/>
    <x v="1"/>
    <s v="United States"/>
    <s v="New York City"/>
    <x v="15"/>
    <n v="10024"/>
    <x v="3"/>
    <s v="TEC-MA-10004552"/>
    <x v="2"/>
    <x v="15"/>
    <s v="Star Micronics TSP100 TSP143LAN Receipt Printer"/>
    <x v="5471"/>
    <n v="4"/>
    <n v="0"/>
    <n v="269.30799999999999"/>
  </r>
  <r>
    <n v="8479"/>
    <x v="4212"/>
    <x v="3"/>
    <x v="404"/>
    <d v="2014-12-25T00:00:00"/>
    <s v="Standard Class"/>
    <s v="TT-21460"/>
    <s v="Tonja Turnell"/>
    <x v="2"/>
    <s v="United States"/>
    <s v="San Francisco"/>
    <x v="1"/>
    <n v="94110"/>
    <x v="1"/>
    <s v="OFF-AR-10002578"/>
    <x v="1"/>
    <x v="6"/>
    <s v="Newell 335"/>
    <x v="1784"/>
    <n v="2"/>
    <n v="0"/>
    <n v="1.6703999999999999"/>
  </r>
  <r>
    <n v="8480"/>
    <x v="4213"/>
    <x v="0"/>
    <x v="299"/>
    <d v="2013-03-17T00:00:00"/>
    <s v="Standard Class"/>
    <s v="SW-20245"/>
    <s v="Scot Wooten"/>
    <x v="0"/>
    <s v="United States"/>
    <s v="Los Angeles"/>
    <x v="1"/>
    <n v="90036"/>
    <x v="1"/>
    <s v="OFF-PA-10004022"/>
    <x v="1"/>
    <x v="10"/>
    <s v="Hammermill Color Copier Paper (28Lb. and 96 Bright)"/>
    <x v="1024"/>
    <n v="2"/>
    <n v="0"/>
    <n v="8.9909999999999997"/>
  </r>
  <r>
    <n v="8481"/>
    <x v="4214"/>
    <x v="2"/>
    <x v="609"/>
    <d v="2011-07-27T00:00:00"/>
    <s v="Standard Class"/>
    <s v="PG-18820"/>
    <s v="Patrick Gardner"/>
    <x v="0"/>
    <s v="United States"/>
    <s v="Omaha"/>
    <x v="8"/>
    <n v="68104"/>
    <x v="2"/>
    <s v="TEC-PH-10004100"/>
    <x v="2"/>
    <x v="7"/>
    <s v="Griffin GC17055 Auxiliary Audio Cable"/>
    <x v="5472"/>
    <n v="2"/>
    <n v="0"/>
    <n v="10.074400000000001"/>
  </r>
  <r>
    <n v="8482"/>
    <x v="4215"/>
    <x v="0"/>
    <x v="1012"/>
    <d v="2013-05-29T00:00:00"/>
    <s v="Standard Class"/>
    <s v="DP-13390"/>
    <s v="Dennis Pardue"/>
    <x v="2"/>
    <s v="United States"/>
    <s v="Philadelphia"/>
    <x v="9"/>
    <n v="19120"/>
    <x v="3"/>
    <s v="OFF-AR-10001860"/>
    <x v="1"/>
    <x v="6"/>
    <s v="BIC Liqua Brite Liner"/>
    <x v="4008"/>
    <n v="3"/>
    <n v="0.2"/>
    <n v="3.3311999999999999"/>
  </r>
  <r>
    <n v="8483"/>
    <x v="4216"/>
    <x v="3"/>
    <x v="512"/>
    <d v="2014-02-16T00:00:00"/>
    <s v="Standard Class"/>
    <s v="DJ-13510"/>
    <s v="Don Jones"/>
    <x v="1"/>
    <s v="United States"/>
    <s v="New York City"/>
    <x v="15"/>
    <n v="10024"/>
    <x v="3"/>
    <s v="OFF-LA-10001297"/>
    <x v="1"/>
    <x v="2"/>
    <s v="Avery 473"/>
    <x v="346"/>
    <n v="2"/>
    <n v="0"/>
    <n v="9.9359999999999999"/>
  </r>
  <r>
    <n v="8484"/>
    <x v="4217"/>
    <x v="0"/>
    <x v="873"/>
    <d v="2013-09-25T00:00:00"/>
    <s v="Standard Class"/>
    <s v="EN-13780"/>
    <s v="Edward Nazzal"/>
    <x v="0"/>
    <s v="United States"/>
    <s v="Grand Rapids"/>
    <x v="12"/>
    <n v="49505"/>
    <x v="2"/>
    <s v="OFF-BI-10004828"/>
    <x v="1"/>
    <x v="8"/>
    <s v="GBC Poly Designer Binding Covers"/>
    <x v="4162"/>
    <n v="5"/>
    <n v="0"/>
    <n v="41.012999999999991"/>
  </r>
  <r>
    <n v="8485"/>
    <x v="4218"/>
    <x v="3"/>
    <x v="241"/>
    <d v="2014-09-25T00:00:00"/>
    <s v="Same Day"/>
    <s v="PB-19150"/>
    <s v="Philip Brown"/>
    <x v="0"/>
    <s v="United States"/>
    <s v="Seattle"/>
    <x v="4"/>
    <n v="98115"/>
    <x v="1"/>
    <s v="FUR-FU-10002759"/>
    <x v="0"/>
    <x v="5"/>
    <s v="12-1/2 Diameter Round Wall Clock"/>
    <x v="5473"/>
    <n v="10"/>
    <n v="0"/>
    <n v="71.927999999999997"/>
  </r>
  <r>
    <n v="8486"/>
    <x v="4219"/>
    <x v="3"/>
    <x v="996"/>
    <d v="2014-04-01T00:00:00"/>
    <s v="Standard Class"/>
    <s v="BD-11560"/>
    <s v="Brendan Dodson"/>
    <x v="2"/>
    <s v="United States"/>
    <s v="Fresno"/>
    <x v="1"/>
    <n v="93727"/>
    <x v="1"/>
    <s v="OFF-PA-10000740"/>
    <x v="1"/>
    <x v="10"/>
    <s v="Xerox 1982"/>
    <x v="1846"/>
    <n v="2"/>
    <n v="0"/>
    <n v="21.012799999999999"/>
  </r>
  <r>
    <n v="8487"/>
    <x v="4219"/>
    <x v="3"/>
    <x v="996"/>
    <d v="2014-04-01T00:00:00"/>
    <s v="Standard Class"/>
    <s v="BD-11560"/>
    <s v="Brendan Dodson"/>
    <x v="2"/>
    <s v="United States"/>
    <s v="Fresno"/>
    <x v="1"/>
    <n v="93727"/>
    <x v="1"/>
    <s v="OFF-PA-10001144"/>
    <x v="1"/>
    <x v="10"/>
    <s v="Xerox 1913"/>
    <x v="168"/>
    <n v="2"/>
    <n v="0"/>
    <n v="53.260799999999996"/>
  </r>
  <r>
    <n v="8488"/>
    <x v="4219"/>
    <x v="3"/>
    <x v="996"/>
    <d v="2014-04-01T00:00:00"/>
    <s v="Standard Class"/>
    <s v="BD-11560"/>
    <s v="Brendan Dodson"/>
    <x v="2"/>
    <s v="United States"/>
    <s v="Fresno"/>
    <x v="1"/>
    <n v="93727"/>
    <x v="1"/>
    <s v="OFF-PA-10000859"/>
    <x v="1"/>
    <x v="10"/>
    <s v="Unpadded Memo Slips"/>
    <x v="5474"/>
    <n v="3"/>
    <n v="0"/>
    <n v="5.97"/>
  </r>
  <r>
    <n v="8489"/>
    <x v="4220"/>
    <x v="0"/>
    <x v="1056"/>
    <d v="2013-02-04T00:00:00"/>
    <s v="Second Class"/>
    <s v="SE-20110"/>
    <s v="Sanjit Engle"/>
    <x v="0"/>
    <s v="United States"/>
    <s v="Arlington"/>
    <x v="17"/>
    <n v="22204"/>
    <x v="0"/>
    <s v="TEC-MA-10001127"/>
    <x v="2"/>
    <x v="15"/>
    <s v="HP Designjet T520 Inkjet Large Format Printer - 24&quot; Color"/>
    <x v="5475"/>
    <n v="5"/>
    <n v="0"/>
    <n v="2799.9839999999995"/>
  </r>
  <r>
    <n v="8490"/>
    <x v="4220"/>
    <x v="0"/>
    <x v="1056"/>
    <d v="2013-02-04T00:00:00"/>
    <s v="Second Class"/>
    <s v="SE-20110"/>
    <s v="Sanjit Engle"/>
    <x v="0"/>
    <s v="United States"/>
    <s v="Arlington"/>
    <x v="17"/>
    <n v="22204"/>
    <x v="0"/>
    <s v="OFF-BI-10002557"/>
    <x v="1"/>
    <x v="8"/>
    <s v="Presstex Flexible Ring Binders"/>
    <x v="3441"/>
    <n v="8"/>
    <n v="0"/>
    <n v="18.2"/>
  </r>
  <r>
    <n v="8491"/>
    <x v="4220"/>
    <x v="0"/>
    <x v="1056"/>
    <d v="2013-02-04T00:00:00"/>
    <s v="Second Class"/>
    <s v="SE-20110"/>
    <s v="Sanjit Engle"/>
    <x v="0"/>
    <s v="United States"/>
    <s v="Arlington"/>
    <x v="17"/>
    <n v="22204"/>
    <x v="0"/>
    <s v="FUR-FU-10001731"/>
    <x v="0"/>
    <x v="5"/>
    <s v="Acrylic Self-Standing Desk Frames"/>
    <x v="5476"/>
    <n v="7"/>
    <n v="0"/>
    <n v="7.1021999999999998"/>
  </r>
  <r>
    <n v="8492"/>
    <x v="4221"/>
    <x v="3"/>
    <x v="437"/>
    <d v="2014-07-12T00:00:00"/>
    <s v="Standard Class"/>
    <s v="AT-10735"/>
    <s v="Annie Thurman"/>
    <x v="0"/>
    <s v="United States"/>
    <s v="Los Angeles"/>
    <x v="1"/>
    <n v="90049"/>
    <x v="1"/>
    <s v="OFF-FA-10001135"/>
    <x v="1"/>
    <x v="13"/>
    <s v="Brites Rubber Bands, 1 1/2 oz. Box"/>
    <x v="4095"/>
    <n v="3"/>
    <n v="0"/>
    <n v="0.11880000000000024"/>
  </r>
  <r>
    <n v="8493"/>
    <x v="4222"/>
    <x v="1"/>
    <x v="924"/>
    <d v="2012-10-28T00:00:00"/>
    <s v="Standard Class"/>
    <s v="CC-12685"/>
    <s v="Craig Carroll"/>
    <x v="0"/>
    <s v="United States"/>
    <s v="Lubbock"/>
    <x v="5"/>
    <n v="79424"/>
    <x v="2"/>
    <s v="OFF-PA-10000069"/>
    <x v="1"/>
    <x v="10"/>
    <s v="TOPS 4 x 6 Fluorescent Color Memo Sheets, 500 Sheets per Pack"/>
    <x v="5477"/>
    <n v="8"/>
    <n v="0.2"/>
    <n v="20.4984"/>
  </r>
  <r>
    <n v="8494"/>
    <x v="4222"/>
    <x v="1"/>
    <x v="924"/>
    <d v="2012-10-28T00:00:00"/>
    <s v="Standard Class"/>
    <s v="CC-12685"/>
    <s v="Craig Carroll"/>
    <x v="0"/>
    <s v="United States"/>
    <s v="Lubbock"/>
    <x v="5"/>
    <n v="79424"/>
    <x v="2"/>
    <s v="TEC-CO-10001943"/>
    <x v="2"/>
    <x v="16"/>
    <s v="Canon PC-428 Personal Copier"/>
    <x v="5478"/>
    <n v="3"/>
    <n v="0.2"/>
    <n v="161.99189999999999"/>
  </r>
  <r>
    <n v="8495"/>
    <x v="4222"/>
    <x v="1"/>
    <x v="924"/>
    <d v="2012-10-28T00:00:00"/>
    <s v="Standard Class"/>
    <s v="CC-12685"/>
    <s v="Craig Carroll"/>
    <x v="0"/>
    <s v="United States"/>
    <s v="Lubbock"/>
    <x v="5"/>
    <n v="79424"/>
    <x v="2"/>
    <s v="OFF-BI-10000977"/>
    <x v="1"/>
    <x v="8"/>
    <s v="Ibico Plastic Spiral Binding Combs"/>
    <x v="5479"/>
    <n v="1"/>
    <n v="0.8"/>
    <n v="-10.336000000000002"/>
  </r>
  <r>
    <n v="8496"/>
    <x v="4223"/>
    <x v="0"/>
    <x v="499"/>
    <d v="2013-12-09T00:00:00"/>
    <s v="Standard Class"/>
    <s v="AS-10225"/>
    <s v="Alan Schoenberger"/>
    <x v="1"/>
    <s v="United States"/>
    <s v="Longmont"/>
    <x v="22"/>
    <n v="80501"/>
    <x v="1"/>
    <s v="TEC-AC-10002942"/>
    <x v="2"/>
    <x v="11"/>
    <s v="WD My Passport Ultra 1TB Portable External Hard Drive"/>
    <x v="5441"/>
    <n v="3"/>
    <n v="0.2"/>
    <n v="-6.2100000000000151"/>
  </r>
  <r>
    <n v="8497"/>
    <x v="4224"/>
    <x v="2"/>
    <x v="1195"/>
    <d v="2011-03-08T00:00:00"/>
    <s v="Second Class"/>
    <s v="AB-10150"/>
    <s v="Aimee Bixby"/>
    <x v="0"/>
    <s v="United States"/>
    <s v="Yonkers"/>
    <x v="15"/>
    <n v="10701"/>
    <x v="3"/>
    <s v="OFF-AR-10000588"/>
    <x v="1"/>
    <x v="6"/>
    <s v="Newell 345"/>
    <x v="426"/>
    <n v="3"/>
    <n v="0"/>
    <n v="15.475200000000001"/>
  </r>
  <r>
    <n v="8498"/>
    <x v="4224"/>
    <x v="2"/>
    <x v="1195"/>
    <d v="2011-03-08T00:00:00"/>
    <s v="Second Class"/>
    <s v="AB-10150"/>
    <s v="Aimee Bixby"/>
    <x v="0"/>
    <s v="United States"/>
    <s v="Yonkers"/>
    <x v="15"/>
    <n v="10701"/>
    <x v="3"/>
    <s v="TEC-AC-10002001"/>
    <x v="2"/>
    <x v="11"/>
    <s v="Logitech Wireless Gaming Headset G930"/>
    <x v="651"/>
    <n v="3"/>
    <n v="0"/>
    <n v="177.58890000000002"/>
  </r>
  <r>
    <n v="8499"/>
    <x v="4224"/>
    <x v="2"/>
    <x v="1195"/>
    <d v="2011-03-08T00:00:00"/>
    <s v="Second Class"/>
    <s v="AB-10150"/>
    <s v="Aimee Bixby"/>
    <x v="0"/>
    <s v="United States"/>
    <s v="Yonkers"/>
    <x v="15"/>
    <n v="10701"/>
    <x v="3"/>
    <s v="OFF-SU-10000381"/>
    <x v="1"/>
    <x v="14"/>
    <s v="Acme Forged Steel Scissors with Black Enamel Handles"/>
    <x v="5480"/>
    <n v="2"/>
    <n v="0"/>
    <n v="5.399799999999999"/>
  </r>
  <r>
    <n v="8500"/>
    <x v="4224"/>
    <x v="2"/>
    <x v="1195"/>
    <d v="2011-03-08T00:00:00"/>
    <s v="Second Class"/>
    <s v="AB-10150"/>
    <s v="Aimee Bixby"/>
    <x v="0"/>
    <s v="United States"/>
    <s v="Yonkers"/>
    <x v="15"/>
    <n v="10701"/>
    <x v="3"/>
    <s v="OFF-BI-10001617"/>
    <x v="1"/>
    <x v="8"/>
    <s v="GBC Wire Binding Combs"/>
    <x v="1612"/>
    <n v="6"/>
    <n v="0.2"/>
    <n v="16.750799999999998"/>
  </r>
  <r>
    <n v="8501"/>
    <x v="4224"/>
    <x v="2"/>
    <x v="1195"/>
    <d v="2011-03-08T00:00:00"/>
    <s v="Second Class"/>
    <s v="AB-10150"/>
    <s v="Aimee Bixby"/>
    <x v="0"/>
    <s v="United States"/>
    <s v="Yonkers"/>
    <x v="15"/>
    <n v="10701"/>
    <x v="3"/>
    <s v="OFF-PA-10001878"/>
    <x v="1"/>
    <x v="10"/>
    <s v="Xerox 1891"/>
    <x v="619"/>
    <n v="2"/>
    <n v="0"/>
    <n v="45.975399999999993"/>
  </r>
  <r>
    <n v="8502"/>
    <x v="4225"/>
    <x v="1"/>
    <x v="879"/>
    <d v="2012-03-03T00:00:00"/>
    <s v="Second Class"/>
    <s v="DH-13075"/>
    <s v="Dave Hallsten"/>
    <x v="1"/>
    <s v="United States"/>
    <s v="Los Angeles"/>
    <x v="1"/>
    <n v="90045"/>
    <x v="1"/>
    <s v="TEC-PH-10000376"/>
    <x v="2"/>
    <x v="7"/>
    <s v="Square Credit Card Reader"/>
    <x v="2992"/>
    <n v="2"/>
    <n v="0.2"/>
    <n v="1.1988000000000003"/>
  </r>
  <r>
    <n v="8503"/>
    <x v="4225"/>
    <x v="1"/>
    <x v="879"/>
    <d v="2012-03-03T00:00:00"/>
    <s v="Second Class"/>
    <s v="DH-13075"/>
    <s v="Dave Hallsten"/>
    <x v="1"/>
    <s v="United States"/>
    <s v="Los Angeles"/>
    <x v="1"/>
    <n v="90045"/>
    <x v="1"/>
    <s v="FUR-CH-10003396"/>
    <x v="0"/>
    <x v="1"/>
    <s v="Global Deluxe Steno Chair"/>
    <x v="4236"/>
    <n v="3"/>
    <n v="0.2"/>
    <n v="-20.784600000000012"/>
  </r>
  <r>
    <n v="8504"/>
    <x v="4226"/>
    <x v="2"/>
    <x v="980"/>
    <d v="2011-02-25T00:00:00"/>
    <s v="Standard Class"/>
    <s v="SR-20740"/>
    <s v="Steven Roelle"/>
    <x v="2"/>
    <s v="United States"/>
    <s v="Los Angeles"/>
    <x v="1"/>
    <n v="90049"/>
    <x v="1"/>
    <s v="OFF-PA-10003363"/>
    <x v="1"/>
    <x v="10"/>
    <s v="Xerox 204"/>
    <x v="91"/>
    <n v="2"/>
    <n v="0"/>
    <n v="6.2208000000000006"/>
  </r>
  <r>
    <n v="8505"/>
    <x v="4227"/>
    <x v="0"/>
    <x v="440"/>
    <d v="2013-05-07T00:00:00"/>
    <s v="Standard Class"/>
    <s v="NR-18550"/>
    <s v="Nick Radford"/>
    <x v="0"/>
    <s v="United States"/>
    <s v="Amarillo"/>
    <x v="5"/>
    <n v="79109"/>
    <x v="2"/>
    <s v="FUR-CH-10003298"/>
    <x v="0"/>
    <x v="1"/>
    <s v="Office Star - Contemporary Task Swivel chair with Loop Arms, Charcoal"/>
    <x v="4752"/>
    <n v="4"/>
    <n v="0.3"/>
    <n v="-110.02320000000003"/>
  </r>
  <r>
    <n v="8506"/>
    <x v="4228"/>
    <x v="0"/>
    <x v="387"/>
    <d v="2013-03-13T00:00:00"/>
    <s v="Standard Class"/>
    <s v="SJ-20125"/>
    <s v="Sanjit Jacobs"/>
    <x v="2"/>
    <s v="United States"/>
    <s v="Dallas"/>
    <x v="5"/>
    <n v="75217"/>
    <x v="2"/>
    <s v="OFF-BI-10001757"/>
    <x v="1"/>
    <x v="8"/>
    <s v="Pressboard Hanging Data Binders for Unburst Sheets"/>
    <x v="5481"/>
    <n v="9"/>
    <n v="0.8"/>
    <n v="-14.169600000000003"/>
  </r>
  <r>
    <n v="8507"/>
    <x v="4228"/>
    <x v="0"/>
    <x v="387"/>
    <d v="2013-03-13T00:00:00"/>
    <s v="Standard Class"/>
    <s v="SJ-20125"/>
    <s v="Sanjit Jacobs"/>
    <x v="2"/>
    <s v="United States"/>
    <s v="Dallas"/>
    <x v="5"/>
    <n v="75217"/>
    <x v="2"/>
    <s v="TEC-AC-10004633"/>
    <x v="2"/>
    <x v="11"/>
    <s v="Verbatim 25 GB 6x Blu-ray Single Layer Recordable Disc, 3/Pack"/>
    <x v="5482"/>
    <n v="5"/>
    <n v="0.2"/>
    <n v="8.3880000000000035"/>
  </r>
  <r>
    <n v="8508"/>
    <x v="4228"/>
    <x v="0"/>
    <x v="387"/>
    <d v="2013-03-13T00:00:00"/>
    <s v="Standard Class"/>
    <s v="SJ-20125"/>
    <s v="Sanjit Jacobs"/>
    <x v="2"/>
    <s v="United States"/>
    <s v="Dallas"/>
    <x v="5"/>
    <n v="75217"/>
    <x v="2"/>
    <s v="OFF-EN-10001453"/>
    <x v="1"/>
    <x v="12"/>
    <s v="Tyvek Interoffice Envelopes, 9 1/2&quot; x 12 1/2&quot;, 100/Box"/>
    <x v="1770"/>
    <n v="3"/>
    <n v="0.2"/>
    <n v="49.393799999999992"/>
  </r>
  <r>
    <n v="8509"/>
    <x v="4229"/>
    <x v="1"/>
    <x v="555"/>
    <d v="2012-12-14T00:00:00"/>
    <s v="First Class"/>
    <s v="CA-12775"/>
    <s v="Cynthia Arntzen"/>
    <x v="0"/>
    <s v="United States"/>
    <s v="Detroit"/>
    <x v="12"/>
    <n v="48205"/>
    <x v="2"/>
    <s v="TEC-AC-10004761"/>
    <x v="2"/>
    <x v="11"/>
    <s v="Maxell 4.7GB DVD+RW 3/Pack"/>
    <x v="5483"/>
    <n v="11"/>
    <n v="0"/>
    <n v="61.330500000000001"/>
  </r>
  <r>
    <n v="8510"/>
    <x v="4229"/>
    <x v="1"/>
    <x v="555"/>
    <d v="2012-12-14T00:00:00"/>
    <s v="First Class"/>
    <s v="CA-12775"/>
    <s v="Cynthia Arntzen"/>
    <x v="0"/>
    <s v="United States"/>
    <s v="Detroit"/>
    <x v="12"/>
    <n v="48205"/>
    <x v="2"/>
    <s v="TEC-PH-10003691"/>
    <x v="2"/>
    <x v="7"/>
    <s v="BlackBerry Q10"/>
    <x v="4874"/>
    <n v="1"/>
    <n v="0"/>
    <n v="31.497500000000002"/>
  </r>
  <r>
    <n v="8511"/>
    <x v="4229"/>
    <x v="1"/>
    <x v="555"/>
    <d v="2012-12-14T00:00:00"/>
    <s v="First Class"/>
    <s v="CA-12775"/>
    <s v="Cynthia Arntzen"/>
    <x v="0"/>
    <s v="United States"/>
    <s v="Detroit"/>
    <x v="12"/>
    <n v="48205"/>
    <x v="2"/>
    <s v="OFF-BI-10004965"/>
    <x v="1"/>
    <x v="8"/>
    <s v="Ibico Covers for Plastic or Wire Binding Elements"/>
    <x v="5484"/>
    <n v="2"/>
    <n v="0"/>
    <n v="10.35"/>
  </r>
  <r>
    <n v="8512"/>
    <x v="4230"/>
    <x v="0"/>
    <x v="596"/>
    <d v="2013-12-27T00:00:00"/>
    <s v="Standard Class"/>
    <s v="LC-16885"/>
    <s v="Lena Creighton"/>
    <x v="0"/>
    <s v="United States"/>
    <s v="New York City"/>
    <x v="15"/>
    <n v="10035"/>
    <x v="3"/>
    <s v="OFF-BI-10004233"/>
    <x v="1"/>
    <x v="8"/>
    <s v="GBC Pre-Punched Binding Paper, Plastic, White, 8-1/2&quot; x 11&quot;"/>
    <x v="2212"/>
    <n v="2"/>
    <n v="0.2"/>
    <n v="8.9543999999999997"/>
  </r>
  <r>
    <n v="8513"/>
    <x v="4231"/>
    <x v="0"/>
    <x v="1056"/>
    <d v="2013-02-08T00:00:00"/>
    <s v="Standard Class"/>
    <s v="NS-18640"/>
    <s v="Noel Staavos"/>
    <x v="1"/>
    <s v="United States"/>
    <s v="Houston"/>
    <x v="5"/>
    <n v="77041"/>
    <x v="2"/>
    <s v="FUR-FU-10003601"/>
    <x v="0"/>
    <x v="5"/>
    <s v="Deflect-o RollaMat Studded, Beveled Mat for Medium Pile Carpeting"/>
    <x v="5485"/>
    <n v="2"/>
    <n v="0.6"/>
    <n v="-77.473200000000006"/>
  </r>
  <r>
    <n v="8514"/>
    <x v="4232"/>
    <x v="3"/>
    <x v="929"/>
    <d v="2014-06-10T00:00:00"/>
    <s v="Standard Class"/>
    <s v="NS-18640"/>
    <s v="Noel Staavos"/>
    <x v="1"/>
    <s v="United States"/>
    <s v="Orlando"/>
    <x v="2"/>
    <n v="32839"/>
    <x v="0"/>
    <s v="OFF-PA-10002787"/>
    <x v="1"/>
    <x v="10"/>
    <s v="Xerox 227"/>
    <x v="561"/>
    <n v="4"/>
    <n v="0.2"/>
    <n v="7.2576000000000001"/>
  </r>
  <r>
    <n v="8515"/>
    <x v="4233"/>
    <x v="1"/>
    <x v="291"/>
    <d v="2012-08-26T00:00:00"/>
    <s v="Standard Class"/>
    <s v="HG-14965"/>
    <s v="Henry Goldwyn"/>
    <x v="1"/>
    <s v="United States"/>
    <s v="Florence"/>
    <x v="0"/>
    <n v="41042"/>
    <x v="0"/>
    <s v="OFF-AR-10003602"/>
    <x v="1"/>
    <x v="6"/>
    <s v="Quartet Omega Colored Chalk, 12/Pack"/>
    <x v="255"/>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x v="5486"/>
    <n v="12"/>
    <n v="0"/>
    <n v="10.0128"/>
  </r>
  <r>
    <n v="8517"/>
    <x v="4234"/>
    <x v="0"/>
    <x v="281"/>
    <d v="2013-04-12T00:00:00"/>
    <s v="Standard Class"/>
    <s v="SF-20200"/>
    <s v="Sarah Foster"/>
    <x v="0"/>
    <s v="United States"/>
    <s v="New York City"/>
    <x v="15"/>
    <n v="10009"/>
    <x v="3"/>
    <s v="OFF-AR-10002833"/>
    <x v="1"/>
    <x v="6"/>
    <s v="Newell 322"/>
    <x v="1034"/>
    <n v="2"/>
    <n v="0"/>
    <n v="0.98280000000000012"/>
  </r>
  <r>
    <n v="8518"/>
    <x v="4235"/>
    <x v="3"/>
    <x v="400"/>
    <d v="2014-06-08T00:00:00"/>
    <s v="Second Class"/>
    <s v="EM-14065"/>
    <s v="Erin Mull"/>
    <x v="0"/>
    <s v="United States"/>
    <s v="Frisco"/>
    <x v="5"/>
    <n v="75034"/>
    <x v="2"/>
    <s v="FUR-FU-10002501"/>
    <x v="0"/>
    <x v="5"/>
    <s v="Nu-Dell Executive Frame"/>
    <x v="5487"/>
    <n v="6"/>
    <n v="0.6"/>
    <n v="-17.443199999999997"/>
  </r>
  <r>
    <n v="8519"/>
    <x v="4236"/>
    <x v="3"/>
    <x v="769"/>
    <d v="2014-12-11T00:00:00"/>
    <s v="Standard Class"/>
    <s v="DO-13645"/>
    <s v="Doug O'Connell"/>
    <x v="0"/>
    <s v="United States"/>
    <s v="Paterson"/>
    <x v="30"/>
    <n v="7501"/>
    <x v="3"/>
    <s v="FUR-FU-10002506"/>
    <x v="0"/>
    <x v="5"/>
    <s v="Tensor &quot;Hersey Kiss&quot; Styled Floor Lamp"/>
    <x v="2441"/>
    <n v="1"/>
    <n v="0"/>
    <n v="1.5587999999999997"/>
  </r>
  <r>
    <n v="8520"/>
    <x v="4236"/>
    <x v="3"/>
    <x v="769"/>
    <d v="2014-12-11T00:00:00"/>
    <s v="Standard Class"/>
    <s v="DO-13645"/>
    <s v="Doug O'Connell"/>
    <x v="0"/>
    <s v="United States"/>
    <s v="Paterson"/>
    <x v="30"/>
    <n v="7501"/>
    <x v="3"/>
    <s v="FUR-CH-10003817"/>
    <x v="0"/>
    <x v="1"/>
    <s v="Global Value Steno Chair, Gray"/>
    <x v="5488"/>
    <n v="3"/>
    <n v="0"/>
    <n v="45.555000000000007"/>
  </r>
  <r>
    <n v="8521"/>
    <x v="4236"/>
    <x v="3"/>
    <x v="769"/>
    <d v="2014-12-11T00:00:00"/>
    <s v="Standard Class"/>
    <s v="DO-13645"/>
    <s v="Doug O'Connell"/>
    <x v="0"/>
    <s v="United States"/>
    <s v="Paterson"/>
    <x v="30"/>
    <n v="7501"/>
    <x v="3"/>
    <s v="FUR-CH-10004860"/>
    <x v="0"/>
    <x v="1"/>
    <s v="Global Low Back Tilter Chair"/>
    <x v="3367"/>
    <n v="3"/>
    <n v="0"/>
    <n v="18.176399999999973"/>
  </r>
  <r>
    <n v="8522"/>
    <x v="4237"/>
    <x v="0"/>
    <x v="383"/>
    <d v="2013-01-15T00:00:00"/>
    <s v="Standard Class"/>
    <s v="MP-17470"/>
    <s v="Mark Packer"/>
    <x v="2"/>
    <s v="United States"/>
    <s v="Columbus"/>
    <x v="24"/>
    <n v="43229"/>
    <x v="3"/>
    <s v="FUR-FU-10002268"/>
    <x v="0"/>
    <x v="5"/>
    <s v="Ultra Door Push Plate"/>
    <x v="5489"/>
    <n v="14"/>
    <n v="0.2"/>
    <n v="8.9361999999999959"/>
  </r>
  <r>
    <n v="8523"/>
    <x v="4238"/>
    <x v="0"/>
    <x v="178"/>
    <d v="2013-04-08T00:00:00"/>
    <s v="Standard Class"/>
    <s v="MY-18295"/>
    <s v="Muhammed Yedwab"/>
    <x v="1"/>
    <s v="United States"/>
    <s v="Milwaukee"/>
    <x v="6"/>
    <n v="53209"/>
    <x v="2"/>
    <s v="TEC-PH-10000148"/>
    <x v="2"/>
    <x v="7"/>
    <s v="Cyber Acoustics AC-202b Speech Recognition Stereo Headset"/>
    <x v="2441"/>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x v="5490"/>
    <n v="7"/>
    <n v="0"/>
    <n v="27.93"/>
  </r>
  <r>
    <n v="8525"/>
    <x v="4240"/>
    <x v="3"/>
    <x v="633"/>
    <d v="2014-03-17T00:00:00"/>
    <s v="Same Day"/>
    <s v="SP-20920"/>
    <s v="Susan Pistek"/>
    <x v="0"/>
    <s v="United States"/>
    <s v="Columbus"/>
    <x v="24"/>
    <n v="43229"/>
    <x v="3"/>
    <s v="TEC-PH-10004348"/>
    <x v="2"/>
    <x v="7"/>
    <s v="OtterBox Defender Series Case - iPhone 5c"/>
    <x v="5491"/>
    <n v="2"/>
    <n v="0.4"/>
    <n v="-7.3960000000000043"/>
  </r>
  <r>
    <n v="8526"/>
    <x v="4240"/>
    <x v="3"/>
    <x v="633"/>
    <d v="2014-03-17T00:00:00"/>
    <s v="Same Day"/>
    <s v="SP-20920"/>
    <s v="Susan Pistek"/>
    <x v="0"/>
    <s v="United States"/>
    <s v="Columbus"/>
    <x v="24"/>
    <n v="43229"/>
    <x v="3"/>
    <s v="FUR-FU-10003424"/>
    <x v="0"/>
    <x v="5"/>
    <s v="Nu-Dell Oak Frame"/>
    <x v="5492"/>
    <n v="6"/>
    <n v="0.2"/>
    <n v="7.6895999999999933"/>
  </r>
  <r>
    <n v="8527"/>
    <x v="4240"/>
    <x v="3"/>
    <x v="633"/>
    <d v="2014-03-17T00:00:00"/>
    <s v="Same Day"/>
    <s v="SP-20920"/>
    <s v="Susan Pistek"/>
    <x v="0"/>
    <s v="United States"/>
    <s v="Columbus"/>
    <x v="24"/>
    <n v="43229"/>
    <x v="3"/>
    <s v="OFF-BI-10004654"/>
    <x v="1"/>
    <x v="8"/>
    <s v="Avery Binding System Hidden Tab Executive Style Index Sets"/>
    <x v="5493"/>
    <n v="3"/>
    <n v="0.7"/>
    <n v="-3.4619999999999997"/>
  </r>
  <r>
    <n v="8528"/>
    <x v="4240"/>
    <x v="3"/>
    <x v="633"/>
    <d v="2014-03-17T00:00:00"/>
    <s v="Same Day"/>
    <s v="SP-20920"/>
    <s v="Susan Pistek"/>
    <x v="0"/>
    <s v="United States"/>
    <s v="Columbus"/>
    <x v="24"/>
    <n v="43229"/>
    <x v="3"/>
    <s v="TEC-AC-10004571"/>
    <x v="2"/>
    <x v="11"/>
    <s v="Logitech G700s Rechargeable Gaming Mouse"/>
    <x v="1305"/>
    <n v="2"/>
    <n v="0.2"/>
    <n v="43.995600000000003"/>
  </r>
  <r>
    <n v="8529"/>
    <x v="4240"/>
    <x v="3"/>
    <x v="633"/>
    <d v="2014-03-17T00:00:00"/>
    <s v="Same Day"/>
    <s v="SP-20920"/>
    <s v="Susan Pistek"/>
    <x v="0"/>
    <s v="United States"/>
    <s v="Columbus"/>
    <x v="24"/>
    <n v="43229"/>
    <x v="3"/>
    <s v="OFF-ST-10000675"/>
    <x v="1"/>
    <x v="4"/>
    <s v="File Shuttle II and Handi-File, Black"/>
    <x v="316"/>
    <n v="2"/>
    <n v="0.2"/>
    <n v="3.3889999999999993"/>
  </r>
  <r>
    <n v="8530"/>
    <x v="4241"/>
    <x v="3"/>
    <x v="468"/>
    <d v="2014-11-18T00:00:00"/>
    <s v="Standard Class"/>
    <s v="ME-17320"/>
    <s v="Maria Etezadi"/>
    <x v="2"/>
    <s v="United States"/>
    <s v="Los Angeles"/>
    <x v="1"/>
    <n v="90008"/>
    <x v="1"/>
    <s v="FUR-CH-10001714"/>
    <x v="0"/>
    <x v="1"/>
    <s v="Global Leather &amp; Oak Executive Chair, Burgundy"/>
    <x v="5494"/>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x v="1735"/>
    <n v="4"/>
    <n v="0"/>
    <n v="16.68"/>
  </r>
  <r>
    <n v="8532"/>
    <x v="4242"/>
    <x v="0"/>
    <x v="885"/>
    <d v="2013-12-07T00:00:00"/>
    <s v="Standard Class"/>
    <s v="BS-11755"/>
    <s v="Bruce Stewart"/>
    <x v="0"/>
    <s v="United States"/>
    <s v="Detroit"/>
    <x v="12"/>
    <n v="48227"/>
    <x v="2"/>
    <s v="OFF-PA-10002713"/>
    <x v="1"/>
    <x v="10"/>
    <s v="Adams Phone Message Book, 200 Message Capacity, 8 1/16” x 11”"/>
    <x v="1288"/>
    <n v="2"/>
    <n v="0"/>
    <n v="6.3295999999999992"/>
  </r>
  <r>
    <n v="8533"/>
    <x v="4242"/>
    <x v="0"/>
    <x v="885"/>
    <d v="2013-12-07T00:00:00"/>
    <s v="Standard Class"/>
    <s v="BS-11755"/>
    <s v="Bruce Stewart"/>
    <x v="0"/>
    <s v="United States"/>
    <s v="Detroit"/>
    <x v="12"/>
    <n v="48227"/>
    <x v="2"/>
    <s v="OFF-ST-10001370"/>
    <x v="1"/>
    <x v="4"/>
    <s v="Sensible Storage WireTech Storage Systems"/>
    <x v="5495"/>
    <n v="7"/>
    <n v="0"/>
    <n v="24.842999999999947"/>
  </r>
  <r>
    <n v="8534"/>
    <x v="4242"/>
    <x v="0"/>
    <x v="885"/>
    <d v="2013-12-07T00:00:00"/>
    <s v="Standard Class"/>
    <s v="BS-11755"/>
    <s v="Bruce Stewart"/>
    <x v="0"/>
    <s v="United States"/>
    <s v="Detroit"/>
    <x v="12"/>
    <n v="48227"/>
    <x v="2"/>
    <s v="FUR-CH-10000513"/>
    <x v="0"/>
    <x v="1"/>
    <s v="High-Back Leather Manager's Chair"/>
    <x v="1948"/>
    <n v="3"/>
    <n v="0"/>
    <n v="35.097300000000004"/>
  </r>
  <r>
    <n v="8535"/>
    <x v="4243"/>
    <x v="1"/>
    <x v="1004"/>
    <d v="2012-01-15T00:00:00"/>
    <s v="Second Class"/>
    <s v="KS-16300"/>
    <s v="Karen Seio"/>
    <x v="1"/>
    <s v="United States"/>
    <s v="Columbus"/>
    <x v="32"/>
    <n v="31907"/>
    <x v="0"/>
    <s v="OFF-LA-10003223"/>
    <x v="1"/>
    <x v="2"/>
    <s v="Avery 508"/>
    <x v="765"/>
    <n v="2"/>
    <n v="0"/>
    <n v="4.8117999999999999"/>
  </r>
  <r>
    <n v="8536"/>
    <x v="4244"/>
    <x v="2"/>
    <x v="1174"/>
    <d v="2011-05-20T00:00:00"/>
    <s v="Standard Class"/>
    <s v="CC-12475"/>
    <s v="Cindy Chapman"/>
    <x v="0"/>
    <s v="United States"/>
    <s v="San Francisco"/>
    <x v="1"/>
    <n v="94122"/>
    <x v="1"/>
    <s v="TEC-AC-10002217"/>
    <x v="2"/>
    <x v="11"/>
    <s v="Imation Clip USB flash drive - 8 GB"/>
    <x v="5496"/>
    <n v="3"/>
    <n v="0"/>
    <n v="3.3840000000000003"/>
  </r>
  <r>
    <n v="8537"/>
    <x v="4245"/>
    <x v="1"/>
    <x v="722"/>
    <d v="2012-06-11T00:00:00"/>
    <s v="Standard Class"/>
    <s v="HD-14785"/>
    <s v="Harold Dahlen"/>
    <x v="2"/>
    <s v="United States"/>
    <s v="Philadelphia"/>
    <x v="9"/>
    <n v="19143"/>
    <x v="3"/>
    <s v="OFF-BI-10003707"/>
    <x v="1"/>
    <x v="8"/>
    <s v="Aluminum Screw Posts"/>
    <x v="4654"/>
    <n v="4"/>
    <n v="0.7"/>
    <n v="-12.207999999999995"/>
  </r>
  <r>
    <n v="8538"/>
    <x v="4245"/>
    <x v="1"/>
    <x v="722"/>
    <d v="2012-06-11T00:00:00"/>
    <s v="Standard Class"/>
    <s v="HD-14785"/>
    <s v="Harold Dahlen"/>
    <x v="2"/>
    <s v="United States"/>
    <s v="Philadelphia"/>
    <x v="9"/>
    <n v="19143"/>
    <x v="3"/>
    <s v="OFF-PA-10000552"/>
    <x v="1"/>
    <x v="10"/>
    <s v="Xerox 200"/>
    <x v="233"/>
    <n v="5"/>
    <n v="0.2"/>
    <n v="9.0719999999999992"/>
  </r>
  <r>
    <n v="8539"/>
    <x v="4245"/>
    <x v="1"/>
    <x v="722"/>
    <d v="2012-06-11T00:00:00"/>
    <s v="Standard Class"/>
    <s v="HD-14785"/>
    <s v="Harold Dahlen"/>
    <x v="2"/>
    <s v="United States"/>
    <s v="Philadelphia"/>
    <x v="9"/>
    <n v="19143"/>
    <x v="3"/>
    <s v="OFF-AR-10003183"/>
    <x v="1"/>
    <x v="6"/>
    <s v="Avery Fluorescent Highlighter Four-Color Set"/>
    <x v="2245"/>
    <n v="3"/>
    <n v="0.2"/>
    <n v="1.0019999999999993"/>
  </r>
  <r>
    <n v="8540"/>
    <x v="4246"/>
    <x v="3"/>
    <x v="631"/>
    <d v="2014-03-14T00:00:00"/>
    <s v="Standard Class"/>
    <s v="KB-16315"/>
    <s v="Karl Braun"/>
    <x v="0"/>
    <s v="United States"/>
    <s v="Los Angeles"/>
    <x v="1"/>
    <n v="90008"/>
    <x v="1"/>
    <s v="TEC-CO-10000971"/>
    <x v="2"/>
    <x v="16"/>
    <s v="Hewlett Packard 310 Color Digital Copier"/>
    <x v="2006"/>
    <n v="2"/>
    <n v="0.2"/>
    <n v="59.997999999999962"/>
  </r>
  <r>
    <n v="8541"/>
    <x v="4246"/>
    <x v="3"/>
    <x v="631"/>
    <d v="2014-03-14T00:00:00"/>
    <s v="Standard Class"/>
    <s v="KB-16315"/>
    <s v="Karl Braun"/>
    <x v="0"/>
    <s v="United States"/>
    <s v="Los Angeles"/>
    <x v="1"/>
    <n v="90008"/>
    <x v="1"/>
    <s v="OFF-BI-10003910"/>
    <x v="1"/>
    <x v="8"/>
    <s v="DXL Angle-View Binders with Locking Rings by Samsill"/>
    <x v="117"/>
    <n v="5"/>
    <n v="0.2"/>
    <n v="9.6374999999999993"/>
  </r>
  <r>
    <n v="8542"/>
    <x v="4247"/>
    <x v="1"/>
    <x v="937"/>
    <d v="2012-12-23T00:00:00"/>
    <s v="First Class"/>
    <s v="HR-14830"/>
    <s v="Harold Ryan"/>
    <x v="1"/>
    <s v="United States"/>
    <s v="Philadelphia"/>
    <x v="9"/>
    <n v="19140"/>
    <x v="3"/>
    <s v="OFF-ST-10001172"/>
    <x v="1"/>
    <x v="4"/>
    <s v="Tennsco Lockers, Sand"/>
    <x v="3295"/>
    <n v="2"/>
    <n v="0.2"/>
    <n v="1.6783999999999981"/>
  </r>
  <r>
    <n v="8543"/>
    <x v="4247"/>
    <x v="1"/>
    <x v="937"/>
    <d v="2012-12-23T00:00:00"/>
    <s v="First Class"/>
    <s v="HR-14830"/>
    <s v="Harold Ryan"/>
    <x v="1"/>
    <s v="United States"/>
    <s v="Philadelphia"/>
    <x v="9"/>
    <n v="19140"/>
    <x v="3"/>
    <s v="FUR-CH-10001270"/>
    <x v="0"/>
    <x v="1"/>
    <s v="Harbour Creations Steel Folding Chair"/>
    <x v="5497"/>
    <n v="7"/>
    <n v="0.3"/>
    <n v="0"/>
  </r>
  <r>
    <n v="8544"/>
    <x v="4248"/>
    <x v="2"/>
    <x v="908"/>
    <d v="2011-08-11T00:00:00"/>
    <s v="Standard Class"/>
    <s v="TB-21625"/>
    <s v="Trudy Brown"/>
    <x v="0"/>
    <s v="United States"/>
    <s v="New York City"/>
    <x v="15"/>
    <n v="10035"/>
    <x v="3"/>
    <s v="TEC-AC-10004571"/>
    <x v="2"/>
    <x v="11"/>
    <s v="Logitech G700s Rechargeable Gaming Mouse"/>
    <x v="1664"/>
    <n v="2"/>
    <n v="0"/>
    <n v="83.991600000000005"/>
  </r>
  <r>
    <n v="8545"/>
    <x v="4249"/>
    <x v="0"/>
    <x v="1196"/>
    <d v="2013-04-01T00:00:00"/>
    <s v="Standard Class"/>
    <s v="DS-13180"/>
    <s v="David Smith"/>
    <x v="1"/>
    <s v="United States"/>
    <s v="Columbus"/>
    <x v="32"/>
    <n v="31907"/>
    <x v="0"/>
    <s v="FUR-FU-10004053"/>
    <x v="0"/>
    <x v="5"/>
    <s v="DAX Two-Tone Silver Metal Document Frame"/>
    <x v="4895"/>
    <n v="1"/>
    <n v="0"/>
    <n v="8.7032000000000007"/>
  </r>
  <r>
    <n v="8546"/>
    <x v="4249"/>
    <x v="0"/>
    <x v="1196"/>
    <d v="2013-04-01T00:00:00"/>
    <s v="Standard Class"/>
    <s v="DS-13180"/>
    <s v="David Smith"/>
    <x v="1"/>
    <s v="United States"/>
    <s v="Columbus"/>
    <x v="32"/>
    <n v="31907"/>
    <x v="0"/>
    <s v="FUR-FU-10003731"/>
    <x v="0"/>
    <x v="5"/>
    <s v="Eldon Expressions Wood and Plastic Desk Accessories, Oak"/>
    <x v="3089"/>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x v="2942"/>
    <n v="2"/>
    <n v="0"/>
    <n v="15.944599999999998"/>
  </r>
  <r>
    <n v="8548"/>
    <x v="4250"/>
    <x v="1"/>
    <x v="901"/>
    <d v="2012-12-10T00:00:00"/>
    <s v="Standard Class"/>
    <s v="GB-14530"/>
    <s v="George Bell"/>
    <x v="1"/>
    <s v="United States"/>
    <s v="Los Angeles"/>
    <x v="1"/>
    <n v="90049"/>
    <x v="1"/>
    <s v="TEC-AC-10001266"/>
    <x v="2"/>
    <x v="11"/>
    <s v="Memorex Micro Travel Drive 8 GB"/>
    <x v="3926"/>
    <n v="3"/>
    <n v="0"/>
    <n v="17.549999999999997"/>
  </r>
  <r>
    <n v="8549"/>
    <x v="4250"/>
    <x v="1"/>
    <x v="901"/>
    <d v="2012-12-10T00:00:00"/>
    <s v="Standard Class"/>
    <s v="GB-14530"/>
    <s v="George Bell"/>
    <x v="1"/>
    <s v="United States"/>
    <s v="Los Angeles"/>
    <x v="1"/>
    <n v="90049"/>
    <x v="1"/>
    <s v="OFF-LA-10000452"/>
    <x v="1"/>
    <x v="2"/>
    <s v="Avery 488"/>
    <x v="2380"/>
    <n v="4"/>
    <n v="0"/>
    <n v="6.048"/>
  </r>
  <r>
    <n v="8550"/>
    <x v="4251"/>
    <x v="1"/>
    <x v="861"/>
    <d v="2012-09-12T00:00:00"/>
    <s v="First Class"/>
    <s v="GB-14530"/>
    <s v="George Bell"/>
    <x v="1"/>
    <s v="United States"/>
    <s v="Aurora"/>
    <x v="22"/>
    <n v="80013"/>
    <x v="1"/>
    <s v="FUR-FU-10000073"/>
    <x v="0"/>
    <x v="5"/>
    <s v="Deflect-O Glasstique Clear Desk Accessories"/>
    <x v="4443"/>
    <n v="4"/>
    <n v="0.2"/>
    <n v="4.0039999999999978"/>
  </r>
  <r>
    <n v="8551"/>
    <x v="4252"/>
    <x v="1"/>
    <x v="789"/>
    <d v="2012-07-24T00:00:00"/>
    <s v="Standard Class"/>
    <s v="VB-21745"/>
    <s v="Victoria Brennan"/>
    <x v="1"/>
    <s v="United States"/>
    <s v="Houston"/>
    <x v="5"/>
    <n v="77041"/>
    <x v="2"/>
    <s v="OFF-LA-10002368"/>
    <x v="1"/>
    <x v="2"/>
    <s v="Avery 479"/>
    <x v="303"/>
    <n v="3"/>
    <n v="0.2"/>
    <n v="2.0358000000000001"/>
  </r>
  <r>
    <n v="8552"/>
    <x v="4252"/>
    <x v="1"/>
    <x v="789"/>
    <d v="2012-07-24T00:00:00"/>
    <s v="Standard Class"/>
    <s v="VB-21745"/>
    <s v="Victoria Brennan"/>
    <x v="1"/>
    <s v="United States"/>
    <s v="Houston"/>
    <x v="5"/>
    <n v="77041"/>
    <x v="2"/>
    <s v="OFF-FA-10004248"/>
    <x v="1"/>
    <x v="13"/>
    <s v="Advantus T-Pin Paper Clips"/>
    <x v="5498"/>
    <n v="4"/>
    <n v="0.2"/>
    <n v="3.4276000000000004"/>
  </r>
  <r>
    <n v="8553"/>
    <x v="4253"/>
    <x v="2"/>
    <x v="992"/>
    <d v="2011-06-03T00:00:00"/>
    <s v="Standard Class"/>
    <s v="MC-17425"/>
    <s v="Mark Cousins"/>
    <x v="1"/>
    <s v="United States"/>
    <s v="Chicago"/>
    <x v="10"/>
    <n v="60623"/>
    <x v="2"/>
    <s v="TEC-CO-10004202"/>
    <x v="2"/>
    <x v="16"/>
    <s v="Brother DCP1000 Digital 3 in 1 Multifunction Machine"/>
    <x v="5499"/>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x v="5500"/>
    <n v="8"/>
    <n v="0"/>
    <n v="23.99199999999999"/>
  </r>
  <r>
    <n v="8555"/>
    <x v="4255"/>
    <x v="0"/>
    <x v="10"/>
    <d v="2013-12-12T00:00:00"/>
    <s v="First Class"/>
    <s v="PM-18940"/>
    <s v="Paul MacIntyre"/>
    <x v="0"/>
    <s v="United States"/>
    <s v="Springfield"/>
    <x v="17"/>
    <n v="22153"/>
    <x v="0"/>
    <s v="FUR-TA-10002530"/>
    <x v="0"/>
    <x v="3"/>
    <s v="Iceberg OfficeWorks 42&quot; Round Tables"/>
    <x v="2993"/>
    <n v="7"/>
    <n v="0"/>
    <n v="158.52899999999994"/>
  </r>
  <r>
    <n v="8556"/>
    <x v="4256"/>
    <x v="1"/>
    <x v="204"/>
    <d v="2012-03-22T00:00:00"/>
    <s v="Same Day"/>
    <s v="DC-13285"/>
    <s v="Debra Catini"/>
    <x v="0"/>
    <s v="United States"/>
    <s v="Plantation"/>
    <x v="2"/>
    <n v="33317"/>
    <x v="0"/>
    <s v="TEC-AC-10002567"/>
    <x v="2"/>
    <x v="11"/>
    <s v="Logitech G602 Wireless Gaming Mouse"/>
    <x v="3020"/>
    <n v="7"/>
    <n v="0.2"/>
    <n v="89.588799999999992"/>
  </r>
  <r>
    <n v="8557"/>
    <x v="4256"/>
    <x v="1"/>
    <x v="204"/>
    <d v="2012-03-22T00:00:00"/>
    <s v="Same Day"/>
    <s v="DC-13285"/>
    <s v="Debra Catini"/>
    <x v="0"/>
    <s v="United States"/>
    <s v="Plantation"/>
    <x v="2"/>
    <n v="33317"/>
    <x v="0"/>
    <s v="OFF-ST-10002182"/>
    <x v="1"/>
    <x v="4"/>
    <s v="Iris 3-Drawer Stacking Bin, Black"/>
    <x v="5501"/>
    <n v="9"/>
    <n v="0.2"/>
    <n v="-33.841799999999999"/>
  </r>
  <r>
    <n v="8558"/>
    <x v="4257"/>
    <x v="0"/>
    <x v="443"/>
    <d v="2013-12-27T00:00:00"/>
    <s v="Second Class"/>
    <s v="LA-16780"/>
    <s v="Laura Armstrong"/>
    <x v="1"/>
    <s v="United States"/>
    <s v="Houston"/>
    <x v="5"/>
    <n v="77041"/>
    <x v="2"/>
    <s v="TEC-PH-10004539"/>
    <x v="2"/>
    <x v="7"/>
    <s v="Wireless Extenders zBoost YX545 SOHO Signal Booster"/>
    <x v="1384"/>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x v="1568"/>
    <n v="9"/>
    <n v="0.2"/>
    <n v="14.741999999999997"/>
  </r>
  <r>
    <n v="8560"/>
    <x v="4257"/>
    <x v="0"/>
    <x v="443"/>
    <d v="2013-12-27T00:00:00"/>
    <s v="Second Class"/>
    <s v="LA-16780"/>
    <s v="Laura Armstrong"/>
    <x v="1"/>
    <s v="United States"/>
    <s v="Houston"/>
    <x v="5"/>
    <n v="77041"/>
    <x v="2"/>
    <s v="TEC-PH-10004345"/>
    <x v="2"/>
    <x v="7"/>
    <s v="Cisco SPA 502G IP Phone"/>
    <x v="4246"/>
    <n v="3"/>
    <n v="0.2"/>
    <n v="35.984999999999999"/>
  </r>
  <r>
    <n v="8561"/>
    <x v="4257"/>
    <x v="0"/>
    <x v="443"/>
    <d v="2013-12-27T00:00:00"/>
    <s v="Second Class"/>
    <s v="LA-16780"/>
    <s v="Laura Armstrong"/>
    <x v="1"/>
    <s v="United States"/>
    <s v="Houston"/>
    <x v="5"/>
    <n v="77041"/>
    <x v="2"/>
    <s v="TEC-PH-10004912"/>
    <x v="2"/>
    <x v="7"/>
    <s v="Cisco SPA112 2 Port Phone Adapter"/>
    <x v="55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x v="998"/>
    <n v="2"/>
    <n v="0.6"/>
    <n v="-0.75660000000000016"/>
  </r>
  <r>
    <n v="8563"/>
    <x v="4258"/>
    <x v="0"/>
    <x v="1197"/>
    <d v="2013-04-07T00:00:00"/>
    <s v="Second Class"/>
    <s v="DJ-13420"/>
    <s v="Denny Joy"/>
    <x v="1"/>
    <s v="United States"/>
    <s v="Milwaukee"/>
    <x v="6"/>
    <n v="53209"/>
    <x v="2"/>
    <s v="FUR-CH-10000847"/>
    <x v="0"/>
    <x v="1"/>
    <s v="Global Executive Mid-Back Manager's Chair"/>
    <x v="5503"/>
    <n v="5"/>
    <n v="0"/>
    <n v="378.274"/>
  </r>
  <r>
    <n v="8564"/>
    <x v="4259"/>
    <x v="3"/>
    <x v="504"/>
    <d v="2014-05-05T00:00:00"/>
    <s v="Standard Class"/>
    <s v="MH-18115"/>
    <s v="Mick Hernandez"/>
    <x v="2"/>
    <s v="United States"/>
    <s v="Sanford"/>
    <x v="2"/>
    <n v="32771"/>
    <x v="0"/>
    <s v="OFF-BI-10000822"/>
    <x v="1"/>
    <x v="8"/>
    <s v="Acco PRESSTEX Data Binder with Storage Hooks, Light Blue, 9 1/2&quot; X 11&quot;"/>
    <x v="5155"/>
    <n v="3"/>
    <n v="0.7"/>
    <n v="-3.5507999999999988"/>
  </r>
  <r>
    <n v="8565"/>
    <x v="4259"/>
    <x v="3"/>
    <x v="504"/>
    <d v="2014-05-05T00:00:00"/>
    <s v="Standard Class"/>
    <s v="MH-18115"/>
    <s v="Mick Hernandez"/>
    <x v="2"/>
    <s v="United States"/>
    <s v="Sanford"/>
    <x v="2"/>
    <n v="32771"/>
    <x v="0"/>
    <s v="FUR-FU-10000747"/>
    <x v="0"/>
    <x v="5"/>
    <s v="Tenex B1-RE Series Chair Mats for Low Pile Carpets"/>
    <x v="5504"/>
    <n v="6"/>
    <n v="0.2"/>
    <n v="-8.2764000000000379"/>
  </r>
  <r>
    <n v="8566"/>
    <x v="4260"/>
    <x v="0"/>
    <x v="1019"/>
    <d v="2013-11-19T00:00:00"/>
    <s v="First Class"/>
    <s v="BG-11035"/>
    <s v="Barry Gonzalez"/>
    <x v="0"/>
    <s v="United States"/>
    <s v="The Colony"/>
    <x v="5"/>
    <n v="75056"/>
    <x v="2"/>
    <s v="TEC-PH-10002350"/>
    <x v="2"/>
    <x v="7"/>
    <s v="Apple EarPods with Remote and Mic"/>
    <x v="5505"/>
    <n v="3"/>
    <n v="0.2"/>
    <n v="6.7175999999999974"/>
  </r>
  <r>
    <n v="8567"/>
    <x v="4260"/>
    <x v="0"/>
    <x v="1019"/>
    <d v="2013-11-19T00:00:00"/>
    <s v="First Class"/>
    <s v="BG-11035"/>
    <s v="Barry Gonzalez"/>
    <x v="0"/>
    <s v="United States"/>
    <s v="The Colony"/>
    <x v="5"/>
    <n v="75056"/>
    <x v="2"/>
    <s v="OFF-PA-10000697"/>
    <x v="1"/>
    <x v="10"/>
    <s v="TOPS Voice Message Log Book, Flash Format"/>
    <x v="302"/>
    <n v="4"/>
    <n v="0.2"/>
    <n v="5.5215999999999994"/>
  </r>
  <r>
    <n v="8568"/>
    <x v="4261"/>
    <x v="0"/>
    <x v="338"/>
    <d v="2013-11-13T00:00:00"/>
    <s v="First Class"/>
    <s v="SV-20365"/>
    <s v="Seth Vernon"/>
    <x v="0"/>
    <s v="United States"/>
    <s v="Troy"/>
    <x v="24"/>
    <n v="45373"/>
    <x v="3"/>
    <s v="OFF-PA-10002787"/>
    <x v="1"/>
    <x v="10"/>
    <s v="Xerox 227"/>
    <x v="277"/>
    <n v="6"/>
    <n v="0.2"/>
    <n v="10.8864"/>
  </r>
  <r>
    <n v="8569"/>
    <x v="4262"/>
    <x v="0"/>
    <x v="409"/>
    <d v="2013-12-13T00:00:00"/>
    <s v="Standard Class"/>
    <s v="DP-13105"/>
    <s v="Dave Poirier"/>
    <x v="1"/>
    <s v="United States"/>
    <s v="Hempstead"/>
    <x v="15"/>
    <n v="11550"/>
    <x v="3"/>
    <s v="OFF-BI-10004318"/>
    <x v="1"/>
    <x v="8"/>
    <s v="Ibico EB-19 Dual Function Manual Binding System"/>
    <x v="5506"/>
    <n v="7"/>
    <n v="0.2"/>
    <n v="314.84180000000003"/>
  </r>
  <r>
    <n v="8570"/>
    <x v="4262"/>
    <x v="0"/>
    <x v="409"/>
    <d v="2013-12-13T00:00:00"/>
    <s v="Standard Class"/>
    <s v="DP-13105"/>
    <s v="Dave Poirier"/>
    <x v="1"/>
    <s v="United States"/>
    <s v="Hempstead"/>
    <x v="15"/>
    <n v="11550"/>
    <x v="3"/>
    <s v="OFF-BI-10001721"/>
    <x v="1"/>
    <x v="8"/>
    <s v="Trimflex Flexible Post Binders"/>
    <x v="5507"/>
    <n v="13"/>
    <n v="0.2"/>
    <n v="77.823200000000014"/>
  </r>
  <r>
    <n v="8571"/>
    <x v="4262"/>
    <x v="0"/>
    <x v="409"/>
    <d v="2013-12-13T00:00:00"/>
    <s v="Standard Class"/>
    <s v="DP-13105"/>
    <s v="Dave Poirier"/>
    <x v="1"/>
    <s v="United States"/>
    <s v="Hempstead"/>
    <x v="15"/>
    <n v="11550"/>
    <x v="3"/>
    <s v="TEC-CO-10004202"/>
    <x v="2"/>
    <x v="16"/>
    <s v="Brother DCP1000 Digital 3 in 1 Multifunction Machine"/>
    <x v="2006"/>
    <n v="2"/>
    <n v="0.2"/>
    <n v="89.996999999999986"/>
  </r>
  <r>
    <n v="8572"/>
    <x v="4263"/>
    <x v="0"/>
    <x v="1015"/>
    <d v="2013-04-04T00:00:00"/>
    <s v="Same Day"/>
    <s v="SR-20740"/>
    <s v="Steven Roelle"/>
    <x v="2"/>
    <s v="United States"/>
    <s v="Dallas"/>
    <x v="5"/>
    <n v="75081"/>
    <x v="2"/>
    <s v="OFF-PA-10003893"/>
    <x v="1"/>
    <x v="10"/>
    <s v="Xerox 1962"/>
    <x v="1518"/>
    <n v="3"/>
    <n v="0.2"/>
    <n v="3.2099999999999982"/>
  </r>
  <r>
    <n v="8573"/>
    <x v="4264"/>
    <x v="2"/>
    <x v="683"/>
    <d v="2011-12-02T00:00:00"/>
    <s v="Standard Class"/>
    <s v="BT-11680"/>
    <s v="Brian Thompson"/>
    <x v="0"/>
    <s v="United States"/>
    <s v="Houston"/>
    <x v="5"/>
    <n v="77041"/>
    <x v="2"/>
    <s v="TEC-MA-10004679"/>
    <x v="2"/>
    <x v="15"/>
    <s v="StarTech.com 10/100 VDSL2 Ethernet Extender Kit"/>
    <x v="5508"/>
    <n v="5"/>
    <n v="0.4"/>
    <n v="-199.7700000000001"/>
  </r>
  <r>
    <n v="8574"/>
    <x v="4265"/>
    <x v="1"/>
    <x v="1182"/>
    <d v="2012-10-22T00:00:00"/>
    <s v="First Class"/>
    <s v="MS-17770"/>
    <s v="Maxwell Schwartz"/>
    <x v="0"/>
    <s v="United States"/>
    <s v="New York City"/>
    <x v="15"/>
    <n v="10035"/>
    <x v="3"/>
    <s v="OFF-PA-10000249"/>
    <x v="1"/>
    <x v="10"/>
    <s v="Staples"/>
    <x v="335"/>
    <n v="2"/>
    <n v="0"/>
    <n v="11.543199999999999"/>
  </r>
  <r>
    <n v="8575"/>
    <x v="4266"/>
    <x v="2"/>
    <x v="111"/>
    <d v="2011-09-19T00:00:00"/>
    <s v="Same Day"/>
    <s v="JK-15640"/>
    <s v="Jim Kriz"/>
    <x v="2"/>
    <s v="United States"/>
    <s v="San Francisco"/>
    <x v="1"/>
    <n v="94110"/>
    <x v="1"/>
    <s v="OFF-FA-10000053"/>
    <x v="1"/>
    <x v="13"/>
    <s v="Revere Boxed Rubber Bands by Revere"/>
    <x v="1995"/>
    <n v="3"/>
    <n v="0"/>
    <n v="0.11340000000000017"/>
  </r>
  <r>
    <n v="8576"/>
    <x v="4267"/>
    <x v="3"/>
    <x v="151"/>
    <d v="2014-08-31T00:00:00"/>
    <s v="Second Class"/>
    <s v="ST-20530"/>
    <s v="Shui Tom"/>
    <x v="0"/>
    <s v="United States"/>
    <s v="Port Saint Lucie"/>
    <x v="2"/>
    <n v="34952"/>
    <x v="0"/>
    <s v="OFF-AP-10000804"/>
    <x v="1"/>
    <x v="9"/>
    <s v="Hoover Portapower Portable Vacuum"/>
    <x v="5509"/>
    <n v="4"/>
    <n v="0.2"/>
    <n v="0.89599999999999991"/>
  </r>
  <r>
    <n v="8577"/>
    <x v="4268"/>
    <x v="3"/>
    <x v="445"/>
    <d v="2014-07-05T00:00:00"/>
    <s v="First Class"/>
    <s v="TS-21505"/>
    <s v="Tony Sayre"/>
    <x v="0"/>
    <s v="United States"/>
    <s v="Concord"/>
    <x v="38"/>
    <n v="3301"/>
    <x v="3"/>
    <s v="FUR-FU-10004188"/>
    <x v="0"/>
    <x v="5"/>
    <s v="Luxo Professional Combination Clamp-On Lamps"/>
    <x v="5510"/>
    <n v="1"/>
    <n v="0"/>
    <n v="26.597999999999999"/>
  </r>
  <r>
    <n v="8578"/>
    <x v="4269"/>
    <x v="3"/>
    <x v="66"/>
    <d v="2014-12-27T00:00:00"/>
    <s v="Standard Class"/>
    <s v="CM-12190"/>
    <s v="Charlotte Melton"/>
    <x v="0"/>
    <s v="United States"/>
    <s v="Rochester"/>
    <x v="11"/>
    <n v="55901"/>
    <x v="2"/>
    <s v="FUR-TA-10004915"/>
    <x v="0"/>
    <x v="3"/>
    <s v="Office Impressions End Table, 20-1/2&quot;H x 24&quot;W x 20&quot;D"/>
    <x v="5511"/>
    <n v="2"/>
    <n v="0"/>
    <n v="97.203200000000038"/>
  </r>
  <r>
    <n v="8579"/>
    <x v="4269"/>
    <x v="3"/>
    <x v="66"/>
    <d v="2014-12-27T00:00:00"/>
    <s v="Standard Class"/>
    <s v="CM-12190"/>
    <s v="Charlotte Melton"/>
    <x v="0"/>
    <s v="United States"/>
    <s v="Rochester"/>
    <x v="11"/>
    <n v="55901"/>
    <x v="2"/>
    <s v="OFF-ST-10001228"/>
    <x v="1"/>
    <x v="4"/>
    <s v="Personal File Boxes with Fold-Down Carry Handle"/>
    <x v="5512"/>
    <n v="2"/>
    <n v="0"/>
    <n v="7.7899999999999991"/>
  </r>
  <r>
    <n v="8580"/>
    <x v="4270"/>
    <x v="0"/>
    <x v="797"/>
    <d v="2014-01-03T00:00:00"/>
    <s v="Standard Class"/>
    <s v="JW-15955"/>
    <s v="Joni Wasserman"/>
    <x v="0"/>
    <s v="United States"/>
    <s v="Louisville"/>
    <x v="0"/>
    <n v="40214"/>
    <x v="0"/>
    <s v="OFF-LA-10002368"/>
    <x v="1"/>
    <x v="2"/>
    <s v="Avery 479"/>
    <x v="537"/>
    <n v="1"/>
    <n v="0"/>
    <n v="1.2005999999999999"/>
  </r>
  <r>
    <n v="8581"/>
    <x v="4271"/>
    <x v="2"/>
    <x v="671"/>
    <d v="2011-05-22T00:00:00"/>
    <s v="Second Class"/>
    <s v="MC-17590"/>
    <s v="Matt Collister"/>
    <x v="1"/>
    <s v="United States"/>
    <s v="San Marcos"/>
    <x v="5"/>
    <n v="78666"/>
    <x v="2"/>
    <s v="FUR-FU-10003489"/>
    <x v="0"/>
    <x v="5"/>
    <s v="Contemporary Borderless Frame"/>
    <x v="5513"/>
    <n v="3"/>
    <n v="0.6"/>
    <n v="-5.9408999999999992"/>
  </r>
  <r>
    <n v="8582"/>
    <x v="4271"/>
    <x v="2"/>
    <x v="671"/>
    <d v="2011-05-22T00:00:00"/>
    <s v="Second Class"/>
    <s v="MC-17590"/>
    <s v="Matt Collister"/>
    <x v="1"/>
    <s v="United States"/>
    <s v="San Marcos"/>
    <x v="5"/>
    <n v="78666"/>
    <x v="2"/>
    <s v="OFF-PA-10000289"/>
    <x v="1"/>
    <x v="10"/>
    <s v="Xerox 213"/>
    <x v="563"/>
    <n v="2"/>
    <n v="0.2"/>
    <n v="3.6288"/>
  </r>
  <r>
    <n v="8583"/>
    <x v="4271"/>
    <x v="2"/>
    <x v="671"/>
    <d v="2011-05-22T00:00:00"/>
    <s v="Second Class"/>
    <s v="MC-17590"/>
    <s v="Matt Collister"/>
    <x v="1"/>
    <s v="United States"/>
    <s v="San Marcos"/>
    <x v="5"/>
    <n v="78666"/>
    <x v="2"/>
    <s v="TEC-AC-10004227"/>
    <x v="2"/>
    <x v="11"/>
    <s v="SanDisk Ultra 16 GB MicroSDHC Class 10 Memory Card"/>
    <x v="4383"/>
    <n v="2"/>
    <n v="0.2"/>
    <n v="-3.6372000000000027"/>
  </r>
  <r>
    <n v="8584"/>
    <x v="4271"/>
    <x v="2"/>
    <x v="671"/>
    <d v="2011-05-22T00:00:00"/>
    <s v="Second Class"/>
    <s v="MC-17590"/>
    <s v="Matt Collister"/>
    <x v="1"/>
    <s v="United States"/>
    <s v="San Marcos"/>
    <x v="5"/>
    <n v="78666"/>
    <x v="2"/>
    <s v="OFF-ST-10000636"/>
    <x v="1"/>
    <x v="4"/>
    <s v="Rogers Profile Extra Capacity Storage Tub"/>
    <x v="5224"/>
    <n v="5"/>
    <n v="0.2"/>
    <n v="-13.392000000000003"/>
  </r>
  <r>
    <n v="8585"/>
    <x v="4272"/>
    <x v="2"/>
    <x v="519"/>
    <d v="2011-02-09T00:00:00"/>
    <s v="Second Class"/>
    <s v="MH-17440"/>
    <s v="Mark Haberlin"/>
    <x v="1"/>
    <s v="United States"/>
    <s v="Escondido"/>
    <x v="1"/>
    <n v="92025"/>
    <x v="1"/>
    <s v="OFF-BI-10003676"/>
    <x v="1"/>
    <x v="8"/>
    <s v="GBC Standard Recycled Report Covers, Clear Plastic Sheets"/>
    <x v="3075"/>
    <n v="2"/>
    <n v="0.2"/>
    <n v="6.0367999999999986"/>
  </r>
  <r>
    <n v="8586"/>
    <x v="4273"/>
    <x v="3"/>
    <x v="34"/>
    <d v="2014-12-16T00:00:00"/>
    <s v="Standard Class"/>
    <s v="RD-19720"/>
    <s v="Roger Demir"/>
    <x v="0"/>
    <s v="United States"/>
    <s v="Philadelphia"/>
    <x v="9"/>
    <n v="19134"/>
    <x v="3"/>
    <s v="OFF-BI-10001116"/>
    <x v="1"/>
    <x v="8"/>
    <s v="Wilson Jones 1&quot; Hanging DublLock Ring Binders"/>
    <x v="2227"/>
    <n v="7"/>
    <n v="0.7"/>
    <n v="-8.1311999999999998"/>
  </r>
  <r>
    <n v="8587"/>
    <x v="4274"/>
    <x v="3"/>
    <x v="497"/>
    <d v="2014-07-19T00:00:00"/>
    <s v="Standard Class"/>
    <s v="KB-16240"/>
    <s v="Karen Bern"/>
    <x v="1"/>
    <s v="United States"/>
    <s v="Los Angeles"/>
    <x v="1"/>
    <n v="90049"/>
    <x v="1"/>
    <s v="TEC-AC-10003832"/>
    <x v="2"/>
    <x v="11"/>
    <s v="Logitech P710e Mobile Speakerphone"/>
    <x v="2694"/>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x v="4660"/>
    <n v="5"/>
    <n v="0"/>
    <n v="43.705999999999996"/>
  </r>
  <r>
    <n v="8589"/>
    <x v="4275"/>
    <x v="1"/>
    <x v="1060"/>
    <d v="2012-05-22T00:00:00"/>
    <s v="Standard Class"/>
    <s v="FC-14335"/>
    <s v="Fred Chung"/>
    <x v="1"/>
    <s v="United States"/>
    <s v="Philadelphia"/>
    <x v="9"/>
    <n v="19140"/>
    <x v="3"/>
    <s v="OFF-ST-10002583"/>
    <x v="1"/>
    <x v="4"/>
    <s v="Fellowes Neat Ideas Storage Cubes"/>
    <x v="3518"/>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x v="411"/>
    <n v="2"/>
    <n v="0.2"/>
    <n v="0.47680000000000011"/>
  </r>
  <r>
    <n v="8591"/>
    <x v="4277"/>
    <x v="3"/>
    <x v="365"/>
    <d v="2014-10-02T00:00:00"/>
    <s v="First Class"/>
    <s v="FH-14365"/>
    <s v="Fred Hopkins"/>
    <x v="1"/>
    <s v="United States"/>
    <s v="Hempstead"/>
    <x v="15"/>
    <n v="11550"/>
    <x v="3"/>
    <s v="OFF-EN-10004846"/>
    <x v="1"/>
    <x v="12"/>
    <s v="Letter or Legal Size Expandable Poly String Tie Envelopes"/>
    <x v="3373"/>
    <n v="3"/>
    <n v="0"/>
    <n v="3.9102000000000006"/>
  </r>
  <r>
    <n v="8592"/>
    <x v="4278"/>
    <x v="3"/>
    <x v="756"/>
    <d v="2014-04-27T00:00:00"/>
    <s v="First Class"/>
    <s v="SO-20335"/>
    <s v="Sean O'Donnell"/>
    <x v="0"/>
    <s v="United States"/>
    <s v="Greeley"/>
    <x v="22"/>
    <n v="80634"/>
    <x v="1"/>
    <s v="OFF-EN-10003134"/>
    <x v="1"/>
    <x v="12"/>
    <s v="Staples"/>
    <x v="4061"/>
    <n v="2"/>
    <n v="0.2"/>
    <n v="7.008"/>
  </r>
  <r>
    <n v="8593"/>
    <x v="4278"/>
    <x v="3"/>
    <x v="756"/>
    <d v="2014-04-27T00:00:00"/>
    <s v="First Class"/>
    <s v="SO-20335"/>
    <s v="Sean O'Donnell"/>
    <x v="0"/>
    <s v="United States"/>
    <s v="Greeley"/>
    <x v="22"/>
    <n v="80634"/>
    <x v="1"/>
    <s v="FUR-FU-10001025"/>
    <x v="0"/>
    <x v="5"/>
    <s v="Eldon Imàge Series Desk Accessories, Clear"/>
    <x v="5514"/>
    <n v="3"/>
    <n v="0.2"/>
    <n v="3.3534000000000006"/>
  </r>
  <r>
    <n v="8594"/>
    <x v="4279"/>
    <x v="3"/>
    <x v="45"/>
    <d v="2014-11-14T00:00:00"/>
    <s v="Standard Class"/>
    <s v="PM-19135"/>
    <s v="Peter McVee"/>
    <x v="2"/>
    <s v="United States"/>
    <s v="Jacksonville"/>
    <x v="2"/>
    <n v="32216"/>
    <x v="0"/>
    <s v="TEC-AC-10002567"/>
    <x v="2"/>
    <x v="11"/>
    <s v="Logitech G602 Wireless Gaming Mouse"/>
    <x v="1837"/>
    <n v="3"/>
    <n v="0.2"/>
    <n v="38.395199999999988"/>
  </r>
  <r>
    <n v="8595"/>
    <x v="4279"/>
    <x v="3"/>
    <x v="45"/>
    <d v="2014-11-14T00:00:00"/>
    <s v="Standard Class"/>
    <s v="PM-19135"/>
    <s v="Peter McVee"/>
    <x v="2"/>
    <s v="United States"/>
    <s v="Jacksonville"/>
    <x v="2"/>
    <n v="32216"/>
    <x v="0"/>
    <s v="TEC-PH-10004094"/>
    <x v="2"/>
    <x v="7"/>
    <s v="Motorola L703CM"/>
    <x v="5515"/>
    <n v="4"/>
    <n v="0.2"/>
    <n v="31.197999999999993"/>
  </r>
  <r>
    <n v="8596"/>
    <x v="4280"/>
    <x v="2"/>
    <x v="952"/>
    <d v="2011-05-07T00:00:00"/>
    <s v="First Class"/>
    <s v="GD-14590"/>
    <s v="Giulietta Dortch"/>
    <x v="1"/>
    <s v="United States"/>
    <s v="Arlington"/>
    <x v="17"/>
    <n v="22204"/>
    <x v="0"/>
    <s v="OFF-BI-10004364"/>
    <x v="1"/>
    <x v="8"/>
    <s v="Storex Dura Pro Binders"/>
    <x v="5516"/>
    <n v="2"/>
    <n v="0"/>
    <n v="5.3460000000000001"/>
  </r>
  <r>
    <n v="8597"/>
    <x v="4280"/>
    <x v="2"/>
    <x v="952"/>
    <d v="2011-05-07T00:00:00"/>
    <s v="First Class"/>
    <s v="GD-14590"/>
    <s v="Giulietta Dortch"/>
    <x v="1"/>
    <s v="United States"/>
    <s v="Arlington"/>
    <x v="17"/>
    <n v="22204"/>
    <x v="0"/>
    <s v="OFF-PA-10000474"/>
    <x v="1"/>
    <x v="10"/>
    <s v="Staples"/>
    <x v="131"/>
    <n v="1"/>
    <n v="0"/>
    <n v="16.656799999999997"/>
  </r>
  <r>
    <n v="8598"/>
    <x v="4281"/>
    <x v="0"/>
    <x v="189"/>
    <d v="2013-11-01T00:00:00"/>
    <s v="Standard Class"/>
    <s v="PA-19060"/>
    <s v="Pete Armstrong"/>
    <x v="2"/>
    <s v="United States"/>
    <s v="San Francisco"/>
    <x v="1"/>
    <n v="94122"/>
    <x v="1"/>
    <s v="OFF-BI-10004308"/>
    <x v="1"/>
    <x v="8"/>
    <s v="Avery Legal 4-Ring Binder"/>
    <x v="1743"/>
    <n v="4"/>
    <n v="0.2"/>
    <n v="25.175999999999998"/>
  </r>
  <r>
    <n v="8599"/>
    <x v="4282"/>
    <x v="2"/>
    <x v="35"/>
    <d v="2011-12-01T00:00:00"/>
    <s v="Standard Class"/>
    <s v="LS-17200"/>
    <s v="Luke Schmidt"/>
    <x v="1"/>
    <s v="United States"/>
    <s v="Fresno"/>
    <x v="1"/>
    <n v="93727"/>
    <x v="1"/>
    <s v="OFF-BI-10002012"/>
    <x v="1"/>
    <x v="8"/>
    <s v="Wilson Jones Easy Flow II Sheet Lifters"/>
    <x v="5517"/>
    <n v="3"/>
    <n v="0.2"/>
    <n v="1.512"/>
  </r>
  <r>
    <n v="8600"/>
    <x v="4282"/>
    <x v="2"/>
    <x v="35"/>
    <d v="2011-12-01T00:00:00"/>
    <s v="Standard Class"/>
    <s v="LS-17200"/>
    <s v="Luke Schmidt"/>
    <x v="1"/>
    <s v="United States"/>
    <s v="Fresno"/>
    <x v="1"/>
    <n v="93727"/>
    <x v="1"/>
    <s v="OFF-PA-10002586"/>
    <x v="1"/>
    <x v="10"/>
    <s v="Xerox 1970"/>
    <x v="1830"/>
    <n v="3"/>
    <n v="0"/>
    <n v="7.0218000000000007"/>
  </r>
  <r>
    <n v="8601"/>
    <x v="4282"/>
    <x v="2"/>
    <x v="35"/>
    <d v="2011-12-01T00:00:00"/>
    <s v="Standard Class"/>
    <s v="LS-17200"/>
    <s v="Luke Schmidt"/>
    <x v="1"/>
    <s v="United States"/>
    <s v="Fresno"/>
    <x v="1"/>
    <n v="93727"/>
    <x v="1"/>
    <s v="OFF-AP-10000692"/>
    <x v="1"/>
    <x v="9"/>
    <s v="Fellowes Mighty 8 Compact Surge Protector"/>
    <x v="5518"/>
    <n v="2"/>
    <n v="0"/>
    <n v="11.351200000000002"/>
  </r>
  <r>
    <n v="8602"/>
    <x v="4282"/>
    <x v="2"/>
    <x v="35"/>
    <d v="2011-12-01T00:00:00"/>
    <s v="Standard Class"/>
    <s v="LS-17200"/>
    <s v="Luke Schmidt"/>
    <x v="1"/>
    <s v="United States"/>
    <s v="Fresno"/>
    <x v="1"/>
    <n v="93727"/>
    <x v="1"/>
    <s v="OFF-BI-10001553"/>
    <x v="1"/>
    <x v="8"/>
    <s v="SpineVue Locking Slant-D Ring Binders by Cardinal"/>
    <x v="1775"/>
    <n v="1"/>
    <n v="0.2"/>
    <n v="2.5591999999999997"/>
  </r>
  <r>
    <n v="8603"/>
    <x v="4283"/>
    <x v="2"/>
    <x v="520"/>
    <d v="2011-12-31T00:00:00"/>
    <s v="Same Day"/>
    <s v="JL-15175"/>
    <s v="James Lanier"/>
    <x v="2"/>
    <s v="United States"/>
    <s v="Reno"/>
    <x v="33"/>
    <n v="89502"/>
    <x v="1"/>
    <s v="TEC-PH-10004908"/>
    <x v="2"/>
    <x v="7"/>
    <s v="Panasonic KX TS3282W Corded phone"/>
    <x v="5519"/>
    <n v="7"/>
    <n v="0.2"/>
    <n v="59.492999999999952"/>
  </r>
  <r>
    <n v="8604"/>
    <x v="4284"/>
    <x v="0"/>
    <x v="835"/>
    <d v="2013-01-08T00:00:00"/>
    <s v="Standard Class"/>
    <s v="CA-12310"/>
    <s v="Christine Abelman"/>
    <x v="1"/>
    <s v="United States"/>
    <s v="San Antonio"/>
    <x v="5"/>
    <n v="78207"/>
    <x v="2"/>
    <s v="TEC-AC-10002217"/>
    <x v="2"/>
    <x v="11"/>
    <s v="Imation Clip USB flash drive - 8 GB"/>
    <x v="5520"/>
    <n v="2"/>
    <n v="0.2"/>
    <n v="-5.2640000000000002"/>
  </r>
  <r>
    <n v="8605"/>
    <x v="4284"/>
    <x v="0"/>
    <x v="835"/>
    <d v="2013-01-08T00:00:00"/>
    <s v="Standard Class"/>
    <s v="CA-12310"/>
    <s v="Christine Abelman"/>
    <x v="1"/>
    <s v="United States"/>
    <s v="San Antonio"/>
    <x v="5"/>
    <n v="78207"/>
    <x v="2"/>
    <s v="TEC-AC-10002942"/>
    <x v="2"/>
    <x v="11"/>
    <s v="WD My Passport Ultra 1TB Portable External Hard Drive"/>
    <x v="5441"/>
    <n v="3"/>
    <n v="0.2"/>
    <n v="-6.2100000000000151"/>
  </r>
  <r>
    <n v="8606"/>
    <x v="4284"/>
    <x v="0"/>
    <x v="835"/>
    <d v="2013-01-08T00:00:00"/>
    <s v="Standard Class"/>
    <s v="CA-12310"/>
    <s v="Christine Abelman"/>
    <x v="1"/>
    <s v="United States"/>
    <s v="San Antonio"/>
    <x v="5"/>
    <n v="78207"/>
    <x v="2"/>
    <s v="TEC-PH-10002890"/>
    <x v="2"/>
    <x v="7"/>
    <s v="AT&amp;T 17929 Lendline Telephone"/>
    <x v="2171"/>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x v="5521"/>
    <n v="2"/>
    <n v="0"/>
    <n v="7.6493999999999982"/>
  </r>
  <r>
    <n v="8608"/>
    <x v="4286"/>
    <x v="2"/>
    <x v="611"/>
    <d v="2011-06-09T00:00:00"/>
    <s v="Standard Class"/>
    <s v="BT-11440"/>
    <s v="Bobby Trafton"/>
    <x v="0"/>
    <s v="United States"/>
    <s v="New York City"/>
    <x v="15"/>
    <n v="10035"/>
    <x v="3"/>
    <s v="FUR-FU-10002878"/>
    <x v="0"/>
    <x v="5"/>
    <s v="Seth Thomas 14&quot; Day/Date Wall Clock"/>
    <x v="5522"/>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x v="2560"/>
    <n v="4"/>
    <n v="0"/>
    <n v="4.0456000000000003"/>
  </r>
  <r>
    <n v="8610"/>
    <x v="4286"/>
    <x v="2"/>
    <x v="611"/>
    <d v="2011-06-09T00:00:00"/>
    <s v="Standard Class"/>
    <s v="BT-11440"/>
    <s v="Bobby Trafton"/>
    <x v="0"/>
    <s v="United States"/>
    <s v="New York City"/>
    <x v="15"/>
    <n v="10035"/>
    <x v="3"/>
    <s v="FUR-BO-10003272"/>
    <x v="0"/>
    <x v="0"/>
    <s v="O'Sullivan Living Dimensions 5-Shelf Bookcases"/>
    <x v="3832"/>
    <n v="2"/>
    <n v="0.2"/>
    <n v="-44.196000000000026"/>
  </r>
  <r>
    <n v="8611"/>
    <x v="4286"/>
    <x v="2"/>
    <x v="611"/>
    <d v="2011-06-09T00:00:00"/>
    <s v="Standard Class"/>
    <s v="BT-11440"/>
    <s v="Bobby Trafton"/>
    <x v="0"/>
    <s v="United States"/>
    <s v="New York City"/>
    <x v="15"/>
    <n v="10035"/>
    <x v="3"/>
    <s v="FUR-FU-10002191"/>
    <x v="0"/>
    <x v="5"/>
    <s v="G.E. Halogen Desk Lamp Bulbs"/>
    <x v="544"/>
    <n v="2"/>
    <n v="0"/>
    <n v="6.7008000000000001"/>
  </r>
  <r>
    <n v="8612"/>
    <x v="4287"/>
    <x v="3"/>
    <x v="38"/>
    <d v="2014-11-18T00:00:00"/>
    <s v="Second Class"/>
    <s v="SE-20110"/>
    <s v="Sanjit Engle"/>
    <x v="0"/>
    <s v="United States"/>
    <s v="Oxnard"/>
    <x v="1"/>
    <n v="93030"/>
    <x v="1"/>
    <s v="TEC-AC-10000682"/>
    <x v="2"/>
    <x v="11"/>
    <s v="Kensington K72356US Mouse-in-a-Box USB Desktop Mouse"/>
    <x v="2076"/>
    <n v="5"/>
    <n v="0"/>
    <n v="29.032499999999999"/>
  </r>
  <r>
    <n v="8613"/>
    <x v="4288"/>
    <x v="0"/>
    <x v="1198"/>
    <d v="2013-02-01T00:00:00"/>
    <s v="Second Class"/>
    <s v="HG-14965"/>
    <s v="Henry Goldwyn"/>
    <x v="1"/>
    <s v="United States"/>
    <s v="Los Angeles"/>
    <x v="1"/>
    <n v="90036"/>
    <x v="1"/>
    <s v="OFF-AR-10000588"/>
    <x v="1"/>
    <x v="6"/>
    <s v="Newell 345"/>
    <x v="2010"/>
    <n v="2"/>
    <n v="0"/>
    <n v="10.316800000000001"/>
  </r>
  <r>
    <n v="8614"/>
    <x v="4289"/>
    <x v="0"/>
    <x v="1199"/>
    <d v="2013-11-15T00:00:00"/>
    <s v="Standard Class"/>
    <s v="PF-19165"/>
    <s v="Philip Fox"/>
    <x v="0"/>
    <s v="United States"/>
    <s v="Oakland"/>
    <x v="1"/>
    <n v="94601"/>
    <x v="1"/>
    <s v="TEC-AC-10002001"/>
    <x v="2"/>
    <x v="11"/>
    <s v="Logitech Wireless Gaming Headset G930"/>
    <x v="651"/>
    <n v="3"/>
    <n v="0"/>
    <n v="177.58890000000002"/>
  </r>
  <r>
    <n v="8615"/>
    <x v="4290"/>
    <x v="0"/>
    <x v="545"/>
    <d v="2013-09-15T00:00:00"/>
    <s v="Standard Class"/>
    <s v="BD-11770"/>
    <s v="Bryan Davis"/>
    <x v="0"/>
    <s v="United States"/>
    <s v="Edmonds"/>
    <x v="4"/>
    <n v="98026"/>
    <x v="1"/>
    <s v="OFF-LA-10003720"/>
    <x v="1"/>
    <x v="2"/>
    <s v="Avery 487"/>
    <x v="1576"/>
    <n v="2"/>
    <n v="0"/>
    <n v="3.4685999999999999"/>
  </r>
  <r>
    <n v="8616"/>
    <x v="4290"/>
    <x v="0"/>
    <x v="545"/>
    <d v="2013-09-15T00:00:00"/>
    <s v="Standard Class"/>
    <s v="BD-11770"/>
    <s v="Bryan Davis"/>
    <x v="0"/>
    <s v="United States"/>
    <s v="Edmonds"/>
    <x v="4"/>
    <n v="98026"/>
    <x v="1"/>
    <s v="OFF-BI-10004364"/>
    <x v="1"/>
    <x v="8"/>
    <s v="Storex Dura Pro Binders"/>
    <x v="5523"/>
    <n v="3"/>
    <n v="0.2"/>
    <n v="4.4550000000000001"/>
  </r>
  <r>
    <n v="8617"/>
    <x v="4290"/>
    <x v="0"/>
    <x v="545"/>
    <d v="2013-09-15T00:00:00"/>
    <s v="Standard Class"/>
    <s v="BD-11770"/>
    <s v="Bryan Davis"/>
    <x v="0"/>
    <s v="United States"/>
    <s v="Edmonds"/>
    <x v="4"/>
    <n v="98026"/>
    <x v="1"/>
    <s v="OFF-PA-10000100"/>
    <x v="1"/>
    <x v="10"/>
    <s v="Xerox 1945"/>
    <x v="2658"/>
    <n v="2"/>
    <n v="0"/>
    <n v="40.170200000000001"/>
  </r>
  <r>
    <n v="8618"/>
    <x v="4290"/>
    <x v="0"/>
    <x v="545"/>
    <d v="2013-09-15T00:00:00"/>
    <s v="Standard Class"/>
    <s v="BD-11770"/>
    <s v="Bryan Davis"/>
    <x v="0"/>
    <s v="United States"/>
    <s v="Edmonds"/>
    <x v="4"/>
    <n v="98026"/>
    <x v="1"/>
    <s v="OFF-BI-10004826"/>
    <x v="1"/>
    <x v="8"/>
    <s v="JM Magazine Binder"/>
    <x v="5524"/>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x v="3860"/>
    <n v="7"/>
    <n v="0.2"/>
    <n v="-14.987700000000061"/>
  </r>
  <r>
    <n v="8620"/>
    <x v="4292"/>
    <x v="3"/>
    <x v="565"/>
    <d v="2014-09-14T00:00:00"/>
    <s v="Second Class"/>
    <s v="EM-14095"/>
    <s v="Eudokia Martin"/>
    <x v="1"/>
    <s v="United States"/>
    <s v="New York City"/>
    <x v="15"/>
    <n v="10024"/>
    <x v="3"/>
    <s v="OFF-ST-10001031"/>
    <x v="1"/>
    <x v="4"/>
    <s v="Adjustable Personal File Tote"/>
    <x v="5525"/>
    <n v="4"/>
    <n v="0"/>
    <n v="16.931200000000004"/>
  </r>
  <r>
    <n v="8621"/>
    <x v="4293"/>
    <x v="3"/>
    <x v="44"/>
    <d v="2014-11-10T00:00:00"/>
    <s v="Second Class"/>
    <s v="LC-17050"/>
    <s v="Liz Carlisle"/>
    <x v="0"/>
    <s v="United States"/>
    <s v="Dallas"/>
    <x v="5"/>
    <n v="75217"/>
    <x v="2"/>
    <s v="FUR-FU-10003878"/>
    <x v="0"/>
    <x v="5"/>
    <s v="Linden 10&quot; Round Wall Clock, Black"/>
    <x v="5526"/>
    <n v="5"/>
    <n v="0.6"/>
    <n v="-19.863999999999997"/>
  </r>
  <r>
    <n v="8622"/>
    <x v="4294"/>
    <x v="3"/>
    <x v="726"/>
    <d v="2014-05-19T00:00:00"/>
    <s v="Standard Class"/>
    <s v="FH-14275"/>
    <s v="Frank Hawley"/>
    <x v="1"/>
    <s v="United States"/>
    <s v="Franklin"/>
    <x v="18"/>
    <n v="37064"/>
    <x v="0"/>
    <s v="OFF-AP-10000358"/>
    <x v="1"/>
    <x v="9"/>
    <s v="Fellowes Basic Home/Office Series Surge Protectors"/>
    <x v="5527"/>
    <n v="2"/>
    <n v="0.2"/>
    <n v="2.3363999999999976"/>
  </r>
  <r>
    <n v="8623"/>
    <x v="4295"/>
    <x v="0"/>
    <x v="581"/>
    <d v="2013-12-02T00:00:00"/>
    <s v="Standard Class"/>
    <s v="CM-12235"/>
    <s v="Chris McAfee"/>
    <x v="0"/>
    <s v="United States"/>
    <s v="Phoenix"/>
    <x v="16"/>
    <n v="85023"/>
    <x v="1"/>
    <s v="OFF-ST-10000876"/>
    <x v="1"/>
    <x v="4"/>
    <s v="Eldon Simplefile Box Office"/>
    <x v="5528"/>
    <n v="4"/>
    <n v="0.2"/>
    <n v="3.9808000000000003"/>
  </r>
  <r>
    <n v="8624"/>
    <x v="4296"/>
    <x v="1"/>
    <x v="50"/>
    <d v="2012-11-18T00:00:00"/>
    <s v="Standard Class"/>
    <s v="FM-14380"/>
    <s v="Fred McMath"/>
    <x v="0"/>
    <s v="United States"/>
    <s v="Miami"/>
    <x v="2"/>
    <n v="33178"/>
    <x v="0"/>
    <s v="OFF-BI-10004224"/>
    <x v="1"/>
    <x v="8"/>
    <s v="Catalog Binders with Expanding Posts"/>
    <x v="1444"/>
    <n v="6"/>
    <n v="0.7"/>
    <n v="-100.91999999999999"/>
  </r>
  <r>
    <n v="8625"/>
    <x v="4296"/>
    <x v="1"/>
    <x v="50"/>
    <d v="2012-11-18T00:00:00"/>
    <s v="Standard Class"/>
    <s v="FM-14380"/>
    <s v="Fred McMath"/>
    <x v="0"/>
    <s v="United States"/>
    <s v="Miami"/>
    <x v="2"/>
    <n v="33178"/>
    <x v="0"/>
    <s v="TEC-AC-10004568"/>
    <x v="2"/>
    <x v="11"/>
    <s v="Maxell LTO Ultrium - 800 GB"/>
    <x v="1375"/>
    <n v="5"/>
    <n v="0.2"/>
    <n v="-1.3995000000000104"/>
  </r>
  <r>
    <n v="8626"/>
    <x v="4297"/>
    <x v="1"/>
    <x v="575"/>
    <d v="2012-12-12T00:00:00"/>
    <s v="Standard Class"/>
    <s v="HG-14965"/>
    <s v="Henry Goldwyn"/>
    <x v="1"/>
    <s v="United States"/>
    <s v="Colorado Springs"/>
    <x v="22"/>
    <n v="80906"/>
    <x v="1"/>
    <s v="OFF-PA-10000533"/>
    <x v="1"/>
    <x v="10"/>
    <s v="Southworth Parchment Paper &amp; Envelopes"/>
    <x v="937"/>
    <n v="3"/>
    <n v="0.2"/>
    <n v="5.1011999999999995"/>
  </r>
  <r>
    <n v="8627"/>
    <x v="4298"/>
    <x v="1"/>
    <x v="67"/>
    <d v="2012-09-12T00:00:00"/>
    <s v="Standard Class"/>
    <s v="AG-10525"/>
    <s v="Andy Gerbode"/>
    <x v="1"/>
    <s v="United States"/>
    <s v="New York City"/>
    <x v="15"/>
    <n v="10011"/>
    <x v="3"/>
    <s v="OFF-ST-10003638"/>
    <x v="1"/>
    <x v="4"/>
    <s v="Mobile Personal File Cube"/>
    <x v="3824"/>
    <n v="3"/>
    <n v="0"/>
    <n v="18.970199999999998"/>
  </r>
  <r>
    <n v="8628"/>
    <x v="4298"/>
    <x v="1"/>
    <x v="67"/>
    <d v="2012-09-12T00:00:00"/>
    <s v="Standard Class"/>
    <s v="AG-10525"/>
    <s v="Andy Gerbode"/>
    <x v="1"/>
    <s v="United States"/>
    <s v="New York City"/>
    <x v="15"/>
    <n v="10011"/>
    <x v="3"/>
    <s v="TEC-AC-10002305"/>
    <x v="2"/>
    <x v="11"/>
    <s v="KeyTronic E03601U1 - Keyboard - Beige"/>
    <x v="2597"/>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x v="861"/>
    <n v="2"/>
    <n v="0.2"/>
    <n v="2.0573999999999995"/>
  </r>
  <r>
    <n v="8630"/>
    <x v="4298"/>
    <x v="1"/>
    <x v="67"/>
    <d v="2012-09-12T00:00:00"/>
    <s v="Standard Class"/>
    <s v="AG-10525"/>
    <s v="Andy Gerbode"/>
    <x v="1"/>
    <s v="United States"/>
    <s v="New York City"/>
    <x v="15"/>
    <n v="10011"/>
    <x v="3"/>
    <s v="FUR-TA-10003569"/>
    <x v="0"/>
    <x v="3"/>
    <s v="Bretford CR8500 Series Meeting Room Furniture"/>
    <x v="5529"/>
    <n v="2"/>
    <n v="0.4"/>
    <n v="-120.29400000000004"/>
  </r>
  <r>
    <n v="8631"/>
    <x v="4298"/>
    <x v="1"/>
    <x v="67"/>
    <d v="2012-09-12T00:00:00"/>
    <s v="Standard Class"/>
    <s v="AG-10525"/>
    <s v="Andy Gerbode"/>
    <x v="1"/>
    <s v="United States"/>
    <s v="New York City"/>
    <x v="15"/>
    <n v="10011"/>
    <x v="3"/>
    <s v="OFF-FA-10003059"/>
    <x v="1"/>
    <x v="13"/>
    <s v="Assorted Color Push Pins"/>
    <x v="5530"/>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x v="5531"/>
    <n v="5"/>
    <n v="0.5"/>
    <n v="-78.078000000000003"/>
  </r>
  <r>
    <n v="8633"/>
    <x v="4299"/>
    <x v="0"/>
    <x v="1062"/>
    <d v="2013-07-30T00:00:00"/>
    <s v="First Class"/>
    <s v="OT-18730"/>
    <s v="Olvera Toch"/>
    <x v="0"/>
    <s v="United States"/>
    <s v="Bethlehem"/>
    <x v="9"/>
    <n v="18018"/>
    <x v="3"/>
    <s v="OFF-BI-10000545"/>
    <x v="1"/>
    <x v="8"/>
    <s v="GBC Ibimaster 500 Manual ProClick Binding System"/>
    <x v="534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x v="5408"/>
    <n v="3"/>
    <n v="0.2"/>
    <n v="0.7110000000000003"/>
  </r>
  <r>
    <n v="8635"/>
    <x v="4300"/>
    <x v="3"/>
    <x v="326"/>
    <d v="2014-08-30T00:00:00"/>
    <s v="Standard Class"/>
    <s v="SV-20365"/>
    <s v="Seth Vernon"/>
    <x v="0"/>
    <s v="United States"/>
    <s v="Philadelphia"/>
    <x v="9"/>
    <n v="19140"/>
    <x v="3"/>
    <s v="FUR-BO-10001798"/>
    <x v="0"/>
    <x v="0"/>
    <s v="Bush Somerset Collection Bookcase"/>
    <x v="5532"/>
    <n v="2"/>
    <n v="0.5"/>
    <n v="-89.066399999999987"/>
  </r>
  <r>
    <n v="8636"/>
    <x v="4301"/>
    <x v="2"/>
    <x v="1013"/>
    <d v="2011-05-02T00:00:00"/>
    <s v="First Class"/>
    <s v="JM-16195"/>
    <s v="Justin MacKendrick"/>
    <x v="0"/>
    <s v="United States"/>
    <s v="Louisville"/>
    <x v="0"/>
    <n v="40214"/>
    <x v="0"/>
    <s v="OFF-AR-10004010"/>
    <x v="1"/>
    <x v="6"/>
    <s v="Hunt Boston Vacuum Mount KS Pencil Sharpener"/>
    <x v="5368"/>
    <n v="5"/>
    <n v="0"/>
    <n v="45.487000000000002"/>
  </r>
  <r>
    <n v="8637"/>
    <x v="4301"/>
    <x v="2"/>
    <x v="1013"/>
    <d v="2011-05-02T00:00:00"/>
    <s v="First Class"/>
    <s v="JM-16195"/>
    <s v="Justin MacKendrick"/>
    <x v="0"/>
    <s v="United States"/>
    <s v="Louisville"/>
    <x v="0"/>
    <n v="40214"/>
    <x v="0"/>
    <s v="OFF-ST-10000585"/>
    <x v="1"/>
    <x v="4"/>
    <s v="Economy Rollaway Files"/>
    <x v="5533"/>
    <n v="5"/>
    <n v="0"/>
    <n v="214.76"/>
  </r>
  <r>
    <n v="8638"/>
    <x v="4302"/>
    <x v="3"/>
    <x v="842"/>
    <d v="2014-05-03T00:00:00"/>
    <s v="Standard Class"/>
    <s v="HM-14980"/>
    <s v="Henry MacAllister"/>
    <x v="0"/>
    <s v="United States"/>
    <s v="Seattle"/>
    <x v="4"/>
    <n v="98105"/>
    <x v="1"/>
    <s v="FUR-FU-10000397"/>
    <x v="0"/>
    <x v="5"/>
    <s v="Luxo Economy Swing Arm Lamp"/>
    <x v="5534"/>
    <n v="7"/>
    <n v="0"/>
    <n v="39.082400000000007"/>
  </r>
  <r>
    <n v="8639"/>
    <x v="4303"/>
    <x v="3"/>
    <x v="283"/>
    <d v="2014-07-25T00:00:00"/>
    <s v="First Class"/>
    <s v="PO-19180"/>
    <s v="Philisse Overcash"/>
    <x v="2"/>
    <s v="United States"/>
    <s v="Kenosha"/>
    <x v="6"/>
    <n v="53142"/>
    <x v="2"/>
    <s v="TEC-AC-10000736"/>
    <x v="2"/>
    <x v="11"/>
    <s v="Logitech G600 MMO Gaming Mouse"/>
    <x v="4516"/>
    <n v="5"/>
    <n v="0"/>
    <n v="143.982"/>
  </r>
  <r>
    <n v="8640"/>
    <x v="4304"/>
    <x v="2"/>
    <x v="736"/>
    <d v="2011-12-15T00:00:00"/>
    <s v="Second Class"/>
    <s v="KC-16675"/>
    <s v="Kimberly Carter"/>
    <x v="1"/>
    <s v="United States"/>
    <s v="Henderson"/>
    <x v="0"/>
    <n v="42420"/>
    <x v="0"/>
    <s v="OFF-BI-10004970"/>
    <x v="1"/>
    <x v="8"/>
    <s v="ACCOHIDE 3-Ring Binder, Blue, 1&quot;"/>
    <x v="714"/>
    <n v="3"/>
    <n v="0"/>
    <n v="5.8232999999999997"/>
  </r>
  <r>
    <n v="8641"/>
    <x v="4305"/>
    <x v="3"/>
    <x v="602"/>
    <d v="2014-01-17T00:00:00"/>
    <s v="Standard Class"/>
    <s v="DB-13120"/>
    <s v="David Bremer"/>
    <x v="1"/>
    <s v="United States"/>
    <s v="Dallas"/>
    <x v="5"/>
    <n v="75217"/>
    <x v="2"/>
    <s v="OFF-BI-10000545"/>
    <x v="1"/>
    <x v="8"/>
    <s v="GBC Ibimaster 500 Manual ProClick Binding System"/>
    <x v="5535"/>
    <n v="5"/>
    <n v="0.8"/>
    <n v="-1141.47"/>
  </r>
  <r>
    <n v="8642"/>
    <x v="4306"/>
    <x v="3"/>
    <x v="574"/>
    <d v="2014-12-03T00:00:00"/>
    <s v="Same Day"/>
    <s v="SV-20935"/>
    <s v="Susan Vittorini"/>
    <x v="0"/>
    <s v="United States"/>
    <s v="Peoria"/>
    <x v="16"/>
    <n v="85345"/>
    <x v="1"/>
    <s v="OFF-BI-10001670"/>
    <x v="1"/>
    <x v="8"/>
    <s v="Vinyl Sectional Post Binders"/>
    <x v="5536"/>
    <n v="6"/>
    <n v="0.7"/>
    <n v="-45.239999999999995"/>
  </r>
  <r>
    <n v="8643"/>
    <x v="4307"/>
    <x v="1"/>
    <x v="627"/>
    <d v="2012-11-15T00:00:00"/>
    <s v="Standard Class"/>
    <s v="NS-18640"/>
    <s v="Noel Staavos"/>
    <x v="1"/>
    <s v="United States"/>
    <s v="Jacksonville"/>
    <x v="3"/>
    <n v="28540"/>
    <x v="0"/>
    <s v="OFF-FA-10000624"/>
    <x v="1"/>
    <x v="13"/>
    <s v="OIC Binder Clips"/>
    <x v="53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x v="1325"/>
    <n v="1"/>
    <n v="0.2"/>
    <n v="1.6379999999999997"/>
  </r>
  <r>
    <n v="8645"/>
    <x v="4307"/>
    <x v="1"/>
    <x v="627"/>
    <d v="2012-11-15T00:00:00"/>
    <s v="Standard Class"/>
    <s v="NS-18640"/>
    <s v="Noel Staavos"/>
    <x v="1"/>
    <s v="United States"/>
    <s v="Jacksonville"/>
    <x v="3"/>
    <n v="28540"/>
    <x v="0"/>
    <s v="OFF-BI-10000315"/>
    <x v="1"/>
    <x v="8"/>
    <s v="Poly Designer Cover &amp; Back"/>
    <x v="5537"/>
    <n v="7"/>
    <n v="0.7"/>
    <n v="-29.244599999999991"/>
  </r>
  <r>
    <n v="8646"/>
    <x v="4307"/>
    <x v="1"/>
    <x v="627"/>
    <d v="2012-11-15T00:00:00"/>
    <s v="Standard Class"/>
    <s v="NS-18640"/>
    <s v="Noel Staavos"/>
    <x v="1"/>
    <s v="United States"/>
    <s v="Jacksonville"/>
    <x v="3"/>
    <n v="28540"/>
    <x v="0"/>
    <s v="FUR-FU-10000023"/>
    <x v="0"/>
    <x v="5"/>
    <s v="Eldon Wave Desk Accessories"/>
    <x v="5364"/>
    <n v="1"/>
    <n v="0.2"/>
    <n v="1.4136000000000002"/>
  </r>
  <r>
    <n v="8647"/>
    <x v="4308"/>
    <x v="0"/>
    <x v="881"/>
    <d v="2013-11-30T00:00:00"/>
    <s v="Standard Class"/>
    <s v="MH-17455"/>
    <s v="Mark Hamilton"/>
    <x v="0"/>
    <s v="United States"/>
    <s v="Los Angeles"/>
    <x v="1"/>
    <n v="90032"/>
    <x v="1"/>
    <s v="FUR-CH-10004698"/>
    <x v="0"/>
    <x v="1"/>
    <s v="Padded Folding Chairs, Black, 4/Carton"/>
    <x v="4934"/>
    <n v="3"/>
    <n v="0.2"/>
    <n v="19.435200000000009"/>
  </r>
  <r>
    <n v="8648"/>
    <x v="4309"/>
    <x v="1"/>
    <x v="901"/>
    <d v="2012-12-08T00:00:00"/>
    <s v="First Class"/>
    <s v="RR-19525"/>
    <s v="Rick Reed"/>
    <x v="1"/>
    <s v="United States"/>
    <s v="Nashville"/>
    <x v="18"/>
    <n v="37211"/>
    <x v="0"/>
    <s v="FUR-CH-10004477"/>
    <x v="0"/>
    <x v="1"/>
    <s v="Global Push Button Manager's Chair, Indigo"/>
    <x v="5538"/>
    <n v="2"/>
    <n v="0.2"/>
    <n v="10.960199999999993"/>
  </r>
  <r>
    <n v="8649"/>
    <x v="4310"/>
    <x v="0"/>
    <x v="875"/>
    <d v="2013-08-04T00:00:00"/>
    <s v="Standard Class"/>
    <s v="RH-19555"/>
    <s v="Ritsa Hightower"/>
    <x v="0"/>
    <s v="United States"/>
    <s v="Charlotte"/>
    <x v="3"/>
    <n v="28205"/>
    <x v="0"/>
    <s v="OFF-ST-10003816"/>
    <x v="1"/>
    <x v="4"/>
    <s v="Fellowes High-Stak Drawer Files"/>
    <x v="3327"/>
    <n v="5"/>
    <n v="0.2"/>
    <n v="26.428499999999957"/>
  </r>
  <r>
    <n v="8650"/>
    <x v="4310"/>
    <x v="0"/>
    <x v="875"/>
    <d v="2013-08-04T00:00:00"/>
    <s v="Standard Class"/>
    <s v="RH-19555"/>
    <s v="Ritsa Hightower"/>
    <x v="0"/>
    <s v="United States"/>
    <s v="Charlotte"/>
    <x v="3"/>
    <n v="28205"/>
    <x v="0"/>
    <s v="OFF-BI-10002429"/>
    <x v="1"/>
    <x v="8"/>
    <s v="Premier Elliptical Ring Binder, Black"/>
    <x v="5539"/>
    <n v="3"/>
    <n v="0.7"/>
    <n v="-20.090399999999995"/>
  </r>
  <r>
    <n v="8651"/>
    <x v="4311"/>
    <x v="2"/>
    <x v="103"/>
    <d v="2011-09-13T00:00:00"/>
    <s v="Same Day"/>
    <s v="RP-19390"/>
    <s v="Resi Pölking"/>
    <x v="0"/>
    <s v="United States"/>
    <s v="Seattle"/>
    <x v="4"/>
    <n v="98103"/>
    <x v="1"/>
    <s v="OFF-FA-10000840"/>
    <x v="1"/>
    <x v="13"/>
    <s v="OIC Thumb-Tacks"/>
    <x v="5540"/>
    <n v="5"/>
    <n v="0"/>
    <n v="2.6789999999999998"/>
  </r>
  <r>
    <n v="8652"/>
    <x v="4311"/>
    <x v="2"/>
    <x v="103"/>
    <d v="2011-09-13T00:00:00"/>
    <s v="Same Day"/>
    <s v="RP-19390"/>
    <s v="Resi Pölking"/>
    <x v="0"/>
    <s v="United States"/>
    <s v="Seattle"/>
    <x v="4"/>
    <n v="98103"/>
    <x v="1"/>
    <s v="FUR-FU-10001918"/>
    <x v="0"/>
    <x v="5"/>
    <s v="C-Line Cubicle Keepers Polyproplyene Holder With Velcro Backings"/>
    <x v="5541"/>
    <n v="3"/>
    <n v="0"/>
    <n v="5.5341000000000014"/>
  </r>
  <r>
    <n v="8653"/>
    <x v="4311"/>
    <x v="2"/>
    <x v="103"/>
    <d v="2011-09-13T00:00:00"/>
    <s v="Same Day"/>
    <s v="RP-19390"/>
    <s v="Resi Pölking"/>
    <x v="0"/>
    <s v="United States"/>
    <s v="Seattle"/>
    <x v="4"/>
    <n v="98103"/>
    <x v="1"/>
    <s v="OFF-SU-10001574"/>
    <x v="1"/>
    <x v="14"/>
    <s v="Acme Value Line Scissors"/>
    <x v="549"/>
    <n v="2"/>
    <n v="0"/>
    <n v="2.1899999999999995"/>
  </r>
  <r>
    <n v="8654"/>
    <x v="4311"/>
    <x v="2"/>
    <x v="103"/>
    <d v="2011-09-13T00:00:00"/>
    <s v="Same Day"/>
    <s v="RP-19390"/>
    <s v="Resi Pölking"/>
    <x v="0"/>
    <s v="United States"/>
    <s v="Seattle"/>
    <x v="4"/>
    <n v="98103"/>
    <x v="1"/>
    <s v="TEC-AC-10001606"/>
    <x v="2"/>
    <x v="11"/>
    <s v="Logitech Wireless Performance Mouse MX for PC and Mac"/>
    <x v="1664"/>
    <n v="2"/>
    <n v="0"/>
    <n v="75.992400000000004"/>
  </r>
  <r>
    <n v="8655"/>
    <x v="4311"/>
    <x v="2"/>
    <x v="103"/>
    <d v="2011-09-13T00:00:00"/>
    <s v="Same Day"/>
    <s v="RP-19390"/>
    <s v="Resi Pölking"/>
    <x v="0"/>
    <s v="United States"/>
    <s v="Seattle"/>
    <x v="4"/>
    <n v="98103"/>
    <x v="1"/>
    <s v="TEC-AC-10003399"/>
    <x v="2"/>
    <x v="11"/>
    <s v="Memorex Mini Travel Drive 64 GB USB 2.0 Flash Drive"/>
    <x v="5542"/>
    <n v="4"/>
    <n v="0"/>
    <n v="60.883200000000002"/>
  </r>
  <r>
    <n v="8656"/>
    <x v="4311"/>
    <x v="2"/>
    <x v="103"/>
    <d v="2011-09-13T00:00:00"/>
    <s v="Same Day"/>
    <s v="RP-19390"/>
    <s v="Resi Pölking"/>
    <x v="0"/>
    <s v="United States"/>
    <s v="Seattle"/>
    <x v="4"/>
    <n v="98103"/>
    <x v="1"/>
    <s v="TEC-AC-10000865"/>
    <x v="2"/>
    <x v="11"/>
    <s v="WD My Passport Ultra 500GB Portable External Hard Drive"/>
    <x v="5543"/>
    <n v="2"/>
    <n v="0"/>
    <n v="20.059999999999988"/>
  </r>
  <r>
    <n v="8657"/>
    <x v="4311"/>
    <x v="2"/>
    <x v="103"/>
    <d v="2011-09-13T00:00:00"/>
    <s v="Same Day"/>
    <s v="RP-19390"/>
    <s v="Resi Pölking"/>
    <x v="0"/>
    <s v="United States"/>
    <s v="Seattle"/>
    <x v="4"/>
    <n v="98103"/>
    <x v="1"/>
    <s v="OFF-PA-10002923"/>
    <x v="1"/>
    <x v="10"/>
    <s v="Xerox 1942"/>
    <x v="1553"/>
    <n v="1"/>
    <n v="0"/>
    <n v="24.47"/>
  </r>
  <r>
    <n v="8658"/>
    <x v="4311"/>
    <x v="2"/>
    <x v="103"/>
    <d v="2011-09-13T00:00:00"/>
    <s v="Same Day"/>
    <s v="RP-19390"/>
    <s v="Resi Pölking"/>
    <x v="0"/>
    <s v="United States"/>
    <s v="Seattle"/>
    <x v="4"/>
    <n v="98103"/>
    <x v="1"/>
    <s v="OFF-AP-10004785"/>
    <x v="1"/>
    <x v="9"/>
    <s v="Holmes Replacement Filter for HEPA Air Cleaner, Medium Room"/>
    <x v="5544"/>
    <n v="2"/>
    <n v="0"/>
    <n v="9.743800000000002"/>
  </r>
  <r>
    <n v="8659"/>
    <x v="4312"/>
    <x v="0"/>
    <x v="1028"/>
    <d v="2013-06-26T00:00:00"/>
    <s v="Standard Class"/>
    <s v="KB-16600"/>
    <s v="Ken Brennan"/>
    <x v="1"/>
    <s v="United States"/>
    <s v="Chicago"/>
    <x v="10"/>
    <n v="60623"/>
    <x v="2"/>
    <s v="OFF-BI-10003727"/>
    <x v="1"/>
    <x v="8"/>
    <s v="Avery Durable Slant Ring Binders With Label Holder"/>
    <x v="5545"/>
    <n v="1"/>
    <n v="0.8"/>
    <n v="-1.3376000000000001"/>
  </r>
  <r>
    <n v="8660"/>
    <x v="4313"/>
    <x v="0"/>
    <x v="323"/>
    <d v="2013-09-09T00:00:00"/>
    <s v="Standard Class"/>
    <s v="MH-17620"/>
    <s v="Matt Hagelstein"/>
    <x v="1"/>
    <s v="United States"/>
    <s v="Cincinnati"/>
    <x v="24"/>
    <n v="45231"/>
    <x v="3"/>
    <s v="OFF-PA-10002246"/>
    <x v="1"/>
    <x v="10"/>
    <s v="Wirebound Four 2-3/4 x 5 Forms per Page, 400 Sets per Book"/>
    <x v="2733"/>
    <n v="6"/>
    <n v="0.2"/>
    <n v="11.223000000000001"/>
  </r>
  <r>
    <n v="8661"/>
    <x v="4314"/>
    <x v="3"/>
    <x v="920"/>
    <d v="2014-12-01T00:00:00"/>
    <s v="Standard Class"/>
    <s v="HZ-14950"/>
    <s v="Henia Zydlo"/>
    <x v="0"/>
    <s v="United States"/>
    <s v="Fort Lauderdale"/>
    <x v="2"/>
    <n v="33311"/>
    <x v="0"/>
    <s v="FUR-BO-10003965"/>
    <x v="0"/>
    <x v="0"/>
    <s v="O'Sullivan Manor Hill 2-Door Library in Brianna Oak"/>
    <x v="1937"/>
    <n v="5"/>
    <n v="0.2"/>
    <n v="-81.440999999999946"/>
  </r>
  <r>
    <n v="8662"/>
    <x v="4315"/>
    <x v="1"/>
    <x v="793"/>
    <d v="2012-05-17T00:00:00"/>
    <s v="Standard Class"/>
    <s v="JG-15160"/>
    <s v="James Galang"/>
    <x v="0"/>
    <s v="United States"/>
    <s v="Houston"/>
    <x v="5"/>
    <n v="77041"/>
    <x v="2"/>
    <s v="FUR-FU-10000175"/>
    <x v="0"/>
    <x v="5"/>
    <s v="DAX Wood Document Frame."/>
    <x v="5546"/>
    <n v="4"/>
    <n v="0.6"/>
    <n v="-15.9268"/>
  </r>
  <r>
    <n v="8663"/>
    <x v="4315"/>
    <x v="1"/>
    <x v="793"/>
    <d v="2012-05-17T00:00:00"/>
    <s v="Standard Class"/>
    <s v="JG-15160"/>
    <s v="James Galang"/>
    <x v="0"/>
    <s v="United States"/>
    <s v="Houston"/>
    <x v="5"/>
    <n v="77041"/>
    <x v="2"/>
    <s v="TEC-PH-10001336"/>
    <x v="2"/>
    <x v="7"/>
    <s v="Digium D40 VoIP phone"/>
    <x v="5547"/>
    <n v="6"/>
    <n v="0.2"/>
    <n v="69.654599999999988"/>
  </r>
  <r>
    <n v="8664"/>
    <x v="4315"/>
    <x v="1"/>
    <x v="793"/>
    <d v="2012-05-17T00:00:00"/>
    <s v="Standard Class"/>
    <s v="JG-15160"/>
    <s v="James Galang"/>
    <x v="0"/>
    <s v="United States"/>
    <s v="Houston"/>
    <x v="5"/>
    <n v="77041"/>
    <x v="2"/>
    <s v="OFF-PA-10001954"/>
    <x v="1"/>
    <x v="10"/>
    <s v="Xerox 1964"/>
    <x v="5548"/>
    <n v="7"/>
    <n v="0.2"/>
    <n v="41.568799999999996"/>
  </r>
  <r>
    <n v="8665"/>
    <x v="4316"/>
    <x v="3"/>
    <x v="983"/>
    <d v="2014-04-02T00:00:00"/>
    <s v="Second Class"/>
    <s v="AB-10165"/>
    <s v="Alan Barnes"/>
    <x v="0"/>
    <s v="United States"/>
    <s v="Lakewood"/>
    <x v="1"/>
    <n v="90712"/>
    <x v="1"/>
    <s v="FUR-FU-10004973"/>
    <x v="0"/>
    <x v="5"/>
    <s v="Flat Face Poster Frame"/>
    <x v="5549"/>
    <n v="5"/>
    <n v="0"/>
    <n v="39.564000000000007"/>
  </r>
  <r>
    <n v="8666"/>
    <x v="4317"/>
    <x v="0"/>
    <x v="1019"/>
    <d v="2013-11-19T00:00:00"/>
    <s v="First Class"/>
    <s v="HJ-14875"/>
    <s v="Heather Jas"/>
    <x v="2"/>
    <s v="United States"/>
    <s v="San Francisco"/>
    <x v="1"/>
    <n v="94122"/>
    <x v="1"/>
    <s v="OFF-SU-10004231"/>
    <x v="1"/>
    <x v="14"/>
    <s v="Acme Tagit Stainless Steel Antibacterial Scissors"/>
    <x v="5550"/>
    <n v="5"/>
    <n v="0"/>
    <n v="13.365"/>
  </r>
  <r>
    <n v="8667"/>
    <x v="4318"/>
    <x v="0"/>
    <x v="945"/>
    <d v="2014-01-03T00:00:00"/>
    <s v="First Class"/>
    <s v="CJ-11875"/>
    <s v="Carl Jackson"/>
    <x v="1"/>
    <s v="United States"/>
    <s v="Philadelphia"/>
    <x v="9"/>
    <n v="19140"/>
    <x v="3"/>
    <s v="OFF-AR-10004269"/>
    <x v="1"/>
    <x v="6"/>
    <s v="Newell 31"/>
    <x v="1053"/>
    <n v="5"/>
    <n v="0.2"/>
    <n v="1.6519999999999992"/>
  </r>
  <r>
    <n v="8668"/>
    <x v="4319"/>
    <x v="0"/>
    <x v="596"/>
    <d v="2013-12-25T00:00:00"/>
    <s v="Second Class"/>
    <s v="ED-13885"/>
    <s v="Emily Ducich"/>
    <x v="2"/>
    <s v="United States"/>
    <s v="Seattle"/>
    <x v="4"/>
    <n v="98115"/>
    <x v="1"/>
    <s v="OFF-BI-10004002"/>
    <x v="1"/>
    <x v="8"/>
    <s v="Wilson Jones International Size A4 Ring Binders"/>
    <x v="2444"/>
    <n v="4"/>
    <n v="0.2"/>
    <n v="19.375999999999998"/>
  </r>
  <r>
    <n v="8669"/>
    <x v="4319"/>
    <x v="0"/>
    <x v="596"/>
    <d v="2013-12-25T00:00:00"/>
    <s v="Second Class"/>
    <s v="ED-13885"/>
    <s v="Emily Ducich"/>
    <x v="2"/>
    <s v="United States"/>
    <s v="Seattle"/>
    <x v="4"/>
    <n v="98115"/>
    <x v="1"/>
    <s v="TEC-MA-10000752"/>
    <x v="2"/>
    <x v="15"/>
    <s v="Texas Instrument TI-15 Fraction Calculator"/>
    <x v="1057"/>
    <n v="1"/>
    <n v="0.2"/>
    <n v="3.7569999999999992"/>
  </r>
  <r>
    <n v="8670"/>
    <x v="4320"/>
    <x v="1"/>
    <x v="139"/>
    <d v="2012-12-25T00:00:00"/>
    <s v="Second Class"/>
    <s v="AI-10855"/>
    <s v="Arianne Irving"/>
    <x v="0"/>
    <s v="United States"/>
    <s v="Los Angeles"/>
    <x v="1"/>
    <n v="90036"/>
    <x v="1"/>
    <s v="OFF-PA-10004947"/>
    <x v="1"/>
    <x v="10"/>
    <s v="Staples"/>
    <x v="860"/>
    <n v="4"/>
    <n v="0"/>
    <n v="7.7039999999999988"/>
  </r>
  <r>
    <n v="8671"/>
    <x v="4321"/>
    <x v="2"/>
    <x v="422"/>
    <d v="2012-01-01T00:00:00"/>
    <s v="Second Class"/>
    <s v="KB-16315"/>
    <s v="Karl Braun"/>
    <x v="0"/>
    <s v="United States"/>
    <s v="Cleveland"/>
    <x v="24"/>
    <n v="44105"/>
    <x v="3"/>
    <s v="FUR-FU-10004904"/>
    <x v="0"/>
    <x v="5"/>
    <s v="Eldon &quot;L&quot; Workstation Diamond Chairmat"/>
    <x v="5551"/>
    <n v="3"/>
    <n v="0.2"/>
    <n v="-18.23520000000002"/>
  </r>
  <r>
    <n v="8672"/>
    <x v="4321"/>
    <x v="2"/>
    <x v="422"/>
    <d v="2012-01-01T00:00:00"/>
    <s v="Second Class"/>
    <s v="KB-16315"/>
    <s v="Karl Braun"/>
    <x v="0"/>
    <s v="United States"/>
    <s v="Cleveland"/>
    <x v="24"/>
    <n v="44105"/>
    <x v="3"/>
    <s v="OFF-ST-10002790"/>
    <x v="1"/>
    <x v="4"/>
    <s v="Safco Industrial Shelving"/>
    <x v="5092"/>
    <n v="2"/>
    <n v="0.2"/>
    <n v="-25.108999999999988"/>
  </r>
  <r>
    <n v="8673"/>
    <x v="4322"/>
    <x v="3"/>
    <x v="911"/>
    <d v="2014-02-22T00:00:00"/>
    <s v="Standard Class"/>
    <s v="JS-16030"/>
    <s v="Joy Smith"/>
    <x v="0"/>
    <s v="United States"/>
    <s v="Decatur"/>
    <x v="10"/>
    <n v="62521"/>
    <x v="2"/>
    <s v="OFF-FA-10004854"/>
    <x v="1"/>
    <x v="13"/>
    <s v="Vinyl Coated Wire Paper Clips in Organizer Box, 800/Box"/>
    <x v="5385"/>
    <n v="2"/>
    <n v="0.2"/>
    <n v="6.1991999999999994"/>
  </r>
  <r>
    <n v="8674"/>
    <x v="4322"/>
    <x v="3"/>
    <x v="911"/>
    <d v="2014-02-22T00:00:00"/>
    <s v="Standard Class"/>
    <s v="JS-16030"/>
    <s v="Joy Smith"/>
    <x v="0"/>
    <s v="United States"/>
    <s v="Decatur"/>
    <x v="10"/>
    <n v="62521"/>
    <x v="2"/>
    <s v="FUR-CH-10004063"/>
    <x v="0"/>
    <x v="1"/>
    <s v="Global Deluxe High-Back Manager's Chair"/>
    <x v="121"/>
    <n v="3"/>
    <n v="0.3"/>
    <n v="-8.5794000000000779"/>
  </r>
  <r>
    <n v="8675"/>
    <x v="4322"/>
    <x v="3"/>
    <x v="911"/>
    <d v="2014-02-22T00:00:00"/>
    <s v="Standard Class"/>
    <s v="JS-16030"/>
    <s v="Joy Smith"/>
    <x v="0"/>
    <s v="United States"/>
    <s v="Decatur"/>
    <x v="10"/>
    <n v="62521"/>
    <x v="2"/>
    <s v="OFF-ST-10000642"/>
    <x v="1"/>
    <x v="4"/>
    <s v="Tennsco Lockers, Gray"/>
    <x v="4503"/>
    <n v="3"/>
    <n v="0.2"/>
    <n v="-8.1822000000000052"/>
  </r>
  <r>
    <n v="8676"/>
    <x v="4322"/>
    <x v="3"/>
    <x v="911"/>
    <d v="2014-02-22T00:00:00"/>
    <s v="Standard Class"/>
    <s v="JS-16030"/>
    <s v="Joy Smith"/>
    <x v="0"/>
    <s v="United States"/>
    <s v="Decatur"/>
    <x v="10"/>
    <n v="62521"/>
    <x v="2"/>
    <s v="OFF-AR-10004078"/>
    <x v="1"/>
    <x v="6"/>
    <s v="Newell 312"/>
    <x v="5552"/>
    <n v="6"/>
    <n v="0.2"/>
    <n v="3.5039999999999996"/>
  </r>
  <r>
    <n v="8677"/>
    <x v="4322"/>
    <x v="3"/>
    <x v="911"/>
    <d v="2014-02-22T00:00:00"/>
    <s v="Standard Class"/>
    <s v="JS-16030"/>
    <s v="Joy Smith"/>
    <x v="0"/>
    <s v="United States"/>
    <s v="Decatur"/>
    <x v="10"/>
    <n v="62521"/>
    <x v="2"/>
    <s v="FUR-FU-10004270"/>
    <x v="0"/>
    <x v="5"/>
    <s v="Executive Impressions 13&quot; Clairmont Wall Clock"/>
    <x v="5553"/>
    <n v="1"/>
    <n v="0.6"/>
    <n v="-3.6536999999999988"/>
  </r>
  <r>
    <n v="8678"/>
    <x v="4323"/>
    <x v="3"/>
    <x v="1200"/>
    <d v="2014-10-27T00:00:00"/>
    <s v="First Class"/>
    <s v="PO-18850"/>
    <s v="Patrick O'Brill"/>
    <x v="0"/>
    <s v="United States"/>
    <s v="Mansfield"/>
    <x v="5"/>
    <n v="76063"/>
    <x v="2"/>
    <s v="FUR-TA-10004607"/>
    <x v="0"/>
    <x v="3"/>
    <s v="Hon 2111 Invitation Series Straight Table"/>
    <x v="5554"/>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x v="5555"/>
    <n v="8"/>
    <n v="0.8"/>
    <n v="-13.342400000000001"/>
  </r>
  <r>
    <n v="8680"/>
    <x v="4324"/>
    <x v="0"/>
    <x v="476"/>
    <d v="2013-09-08T00:00:00"/>
    <s v="Second Class"/>
    <s v="RD-19810"/>
    <s v="Ross DeVincentis"/>
    <x v="2"/>
    <s v="United States"/>
    <s v="Houston"/>
    <x v="5"/>
    <n v="77070"/>
    <x v="2"/>
    <s v="TEC-AC-10001714"/>
    <x v="2"/>
    <x v="11"/>
    <s v="Logitech MX Performance Wireless Mouse"/>
    <x v="4703"/>
    <n v="5"/>
    <n v="0.2"/>
    <n v="33.906499999999994"/>
  </r>
  <r>
    <n v="8681"/>
    <x v="4325"/>
    <x v="0"/>
    <x v="49"/>
    <d v="2013-12-04T00:00:00"/>
    <s v="Second Class"/>
    <s v="JD-15895"/>
    <s v="Jonathan Doherty"/>
    <x v="1"/>
    <s v="United States"/>
    <s v="Richmond"/>
    <x v="17"/>
    <n v="23223"/>
    <x v="0"/>
    <s v="OFF-AP-10002945"/>
    <x v="1"/>
    <x v="9"/>
    <s v="Honeywell Enviracaire Portable HEPA Air Cleaner for 17' x 22' Room"/>
    <x v="5556"/>
    <n v="7"/>
    <n v="0"/>
    <n v="694.50149999999985"/>
  </r>
  <r>
    <n v="8682"/>
    <x v="4325"/>
    <x v="0"/>
    <x v="49"/>
    <d v="2013-12-04T00:00:00"/>
    <s v="Second Class"/>
    <s v="JD-15895"/>
    <s v="Jonathan Doherty"/>
    <x v="1"/>
    <s v="United States"/>
    <s v="Richmond"/>
    <x v="17"/>
    <n v="23223"/>
    <x v="0"/>
    <s v="OFF-SU-10004664"/>
    <x v="1"/>
    <x v="14"/>
    <s v="Acme Softgrip Scissors"/>
    <x v="5557"/>
    <n v="5"/>
    <n v="0"/>
    <n v="11.802999999999999"/>
  </r>
  <r>
    <n v="8683"/>
    <x v="4326"/>
    <x v="2"/>
    <x v="1127"/>
    <d v="2011-11-10T00:00:00"/>
    <s v="Standard Class"/>
    <s v="SR-20740"/>
    <s v="Steven Roelle"/>
    <x v="2"/>
    <s v="United States"/>
    <s v="Arlington"/>
    <x v="17"/>
    <n v="22204"/>
    <x v="0"/>
    <s v="TEC-AC-10002550"/>
    <x v="2"/>
    <x v="11"/>
    <s v="Maxell 4.7GB DVD-RW 3/Pack"/>
    <x v="3706"/>
    <n v="3"/>
    <n v="0"/>
    <n v="16.2486"/>
  </r>
  <r>
    <n v="8684"/>
    <x v="4327"/>
    <x v="3"/>
    <x v="920"/>
    <d v="2014-12-02T00:00:00"/>
    <s v="Standard Class"/>
    <s v="TZ-21580"/>
    <s v="Tracy Zic"/>
    <x v="0"/>
    <s v="United States"/>
    <s v="San Francisco"/>
    <x v="1"/>
    <n v="94122"/>
    <x v="1"/>
    <s v="OFF-AR-10002335"/>
    <x v="1"/>
    <x v="6"/>
    <s v="DIXON Oriole Pencils"/>
    <x v="788"/>
    <n v="2"/>
    <n v="0"/>
    <n v="1.3416000000000001"/>
  </r>
  <r>
    <n v="8685"/>
    <x v="4328"/>
    <x v="0"/>
    <x v="186"/>
    <d v="2013-12-24T00:00:00"/>
    <s v="Standard Class"/>
    <s v="TN-21040"/>
    <s v="Tanja Norvell"/>
    <x v="2"/>
    <s v="United States"/>
    <s v="San Diego"/>
    <x v="1"/>
    <n v="92024"/>
    <x v="1"/>
    <s v="TEC-AC-10001445"/>
    <x v="2"/>
    <x v="11"/>
    <s v="Imation USB 2.0 Swivel Flash Drive USB flash drive - 4 GB - Pink"/>
    <x v="5558"/>
    <n v="7"/>
    <n v="0"/>
    <n v="4.4540999999999986"/>
  </r>
  <r>
    <n v="8686"/>
    <x v="4329"/>
    <x v="3"/>
    <x v="237"/>
    <d v="2014-11-19T00:00:00"/>
    <s v="Second Class"/>
    <s v="PW-19030"/>
    <s v="Pauline Webber"/>
    <x v="1"/>
    <s v="United States"/>
    <s v="Watertown"/>
    <x v="15"/>
    <n v="13601"/>
    <x v="3"/>
    <s v="OFF-ST-10003996"/>
    <x v="1"/>
    <x v="4"/>
    <s v="Letter/Legal File Tote with Clear Snap-On Lid, Black Granite"/>
    <x v="5559"/>
    <n v="6"/>
    <n v="0"/>
    <n v="25.053599999999996"/>
  </r>
  <r>
    <n v="8687"/>
    <x v="4330"/>
    <x v="0"/>
    <x v="190"/>
    <d v="2013-06-27T00:00:00"/>
    <s v="Same Day"/>
    <s v="AH-10075"/>
    <s v="Adam Hart"/>
    <x v="1"/>
    <s v="United States"/>
    <s v="Los Angeles"/>
    <x v="1"/>
    <n v="90036"/>
    <x v="1"/>
    <s v="OFF-SU-10003505"/>
    <x v="1"/>
    <x v="14"/>
    <s v="Premier Electric Letter Opener"/>
    <x v="4540"/>
    <n v="2"/>
    <n v="0"/>
    <n v="11.585999999999984"/>
  </r>
  <r>
    <n v="8688"/>
    <x v="4330"/>
    <x v="0"/>
    <x v="190"/>
    <d v="2013-06-27T00:00:00"/>
    <s v="Same Day"/>
    <s v="AH-10075"/>
    <s v="Adam Hart"/>
    <x v="1"/>
    <s v="United States"/>
    <s v="Los Angeles"/>
    <x v="1"/>
    <n v="90036"/>
    <x v="1"/>
    <s v="OFF-FA-10000624"/>
    <x v="1"/>
    <x v="13"/>
    <s v="OIC Binder Clips"/>
    <x v="1511"/>
    <n v="5"/>
    <n v="0"/>
    <n v="8.9499999999999993"/>
  </r>
  <r>
    <n v="8689"/>
    <x v="4330"/>
    <x v="0"/>
    <x v="190"/>
    <d v="2013-06-27T00:00:00"/>
    <s v="Same Day"/>
    <s v="AH-10075"/>
    <s v="Adam Hart"/>
    <x v="1"/>
    <s v="United States"/>
    <s v="Los Angeles"/>
    <x v="1"/>
    <n v="90036"/>
    <x v="1"/>
    <s v="OFF-PA-10002870"/>
    <x v="1"/>
    <x v="10"/>
    <s v="Ampad Phone Message Book, Recycled, 400 Message Capacity, 5 ¾” x 11”"/>
    <x v="1140"/>
    <n v="2"/>
    <n v="0"/>
    <n v="5.6159999999999997"/>
  </r>
  <r>
    <n v="8690"/>
    <x v="4331"/>
    <x v="2"/>
    <x v="58"/>
    <d v="2011-12-30T00:00:00"/>
    <s v="Standard Class"/>
    <s v="AY-10555"/>
    <s v="Andy Yotov"/>
    <x v="1"/>
    <s v="United States"/>
    <s v="Philadelphia"/>
    <x v="9"/>
    <n v="19140"/>
    <x v="3"/>
    <s v="OFF-AR-10002257"/>
    <x v="1"/>
    <x v="6"/>
    <s v="Eldon Spacemaker Box, Quick-Snap Lid, Clear"/>
    <x v="2245"/>
    <n v="3"/>
    <n v="0.2"/>
    <n v="1.102199999999999"/>
  </r>
  <r>
    <n v="8691"/>
    <x v="4332"/>
    <x v="0"/>
    <x v="1041"/>
    <d v="2013-08-19T00:00:00"/>
    <s v="Standard Class"/>
    <s v="SP-20650"/>
    <s v="Stephanie Phelps"/>
    <x v="1"/>
    <s v="United States"/>
    <s v="Akron"/>
    <x v="24"/>
    <n v="44312"/>
    <x v="3"/>
    <s v="TEC-PH-10003580"/>
    <x v="2"/>
    <x v="7"/>
    <s v="Cisco IP Phone 7961G-GE VoIP phone"/>
    <x v="4688"/>
    <n v="2"/>
    <n v="0.4"/>
    <n v="-56.310799999999972"/>
  </r>
  <r>
    <n v="8692"/>
    <x v="4332"/>
    <x v="0"/>
    <x v="1041"/>
    <d v="2013-08-19T00:00:00"/>
    <s v="Standard Class"/>
    <s v="SP-20650"/>
    <s v="Stephanie Phelps"/>
    <x v="1"/>
    <s v="United States"/>
    <s v="Akron"/>
    <x v="24"/>
    <n v="44312"/>
    <x v="3"/>
    <s v="TEC-PH-10001530"/>
    <x v="2"/>
    <x v="7"/>
    <s v="Plantronics Voyager Pro Legend"/>
    <x v="5560"/>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x v="463"/>
    <n v="5"/>
    <n v="0.2"/>
    <n v="48.992999999999995"/>
  </r>
  <r>
    <n v="8694"/>
    <x v="4333"/>
    <x v="0"/>
    <x v="1057"/>
    <d v="2013-10-29T00:00:00"/>
    <s v="Standard Class"/>
    <s v="ED-13885"/>
    <s v="Emily Ducich"/>
    <x v="2"/>
    <s v="United States"/>
    <s v="San Francisco"/>
    <x v="1"/>
    <n v="94110"/>
    <x v="1"/>
    <s v="TEC-AC-10000892"/>
    <x v="2"/>
    <x v="11"/>
    <s v="NETGEAR N750 Dual Band Wi-Fi Gigabit Router"/>
    <x v="5561"/>
    <n v="5"/>
    <n v="0"/>
    <n v="162"/>
  </r>
  <r>
    <n v="8695"/>
    <x v="4334"/>
    <x v="2"/>
    <x v="709"/>
    <d v="2011-08-28T00:00:00"/>
    <s v="Second Class"/>
    <s v="CR-12625"/>
    <s v="Corey Roper"/>
    <x v="2"/>
    <s v="United States"/>
    <s v="Grand Rapids"/>
    <x v="12"/>
    <n v="49505"/>
    <x v="2"/>
    <s v="OFF-PA-10001934"/>
    <x v="1"/>
    <x v="10"/>
    <s v="Xerox 1993"/>
    <x v="541"/>
    <n v="3"/>
    <n v="0"/>
    <n v="9.5256000000000007"/>
  </r>
  <r>
    <n v="8696"/>
    <x v="4335"/>
    <x v="3"/>
    <x v="175"/>
    <d v="2014-09-18T00:00:00"/>
    <s v="Second Class"/>
    <s v="CS-12400"/>
    <s v="Christopher Schild"/>
    <x v="2"/>
    <s v="United States"/>
    <s v="San Francisco"/>
    <x v="1"/>
    <n v="94109"/>
    <x v="1"/>
    <s v="FUR-TA-10003473"/>
    <x v="0"/>
    <x v="3"/>
    <s v="Bretford Rectangular Conference Table Tops"/>
    <x v="1216"/>
    <n v="1"/>
    <n v="0.2"/>
    <n v="11.283900000000017"/>
  </r>
  <r>
    <n v="8697"/>
    <x v="4336"/>
    <x v="3"/>
    <x v="140"/>
    <d v="2014-06-21T00:00:00"/>
    <s v="Standard Class"/>
    <s v="TS-21205"/>
    <s v="Thomas Seio"/>
    <x v="1"/>
    <s v="United States"/>
    <s v="Nashville"/>
    <x v="18"/>
    <n v="37211"/>
    <x v="0"/>
    <s v="TEC-PH-10001051"/>
    <x v="2"/>
    <x v="7"/>
    <s v="HTC One"/>
    <x v="1977"/>
    <n v="3"/>
    <n v="0.2"/>
    <n v="26.997299999999967"/>
  </r>
  <r>
    <n v="8698"/>
    <x v="4336"/>
    <x v="3"/>
    <x v="140"/>
    <d v="2014-06-21T00:00:00"/>
    <s v="Standard Class"/>
    <s v="TS-21205"/>
    <s v="Thomas Seio"/>
    <x v="1"/>
    <s v="United States"/>
    <s v="Nashville"/>
    <x v="18"/>
    <n v="37211"/>
    <x v="0"/>
    <s v="FUR-FU-10004351"/>
    <x v="0"/>
    <x v="5"/>
    <s v="Staples"/>
    <x v="5562"/>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x v="5563"/>
    <n v="2"/>
    <n v="0.4"/>
    <n v="-28.224000000000004"/>
  </r>
  <r>
    <n v="8700"/>
    <x v="4336"/>
    <x v="3"/>
    <x v="140"/>
    <d v="2014-06-21T00:00:00"/>
    <s v="Standard Class"/>
    <s v="TS-21205"/>
    <s v="Thomas Seio"/>
    <x v="1"/>
    <s v="United States"/>
    <s v="Nashville"/>
    <x v="18"/>
    <n v="37211"/>
    <x v="0"/>
    <s v="TEC-PH-10000560"/>
    <x v="2"/>
    <x v="7"/>
    <s v="Samsung Galaxy S III - 16GB - pebble blue (T-Mobile)"/>
    <x v="5564"/>
    <n v="8"/>
    <n v="0.2"/>
    <n v="223.99360000000013"/>
  </r>
  <r>
    <n v="8701"/>
    <x v="4336"/>
    <x v="3"/>
    <x v="140"/>
    <d v="2014-06-21T00:00:00"/>
    <s v="Standard Class"/>
    <s v="TS-21205"/>
    <s v="Thomas Seio"/>
    <x v="1"/>
    <s v="United States"/>
    <s v="Nashville"/>
    <x v="18"/>
    <n v="37211"/>
    <x v="0"/>
    <s v="OFF-AP-10004249"/>
    <x v="1"/>
    <x v="9"/>
    <s v="Staples"/>
    <x v="5565"/>
    <n v="8"/>
    <n v="0.2"/>
    <n v="6.7031999999999954"/>
  </r>
  <r>
    <n v="8702"/>
    <x v="4336"/>
    <x v="3"/>
    <x v="140"/>
    <d v="2014-06-21T00:00:00"/>
    <s v="Standard Class"/>
    <s v="TS-21205"/>
    <s v="Thomas Seio"/>
    <x v="1"/>
    <s v="United States"/>
    <s v="Nashville"/>
    <x v="18"/>
    <n v="37211"/>
    <x v="0"/>
    <s v="OFF-ST-10001490"/>
    <x v="1"/>
    <x v="4"/>
    <s v="Hot File 7-Pocket, Floor Stand"/>
    <x v="573"/>
    <n v="1"/>
    <n v="0.2"/>
    <n v="17.84699999999998"/>
  </r>
  <r>
    <n v="8703"/>
    <x v="4336"/>
    <x v="3"/>
    <x v="140"/>
    <d v="2014-06-21T00:00:00"/>
    <s v="Standard Class"/>
    <s v="TS-21205"/>
    <s v="Thomas Seio"/>
    <x v="1"/>
    <s v="United States"/>
    <s v="Nashville"/>
    <x v="18"/>
    <n v="37211"/>
    <x v="0"/>
    <s v="OFF-PA-10000312"/>
    <x v="1"/>
    <x v="10"/>
    <s v="Xerox 1955"/>
    <x v="5566"/>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x v="1503"/>
    <n v="2"/>
    <n v="0.2"/>
    <n v="0.44399999999999973"/>
  </r>
  <r>
    <n v="8705"/>
    <x v="4338"/>
    <x v="0"/>
    <x v="310"/>
    <d v="2013-07-27T00:00:00"/>
    <s v="First Class"/>
    <s v="IL-15100"/>
    <s v="Ivan Liston"/>
    <x v="0"/>
    <s v="United States"/>
    <s v="Houston"/>
    <x v="5"/>
    <n v="77041"/>
    <x v="2"/>
    <s v="TEC-PH-10004100"/>
    <x v="2"/>
    <x v="7"/>
    <s v="Griffin GC17055 Auxiliary Audio Cable"/>
    <x v="5567"/>
    <n v="8"/>
    <n v="0.2"/>
    <n v="11.513600000000004"/>
  </r>
  <r>
    <n v="8706"/>
    <x v="4339"/>
    <x v="2"/>
    <x v="1202"/>
    <d v="2011-10-05T00:00:00"/>
    <s v="Standard Class"/>
    <s v="NF-18475"/>
    <s v="Neil Französisch"/>
    <x v="2"/>
    <s v="United States"/>
    <s v="Reno"/>
    <x v="33"/>
    <n v="89502"/>
    <x v="1"/>
    <s v="OFF-FA-10000254"/>
    <x v="1"/>
    <x v="13"/>
    <s v="Sterling Rubber Bands by Alliance"/>
    <x v="5568"/>
    <n v="1"/>
    <n v="0"/>
    <n v="0"/>
  </r>
  <r>
    <n v="8707"/>
    <x v="4340"/>
    <x v="2"/>
    <x v="78"/>
    <d v="2011-09-13T00:00:00"/>
    <s v="Standard Class"/>
    <s v="PP-18955"/>
    <s v="Paul Prost"/>
    <x v="2"/>
    <s v="United States"/>
    <s v="New York City"/>
    <x v="15"/>
    <n v="10009"/>
    <x v="3"/>
    <s v="FUR-CH-10004289"/>
    <x v="0"/>
    <x v="1"/>
    <s v="Global Super Steno Chair"/>
    <x v="3140"/>
    <n v="2"/>
    <n v="0.1"/>
    <n v="13.437199999999986"/>
  </r>
  <r>
    <n v="8708"/>
    <x v="4340"/>
    <x v="2"/>
    <x v="78"/>
    <d v="2011-09-13T00:00:00"/>
    <s v="Standard Class"/>
    <s v="PP-18955"/>
    <s v="Paul Prost"/>
    <x v="2"/>
    <s v="United States"/>
    <s v="New York City"/>
    <x v="15"/>
    <n v="10009"/>
    <x v="3"/>
    <s v="OFF-AR-10003469"/>
    <x v="1"/>
    <x v="6"/>
    <s v="Nontoxic Chalk"/>
    <x v="2872"/>
    <n v="2"/>
    <n v="0"/>
    <n v="1.6896"/>
  </r>
  <r>
    <n v="8709"/>
    <x v="4341"/>
    <x v="2"/>
    <x v="912"/>
    <d v="2011-11-18T00:00:00"/>
    <s v="First Class"/>
    <s v="JD-16150"/>
    <s v="Justin Deggeller"/>
    <x v="1"/>
    <s v="United States"/>
    <s v="Los Angeles"/>
    <x v="1"/>
    <n v="90008"/>
    <x v="1"/>
    <s v="TEC-PH-10004188"/>
    <x v="2"/>
    <x v="7"/>
    <s v="OtterBox Commuter Series Case - Samsung Galaxy S4"/>
    <x v="5569"/>
    <n v="4"/>
    <n v="0.2"/>
    <n v="-17.992799999999999"/>
  </r>
  <r>
    <n v="8710"/>
    <x v="4341"/>
    <x v="2"/>
    <x v="912"/>
    <d v="2011-11-18T00:00:00"/>
    <s v="First Class"/>
    <s v="JD-16150"/>
    <s v="Justin Deggeller"/>
    <x v="1"/>
    <s v="United States"/>
    <s v="Los Angeles"/>
    <x v="1"/>
    <n v="90008"/>
    <x v="1"/>
    <s v="FUR-BO-10004015"/>
    <x v="0"/>
    <x v="0"/>
    <s v="Bush Andora Bookcase, Maple/Graphite Gray Finish"/>
    <x v="5570"/>
    <n v="3"/>
    <n v="0.15"/>
    <n v="25.197899999999969"/>
  </r>
  <r>
    <n v="8711"/>
    <x v="4341"/>
    <x v="2"/>
    <x v="912"/>
    <d v="2011-11-18T00:00:00"/>
    <s v="First Class"/>
    <s v="JD-16150"/>
    <s v="Justin Deggeller"/>
    <x v="1"/>
    <s v="United States"/>
    <s v="Los Angeles"/>
    <x v="1"/>
    <n v="90008"/>
    <x v="1"/>
    <s v="OFF-ST-10000991"/>
    <x v="1"/>
    <x v="4"/>
    <s v="Space Solutions HD Industrial Steel Shelving."/>
    <x v="3216"/>
    <n v="3"/>
    <n v="0"/>
    <n v="10.347300000000004"/>
  </r>
  <r>
    <n v="8712"/>
    <x v="4342"/>
    <x v="2"/>
    <x v="223"/>
    <d v="2011-03-07T00:00:00"/>
    <s v="Standard Class"/>
    <s v="EJ-14155"/>
    <s v="Eva Jacobs"/>
    <x v="0"/>
    <s v="United States"/>
    <s v="San Diego"/>
    <x v="1"/>
    <n v="92037"/>
    <x v="1"/>
    <s v="FUR-TA-10002958"/>
    <x v="0"/>
    <x v="3"/>
    <s v="Bevis Oval Conference Table, Walnut"/>
    <x v="188"/>
    <n v="3"/>
    <n v="0.2"/>
    <n v="-23.488200000000091"/>
  </r>
  <r>
    <n v="8713"/>
    <x v="4343"/>
    <x v="1"/>
    <x v="155"/>
    <d v="2012-12-07T00:00:00"/>
    <s v="Standard Class"/>
    <s v="PW-19240"/>
    <s v="Pierre Wener"/>
    <x v="0"/>
    <s v="United States"/>
    <s v="San Francisco"/>
    <x v="1"/>
    <n v="94110"/>
    <x v="1"/>
    <s v="FUR-BO-10002213"/>
    <x v="0"/>
    <x v="0"/>
    <s v="Sauder Forest Hills Library, Woodland Oak Finish"/>
    <x v="3754"/>
    <n v="3"/>
    <n v="0.15"/>
    <n v="-29.605799999999981"/>
  </r>
  <r>
    <n v="8714"/>
    <x v="4344"/>
    <x v="3"/>
    <x v="497"/>
    <d v="2014-07-17T00:00:00"/>
    <s v="Standard Class"/>
    <s v="TS-21430"/>
    <s v="Tom Stivers"/>
    <x v="1"/>
    <s v="United States"/>
    <s v="San Diego"/>
    <x v="1"/>
    <n v="92105"/>
    <x v="1"/>
    <s v="TEC-PH-10000004"/>
    <x v="2"/>
    <x v="7"/>
    <s v="Belkin iPhone and iPad Lightning Cable"/>
    <x v="5571"/>
    <n v="6"/>
    <n v="0.2"/>
    <n v="5.3963999999999963"/>
  </r>
  <r>
    <n v="8715"/>
    <x v="4344"/>
    <x v="3"/>
    <x v="497"/>
    <d v="2014-07-17T00:00:00"/>
    <s v="Standard Class"/>
    <s v="TS-21430"/>
    <s v="Tom Stivers"/>
    <x v="1"/>
    <s v="United States"/>
    <s v="San Diego"/>
    <x v="1"/>
    <n v="92105"/>
    <x v="1"/>
    <s v="OFF-BI-10003708"/>
    <x v="1"/>
    <x v="8"/>
    <s v="Acco Four Pocket Poly Ring Binder with Label Holder, Smoke, 1&quot;"/>
    <x v="1278"/>
    <n v="5"/>
    <n v="0.2"/>
    <n v="9.3124999999999982"/>
  </r>
  <r>
    <n v="8716"/>
    <x v="4345"/>
    <x v="3"/>
    <x v="673"/>
    <d v="2014-11-21T00:00:00"/>
    <s v="Second Class"/>
    <s v="BM-11650"/>
    <s v="Brian Moss"/>
    <x v="1"/>
    <s v="United States"/>
    <s v="Elyria"/>
    <x v="24"/>
    <n v="44035"/>
    <x v="3"/>
    <s v="OFF-BI-10002949"/>
    <x v="1"/>
    <x v="8"/>
    <s v="Prestige Round Ring Binders"/>
    <x v="5572"/>
    <n v="1"/>
    <n v="0.7"/>
    <n v="-1.3983999999999996"/>
  </r>
  <r>
    <n v="8717"/>
    <x v="4346"/>
    <x v="0"/>
    <x v="1"/>
    <d v="2013-06-17T00:00:00"/>
    <s v="Second Class"/>
    <s v="AW-10930"/>
    <s v="Arthur Wiediger"/>
    <x v="2"/>
    <s v="United States"/>
    <s v="Houston"/>
    <x v="5"/>
    <n v="77070"/>
    <x v="2"/>
    <s v="OFF-AP-10001242"/>
    <x v="1"/>
    <x v="9"/>
    <s v="APC 7 Outlet Network SurgeArrest Surge Protector"/>
    <x v="5573"/>
    <n v="4"/>
    <n v="0.8"/>
    <n v="-160.96"/>
  </r>
  <r>
    <n v="8718"/>
    <x v="4346"/>
    <x v="0"/>
    <x v="1"/>
    <d v="2013-06-17T00:00:00"/>
    <s v="Second Class"/>
    <s v="AW-10930"/>
    <s v="Arthur Wiediger"/>
    <x v="2"/>
    <s v="United States"/>
    <s v="Houston"/>
    <x v="5"/>
    <n v="77070"/>
    <x v="2"/>
    <s v="FUR-FU-10001424"/>
    <x v="0"/>
    <x v="5"/>
    <s v="Dax Clear Box Frame"/>
    <x v="1913"/>
    <n v="2"/>
    <n v="0.6"/>
    <n v="-4.5396000000000019"/>
  </r>
  <r>
    <n v="8719"/>
    <x v="4346"/>
    <x v="0"/>
    <x v="1"/>
    <d v="2013-06-17T00:00:00"/>
    <s v="Second Class"/>
    <s v="AW-10930"/>
    <s v="Arthur Wiediger"/>
    <x v="2"/>
    <s v="United States"/>
    <s v="Houston"/>
    <x v="5"/>
    <n v="77070"/>
    <x v="2"/>
    <s v="OFF-AR-10003469"/>
    <x v="1"/>
    <x v="6"/>
    <s v="Nontoxic Chalk"/>
    <x v="2437"/>
    <n v="8"/>
    <n v="0.2"/>
    <n v="3.9423999999999997"/>
  </r>
  <r>
    <n v="8720"/>
    <x v="4346"/>
    <x v="0"/>
    <x v="1"/>
    <d v="2013-06-17T00:00:00"/>
    <s v="Second Class"/>
    <s v="AW-10930"/>
    <s v="Arthur Wiediger"/>
    <x v="2"/>
    <s v="United States"/>
    <s v="Houston"/>
    <x v="5"/>
    <n v="77070"/>
    <x v="2"/>
    <s v="OFF-PA-10000232"/>
    <x v="1"/>
    <x v="10"/>
    <s v="Xerox 1975"/>
    <x v="12"/>
    <n v="3"/>
    <n v="0.2"/>
    <n v="5.6375999999999999"/>
  </r>
  <r>
    <n v="8721"/>
    <x v="4346"/>
    <x v="0"/>
    <x v="1"/>
    <d v="2013-06-17T00:00:00"/>
    <s v="Second Class"/>
    <s v="AW-10930"/>
    <s v="Arthur Wiediger"/>
    <x v="2"/>
    <s v="United States"/>
    <s v="Houston"/>
    <x v="5"/>
    <n v="77070"/>
    <x v="2"/>
    <s v="FUR-CH-10000229"/>
    <x v="0"/>
    <x v="1"/>
    <s v="Global Enterprise Series Seating High-Back Swivel/Tilt Chairs"/>
    <x v="5574"/>
    <n v="2"/>
    <n v="0.3"/>
    <n v="-119.23120000000003"/>
  </r>
  <r>
    <n v="8722"/>
    <x v="4346"/>
    <x v="0"/>
    <x v="1"/>
    <d v="2013-06-17T00:00:00"/>
    <s v="Second Class"/>
    <s v="AW-10930"/>
    <s v="Arthur Wiediger"/>
    <x v="2"/>
    <s v="United States"/>
    <s v="Houston"/>
    <x v="5"/>
    <n v="77070"/>
    <x v="2"/>
    <s v="OFF-ST-10002562"/>
    <x v="1"/>
    <x v="4"/>
    <s v="Staples"/>
    <x v="5575"/>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x v="5576"/>
    <n v="2"/>
    <n v="0.8"/>
    <n v="-2.6670000000000007"/>
  </r>
  <r>
    <n v="8724"/>
    <x v="4347"/>
    <x v="0"/>
    <x v="723"/>
    <d v="2014-01-01T00:00:00"/>
    <s v="Second Class"/>
    <s v="MH-17290"/>
    <s v="Marc Harrigan"/>
    <x v="2"/>
    <s v="United States"/>
    <s v="Miami"/>
    <x v="2"/>
    <n v="33178"/>
    <x v="0"/>
    <s v="OFF-PA-10002986"/>
    <x v="1"/>
    <x v="10"/>
    <s v="Xerox 1898"/>
    <x v="5577"/>
    <n v="7"/>
    <n v="0.2"/>
    <n v="13.0928"/>
  </r>
  <r>
    <n v="8725"/>
    <x v="4347"/>
    <x v="0"/>
    <x v="723"/>
    <d v="2014-01-01T00:00:00"/>
    <s v="Second Class"/>
    <s v="MH-17290"/>
    <s v="Marc Harrigan"/>
    <x v="2"/>
    <s v="United States"/>
    <s v="Miami"/>
    <x v="2"/>
    <n v="33178"/>
    <x v="0"/>
    <s v="OFF-PA-10000143"/>
    <x v="1"/>
    <x v="10"/>
    <s v="Astroparche Fine Business Paper"/>
    <x v="869"/>
    <n v="6"/>
    <n v="0.2"/>
    <n v="8.8704000000000018"/>
  </r>
  <r>
    <n v="8726"/>
    <x v="4348"/>
    <x v="3"/>
    <x v="257"/>
    <d v="2014-03-24T00:00:00"/>
    <s v="Standard Class"/>
    <s v="SW-20275"/>
    <s v="Scott Williamson"/>
    <x v="0"/>
    <s v="United States"/>
    <s v="Seattle"/>
    <x v="4"/>
    <n v="98115"/>
    <x v="1"/>
    <s v="OFF-AR-10003752"/>
    <x v="1"/>
    <x v="6"/>
    <s v="Deluxe Chalkboard Eraser Cleaner"/>
    <x v="849"/>
    <n v="4"/>
    <n v="0"/>
    <n v="21.251999999999999"/>
  </r>
  <r>
    <n v="8727"/>
    <x v="4349"/>
    <x v="1"/>
    <x v="17"/>
    <d v="2012-12-31T00:00:00"/>
    <s v="Standard Class"/>
    <s v="SP-20860"/>
    <s v="Sung Pak"/>
    <x v="1"/>
    <s v="United States"/>
    <s v="Murfreesboro"/>
    <x v="18"/>
    <n v="37130"/>
    <x v="0"/>
    <s v="TEC-AC-10002370"/>
    <x v="2"/>
    <x v="11"/>
    <s v="Maxell CD-R Discs"/>
    <x v="557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x v="5579"/>
    <n v="3"/>
    <n v="0.2"/>
    <n v="16.005600000000005"/>
  </r>
  <r>
    <n v="8729"/>
    <x v="4349"/>
    <x v="1"/>
    <x v="17"/>
    <d v="2012-12-31T00:00:00"/>
    <s v="Standard Class"/>
    <s v="SP-20860"/>
    <s v="Sung Pak"/>
    <x v="1"/>
    <s v="United States"/>
    <s v="Murfreesboro"/>
    <x v="18"/>
    <n v="37130"/>
    <x v="0"/>
    <s v="FUR-BO-10002853"/>
    <x v="0"/>
    <x v="0"/>
    <s v="O'Sullivan 5-Shelf Heavy-Duty Bookcases"/>
    <x v="5580"/>
    <n v="2"/>
    <n v="0.2"/>
    <n v="8.1939999999999955"/>
  </r>
  <r>
    <n v="8730"/>
    <x v="4349"/>
    <x v="1"/>
    <x v="17"/>
    <d v="2012-12-31T00:00:00"/>
    <s v="Standard Class"/>
    <s v="SP-20860"/>
    <s v="Sung Pak"/>
    <x v="1"/>
    <s v="United States"/>
    <s v="Murfreesboro"/>
    <x v="18"/>
    <n v="37130"/>
    <x v="0"/>
    <s v="OFF-ST-10002562"/>
    <x v="1"/>
    <x v="4"/>
    <s v="Staples"/>
    <x v="2752"/>
    <n v="3"/>
    <n v="0.2"/>
    <n v="2.2511999999999999"/>
  </r>
  <r>
    <n v="8731"/>
    <x v="4349"/>
    <x v="1"/>
    <x v="17"/>
    <d v="2012-12-31T00:00:00"/>
    <s v="Standard Class"/>
    <s v="SP-20860"/>
    <s v="Sung Pak"/>
    <x v="1"/>
    <s v="United States"/>
    <s v="Murfreesboro"/>
    <x v="18"/>
    <n v="37130"/>
    <x v="0"/>
    <s v="TEC-AC-10004227"/>
    <x v="2"/>
    <x v="11"/>
    <s v="SanDisk Ultra 16 GB MicroSDHC Class 10 Memory Card"/>
    <x v="3145"/>
    <n v="7"/>
    <n v="0.2"/>
    <n v="-12.730200000000011"/>
  </r>
  <r>
    <n v="8732"/>
    <x v="4350"/>
    <x v="1"/>
    <x v="374"/>
    <d v="2012-08-06T00:00:00"/>
    <s v="Standard Class"/>
    <s v="SC-20695"/>
    <s v="Steve Chapman"/>
    <x v="1"/>
    <s v="United States"/>
    <s v="Saint Louis"/>
    <x v="25"/>
    <n v="63116"/>
    <x v="2"/>
    <s v="OFF-SU-10002573"/>
    <x v="1"/>
    <x v="14"/>
    <s v="Acme 10&quot; Easy Grip Assistive Scissors"/>
    <x v="5581"/>
    <n v="3"/>
    <n v="0"/>
    <n v="15.776999999999996"/>
  </r>
  <r>
    <n v="8733"/>
    <x v="4351"/>
    <x v="3"/>
    <x v="818"/>
    <d v="2014-06-30T00:00:00"/>
    <s v="Second Class"/>
    <s v="PW-19030"/>
    <s v="Pauline Webber"/>
    <x v="1"/>
    <s v="United States"/>
    <s v="Seattle"/>
    <x v="4"/>
    <n v="98105"/>
    <x v="1"/>
    <s v="OFF-PA-10003848"/>
    <x v="1"/>
    <x v="10"/>
    <s v="Xerox 1997"/>
    <x v="541"/>
    <n v="3"/>
    <n v="0"/>
    <n v="9.3312000000000008"/>
  </r>
  <r>
    <n v="8734"/>
    <x v="4351"/>
    <x v="3"/>
    <x v="818"/>
    <d v="2014-06-30T00:00:00"/>
    <s v="Second Class"/>
    <s v="PW-19030"/>
    <s v="Pauline Webber"/>
    <x v="1"/>
    <s v="United States"/>
    <s v="Seattle"/>
    <x v="4"/>
    <n v="98105"/>
    <x v="1"/>
    <s v="FUR-FU-10001290"/>
    <x v="0"/>
    <x v="5"/>
    <s v="Executive Impressions Supervisor Wall Clock"/>
    <x v="487"/>
    <n v="3"/>
    <n v="0"/>
    <n v="40.415999999999997"/>
  </r>
  <r>
    <n v="8735"/>
    <x v="4351"/>
    <x v="3"/>
    <x v="818"/>
    <d v="2014-06-30T00:00:00"/>
    <s v="Second Class"/>
    <s v="PW-19030"/>
    <s v="Pauline Webber"/>
    <x v="1"/>
    <s v="United States"/>
    <s v="Seattle"/>
    <x v="4"/>
    <n v="98105"/>
    <x v="1"/>
    <s v="TEC-AC-10003832"/>
    <x v="2"/>
    <x v="11"/>
    <s v="Logitech P710e Mobile Speakerphone"/>
    <x v="2694"/>
    <n v="5"/>
    <n v="0"/>
    <n v="244.61549999999988"/>
  </r>
  <r>
    <n v="8736"/>
    <x v="4352"/>
    <x v="2"/>
    <x v="315"/>
    <d v="2011-02-11T00:00:00"/>
    <s v="Second Class"/>
    <s v="CS-12250"/>
    <s v="Chris Selesnick"/>
    <x v="1"/>
    <s v="United States"/>
    <s v="New York City"/>
    <x v="15"/>
    <n v="10024"/>
    <x v="3"/>
    <s v="OFF-ST-10001558"/>
    <x v="1"/>
    <x v="4"/>
    <s v="Acco Perma 4000 Stacking Storage Drawers"/>
    <x v="647"/>
    <n v="4"/>
    <n v="0"/>
    <n v="9.7439999999999998"/>
  </r>
  <r>
    <n v="8737"/>
    <x v="4353"/>
    <x v="0"/>
    <x v="913"/>
    <d v="2013-09-10T00:00:00"/>
    <s v="Standard Class"/>
    <s v="RP-19855"/>
    <s v="Roy Phan"/>
    <x v="1"/>
    <s v="United States"/>
    <s v="Woodbury"/>
    <x v="11"/>
    <n v="55125"/>
    <x v="2"/>
    <s v="OFF-ST-10001490"/>
    <x v="1"/>
    <x v="4"/>
    <s v="Hot File 7-Pocket, Floor Stand"/>
    <x v="3469"/>
    <n v="3"/>
    <n v="0"/>
    <n v="160.62299999999993"/>
  </r>
  <r>
    <n v="8738"/>
    <x v="4354"/>
    <x v="3"/>
    <x v="1191"/>
    <d v="2014-04-11T00:00:00"/>
    <s v="Standard Class"/>
    <s v="CS-12175"/>
    <s v="Charles Sheldon"/>
    <x v="1"/>
    <s v="United States"/>
    <s v="Chattanooga"/>
    <x v="18"/>
    <n v="37421"/>
    <x v="0"/>
    <s v="OFF-BI-10003669"/>
    <x v="1"/>
    <x v="8"/>
    <s v="3M Organizer Strips"/>
    <x v="5582"/>
    <n v="5"/>
    <n v="0.7"/>
    <n v="-5.9399999999999977"/>
  </r>
  <r>
    <n v="8739"/>
    <x v="4355"/>
    <x v="3"/>
    <x v="166"/>
    <d v="2014-12-12T00:00:00"/>
    <s v="First Class"/>
    <s v="MJ-17740"/>
    <s v="Max Jones"/>
    <x v="0"/>
    <s v="United States"/>
    <s v="Philadelphia"/>
    <x v="9"/>
    <n v="19140"/>
    <x v="3"/>
    <s v="OFF-AR-10004441"/>
    <x v="1"/>
    <x v="6"/>
    <s v="BIC Brite Liner Highlighters"/>
    <x v="2153"/>
    <n v="4"/>
    <n v="0.2"/>
    <n v="3.6431999999999998"/>
  </r>
  <r>
    <n v="8740"/>
    <x v="4355"/>
    <x v="3"/>
    <x v="166"/>
    <d v="2014-12-12T00:00:00"/>
    <s v="First Class"/>
    <s v="MJ-17740"/>
    <s v="Max Jones"/>
    <x v="0"/>
    <s v="United States"/>
    <s v="Philadelphia"/>
    <x v="9"/>
    <n v="19140"/>
    <x v="3"/>
    <s v="TEC-PH-10001924"/>
    <x v="2"/>
    <x v="7"/>
    <s v="iHome FM Clock Radio with Lightning Dock"/>
    <x v="5583"/>
    <n v="2"/>
    <n v="0.4"/>
    <n v="-20.996999999999993"/>
  </r>
  <r>
    <n v="8741"/>
    <x v="4356"/>
    <x v="0"/>
    <x v="1131"/>
    <d v="2013-07-26T00:00:00"/>
    <s v="First Class"/>
    <s v="JG-15160"/>
    <s v="James Galang"/>
    <x v="0"/>
    <s v="United States"/>
    <s v="Lafayette"/>
    <x v="28"/>
    <n v="70506"/>
    <x v="0"/>
    <s v="OFF-AR-10004456"/>
    <x v="1"/>
    <x v="6"/>
    <s v="Panasonic KP-4ABK Battery-Operated Pencil Sharpener"/>
    <x v="1411"/>
    <n v="5"/>
    <n v="0"/>
    <n v="21.227999999999998"/>
  </r>
  <r>
    <n v="8742"/>
    <x v="4357"/>
    <x v="1"/>
    <x v="529"/>
    <d v="2012-11-09T00:00:00"/>
    <s v="Same Day"/>
    <s v="AG-10765"/>
    <s v="Anthony Garverick"/>
    <x v="2"/>
    <s v="United States"/>
    <s v="Lawrence"/>
    <x v="14"/>
    <n v="46226"/>
    <x v="2"/>
    <s v="OFF-BI-10001890"/>
    <x v="1"/>
    <x v="8"/>
    <s v="Avery Poly Binder Pockets"/>
    <x v="631"/>
    <n v="3"/>
    <n v="0"/>
    <n v="5.1551999999999998"/>
  </r>
  <r>
    <n v="8743"/>
    <x v="4358"/>
    <x v="1"/>
    <x v="653"/>
    <d v="2012-10-04T00:00:00"/>
    <s v="First Class"/>
    <s v="CK-12205"/>
    <s v="Chloris Kastensmidt"/>
    <x v="0"/>
    <s v="United States"/>
    <s v="Hillsboro"/>
    <x v="21"/>
    <n v="97123"/>
    <x v="1"/>
    <s v="FUR-FU-10000629"/>
    <x v="0"/>
    <x v="5"/>
    <s v="9-3/4 Diameter Round Wall Clock"/>
    <x v="5584"/>
    <n v="1"/>
    <n v="0.2"/>
    <n v="3.0338000000000003"/>
  </r>
  <r>
    <n v="8744"/>
    <x v="4358"/>
    <x v="1"/>
    <x v="653"/>
    <d v="2012-10-04T00:00:00"/>
    <s v="First Class"/>
    <s v="CK-12205"/>
    <s v="Chloris Kastensmidt"/>
    <x v="0"/>
    <s v="United States"/>
    <s v="Hillsboro"/>
    <x v="21"/>
    <n v="97123"/>
    <x v="1"/>
    <s v="TEC-AC-10002323"/>
    <x v="2"/>
    <x v="11"/>
    <s v="SanDisk Ultra 32 GB MicroSDHC Class 10 Memory Card"/>
    <x v="4035"/>
    <n v="3"/>
    <n v="0.2"/>
    <n v="-4.6409999999999982"/>
  </r>
  <r>
    <n v="8745"/>
    <x v="4359"/>
    <x v="1"/>
    <x v="6"/>
    <d v="2012-11-25T00:00:00"/>
    <s v="Second Class"/>
    <s v="HD-14785"/>
    <s v="Harold Dahlen"/>
    <x v="2"/>
    <s v="United States"/>
    <s v="Cambridge"/>
    <x v="31"/>
    <n v="2138"/>
    <x v="3"/>
    <s v="OFF-AR-10003056"/>
    <x v="1"/>
    <x v="6"/>
    <s v="Newell 341"/>
    <x v="860"/>
    <n v="4"/>
    <n v="0"/>
    <n v="4.9647999999999985"/>
  </r>
  <r>
    <n v="8746"/>
    <x v="4359"/>
    <x v="1"/>
    <x v="6"/>
    <d v="2012-11-25T00:00:00"/>
    <s v="Second Class"/>
    <s v="HD-14785"/>
    <s v="Harold Dahlen"/>
    <x v="2"/>
    <s v="United States"/>
    <s v="Cambridge"/>
    <x v="31"/>
    <n v="2138"/>
    <x v="3"/>
    <s v="OFF-PA-10000300"/>
    <x v="1"/>
    <x v="10"/>
    <s v="Xerox 1936"/>
    <x v="731"/>
    <n v="3"/>
    <n v="0"/>
    <n v="28.171799999999998"/>
  </r>
  <r>
    <n v="8747"/>
    <x v="4360"/>
    <x v="3"/>
    <x v="62"/>
    <d v="2014-02-08T00:00:00"/>
    <s v="Standard Class"/>
    <s v="BO-11350"/>
    <s v="Bill Overfelt"/>
    <x v="1"/>
    <s v="United States"/>
    <s v="San Diego"/>
    <x v="1"/>
    <n v="92105"/>
    <x v="1"/>
    <s v="FUR-FU-10000293"/>
    <x v="0"/>
    <x v="5"/>
    <s v="Eldon Antistatic Chair Mats for Low to Medium Pile Carpets"/>
    <x v="5585"/>
    <n v="2"/>
    <n v="0"/>
    <n v="12.634799999999984"/>
  </r>
  <r>
    <n v="8748"/>
    <x v="4360"/>
    <x v="3"/>
    <x v="62"/>
    <d v="2014-02-08T00:00:00"/>
    <s v="Standard Class"/>
    <s v="BO-11350"/>
    <s v="Bill Overfelt"/>
    <x v="1"/>
    <s v="United States"/>
    <s v="San Diego"/>
    <x v="1"/>
    <n v="92105"/>
    <x v="1"/>
    <s v="OFF-BI-10003638"/>
    <x v="1"/>
    <x v="8"/>
    <s v="GBC Durable Plastic Covers"/>
    <x v="5586"/>
    <n v="2"/>
    <n v="0.2"/>
    <n v="10.061999999999998"/>
  </r>
  <r>
    <n v="8749"/>
    <x v="4360"/>
    <x v="3"/>
    <x v="62"/>
    <d v="2014-02-08T00:00:00"/>
    <s v="Standard Class"/>
    <s v="BO-11350"/>
    <s v="Bill Overfelt"/>
    <x v="1"/>
    <s v="United States"/>
    <s v="San Diego"/>
    <x v="1"/>
    <n v="92105"/>
    <x v="1"/>
    <s v="TEC-MA-10002109"/>
    <x v="2"/>
    <x v="15"/>
    <s v="HP Officejet Pro 8600 e-All-In-One Printer, Copier, Scanner, Fax"/>
    <x v="2562"/>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x v="5587"/>
    <n v="3"/>
    <n v="0.2"/>
    <n v="1143.8910000000001"/>
  </r>
  <r>
    <n v="8751"/>
    <x v="4361"/>
    <x v="1"/>
    <x v="382"/>
    <d v="2012-06-19T00:00:00"/>
    <s v="First Class"/>
    <s v="LC-16885"/>
    <s v="Lena Creighton"/>
    <x v="0"/>
    <s v="United States"/>
    <s v="New York City"/>
    <x v="15"/>
    <n v="10009"/>
    <x v="3"/>
    <s v="TEC-PH-10004922"/>
    <x v="2"/>
    <x v="7"/>
    <s v="RCA Visys Integrated PBX 8-Line Router"/>
    <x v="5588"/>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x v="5589"/>
    <n v="4"/>
    <n v="0.2"/>
    <n v="31.4712"/>
  </r>
  <r>
    <n v="8753"/>
    <x v="4362"/>
    <x v="0"/>
    <x v="465"/>
    <d v="2013-05-10T00:00:00"/>
    <s v="Standard Class"/>
    <s v="RB-19465"/>
    <s v="Rick Bensley"/>
    <x v="2"/>
    <s v="United States"/>
    <s v="Tallahassee"/>
    <x v="2"/>
    <n v="32303"/>
    <x v="0"/>
    <s v="TEC-PH-10001198"/>
    <x v="2"/>
    <x v="7"/>
    <s v="Avaya 4621SW VoIP phone"/>
    <x v="1665"/>
    <n v="3"/>
    <n v="0.2"/>
    <n v="19.966499999999982"/>
  </r>
  <r>
    <n v="8754"/>
    <x v="4363"/>
    <x v="3"/>
    <x v="428"/>
    <d v="2014-09-11T00:00:00"/>
    <s v="First Class"/>
    <s v="JD-16015"/>
    <s v="Joy Daniels"/>
    <x v="0"/>
    <s v="United States"/>
    <s v="Toledo"/>
    <x v="24"/>
    <n v="43615"/>
    <x v="3"/>
    <s v="OFF-LA-10000443"/>
    <x v="1"/>
    <x v="2"/>
    <s v="Avery 501"/>
    <x v="1173"/>
    <n v="6"/>
    <n v="0.2"/>
    <n v="5.9777999999999993"/>
  </r>
  <r>
    <n v="8755"/>
    <x v="4363"/>
    <x v="3"/>
    <x v="428"/>
    <d v="2014-09-11T00:00:00"/>
    <s v="First Class"/>
    <s v="JD-16015"/>
    <s v="Joy Daniels"/>
    <x v="0"/>
    <s v="United States"/>
    <s v="Toledo"/>
    <x v="24"/>
    <n v="43615"/>
    <x v="3"/>
    <s v="OFF-BI-10003669"/>
    <x v="1"/>
    <x v="8"/>
    <s v="3M Organizer Strips"/>
    <x v="5590"/>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x v="5591"/>
    <n v="2"/>
    <n v="0.7"/>
    <n v="-5.2149999999999999"/>
  </r>
  <r>
    <n v="8757"/>
    <x v="4364"/>
    <x v="0"/>
    <x v="405"/>
    <d v="2013-07-27T00:00:00"/>
    <s v="Standard Class"/>
    <s v="MF-17665"/>
    <s v="Maureen Fritzler"/>
    <x v="1"/>
    <s v="United States"/>
    <s v="Columbia"/>
    <x v="39"/>
    <n v="21044"/>
    <x v="3"/>
    <s v="OFF-AP-10002350"/>
    <x v="1"/>
    <x v="9"/>
    <s v="Belkin F9H710-06 7 Outlet SurgeMaster Surge Protector"/>
    <x v="1023"/>
    <n v="2"/>
    <n v="0"/>
    <n v="10.5504"/>
  </r>
  <r>
    <n v="8758"/>
    <x v="4364"/>
    <x v="0"/>
    <x v="405"/>
    <d v="2013-07-27T00:00:00"/>
    <s v="Standard Class"/>
    <s v="MF-17665"/>
    <s v="Maureen Fritzler"/>
    <x v="1"/>
    <s v="United States"/>
    <s v="Columbia"/>
    <x v="39"/>
    <n v="21044"/>
    <x v="3"/>
    <s v="OFF-PA-10004100"/>
    <x v="1"/>
    <x v="10"/>
    <s v="Xerox 216"/>
    <x v="187"/>
    <n v="8"/>
    <n v="0"/>
    <n v="24.883200000000002"/>
  </r>
  <r>
    <n v="8759"/>
    <x v="4364"/>
    <x v="0"/>
    <x v="405"/>
    <d v="2013-07-27T00:00:00"/>
    <s v="Standard Class"/>
    <s v="MF-17665"/>
    <s v="Maureen Fritzler"/>
    <x v="1"/>
    <s v="United States"/>
    <s v="Columbia"/>
    <x v="39"/>
    <n v="21044"/>
    <x v="3"/>
    <s v="FUR-FU-10000794"/>
    <x v="0"/>
    <x v="5"/>
    <s v="Eldon Stackable Tray, Side-Load, Legal, Smoke"/>
    <x v="1877"/>
    <n v="3"/>
    <n v="0"/>
    <n v="9.3227999999999991"/>
  </r>
  <r>
    <n v="8760"/>
    <x v="4364"/>
    <x v="0"/>
    <x v="405"/>
    <d v="2013-07-27T00:00:00"/>
    <s v="Standard Class"/>
    <s v="MF-17665"/>
    <s v="Maureen Fritzler"/>
    <x v="1"/>
    <s v="United States"/>
    <s v="Columbia"/>
    <x v="39"/>
    <n v="21044"/>
    <x v="3"/>
    <s v="OFF-BI-10002012"/>
    <x v="1"/>
    <x v="8"/>
    <s v="Wilson Jones Easy Flow II Sheet Lifters"/>
    <x v="5592"/>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x v="5593"/>
    <n v="1"/>
    <n v="0"/>
    <n v="635.495"/>
  </r>
  <r>
    <n v="8762"/>
    <x v="4365"/>
    <x v="0"/>
    <x v="1011"/>
    <d v="2013-02-06T00:00:00"/>
    <s v="Standard Class"/>
    <s v="BF-11170"/>
    <s v="Ben Ferrer"/>
    <x v="2"/>
    <s v="United States"/>
    <s v="Atlanta"/>
    <x v="32"/>
    <n v="30318"/>
    <x v="0"/>
    <s v="OFF-EN-10004483"/>
    <x v="1"/>
    <x v="12"/>
    <s v="#10 White Business Envelopes,4 1/8 x 9 1/2"/>
    <x v="5594"/>
    <n v="8"/>
    <n v="0"/>
    <n v="58.919199999999989"/>
  </r>
  <r>
    <n v="8763"/>
    <x v="4366"/>
    <x v="0"/>
    <x v="723"/>
    <d v="2014-01-03T00:00:00"/>
    <s v="Standard Class"/>
    <s v="FO-14305"/>
    <s v="Frank Olsen"/>
    <x v="0"/>
    <s v="United States"/>
    <s v="Sacramento"/>
    <x v="1"/>
    <n v="95823"/>
    <x v="1"/>
    <s v="OFF-ST-10003722"/>
    <x v="1"/>
    <x v="4"/>
    <s v="Project Tote Personal File"/>
    <x v="919"/>
    <n v="1"/>
    <n v="0"/>
    <n v="4.068699999999998"/>
  </r>
  <r>
    <n v="8764"/>
    <x v="4366"/>
    <x v="0"/>
    <x v="723"/>
    <d v="2014-01-03T00:00:00"/>
    <s v="Standard Class"/>
    <s v="FO-14305"/>
    <s v="Frank Olsen"/>
    <x v="0"/>
    <s v="United States"/>
    <s v="Sacramento"/>
    <x v="1"/>
    <n v="95823"/>
    <x v="1"/>
    <s v="OFF-SU-10002557"/>
    <x v="1"/>
    <x v="14"/>
    <s v="Fiskars Spring-Action Scissors"/>
    <x v="5482"/>
    <n v="2"/>
    <n v="0"/>
    <n v="7.2696000000000005"/>
  </r>
  <r>
    <n v="8765"/>
    <x v="4367"/>
    <x v="1"/>
    <x v="82"/>
    <d v="2012-11-27T00:00:00"/>
    <s v="Standard Class"/>
    <s v="BB-11545"/>
    <s v="Brenda Bowman"/>
    <x v="1"/>
    <s v="United States"/>
    <s v="Fort Worth"/>
    <x v="5"/>
    <n v="76106"/>
    <x v="2"/>
    <s v="OFF-AR-10002257"/>
    <x v="1"/>
    <x v="6"/>
    <s v="Eldon Spacemaker Box, Quick-Snap Lid, Clear"/>
    <x v="758"/>
    <n v="2"/>
    <n v="0.2"/>
    <n v="0.73479999999999923"/>
  </r>
  <r>
    <n v="8766"/>
    <x v="4367"/>
    <x v="1"/>
    <x v="82"/>
    <d v="2012-11-27T00:00:00"/>
    <s v="Standard Class"/>
    <s v="BB-11545"/>
    <s v="Brenda Bowman"/>
    <x v="1"/>
    <s v="United States"/>
    <s v="Fort Worth"/>
    <x v="5"/>
    <n v="76106"/>
    <x v="2"/>
    <s v="OFF-BI-10000756"/>
    <x v="1"/>
    <x v="8"/>
    <s v="Storex DuraTech Recycled Plastic Frosted Binders"/>
    <x v="5595"/>
    <n v="2"/>
    <n v="0.8"/>
    <n v="-2.5440000000000005"/>
  </r>
  <r>
    <n v="8767"/>
    <x v="4367"/>
    <x v="1"/>
    <x v="82"/>
    <d v="2012-11-27T00:00:00"/>
    <s v="Standard Class"/>
    <s v="BB-11545"/>
    <s v="Brenda Bowman"/>
    <x v="1"/>
    <s v="United States"/>
    <s v="Fort Worth"/>
    <x v="5"/>
    <n v="76106"/>
    <x v="2"/>
    <s v="OFF-AP-10004136"/>
    <x v="1"/>
    <x v="9"/>
    <s v="Kensington 6 Outlet SmartSocket Surge Protector"/>
    <x v="4396"/>
    <n v="3"/>
    <n v="0.8"/>
    <n v="-67.617000000000019"/>
  </r>
  <r>
    <n v="8768"/>
    <x v="4367"/>
    <x v="1"/>
    <x v="82"/>
    <d v="2012-11-27T00:00:00"/>
    <s v="Standard Class"/>
    <s v="BB-11545"/>
    <s v="Brenda Bowman"/>
    <x v="1"/>
    <s v="United States"/>
    <s v="Fort Worth"/>
    <x v="5"/>
    <n v="76106"/>
    <x v="2"/>
    <s v="OFF-BI-10002194"/>
    <x v="1"/>
    <x v="8"/>
    <s v="Cardinal Hold-It CD Pocket"/>
    <x v="5596"/>
    <n v="5"/>
    <n v="0.8"/>
    <n v="-13.167000000000002"/>
  </r>
  <r>
    <n v="8769"/>
    <x v="4368"/>
    <x v="1"/>
    <x v="348"/>
    <d v="2012-10-09T00:00:00"/>
    <s v="Standard Class"/>
    <s v="IL-15100"/>
    <s v="Ivan Liston"/>
    <x v="0"/>
    <s v="United States"/>
    <s v="Columbus"/>
    <x v="24"/>
    <n v="43229"/>
    <x v="3"/>
    <s v="TEC-AC-10000892"/>
    <x v="2"/>
    <x v="11"/>
    <s v="NETGEAR N750 Dual Band Wi-Fi Gigabit Router"/>
    <x v="5597"/>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x v="5598"/>
    <n v="3"/>
    <n v="0.2"/>
    <n v="9.1844999999999928"/>
  </r>
  <r>
    <n v="8771"/>
    <x v="4369"/>
    <x v="0"/>
    <x v="126"/>
    <d v="2013-09-14T00:00:00"/>
    <s v="Same Day"/>
    <s v="PO-19180"/>
    <s v="Philisse Overcash"/>
    <x v="2"/>
    <s v="United States"/>
    <s v="Louisville"/>
    <x v="22"/>
    <n v="80027"/>
    <x v="1"/>
    <s v="FUR-CH-10002304"/>
    <x v="0"/>
    <x v="1"/>
    <s v="Global Stack Chair without Arms, Black"/>
    <x v="5599"/>
    <n v="4"/>
    <n v="0.2"/>
    <n v="5.1960000000000015"/>
  </r>
  <r>
    <n v="8772"/>
    <x v="4370"/>
    <x v="3"/>
    <x v="32"/>
    <d v="2014-09-18T00:00:00"/>
    <s v="First Class"/>
    <s v="DB-13555"/>
    <s v="Dorothy Badders"/>
    <x v="1"/>
    <s v="United States"/>
    <s v="Raleigh"/>
    <x v="3"/>
    <n v="27604"/>
    <x v="0"/>
    <s v="OFF-AP-10002534"/>
    <x v="1"/>
    <x v="9"/>
    <s v="3.6 Cubic Foot Counter Height Office Refrigerator"/>
    <x v="5600"/>
    <n v="4"/>
    <n v="0.2"/>
    <n v="94.278400000000033"/>
  </r>
  <r>
    <n v="8773"/>
    <x v="4370"/>
    <x v="3"/>
    <x v="32"/>
    <d v="2014-09-18T00:00:00"/>
    <s v="First Class"/>
    <s v="DB-13555"/>
    <s v="Dorothy Badders"/>
    <x v="1"/>
    <s v="United States"/>
    <s v="Raleigh"/>
    <x v="3"/>
    <n v="27604"/>
    <x v="0"/>
    <s v="OFF-PA-10001125"/>
    <x v="1"/>
    <x v="10"/>
    <s v="Xerox 1988"/>
    <x v="1355"/>
    <n v="3"/>
    <n v="0.2"/>
    <n v="23.234999999999992"/>
  </r>
  <r>
    <n v="8774"/>
    <x v="4371"/>
    <x v="1"/>
    <x v="1203"/>
    <d v="2012-02-28T00:00:00"/>
    <s v="Standard Class"/>
    <s v="LC-16960"/>
    <s v="Lindsay Castell"/>
    <x v="2"/>
    <s v="United States"/>
    <s v="New York City"/>
    <x v="15"/>
    <n v="10024"/>
    <x v="3"/>
    <s v="OFF-AP-10000804"/>
    <x v="1"/>
    <x v="9"/>
    <s v="Hoover Portapower Portable Vacuum"/>
    <x v="2051"/>
    <n v="6"/>
    <n v="0"/>
    <n v="6.7200000000000006"/>
  </r>
  <r>
    <n v="8775"/>
    <x v="4371"/>
    <x v="1"/>
    <x v="1203"/>
    <d v="2012-02-28T00:00:00"/>
    <s v="Standard Class"/>
    <s v="LC-16960"/>
    <s v="Lindsay Castell"/>
    <x v="2"/>
    <s v="United States"/>
    <s v="New York City"/>
    <x v="15"/>
    <n v="10024"/>
    <x v="3"/>
    <s v="OFF-BI-10002982"/>
    <x v="1"/>
    <x v="8"/>
    <s v="Avery Self-Adhesive Photo Pockets for Polaroid Photos"/>
    <x v="3023"/>
    <n v="2"/>
    <n v="0.2"/>
    <n v="3.8135999999999992"/>
  </r>
  <r>
    <n v="8776"/>
    <x v="4372"/>
    <x v="0"/>
    <x v="5"/>
    <d v="2013-12-10T00:00:00"/>
    <s v="Second Class"/>
    <s v="MP-18175"/>
    <s v="Mike Pelletier"/>
    <x v="2"/>
    <s v="United States"/>
    <s v="Chicago"/>
    <x v="10"/>
    <n v="60623"/>
    <x v="2"/>
    <s v="OFF-AR-10001547"/>
    <x v="1"/>
    <x v="6"/>
    <s v="Newell 311"/>
    <x v="5601"/>
    <n v="2"/>
    <n v="0.2"/>
    <n v="0.30940000000000001"/>
  </r>
  <r>
    <n v="8777"/>
    <x v="4373"/>
    <x v="0"/>
    <x v="415"/>
    <d v="2013-07-04T00:00:00"/>
    <s v="First Class"/>
    <s v="EA-14035"/>
    <s v="Erin Ashbrook"/>
    <x v="1"/>
    <s v="United States"/>
    <s v="Huntsville"/>
    <x v="5"/>
    <n v="77340"/>
    <x v="2"/>
    <s v="FUR-CH-10000665"/>
    <x v="0"/>
    <x v="1"/>
    <s v="Global Airflow Leather Mesh Back Chair, Black"/>
    <x v="2568"/>
    <n v="5"/>
    <n v="0.3"/>
    <n v="0"/>
  </r>
  <r>
    <n v="8778"/>
    <x v="4373"/>
    <x v="0"/>
    <x v="415"/>
    <d v="2013-07-04T00:00:00"/>
    <s v="First Class"/>
    <s v="EA-14035"/>
    <s v="Erin Ashbrook"/>
    <x v="1"/>
    <s v="United States"/>
    <s v="Huntsville"/>
    <x v="5"/>
    <n v="77340"/>
    <x v="2"/>
    <s v="OFF-PA-10000520"/>
    <x v="1"/>
    <x v="10"/>
    <s v="Xerox 201"/>
    <x v="759"/>
    <n v="8"/>
    <n v="0.2"/>
    <n v="14.5152"/>
  </r>
  <r>
    <n v="8779"/>
    <x v="4374"/>
    <x v="3"/>
    <x v="1096"/>
    <d v="2014-12-19T00:00:00"/>
    <s v="Standard Class"/>
    <s v="BP-11095"/>
    <s v="Bart Pistole"/>
    <x v="1"/>
    <s v="United States"/>
    <s v="New York City"/>
    <x v="15"/>
    <n v="10024"/>
    <x v="3"/>
    <s v="FUR-BO-10004015"/>
    <x v="0"/>
    <x v="0"/>
    <s v="Bush Andora Bookcase, Maple/Graphite Gray Finish"/>
    <x v="5602"/>
    <n v="3"/>
    <n v="0.2"/>
    <n v="7.1993999999999687"/>
  </r>
  <r>
    <n v="8780"/>
    <x v="4375"/>
    <x v="1"/>
    <x v="305"/>
    <d v="2012-03-22T00:00:00"/>
    <s v="Second Class"/>
    <s v="BM-11785"/>
    <s v="Bryan Mills"/>
    <x v="0"/>
    <s v="United States"/>
    <s v="Salem"/>
    <x v="21"/>
    <n v="97301"/>
    <x v="1"/>
    <s v="OFF-ST-10004258"/>
    <x v="1"/>
    <x v="4"/>
    <s v="Portable Personal File Box"/>
    <x v="5603"/>
    <n v="3"/>
    <n v="0.2"/>
    <n v="2.5641000000000034"/>
  </r>
  <r>
    <n v="8781"/>
    <x v="4376"/>
    <x v="1"/>
    <x v="1201"/>
    <d v="2012-03-04T00:00:00"/>
    <s v="First Class"/>
    <s v="CM-12715"/>
    <s v="Craig Molinari"/>
    <x v="1"/>
    <s v="United States"/>
    <s v="Houston"/>
    <x v="5"/>
    <n v="77070"/>
    <x v="2"/>
    <s v="OFF-AR-10003696"/>
    <x v="1"/>
    <x v="6"/>
    <s v="Panasonic KP-350BK Electric Pencil Sharpener with Auto Stop"/>
    <x v="5604"/>
    <n v="2"/>
    <n v="0.2"/>
    <n v="6.2243999999999957"/>
  </r>
  <r>
    <n v="8782"/>
    <x v="4376"/>
    <x v="1"/>
    <x v="1201"/>
    <d v="2012-03-04T00:00:00"/>
    <s v="First Class"/>
    <s v="CM-12715"/>
    <s v="Craig Molinari"/>
    <x v="1"/>
    <s v="United States"/>
    <s v="Houston"/>
    <x v="5"/>
    <n v="77070"/>
    <x v="2"/>
    <s v="FUR-BO-10001811"/>
    <x v="0"/>
    <x v="0"/>
    <s v="Atlantic Metals Mobile 5-Shelf Bookcases, Custom Colors"/>
    <x v="5605"/>
    <n v="6"/>
    <n v="0.32"/>
    <n v="-36.117600000000152"/>
  </r>
  <r>
    <n v="8783"/>
    <x v="4377"/>
    <x v="0"/>
    <x v="306"/>
    <d v="2013-09-21T00:00:00"/>
    <s v="Standard Class"/>
    <s v="JD-16150"/>
    <s v="Justin Deggeller"/>
    <x v="1"/>
    <s v="United States"/>
    <s v="Twin Falls"/>
    <x v="45"/>
    <n v="83301"/>
    <x v="1"/>
    <s v="OFF-BI-10001249"/>
    <x v="1"/>
    <x v="8"/>
    <s v="Avery Heavy-Duty EZD View Binder with Locking Rings"/>
    <x v="5606"/>
    <n v="4"/>
    <n v="0.2"/>
    <n v="6.6351999999999984"/>
  </r>
  <r>
    <n v="8784"/>
    <x v="4377"/>
    <x v="0"/>
    <x v="306"/>
    <d v="2013-09-21T00:00:00"/>
    <s v="Standard Class"/>
    <s v="JD-16150"/>
    <s v="Justin Deggeller"/>
    <x v="1"/>
    <s v="United States"/>
    <s v="Twin Falls"/>
    <x v="45"/>
    <n v="83301"/>
    <x v="1"/>
    <s v="FUR-TA-10003473"/>
    <x v="0"/>
    <x v="3"/>
    <s v="Bretford Rectangular Conference Table Tops"/>
    <x v="5607"/>
    <n v="3"/>
    <n v="0"/>
    <n v="259.52970000000005"/>
  </r>
  <r>
    <n v="8785"/>
    <x v="4378"/>
    <x v="3"/>
    <x v="294"/>
    <d v="2014-03-24T00:00:00"/>
    <s v="Standard Class"/>
    <s v="AS-10630"/>
    <s v="Ann Steele"/>
    <x v="2"/>
    <s v="United States"/>
    <s v="Knoxville"/>
    <x v="18"/>
    <n v="37918"/>
    <x v="0"/>
    <s v="OFF-LA-10003190"/>
    <x v="1"/>
    <x v="2"/>
    <s v="Avery 474"/>
    <x v="877"/>
    <n v="2"/>
    <n v="0.2"/>
    <n v="1.6704000000000001"/>
  </r>
  <r>
    <n v="8786"/>
    <x v="4379"/>
    <x v="3"/>
    <x v="39"/>
    <d v="2014-06-03T00:00:00"/>
    <s v="Standard Class"/>
    <s v="CM-11815"/>
    <s v="Candace McMahon"/>
    <x v="1"/>
    <s v="United States"/>
    <s v="Phoenix"/>
    <x v="16"/>
    <n v="85023"/>
    <x v="1"/>
    <s v="TEC-PH-10001305"/>
    <x v="2"/>
    <x v="7"/>
    <s v="Panasonic KX TS208W Corded phone"/>
    <x v="4398"/>
    <n v="5"/>
    <n v="0.2"/>
    <n v="19.596000000000018"/>
  </r>
  <r>
    <n v="8787"/>
    <x v="4379"/>
    <x v="3"/>
    <x v="39"/>
    <d v="2014-06-03T00:00:00"/>
    <s v="Standard Class"/>
    <s v="CM-11815"/>
    <s v="Candace McMahon"/>
    <x v="1"/>
    <s v="United States"/>
    <s v="Phoenix"/>
    <x v="16"/>
    <n v="85023"/>
    <x v="1"/>
    <s v="OFF-PA-10001534"/>
    <x v="1"/>
    <x v="10"/>
    <s v="Xerox 230"/>
    <x v="12"/>
    <n v="3"/>
    <n v="0.2"/>
    <n v="5.4432"/>
  </r>
  <r>
    <n v="8788"/>
    <x v="4379"/>
    <x v="3"/>
    <x v="39"/>
    <d v="2014-06-03T00:00:00"/>
    <s v="Standard Class"/>
    <s v="CM-11815"/>
    <s v="Candace McMahon"/>
    <x v="1"/>
    <s v="United States"/>
    <s v="Phoenix"/>
    <x v="16"/>
    <n v="85023"/>
    <x v="1"/>
    <s v="TEC-AC-10000844"/>
    <x v="2"/>
    <x v="11"/>
    <s v="Logitech Gaming G510s - Keyboard"/>
    <x v="5608"/>
    <n v="4"/>
    <n v="0.2"/>
    <n v="54.393599999999978"/>
  </r>
  <r>
    <n v="8789"/>
    <x v="4380"/>
    <x v="3"/>
    <x v="140"/>
    <d v="2014-06-20T00:00:00"/>
    <s v="Standard Class"/>
    <s v="JE-15715"/>
    <s v="Joe Elijah"/>
    <x v="0"/>
    <s v="United States"/>
    <s v="Monroe"/>
    <x v="3"/>
    <n v="28110"/>
    <x v="0"/>
    <s v="FUR-CH-10000847"/>
    <x v="0"/>
    <x v="1"/>
    <s v="Global Executive Mid-Back Manager's Chair"/>
    <x v="327"/>
    <n v="3"/>
    <n v="0.2"/>
    <n v="52.376399999999961"/>
  </r>
  <r>
    <n v="8790"/>
    <x v="4380"/>
    <x v="3"/>
    <x v="140"/>
    <d v="2014-06-20T00:00:00"/>
    <s v="Standard Class"/>
    <s v="JE-15715"/>
    <s v="Joe Elijah"/>
    <x v="0"/>
    <s v="United States"/>
    <s v="Monroe"/>
    <x v="3"/>
    <n v="28110"/>
    <x v="0"/>
    <s v="FUR-BO-10000468"/>
    <x v="0"/>
    <x v="0"/>
    <s v="O'Sullivan 2-Shelf Heavy-Duty Bookcases"/>
    <x v="5609"/>
    <n v="2"/>
    <n v="0.2"/>
    <n v="-3.8863999999999947"/>
  </r>
  <r>
    <n v="8791"/>
    <x v="4381"/>
    <x v="1"/>
    <x v="684"/>
    <d v="2012-09-12T00:00:00"/>
    <s v="Standard Class"/>
    <s v="AG-10525"/>
    <s v="Andy Gerbode"/>
    <x v="1"/>
    <s v="United States"/>
    <s v="Richmond"/>
    <x v="17"/>
    <n v="23223"/>
    <x v="0"/>
    <s v="OFF-BI-10002799"/>
    <x v="1"/>
    <x v="8"/>
    <s v="SlimView Poly Binder, 3/8&quot;"/>
    <x v="5610"/>
    <n v="9"/>
    <n v="0"/>
    <n v="21.445199999999996"/>
  </r>
  <r>
    <n v="8792"/>
    <x v="4382"/>
    <x v="3"/>
    <x v="257"/>
    <d v="2014-03-25T00:00:00"/>
    <s v="Standard Class"/>
    <s v="TT-21220"/>
    <s v="Thomas Thornton"/>
    <x v="0"/>
    <s v="United States"/>
    <s v="Houston"/>
    <x v="5"/>
    <n v="77041"/>
    <x v="2"/>
    <s v="TEC-PH-10001557"/>
    <x v="2"/>
    <x v="7"/>
    <s v="Pyle PMP37LED"/>
    <x v="3431"/>
    <n v="7"/>
    <n v="0.2"/>
    <n v="47.035099999999971"/>
  </r>
  <r>
    <n v="8793"/>
    <x v="4383"/>
    <x v="2"/>
    <x v="174"/>
    <d v="2011-12-21T00:00:00"/>
    <s v="First Class"/>
    <s v="BP-11095"/>
    <s v="Bart Pistole"/>
    <x v="1"/>
    <s v="United States"/>
    <s v="Los Angeles"/>
    <x v="1"/>
    <n v="90008"/>
    <x v="1"/>
    <s v="OFF-LA-10001934"/>
    <x v="1"/>
    <x v="2"/>
    <s v="Avery 516"/>
    <x v="2"/>
    <n v="2"/>
    <n v="0"/>
    <n v="6.8713999999999995"/>
  </r>
  <r>
    <n v="8794"/>
    <x v="4383"/>
    <x v="2"/>
    <x v="174"/>
    <d v="2011-12-21T00:00:00"/>
    <s v="First Class"/>
    <s v="BP-11095"/>
    <s v="Bart Pistole"/>
    <x v="1"/>
    <s v="United States"/>
    <s v="Los Angeles"/>
    <x v="1"/>
    <n v="90008"/>
    <x v="1"/>
    <s v="OFF-FA-10004248"/>
    <x v="1"/>
    <x v="13"/>
    <s v="Advantus T-Pin Paper Clips"/>
    <x v="5611"/>
    <n v="5"/>
    <n v="0"/>
    <n v="8.7945000000000011"/>
  </r>
  <r>
    <n v="8795"/>
    <x v="4383"/>
    <x v="2"/>
    <x v="174"/>
    <d v="2011-12-21T00:00:00"/>
    <s v="First Class"/>
    <s v="BP-11095"/>
    <s v="Bart Pistole"/>
    <x v="1"/>
    <s v="United States"/>
    <s v="Los Angeles"/>
    <x v="1"/>
    <n v="90008"/>
    <x v="1"/>
    <s v="TEC-PH-10001944"/>
    <x v="2"/>
    <x v="7"/>
    <s v="Wi-Ex zBoost YX540 Cellular Phone Signal Booster"/>
    <x v="5612"/>
    <n v="5"/>
    <n v="0.2"/>
    <n v="72.974999999999909"/>
  </r>
  <r>
    <n v="8796"/>
    <x v="4383"/>
    <x v="2"/>
    <x v="174"/>
    <d v="2011-12-21T00:00:00"/>
    <s v="First Class"/>
    <s v="BP-11095"/>
    <s v="Bart Pistole"/>
    <x v="1"/>
    <s v="United States"/>
    <s v="Los Angeles"/>
    <x v="1"/>
    <n v="90008"/>
    <x v="1"/>
    <s v="TEC-PH-10002085"/>
    <x v="2"/>
    <x v="7"/>
    <s v="Clarity 53712"/>
    <x v="2005"/>
    <n v="4"/>
    <n v="0.2"/>
    <n v="15.837600000000009"/>
  </r>
  <r>
    <n v="8797"/>
    <x v="4384"/>
    <x v="0"/>
    <x v="274"/>
    <d v="2013-07-14T00:00:00"/>
    <s v="Standard Class"/>
    <s v="MJ-17740"/>
    <s v="Max Jones"/>
    <x v="0"/>
    <s v="United States"/>
    <s v="Orem"/>
    <x v="7"/>
    <n v="84057"/>
    <x v="1"/>
    <s v="OFF-PA-10003441"/>
    <x v="1"/>
    <x v="10"/>
    <s v="Xerox 226"/>
    <x v="91"/>
    <n v="2"/>
    <n v="0"/>
    <n v="6.2208000000000006"/>
  </r>
  <r>
    <n v="8798"/>
    <x v="4384"/>
    <x v="0"/>
    <x v="274"/>
    <d v="2013-07-14T00:00:00"/>
    <s v="Standard Class"/>
    <s v="MJ-17740"/>
    <s v="Max Jones"/>
    <x v="0"/>
    <s v="United States"/>
    <s v="Orem"/>
    <x v="7"/>
    <n v="84057"/>
    <x v="1"/>
    <s v="OFF-AR-10004602"/>
    <x v="1"/>
    <x v="6"/>
    <s v="Boston KS Multi-Size Manual Pencil Sharpener"/>
    <x v="44"/>
    <n v="2"/>
    <n v="0"/>
    <n v="12.874400000000001"/>
  </r>
  <r>
    <n v="8799"/>
    <x v="4385"/>
    <x v="0"/>
    <x v="1204"/>
    <d v="2013-04-11T00:00:00"/>
    <s v="Standard Class"/>
    <s v="VM-21685"/>
    <s v="Valerie Mitchum"/>
    <x v="2"/>
    <s v="United States"/>
    <s v="Burlington"/>
    <x v="42"/>
    <s v="05408"/>
    <x v="3"/>
    <s v="TEC-PH-10002555"/>
    <x v="2"/>
    <x v="7"/>
    <s v="Nortel Meridian M5316 Digital phone"/>
    <x v="5613"/>
    <n v="5"/>
    <n v="0"/>
    <n v="336.63499999999999"/>
  </r>
  <r>
    <n v="8800"/>
    <x v="4386"/>
    <x v="2"/>
    <x v="1205"/>
    <d v="2011-05-10T00:00:00"/>
    <s v="First Class"/>
    <s v="KT-16480"/>
    <s v="Kean Thornton"/>
    <x v="0"/>
    <s v="United States"/>
    <s v="Philadelphia"/>
    <x v="9"/>
    <n v="19134"/>
    <x v="3"/>
    <s v="TEC-CO-10001449"/>
    <x v="2"/>
    <x v="16"/>
    <s v="Hewlett Packard LaserJet 3310 Copier"/>
    <x v="5614"/>
    <n v="5"/>
    <n v="0.4"/>
    <n v="239.99600000000009"/>
  </r>
  <r>
    <n v="8801"/>
    <x v="4387"/>
    <x v="3"/>
    <x v="51"/>
    <d v="2014-11-28T00:00:00"/>
    <s v="Standard Class"/>
    <s v="CS-12250"/>
    <s v="Chris Selesnick"/>
    <x v="1"/>
    <s v="United States"/>
    <s v="Chicago"/>
    <x v="10"/>
    <n v="60623"/>
    <x v="2"/>
    <s v="OFF-PA-10004285"/>
    <x v="1"/>
    <x v="10"/>
    <s v="Xerox 1959"/>
    <x v="1432"/>
    <n v="2"/>
    <n v="0.2"/>
    <n v="3.7407999999999997"/>
  </r>
  <r>
    <n v="8802"/>
    <x v="4388"/>
    <x v="0"/>
    <x v="338"/>
    <d v="2013-11-13T00:00:00"/>
    <s v="First Class"/>
    <s v="AB-10015"/>
    <s v="Aaron Bergman"/>
    <x v="0"/>
    <s v="United States"/>
    <s v="Oklahoma City"/>
    <x v="26"/>
    <n v="73120"/>
    <x v="2"/>
    <s v="TEC-PH-10000562"/>
    <x v="2"/>
    <x v="7"/>
    <s v="Samsung Convoy 3"/>
    <x v="5615"/>
    <n v="2"/>
    <n v="0"/>
    <n v="62.15440000000001"/>
  </r>
  <r>
    <n v="8803"/>
    <x v="4388"/>
    <x v="0"/>
    <x v="338"/>
    <d v="2013-11-13T00:00:00"/>
    <s v="First Class"/>
    <s v="AB-10015"/>
    <s v="Aaron Bergman"/>
    <x v="0"/>
    <s v="United States"/>
    <s v="Oklahoma City"/>
    <x v="26"/>
    <n v="73120"/>
    <x v="2"/>
    <s v="FUR-BO-10003966"/>
    <x v="0"/>
    <x v="0"/>
    <s v="Sauder Facets Collection Library, Sky Alder Finish"/>
    <x v="2661"/>
    <n v="2"/>
    <n v="0"/>
    <n v="54.713599999999985"/>
  </r>
  <r>
    <n v="8804"/>
    <x v="4389"/>
    <x v="2"/>
    <x v="520"/>
    <d v="2012-01-01T00:00:00"/>
    <s v="First Class"/>
    <s v="AH-10030"/>
    <s v="Aaron Hawkins"/>
    <x v="1"/>
    <s v="United States"/>
    <s v="New York City"/>
    <x v="15"/>
    <n v="10035"/>
    <x v="3"/>
    <s v="TEC-AC-10003614"/>
    <x v="2"/>
    <x v="11"/>
    <s v="Verbatim 25 GB 6x Blu-ray Single Layer Recordable Disc, 10/Pack"/>
    <x v="5616"/>
    <n v="3"/>
    <n v="0"/>
    <n v="11.474099999999996"/>
  </r>
  <r>
    <n v="8805"/>
    <x v="4389"/>
    <x v="2"/>
    <x v="520"/>
    <d v="2012-01-01T00:00:00"/>
    <s v="First Class"/>
    <s v="AH-10030"/>
    <s v="Aaron Hawkins"/>
    <x v="1"/>
    <s v="United States"/>
    <s v="New York City"/>
    <x v="15"/>
    <n v="10035"/>
    <x v="3"/>
    <s v="OFF-LA-10003148"/>
    <x v="1"/>
    <x v="2"/>
    <s v="Avery 51"/>
    <x v="1381"/>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x v="5617"/>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x v="586"/>
    <n v="2"/>
    <n v="0"/>
    <n v="14.572799999999997"/>
  </r>
  <r>
    <n v="8808"/>
    <x v="4392"/>
    <x v="3"/>
    <x v="40"/>
    <d v="2014-11-01T00:00:00"/>
    <s v="Standard Class"/>
    <s v="JF-15190"/>
    <s v="Jamie Frazer"/>
    <x v="0"/>
    <s v="United States"/>
    <s v="Philadelphia"/>
    <x v="9"/>
    <n v="19134"/>
    <x v="3"/>
    <s v="OFF-BI-10004330"/>
    <x v="1"/>
    <x v="8"/>
    <s v="GBC Velobind Prepunched Cover Sets, Regency Series"/>
    <x v="5618"/>
    <n v="3"/>
    <n v="0.7"/>
    <n v="-27.734999999999992"/>
  </r>
  <r>
    <n v="8809"/>
    <x v="4392"/>
    <x v="3"/>
    <x v="40"/>
    <d v="2014-11-01T00:00:00"/>
    <s v="Standard Class"/>
    <s v="JF-15190"/>
    <s v="Jamie Frazer"/>
    <x v="0"/>
    <s v="United States"/>
    <s v="Philadelphia"/>
    <x v="9"/>
    <n v="19134"/>
    <x v="3"/>
    <s v="TEC-PH-10002807"/>
    <x v="2"/>
    <x v="7"/>
    <s v="Motorla HX550 Universal Bluetooth Headset"/>
    <x v="5619"/>
    <n v="5"/>
    <n v="0.4"/>
    <n v="19.775000000000006"/>
  </r>
  <r>
    <n v="8810"/>
    <x v="4392"/>
    <x v="3"/>
    <x v="40"/>
    <d v="2014-11-01T00:00:00"/>
    <s v="Standard Class"/>
    <s v="JF-15190"/>
    <s v="Jamie Frazer"/>
    <x v="0"/>
    <s v="United States"/>
    <s v="Philadelphia"/>
    <x v="9"/>
    <n v="19134"/>
    <x v="3"/>
    <s v="OFF-LA-10001404"/>
    <x v="1"/>
    <x v="2"/>
    <s v="Avery 517"/>
    <x v="181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x v="5620"/>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x v="5621"/>
    <n v="3"/>
    <n v="0.1"/>
    <n v="48.333599999999976"/>
  </r>
  <r>
    <n v="8813"/>
    <x v="4394"/>
    <x v="0"/>
    <x v="387"/>
    <d v="2013-03-14T00:00:00"/>
    <s v="Standard Class"/>
    <s v="SP-20650"/>
    <s v="Stephanie Phelps"/>
    <x v="1"/>
    <s v="United States"/>
    <s v="Jackson"/>
    <x v="12"/>
    <n v="49201"/>
    <x v="2"/>
    <s v="OFF-AR-10002766"/>
    <x v="1"/>
    <x v="6"/>
    <s v="Prang Drawing Pencil Set"/>
    <x v="2255"/>
    <n v="5"/>
    <n v="0"/>
    <n v="3.7529999999999997"/>
  </r>
  <r>
    <n v="8814"/>
    <x v="4395"/>
    <x v="1"/>
    <x v="353"/>
    <d v="2012-07-31T00:00:00"/>
    <s v="Standard Class"/>
    <s v="CK-12760"/>
    <s v="Cyma Kinney"/>
    <x v="1"/>
    <s v="United States"/>
    <s v="Glendale"/>
    <x v="16"/>
    <n v="85301"/>
    <x v="1"/>
    <s v="FUR-CH-10003199"/>
    <x v="0"/>
    <x v="1"/>
    <s v="Office Star - Contemporary Task Swivel Chair"/>
    <x v="4602"/>
    <n v="3"/>
    <n v="0.2"/>
    <n v="13.317599999999985"/>
  </r>
  <r>
    <n v="8815"/>
    <x v="4396"/>
    <x v="1"/>
    <x v="521"/>
    <d v="2012-11-25T00:00:00"/>
    <s v="Second Class"/>
    <s v="PW-19240"/>
    <s v="Pierre Wener"/>
    <x v="0"/>
    <s v="United States"/>
    <s v="Wilmington"/>
    <x v="13"/>
    <n v="19805"/>
    <x v="3"/>
    <s v="TEC-PH-10003012"/>
    <x v="2"/>
    <x v="7"/>
    <s v="Nortel Meridian M3904 Professional Digital phone"/>
    <x v="673"/>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x v="4396"/>
    <x v="1"/>
    <x v="521"/>
    <d v="2012-11-25T00:00:00"/>
    <s v="Second Class"/>
    <s v="PW-19240"/>
    <s v="Pierre Wener"/>
    <x v="0"/>
    <s v="United States"/>
    <s v="Wilmington"/>
    <x v="13"/>
    <n v="19805"/>
    <x v="3"/>
    <s v="OFF-AR-10001940"/>
    <x v="1"/>
    <x v="6"/>
    <s v="Sanford Colorific Eraseable Coloring Pencils, 12 Count"/>
    <x v="2805"/>
    <n v="4"/>
    <n v="0"/>
    <n v="5.6416000000000004"/>
  </r>
  <r>
    <n v="8818"/>
    <x v="4396"/>
    <x v="1"/>
    <x v="521"/>
    <d v="2012-11-25T00:00:00"/>
    <s v="Second Class"/>
    <s v="PW-19240"/>
    <s v="Pierre Wener"/>
    <x v="0"/>
    <s v="United States"/>
    <s v="Wilmington"/>
    <x v="13"/>
    <n v="19805"/>
    <x v="3"/>
    <s v="OFF-EN-10003286"/>
    <x v="1"/>
    <x v="12"/>
    <s v="Staples"/>
    <x v="3416"/>
    <n v="2"/>
    <n v="0"/>
    <n v="7.783199999999999"/>
  </r>
  <r>
    <n v="8819"/>
    <x v="4396"/>
    <x v="1"/>
    <x v="521"/>
    <d v="2012-11-25T00:00:00"/>
    <s v="Second Class"/>
    <s v="PW-19240"/>
    <s v="Pierre Wener"/>
    <x v="0"/>
    <s v="United States"/>
    <s v="Wilmington"/>
    <x v="13"/>
    <n v="19805"/>
    <x v="3"/>
    <s v="OFF-PA-10003441"/>
    <x v="1"/>
    <x v="10"/>
    <s v="Xerox 226"/>
    <x v="789"/>
    <n v="6"/>
    <n v="0"/>
    <n v="18.662400000000002"/>
  </r>
  <r>
    <n v="8820"/>
    <x v="4397"/>
    <x v="1"/>
    <x v="109"/>
    <d v="2012-12-02T00:00:00"/>
    <s v="Standard Class"/>
    <s v="EB-14170"/>
    <s v="Evan Bailliet"/>
    <x v="0"/>
    <s v="United States"/>
    <s v="Austin"/>
    <x v="5"/>
    <n v="78745"/>
    <x v="2"/>
    <s v="OFF-PA-10003395"/>
    <x v="1"/>
    <x v="10"/>
    <s v="Xerox 1941"/>
    <x v="763"/>
    <n v="4"/>
    <n v="0.2"/>
    <n v="117.43199999999999"/>
  </r>
  <r>
    <n v="8821"/>
    <x v="4398"/>
    <x v="3"/>
    <x v="132"/>
    <d v="2014-11-08T00:00:00"/>
    <s v="Standard Class"/>
    <s v="DK-13090"/>
    <s v="Dave Kipp"/>
    <x v="0"/>
    <s v="United States"/>
    <s v="Orlando"/>
    <x v="2"/>
    <n v="32839"/>
    <x v="0"/>
    <s v="TEC-CO-10003236"/>
    <x v="2"/>
    <x v="16"/>
    <s v="Canon Image Class D660 Copier"/>
    <x v="324"/>
    <n v="2"/>
    <n v="0.2"/>
    <n v="311.99479999999994"/>
  </r>
  <r>
    <n v="8822"/>
    <x v="4398"/>
    <x v="3"/>
    <x v="132"/>
    <d v="2014-11-08T00:00:00"/>
    <s v="Standard Class"/>
    <s v="DK-13090"/>
    <s v="Dave Kipp"/>
    <x v="0"/>
    <s v="United States"/>
    <s v="Orlando"/>
    <x v="2"/>
    <n v="32839"/>
    <x v="0"/>
    <s v="OFF-BI-10002982"/>
    <x v="1"/>
    <x v="8"/>
    <s v="Avery Self-Adhesive Photo Pockets for Polaroid Photos"/>
    <x v="5623"/>
    <n v="2"/>
    <n v="0.7"/>
    <n v="-2.9963999999999995"/>
  </r>
  <r>
    <n v="8823"/>
    <x v="4398"/>
    <x v="3"/>
    <x v="132"/>
    <d v="2014-11-08T00:00:00"/>
    <s v="Standard Class"/>
    <s v="DK-13090"/>
    <s v="Dave Kipp"/>
    <x v="0"/>
    <s v="United States"/>
    <s v="Orlando"/>
    <x v="2"/>
    <n v="32839"/>
    <x v="0"/>
    <s v="OFF-AR-10004010"/>
    <x v="1"/>
    <x v="6"/>
    <s v="Hunt Boston Vacuum Mount KS Pencil Sharpener"/>
    <x v="4029"/>
    <n v="2"/>
    <n v="0.2"/>
    <n v="4.1987999999999985"/>
  </r>
  <r>
    <n v="8824"/>
    <x v="4398"/>
    <x v="3"/>
    <x v="132"/>
    <d v="2014-11-08T00:00:00"/>
    <s v="Standard Class"/>
    <s v="DK-13090"/>
    <s v="Dave Kipp"/>
    <x v="0"/>
    <s v="United States"/>
    <s v="Orlando"/>
    <x v="2"/>
    <n v="32839"/>
    <x v="0"/>
    <s v="OFF-PA-10002947"/>
    <x v="1"/>
    <x v="10"/>
    <s v="Xerox 1923"/>
    <x v="1432"/>
    <n v="2"/>
    <n v="0.2"/>
    <n v="3.7407999999999997"/>
  </r>
  <r>
    <n v="8825"/>
    <x v="4399"/>
    <x v="3"/>
    <x v="708"/>
    <d v="2014-03-24T00:00:00"/>
    <s v="Second Class"/>
    <s v="TB-21055"/>
    <s v="Ted Butterfield"/>
    <x v="0"/>
    <s v="United States"/>
    <s v="Reading"/>
    <x v="9"/>
    <n v="19601"/>
    <x v="3"/>
    <s v="OFF-EN-10003845"/>
    <x v="1"/>
    <x v="12"/>
    <s v="Colored Envelopes"/>
    <x v="3179"/>
    <n v="3"/>
    <n v="0.2"/>
    <n v="2.8781999999999992"/>
  </r>
  <r>
    <n v="8826"/>
    <x v="4400"/>
    <x v="1"/>
    <x v="546"/>
    <d v="2012-12-22T00:00:00"/>
    <s v="First Class"/>
    <s v="AG-10900"/>
    <s v="Arthur Gainer"/>
    <x v="0"/>
    <s v="United States"/>
    <s v="Philadelphia"/>
    <x v="9"/>
    <n v="19134"/>
    <x v="3"/>
    <s v="OFF-LA-10003190"/>
    <x v="1"/>
    <x v="2"/>
    <s v="Avery 474"/>
    <x v="2789"/>
    <n v="3"/>
    <n v="0.2"/>
    <n v="2.5056000000000003"/>
  </r>
  <r>
    <n v="8827"/>
    <x v="4401"/>
    <x v="2"/>
    <x v="1063"/>
    <d v="2011-04-06T00:00:00"/>
    <s v="Second Class"/>
    <s v="SC-20020"/>
    <s v="Sam Craven"/>
    <x v="0"/>
    <s v="United States"/>
    <s v="Houston"/>
    <x v="5"/>
    <n v="77095"/>
    <x v="2"/>
    <s v="OFF-PA-10002986"/>
    <x v="1"/>
    <x v="10"/>
    <s v="Xerox 1898"/>
    <x v="3059"/>
    <n v="5"/>
    <n v="0.2"/>
    <n v="9.3520000000000003"/>
  </r>
  <r>
    <n v="8828"/>
    <x v="4401"/>
    <x v="2"/>
    <x v="1063"/>
    <d v="2011-04-06T00:00:00"/>
    <s v="Second Class"/>
    <s v="SC-20020"/>
    <s v="Sam Craven"/>
    <x v="0"/>
    <s v="United States"/>
    <s v="Houston"/>
    <x v="5"/>
    <n v="77095"/>
    <x v="2"/>
    <s v="OFF-PA-10001593"/>
    <x v="1"/>
    <x v="10"/>
    <s v="Xerox 1947"/>
    <x v="1399"/>
    <n v="7"/>
    <n v="0.2"/>
    <n v="10.464999999999998"/>
  </r>
  <r>
    <n v="8829"/>
    <x v="4402"/>
    <x v="1"/>
    <x v="1117"/>
    <d v="2012-06-09T00:00:00"/>
    <s v="Standard Class"/>
    <s v="BB-11545"/>
    <s v="Brenda Bowman"/>
    <x v="1"/>
    <s v="United States"/>
    <s v="Saint Charles"/>
    <x v="25"/>
    <n v="63301"/>
    <x v="2"/>
    <s v="OFF-PA-10000528"/>
    <x v="1"/>
    <x v="10"/>
    <s v="Xerox 1981"/>
    <x v="232"/>
    <n v="2"/>
    <n v="0"/>
    <n v="4.7519999999999998"/>
  </r>
  <r>
    <n v="8830"/>
    <x v="4403"/>
    <x v="2"/>
    <x v="191"/>
    <d v="2011-10-09T00:00:00"/>
    <s v="First Class"/>
    <s v="VP-21760"/>
    <s v="Victoria Pisteka"/>
    <x v="1"/>
    <s v="United States"/>
    <s v="Indianapolis"/>
    <x v="14"/>
    <n v="46203"/>
    <x v="2"/>
    <s v="OFF-ST-10001932"/>
    <x v="1"/>
    <x v="4"/>
    <s v="Fellowes Staxonsteel Drawer Files"/>
    <x v="5624"/>
    <n v="2"/>
    <n v="0"/>
    <n v="54.087600000000009"/>
  </r>
  <r>
    <n v="8831"/>
    <x v="4404"/>
    <x v="0"/>
    <x v="1036"/>
    <d v="2013-08-25T00:00:00"/>
    <s v="Second Class"/>
    <s v="RP-19270"/>
    <s v="Rachel Payne"/>
    <x v="1"/>
    <s v="United States"/>
    <s v="Seattle"/>
    <x v="4"/>
    <n v="98115"/>
    <x v="1"/>
    <s v="OFF-BI-10003727"/>
    <x v="1"/>
    <x v="8"/>
    <s v="Avery Durable Slant Ring Binders With Label Holder"/>
    <x v="5625"/>
    <n v="10"/>
    <n v="0.2"/>
    <n v="11.703999999999997"/>
  </r>
  <r>
    <n v="8832"/>
    <x v="4405"/>
    <x v="1"/>
    <x v="219"/>
    <d v="2012-11-19T00:00:00"/>
    <s v="Standard Class"/>
    <s v="DH-13675"/>
    <s v="Duane Huffman"/>
    <x v="2"/>
    <s v="United States"/>
    <s v="Harrisonburg"/>
    <x v="17"/>
    <n v="22801"/>
    <x v="0"/>
    <s v="FUR-FU-10002759"/>
    <x v="0"/>
    <x v="5"/>
    <s v="12-1/2 Diameter Round Wall Clock"/>
    <x v="792"/>
    <n v="2"/>
    <n v="0"/>
    <n v="14.3856"/>
  </r>
  <r>
    <n v="8833"/>
    <x v="4406"/>
    <x v="1"/>
    <x v="137"/>
    <d v="2012-06-27T00:00:00"/>
    <s v="Standard Class"/>
    <s v="SW-20455"/>
    <s v="Shaun Weien"/>
    <x v="0"/>
    <s v="United States"/>
    <s v="Rochester"/>
    <x v="15"/>
    <n v="14609"/>
    <x v="3"/>
    <s v="OFF-BI-10000545"/>
    <x v="1"/>
    <x v="8"/>
    <s v="GBC Ibimaster 500 Manual ProClick Binding System"/>
    <x v="1396"/>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x v="4729"/>
    <n v="1"/>
    <n v="0"/>
    <n v="3.8774999999999995"/>
  </r>
  <r>
    <n v="8835"/>
    <x v="4407"/>
    <x v="3"/>
    <x v="241"/>
    <d v="2014-09-29T00:00:00"/>
    <s v="Standard Class"/>
    <s v="KF-16285"/>
    <s v="Karen Ferguson"/>
    <x v="2"/>
    <s v="United States"/>
    <s v="Sandy Springs"/>
    <x v="32"/>
    <n v="30328"/>
    <x v="0"/>
    <s v="TEC-PH-10003171"/>
    <x v="2"/>
    <x v="7"/>
    <s v="Plantronics Encore H101 Dual Earpieces Headset"/>
    <x v="5626"/>
    <n v="2"/>
    <n v="0"/>
    <n v="25.171999999999997"/>
  </r>
  <r>
    <n v="8836"/>
    <x v="4407"/>
    <x v="3"/>
    <x v="241"/>
    <d v="2014-09-29T00:00:00"/>
    <s v="Standard Class"/>
    <s v="KF-16285"/>
    <s v="Karen Ferguson"/>
    <x v="2"/>
    <s v="United States"/>
    <s v="Sandy Springs"/>
    <x v="32"/>
    <n v="30328"/>
    <x v="0"/>
    <s v="OFF-AR-10000614"/>
    <x v="1"/>
    <x v="6"/>
    <s v="Barrel Sharpener"/>
    <x v="293"/>
    <n v="4"/>
    <n v="0"/>
    <n v="3.7127999999999997"/>
  </r>
  <r>
    <n v="8837"/>
    <x v="4407"/>
    <x v="3"/>
    <x v="241"/>
    <d v="2014-09-29T00:00:00"/>
    <s v="Standard Class"/>
    <s v="KF-16285"/>
    <s v="Karen Ferguson"/>
    <x v="2"/>
    <s v="United States"/>
    <s v="Sandy Springs"/>
    <x v="32"/>
    <n v="30328"/>
    <x v="0"/>
    <s v="OFF-AR-10000034"/>
    <x v="1"/>
    <x v="6"/>
    <s v="BIC Brite Liner Grip Highlighters, Assorted, 5/Pack"/>
    <x v="1936"/>
    <n v="3"/>
    <n v="0"/>
    <n v="4.9607999999999999"/>
  </r>
  <r>
    <n v="8838"/>
    <x v="4407"/>
    <x v="3"/>
    <x v="241"/>
    <d v="2014-09-29T00:00:00"/>
    <s v="Standard Class"/>
    <s v="KF-16285"/>
    <s v="Karen Ferguson"/>
    <x v="2"/>
    <s v="United States"/>
    <s v="Sandy Springs"/>
    <x v="32"/>
    <n v="30328"/>
    <x v="0"/>
    <s v="OFF-LA-10003766"/>
    <x v="1"/>
    <x v="2"/>
    <s v="Self-Adhesive Removable Labels"/>
    <x v="2143"/>
    <n v="5"/>
    <n v="0"/>
    <n v="7.5600000000000005"/>
  </r>
  <r>
    <n v="8839"/>
    <x v="4408"/>
    <x v="2"/>
    <x v="322"/>
    <d v="2011-04-10T00:00:00"/>
    <s v="Second Class"/>
    <s v="FH-14275"/>
    <s v="Frank Hawley"/>
    <x v="1"/>
    <s v="United States"/>
    <s v="Los Angeles"/>
    <x v="1"/>
    <n v="90004"/>
    <x v="1"/>
    <s v="OFF-AR-10001725"/>
    <x v="1"/>
    <x v="6"/>
    <s v="Boston Home &amp; Office Model 2000 Electric Pencil Sharpeners"/>
    <x v="421"/>
    <n v="3"/>
    <n v="0"/>
    <n v="18.447000000000003"/>
  </r>
  <r>
    <n v="8840"/>
    <x v="4408"/>
    <x v="2"/>
    <x v="322"/>
    <d v="2011-04-10T00:00:00"/>
    <s v="Second Class"/>
    <s v="FH-14275"/>
    <s v="Frank Hawley"/>
    <x v="1"/>
    <s v="United States"/>
    <s v="Los Angeles"/>
    <x v="1"/>
    <n v="90004"/>
    <x v="1"/>
    <s v="OFF-BI-10002794"/>
    <x v="1"/>
    <x v="8"/>
    <s v="Avery Trapezoid Ring Binder, 3&quot; Capacity, Black, 1040 sheets"/>
    <x v="959"/>
    <n v="2"/>
    <n v="0.2"/>
    <n v="23.768399999999996"/>
  </r>
  <r>
    <n v="8841"/>
    <x v="4408"/>
    <x v="2"/>
    <x v="322"/>
    <d v="2011-04-10T00:00:00"/>
    <s v="Second Class"/>
    <s v="FH-14275"/>
    <s v="Frank Hawley"/>
    <x v="1"/>
    <s v="United States"/>
    <s v="Los Angeles"/>
    <x v="1"/>
    <n v="90004"/>
    <x v="1"/>
    <s v="TEC-AC-10004171"/>
    <x v="2"/>
    <x v="11"/>
    <s v="Razer Kraken 7.1 Surround Sound Over Ear USB Gaming Headset"/>
    <x v="674"/>
    <n v="3"/>
    <n v="0"/>
    <n v="131.98680000000002"/>
  </r>
  <r>
    <n v="8842"/>
    <x v="4409"/>
    <x v="0"/>
    <x v="1206"/>
    <d v="2013-02-13T00:00:00"/>
    <s v="Standard Class"/>
    <s v="JR-16210"/>
    <s v="Justin Ritter"/>
    <x v="1"/>
    <s v="United States"/>
    <s v="San Francisco"/>
    <x v="1"/>
    <n v="94110"/>
    <x v="1"/>
    <s v="TEC-AC-10003628"/>
    <x v="2"/>
    <x v="11"/>
    <s v="Logitech 910-002974 M325 Wireless Mouse for Web Scrolling"/>
    <x v="1324"/>
    <n v="3"/>
    <n v="0"/>
    <n v="39.586800000000011"/>
  </r>
  <r>
    <n v="8843"/>
    <x v="4409"/>
    <x v="0"/>
    <x v="1206"/>
    <d v="2013-02-13T00:00:00"/>
    <s v="Standard Class"/>
    <s v="JR-16210"/>
    <s v="Justin Ritter"/>
    <x v="1"/>
    <s v="United States"/>
    <s v="San Francisco"/>
    <x v="1"/>
    <n v="94110"/>
    <x v="1"/>
    <s v="TEC-AC-10004761"/>
    <x v="2"/>
    <x v="11"/>
    <s v="Maxell 4.7GB DVD+RW 3/Pack"/>
    <x v="945"/>
    <n v="2"/>
    <n v="0"/>
    <n v="11.151"/>
  </r>
  <r>
    <n v="8844"/>
    <x v="4410"/>
    <x v="2"/>
    <x v="728"/>
    <d v="2011-11-20T00:00:00"/>
    <s v="Second Class"/>
    <s v="JC-16105"/>
    <s v="Julie Creighton"/>
    <x v="1"/>
    <s v="United States"/>
    <s v="Minneapolis"/>
    <x v="11"/>
    <n v="55407"/>
    <x v="2"/>
    <s v="OFF-ST-10000885"/>
    <x v="1"/>
    <x v="4"/>
    <s v="Fellowes Desktop Hanging File Manager"/>
    <x v="5335"/>
    <n v="5"/>
    <n v="0"/>
    <n v="16.787500000000001"/>
  </r>
  <r>
    <n v="8845"/>
    <x v="4411"/>
    <x v="3"/>
    <x v="404"/>
    <d v="2014-12-24T00:00:00"/>
    <s v="Standard Class"/>
    <s v="BP-11290"/>
    <s v="Beth Paige"/>
    <x v="0"/>
    <s v="United States"/>
    <s v="Columbus"/>
    <x v="24"/>
    <n v="43229"/>
    <x v="3"/>
    <s v="OFF-BI-10004209"/>
    <x v="1"/>
    <x v="8"/>
    <s v="Fellowes Twister Kit, Gray/Clear, 3/pkg"/>
    <x v="5627"/>
    <n v="3"/>
    <n v="0.7"/>
    <n v="-6.0299999999999976"/>
  </r>
  <r>
    <n v="8846"/>
    <x v="4411"/>
    <x v="3"/>
    <x v="404"/>
    <d v="2014-12-24T00:00:00"/>
    <s v="Standard Class"/>
    <s v="BP-11290"/>
    <s v="Beth Paige"/>
    <x v="0"/>
    <s v="United States"/>
    <s v="Columbus"/>
    <x v="24"/>
    <n v="43229"/>
    <x v="3"/>
    <s v="OFF-FA-10002988"/>
    <x v="1"/>
    <x v="13"/>
    <s v="Ideal Clamps"/>
    <x v="5628"/>
    <n v="3"/>
    <n v="0.2"/>
    <n v="1.7486999999999999"/>
  </r>
  <r>
    <n v="8847"/>
    <x v="4411"/>
    <x v="3"/>
    <x v="404"/>
    <d v="2014-12-24T00:00:00"/>
    <s v="Standard Class"/>
    <s v="BP-11290"/>
    <s v="Beth Paige"/>
    <x v="0"/>
    <s v="United States"/>
    <s v="Columbus"/>
    <x v="24"/>
    <n v="43229"/>
    <x v="3"/>
    <s v="OFF-PA-10002222"/>
    <x v="1"/>
    <x v="10"/>
    <s v="Xerox Color Copier Paper, 11&quot; x 17&quot;, Ream"/>
    <x v="5566"/>
    <n v="5"/>
    <n v="0.2"/>
    <n v="29.691999999999993"/>
  </r>
  <r>
    <n v="8848"/>
    <x v="4411"/>
    <x v="3"/>
    <x v="404"/>
    <d v="2014-12-24T00:00:00"/>
    <s v="Standard Class"/>
    <s v="BP-11290"/>
    <s v="Beth Paige"/>
    <x v="0"/>
    <s v="United States"/>
    <s v="Columbus"/>
    <x v="24"/>
    <n v="43229"/>
    <x v="3"/>
    <s v="OFF-AP-10004487"/>
    <x v="1"/>
    <x v="9"/>
    <s v="Kensington 4 Outlet MasterPiece Compact Power Control Center"/>
    <x v="5629"/>
    <n v="2"/>
    <n v="0.2"/>
    <n v="13.011199999999995"/>
  </r>
  <r>
    <n v="8849"/>
    <x v="4412"/>
    <x v="1"/>
    <x v="740"/>
    <d v="2012-07-04T00:00:00"/>
    <s v="First Class"/>
    <s v="FA-14230"/>
    <s v="Frank Atkinson"/>
    <x v="1"/>
    <s v="United States"/>
    <s v="Raleigh"/>
    <x v="3"/>
    <n v="27604"/>
    <x v="0"/>
    <s v="TEC-PH-10003505"/>
    <x v="2"/>
    <x v="7"/>
    <s v="Geemarc AmpliPOWER60"/>
    <x v="5630"/>
    <n v="1"/>
    <n v="0.2"/>
    <n v="8.3519999999999932"/>
  </r>
  <r>
    <n v="8850"/>
    <x v="4412"/>
    <x v="1"/>
    <x v="740"/>
    <d v="2012-07-04T00:00:00"/>
    <s v="First Class"/>
    <s v="FA-14230"/>
    <s v="Frank Atkinson"/>
    <x v="1"/>
    <s v="United States"/>
    <s v="Raleigh"/>
    <x v="3"/>
    <n v="27604"/>
    <x v="0"/>
    <s v="FUR-FU-10000076"/>
    <x v="0"/>
    <x v="5"/>
    <s v="24-Hour Round Wall Clock"/>
    <x v="5631"/>
    <n v="10"/>
    <n v="0.2"/>
    <n v="45.954000000000008"/>
  </r>
  <r>
    <n v="8851"/>
    <x v="4412"/>
    <x v="1"/>
    <x v="740"/>
    <d v="2012-07-04T00:00:00"/>
    <s v="First Class"/>
    <s v="FA-14230"/>
    <s v="Frank Atkinson"/>
    <x v="1"/>
    <s v="United States"/>
    <s v="Raleigh"/>
    <x v="3"/>
    <n v="27604"/>
    <x v="0"/>
    <s v="OFF-BI-10004728"/>
    <x v="1"/>
    <x v="8"/>
    <s v="Wilson Jones Turn Tabs Binder Tool for Ring Binders"/>
    <x v="5632"/>
    <n v="2"/>
    <n v="0.7"/>
    <n v="-2.3136000000000001"/>
  </r>
  <r>
    <n v="8852"/>
    <x v="4412"/>
    <x v="1"/>
    <x v="740"/>
    <d v="2012-07-04T00:00:00"/>
    <s v="First Class"/>
    <s v="FA-14230"/>
    <s v="Frank Atkinson"/>
    <x v="1"/>
    <s v="United States"/>
    <s v="Raleigh"/>
    <x v="3"/>
    <n v="27604"/>
    <x v="0"/>
    <s v="OFF-PA-10002250"/>
    <x v="1"/>
    <x v="10"/>
    <s v="Things To Do Today Pad"/>
    <x v="1746"/>
    <n v="2"/>
    <n v="0.2"/>
    <n v="3.2871999999999999"/>
  </r>
  <r>
    <n v="8853"/>
    <x v="4413"/>
    <x v="2"/>
    <x v="1169"/>
    <d v="2011-10-13T00:00:00"/>
    <s v="Second Class"/>
    <s v="DN-13690"/>
    <s v="Duane Noonan"/>
    <x v="0"/>
    <s v="United States"/>
    <s v="New York City"/>
    <x v="15"/>
    <n v="10011"/>
    <x v="3"/>
    <s v="OFF-PA-10003823"/>
    <x v="1"/>
    <x v="10"/>
    <s v="Xerox 197"/>
    <x v="186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x v="5633"/>
    <n v="5"/>
    <n v="0.2"/>
    <n v="6.2549999999999919"/>
  </r>
  <r>
    <n v="8855"/>
    <x v="4414"/>
    <x v="1"/>
    <x v="357"/>
    <d v="2012-09-25T00:00:00"/>
    <s v="First Class"/>
    <s v="FO-14305"/>
    <s v="Frank Olsen"/>
    <x v="0"/>
    <s v="United States"/>
    <s v="Philadelphia"/>
    <x v="9"/>
    <n v="19143"/>
    <x v="3"/>
    <s v="TEC-AC-10003832"/>
    <x v="2"/>
    <x v="11"/>
    <s v="Logitech P710e Mobile Speakerphone"/>
    <x v="231"/>
    <n v="3"/>
    <n v="0.2"/>
    <n v="-7.724700000000098"/>
  </r>
  <r>
    <n v="8856"/>
    <x v="4415"/>
    <x v="3"/>
    <x v="165"/>
    <d v="2014-12-31T00:00:00"/>
    <s v="Standard Class"/>
    <s v="DP-13105"/>
    <s v="Dave Poirier"/>
    <x v="1"/>
    <s v="United States"/>
    <s v="Meridian"/>
    <x v="45"/>
    <n v="83642"/>
    <x v="1"/>
    <s v="OFF-BI-10001679"/>
    <x v="1"/>
    <x v="8"/>
    <s v="GBC Instant Index System for Binding Systems"/>
    <x v="3406"/>
    <n v="3"/>
    <n v="0.2"/>
    <n v="7.9919999999999991"/>
  </r>
  <r>
    <n v="8857"/>
    <x v="4416"/>
    <x v="3"/>
    <x v="119"/>
    <d v="2014-10-21T00:00:00"/>
    <s v="Standard Class"/>
    <s v="JW-15220"/>
    <s v="Jane Waco"/>
    <x v="1"/>
    <s v="United States"/>
    <s v="Sacramento"/>
    <x v="1"/>
    <n v="95823"/>
    <x v="1"/>
    <s v="TEC-AC-10002335"/>
    <x v="2"/>
    <x v="11"/>
    <s v="Logitech Media Keyboard K200"/>
    <x v="4552"/>
    <n v="6"/>
    <n v="0"/>
    <n v="39.888599999999997"/>
  </r>
  <r>
    <n v="8858"/>
    <x v="4416"/>
    <x v="3"/>
    <x v="119"/>
    <d v="2014-10-21T00:00:00"/>
    <s v="Standard Class"/>
    <s v="JW-15220"/>
    <s v="Jane Waco"/>
    <x v="1"/>
    <s v="United States"/>
    <s v="Sacramento"/>
    <x v="1"/>
    <n v="95823"/>
    <x v="1"/>
    <s v="TEC-PH-10003187"/>
    <x v="2"/>
    <x v="7"/>
    <s v="Anker Astro Mini 3000mAh Ultra-Compact Portable Charger"/>
    <x v="236"/>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x v="5634"/>
    <n v="5"/>
    <n v="0.2"/>
    <n v="1906.4849999999999"/>
  </r>
  <r>
    <n v="8860"/>
    <x v="4417"/>
    <x v="3"/>
    <x v="648"/>
    <d v="2014-08-27T00:00:00"/>
    <s v="Standard Class"/>
    <s v="TT-21460"/>
    <s v="Tonja Turnell"/>
    <x v="2"/>
    <s v="United States"/>
    <s v="Charlotte"/>
    <x v="3"/>
    <n v="28205"/>
    <x v="0"/>
    <s v="TEC-PH-10003171"/>
    <x v="2"/>
    <x v="7"/>
    <s v="Plantronics Encore H101 Dual Earpieces Headset"/>
    <x v="3651"/>
    <n v="1"/>
    <n v="0.2"/>
    <n v="3.5959999999999983"/>
  </r>
  <r>
    <n v="8861"/>
    <x v="4418"/>
    <x v="1"/>
    <x v="861"/>
    <d v="2012-09-18T00:00:00"/>
    <s v="Standard Class"/>
    <s v="SN-20560"/>
    <s v="Skye Norling"/>
    <x v="2"/>
    <s v="United States"/>
    <s v="Paterson"/>
    <x v="30"/>
    <n v="7501"/>
    <x v="3"/>
    <s v="OFF-LA-10000414"/>
    <x v="1"/>
    <x v="2"/>
    <s v="Avery 503"/>
    <x v="2551"/>
    <n v="3"/>
    <n v="0"/>
    <n v="14.904"/>
  </r>
  <r>
    <n v="8862"/>
    <x v="4418"/>
    <x v="1"/>
    <x v="861"/>
    <d v="2012-09-18T00:00:00"/>
    <s v="Standard Class"/>
    <s v="SN-20560"/>
    <s v="Skye Norling"/>
    <x v="2"/>
    <s v="United States"/>
    <s v="Paterson"/>
    <x v="30"/>
    <n v="7501"/>
    <x v="3"/>
    <s v="FUR-FU-10002107"/>
    <x v="0"/>
    <x v="5"/>
    <s v="Eldon Pizzaz Desk Accessories"/>
    <x v="4206"/>
    <n v="4"/>
    <n v="0"/>
    <n v="3.9248000000000003"/>
  </r>
  <r>
    <n v="8863"/>
    <x v="4418"/>
    <x v="1"/>
    <x v="861"/>
    <d v="2012-09-18T00:00:00"/>
    <s v="Standard Class"/>
    <s v="SN-20560"/>
    <s v="Skye Norling"/>
    <x v="2"/>
    <s v="United States"/>
    <s v="Paterson"/>
    <x v="30"/>
    <n v="7501"/>
    <x v="3"/>
    <s v="OFF-BI-10004593"/>
    <x v="1"/>
    <x v="8"/>
    <s v="Ibico Laser Imprintable Binding System Covers"/>
    <x v="5635"/>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x v="5636"/>
    <n v="4"/>
    <n v="0"/>
    <n v="29.980800000000002"/>
  </r>
  <r>
    <n v="8865"/>
    <x v="4418"/>
    <x v="1"/>
    <x v="861"/>
    <d v="2012-09-18T00:00:00"/>
    <s v="Standard Class"/>
    <s v="SN-20560"/>
    <s v="Skye Norling"/>
    <x v="2"/>
    <s v="United States"/>
    <s v="Paterson"/>
    <x v="30"/>
    <n v="7501"/>
    <x v="3"/>
    <s v="OFF-PA-10000556"/>
    <x v="1"/>
    <x v="10"/>
    <s v="Xerox 208"/>
    <x v="789"/>
    <n v="6"/>
    <n v="0"/>
    <n v="18.662400000000002"/>
  </r>
  <r>
    <n v="8866"/>
    <x v="4419"/>
    <x v="1"/>
    <x v="139"/>
    <d v="2012-12-26T00:00:00"/>
    <s v="Standard Class"/>
    <s v="JM-15865"/>
    <s v="John Murray"/>
    <x v="0"/>
    <s v="United States"/>
    <s v="Arlington"/>
    <x v="17"/>
    <n v="22204"/>
    <x v="0"/>
    <s v="OFF-AP-10003281"/>
    <x v="1"/>
    <x v="9"/>
    <s v="Acco 6 Outlet Guardian Standard Surge Suppressor"/>
    <x v="2311"/>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x v="5637"/>
    <n v="5"/>
    <n v="0.3"/>
    <n v="-70.489999999999981"/>
  </r>
  <r>
    <n v="8868"/>
    <x v="4420"/>
    <x v="2"/>
    <x v="59"/>
    <d v="2011-09-23T00:00:00"/>
    <s v="First Class"/>
    <s v="SB-20185"/>
    <s v="Sarah Brown"/>
    <x v="0"/>
    <s v="United States"/>
    <s v="Chicago"/>
    <x v="10"/>
    <n v="60653"/>
    <x v="2"/>
    <s v="TEC-PH-10002185"/>
    <x v="2"/>
    <x v="7"/>
    <s v="QVS USB Car Charger 2-Port 2.1Amp for iPod/iPhone/iPad/iPad 2/iPad 3"/>
    <x v="3988"/>
    <n v="2"/>
    <n v="0.2"/>
    <n v="3.4749999999999996"/>
  </r>
  <r>
    <n v="8869"/>
    <x v="4421"/>
    <x v="0"/>
    <x v="254"/>
    <d v="2013-11-09T00:00:00"/>
    <s v="Standard Class"/>
    <s v="CC-12475"/>
    <s v="Cindy Chapman"/>
    <x v="0"/>
    <s v="United States"/>
    <s v="San Diego"/>
    <x v="1"/>
    <n v="92037"/>
    <x v="1"/>
    <s v="TEC-MA-10003176"/>
    <x v="2"/>
    <x v="15"/>
    <s v="Okidata B400 Printer"/>
    <x v="5638"/>
    <n v="2"/>
    <n v="0.2"/>
    <n v="77.219999999999914"/>
  </r>
  <r>
    <n v="8870"/>
    <x v="4422"/>
    <x v="3"/>
    <x v="96"/>
    <d v="2014-12-07T00:00:00"/>
    <s v="Standard Class"/>
    <s v="SH-19975"/>
    <s v="Sally Hughsby"/>
    <x v="1"/>
    <s v="United States"/>
    <s v="Seattle"/>
    <x v="4"/>
    <n v="98105"/>
    <x v="1"/>
    <s v="OFF-BI-10002003"/>
    <x v="1"/>
    <x v="8"/>
    <s v="Ibico Presentation Index for Binding Systems"/>
    <x v="482"/>
    <n v="5"/>
    <n v="0.2"/>
    <n v="5.3729999999999993"/>
  </r>
  <r>
    <n v="8871"/>
    <x v="4422"/>
    <x v="3"/>
    <x v="96"/>
    <d v="2014-12-07T00:00:00"/>
    <s v="Standard Class"/>
    <s v="SH-19975"/>
    <s v="Sally Hughsby"/>
    <x v="1"/>
    <s v="United States"/>
    <s v="Seattle"/>
    <x v="4"/>
    <n v="98105"/>
    <x v="1"/>
    <s v="FUR-FU-10000023"/>
    <x v="0"/>
    <x v="5"/>
    <s v="Eldon Wave Desk Accessories"/>
    <x v="5639"/>
    <n v="12"/>
    <n v="0"/>
    <n v="31.099200000000003"/>
  </r>
  <r>
    <n v="8872"/>
    <x v="4422"/>
    <x v="3"/>
    <x v="96"/>
    <d v="2014-12-07T00:00:00"/>
    <s v="Standard Class"/>
    <s v="SH-19975"/>
    <s v="Sally Hughsby"/>
    <x v="1"/>
    <s v="United States"/>
    <s v="Seattle"/>
    <x v="4"/>
    <n v="98105"/>
    <x v="1"/>
    <s v="OFF-ST-10002756"/>
    <x v="1"/>
    <x v="4"/>
    <s v="Tennsco Stur-D-Stor Boltless Shelving, 5 Shelves, 24&quot; Deep, Sand"/>
    <x v="5248"/>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x v="5640"/>
    <n v="2"/>
    <n v="0.7"/>
    <n v="-71.39579999999998"/>
  </r>
  <r>
    <n v="8874"/>
    <x v="4423"/>
    <x v="2"/>
    <x v="982"/>
    <d v="2011-10-10T00:00:00"/>
    <s v="Same Day"/>
    <s v="RB-19435"/>
    <s v="Richard Bierner"/>
    <x v="0"/>
    <s v="United States"/>
    <s v="Columbus"/>
    <x v="24"/>
    <n v="43229"/>
    <x v="3"/>
    <s v="OFF-BI-10002429"/>
    <x v="1"/>
    <x v="8"/>
    <s v="Premier Elliptical Ring Binder, Black"/>
    <x v="3594"/>
    <n v="2"/>
    <n v="0.7"/>
    <n v="-13.393599999999999"/>
  </r>
  <r>
    <n v="8875"/>
    <x v="4424"/>
    <x v="3"/>
    <x v="237"/>
    <d v="2014-11-17T00:00:00"/>
    <s v="Second Class"/>
    <s v="TC-21295"/>
    <s v="Toby Carlisle"/>
    <x v="0"/>
    <s v="United States"/>
    <s v="Houston"/>
    <x v="5"/>
    <n v="77095"/>
    <x v="2"/>
    <s v="OFF-BI-10003684"/>
    <x v="1"/>
    <x v="8"/>
    <s v="Wilson Jones Legal Size Ring Binders"/>
    <x v="5641"/>
    <n v="5"/>
    <n v="0.8"/>
    <n v="-32.984999999999999"/>
  </r>
  <r>
    <n v="8876"/>
    <x v="4425"/>
    <x v="0"/>
    <x v="572"/>
    <d v="2013-08-20T00:00:00"/>
    <s v="Standard Class"/>
    <s v="CT-11995"/>
    <s v="Carol Triggs"/>
    <x v="0"/>
    <s v="United States"/>
    <s v="Irving"/>
    <x v="5"/>
    <n v="75061"/>
    <x v="2"/>
    <s v="OFF-SU-10003505"/>
    <x v="1"/>
    <x v="14"/>
    <s v="Premier Electric Letter Opener"/>
    <x v="442"/>
    <n v="2"/>
    <n v="0.2"/>
    <n v="-34.758000000000017"/>
  </r>
  <r>
    <n v="8877"/>
    <x v="4425"/>
    <x v="0"/>
    <x v="572"/>
    <d v="2013-08-20T00:00:00"/>
    <s v="Standard Class"/>
    <s v="CT-11995"/>
    <s v="Carol Triggs"/>
    <x v="0"/>
    <s v="United States"/>
    <s v="Irving"/>
    <x v="5"/>
    <n v="75061"/>
    <x v="2"/>
    <s v="OFF-AP-10002534"/>
    <x v="1"/>
    <x v="9"/>
    <s v="3.6 Cubic Foot Counter Height Office Refrigerator"/>
    <x v="5642"/>
    <n v="1"/>
    <n v="0.8"/>
    <n v="-153.20240000000001"/>
  </r>
  <r>
    <n v="8878"/>
    <x v="4426"/>
    <x v="3"/>
    <x v="697"/>
    <d v="2014-09-24T00:00:00"/>
    <s v="Standard Class"/>
    <s v="GZ-14470"/>
    <s v="Gary Zandusky"/>
    <x v="0"/>
    <s v="United States"/>
    <s v="Morristown"/>
    <x v="30"/>
    <n v="7960"/>
    <x v="3"/>
    <s v="TEC-MA-10004626"/>
    <x v="2"/>
    <x v="15"/>
    <s v="Lexmark 20R1285 X6650 Wireless All-in-One Printer"/>
    <x v="5643"/>
    <n v="4"/>
    <n v="0"/>
    <n v="225.6"/>
  </r>
  <r>
    <n v="8879"/>
    <x v="4426"/>
    <x v="3"/>
    <x v="697"/>
    <d v="2014-09-24T00:00:00"/>
    <s v="Standard Class"/>
    <s v="GZ-14470"/>
    <s v="Gary Zandusky"/>
    <x v="0"/>
    <s v="United States"/>
    <s v="Morristown"/>
    <x v="30"/>
    <n v="7960"/>
    <x v="3"/>
    <s v="OFF-ST-10000615"/>
    <x v="1"/>
    <x v="4"/>
    <s v="SimpliFile Personal File, Black Granite, 15w x 6-15/16d x 11-1/4h"/>
    <x v="4024"/>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x v="5644"/>
    <n v="11"/>
    <n v="0"/>
    <n v="92.505599999999987"/>
  </r>
  <r>
    <n v="8881"/>
    <x v="4427"/>
    <x v="1"/>
    <x v="391"/>
    <d v="2012-03-25T00:00:00"/>
    <s v="First Class"/>
    <s v="AM-10360"/>
    <s v="Alice McCarthy"/>
    <x v="1"/>
    <s v="United States"/>
    <s v="Los Angeles"/>
    <x v="1"/>
    <n v="90008"/>
    <x v="1"/>
    <s v="TEC-AC-10000736"/>
    <x v="2"/>
    <x v="11"/>
    <s v="Logitech G600 MMO Gaming Mouse"/>
    <x v="764"/>
    <n v="3"/>
    <n v="0"/>
    <n v="86.389199999999988"/>
  </r>
  <r>
    <n v="8882"/>
    <x v="4428"/>
    <x v="0"/>
    <x v="1186"/>
    <d v="2013-07-04T00:00:00"/>
    <s v="Second Class"/>
    <s v="AH-10120"/>
    <s v="Adrian Hane"/>
    <x v="2"/>
    <s v="United States"/>
    <s v="Aurora"/>
    <x v="10"/>
    <n v="60505"/>
    <x v="2"/>
    <s v="TEC-AC-10003038"/>
    <x v="2"/>
    <x v="11"/>
    <s v="Kingston Digital DataTraveler 16GB USB 2.0"/>
    <x v="2298"/>
    <n v="7"/>
    <n v="0.2"/>
    <n v="-0.62650000000000716"/>
  </r>
  <r>
    <n v="8883"/>
    <x v="4429"/>
    <x v="3"/>
    <x v="179"/>
    <d v="2014-10-26T00:00:00"/>
    <s v="Standard Class"/>
    <s v="MY-18295"/>
    <s v="Muhammed Yedwab"/>
    <x v="1"/>
    <s v="United States"/>
    <s v="Durham"/>
    <x v="3"/>
    <n v="27707"/>
    <x v="0"/>
    <s v="TEC-PH-10004071"/>
    <x v="2"/>
    <x v="7"/>
    <s v="PayAnywhere Card Reader"/>
    <x v="2992"/>
    <n v="2"/>
    <n v="0.2"/>
    <n v="1.3986000000000001"/>
  </r>
  <r>
    <n v="8884"/>
    <x v="4429"/>
    <x v="3"/>
    <x v="179"/>
    <d v="2014-10-26T00:00:00"/>
    <s v="Standard Class"/>
    <s v="MY-18295"/>
    <s v="Muhammed Yedwab"/>
    <x v="1"/>
    <s v="United States"/>
    <s v="Durham"/>
    <x v="3"/>
    <n v="27707"/>
    <x v="0"/>
    <s v="OFF-PA-10001667"/>
    <x v="1"/>
    <x v="10"/>
    <s v="Great White Multi-Use Recycled Paper (20Lb. and 84 Bright)"/>
    <x v="646"/>
    <n v="3"/>
    <n v="0.2"/>
    <n v="4.4849999999999994"/>
  </r>
  <r>
    <n v="8885"/>
    <x v="4430"/>
    <x v="2"/>
    <x v="55"/>
    <d v="2011-08-30T00:00:00"/>
    <s v="Standard Class"/>
    <s v="BS-11590"/>
    <s v="Brendan Sweed"/>
    <x v="1"/>
    <s v="United States"/>
    <s v="Columbus"/>
    <x v="24"/>
    <n v="43229"/>
    <x v="3"/>
    <s v="OFF-BI-10001982"/>
    <x v="1"/>
    <x v="8"/>
    <s v="Wilson Jones Custom Binder Spines &amp; Labels"/>
    <x v="5645"/>
    <n v="4"/>
    <n v="0.7"/>
    <n v="-4.5695999999999994"/>
  </r>
  <r>
    <n v="8886"/>
    <x v="4430"/>
    <x v="2"/>
    <x v="55"/>
    <d v="2011-08-30T00:00:00"/>
    <s v="Standard Class"/>
    <s v="BS-11590"/>
    <s v="Brendan Sweed"/>
    <x v="1"/>
    <s v="United States"/>
    <s v="Columbus"/>
    <x v="24"/>
    <n v="43229"/>
    <x v="3"/>
    <s v="OFF-BI-10004141"/>
    <x v="1"/>
    <x v="8"/>
    <s v="Insertable Tab Indexes For Data Binders"/>
    <x v="5646"/>
    <n v="3"/>
    <n v="0.7"/>
    <n v="-2.2896000000000001"/>
  </r>
  <r>
    <n v="8887"/>
    <x v="4430"/>
    <x v="2"/>
    <x v="55"/>
    <d v="2011-08-30T00:00:00"/>
    <s v="Standard Class"/>
    <s v="BS-11590"/>
    <s v="Brendan Sweed"/>
    <x v="1"/>
    <s v="United States"/>
    <s v="Columbus"/>
    <x v="24"/>
    <n v="43229"/>
    <x v="3"/>
    <s v="OFF-BI-10002103"/>
    <x v="1"/>
    <x v="8"/>
    <s v="Cardinal Slant-D Ring Binder, Heavy Gauge Vinyl"/>
    <x v="5647"/>
    <n v="8"/>
    <n v="0.7"/>
    <n v="-16.684799999999996"/>
  </r>
  <r>
    <n v="8888"/>
    <x v="4431"/>
    <x v="2"/>
    <x v="923"/>
    <d v="2011-07-30T00:00:00"/>
    <s v="Second Class"/>
    <s v="BB-10990"/>
    <s v="Barry Blumstein"/>
    <x v="1"/>
    <s v="United States"/>
    <s v="Los Angeles"/>
    <x v="1"/>
    <n v="90036"/>
    <x v="1"/>
    <s v="OFF-ST-10002574"/>
    <x v="1"/>
    <x v="4"/>
    <s v="SAFCO Commercial Wire Shelving, Black"/>
    <x v="5648"/>
    <n v="2"/>
    <n v="0"/>
    <n v="0"/>
  </r>
  <r>
    <n v="8889"/>
    <x v="4432"/>
    <x v="3"/>
    <x v="96"/>
    <d v="2014-12-08T00:00:00"/>
    <s v="Standard Class"/>
    <s v="ML-17755"/>
    <s v="Max Ludwig"/>
    <x v="2"/>
    <s v="United States"/>
    <s v="Stockton"/>
    <x v="1"/>
    <n v="95207"/>
    <x v="1"/>
    <s v="FUR-FU-10003394"/>
    <x v="0"/>
    <x v="5"/>
    <s v="Tenex &quot;The Solids&quot; Textured Chair Mats"/>
    <x v="5649"/>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x v="4433"/>
    <x v="0"/>
    <x v="508"/>
    <d v="2013-10-22T00:00:00"/>
    <s v="Second Class"/>
    <s v="FC-14245"/>
    <s v="Frank Carlisle"/>
    <x v="2"/>
    <s v="United States"/>
    <s v="Columbia"/>
    <x v="25"/>
    <n v="65203"/>
    <x v="2"/>
    <s v="OFF-AP-10003057"/>
    <x v="1"/>
    <x v="9"/>
    <s v="Honeywell Enviracaire Portable HEPA Air Cleaner for 16' x 20' Room"/>
    <x v="5651"/>
    <n v="7"/>
    <n v="0"/>
    <n v="751.76010000000008"/>
  </r>
  <r>
    <n v="8892"/>
    <x v="4434"/>
    <x v="0"/>
    <x v="1142"/>
    <d v="2013-09-19T00:00:00"/>
    <s v="First Class"/>
    <s v="CR-12625"/>
    <s v="Corey Roper"/>
    <x v="2"/>
    <s v="United States"/>
    <s v="Columbus"/>
    <x v="32"/>
    <n v="31907"/>
    <x v="0"/>
    <s v="FUR-CH-10001146"/>
    <x v="0"/>
    <x v="1"/>
    <s v="Global Value Mid-Back Manager's Chair, Gray"/>
    <x v="5652"/>
    <n v="2"/>
    <n v="0"/>
    <n v="30.444999999999993"/>
  </r>
  <r>
    <n v="8893"/>
    <x v="4435"/>
    <x v="1"/>
    <x v="494"/>
    <d v="2012-12-06T00:00:00"/>
    <s v="Standard Class"/>
    <s v="LC-16960"/>
    <s v="Lindsay Castell"/>
    <x v="2"/>
    <s v="United States"/>
    <s v="San Diego"/>
    <x v="1"/>
    <n v="92037"/>
    <x v="1"/>
    <s v="FUR-CH-10003973"/>
    <x v="0"/>
    <x v="1"/>
    <s v="GuestStacker Chair with Chrome Finish Legs"/>
    <x v="5653"/>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x v="5654"/>
    <n v="2"/>
    <n v="0.3"/>
    <n v="41.933999999999997"/>
  </r>
  <r>
    <n v="8895"/>
    <x v="4437"/>
    <x v="0"/>
    <x v="243"/>
    <d v="2013-08-23T00:00:00"/>
    <s v="Standard Class"/>
    <s v="BD-11320"/>
    <s v="Bill Donatelli"/>
    <x v="0"/>
    <s v="United States"/>
    <s v="Los Angeles"/>
    <x v="1"/>
    <n v="90004"/>
    <x v="1"/>
    <s v="FUR-FU-10004071"/>
    <x v="0"/>
    <x v="5"/>
    <s v="Luxo Professional Magnifying Clamp-On Fluorescent Lamps"/>
    <x v="5655"/>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x v="1465"/>
    <n v="3"/>
    <n v="0"/>
    <n v="3.0497999999999985"/>
  </r>
  <r>
    <n v="8897"/>
    <x v="4437"/>
    <x v="0"/>
    <x v="243"/>
    <d v="2013-08-23T00:00:00"/>
    <s v="Standard Class"/>
    <s v="BD-11320"/>
    <s v="Bill Donatelli"/>
    <x v="0"/>
    <s v="United States"/>
    <s v="Los Angeles"/>
    <x v="1"/>
    <n v="90004"/>
    <x v="1"/>
    <s v="TEC-PH-10004614"/>
    <x v="2"/>
    <x v="7"/>
    <s v="AT&amp;T 841000 Phone"/>
    <x v="5441"/>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x v="5620"/>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x v="4438"/>
    <x v="1"/>
    <x v="976"/>
    <d v="2012-08-09T00:00:00"/>
    <s v="Second Class"/>
    <s v="EM-14095"/>
    <s v="Eudokia Martin"/>
    <x v="1"/>
    <s v="United States"/>
    <s v="Springfield"/>
    <x v="17"/>
    <n v="22153"/>
    <x v="0"/>
    <s v="OFF-LA-10004545"/>
    <x v="1"/>
    <x v="2"/>
    <s v="Avery 50"/>
    <x v="2989"/>
    <n v="2"/>
    <n v="0"/>
    <n v="11.778199999999998"/>
  </r>
  <r>
    <n v="8901"/>
    <x v="4439"/>
    <x v="0"/>
    <x v="1207"/>
    <d v="2013-06-05T00:00:00"/>
    <s v="Standard Class"/>
    <s v="BP-11290"/>
    <s v="Beth Paige"/>
    <x v="0"/>
    <s v="United States"/>
    <s v="Decatur"/>
    <x v="10"/>
    <n v="62521"/>
    <x v="2"/>
    <s v="FUR-FU-10001379"/>
    <x v="0"/>
    <x v="5"/>
    <s v="Executive Impressions 16-1/2&quot; Circular Wall Clock"/>
    <x v="164"/>
    <n v="3"/>
    <n v="0.6"/>
    <n v="-12.825599999999994"/>
  </r>
  <r>
    <n v="8902"/>
    <x v="4439"/>
    <x v="0"/>
    <x v="1207"/>
    <d v="2013-06-05T00:00:00"/>
    <s v="Standard Class"/>
    <s v="BP-11290"/>
    <s v="Beth Paige"/>
    <x v="0"/>
    <s v="United States"/>
    <s v="Decatur"/>
    <x v="10"/>
    <n v="62521"/>
    <x v="2"/>
    <s v="OFF-PA-10001846"/>
    <x v="1"/>
    <x v="10"/>
    <s v="Xerox 1899"/>
    <x v="282"/>
    <n v="4"/>
    <n v="0.2"/>
    <n v="6.7048000000000005"/>
  </r>
  <r>
    <n v="8903"/>
    <x v="4439"/>
    <x v="0"/>
    <x v="1207"/>
    <d v="2013-06-05T00:00:00"/>
    <s v="Standard Class"/>
    <s v="BP-11290"/>
    <s v="Beth Paige"/>
    <x v="0"/>
    <s v="United States"/>
    <s v="Decatur"/>
    <x v="10"/>
    <n v="62521"/>
    <x v="2"/>
    <s v="FUR-CH-10000422"/>
    <x v="0"/>
    <x v="1"/>
    <s v="Global Highback Leather Tilter in Burgundy"/>
    <x v="5656"/>
    <n v="3"/>
    <n v="0.3"/>
    <n v="-38.215799999999973"/>
  </r>
  <r>
    <n v="8904"/>
    <x v="4439"/>
    <x v="0"/>
    <x v="1207"/>
    <d v="2013-06-05T00:00:00"/>
    <s v="Standard Class"/>
    <s v="BP-11290"/>
    <s v="Beth Paige"/>
    <x v="0"/>
    <s v="United States"/>
    <s v="Decatur"/>
    <x v="10"/>
    <n v="62521"/>
    <x v="2"/>
    <s v="OFF-PA-10004621"/>
    <x v="1"/>
    <x v="10"/>
    <s v="Xerox 212"/>
    <x v="563"/>
    <n v="2"/>
    <n v="0.2"/>
    <n v="3.6288"/>
  </r>
  <r>
    <n v="8905"/>
    <x v="4440"/>
    <x v="0"/>
    <x v="949"/>
    <d v="2013-07-02T00:00:00"/>
    <s v="Same Day"/>
    <s v="SU-20665"/>
    <s v="Stephanie Ulpright"/>
    <x v="2"/>
    <s v="United States"/>
    <s v="New York City"/>
    <x v="15"/>
    <n v="10009"/>
    <x v="3"/>
    <s v="OFF-LA-10001474"/>
    <x v="1"/>
    <x v="2"/>
    <s v="Avery 477"/>
    <x v="5657"/>
    <n v="1"/>
    <n v="0"/>
    <n v="14.043800000000001"/>
  </r>
  <r>
    <n v="8906"/>
    <x v="4440"/>
    <x v="0"/>
    <x v="949"/>
    <d v="2013-07-02T00:00:00"/>
    <s v="Same Day"/>
    <s v="SU-20665"/>
    <s v="Stephanie Ulpright"/>
    <x v="2"/>
    <s v="United States"/>
    <s v="New York City"/>
    <x v="15"/>
    <n v="10009"/>
    <x v="3"/>
    <s v="TEC-AC-10001635"/>
    <x v="2"/>
    <x v="11"/>
    <s v="KeyTronic KT400U2 - Keyboard - Black"/>
    <x v="5658"/>
    <n v="3"/>
    <n v="0"/>
    <n v="6.1679999999999975"/>
  </r>
  <r>
    <n v="8907"/>
    <x v="4440"/>
    <x v="0"/>
    <x v="949"/>
    <d v="2013-07-02T00:00:00"/>
    <s v="Same Day"/>
    <s v="SU-20665"/>
    <s v="Stephanie Ulpright"/>
    <x v="2"/>
    <s v="United States"/>
    <s v="New York City"/>
    <x v="15"/>
    <n v="10009"/>
    <x v="3"/>
    <s v="OFF-PA-10001950"/>
    <x v="1"/>
    <x v="10"/>
    <s v="Southworth 25% Cotton Antique Laid Paper &amp; Envelopes"/>
    <x v="5659"/>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x v="4442"/>
    <x v="1"/>
    <x v="1208"/>
    <d v="2012-02-01T00:00:00"/>
    <s v="Standard Class"/>
    <s v="EM-13825"/>
    <s v="Elizabeth Moffitt"/>
    <x v="1"/>
    <s v="United States"/>
    <s v="Moreno Valley"/>
    <x v="1"/>
    <n v="92553"/>
    <x v="1"/>
    <s v="OFF-PA-10003790"/>
    <x v="1"/>
    <x v="10"/>
    <s v="Xerox 1991"/>
    <x v="685"/>
    <n v="8"/>
    <n v="0"/>
    <n v="84.051199999999994"/>
  </r>
  <r>
    <n v="8910"/>
    <x v="4443"/>
    <x v="3"/>
    <x v="960"/>
    <d v="2014-11-02T00:00:00"/>
    <s v="Standard Class"/>
    <s v="SA-20830"/>
    <s v="Sue Ann Reed"/>
    <x v="0"/>
    <s v="United States"/>
    <s v="Everett"/>
    <x v="31"/>
    <n v="2149"/>
    <x v="3"/>
    <s v="OFF-LA-10002475"/>
    <x v="1"/>
    <x v="2"/>
    <s v="Avery 519"/>
    <x v="2521"/>
    <n v="3"/>
    <n v="0"/>
    <n v="10.307099999999998"/>
  </r>
  <r>
    <n v="8911"/>
    <x v="4444"/>
    <x v="3"/>
    <x v="259"/>
    <d v="2014-11-09T00:00:00"/>
    <s v="Standard Class"/>
    <s v="CA-12265"/>
    <s v="Christina Anderson"/>
    <x v="0"/>
    <s v="United States"/>
    <s v="Chattanooga"/>
    <x v="18"/>
    <n v="37421"/>
    <x v="0"/>
    <s v="TEC-AC-10000303"/>
    <x v="2"/>
    <x v="11"/>
    <s v="Logitech M510 Wireless Mouse"/>
    <x v="98"/>
    <n v="3"/>
    <n v="0.2"/>
    <n v="15.596099999999996"/>
  </r>
  <r>
    <n v="8912"/>
    <x v="4444"/>
    <x v="3"/>
    <x v="259"/>
    <d v="2014-11-09T00:00:00"/>
    <s v="Standard Class"/>
    <s v="CA-12265"/>
    <s v="Christina Anderson"/>
    <x v="0"/>
    <s v="United States"/>
    <s v="Chattanooga"/>
    <x v="18"/>
    <n v="37421"/>
    <x v="0"/>
    <s v="TEC-PH-10000127"/>
    <x v="2"/>
    <x v="7"/>
    <s v="iOttie XL Car Mount"/>
    <x v="5661"/>
    <n v="9"/>
    <n v="0.2"/>
    <n v="-32.383800000000008"/>
  </r>
  <r>
    <n v="8913"/>
    <x v="4444"/>
    <x v="3"/>
    <x v="259"/>
    <d v="2014-11-09T00:00:00"/>
    <s v="Standard Class"/>
    <s v="CA-12265"/>
    <s v="Christina Anderson"/>
    <x v="0"/>
    <s v="United States"/>
    <s v="Chattanooga"/>
    <x v="18"/>
    <n v="37421"/>
    <x v="0"/>
    <s v="OFF-BI-10004364"/>
    <x v="1"/>
    <x v="8"/>
    <s v="Storex Dura Pro Binders"/>
    <x v="5662"/>
    <n v="2"/>
    <n v="0.7"/>
    <n v="-2.9700000000000006"/>
  </r>
  <r>
    <n v="8914"/>
    <x v="4444"/>
    <x v="3"/>
    <x v="259"/>
    <d v="2014-11-09T00:00:00"/>
    <s v="Standard Class"/>
    <s v="CA-12265"/>
    <s v="Christina Anderson"/>
    <x v="0"/>
    <s v="United States"/>
    <s v="Chattanooga"/>
    <x v="18"/>
    <n v="37421"/>
    <x v="0"/>
    <s v="OFF-LA-10002195"/>
    <x v="1"/>
    <x v="2"/>
    <s v="Avery 481"/>
    <x v="1268"/>
    <n v="2"/>
    <n v="0.2"/>
    <n v="1.7247999999999997"/>
  </r>
  <r>
    <n v="8915"/>
    <x v="4445"/>
    <x v="0"/>
    <x v="195"/>
    <d v="2013-05-14T00:00:00"/>
    <s v="Standard Class"/>
    <s v="CV-12805"/>
    <s v="Cynthia Voltz"/>
    <x v="1"/>
    <s v="United States"/>
    <s v="Austin"/>
    <x v="5"/>
    <n v="78745"/>
    <x v="2"/>
    <s v="OFF-ST-10001490"/>
    <x v="1"/>
    <x v="4"/>
    <s v="Hot File 7-Pocket, Floor Stand"/>
    <x v="5663"/>
    <n v="6"/>
    <n v="0.2"/>
    <n v="107.08199999999985"/>
  </r>
  <r>
    <n v="8916"/>
    <x v="4445"/>
    <x v="0"/>
    <x v="195"/>
    <d v="2013-05-14T00:00:00"/>
    <s v="Standard Class"/>
    <s v="CV-12805"/>
    <s v="Cynthia Voltz"/>
    <x v="1"/>
    <s v="United States"/>
    <s v="Austin"/>
    <x v="5"/>
    <n v="78745"/>
    <x v="2"/>
    <s v="OFF-BI-10002852"/>
    <x v="1"/>
    <x v="8"/>
    <s v="Ibico Standard Transparent Covers"/>
    <x v="5664"/>
    <n v="4"/>
    <n v="0.8"/>
    <n v="-20.435200000000002"/>
  </r>
  <r>
    <n v="8917"/>
    <x v="4445"/>
    <x v="0"/>
    <x v="195"/>
    <d v="2013-05-14T00:00:00"/>
    <s v="Standard Class"/>
    <s v="CV-12805"/>
    <s v="Cynthia Voltz"/>
    <x v="1"/>
    <s v="United States"/>
    <s v="Austin"/>
    <x v="5"/>
    <n v="78745"/>
    <x v="2"/>
    <s v="OFF-AP-10000390"/>
    <x v="1"/>
    <x v="9"/>
    <s v="Euro Pro Shark Stick Mini Vacuum"/>
    <x v="5665"/>
    <n v="4"/>
    <n v="0.8"/>
    <n v="-131.71680000000001"/>
  </r>
  <r>
    <n v="8918"/>
    <x v="4445"/>
    <x v="0"/>
    <x v="195"/>
    <d v="2013-05-14T00:00:00"/>
    <s v="Standard Class"/>
    <s v="CV-12805"/>
    <s v="Cynthia Voltz"/>
    <x v="1"/>
    <s v="United States"/>
    <s v="Austin"/>
    <x v="5"/>
    <n v="78745"/>
    <x v="2"/>
    <s v="OFF-PA-10004327"/>
    <x v="1"/>
    <x v="10"/>
    <s v="Xerox 1911"/>
    <x v="5201"/>
    <n v="2"/>
    <n v="0.2"/>
    <n v="26.823999999999995"/>
  </r>
  <r>
    <n v="8919"/>
    <x v="4445"/>
    <x v="0"/>
    <x v="195"/>
    <d v="2013-05-14T00:00:00"/>
    <s v="Standard Class"/>
    <s v="CV-12805"/>
    <s v="Cynthia Voltz"/>
    <x v="1"/>
    <s v="United States"/>
    <s v="Austin"/>
    <x v="5"/>
    <n v="78745"/>
    <x v="2"/>
    <s v="OFF-BI-10002353"/>
    <x v="1"/>
    <x v="8"/>
    <s v="GBC VeloBind Cover Sets"/>
    <x v="5666"/>
    <n v="6"/>
    <n v="0.8"/>
    <n v="-27.791999999999994"/>
  </r>
  <r>
    <n v="8920"/>
    <x v="4446"/>
    <x v="2"/>
    <x v="1063"/>
    <d v="2011-04-08T00:00:00"/>
    <s v="Standard Class"/>
    <s v="AH-10690"/>
    <s v="Anna Häberlin"/>
    <x v="1"/>
    <s v="United States"/>
    <s v="Virginia Beach"/>
    <x v="17"/>
    <n v="23464"/>
    <x v="0"/>
    <s v="FUR-FU-10003192"/>
    <x v="0"/>
    <x v="5"/>
    <s v="Luxo Adjustable Task Clamp Lamp"/>
    <x v="5667"/>
    <n v="2"/>
    <n v="0"/>
    <n v="46.196799999999996"/>
  </r>
  <r>
    <n v="8921"/>
    <x v="4447"/>
    <x v="2"/>
    <x v="582"/>
    <d v="2011-05-03T00:00:00"/>
    <s v="Standard Class"/>
    <s v="DS-13180"/>
    <s v="David Smith"/>
    <x v="1"/>
    <s v="United States"/>
    <s v="Jamestown"/>
    <x v="15"/>
    <n v="14701"/>
    <x v="3"/>
    <s v="TEC-AC-10000736"/>
    <x v="2"/>
    <x v="11"/>
    <s v="Logitech G600 MMO Gaming Mouse"/>
    <x v="460"/>
    <n v="2"/>
    <n v="0"/>
    <n v="57.592799999999997"/>
  </r>
  <r>
    <n v="8922"/>
    <x v="4448"/>
    <x v="0"/>
    <x v="964"/>
    <d v="2013-10-09T00:00:00"/>
    <s v="Standard Class"/>
    <s v="AH-10690"/>
    <s v="Anna Häberlin"/>
    <x v="1"/>
    <s v="United States"/>
    <s v="Coral Gables"/>
    <x v="2"/>
    <n v="33134"/>
    <x v="0"/>
    <s v="TEC-PH-10003095"/>
    <x v="2"/>
    <x v="7"/>
    <s v="Samsung HM1900 Bluetooth Headset"/>
    <x v="2672"/>
    <n v="3"/>
    <n v="0.2"/>
    <n v="19.754999999999999"/>
  </r>
  <r>
    <n v="8923"/>
    <x v="4448"/>
    <x v="0"/>
    <x v="964"/>
    <d v="2013-10-09T00:00:00"/>
    <s v="Standard Class"/>
    <s v="AH-10690"/>
    <s v="Anna Häberlin"/>
    <x v="1"/>
    <s v="United States"/>
    <s v="Coral Gables"/>
    <x v="2"/>
    <n v="33134"/>
    <x v="0"/>
    <s v="FUR-FU-10002885"/>
    <x v="0"/>
    <x v="5"/>
    <s v="Magna Visual Magnetic Picture Hangers"/>
    <x v="5668"/>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x v="5669"/>
    <n v="4"/>
    <n v="0.7"/>
    <n v="-3.8100000000000005"/>
  </r>
  <r>
    <n v="8925"/>
    <x v="4450"/>
    <x v="0"/>
    <x v="806"/>
    <d v="2013-02-03T00:00:00"/>
    <s v="Standard Class"/>
    <s v="DF-13135"/>
    <s v="David Flashing"/>
    <x v="0"/>
    <s v="United States"/>
    <s v="Rockford"/>
    <x v="10"/>
    <n v="61107"/>
    <x v="2"/>
    <s v="TEC-PH-10004241"/>
    <x v="2"/>
    <x v="7"/>
    <s v="Nokia Lumia 1020"/>
    <x v="4345"/>
    <n v="4"/>
    <n v="0.2"/>
    <n v="143.99680000000006"/>
  </r>
  <r>
    <n v="8926"/>
    <x v="4450"/>
    <x v="0"/>
    <x v="806"/>
    <d v="2013-02-03T00:00:00"/>
    <s v="Standard Class"/>
    <s v="DF-13135"/>
    <s v="David Flashing"/>
    <x v="0"/>
    <s v="United States"/>
    <s v="Rockford"/>
    <x v="10"/>
    <n v="61107"/>
    <x v="2"/>
    <s v="OFF-BI-10000546"/>
    <x v="1"/>
    <x v="8"/>
    <s v="Avery Durable Binders"/>
    <x v="5670"/>
    <n v="3"/>
    <n v="0.8"/>
    <n v="-2.678399999999999"/>
  </r>
  <r>
    <n v="8927"/>
    <x v="4450"/>
    <x v="0"/>
    <x v="806"/>
    <d v="2013-02-03T00:00:00"/>
    <s v="Standard Class"/>
    <s v="DF-13135"/>
    <s v="David Flashing"/>
    <x v="0"/>
    <s v="United States"/>
    <s v="Rockford"/>
    <x v="10"/>
    <n v="61107"/>
    <x v="2"/>
    <s v="FUR-TA-10004256"/>
    <x v="0"/>
    <x v="3"/>
    <s v="Bretford “Just In Time” Height-Adjustable Multi-Task Work Tables"/>
    <x v="5671"/>
    <n v="3"/>
    <n v="0.5"/>
    <n v="-538.44600000000003"/>
  </r>
  <r>
    <n v="8928"/>
    <x v="4451"/>
    <x v="1"/>
    <x v="874"/>
    <d v="2012-09-29T00:00:00"/>
    <s v="Second Class"/>
    <s v="SS-20140"/>
    <s v="Saphhira Shifley"/>
    <x v="1"/>
    <s v="United States"/>
    <s v="Seattle"/>
    <x v="4"/>
    <n v="98103"/>
    <x v="1"/>
    <s v="OFF-AR-10002067"/>
    <x v="1"/>
    <x v="6"/>
    <s v="Newell 334"/>
    <x v="1618"/>
    <n v="5"/>
    <n v="0"/>
    <n v="25.792000000000002"/>
  </r>
  <r>
    <n v="8929"/>
    <x v="4452"/>
    <x v="1"/>
    <x v="657"/>
    <d v="2012-04-17T00:00:00"/>
    <s v="Standard Class"/>
    <s v="FP-14320"/>
    <s v="Frank Preis"/>
    <x v="0"/>
    <s v="United States"/>
    <s v="Huntsville"/>
    <x v="5"/>
    <n v="77340"/>
    <x v="2"/>
    <s v="FUR-TA-10000688"/>
    <x v="0"/>
    <x v="3"/>
    <s v="Chromcraft Bull-Nose Wood Round Conference Table Top, Wood Base"/>
    <x v="5672"/>
    <n v="4"/>
    <n v="0.3"/>
    <n v="-113.28200000000004"/>
  </r>
  <r>
    <n v="8930"/>
    <x v="4452"/>
    <x v="1"/>
    <x v="657"/>
    <d v="2012-04-17T00:00:00"/>
    <s v="Standard Class"/>
    <s v="FP-14320"/>
    <s v="Frank Preis"/>
    <x v="0"/>
    <s v="United States"/>
    <s v="Huntsville"/>
    <x v="5"/>
    <n v="77340"/>
    <x v="2"/>
    <s v="FUR-TA-10002530"/>
    <x v="0"/>
    <x v="3"/>
    <s v="Iceberg OfficeWorks 42&quot; Round Tables"/>
    <x v="5673"/>
    <n v="2"/>
    <n v="0.3"/>
    <n v="-45.294000000000011"/>
  </r>
  <r>
    <n v="8931"/>
    <x v="4452"/>
    <x v="1"/>
    <x v="657"/>
    <d v="2012-04-17T00:00:00"/>
    <s v="Standard Class"/>
    <s v="FP-14320"/>
    <s v="Frank Preis"/>
    <x v="0"/>
    <s v="United States"/>
    <s v="Huntsville"/>
    <x v="5"/>
    <n v="77340"/>
    <x v="2"/>
    <s v="TEC-PH-10001061"/>
    <x v="2"/>
    <x v="7"/>
    <s v="Apple iPhone 5C"/>
    <x v="1977"/>
    <n v="3"/>
    <n v="0.2"/>
    <n v="17.998199999999997"/>
  </r>
  <r>
    <n v="8932"/>
    <x v="4453"/>
    <x v="3"/>
    <x v="404"/>
    <d v="2014-12-25T00:00:00"/>
    <s v="Standard Class"/>
    <s v="HE-14800"/>
    <s v="Harold Engle"/>
    <x v="1"/>
    <s v="United States"/>
    <s v="Milwaukee"/>
    <x v="6"/>
    <n v="53209"/>
    <x v="2"/>
    <s v="FUR-FU-10001057"/>
    <x v="0"/>
    <x v="5"/>
    <s v="Tensor Track Tree Floor Lamp"/>
    <x v="5674"/>
    <n v="5"/>
    <n v="0"/>
    <n v="22.988499999999998"/>
  </r>
  <r>
    <n v="8933"/>
    <x v="4453"/>
    <x v="3"/>
    <x v="404"/>
    <d v="2014-12-25T00:00:00"/>
    <s v="Standard Class"/>
    <s v="HE-14800"/>
    <s v="Harold Engle"/>
    <x v="1"/>
    <s v="United States"/>
    <s v="Milwaukee"/>
    <x v="6"/>
    <n v="53209"/>
    <x v="2"/>
    <s v="TEC-AC-10002331"/>
    <x v="2"/>
    <x v="11"/>
    <s v="Maxell 74 Minute CDR, 10/Pack"/>
    <x v="1624"/>
    <n v="3"/>
    <n v="0"/>
    <n v="10.855799999999999"/>
  </r>
  <r>
    <n v="8934"/>
    <x v="4454"/>
    <x v="0"/>
    <x v="560"/>
    <d v="2013-03-20T00:00:00"/>
    <s v="Standard Class"/>
    <s v="SP-20545"/>
    <s v="Sibella Parks"/>
    <x v="1"/>
    <s v="United States"/>
    <s v="Green Bay"/>
    <x v="6"/>
    <n v="54302"/>
    <x v="2"/>
    <s v="FUR-FU-10003724"/>
    <x v="0"/>
    <x v="5"/>
    <s v="Westinghouse Clip-On Gooseneck Lamps"/>
    <x v="2499"/>
    <n v="2"/>
    <n v="0"/>
    <n v="4.3523999999999994"/>
  </r>
  <r>
    <n v="8935"/>
    <x v="4455"/>
    <x v="3"/>
    <x v="151"/>
    <d v="2014-08-28T00:00:00"/>
    <s v="Same Day"/>
    <s v="BP-11185"/>
    <s v="Ben Peterman"/>
    <x v="1"/>
    <s v="United States"/>
    <s v="Philadelphia"/>
    <x v="9"/>
    <n v="19120"/>
    <x v="3"/>
    <s v="OFF-PA-10000528"/>
    <x v="1"/>
    <x v="10"/>
    <s v="Xerox 1981"/>
    <x v="2538"/>
    <n v="3"/>
    <n v="0.2"/>
    <n v="3.96"/>
  </r>
  <r>
    <n v="8936"/>
    <x v="4455"/>
    <x v="3"/>
    <x v="151"/>
    <d v="2014-08-28T00:00:00"/>
    <s v="Same Day"/>
    <s v="BP-11185"/>
    <s v="Ben Peterman"/>
    <x v="1"/>
    <s v="United States"/>
    <s v="Philadelphia"/>
    <x v="9"/>
    <n v="19120"/>
    <x v="3"/>
    <s v="TEC-AC-10001908"/>
    <x v="2"/>
    <x v="11"/>
    <s v="Logitech Wireless Headset h800"/>
    <x v="5675"/>
    <n v="14"/>
    <n v="0.2"/>
    <n v="209.97899999999993"/>
  </r>
  <r>
    <n v="8937"/>
    <x v="4456"/>
    <x v="1"/>
    <x v="997"/>
    <d v="2012-12-19T00:00:00"/>
    <s v="Second Class"/>
    <s v="PG-18895"/>
    <s v="Paul Gonzalez"/>
    <x v="0"/>
    <s v="United States"/>
    <s v="Los Angeles"/>
    <x v="1"/>
    <n v="90008"/>
    <x v="1"/>
    <s v="OFF-AR-10003903"/>
    <x v="1"/>
    <x v="6"/>
    <s v="Sanford 52201 APSCO Electric Pencil Sharpener"/>
    <x v="3135"/>
    <n v="5"/>
    <n v="0"/>
    <n v="53.261000000000003"/>
  </r>
  <r>
    <n v="8938"/>
    <x v="4456"/>
    <x v="1"/>
    <x v="997"/>
    <d v="2012-12-19T00:00:00"/>
    <s v="Second Class"/>
    <s v="PG-18895"/>
    <s v="Paul Gonzalez"/>
    <x v="0"/>
    <s v="United States"/>
    <s v="Los Angeles"/>
    <x v="1"/>
    <n v="90008"/>
    <x v="1"/>
    <s v="TEC-PH-10004908"/>
    <x v="2"/>
    <x v="7"/>
    <s v="Panasonic KX TS3282W Corded phone"/>
    <x v="5676"/>
    <n v="2"/>
    <n v="0.2"/>
    <n v="16.997999999999983"/>
  </r>
  <r>
    <n v="8939"/>
    <x v="4456"/>
    <x v="1"/>
    <x v="997"/>
    <d v="2012-12-19T00:00:00"/>
    <s v="Second Class"/>
    <s v="PG-18895"/>
    <s v="Paul Gonzalez"/>
    <x v="0"/>
    <s v="United States"/>
    <s v="Los Angeles"/>
    <x v="1"/>
    <n v="90008"/>
    <x v="1"/>
    <s v="OFF-AR-10001940"/>
    <x v="1"/>
    <x v="6"/>
    <s v="Sanford Colorific Eraseable Coloring Pencils, 12 Count"/>
    <x v="1235"/>
    <n v="5"/>
    <n v="0"/>
    <n v="7.0520000000000005"/>
  </r>
  <r>
    <n v="8940"/>
    <x v="4456"/>
    <x v="1"/>
    <x v="997"/>
    <d v="2012-12-19T00:00:00"/>
    <s v="Second Class"/>
    <s v="PG-18895"/>
    <s v="Paul Gonzalez"/>
    <x v="0"/>
    <s v="United States"/>
    <s v="Los Angeles"/>
    <x v="1"/>
    <n v="90008"/>
    <x v="1"/>
    <s v="OFF-BI-10002026"/>
    <x v="1"/>
    <x v="8"/>
    <s v="Avery Arch Ring Binders"/>
    <x v="5677"/>
    <n v="2"/>
    <n v="0.2"/>
    <n v="31.373999999999995"/>
  </r>
  <r>
    <n v="8941"/>
    <x v="4457"/>
    <x v="2"/>
    <x v="963"/>
    <d v="2011-08-24T00:00:00"/>
    <s v="Second Class"/>
    <s v="JP-15520"/>
    <s v="Jeremy Pistek"/>
    <x v="0"/>
    <s v="United States"/>
    <s v="North Miami"/>
    <x v="2"/>
    <n v="33161"/>
    <x v="0"/>
    <s v="OFF-SU-10003936"/>
    <x v="1"/>
    <x v="14"/>
    <s v="Acme Serrated Blade Letter Opener"/>
    <x v="5678"/>
    <n v="3"/>
    <n v="0.2"/>
    <n v="-1.8126000000000002"/>
  </r>
  <r>
    <n v="8942"/>
    <x v="4458"/>
    <x v="0"/>
    <x v="54"/>
    <d v="2013-11-06T00:00:00"/>
    <s v="First Class"/>
    <s v="NW-18400"/>
    <s v="Natalie Webber"/>
    <x v="0"/>
    <s v="United States"/>
    <s v="Portland"/>
    <x v="21"/>
    <n v="97206"/>
    <x v="1"/>
    <s v="OFF-BI-10002813"/>
    <x v="1"/>
    <x v="8"/>
    <s v="Avery Reinforcements for Hole-Punch Pages"/>
    <x v="4909"/>
    <n v="7"/>
    <n v="0.7"/>
    <n v="-3.4649999999999999"/>
  </r>
  <r>
    <n v="8943"/>
    <x v="4458"/>
    <x v="0"/>
    <x v="54"/>
    <d v="2013-11-06T00:00:00"/>
    <s v="First Class"/>
    <s v="NW-18400"/>
    <s v="Natalie Webber"/>
    <x v="0"/>
    <s v="United States"/>
    <s v="Portland"/>
    <x v="21"/>
    <n v="97206"/>
    <x v="1"/>
    <s v="TEC-MA-10003337"/>
    <x v="2"/>
    <x v="15"/>
    <s v="Okidata B401 Printer"/>
    <x v="5679"/>
    <n v="3"/>
    <n v="0.7"/>
    <n v="-251.98739999999992"/>
  </r>
  <r>
    <n v="8944"/>
    <x v="4459"/>
    <x v="3"/>
    <x v="1209"/>
    <d v="2014-10-17T00:00:00"/>
    <s v="Standard Class"/>
    <s v="SW-20245"/>
    <s v="Scot Wooten"/>
    <x v="0"/>
    <s v="United States"/>
    <s v="Aurora"/>
    <x v="10"/>
    <n v="60505"/>
    <x v="2"/>
    <s v="FUR-CH-10001545"/>
    <x v="0"/>
    <x v="1"/>
    <s v="Hon Comfortask Task/Swivel Chairs"/>
    <x v="5680"/>
    <n v="3"/>
    <n v="0.3"/>
    <n v="-47.871600000000001"/>
  </r>
  <r>
    <n v="8945"/>
    <x v="4460"/>
    <x v="2"/>
    <x v="1035"/>
    <d v="2011-12-08T00:00:00"/>
    <s v="First Class"/>
    <s v="EH-14005"/>
    <s v="Erica Hernandez"/>
    <x v="2"/>
    <s v="United States"/>
    <s v="San Francisco"/>
    <x v="1"/>
    <n v="94109"/>
    <x v="1"/>
    <s v="OFF-PA-10000062"/>
    <x v="1"/>
    <x v="10"/>
    <s v="Green Bar Computer Printout Paper"/>
    <x v="2210"/>
    <n v="3"/>
    <n v="0"/>
    <n v="80.791200000000003"/>
  </r>
  <r>
    <n v="8946"/>
    <x v="4461"/>
    <x v="2"/>
    <x v="647"/>
    <d v="2011-11-17T00:00:00"/>
    <s v="Second Class"/>
    <s v="SC-20260"/>
    <s v="Scott Cohen"/>
    <x v="1"/>
    <s v="United States"/>
    <s v="San Francisco"/>
    <x v="1"/>
    <n v="94110"/>
    <x v="1"/>
    <s v="OFF-SU-10001574"/>
    <x v="1"/>
    <x v="14"/>
    <s v="Acme Value Line Scissors"/>
    <x v="1031"/>
    <n v="3"/>
    <n v="0"/>
    <n v="3.2849999999999993"/>
  </r>
  <r>
    <n v="8947"/>
    <x v="4462"/>
    <x v="3"/>
    <x v="165"/>
    <d v="2014-12-29T00:00:00"/>
    <s v="Standard Class"/>
    <s v="NC-18535"/>
    <s v="Nick Crebassa"/>
    <x v="1"/>
    <s v="United States"/>
    <s v="New Bedford"/>
    <x v="31"/>
    <n v="2740"/>
    <x v="3"/>
    <s v="OFF-PA-10001972"/>
    <x v="1"/>
    <x v="10"/>
    <s v="Xerox 214"/>
    <x v="541"/>
    <n v="3"/>
    <n v="0"/>
    <n v="9.3312000000000008"/>
  </r>
  <r>
    <n v="8948"/>
    <x v="4462"/>
    <x v="3"/>
    <x v="165"/>
    <d v="2014-12-29T00:00:00"/>
    <s v="Standard Class"/>
    <s v="NC-18535"/>
    <s v="Nick Crebassa"/>
    <x v="1"/>
    <s v="United States"/>
    <s v="New Bedford"/>
    <x v="31"/>
    <n v="2740"/>
    <x v="3"/>
    <s v="OFF-BI-10000201"/>
    <x v="1"/>
    <x v="8"/>
    <s v="Avery Triangle Shaped Sheet Lifters, Black, 2/Pack"/>
    <x v="5681"/>
    <n v="5"/>
    <n v="0"/>
    <n v="6.15"/>
  </r>
  <r>
    <n v="8949"/>
    <x v="4463"/>
    <x v="2"/>
    <x v="163"/>
    <d v="2011-12-26T00:00:00"/>
    <s v="First Class"/>
    <s v="AS-10090"/>
    <s v="Adam Shillingsburg"/>
    <x v="0"/>
    <s v="United States"/>
    <s v="San Diego"/>
    <x v="1"/>
    <n v="92037"/>
    <x v="1"/>
    <s v="OFF-AP-10003278"/>
    <x v="1"/>
    <x v="9"/>
    <s v="Belkin 7-Outlet SurgeMaster Home Series"/>
    <x v="5682"/>
    <n v="1"/>
    <n v="0"/>
    <n v="3.632200000000001"/>
  </r>
  <r>
    <n v="8950"/>
    <x v="4464"/>
    <x v="3"/>
    <x v="66"/>
    <d v="2014-12-29T00:00:00"/>
    <s v="Standard Class"/>
    <s v="JL-15130"/>
    <s v="Jack Lebron"/>
    <x v="0"/>
    <s v="United States"/>
    <s v="Jackson"/>
    <x v="18"/>
    <n v="38301"/>
    <x v="0"/>
    <s v="FUR-TA-10002903"/>
    <x v="0"/>
    <x v="3"/>
    <s v="Bevis Round Bullnose 29&quot; High Table Top"/>
    <x v="5683"/>
    <n v="6"/>
    <n v="0.4"/>
    <n v="-249.32159999999999"/>
  </r>
  <r>
    <n v="8951"/>
    <x v="4464"/>
    <x v="3"/>
    <x v="66"/>
    <d v="2014-12-29T00:00:00"/>
    <s v="Standard Class"/>
    <s v="JL-15130"/>
    <s v="Jack Lebron"/>
    <x v="0"/>
    <s v="United States"/>
    <s v="Jackson"/>
    <x v="18"/>
    <n v="38301"/>
    <x v="0"/>
    <s v="TEC-AC-10001013"/>
    <x v="2"/>
    <x v="11"/>
    <s v="Logitech ClearChat Comfort/USB Headset H390"/>
    <x v="1525"/>
    <n v="2"/>
    <n v="0.2"/>
    <n v="7.615399999999994"/>
  </r>
  <r>
    <n v="8952"/>
    <x v="4464"/>
    <x v="3"/>
    <x v="66"/>
    <d v="2014-12-29T00:00:00"/>
    <s v="Standard Class"/>
    <s v="JL-15130"/>
    <s v="Jack Lebron"/>
    <x v="0"/>
    <s v="United States"/>
    <s v="Jackson"/>
    <x v="18"/>
    <n v="38301"/>
    <x v="0"/>
    <s v="OFF-ST-10000918"/>
    <x v="1"/>
    <x v="4"/>
    <s v="Crate-A-Files"/>
    <x v="4322"/>
    <n v="3"/>
    <n v="0.2"/>
    <n v="1.961999999999998"/>
  </r>
  <r>
    <n v="8953"/>
    <x v="4464"/>
    <x v="3"/>
    <x v="66"/>
    <d v="2014-12-29T00:00:00"/>
    <s v="Standard Class"/>
    <s v="JL-15130"/>
    <s v="Jack Lebron"/>
    <x v="0"/>
    <s v="United States"/>
    <s v="Jackson"/>
    <x v="18"/>
    <n v="38301"/>
    <x v="0"/>
    <s v="OFF-AR-10001419"/>
    <x v="1"/>
    <x v="6"/>
    <s v="Newell 325"/>
    <x v="5684"/>
    <n v="7"/>
    <n v="0.2"/>
    <n v="2.8909999999999982"/>
  </r>
  <r>
    <n v="8954"/>
    <x v="4464"/>
    <x v="3"/>
    <x v="66"/>
    <d v="2014-12-29T00:00:00"/>
    <s v="Standard Class"/>
    <s v="JL-15130"/>
    <s v="Jack Lebron"/>
    <x v="0"/>
    <s v="United States"/>
    <s v="Jackson"/>
    <x v="18"/>
    <n v="38301"/>
    <x v="0"/>
    <s v="OFF-AP-10003266"/>
    <x v="1"/>
    <x v="9"/>
    <s v="Holmes Replacement Filter for HEPA Air Cleaner, Large Room"/>
    <x v="5685"/>
    <n v="5"/>
    <n v="0.2"/>
    <n v="16.290999999999997"/>
  </r>
  <r>
    <n v="8955"/>
    <x v="4465"/>
    <x v="2"/>
    <x v="233"/>
    <d v="2011-08-10T00:00:00"/>
    <s v="Second Class"/>
    <s v="VG-21790"/>
    <s v="Vivek Gonzalez"/>
    <x v="0"/>
    <s v="United States"/>
    <s v="Jacksonville"/>
    <x v="2"/>
    <n v="32216"/>
    <x v="0"/>
    <s v="FUR-BO-10000468"/>
    <x v="0"/>
    <x v="0"/>
    <s v="O'Sullivan 2-Shelf Heavy-Duty Bookcases"/>
    <x v="5686"/>
    <n v="4"/>
    <n v="0.2"/>
    <n v="-7.7727999999999895"/>
  </r>
  <r>
    <n v="8956"/>
    <x v="4466"/>
    <x v="2"/>
    <x v="59"/>
    <d v="2011-09-24T00:00:00"/>
    <s v="Standard Class"/>
    <s v="HG-14965"/>
    <s v="Henry Goldwyn"/>
    <x v="1"/>
    <s v="United States"/>
    <s v="San Diego"/>
    <x v="1"/>
    <n v="92024"/>
    <x v="1"/>
    <s v="OFF-PA-10004610"/>
    <x v="1"/>
    <x v="10"/>
    <s v="Xerox 1900"/>
    <x v="18"/>
    <n v="2"/>
    <n v="0"/>
    <n v="3.8519999999999994"/>
  </r>
  <r>
    <n v="8957"/>
    <x v="4467"/>
    <x v="3"/>
    <x v="53"/>
    <d v="2014-12-29T00:00:00"/>
    <s v="First Class"/>
    <s v="JH-15430"/>
    <s v="Jennifer Halladay"/>
    <x v="0"/>
    <s v="United States"/>
    <s v="Hialeah"/>
    <x v="2"/>
    <n v="33012"/>
    <x v="0"/>
    <s v="FUR-FU-10004963"/>
    <x v="0"/>
    <x v="5"/>
    <s v="Eldon 400 Class Desk Accessories, Black Carbon"/>
    <x v="5687"/>
    <n v="3"/>
    <n v="0.2"/>
    <n v="5.7750000000000021"/>
  </r>
  <r>
    <n v="8958"/>
    <x v="4467"/>
    <x v="3"/>
    <x v="53"/>
    <d v="2014-12-29T00:00:00"/>
    <s v="First Class"/>
    <s v="JH-15430"/>
    <s v="Jennifer Halladay"/>
    <x v="0"/>
    <s v="United States"/>
    <s v="Hialeah"/>
    <x v="2"/>
    <n v="33012"/>
    <x v="0"/>
    <s v="TEC-MA-10004626"/>
    <x v="2"/>
    <x v="15"/>
    <s v="Lexmark 20R1285 X6650 Wireless All-in-One Printer"/>
    <x v="5253"/>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x v="5688"/>
    <n v="5"/>
    <n v="0.2"/>
    <n v="37.494999999999962"/>
  </r>
  <r>
    <n v="8960"/>
    <x v="4468"/>
    <x v="3"/>
    <x v="920"/>
    <d v="2014-12-01T00:00:00"/>
    <s v="Standard Class"/>
    <s v="RO-19780"/>
    <s v="Rose O'Brian"/>
    <x v="0"/>
    <s v="United States"/>
    <s v="Houston"/>
    <x v="5"/>
    <n v="77070"/>
    <x v="2"/>
    <s v="OFF-AP-10002867"/>
    <x v="1"/>
    <x v="9"/>
    <s v="Fellowes Command Center 5-outlet power strip"/>
    <x v="5689"/>
    <n v="5"/>
    <n v="0.8"/>
    <n v="-179.77600000000001"/>
  </r>
  <r>
    <n v="8961"/>
    <x v="4468"/>
    <x v="3"/>
    <x v="920"/>
    <d v="2014-12-01T00:00:00"/>
    <s v="Standard Class"/>
    <s v="RO-19780"/>
    <s v="Rose O'Brian"/>
    <x v="0"/>
    <s v="United States"/>
    <s v="Houston"/>
    <x v="5"/>
    <n v="77070"/>
    <x v="2"/>
    <s v="FUR-CH-10002126"/>
    <x v="0"/>
    <x v="1"/>
    <s v="Hon Deluxe Fabric Upholstered Stacking Chairs"/>
    <x v="3122"/>
    <n v="5"/>
    <n v="0.3"/>
    <n v="-24.397999999999911"/>
  </r>
  <r>
    <n v="8962"/>
    <x v="4468"/>
    <x v="3"/>
    <x v="920"/>
    <d v="2014-12-01T00:00:00"/>
    <s v="Standard Class"/>
    <s v="RO-19780"/>
    <s v="Rose O'Brian"/>
    <x v="0"/>
    <s v="United States"/>
    <s v="Houston"/>
    <x v="5"/>
    <n v="77070"/>
    <x v="2"/>
    <s v="OFF-AR-10001761"/>
    <x v="1"/>
    <x v="6"/>
    <s v="Avery Hi-Liter Smear-Safe Highlighters"/>
    <x v="4061"/>
    <n v="4"/>
    <n v="0.2"/>
    <n v="3.7375999999999996"/>
  </r>
  <r>
    <n v="8963"/>
    <x v="4469"/>
    <x v="0"/>
    <x v="732"/>
    <d v="2013-11-08T00:00:00"/>
    <s v="First Class"/>
    <s v="LW-17125"/>
    <s v="Liz Willingham"/>
    <x v="0"/>
    <s v="United States"/>
    <s v="Virginia Beach"/>
    <x v="17"/>
    <n v="23464"/>
    <x v="0"/>
    <s v="FUR-FU-10004665"/>
    <x v="0"/>
    <x v="5"/>
    <s v="3M Polarizing Task Lamp with Clamp Arm, Light Gray"/>
    <x v="2963"/>
    <n v="2"/>
    <n v="0"/>
    <n v="71.229600000000005"/>
  </r>
  <r>
    <n v="8964"/>
    <x v="4469"/>
    <x v="0"/>
    <x v="732"/>
    <d v="2013-11-08T00:00:00"/>
    <s v="First Class"/>
    <s v="LW-17125"/>
    <s v="Liz Willingham"/>
    <x v="0"/>
    <s v="United States"/>
    <s v="Virginia Beach"/>
    <x v="17"/>
    <n v="23464"/>
    <x v="0"/>
    <s v="TEC-AC-10000057"/>
    <x v="2"/>
    <x v="11"/>
    <s v="Microsoft Natural Ergonomic Keyboard 4000"/>
    <x v="1324"/>
    <n v="3"/>
    <n v="0"/>
    <n v="18.893699999999995"/>
  </r>
  <r>
    <n v="8965"/>
    <x v="4469"/>
    <x v="0"/>
    <x v="732"/>
    <d v="2013-11-08T00:00:00"/>
    <s v="First Class"/>
    <s v="LW-17125"/>
    <s v="Liz Willingham"/>
    <x v="0"/>
    <s v="United States"/>
    <s v="Virginia Beach"/>
    <x v="17"/>
    <n v="23464"/>
    <x v="0"/>
    <s v="FUR-FU-10003806"/>
    <x v="0"/>
    <x v="5"/>
    <s v="Tenex Chairmat w/ Average Lip, 45&quot; x 53&quot;"/>
    <x v="4850"/>
    <n v="5"/>
    <n v="0"/>
    <n v="75.679999999999978"/>
  </r>
  <r>
    <n v="8966"/>
    <x v="4470"/>
    <x v="3"/>
    <x v="44"/>
    <d v="2014-11-13T00:00:00"/>
    <s v="Standard Class"/>
    <s v="CC-12370"/>
    <s v="Christopher Conant"/>
    <x v="0"/>
    <s v="United States"/>
    <s v="Houston"/>
    <x v="5"/>
    <n v="77070"/>
    <x v="2"/>
    <s v="OFF-BI-10000145"/>
    <x v="1"/>
    <x v="8"/>
    <s v="Zipper Ring Binder Pockets"/>
    <x v="75"/>
    <n v="2"/>
    <n v="0.8"/>
    <n v="-1.934400000000001"/>
  </r>
  <r>
    <n v="8967"/>
    <x v="4471"/>
    <x v="0"/>
    <x v="54"/>
    <d v="2013-11-08T00:00:00"/>
    <s v="Standard Class"/>
    <s v="JP-16135"/>
    <s v="Julie Prescott"/>
    <x v="2"/>
    <s v="United States"/>
    <s v="Philadelphia"/>
    <x v="9"/>
    <n v="19120"/>
    <x v="3"/>
    <s v="TEC-AC-10000892"/>
    <x v="2"/>
    <x v="11"/>
    <s v="NETGEAR N750 Dual Band Wi-Fi Gigabit Router"/>
    <x v="2775"/>
    <n v="1"/>
    <n v="0.2"/>
    <n v="14.399999999999999"/>
  </r>
  <r>
    <n v="8968"/>
    <x v="4471"/>
    <x v="0"/>
    <x v="54"/>
    <d v="2013-11-08T00:00:00"/>
    <s v="Standard Class"/>
    <s v="JP-16135"/>
    <s v="Julie Prescott"/>
    <x v="2"/>
    <s v="United States"/>
    <s v="Philadelphia"/>
    <x v="9"/>
    <n v="19120"/>
    <x v="3"/>
    <s v="FUR-CH-10004886"/>
    <x v="0"/>
    <x v="1"/>
    <s v="Bevis Steel Folding Chairs"/>
    <x v="5690"/>
    <n v="7"/>
    <n v="0.3"/>
    <n v="-13.432999999999993"/>
  </r>
  <r>
    <n v="8969"/>
    <x v="4472"/>
    <x v="2"/>
    <x v="125"/>
    <d v="2012-01-01T00:00:00"/>
    <s v="First Class"/>
    <s v="DD-13570"/>
    <s v="Dorothy Dickinson"/>
    <x v="0"/>
    <s v="United States"/>
    <s v="Memphis"/>
    <x v="18"/>
    <n v="38109"/>
    <x v="0"/>
    <s v="OFF-ST-10002554"/>
    <x v="1"/>
    <x v="4"/>
    <s v="Tennsco Industrial Shelving"/>
    <x v="5691"/>
    <n v="1"/>
    <n v="0.2"/>
    <n v="-8.803799999999999"/>
  </r>
  <r>
    <n v="8970"/>
    <x v="4473"/>
    <x v="3"/>
    <x v="574"/>
    <d v="2014-12-08T00:00:00"/>
    <s v="Standard Class"/>
    <s v="ES-14080"/>
    <s v="Erin Smith"/>
    <x v="1"/>
    <s v="United States"/>
    <s v="Lakewood"/>
    <x v="24"/>
    <n v="44107"/>
    <x v="3"/>
    <s v="OFF-AR-10001662"/>
    <x v="1"/>
    <x v="6"/>
    <s v="Rogers Handheld Barrel Pencil Sharpener"/>
    <x v="5692"/>
    <n v="9"/>
    <n v="0.2"/>
    <n v="1.7262000000000022"/>
  </r>
  <r>
    <n v="8971"/>
    <x v="4473"/>
    <x v="3"/>
    <x v="574"/>
    <d v="2014-12-08T00:00:00"/>
    <s v="Standard Class"/>
    <s v="ES-14080"/>
    <s v="Erin Smith"/>
    <x v="1"/>
    <s v="United States"/>
    <s v="Lakewood"/>
    <x v="24"/>
    <n v="44107"/>
    <x v="3"/>
    <s v="TEC-PH-10004531"/>
    <x v="2"/>
    <x v="7"/>
    <s v="AT&amp;T CL2909"/>
    <x v="5693"/>
    <n v="2"/>
    <n v="0.4"/>
    <n v="-25.198000000000008"/>
  </r>
  <r>
    <n v="8972"/>
    <x v="4474"/>
    <x v="3"/>
    <x v="668"/>
    <d v="2014-03-29T00:00:00"/>
    <s v="Standard Class"/>
    <s v="MV-17485"/>
    <s v="Mark Van Huff"/>
    <x v="0"/>
    <s v="United States"/>
    <s v="New York City"/>
    <x v="15"/>
    <n v="10011"/>
    <x v="3"/>
    <s v="FUR-CH-10000665"/>
    <x v="0"/>
    <x v="1"/>
    <s v="Global Airflow Leather Mesh Back Chair, Black"/>
    <x v="2659"/>
    <n v="2"/>
    <n v="0.1"/>
    <n v="60.391999999999967"/>
  </r>
  <r>
    <n v="8973"/>
    <x v="4475"/>
    <x v="2"/>
    <x v="84"/>
    <d v="2011-11-21T00:00:00"/>
    <s v="First Class"/>
    <s v="RD-19900"/>
    <s v="Ruben Dartt"/>
    <x v="0"/>
    <s v="United States"/>
    <s v="Philadelphia"/>
    <x v="9"/>
    <n v="19120"/>
    <x v="3"/>
    <s v="TEC-AC-10003023"/>
    <x v="2"/>
    <x v="11"/>
    <s v="Logitech G105 Gaming Keyboard"/>
    <x v="5694"/>
    <n v="1"/>
    <n v="0.2"/>
    <n v="-1.187400000000002"/>
  </r>
  <r>
    <n v="8974"/>
    <x v="4476"/>
    <x v="3"/>
    <x v="1016"/>
    <d v="2014-04-28T00:00:00"/>
    <s v="Second Class"/>
    <s v="RL-19615"/>
    <s v="Rob Lucas"/>
    <x v="0"/>
    <s v="United States"/>
    <s v="Los Angeles"/>
    <x v="1"/>
    <n v="90008"/>
    <x v="1"/>
    <s v="FUR-BO-10004709"/>
    <x v="0"/>
    <x v="0"/>
    <s v="Bush Westfield Collection Bookcases, Medium Cherry Finish"/>
    <x v="5695"/>
    <n v="7"/>
    <n v="0.15"/>
    <n v="28.410200000000017"/>
  </r>
  <r>
    <n v="8975"/>
    <x v="4477"/>
    <x v="3"/>
    <x v="51"/>
    <d v="2014-11-27T00:00:00"/>
    <s v="First Class"/>
    <s v="JP-15460"/>
    <s v="Jennifer Patt"/>
    <x v="1"/>
    <s v="United States"/>
    <s v="Dallas"/>
    <x v="5"/>
    <n v="75220"/>
    <x v="2"/>
    <s v="OFF-PA-10000477"/>
    <x v="1"/>
    <x v="10"/>
    <s v="Xerox 22"/>
    <x v="1590"/>
    <n v="7"/>
    <n v="0.2"/>
    <n v="12.700800000000001"/>
  </r>
  <r>
    <n v="8976"/>
    <x v="4477"/>
    <x v="3"/>
    <x v="51"/>
    <d v="2014-11-27T00:00:00"/>
    <s v="First Class"/>
    <s v="JP-15460"/>
    <s v="Jennifer Patt"/>
    <x v="1"/>
    <s v="United States"/>
    <s v="Dallas"/>
    <x v="5"/>
    <n v="75220"/>
    <x v="2"/>
    <s v="OFF-PA-10002923"/>
    <x v="1"/>
    <x v="10"/>
    <s v="Xerox 1942"/>
    <x v="128"/>
    <n v="2"/>
    <n v="0.2"/>
    <n v="29.363999999999997"/>
  </r>
  <r>
    <n v="8977"/>
    <x v="4477"/>
    <x v="3"/>
    <x v="51"/>
    <d v="2014-11-27T00:00:00"/>
    <s v="First Class"/>
    <s v="JP-15460"/>
    <s v="Jennifer Patt"/>
    <x v="1"/>
    <s v="United States"/>
    <s v="Dallas"/>
    <x v="5"/>
    <n v="75220"/>
    <x v="2"/>
    <s v="FUR-TA-10003008"/>
    <x v="0"/>
    <x v="3"/>
    <s v="Lesro Round Back Collection Coffee Table, End Table"/>
    <x v="5696"/>
    <n v="1"/>
    <n v="0.3"/>
    <n v="-31.033499999999989"/>
  </r>
  <r>
    <n v="8978"/>
    <x v="4477"/>
    <x v="3"/>
    <x v="51"/>
    <d v="2014-11-27T00:00:00"/>
    <s v="First Class"/>
    <s v="JP-15460"/>
    <s v="Jennifer Patt"/>
    <x v="1"/>
    <s v="United States"/>
    <s v="Dallas"/>
    <x v="5"/>
    <n v="75220"/>
    <x v="2"/>
    <s v="OFF-BI-10003707"/>
    <x v="1"/>
    <x v="8"/>
    <s v="Aluminum Screw Posts"/>
    <x v="5697"/>
    <n v="2"/>
    <n v="0.8"/>
    <n v="-9.1560000000000006"/>
  </r>
  <r>
    <n v="8979"/>
    <x v="4478"/>
    <x v="2"/>
    <x v="935"/>
    <d v="2011-11-05T00:00:00"/>
    <s v="Second Class"/>
    <s v="DM-13345"/>
    <s v="Denise Monton"/>
    <x v="1"/>
    <s v="United States"/>
    <s v="Orange"/>
    <x v="30"/>
    <n v="7050"/>
    <x v="3"/>
    <s v="OFF-BI-10000546"/>
    <x v="1"/>
    <x v="8"/>
    <s v="Avery Durable Binders"/>
    <x v="1784"/>
    <n v="2"/>
    <n v="0"/>
    <n v="2.8224"/>
  </r>
  <r>
    <n v="8980"/>
    <x v="4479"/>
    <x v="1"/>
    <x v="324"/>
    <d v="2012-10-24T00:00:00"/>
    <s v="Second Class"/>
    <s v="CS-11860"/>
    <s v="Cari Schnelling"/>
    <x v="0"/>
    <s v="United States"/>
    <s v="Dallas"/>
    <x v="5"/>
    <n v="75220"/>
    <x v="2"/>
    <s v="OFF-BI-10000404"/>
    <x v="1"/>
    <x v="8"/>
    <s v="Avery Printable Repositionable Plastic Tabs"/>
    <x v="5698"/>
    <n v="1"/>
    <n v="0.8"/>
    <n v="-2.8380000000000001"/>
  </r>
  <r>
    <n v="8981"/>
    <x v="4480"/>
    <x v="2"/>
    <x v="644"/>
    <d v="2011-02-11T00:00:00"/>
    <s v="Second Class"/>
    <s v="DL-13315"/>
    <s v="Delfina Latchford"/>
    <x v="0"/>
    <s v="United States"/>
    <s v="Romeoville"/>
    <x v="10"/>
    <n v="60441"/>
    <x v="2"/>
    <s v="OFF-BI-10001196"/>
    <x v="1"/>
    <x v="8"/>
    <s v="Avery Flip-Chart Easel Binder, Black"/>
    <x v="5699"/>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x v="5700"/>
    <n v="3"/>
    <n v="0.8"/>
    <n v="-6.3018000000000001"/>
  </r>
  <r>
    <n v="8983"/>
    <x v="4481"/>
    <x v="0"/>
    <x v="1193"/>
    <d v="2013-03-13T00:00:00"/>
    <s v="Standard Class"/>
    <s v="LC-16870"/>
    <s v="Lena Cacioppo"/>
    <x v="0"/>
    <s v="United States"/>
    <s v="Chicago"/>
    <x v="10"/>
    <n v="60623"/>
    <x v="2"/>
    <s v="OFF-BI-10004656"/>
    <x v="1"/>
    <x v="8"/>
    <s v="Peel &amp; Stick Add-On Corner Pockets"/>
    <x v="5701"/>
    <n v="4"/>
    <n v="0.8"/>
    <n v="-2.764800000000001"/>
  </r>
  <r>
    <n v="8984"/>
    <x v="4481"/>
    <x v="0"/>
    <x v="1193"/>
    <d v="2013-03-13T00:00:00"/>
    <s v="Standard Class"/>
    <s v="LC-16870"/>
    <s v="Lena Cacioppo"/>
    <x v="0"/>
    <s v="United States"/>
    <s v="Chicago"/>
    <x v="10"/>
    <n v="60623"/>
    <x v="2"/>
    <s v="FUR-FU-10003773"/>
    <x v="0"/>
    <x v="5"/>
    <s v="Eldon Cleatmat Plus Chair Mats for High Pile Carpets"/>
    <x v="5702"/>
    <n v="5"/>
    <n v="0.6"/>
    <n v="-194.82400000000001"/>
  </r>
  <r>
    <n v="8985"/>
    <x v="4481"/>
    <x v="0"/>
    <x v="1193"/>
    <d v="2013-03-13T00:00:00"/>
    <s v="Standard Class"/>
    <s v="LC-16870"/>
    <s v="Lena Cacioppo"/>
    <x v="0"/>
    <s v="United States"/>
    <s v="Chicago"/>
    <x v="10"/>
    <n v="60623"/>
    <x v="2"/>
    <s v="FUR-TA-10000849"/>
    <x v="0"/>
    <x v="3"/>
    <s v="Bevis Rectangular Conference Tables"/>
    <x v="2044"/>
    <n v="2"/>
    <n v="0.5"/>
    <n v="-99.266399999999976"/>
  </r>
  <r>
    <n v="8986"/>
    <x v="4482"/>
    <x v="1"/>
    <x v="155"/>
    <d v="2012-12-07T00:00:00"/>
    <s v="Standard Class"/>
    <s v="JG-15115"/>
    <s v="Jack Garza"/>
    <x v="0"/>
    <s v="United States"/>
    <s v="Jacksonville"/>
    <x v="3"/>
    <n v="28540"/>
    <x v="0"/>
    <s v="FUR-FU-10000222"/>
    <x v="0"/>
    <x v="5"/>
    <s v="Seth Thomas 16&quot; Steel Case Clock"/>
    <x v="2540"/>
    <n v="3"/>
    <n v="0.2"/>
    <n v="12.667199999999994"/>
  </r>
  <r>
    <n v="8987"/>
    <x v="4482"/>
    <x v="1"/>
    <x v="155"/>
    <d v="2012-12-07T00:00:00"/>
    <s v="Standard Class"/>
    <s v="JG-15115"/>
    <s v="Jack Garza"/>
    <x v="0"/>
    <s v="United States"/>
    <s v="Jacksonville"/>
    <x v="3"/>
    <n v="28540"/>
    <x v="0"/>
    <s v="OFF-BI-10001718"/>
    <x v="1"/>
    <x v="8"/>
    <s v="GBC DocuBind P50 Personal Binding Machine"/>
    <x v="5703"/>
    <n v="5"/>
    <n v="0.7"/>
    <n v="-73.57699999999997"/>
  </r>
  <r>
    <n v="8988"/>
    <x v="4482"/>
    <x v="1"/>
    <x v="155"/>
    <d v="2012-12-07T00:00:00"/>
    <s v="Standard Class"/>
    <s v="JG-15115"/>
    <s v="Jack Garza"/>
    <x v="0"/>
    <s v="United States"/>
    <s v="Jacksonville"/>
    <x v="3"/>
    <n v="28540"/>
    <x v="0"/>
    <s v="TEC-PH-10001700"/>
    <x v="2"/>
    <x v="7"/>
    <s v="Panasonic KX-TG6844B Expandable Digital Cordless Telephone"/>
    <x v="554"/>
    <n v="2"/>
    <n v="0.2"/>
    <n v="9.2386000000000053"/>
  </r>
  <r>
    <n v="8989"/>
    <x v="4482"/>
    <x v="1"/>
    <x v="155"/>
    <d v="2012-12-07T00:00:00"/>
    <s v="Standard Class"/>
    <s v="JG-15115"/>
    <s v="Jack Garza"/>
    <x v="0"/>
    <s v="United States"/>
    <s v="Jacksonville"/>
    <x v="3"/>
    <n v="28540"/>
    <x v="0"/>
    <s v="OFF-AR-10004078"/>
    <x v="1"/>
    <x v="6"/>
    <s v="Newell 312"/>
    <x v="564"/>
    <n v="2"/>
    <n v="0.2"/>
    <n v="1.1679999999999997"/>
  </r>
  <r>
    <n v="8990"/>
    <x v="4483"/>
    <x v="1"/>
    <x v="100"/>
    <d v="2012-12-30T00:00:00"/>
    <s v="Standard Class"/>
    <s v="HM-14860"/>
    <s v="Harry Marie"/>
    <x v="1"/>
    <s v="United States"/>
    <s v="Springfield"/>
    <x v="25"/>
    <n v="65807"/>
    <x v="2"/>
    <s v="FUR-FU-10003026"/>
    <x v="0"/>
    <x v="5"/>
    <s v="Eldon Regeneration Recycled Desk Accessories, Black"/>
    <x v="390"/>
    <n v="2"/>
    <n v="0"/>
    <n v="3.7751999999999999"/>
  </r>
  <r>
    <n v="8991"/>
    <x v="4483"/>
    <x v="1"/>
    <x v="100"/>
    <d v="2012-12-30T00:00:00"/>
    <s v="Standard Class"/>
    <s v="HM-14860"/>
    <s v="Harry Marie"/>
    <x v="1"/>
    <s v="United States"/>
    <s v="Springfield"/>
    <x v="25"/>
    <n v="65807"/>
    <x v="2"/>
    <s v="TEC-CO-10003763"/>
    <x v="2"/>
    <x v="16"/>
    <s v="Canon PC1060 Personal Laser Copier"/>
    <x v="980"/>
    <n v="7"/>
    <n v="0"/>
    <n v="2302.9670999999998"/>
  </r>
  <r>
    <n v="8992"/>
    <x v="4484"/>
    <x v="3"/>
    <x v="172"/>
    <d v="2014-10-07T00:00:00"/>
    <s v="Standard Class"/>
    <s v="TN-21040"/>
    <s v="Tanja Norvell"/>
    <x v="2"/>
    <s v="United States"/>
    <s v="San Francisco"/>
    <x v="1"/>
    <n v="94110"/>
    <x v="1"/>
    <s v="TEC-AC-10004708"/>
    <x v="2"/>
    <x v="11"/>
    <s v="Sony 32GB Class 10 Micro SDHC R40 Memory Card"/>
    <x v="5704"/>
    <n v="5"/>
    <n v="0"/>
    <n v="21.997499999999999"/>
  </r>
  <r>
    <n v="8993"/>
    <x v="4485"/>
    <x v="3"/>
    <x v="524"/>
    <d v="2014-10-22T00:00:00"/>
    <s v="Standard Class"/>
    <s v="VP-21760"/>
    <s v="Victoria Pisteka"/>
    <x v="1"/>
    <s v="United States"/>
    <s v="Columbia"/>
    <x v="18"/>
    <n v="38401"/>
    <x v="0"/>
    <s v="TEC-AC-10003499"/>
    <x v="2"/>
    <x v="11"/>
    <s v="Memorex Mini Travel Drive 8 GB USB 2.0 Flash Drive"/>
    <x v="5183"/>
    <n v="2"/>
    <n v="0.2"/>
    <n v="4.4004000000000003"/>
  </r>
  <r>
    <n v="8994"/>
    <x v="4485"/>
    <x v="3"/>
    <x v="524"/>
    <d v="2014-10-22T00:00:00"/>
    <s v="Standard Class"/>
    <s v="VP-21760"/>
    <s v="Victoria Pisteka"/>
    <x v="1"/>
    <s v="United States"/>
    <s v="Columbia"/>
    <x v="18"/>
    <n v="38401"/>
    <x v="0"/>
    <s v="FUR-TA-10001950"/>
    <x v="0"/>
    <x v="3"/>
    <s v="Balt Solid Wood Round Tables"/>
    <x v="5705"/>
    <n v="7"/>
    <n v="0.4"/>
    <n v="-968.88329999999996"/>
  </r>
  <r>
    <n v="8995"/>
    <x v="4486"/>
    <x v="2"/>
    <x v="860"/>
    <d v="2011-08-17T00:00:00"/>
    <s v="First Class"/>
    <s v="CS-12355"/>
    <s v="Christine Sundaresam"/>
    <x v="0"/>
    <s v="United States"/>
    <s v="Hollywood"/>
    <x v="2"/>
    <n v="33021"/>
    <x v="0"/>
    <s v="OFF-PA-10000312"/>
    <x v="1"/>
    <x v="10"/>
    <s v="Xerox 1955"/>
    <x v="5566"/>
    <n v="5"/>
    <n v="0.2"/>
    <n v="29.691999999999993"/>
  </r>
  <r>
    <n v="8996"/>
    <x v="4486"/>
    <x v="2"/>
    <x v="860"/>
    <d v="2011-08-17T00:00:00"/>
    <s v="First Class"/>
    <s v="CS-12355"/>
    <s v="Christine Sundaresam"/>
    <x v="0"/>
    <s v="United States"/>
    <s v="Hollywood"/>
    <x v="2"/>
    <n v="33021"/>
    <x v="0"/>
    <s v="OFF-AP-10004708"/>
    <x v="1"/>
    <x v="9"/>
    <s v="Fellowes Superior 10 Outlet Split Surge Protector"/>
    <x v="5706"/>
    <n v="5"/>
    <n v="0.2"/>
    <n v="17.126999999999988"/>
  </r>
  <r>
    <n v="8997"/>
    <x v="4487"/>
    <x v="3"/>
    <x v="343"/>
    <d v="2014-11-14T00:00:00"/>
    <s v="First Class"/>
    <s v="PG-18820"/>
    <s v="Patrick Gardner"/>
    <x v="0"/>
    <s v="United States"/>
    <s v="Dallas"/>
    <x v="5"/>
    <n v="75081"/>
    <x v="2"/>
    <s v="TEC-PH-10004531"/>
    <x v="2"/>
    <x v="7"/>
    <s v="OtterBox Commuter Series Case - iPhone 5 &amp; 5s"/>
    <x v="5707"/>
    <n v="2"/>
    <n v="0.2"/>
    <n v="12.314399999999999"/>
  </r>
  <r>
    <n v="8998"/>
    <x v="4488"/>
    <x v="3"/>
    <x v="177"/>
    <d v="2014-03-21T00:00:00"/>
    <s v="Same Day"/>
    <s v="HG-14845"/>
    <s v="Harry Greene"/>
    <x v="0"/>
    <s v="United States"/>
    <s v="Houston"/>
    <x v="5"/>
    <n v="77041"/>
    <x v="2"/>
    <s v="OFF-PA-10000474"/>
    <x v="1"/>
    <x v="10"/>
    <s v="Staples"/>
    <x v="3987"/>
    <n v="2"/>
    <n v="0.2"/>
    <n v="19.137599999999992"/>
  </r>
  <r>
    <n v="8999"/>
    <x v="4488"/>
    <x v="3"/>
    <x v="177"/>
    <d v="2014-03-21T00:00:00"/>
    <s v="Same Day"/>
    <s v="HG-14845"/>
    <s v="Harry Greene"/>
    <x v="0"/>
    <s v="United States"/>
    <s v="Houston"/>
    <x v="5"/>
    <n v="77041"/>
    <x v="2"/>
    <s v="OFF-PA-10002377"/>
    <x v="1"/>
    <x v="10"/>
    <s v="Xerox 1916"/>
    <x v="5708"/>
    <n v="7"/>
    <n v="0.2"/>
    <n v="102.77399999999999"/>
  </r>
  <r>
    <n v="9000"/>
    <x v="4489"/>
    <x v="3"/>
    <x v="726"/>
    <d v="2014-05-18T00:00:00"/>
    <s v="Standard Class"/>
    <s v="MH-18115"/>
    <s v="Mick Hernandez"/>
    <x v="2"/>
    <s v="United States"/>
    <s v="Philadelphia"/>
    <x v="9"/>
    <n v="19140"/>
    <x v="3"/>
    <s v="FUR-CH-10001482"/>
    <x v="0"/>
    <x v="1"/>
    <s v="Office Star - Mesh Screen back chair with Vinyl seat"/>
    <x v="4237"/>
    <n v="5"/>
    <n v="0.3"/>
    <n v="-124.431"/>
  </r>
  <r>
    <n v="9001"/>
    <x v="4490"/>
    <x v="2"/>
    <x v="169"/>
    <d v="2011-06-22T00:00:00"/>
    <s v="Same Day"/>
    <s v="TB-21280"/>
    <s v="Toby Braunhardt"/>
    <x v="0"/>
    <s v="United States"/>
    <s v="Phoenix"/>
    <x v="16"/>
    <n v="85023"/>
    <x v="1"/>
    <s v="OFF-BI-10001553"/>
    <x v="1"/>
    <x v="8"/>
    <s v="SpineVue Locking Slant-D Ring Binders by Cardinal"/>
    <x v="2281"/>
    <n v="3"/>
    <n v="0.7"/>
    <n v="-6.0323999999999991"/>
  </r>
  <r>
    <n v="9002"/>
    <x v="4491"/>
    <x v="2"/>
    <x v="266"/>
    <d v="2011-12-09T00:00:00"/>
    <s v="Standard Class"/>
    <s v="EM-13825"/>
    <s v="Elizabeth Moffitt"/>
    <x v="1"/>
    <s v="United States"/>
    <s v="Sandy Springs"/>
    <x v="32"/>
    <n v="30328"/>
    <x v="0"/>
    <s v="TEC-AC-10000199"/>
    <x v="2"/>
    <x v="11"/>
    <s v="Kingston Digital DataTraveler 8GB USB 2.0"/>
    <x v="5709"/>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x v="4492"/>
    <x v="1"/>
    <x v="57"/>
    <d v="2012-04-06T00:00:00"/>
    <s v="Same Day"/>
    <s v="JF-15415"/>
    <s v="Jennifer Ferguson"/>
    <x v="0"/>
    <s v="United States"/>
    <s v="Spokane"/>
    <x v="4"/>
    <n v="99207"/>
    <x v="1"/>
    <s v="TEC-AC-10001767"/>
    <x v="2"/>
    <x v="11"/>
    <s v="SanDisk Ultra 64 GB MicroSDHC Class 10 Memory Card"/>
    <x v="5710"/>
    <n v="6"/>
    <n v="0"/>
    <n v="26.393399999999986"/>
  </r>
  <r>
    <n v="9005"/>
    <x v="4492"/>
    <x v="1"/>
    <x v="57"/>
    <d v="2012-04-06T00:00:00"/>
    <s v="Same Day"/>
    <s v="JF-15415"/>
    <s v="Jennifer Ferguson"/>
    <x v="0"/>
    <s v="United States"/>
    <s v="Spokane"/>
    <x v="4"/>
    <n v="99207"/>
    <x v="1"/>
    <s v="OFF-AR-10002467"/>
    <x v="1"/>
    <x v="6"/>
    <s v="Dixon Ticonderoga Pencils"/>
    <x v="5711"/>
    <n v="8"/>
    <n v="0"/>
    <n v="6.4368000000000016"/>
  </r>
  <r>
    <n v="9006"/>
    <x v="4493"/>
    <x v="3"/>
    <x v="551"/>
    <d v="2014-11-19T00:00:00"/>
    <s v="Same Day"/>
    <s v="NB-18655"/>
    <s v="Nona Balk"/>
    <x v="1"/>
    <s v="United States"/>
    <s v="Milwaukee"/>
    <x v="6"/>
    <n v="53209"/>
    <x v="2"/>
    <s v="OFF-ST-10001321"/>
    <x v="1"/>
    <x v="4"/>
    <s v="Decoflex Hanging Personal Folder File, Blue"/>
    <x v="451"/>
    <n v="6"/>
    <n v="0"/>
    <n v="24.980400000000007"/>
  </r>
  <r>
    <n v="9007"/>
    <x v="4493"/>
    <x v="3"/>
    <x v="551"/>
    <d v="2014-11-19T00:00:00"/>
    <s v="Same Day"/>
    <s v="NB-18655"/>
    <s v="Nona Balk"/>
    <x v="1"/>
    <s v="United States"/>
    <s v="Milwaukee"/>
    <x v="6"/>
    <n v="53209"/>
    <x v="2"/>
    <s v="OFF-ST-10000777"/>
    <x v="1"/>
    <x v="4"/>
    <s v="Companion Letter/Legal File, Black"/>
    <x v="5712"/>
    <n v="1"/>
    <n v="0"/>
    <n v="10.572800000000001"/>
  </r>
  <r>
    <n v="9008"/>
    <x v="4493"/>
    <x v="3"/>
    <x v="551"/>
    <d v="2014-11-19T00:00:00"/>
    <s v="Same Day"/>
    <s v="NB-18655"/>
    <s v="Nona Balk"/>
    <x v="1"/>
    <s v="United States"/>
    <s v="Milwaukee"/>
    <x v="6"/>
    <n v="53209"/>
    <x v="2"/>
    <s v="OFF-LA-10003720"/>
    <x v="1"/>
    <x v="2"/>
    <s v="Avery 487"/>
    <x v="1576"/>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x v="5713"/>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x v="5714"/>
    <n v="1"/>
    <n v="0.2"/>
    <n v="1.1924999999999997"/>
  </r>
  <r>
    <n v="9011"/>
    <x v="4495"/>
    <x v="3"/>
    <x v="240"/>
    <d v="2014-05-24T00:00:00"/>
    <s v="Standard Class"/>
    <s v="ND-18460"/>
    <s v="Neil Ducich"/>
    <x v="1"/>
    <s v="United States"/>
    <s v="Huntsville"/>
    <x v="19"/>
    <n v="35810"/>
    <x v="0"/>
    <s v="OFF-BI-10001787"/>
    <x v="1"/>
    <x v="8"/>
    <s v="Wilson Jones Four-Pocket Poly Binders"/>
    <x v="5715"/>
    <n v="4"/>
    <n v="0"/>
    <n v="12.8184"/>
  </r>
  <r>
    <n v="9012"/>
    <x v="4496"/>
    <x v="1"/>
    <x v="139"/>
    <d v="2012-12-21T00:00:00"/>
    <s v="First Class"/>
    <s v="ED-13885"/>
    <s v="Emily Ducich"/>
    <x v="2"/>
    <s v="United States"/>
    <s v="Houston"/>
    <x v="5"/>
    <n v="77036"/>
    <x v="2"/>
    <s v="TEC-AC-10004353"/>
    <x v="2"/>
    <x v="11"/>
    <s v="Hypercom P1300 Pinpad"/>
    <x v="4649"/>
    <n v="2"/>
    <n v="0.2"/>
    <n v="21.42"/>
  </r>
  <r>
    <n v="9013"/>
    <x v="4497"/>
    <x v="0"/>
    <x v="823"/>
    <d v="2013-02-22T00:00:00"/>
    <s v="First Class"/>
    <s v="EA-14035"/>
    <s v="Erin Ashbrook"/>
    <x v="1"/>
    <s v="United States"/>
    <s v="New York City"/>
    <x v="15"/>
    <n v="10011"/>
    <x v="3"/>
    <s v="FUR-FU-10001861"/>
    <x v="0"/>
    <x v="5"/>
    <s v="Floodlight Indoor Halogen Bulbs, 1 Bulb per Pack, 60 Watts"/>
    <x v="5716"/>
    <n v="7"/>
    <n v="0"/>
    <n v="66.541999999999987"/>
  </r>
  <r>
    <n v="9014"/>
    <x v="4498"/>
    <x v="3"/>
    <x v="257"/>
    <d v="2014-03-23T00:00:00"/>
    <s v="Standard Class"/>
    <s v="BP-11050"/>
    <s v="Barry Pond"/>
    <x v="1"/>
    <s v="United States"/>
    <s v="Los Angeles"/>
    <x v="1"/>
    <n v="90008"/>
    <x v="1"/>
    <s v="OFF-AR-10002766"/>
    <x v="1"/>
    <x v="6"/>
    <s v="Prang Drawing Pencil Set"/>
    <x v="2255"/>
    <n v="5"/>
    <n v="0"/>
    <n v="3.7529999999999997"/>
  </r>
  <r>
    <n v="9015"/>
    <x v="4498"/>
    <x v="3"/>
    <x v="257"/>
    <d v="2014-03-23T00:00:00"/>
    <s v="Standard Class"/>
    <s v="BP-11050"/>
    <s v="Barry Pond"/>
    <x v="1"/>
    <s v="United States"/>
    <s v="Los Angeles"/>
    <x v="1"/>
    <n v="90008"/>
    <x v="1"/>
    <s v="OFF-EN-10003072"/>
    <x v="1"/>
    <x v="12"/>
    <s v="Peel &amp; Seel Envelopes"/>
    <x v="5717"/>
    <n v="5"/>
    <n v="0"/>
    <n v="9.3120000000000012"/>
  </r>
  <r>
    <n v="9016"/>
    <x v="4499"/>
    <x v="0"/>
    <x v="907"/>
    <d v="2013-12-24T00:00:00"/>
    <s v="Standard Class"/>
    <s v="NS-18640"/>
    <s v="Noel Staavos"/>
    <x v="1"/>
    <s v="United States"/>
    <s v="Carlsbad"/>
    <x v="27"/>
    <n v="88220"/>
    <x v="1"/>
    <s v="OFF-BI-10001636"/>
    <x v="1"/>
    <x v="8"/>
    <s v="Ibico Plastic and Wire Spiral Binding Combs"/>
    <x v="5718"/>
    <n v="2"/>
    <n v="0.2"/>
    <n v="4.3835999999999995"/>
  </r>
  <r>
    <n v="9017"/>
    <x v="4499"/>
    <x v="0"/>
    <x v="907"/>
    <d v="2013-12-24T00:00:00"/>
    <s v="Standard Class"/>
    <s v="NS-18640"/>
    <s v="Noel Staavos"/>
    <x v="1"/>
    <s v="United States"/>
    <s v="Carlsbad"/>
    <x v="27"/>
    <n v="88220"/>
    <x v="1"/>
    <s v="OFF-BI-10000948"/>
    <x v="1"/>
    <x v="8"/>
    <s v="GBC Laser Imprintable Binding System Covers, Desert Sand"/>
    <x v="5719"/>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x v="4500"/>
    <x v="0"/>
    <x v="253"/>
    <d v="2013-03-29T00:00:00"/>
    <s v="Second Class"/>
    <s v="MV-17485"/>
    <s v="Mark Van Huff"/>
    <x v="0"/>
    <s v="United States"/>
    <s v="Pocatello"/>
    <x v="45"/>
    <n v="83201"/>
    <x v="1"/>
    <s v="OFF-BI-10002215"/>
    <x v="1"/>
    <x v="8"/>
    <s v="Wilson Jones Hanging View Binder, White, 1&quot;"/>
    <x v="342"/>
    <n v="3"/>
    <n v="0.2"/>
    <n v="5.5379999999999985"/>
  </r>
  <r>
    <n v="9020"/>
    <x v="4501"/>
    <x v="2"/>
    <x v="757"/>
    <d v="2011-12-18T00:00:00"/>
    <s v="Second Class"/>
    <s v="LE-16810"/>
    <s v="Laurel Elliston"/>
    <x v="0"/>
    <s v="United States"/>
    <s v="Springfield"/>
    <x v="17"/>
    <n v="22153"/>
    <x v="0"/>
    <s v="TEC-AC-10001314"/>
    <x v="2"/>
    <x v="11"/>
    <s v="Case Logic 2.4GHz Wireless Keyboard"/>
    <x v="2622"/>
    <n v="2"/>
    <n v="0"/>
    <n v="7.9983999999999895"/>
  </r>
  <r>
    <n v="9021"/>
    <x v="4501"/>
    <x v="2"/>
    <x v="757"/>
    <d v="2011-12-18T00:00:00"/>
    <s v="Second Class"/>
    <s v="LE-16810"/>
    <s v="Laurel Elliston"/>
    <x v="0"/>
    <s v="United States"/>
    <s v="Springfield"/>
    <x v="17"/>
    <n v="22153"/>
    <x v="0"/>
    <s v="FUR-FU-10002268"/>
    <x v="0"/>
    <x v="5"/>
    <s v="Ultra Door Push Plate"/>
    <x v="2111"/>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x v="5720"/>
    <n v="13"/>
    <n v="0.7"/>
    <n v="-116.84399999999999"/>
  </r>
  <r>
    <n v="9023"/>
    <x v="4503"/>
    <x v="0"/>
    <x v="250"/>
    <d v="2013-08-24T00:00:00"/>
    <s v="First Class"/>
    <s v="TC-21475"/>
    <s v="Tony Chapman"/>
    <x v="2"/>
    <s v="United States"/>
    <s v="Fort Collins"/>
    <x v="22"/>
    <n v="80525"/>
    <x v="1"/>
    <s v="FUR-FU-10001979"/>
    <x v="0"/>
    <x v="5"/>
    <s v="Dana Halogen Swing-Arm Architect Lamp"/>
    <x v="5721"/>
    <n v="3"/>
    <n v="0.2"/>
    <n v="9.832800000000006"/>
  </r>
  <r>
    <n v="9024"/>
    <x v="4504"/>
    <x v="1"/>
    <x v="685"/>
    <d v="2012-07-02T00:00:00"/>
    <s v="First Class"/>
    <s v="SG-20470"/>
    <s v="Sheri Gordon"/>
    <x v="0"/>
    <s v="United States"/>
    <s v="New York City"/>
    <x v="15"/>
    <n v="10024"/>
    <x v="3"/>
    <s v="FUR-CH-10001482"/>
    <x v="0"/>
    <x v="1"/>
    <s v="Office Star - Mesh Screen back chair with Vinyl seat"/>
    <x v="5722"/>
    <n v="1"/>
    <n v="0.1"/>
    <n v="1.3097999999999956"/>
  </r>
  <r>
    <n v="9025"/>
    <x v="4505"/>
    <x v="0"/>
    <x v="190"/>
    <d v="2013-07-03T00:00:00"/>
    <s v="Standard Class"/>
    <s v="VP-21760"/>
    <s v="Victoria Pisteka"/>
    <x v="1"/>
    <s v="United States"/>
    <s v="New York City"/>
    <x v="15"/>
    <n v="10035"/>
    <x v="3"/>
    <s v="TEC-AC-10002018"/>
    <x v="2"/>
    <x v="11"/>
    <s v="AmazonBasics 3-Button USB Wired Mouse"/>
    <x v="5723"/>
    <n v="3"/>
    <n v="0"/>
    <n v="9.017100000000001"/>
  </r>
  <r>
    <n v="9026"/>
    <x v="4505"/>
    <x v="0"/>
    <x v="190"/>
    <d v="2013-07-03T00:00:00"/>
    <s v="Standard Class"/>
    <s v="VP-21760"/>
    <s v="Victoria Pisteka"/>
    <x v="1"/>
    <s v="United States"/>
    <s v="New York City"/>
    <x v="15"/>
    <n v="10035"/>
    <x v="3"/>
    <s v="TEC-AC-10000397"/>
    <x v="2"/>
    <x v="11"/>
    <s v="Perixx PERIBOARD-512B, Ergonomic Split Keyboard"/>
    <x v="5724"/>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x v="1265"/>
    <n v="3"/>
    <n v="0"/>
    <n v="12.831599999999996"/>
  </r>
  <r>
    <n v="9028"/>
    <x v="4506"/>
    <x v="0"/>
    <x v="42"/>
    <d v="2013-09-23T00:00:00"/>
    <s v="Standard Class"/>
    <s v="PO-18865"/>
    <s v="Patrick O'Donnell"/>
    <x v="0"/>
    <s v="United States"/>
    <s v="Marlborough"/>
    <x v="31"/>
    <n v="1752"/>
    <x v="3"/>
    <s v="FUR-FU-10002597"/>
    <x v="0"/>
    <x v="5"/>
    <s v="C-Line Magnetic Cubicle Keepers, Clear Polypropylene"/>
    <x v="1471"/>
    <n v="3"/>
    <n v="0"/>
    <n v="6.224400000000001"/>
  </r>
  <r>
    <n v="9029"/>
    <x v="4506"/>
    <x v="0"/>
    <x v="42"/>
    <d v="2013-09-23T00:00:00"/>
    <s v="Standard Class"/>
    <s v="PO-18865"/>
    <s v="Patrick O'Donnell"/>
    <x v="0"/>
    <s v="United States"/>
    <s v="Marlborough"/>
    <x v="31"/>
    <n v="1752"/>
    <x v="3"/>
    <s v="FUR-FU-10004864"/>
    <x v="0"/>
    <x v="5"/>
    <s v="Howard Miller 14-1/2&quot; Diameter Chrome Round Wall Clock"/>
    <x v="1868"/>
    <n v="3"/>
    <n v="0"/>
    <n v="61.382399999999997"/>
  </r>
  <r>
    <n v="9030"/>
    <x v="4507"/>
    <x v="2"/>
    <x v="667"/>
    <d v="2011-07-23T00:00:00"/>
    <s v="Standard Class"/>
    <s v="JL-15130"/>
    <s v="Jack Lebron"/>
    <x v="0"/>
    <s v="United States"/>
    <s v="New Rochelle"/>
    <x v="15"/>
    <n v="10801"/>
    <x v="3"/>
    <s v="OFF-BI-10002103"/>
    <x v="1"/>
    <x v="8"/>
    <s v="Cardinal Slant-D Ring Binder, Heavy Gauge Vinyl"/>
    <x v="1162"/>
    <n v="2"/>
    <n v="0.2"/>
    <n v="4.5187999999999997"/>
  </r>
  <r>
    <n v="9031"/>
    <x v="4508"/>
    <x v="3"/>
    <x v="853"/>
    <d v="2014-09-02T00:00:00"/>
    <s v="Same Day"/>
    <s v="RW-19540"/>
    <s v="Rick Wilson"/>
    <x v="1"/>
    <s v="United States"/>
    <s v="Seattle"/>
    <x v="4"/>
    <n v="98103"/>
    <x v="1"/>
    <s v="OFF-AP-10001005"/>
    <x v="1"/>
    <x v="9"/>
    <s v="Honeywell Quietcare HEPA Air Cleaner"/>
    <x v="5725"/>
    <n v="4"/>
    <n v="0"/>
    <n v="103.81799999999998"/>
  </r>
  <r>
    <n v="9032"/>
    <x v="4508"/>
    <x v="3"/>
    <x v="853"/>
    <d v="2014-09-02T00:00:00"/>
    <s v="Same Day"/>
    <s v="RW-19540"/>
    <s v="Rick Wilson"/>
    <x v="1"/>
    <s v="United States"/>
    <s v="Seattle"/>
    <x v="4"/>
    <n v="98103"/>
    <x v="1"/>
    <s v="FUR-TA-10002607"/>
    <x v="0"/>
    <x v="3"/>
    <s v="KI Conference Tables"/>
    <x v="5726"/>
    <n v="4"/>
    <n v="0"/>
    <n v="45.36960000000002"/>
  </r>
  <r>
    <n v="9033"/>
    <x v="4509"/>
    <x v="3"/>
    <x v="738"/>
    <d v="2014-06-27T00:00:00"/>
    <s v="Standard Class"/>
    <s v="RB-19465"/>
    <s v="Rick Bensley"/>
    <x v="2"/>
    <s v="United States"/>
    <s v="Detroit"/>
    <x v="12"/>
    <n v="48227"/>
    <x v="2"/>
    <s v="FUR-CH-10000454"/>
    <x v="0"/>
    <x v="1"/>
    <s v="Hon Deluxe Fabric Upholstered Stacking Chairs, Rounded Back"/>
    <x v="5727"/>
    <n v="2"/>
    <n v="0"/>
    <n v="146.38799999999998"/>
  </r>
  <r>
    <n v="9034"/>
    <x v="4510"/>
    <x v="2"/>
    <x v="814"/>
    <d v="2011-09-07T00:00:00"/>
    <s v="Standard Class"/>
    <s v="SC-20095"/>
    <s v="Sanjit Chand"/>
    <x v="0"/>
    <s v="United States"/>
    <s v="Fayetteville"/>
    <x v="36"/>
    <n v="72701"/>
    <x v="0"/>
    <s v="OFF-BI-10001359"/>
    <x v="1"/>
    <x v="8"/>
    <s v="GBC DocuBind TL300 Electric Binding System"/>
    <x v="1639"/>
    <n v="2"/>
    <n v="0"/>
    <n v="843.17059999999992"/>
  </r>
  <r>
    <n v="9035"/>
    <x v="4511"/>
    <x v="1"/>
    <x v="486"/>
    <d v="2012-10-05T00:00:00"/>
    <s v="Standard Class"/>
    <s v="EM-13960"/>
    <s v="Eric Murdock"/>
    <x v="0"/>
    <s v="United States"/>
    <s v="Quincy"/>
    <x v="10"/>
    <n v="62301"/>
    <x v="2"/>
    <s v="OFF-BI-10003196"/>
    <x v="1"/>
    <x v="8"/>
    <s v="Accohide Poly Flexible Ring Binders"/>
    <x v="5728"/>
    <n v="4"/>
    <n v="0.8"/>
    <n v="-4.4880000000000013"/>
  </r>
  <r>
    <n v="9036"/>
    <x v="4511"/>
    <x v="1"/>
    <x v="486"/>
    <d v="2012-10-05T00:00:00"/>
    <s v="Standard Class"/>
    <s v="EM-13960"/>
    <s v="Eric Murdock"/>
    <x v="0"/>
    <s v="United States"/>
    <s v="Quincy"/>
    <x v="10"/>
    <n v="62301"/>
    <x v="2"/>
    <s v="TEC-AC-10003657"/>
    <x v="2"/>
    <x v="11"/>
    <s v="Lenovo 17-Key USB Numeric Keypad"/>
    <x v="5729"/>
    <n v="4"/>
    <n v="0.2"/>
    <n v="2.7191999999999901"/>
  </r>
  <r>
    <n v="9037"/>
    <x v="4512"/>
    <x v="1"/>
    <x v="1003"/>
    <d v="2012-04-10T00:00:00"/>
    <s v="First Class"/>
    <s v="RP-19390"/>
    <s v="Resi Pölking"/>
    <x v="0"/>
    <s v="United States"/>
    <s v="New York City"/>
    <x v="15"/>
    <n v="10035"/>
    <x v="3"/>
    <s v="OFF-PA-10002262"/>
    <x v="1"/>
    <x v="10"/>
    <s v="Xerox 192"/>
    <x v="243"/>
    <n v="4"/>
    <n v="0"/>
    <n v="12.441600000000001"/>
  </r>
  <r>
    <n v="9038"/>
    <x v="4512"/>
    <x v="1"/>
    <x v="1003"/>
    <d v="2012-04-10T00:00:00"/>
    <s v="First Class"/>
    <s v="RP-19390"/>
    <s v="Resi Pölking"/>
    <x v="0"/>
    <s v="United States"/>
    <s v="New York City"/>
    <x v="15"/>
    <n v="10035"/>
    <x v="3"/>
    <s v="OFF-ST-10002214"/>
    <x v="1"/>
    <x v="4"/>
    <s v="X-Rack File for Hanging Folders"/>
    <x v="2433"/>
    <n v="2"/>
    <n v="0"/>
    <n v="5.8707999999999991"/>
  </r>
  <r>
    <n v="9039"/>
    <x v="4513"/>
    <x v="3"/>
    <x v="610"/>
    <d v="2014-11-22T00:00:00"/>
    <s v="Same Day"/>
    <s v="HZ-14950"/>
    <s v="Henia Zydlo"/>
    <x v="0"/>
    <s v="United States"/>
    <s v="Houston"/>
    <x v="5"/>
    <n v="77095"/>
    <x v="2"/>
    <s v="TEC-PH-10003555"/>
    <x v="2"/>
    <x v="7"/>
    <s v="Motorola HK250 Universal Bluetooth Headset"/>
    <x v="498"/>
    <n v="3"/>
    <n v="0.2"/>
    <n v="-12.414599999999997"/>
  </r>
  <r>
    <n v="9040"/>
    <x v="4514"/>
    <x v="0"/>
    <x v="907"/>
    <d v="2013-12-22T00:00:00"/>
    <s v="Standard Class"/>
    <s v="AB-10105"/>
    <s v="Adrian Barton"/>
    <x v="0"/>
    <s v="United States"/>
    <s v="Detroit"/>
    <x v="12"/>
    <n v="48205"/>
    <x v="2"/>
    <s v="OFF-BI-10000545"/>
    <x v="1"/>
    <x v="8"/>
    <s v="GBC Ibimaster 500 Manual ProClick Binding System"/>
    <x v="5730"/>
    <n v="13"/>
    <n v="0"/>
    <n v="4946.37"/>
  </r>
  <r>
    <n v="9041"/>
    <x v="4515"/>
    <x v="2"/>
    <x v="111"/>
    <d v="2011-09-24T00:00:00"/>
    <s v="Standard Class"/>
    <s v="ND-18460"/>
    <s v="Neil Ducich"/>
    <x v="1"/>
    <s v="United States"/>
    <s v="Chandler"/>
    <x v="16"/>
    <n v="85224"/>
    <x v="1"/>
    <s v="FUR-TA-10004607"/>
    <x v="0"/>
    <x v="3"/>
    <s v="Hon 2111 Invitation Series Straight Table"/>
    <x v="5731"/>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x v="5732"/>
    <n v="4"/>
    <n v="0.2"/>
    <n v="16.854399999999984"/>
  </r>
  <r>
    <n v="9043"/>
    <x v="4517"/>
    <x v="1"/>
    <x v="357"/>
    <d v="2012-09-26T00:00:00"/>
    <s v="Second Class"/>
    <s v="MM-18280"/>
    <s v="Muhammed MacIntyre"/>
    <x v="1"/>
    <s v="United States"/>
    <s v="Los Angeles"/>
    <x v="1"/>
    <n v="90049"/>
    <x v="1"/>
    <s v="OFF-AP-10004532"/>
    <x v="1"/>
    <x v="9"/>
    <s v="Kensington 6 Outlet Guardian Standard Surge Protector"/>
    <x v="639"/>
    <n v="3"/>
    <n v="0"/>
    <n v="16.588799999999999"/>
  </r>
  <r>
    <n v="9044"/>
    <x v="4518"/>
    <x v="0"/>
    <x v="77"/>
    <d v="2013-11-14T00:00:00"/>
    <s v="Standard Class"/>
    <s v="ML-17395"/>
    <s v="Marina Lichtenstein"/>
    <x v="1"/>
    <s v="United States"/>
    <s v="San Francisco"/>
    <x v="1"/>
    <n v="94122"/>
    <x v="1"/>
    <s v="TEC-AC-10003911"/>
    <x v="2"/>
    <x v="11"/>
    <s v="NETGEAR AC1750 Dual Band Gigabit Smart WiFi Router"/>
    <x v="651"/>
    <n v="3"/>
    <n v="0"/>
    <n v="163.18979999999999"/>
  </r>
  <r>
    <n v="9045"/>
    <x v="4519"/>
    <x v="3"/>
    <x v="819"/>
    <d v="2014-12-21T00:00:00"/>
    <s v="Second Class"/>
    <s v="KM-16225"/>
    <s v="Kalyca Meade"/>
    <x v="1"/>
    <s v="United States"/>
    <s v="Sunnyvale"/>
    <x v="1"/>
    <n v="94086"/>
    <x v="1"/>
    <s v="OFF-BI-10003196"/>
    <x v="1"/>
    <x v="8"/>
    <s v="Accohide Poly Flexible Ring Binders"/>
    <x v="4452"/>
    <n v="2"/>
    <n v="0.2"/>
    <n v="2.2439999999999998"/>
  </r>
  <r>
    <n v="9046"/>
    <x v="4519"/>
    <x v="3"/>
    <x v="819"/>
    <d v="2014-12-21T00:00:00"/>
    <s v="Second Class"/>
    <s v="KM-16225"/>
    <s v="Kalyca Meade"/>
    <x v="1"/>
    <s v="United States"/>
    <s v="Sunnyvale"/>
    <x v="1"/>
    <n v="94086"/>
    <x v="1"/>
    <s v="TEC-AC-10000358"/>
    <x v="2"/>
    <x v="11"/>
    <s v="Imation Secure Drive + Hardware Encrypted USB flash drive - 16 GB"/>
    <x v="5733"/>
    <n v="5"/>
    <n v="0"/>
    <n v="45.587999999999994"/>
  </r>
  <r>
    <n v="9047"/>
    <x v="4519"/>
    <x v="3"/>
    <x v="819"/>
    <d v="2014-12-21T00:00:00"/>
    <s v="Second Class"/>
    <s v="KM-16225"/>
    <s v="Kalyca Meade"/>
    <x v="1"/>
    <s v="United States"/>
    <s v="Sunnyvale"/>
    <x v="1"/>
    <n v="94086"/>
    <x v="1"/>
    <s v="TEC-AC-10000057"/>
    <x v="2"/>
    <x v="11"/>
    <s v="Microsoft Natural Ergonomic Keyboard 4000"/>
    <x v="179"/>
    <n v="5"/>
    <n v="0"/>
    <n v="31.489499999999992"/>
  </r>
  <r>
    <n v="9048"/>
    <x v="4519"/>
    <x v="3"/>
    <x v="819"/>
    <d v="2014-12-21T00:00:00"/>
    <s v="Second Class"/>
    <s v="KM-16225"/>
    <s v="Kalyca Meade"/>
    <x v="1"/>
    <s v="United States"/>
    <s v="Sunnyvale"/>
    <x v="1"/>
    <n v="94086"/>
    <x v="1"/>
    <s v="OFF-AR-10001988"/>
    <x v="1"/>
    <x v="6"/>
    <s v="Bulldog Table or Wall-Mount Pencil Sharpener"/>
    <x v="5734"/>
    <n v="5"/>
    <n v="0"/>
    <n v="8.6854999999999993"/>
  </r>
  <r>
    <n v="9049"/>
    <x v="4519"/>
    <x v="3"/>
    <x v="819"/>
    <d v="2014-12-21T00:00:00"/>
    <s v="Second Class"/>
    <s v="KM-16225"/>
    <s v="Kalyca Meade"/>
    <x v="1"/>
    <s v="United States"/>
    <s v="Sunnyvale"/>
    <x v="1"/>
    <n v="94086"/>
    <x v="1"/>
    <s v="OFF-LA-10003498"/>
    <x v="1"/>
    <x v="2"/>
    <s v="Avery 475"/>
    <x v="1851"/>
    <n v="3"/>
    <n v="0"/>
    <n v="22.200000000000003"/>
  </r>
  <r>
    <n v="9050"/>
    <x v="4520"/>
    <x v="2"/>
    <x v="158"/>
    <d v="2011-09-25T00:00:00"/>
    <s v="Standard Class"/>
    <s v="SL-20155"/>
    <s v="Sara Luxemburg"/>
    <x v="2"/>
    <s v="United States"/>
    <s v="New York City"/>
    <x v="15"/>
    <n v="10011"/>
    <x v="3"/>
    <s v="OFF-AR-10002956"/>
    <x v="1"/>
    <x v="6"/>
    <s v="Boston 16801 Nautilus Battery Pencil Sharpener"/>
    <x v="5735"/>
    <n v="3"/>
    <n v="0"/>
    <n v="17.1678"/>
  </r>
  <r>
    <n v="9051"/>
    <x v="4521"/>
    <x v="1"/>
    <x v="1211"/>
    <d v="2012-05-22T00:00:00"/>
    <s v="Standard Class"/>
    <s v="AJ-10780"/>
    <s v="Anthony Jacobs"/>
    <x v="1"/>
    <s v="United States"/>
    <s v="Los Angeles"/>
    <x v="1"/>
    <n v="90004"/>
    <x v="1"/>
    <s v="OFF-PA-10003724"/>
    <x v="1"/>
    <x v="10"/>
    <s v="Wirebound Message Book, 4 per Page"/>
    <x v="139"/>
    <n v="2"/>
    <n v="0"/>
    <n v="5.3213999999999997"/>
  </r>
  <r>
    <n v="9052"/>
    <x v="4522"/>
    <x v="2"/>
    <x v="959"/>
    <d v="2011-03-31T00:00:00"/>
    <s v="Second Class"/>
    <s v="DK-12835"/>
    <s v="Damala Kotsonis"/>
    <x v="1"/>
    <s v="United States"/>
    <s v="San Francisco"/>
    <x v="1"/>
    <n v="94122"/>
    <x v="1"/>
    <s v="OFF-AR-10004272"/>
    <x v="1"/>
    <x v="6"/>
    <s v="Newell 308"/>
    <x v="3636"/>
    <n v="2"/>
    <n v="0"/>
    <n v="0.83999999999999986"/>
  </r>
  <r>
    <n v="9053"/>
    <x v="4522"/>
    <x v="2"/>
    <x v="959"/>
    <d v="2011-03-31T00:00:00"/>
    <s v="Second Class"/>
    <s v="DK-12835"/>
    <s v="Damala Kotsonis"/>
    <x v="1"/>
    <s v="United States"/>
    <s v="San Francisco"/>
    <x v="1"/>
    <n v="94122"/>
    <x v="1"/>
    <s v="OFF-BI-10003291"/>
    <x v="1"/>
    <x v="8"/>
    <s v="Wilson Jones Leather-Like Binders with DublLock Round Rings"/>
    <x v="692"/>
    <n v="4"/>
    <n v="0.2"/>
    <n v="9.4283999999999963"/>
  </r>
  <r>
    <n v="9054"/>
    <x v="4522"/>
    <x v="2"/>
    <x v="959"/>
    <d v="2011-03-31T00:00:00"/>
    <s v="Second Class"/>
    <s v="DK-12835"/>
    <s v="Damala Kotsonis"/>
    <x v="1"/>
    <s v="United States"/>
    <s v="San Francisco"/>
    <x v="1"/>
    <n v="94122"/>
    <x v="1"/>
    <s v="TEC-PH-10004100"/>
    <x v="2"/>
    <x v="7"/>
    <s v="Griffin GC17055 Auxiliary Audio Cable"/>
    <x v="5736"/>
    <n v="2"/>
    <n v="0.2"/>
    <n v="2.878400000000001"/>
  </r>
  <r>
    <n v="9055"/>
    <x v="4523"/>
    <x v="3"/>
    <x v="585"/>
    <d v="2014-09-29T00:00:00"/>
    <s v="Standard Class"/>
    <s v="BK-11260"/>
    <s v="Berenike Kampe"/>
    <x v="0"/>
    <s v="United States"/>
    <s v="Santa Ana"/>
    <x v="1"/>
    <n v="92704"/>
    <x v="1"/>
    <s v="OFF-SU-10001218"/>
    <x v="1"/>
    <x v="14"/>
    <s v="Fiskars Softgrip Scissors"/>
    <x v="2138"/>
    <n v="2"/>
    <n v="0"/>
    <n v="6.1488000000000014"/>
  </r>
  <r>
    <n v="9056"/>
    <x v="4524"/>
    <x v="1"/>
    <x v="811"/>
    <d v="2012-09-17T00:00:00"/>
    <s v="Second Class"/>
    <s v="CC-12670"/>
    <s v="Craig Carreira"/>
    <x v="0"/>
    <s v="United States"/>
    <s v="Seattle"/>
    <x v="4"/>
    <n v="98103"/>
    <x v="1"/>
    <s v="TEC-AC-10004209"/>
    <x v="2"/>
    <x v="11"/>
    <s v="Memorex Froggy Flash Drive 4 GB"/>
    <x v="223"/>
    <n v="2"/>
    <n v="0"/>
    <n v="8.5722000000000005"/>
  </r>
  <r>
    <n v="9057"/>
    <x v="4525"/>
    <x v="1"/>
    <x v="121"/>
    <d v="2012-11-04T00:00:00"/>
    <s v="First Class"/>
    <s v="ED-13885"/>
    <s v="Emily Ducich"/>
    <x v="2"/>
    <s v="United States"/>
    <s v="New York City"/>
    <x v="15"/>
    <n v="10011"/>
    <x v="3"/>
    <s v="FUR-CH-10002073"/>
    <x v="0"/>
    <x v="1"/>
    <s v="Hon Olson Stacker Chairs"/>
    <x v="5737"/>
    <n v="11"/>
    <n v="0.1"/>
    <n v="553.39019999999982"/>
  </r>
  <r>
    <n v="9058"/>
    <x v="4526"/>
    <x v="1"/>
    <x v="1182"/>
    <d v="2012-10-24T00:00:00"/>
    <s v="Standard Class"/>
    <s v="SV-20785"/>
    <s v="Stewart Visinsky"/>
    <x v="0"/>
    <s v="United States"/>
    <s v="Los Angeles"/>
    <x v="1"/>
    <n v="90045"/>
    <x v="1"/>
    <s v="FUR-FU-10003424"/>
    <x v="0"/>
    <x v="5"/>
    <s v="Nu-Dell Oak Frame"/>
    <x v="5738"/>
    <n v="7"/>
    <n v="0"/>
    <n v="23.923199999999994"/>
  </r>
  <r>
    <n v="9059"/>
    <x v="4526"/>
    <x v="1"/>
    <x v="1182"/>
    <d v="2012-10-24T00:00:00"/>
    <s v="Standard Class"/>
    <s v="SV-20785"/>
    <s v="Stewart Visinsky"/>
    <x v="0"/>
    <s v="United States"/>
    <s v="Los Angeles"/>
    <x v="1"/>
    <n v="90045"/>
    <x v="1"/>
    <s v="FUR-TA-10001086"/>
    <x v="0"/>
    <x v="3"/>
    <s v="SAFCO PlanMaster Boards, 60w x 37-1/2d, White Melamine"/>
    <x v="5739"/>
    <n v="3"/>
    <n v="0.2"/>
    <n v="27.358200000000011"/>
  </r>
  <r>
    <n v="9060"/>
    <x v="4527"/>
    <x v="0"/>
    <x v="403"/>
    <d v="2013-06-19T00:00:00"/>
    <s v="Standard Class"/>
    <s v="AR-10825"/>
    <s v="Anthony Rawles"/>
    <x v="1"/>
    <s v="United States"/>
    <s v="Seattle"/>
    <x v="4"/>
    <n v="98103"/>
    <x v="1"/>
    <s v="FUR-TA-10004619"/>
    <x v="0"/>
    <x v="3"/>
    <s v="Hon Non-Folding Utility Tables"/>
    <x v="5740"/>
    <n v="7"/>
    <n v="0"/>
    <n v="334.55099999999993"/>
  </r>
  <r>
    <n v="9061"/>
    <x v="4528"/>
    <x v="1"/>
    <x v="312"/>
    <d v="2012-11-21T00:00:00"/>
    <s v="First Class"/>
    <s v="CS-12250"/>
    <s v="Chris Selesnick"/>
    <x v="1"/>
    <s v="United States"/>
    <s v="San Diego"/>
    <x v="1"/>
    <n v="92024"/>
    <x v="1"/>
    <s v="OFF-BI-10002854"/>
    <x v="1"/>
    <x v="8"/>
    <s v="Performers Binder/Pad Holder, Black"/>
    <x v="5741"/>
    <n v="4"/>
    <n v="0.2"/>
    <n v="33.635999999999996"/>
  </r>
  <r>
    <n v="9062"/>
    <x v="4528"/>
    <x v="1"/>
    <x v="312"/>
    <d v="2012-11-21T00:00:00"/>
    <s v="First Class"/>
    <s v="CS-12250"/>
    <s v="Chris Selesnick"/>
    <x v="1"/>
    <s v="United States"/>
    <s v="San Diego"/>
    <x v="1"/>
    <n v="92024"/>
    <x v="1"/>
    <s v="OFF-LA-10002762"/>
    <x v="1"/>
    <x v="2"/>
    <s v="Avery 485"/>
    <x v="5742"/>
    <n v="4"/>
    <n v="0"/>
    <n v="23.556399999999996"/>
  </r>
  <r>
    <n v="9063"/>
    <x v="4529"/>
    <x v="0"/>
    <x v="1212"/>
    <d v="2013-03-07T00:00:00"/>
    <s v="Standard Class"/>
    <s v="RR-19525"/>
    <s v="Rick Reed"/>
    <x v="1"/>
    <s v="United States"/>
    <s v="New York City"/>
    <x v="15"/>
    <n v="10035"/>
    <x v="3"/>
    <s v="OFF-FA-10003495"/>
    <x v="1"/>
    <x v="13"/>
    <s v="Staples"/>
    <x v="5743"/>
    <n v="6"/>
    <n v="0"/>
    <n v="18.240000000000002"/>
  </r>
  <r>
    <n v="9064"/>
    <x v="4530"/>
    <x v="2"/>
    <x v="1005"/>
    <d v="2011-10-20T00:00:00"/>
    <s v="Standard Class"/>
    <s v="BD-11500"/>
    <s v="Bradley Drucker"/>
    <x v="0"/>
    <s v="United States"/>
    <s v="Chicago"/>
    <x v="10"/>
    <n v="60653"/>
    <x v="2"/>
    <s v="OFF-PA-10002581"/>
    <x v="1"/>
    <x v="10"/>
    <s v="Xerox 1951"/>
    <x v="5744"/>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x v="5745"/>
    <n v="3"/>
    <n v="0.8"/>
    <n v="-4.8609000000000009"/>
  </r>
  <r>
    <n v="9066"/>
    <x v="4530"/>
    <x v="2"/>
    <x v="1005"/>
    <d v="2011-10-20T00:00:00"/>
    <s v="Standard Class"/>
    <s v="BD-11500"/>
    <s v="Bradley Drucker"/>
    <x v="0"/>
    <s v="United States"/>
    <s v="Chicago"/>
    <x v="10"/>
    <n v="60653"/>
    <x v="2"/>
    <s v="OFF-PA-10001184"/>
    <x v="1"/>
    <x v="10"/>
    <s v="Xerox 1903"/>
    <x v="4501"/>
    <n v="4"/>
    <n v="0.2"/>
    <n v="6.9367999999999999"/>
  </r>
  <r>
    <n v="9067"/>
    <x v="4531"/>
    <x v="3"/>
    <x v="1143"/>
    <d v="2014-05-31T00:00:00"/>
    <s v="Standard Class"/>
    <s v="BM-11785"/>
    <s v="Bryan Mills"/>
    <x v="0"/>
    <s v="United States"/>
    <s v="Harrisonburg"/>
    <x v="17"/>
    <n v="22801"/>
    <x v="0"/>
    <s v="TEC-AC-10000521"/>
    <x v="2"/>
    <x v="11"/>
    <s v="Verbatim Slim CD and DVD Storage Cases, 50/Pack"/>
    <x v="5746"/>
    <n v="2"/>
    <n v="0"/>
    <n v="6.9239999999999995"/>
  </r>
  <r>
    <n v="9068"/>
    <x v="4532"/>
    <x v="0"/>
    <x v="1084"/>
    <d v="2013-02-10T00:00:00"/>
    <s v="Standard Class"/>
    <s v="MS-17365"/>
    <s v="Maribeth Schnelling"/>
    <x v="0"/>
    <s v="United States"/>
    <s v="Rockville"/>
    <x v="39"/>
    <n v="20852"/>
    <x v="3"/>
    <s v="TEC-PH-10002890"/>
    <x v="2"/>
    <x v="7"/>
    <s v="AT&amp;T 17929 Lendline Telephone"/>
    <x v="3658"/>
    <n v="2"/>
    <n v="0"/>
    <n v="23.524799999999999"/>
  </r>
  <r>
    <n v="9069"/>
    <x v="4533"/>
    <x v="0"/>
    <x v="476"/>
    <d v="2013-09-06T00:00:00"/>
    <s v="Second Class"/>
    <s v="BM-11140"/>
    <s v="Becky Martin"/>
    <x v="0"/>
    <s v="United States"/>
    <s v="Des Moines"/>
    <x v="4"/>
    <n v="98198"/>
    <x v="1"/>
    <s v="FUR-CH-10003061"/>
    <x v="0"/>
    <x v="1"/>
    <s v="Global Leather Task Chair, Black"/>
    <x v="1804"/>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x v="4353"/>
    <n v="3"/>
    <n v="0"/>
    <n v="30.991800000000001"/>
  </r>
  <r>
    <n v="9071"/>
    <x v="4534"/>
    <x v="3"/>
    <x v="769"/>
    <d v="2014-12-06T00:00:00"/>
    <s v="First Class"/>
    <s v="KE-16420"/>
    <s v="Katrina Edelman"/>
    <x v="1"/>
    <s v="United States"/>
    <s v="Philadelphia"/>
    <x v="9"/>
    <n v="19134"/>
    <x v="3"/>
    <s v="FUR-FU-10001918"/>
    <x v="0"/>
    <x v="5"/>
    <s v="C-Line Cubicle Keepers Polyproplyene Holder With Velcro Backings"/>
    <x v="1382"/>
    <n v="3"/>
    <n v="0.2"/>
    <n v="2.6961000000000008"/>
  </r>
  <r>
    <n v="9072"/>
    <x v="4535"/>
    <x v="1"/>
    <x v="821"/>
    <d v="2012-06-16T00:00:00"/>
    <s v="Standard Class"/>
    <s v="SZ-20035"/>
    <s v="Sam Zeldin"/>
    <x v="2"/>
    <s v="United States"/>
    <s v="Columbus"/>
    <x v="14"/>
    <n v="47201"/>
    <x v="2"/>
    <s v="OFF-ST-10002444"/>
    <x v="1"/>
    <x v="4"/>
    <s v="Recycled Eldon Regeneration Jumbo File"/>
    <x v="335"/>
    <n v="2"/>
    <n v="0"/>
    <n v="6.8767999999999994"/>
  </r>
  <r>
    <n v="9073"/>
    <x v="4536"/>
    <x v="0"/>
    <x v="913"/>
    <d v="2013-09-09T00:00:00"/>
    <s v="Standard Class"/>
    <s v="MB-18085"/>
    <s v="Mick Brown"/>
    <x v="0"/>
    <s v="United States"/>
    <s v="Springfield"/>
    <x v="25"/>
    <n v="65807"/>
    <x v="2"/>
    <s v="OFF-EN-10003286"/>
    <x v="1"/>
    <x v="12"/>
    <s v="Staples"/>
    <x v="3416"/>
    <n v="2"/>
    <n v="0"/>
    <n v="7.783199999999999"/>
  </r>
  <r>
    <n v="9074"/>
    <x v="4536"/>
    <x v="0"/>
    <x v="913"/>
    <d v="2013-09-09T00:00:00"/>
    <s v="Standard Class"/>
    <s v="MB-18085"/>
    <s v="Mick Brown"/>
    <x v="0"/>
    <s v="United States"/>
    <s v="Springfield"/>
    <x v="25"/>
    <n v="65807"/>
    <x v="2"/>
    <s v="TEC-AC-10000109"/>
    <x v="2"/>
    <x v="11"/>
    <s v="Sony Micro Vault Click 16 GB USB 2.0 Flash Drive"/>
    <x v="5747"/>
    <n v="5"/>
    <n v="0"/>
    <n v="67.188000000000017"/>
  </r>
  <r>
    <n v="9075"/>
    <x v="4537"/>
    <x v="2"/>
    <x v="419"/>
    <d v="2011-04-26T00:00:00"/>
    <s v="Standard Class"/>
    <s v="DB-13555"/>
    <s v="Dorothy Badders"/>
    <x v="1"/>
    <s v="United States"/>
    <s v="Henderson"/>
    <x v="0"/>
    <n v="42420"/>
    <x v="0"/>
    <s v="OFF-ST-10002574"/>
    <x v="1"/>
    <x v="4"/>
    <s v="SAFCO Commercial Wire Shelving, Black"/>
    <x v="5748"/>
    <n v="6"/>
    <n v="0"/>
    <n v="0"/>
  </r>
  <r>
    <n v="9076"/>
    <x v="4538"/>
    <x v="1"/>
    <x v="599"/>
    <d v="2012-11-08T00:00:00"/>
    <s v="First Class"/>
    <s v="CB-12415"/>
    <s v="Christy Brittain"/>
    <x v="0"/>
    <s v="United States"/>
    <s v="Lakewood"/>
    <x v="24"/>
    <n v="44107"/>
    <x v="3"/>
    <s v="OFF-BI-10000773"/>
    <x v="1"/>
    <x v="8"/>
    <s v="Insertable Tab Post Binder Dividers"/>
    <x v="574"/>
    <n v="3"/>
    <n v="0.7"/>
    <n v="-5.5338000000000012"/>
  </r>
  <r>
    <n v="9077"/>
    <x v="4538"/>
    <x v="1"/>
    <x v="599"/>
    <d v="2012-11-08T00:00:00"/>
    <s v="First Class"/>
    <s v="CB-12415"/>
    <s v="Christy Brittain"/>
    <x v="0"/>
    <s v="United States"/>
    <s v="Lakewood"/>
    <x v="24"/>
    <n v="44107"/>
    <x v="3"/>
    <s v="OFF-SU-10004661"/>
    <x v="1"/>
    <x v="14"/>
    <s v="Acme Titanium Bonded Scissors"/>
    <x v="5749"/>
    <n v="4"/>
    <n v="0.2"/>
    <n v="2.0399999999999991"/>
  </r>
  <r>
    <n v="9078"/>
    <x v="4539"/>
    <x v="2"/>
    <x v="935"/>
    <d v="2011-11-07T00:00:00"/>
    <s v="Standard Class"/>
    <s v="SP-20650"/>
    <s v="Stephanie Phelps"/>
    <x v="1"/>
    <s v="United States"/>
    <s v="Omaha"/>
    <x v="8"/>
    <n v="68104"/>
    <x v="2"/>
    <s v="TEC-AC-10003280"/>
    <x v="2"/>
    <x v="11"/>
    <s v="Belkin F8E887 USB Wired Ergonomic Keyboard"/>
    <x v="1324"/>
    <n v="3"/>
    <n v="0"/>
    <n v="18.893699999999995"/>
  </r>
  <r>
    <n v="9079"/>
    <x v="4540"/>
    <x v="0"/>
    <x v="595"/>
    <d v="2013-02-23T00:00:00"/>
    <s v="Standard Class"/>
    <s v="GW-14605"/>
    <s v="Giulietta Weimer"/>
    <x v="0"/>
    <s v="United States"/>
    <s v="Henderson"/>
    <x v="0"/>
    <n v="42420"/>
    <x v="0"/>
    <s v="FUR-FU-10003773"/>
    <x v="0"/>
    <x v="5"/>
    <s v="Eldon Cleatmat Plus Chair Mats for High Pile Carpets"/>
    <x v="5750"/>
    <n v="4"/>
    <n v="0"/>
    <n v="34.988799999999969"/>
  </r>
  <r>
    <n v="9080"/>
    <x v="4540"/>
    <x v="0"/>
    <x v="595"/>
    <d v="2013-02-23T00:00:00"/>
    <s v="Standard Class"/>
    <s v="GW-14605"/>
    <s v="Giulietta Weimer"/>
    <x v="0"/>
    <s v="United States"/>
    <s v="Henderson"/>
    <x v="0"/>
    <n v="42420"/>
    <x v="0"/>
    <s v="OFF-BI-10002412"/>
    <x v="1"/>
    <x v="8"/>
    <s v="Wilson Jones “Snap” Scratch Pad Binder Tool for Ring Binders"/>
    <x v="5751"/>
    <n v="1"/>
    <n v="0"/>
    <n v="2.61"/>
  </r>
  <r>
    <n v="9081"/>
    <x v="4541"/>
    <x v="3"/>
    <x v="220"/>
    <d v="2014-09-14T00:00:00"/>
    <s v="Second Class"/>
    <s v="KH-16630"/>
    <s v="Ken Heidel"/>
    <x v="1"/>
    <s v="United States"/>
    <s v="Santa Ana"/>
    <x v="1"/>
    <n v="92704"/>
    <x v="1"/>
    <s v="TEC-PH-10002564"/>
    <x v="2"/>
    <x v="7"/>
    <s v="OtterBox Defender Series Case - Samsung Galaxy S4"/>
    <x v="2130"/>
    <n v="6"/>
    <n v="0.2"/>
    <n v="17.993999999999978"/>
  </r>
  <r>
    <n v="9082"/>
    <x v="4541"/>
    <x v="3"/>
    <x v="220"/>
    <d v="2014-09-14T00:00:00"/>
    <s v="Second Class"/>
    <s v="KH-16630"/>
    <s v="Ken Heidel"/>
    <x v="1"/>
    <s v="United States"/>
    <s v="Santa Ana"/>
    <x v="1"/>
    <n v="92704"/>
    <x v="1"/>
    <s v="OFF-PA-10002262"/>
    <x v="1"/>
    <x v="10"/>
    <s v="Xerox 192"/>
    <x v="541"/>
    <n v="3"/>
    <n v="0"/>
    <n v="9.3312000000000008"/>
  </r>
  <r>
    <n v="9083"/>
    <x v="4542"/>
    <x v="3"/>
    <x v="808"/>
    <d v="2014-11-07T00:00:00"/>
    <s v="Standard Class"/>
    <s v="BG-11035"/>
    <s v="Barry Gonzalez"/>
    <x v="0"/>
    <s v="United States"/>
    <s v="Springfield"/>
    <x v="17"/>
    <n v="22153"/>
    <x v="0"/>
    <s v="OFF-AR-10000246"/>
    <x v="1"/>
    <x v="6"/>
    <s v="Newell 318"/>
    <x v="348"/>
    <n v="2"/>
    <n v="0"/>
    <n v="1.4455999999999998"/>
  </r>
  <r>
    <n v="9084"/>
    <x v="4543"/>
    <x v="1"/>
    <x v="525"/>
    <d v="2012-02-08T00:00:00"/>
    <s v="First Class"/>
    <s v="LO-17170"/>
    <s v="Lori Olson"/>
    <x v="1"/>
    <s v="United States"/>
    <s v="Suffolk"/>
    <x v="17"/>
    <n v="23434"/>
    <x v="0"/>
    <s v="OFF-ST-10002554"/>
    <x v="1"/>
    <x v="4"/>
    <s v="Tennsco Industrial Shelving"/>
    <x v="64"/>
    <n v="3"/>
    <n v="0"/>
    <n v="2.9346000000000032"/>
  </r>
  <r>
    <n v="9085"/>
    <x v="4543"/>
    <x v="1"/>
    <x v="525"/>
    <d v="2012-02-08T00:00:00"/>
    <s v="First Class"/>
    <s v="LO-17170"/>
    <s v="Lori Olson"/>
    <x v="1"/>
    <s v="United States"/>
    <s v="Suffolk"/>
    <x v="17"/>
    <n v="23434"/>
    <x v="0"/>
    <s v="OFF-PA-10002751"/>
    <x v="1"/>
    <x v="10"/>
    <s v="Xerox 1920"/>
    <x v="2744"/>
    <n v="5"/>
    <n v="0"/>
    <n v="13.454999999999998"/>
  </r>
  <r>
    <n v="9086"/>
    <x v="4544"/>
    <x v="0"/>
    <x v="545"/>
    <d v="2013-09-13T00:00:00"/>
    <s v="Second Class"/>
    <s v="DV-13465"/>
    <s v="Dianna Vittorini"/>
    <x v="0"/>
    <s v="United States"/>
    <s v="Los Angeles"/>
    <x v="1"/>
    <n v="90049"/>
    <x v="1"/>
    <s v="OFF-BI-10004318"/>
    <x v="1"/>
    <x v="8"/>
    <s v="Ibico EB-19 Dual Function Manual Binding System"/>
    <x v="4795"/>
    <n v="2"/>
    <n v="0.2"/>
    <n v="89.954799999999992"/>
  </r>
  <r>
    <n v="9087"/>
    <x v="4545"/>
    <x v="0"/>
    <x v="182"/>
    <d v="2013-10-01T00:00:00"/>
    <s v="Standard Class"/>
    <s v="LR-17035"/>
    <s v="Lisa Ryan"/>
    <x v="1"/>
    <s v="United States"/>
    <s v="Houston"/>
    <x v="5"/>
    <n v="77041"/>
    <x v="2"/>
    <s v="OFF-AP-10001564"/>
    <x v="1"/>
    <x v="9"/>
    <s v="Hoover Commercial Lightweight Upright Vacuum with E-Z Empty Dirt Cup"/>
    <x v="5752"/>
    <n v="2"/>
    <n v="0.8"/>
    <n v="-251.18640000000005"/>
  </r>
  <r>
    <n v="9088"/>
    <x v="4545"/>
    <x v="0"/>
    <x v="182"/>
    <d v="2013-10-01T00:00:00"/>
    <s v="Standard Class"/>
    <s v="LR-17035"/>
    <s v="Lisa Ryan"/>
    <x v="1"/>
    <s v="United States"/>
    <s v="Houston"/>
    <x v="5"/>
    <n v="77041"/>
    <x v="2"/>
    <s v="FUR-CH-10000513"/>
    <x v="0"/>
    <x v="1"/>
    <s v="High-Back Leather Manager's Chair"/>
    <x v="5753"/>
    <n v="5"/>
    <n v="0.3"/>
    <n v="-136.48950000000002"/>
  </r>
  <r>
    <n v="9089"/>
    <x v="4546"/>
    <x v="1"/>
    <x v="83"/>
    <d v="2012-12-20T00:00:00"/>
    <s v="Standard Class"/>
    <s v="RR-19525"/>
    <s v="Rick Reed"/>
    <x v="1"/>
    <s v="United States"/>
    <s v="Cary"/>
    <x v="3"/>
    <n v="27511"/>
    <x v="0"/>
    <s v="TEC-PH-10001433"/>
    <x v="2"/>
    <x v="7"/>
    <s v="Cisco Small Business SPA 502G VoIP phone"/>
    <x v="2166"/>
    <n v="3"/>
    <n v="0.2"/>
    <n v="21.539699999999996"/>
  </r>
  <r>
    <n v="9090"/>
    <x v="4547"/>
    <x v="0"/>
    <x v="42"/>
    <d v="2013-09-21T00:00:00"/>
    <s v="Second Class"/>
    <s v="TS-21610"/>
    <s v="Troy Staebel"/>
    <x v="0"/>
    <s v="United States"/>
    <s v="Springfield"/>
    <x v="24"/>
    <n v="45503"/>
    <x v="3"/>
    <s v="OFF-ST-10002790"/>
    <x v="1"/>
    <x v="4"/>
    <s v="Safco Industrial Shelving"/>
    <x v="5754"/>
    <n v="5"/>
    <n v="0.2"/>
    <n v="-62.772499999999965"/>
  </r>
  <r>
    <n v="9091"/>
    <x v="4548"/>
    <x v="3"/>
    <x v="119"/>
    <d v="2014-10-16T00:00:00"/>
    <s v="First Class"/>
    <s v="AH-10210"/>
    <s v="Alan Hwang"/>
    <x v="0"/>
    <s v="United States"/>
    <s v="Louisville"/>
    <x v="0"/>
    <n v="40214"/>
    <x v="0"/>
    <s v="OFF-ST-10002974"/>
    <x v="1"/>
    <x v="4"/>
    <s v="Trav-L-File Heavy-Duty Shuttle II, Black"/>
    <x v="5755"/>
    <n v="8"/>
    <n v="0"/>
    <n v="104.56799999999998"/>
  </r>
  <r>
    <n v="9092"/>
    <x v="4549"/>
    <x v="1"/>
    <x v="1141"/>
    <d v="2012-07-03T00:00:00"/>
    <s v="Second Class"/>
    <s v="DW-13585"/>
    <s v="Dorothy Wardle"/>
    <x v="1"/>
    <s v="United States"/>
    <s v="Troy"/>
    <x v="24"/>
    <n v="45373"/>
    <x v="3"/>
    <s v="OFF-PA-10003177"/>
    <x v="1"/>
    <x v="10"/>
    <s v="Xerox 1999"/>
    <x v="12"/>
    <n v="3"/>
    <n v="0.2"/>
    <n v="5.4432"/>
  </r>
  <r>
    <n v="9093"/>
    <x v="4549"/>
    <x v="1"/>
    <x v="1141"/>
    <d v="2012-07-03T00:00:00"/>
    <s v="Second Class"/>
    <s v="DW-13585"/>
    <s v="Dorothy Wardle"/>
    <x v="1"/>
    <s v="United States"/>
    <s v="Troy"/>
    <x v="24"/>
    <n v="45373"/>
    <x v="3"/>
    <s v="FUR-BO-10001918"/>
    <x v="0"/>
    <x v="0"/>
    <s v="Sauder Forest Hills Library with Doors, Woodland Oak Finish"/>
    <x v="5756"/>
    <n v="6"/>
    <n v="0.5"/>
    <n v="-376.69319999999999"/>
  </r>
  <r>
    <n v="9094"/>
    <x v="4550"/>
    <x v="1"/>
    <x v="932"/>
    <d v="2012-06-05T00:00:00"/>
    <s v="Standard Class"/>
    <s v="AJ-10945"/>
    <s v="Ashley Jarboe"/>
    <x v="0"/>
    <s v="United States"/>
    <s v="Detroit"/>
    <x v="12"/>
    <n v="48227"/>
    <x v="2"/>
    <s v="TEC-PH-10001299"/>
    <x v="2"/>
    <x v="7"/>
    <s v="Polycom CX300 Desktop Phone USB VoIP phone"/>
    <x v="3749"/>
    <n v="2"/>
    <n v="0"/>
    <n v="83.994400000000013"/>
  </r>
  <r>
    <n v="9095"/>
    <x v="4550"/>
    <x v="1"/>
    <x v="932"/>
    <d v="2012-06-05T00:00:00"/>
    <s v="Standard Class"/>
    <s v="AJ-10945"/>
    <s v="Ashley Jarboe"/>
    <x v="0"/>
    <s v="United States"/>
    <s v="Detroit"/>
    <x v="12"/>
    <n v="48227"/>
    <x v="2"/>
    <s v="OFF-BI-10004224"/>
    <x v="1"/>
    <x v="8"/>
    <s v="Catalog Binders with Expanding Posts"/>
    <x v="5757"/>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x v="4550"/>
    <x v="1"/>
    <x v="932"/>
    <d v="2012-06-05T00:00:00"/>
    <s v="Standard Class"/>
    <s v="AJ-10945"/>
    <s v="Ashley Jarboe"/>
    <x v="0"/>
    <s v="United States"/>
    <s v="Detroit"/>
    <x v="12"/>
    <n v="48227"/>
    <x v="2"/>
    <s v="OFF-LA-10004178"/>
    <x v="1"/>
    <x v="2"/>
    <s v="Avery 491"/>
    <x v="1316"/>
    <n v="7"/>
    <n v="0"/>
    <n v="13.2986"/>
  </r>
  <r>
    <n v="9098"/>
    <x v="4551"/>
    <x v="2"/>
    <x v="791"/>
    <d v="2011-04-17T00:00:00"/>
    <s v="Standard Class"/>
    <s v="SV-20785"/>
    <s v="Stewart Visinsky"/>
    <x v="0"/>
    <s v="United States"/>
    <s v="Bloomington"/>
    <x v="14"/>
    <n v="47401"/>
    <x v="2"/>
    <s v="OFF-PA-10000289"/>
    <x v="1"/>
    <x v="10"/>
    <s v="Xerox 213"/>
    <x v="56"/>
    <n v="5"/>
    <n v="0"/>
    <n v="15.552000000000001"/>
  </r>
  <r>
    <n v="9099"/>
    <x v="4552"/>
    <x v="3"/>
    <x v="386"/>
    <d v="2014-10-17T00:00:00"/>
    <s v="Standard Class"/>
    <s v="MG-17650"/>
    <s v="Matthew Grinstein"/>
    <x v="2"/>
    <s v="United States"/>
    <s v="Dallas"/>
    <x v="5"/>
    <n v="75081"/>
    <x v="2"/>
    <s v="TEC-PH-10002085"/>
    <x v="2"/>
    <x v="7"/>
    <s v="Clarity 53712"/>
    <x v="4235"/>
    <n v="7"/>
    <n v="0.2"/>
    <n v="27.71580000000003"/>
  </r>
  <r>
    <n v="9100"/>
    <x v="4552"/>
    <x v="3"/>
    <x v="386"/>
    <d v="2014-10-17T00:00:00"/>
    <s v="Standard Class"/>
    <s v="MG-17650"/>
    <s v="Matthew Grinstein"/>
    <x v="2"/>
    <s v="United States"/>
    <s v="Dallas"/>
    <x v="5"/>
    <n v="75081"/>
    <x v="2"/>
    <s v="OFF-PA-10001934"/>
    <x v="1"/>
    <x v="10"/>
    <s v="Xerox 1993"/>
    <x v="563"/>
    <n v="2"/>
    <n v="0.2"/>
    <n v="3.7584"/>
  </r>
  <r>
    <n v="9101"/>
    <x v="4552"/>
    <x v="3"/>
    <x v="386"/>
    <d v="2014-10-17T00:00:00"/>
    <s v="Standard Class"/>
    <s v="MG-17650"/>
    <s v="Matthew Grinstein"/>
    <x v="2"/>
    <s v="United States"/>
    <s v="Dallas"/>
    <x v="5"/>
    <n v="75081"/>
    <x v="2"/>
    <s v="TEC-AC-10003033"/>
    <x v="2"/>
    <x v="11"/>
    <s v="Plantronics CS510 - Over-the-Head monaural Wireless Headset System"/>
    <x v="5758"/>
    <n v="3"/>
    <n v="0.2"/>
    <n v="128.68049999999994"/>
  </r>
  <r>
    <n v="9102"/>
    <x v="4553"/>
    <x v="1"/>
    <x v="209"/>
    <d v="2012-11-12T00:00:00"/>
    <s v="Standard Class"/>
    <s v="AB-10105"/>
    <s v="Adrian Barton"/>
    <x v="0"/>
    <s v="United States"/>
    <s v="Houston"/>
    <x v="5"/>
    <n v="77041"/>
    <x v="2"/>
    <s v="OFF-AR-10001683"/>
    <x v="1"/>
    <x v="6"/>
    <s v="Lumber Crayons"/>
    <x v="5759"/>
    <n v="3"/>
    <n v="0.2"/>
    <n v="5.3190000000000008"/>
  </r>
  <r>
    <n v="9103"/>
    <x v="4553"/>
    <x v="1"/>
    <x v="209"/>
    <d v="2012-11-12T00:00:00"/>
    <s v="Standard Class"/>
    <s v="AB-10105"/>
    <s v="Adrian Barton"/>
    <x v="0"/>
    <s v="United States"/>
    <s v="Houston"/>
    <x v="5"/>
    <n v="77041"/>
    <x v="2"/>
    <s v="OFF-ST-10001713"/>
    <x v="1"/>
    <x v="4"/>
    <s v="Gould Plastics 9-Pocket Panel Bin, 18-3/8w x 5-1/4d x 20-1/2h, Black"/>
    <x v="560"/>
    <n v="2"/>
    <n v="0.2"/>
    <n v="-16.956800000000005"/>
  </r>
  <r>
    <n v="9104"/>
    <x v="4553"/>
    <x v="1"/>
    <x v="209"/>
    <d v="2012-11-12T00:00:00"/>
    <s v="Standard Class"/>
    <s v="AB-10105"/>
    <s v="Adrian Barton"/>
    <x v="0"/>
    <s v="United States"/>
    <s v="Houston"/>
    <x v="5"/>
    <n v="77041"/>
    <x v="2"/>
    <s v="FUR-FU-10000193"/>
    <x v="0"/>
    <x v="5"/>
    <s v="Tenex Chairmats For Use with Hard Floors"/>
    <x v="647"/>
    <n v="5"/>
    <n v="0.6"/>
    <n v="-84.447999999999993"/>
  </r>
  <r>
    <n v="9105"/>
    <x v="4553"/>
    <x v="1"/>
    <x v="209"/>
    <d v="2012-11-12T00:00:00"/>
    <s v="Standard Class"/>
    <s v="AB-10105"/>
    <s v="Adrian Barton"/>
    <x v="0"/>
    <s v="United States"/>
    <s v="Houston"/>
    <x v="5"/>
    <n v="77041"/>
    <x v="2"/>
    <s v="OFF-BI-10000474"/>
    <x v="1"/>
    <x v="8"/>
    <s v="Avery Recycled Flexi-View Covers for Binding Systems"/>
    <x v="5760"/>
    <n v="10"/>
    <n v="0.8"/>
    <n v="-51.296000000000006"/>
  </r>
  <r>
    <n v="9106"/>
    <x v="4553"/>
    <x v="1"/>
    <x v="209"/>
    <d v="2012-11-12T00:00:00"/>
    <s v="Standard Class"/>
    <s v="AB-10105"/>
    <s v="Adrian Barton"/>
    <x v="0"/>
    <s v="United States"/>
    <s v="Houston"/>
    <x v="5"/>
    <n v="77041"/>
    <x v="2"/>
    <s v="OFF-ST-10000129"/>
    <x v="1"/>
    <x v="4"/>
    <s v="Fellowes Recycled Storage Drawers"/>
    <x v="5761"/>
    <n v="2"/>
    <n v="0.2"/>
    <n v="-28.867800000000017"/>
  </r>
  <r>
    <n v="9107"/>
    <x v="4553"/>
    <x v="1"/>
    <x v="209"/>
    <d v="2012-11-12T00:00:00"/>
    <s v="Standard Class"/>
    <s v="AB-10105"/>
    <s v="Adrian Barton"/>
    <x v="0"/>
    <s v="United States"/>
    <s v="Houston"/>
    <x v="5"/>
    <n v="77041"/>
    <x v="2"/>
    <s v="TEC-MA-10001016"/>
    <x v="2"/>
    <x v="15"/>
    <s v="Canon PC170 Desktop Personal Copier"/>
    <x v="3110"/>
    <n v="3"/>
    <n v="0.4"/>
    <n v="33.589499999999987"/>
  </r>
  <r>
    <n v="9108"/>
    <x v="4554"/>
    <x v="1"/>
    <x v="442"/>
    <d v="2012-05-28T00:00:00"/>
    <s v="First Class"/>
    <s v="MM-18280"/>
    <s v="Muhammed MacIntyre"/>
    <x v="1"/>
    <s v="United States"/>
    <s v="Haltom City"/>
    <x v="5"/>
    <n v="76117"/>
    <x v="2"/>
    <s v="OFF-SU-10002557"/>
    <x v="1"/>
    <x v="14"/>
    <s v="Fiskars Spring-Action Scissors"/>
    <x v="4"/>
    <n v="2"/>
    <n v="0.2"/>
    <n v="1.6776"/>
  </r>
  <r>
    <n v="9109"/>
    <x v="4554"/>
    <x v="1"/>
    <x v="442"/>
    <d v="2012-05-28T00:00:00"/>
    <s v="First Class"/>
    <s v="MM-18280"/>
    <s v="Muhammed MacIntyre"/>
    <x v="1"/>
    <s v="United States"/>
    <s v="Haltom City"/>
    <x v="5"/>
    <n v="76117"/>
    <x v="2"/>
    <s v="OFF-PA-10002160"/>
    <x v="1"/>
    <x v="10"/>
    <s v="Xerox 1978"/>
    <x v="5762"/>
    <n v="7"/>
    <n v="0.2"/>
    <n v="11.733400000000001"/>
  </r>
  <r>
    <n v="9110"/>
    <x v="4554"/>
    <x v="1"/>
    <x v="442"/>
    <d v="2012-05-28T00:00:00"/>
    <s v="First Class"/>
    <s v="MM-18280"/>
    <s v="Muhammed MacIntyre"/>
    <x v="1"/>
    <s v="United States"/>
    <s v="Haltom City"/>
    <x v="5"/>
    <n v="76117"/>
    <x v="2"/>
    <s v="TEC-AC-10003095"/>
    <x v="2"/>
    <x v="11"/>
    <s v="Logitech G35 7.1-Channel Surround Sound Headset"/>
    <x v="3683"/>
    <n v="2"/>
    <n v="0.2"/>
    <n v="36.397199999999998"/>
  </r>
  <r>
    <n v="9111"/>
    <x v="4555"/>
    <x v="2"/>
    <x v="303"/>
    <d v="2011-10-15T00:00:00"/>
    <s v="First Class"/>
    <s v="MA-17995"/>
    <s v="Michelle Arnett"/>
    <x v="2"/>
    <s v="United States"/>
    <s v="Richmond"/>
    <x v="17"/>
    <n v="23223"/>
    <x v="0"/>
    <s v="OFF-EN-10003160"/>
    <x v="1"/>
    <x v="12"/>
    <s v="Pastel Pink Envelopes"/>
    <x v="3441"/>
    <n v="5"/>
    <n v="0"/>
    <n v="17.472000000000001"/>
  </r>
  <r>
    <n v="9112"/>
    <x v="4555"/>
    <x v="2"/>
    <x v="303"/>
    <d v="2011-10-15T00:00:00"/>
    <s v="First Class"/>
    <s v="MA-17995"/>
    <s v="Michelle Arnett"/>
    <x v="2"/>
    <s v="United States"/>
    <s v="Richmond"/>
    <x v="17"/>
    <n v="23223"/>
    <x v="0"/>
    <s v="TEC-AC-10001542"/>
    <x v="2"/>
    <x v="11"/>
    <s v="SanDisk Cruzer 16 GB USB Flash Drive"/>
    <x v="1113"/>
    <n v="2"/>
    <n v="0"/>
    <n v="4.3623999999999974"/>
  </r>
  <r>
    <n v="9113"/>
    <x v="4555"/>
    <x v="2"/>
    <x v="303"/>
    <d v="2011-10-15T00:00:00"/>
    <s v="First Class"/>
    <s v="MA-17995"/>
    <s v="Michelle Arnett"/>
    <x v="2"/>
    <s v="United States"/>
    <s v="Richmond"/>
    <x v="17"/>
    <n v="23223"/>
    <x v="0"/>
    <s v="OFF-ST-10003641"/>
    <x v="1"/>
    <x v="4"/>
    <s v="Space Solutions Industrial Galvanized Steel Shelving."/>
    <x v="5763"/>
    <n v="4"/>
    <n v="0"/>
    <n v="6.3040000000000305"/>
  </r>
  <r>
    <n v="9114"/>
    <x v="4555"/>
    <x v="2"/>
    <x v="303"/>
    <d v="2011-10-15T00:00:00"/>
    <s v="First Class"/>
    <s v="MA-17995"/>
    <s v="Michelle Arnett"/>
    <x v="2"/>
    <s v="United States"/>
    <s v="Richmond"/>
    <x v="17"/>
    <n v="23223"/>
    <x v="0"/>
    <s v="OFF-BI-10002432"/>
    <x v="1"/>
    <x v="8"/>
    <s v="Wilson Jones Standard D-Ring Binders"/>
    <x v="5764"/>
    <n v="3"/>
    <n v="0"/>
    <n v="7.1345999999999989"/>
  </r>
  <r>
    <n v="9115"/>
    <x v="4556"/>
    <x v="0"/>
    <x v="569"/>
    <d v="2013-02-10T00:00:00"/>
    <s v="Second Class"/>
    <s v="EB-13975"/>
    <s v="Erica Bern"/>
    <x v="1"/>
    <s v="United States"/>
    <s v="Los Angeles"/>
    <x v="1"/>
    <n v="90049"/>
    <x v="1"/>
    <s v="TEC-PH-10004094"/>
    <x v="2"/>
    <x v="7"/>
    <s v="Motorola L703CM"/>
    <x v="4723"/>
    <n v="5"/>
    <n v="0.2"/>
    <n v="38.997500000000002"/>
  </r>
  <r>
    <n v="9116"/>
    <x v="4557"/>
    <x v="3"/>
    <x v="617"/>
    <d v="2014-01-25T00:00:00"/>
    <s v="Second Class"/>
    <s v="NS-18505"/>
    <s v="Neola Schneider"/>
    <x v="0"/>
    <s v="United States"/>
    <s v="Philadelphia"/>
    <x v="9"/>
    <n v="19140"/>
    <x v="3"/>
    <s v="TEC-PH-10001817"/>
    <x v="2"/>
    <x v="7"/>
    <s v="Wilson Electronics DB Pro Signal Booster"/>
    <x v="5765"/>
    <n v="2"/>
    <n v="0.4"/>
    <n v="-93.079999999999984"/>
  </r>
  <r>
    <n v="9117"/>
    <x v="4557"/>
    <x v="3"/>
    <x v="617"/>
    <d v="2014-01-25T00:00:00"/>
    <s v="Second Class"/>
    <s v="NS-18505"/>
    <s v="Neola Schneider"/>
    <x v="0"/>
    <s v="United States"/>
    <s v="Philadelphia"/>
    <x v="9"/>
    <n v="19140"/>
    <x v="3"/>
    <s v="FUR-FU-10002759"/>
    <x v="0"/>
    <x v="5"/>
    <s v="12-1/2 Diameter Round Wall Clock"/>
    <x v="1318"/>
    <n v="2"/>
    <n v="0.2"/>
    <n v="6.3935999999999993"/>
  </r>
  <r>
    <n v="9118"/>
    <x v="4557"/>
    <x v="3"/>
    <x v="617"/>
    <d v="2014-01-25T00:00:00"/>
    <s v="Second Class"/>
    <s v="NS-18505"/>
    <s v="Neola Schneider"/>
    <x v="0"/>
    <s v="United States"/>
    <s v="Philadelphia"/>
    <x v="9"/>
    <n v="19140"/>
    <x v="3"/>
    <s v="FUR-CH-10000309"/>
    <x v="0"/>
    <x v="1"/>
    <s v="Global Comet Stacking Arm Chair"/>
    <x v="5052"/>
    <n v="3"/>
    <n v="0.3"/>
    <n v="-63.376499999999965"/>
  </r>
  <r>
    <n v="9119"/>
    <x v="4557"/>
    <x v="3"/>
    <x v="617"/>
    <d v="2014-01-25T00:00:00"/>
    <s v="Second Class"/>
    <s v="NS-18505"/>
    <s v="Neola Schneider"/>
    <x v="0"/>
    <s v="United States"/>
    <s v="Philadelphia"/>
    <x v="9"/>
    <n v="19140"/>
    <x v="3"/>
    <s v="OFF-PA-10003673"/>
    <x v="1"/>
    <x v="10"/>
    <s v="Strathmore Photo Mount Cards"/>
    <x v="5766"/>
    <n v="4"/>
    <n v="0.2"/>
    <n v="7.0511999999999988"/>
  </r>
  <r>
    <n v="9120"/>
    <x v="4558"/>
    <x v="0"/>
    <x v="112"/>
    <d v="2013-06-13T00:00:00"/>
    <s v="Standard Class"/>
    <s v="RB-19795"/>
    <s v="Ross Baird"/>
    <x v="2"/>
    <s v="United States"/>
    <s v="Los Angeles"/>
    <x v="1"/>
    <n v="90036"/>
    <x v="1"/>
    <s v="OFF-LA-10000452"/>
    <x v="1"/>
    <x v="2"/>
    <s v="Avery 488"/>
    <x v="424"/>
    <n v="7"/>
    <n v="0"/>
    <n v="10.584"/>
  </r>
  <r>
    <n v="9121"/>
    <x v="4558"/>
    <x v="0"/>
    <x v="112"/>
    <d v="2013-06-13T00:00:00"/>
    <s v="Standard Class"/>
    <s v="RB-19795"/>
    <s v="Ross Baird"/>
    <x v="2"/>
    <s v="United States"/>
    <s v="Los Angeles"/>
    <x v="1"/>
    <n v="90036"/>
    <x v="1"/>
    <s v="OFF-PA-10000210"/>
    <x v="1"/>
    <x v="10"/>
    <s v="Xerox Blank Computer Paper"/>
    <x v="3421"/>
    <n v="5"/>
    <n v="0"/>
    <n v="46.952999999999996"/>
  </r>
  <r>
    <n v="9122"/>
    <x v="4559"/>
    <x v="3"/>
    <x v="257"/>
    <d v="2014-03-21T00:00:00"/>
    <s v="Second Class"/>
    <s v="JK-15325"/>
    <s v="Jason Klamczynski"/>
    <x v="1"/>
    <s v="United States"/>
    <s v="Los Angeles"/>
    <x v="1"/>
    <n v="90032"/>
    <x v="1"/>
    <s v="OFF-AP-10000358"/>
    <x v="1"/>
    <x v="9"/>
    <s v="Fellowes Basic Home/Office Series Surge Protectors"/>
    <x v="1779"/>
    <n v="7"/>
    <n v="0"/>
    <n v="26.349399999999992"/>
  </r>
  <r>
    <n v="9123"/>
    <x v="4560"/>
    <x v="3"/>
    <x v="221"/>
    <d v="2014-11-25T00:00:00"/>
    <s v="Same Day"/>
    <s v="PR-18880"/>
    <s v="Patrick Ryan"/>
    <x v="0"/>
    <s v="United States"/>
    <s v="San Francisco"/>
    <x v="1"/>
    <n v="94109"/>
    <x v="1"/>
    <s v="OFF-PA-10002137"/>
    <x v="1"/>
    <x v="10"/>
    <s v="Southworth 100% Résumé Paper, 24lb."/>
    <x v="4034"/>
    <n v="1"/>
    <n v="0"/>
    <n v="3.5009999999999994"/>
  </r>
  <r>
    <n v="9124"/>
    <x v="4561"/>
    <x v="0"/>
    <x v="491"/>
    <d v="2013-11-29T00:00:00"/>
    <s v="Second Class"/>
    <s v="EH-13945"/>
    <s v="Eric Hoffmann"/>
    <x v="0"/>
    <s v="United States"/>
    <s v="Philadelphia"/>
    <x v="9"/>
    <n v="19120"/>
    <x v="3"/>
    <s v="OFF-BI-10003364"/>
    <x v="1"/>
    <x v="8"/>
    <s v="Binding Machine Supplies"/>
    <x v="5767"/>
    <n v="9"/>
    <n v="0.7"/>
    <n v="-57.75660000000002"/>
  </r>
  <r>
    <n v="9125"/>
    <x v="4562"/>
    <x v="0"/>
    <x v="298"/>
    <d v="2013-08-21T00:00:00"/>
    <s v="Second Class"/>
    <s v="MA-17560"/>
    <s v="Matt Abelman"/>
    <x v="2"/>
    <s v="United States"/>
    <s v="Houston"/>
    <x v="5"/>
    <n v="77070"/>
    <x v="2"/>
    <s v="FUR-FU-10001940"/>
    <x v="0"/>
    <x v="5"/>
    <s v="Staples"/>
    <x v="1250"/>
    <n v="3"/>
    <n v="0.6"/>
    <n v="-3.8207999999999984"/>
  </r>
  <r>
    <n v="9126"/>
    <x v="4562"/>
    <x v="0"/>
    <x v="298"/>
    <d v="2013-08-21T00:00:00"/>
    <s v="Second Class"/>
    <s v="MA-17560"/>
    <s v="Matt Abelman"/>
    <x v="2"/>
    <s v="United States"/>
    <s v="Houston"/>
    <x v="5"/>
    <n v="77070"/>
    <x v="2"/>
    <s v="FUR-FU-10000320"/>
    <x v="0"/>
    <x v="5"/>
    <s v="OIC Stacking Trays"/>
    <x v="758"/>
    <n v="4"/>
    <n v="0.6"/>
    <n v="-2.1375999999999991"/>
  </r>
  <r>
    <n v="9127"/>
    <x v="4563"/>
    <x v="1"/>
    <x v="109"/>
    <d v="2012-12-03T00:00:00"/>
    <s v="Standard Class"/>
    <s v="MA-17995"/>
    <s v="Michelle Arnett"/>
    <x v="2"/>
    <s v="United States"/>
    <s v="Las Cruces"/>
    <x v="27"/>
    <n v="88001"/>
    <x v="1"/>
    <s v="OFF-AR-10004441"/>
    <x v="1"/>
    <x v="6"/>
    <s v="BIC Brite Liner Highlighters"/>
    <x v="5768"/>
    <n v="2"/>
    <n v="0"/>
    <n v="3.4775999999999998"/>
  </r>
  <r>
    <n v="9128"/>
    <x v="4564"/>
    <x v="3"/>
    <x v="1126"/>
    <d v="2014-06-02T00:00:00"/>
    <s v="Standard Class"/>
    <s v="JL-15505"/>
    <s v="Jeremy Lonsdale"/>
    <x v="0"/>
    <s v="United States"/>
    <s v="Houston"/>
    <x v="5"/>
    <n v="77070"/>
    <x v="2"/>
    <s v="OFF-ST-10002182"/>
    <x v="1"/>
    <x v="4"/>
    <s v="Iris 3-Drawer Stacking Bin, Black"/>
    <x v="5769"/>
    <n v="3"/>
    <n v="0.2"/>
    <n v="-11.2806"/>
  </r>
  <r>
    <n v="9129"/>
    <x v="4565"/>
    <x v="3"/>
    <x v="507"/>
    <d v="2014-09-06T00:00:00"/>
    <s v="First Class"/>
    <s v="AS-10045"/>
    <s v="Aaron Smayling"/>
    <x v="1"/>
    <s v="United States"/>
    <s v="Redmond"/>
    <x v="21"/>
    <n v="97756"/>
    <x v="1"/>
    <s v="OFF-BI-10002931"/>
    <x v="1"/>
    <x v="8"/>
    <s v="Avery Trapezoid Extra Heavy Duty 4&quot; Binders"/>
    <x v="5770"/>
    <n v="7"/>
    <n v="0.7"/>
    <n v="-58.71599999999998"/>
  </r>
  <r>
    <n v="9130"/>
    <x v="4566"/>
    <x v="0"/>
    <x v="830"/>
    <d v="2013-03-27T00:00:00"/>
    <s v="Second Class"/>
    <s v="DC-12850"/>
    <s v="Dan Campbell"/>
    <x v="0"/>
    <s v="United States"/>
    <s v="Cleveland"/>
    <x v="24"/>
    <n v="44105"/>
    <x v="3"/>
    <s v="FUR-BO-10004357"/>
    <x v="0"/>
    <x v="0"/>
    <s v="O'Sullivan Living Dimensions 3-Shelf Bookcases"/>
    <x v="5771"/>
    <n v="3"/>
    <n v="0.5"/>
    <n v="-241.17600000000002"/>
  </r>
  <r>
    <n v="9131"/>
    <x v="4566"/>
    <x v="0"/>
    <x v="830"/>
    <d v="2013-03-27T00:00:00"/>
    <s v="Second Class"/>
    <s v="DC-12850"/>
    <s v="Dan Campbell"/>
    <x v="0"/>
    <s v="United States"/>
    <s v="Cleveland"/>
    <x v="24"/>
    <n v="44105"/>
    <x v="3"/>
    <s v="OFF-AR-10000475"/>
    <x v="1"/>
    <x v="6"/>
    <s v="Hunt BOSTON Vista Battery-Operated Pencil Sharpener, Black"/>
    <x v="4067"/>
    <n v="2"/>
    <n v="0.2"/>
    <n v="1.6324000000000014"/>
  </r>
  <r>
    <n v="9132"/>
    <x v="4567"/>
    <x v="3"/>
    <x v="39"/>
    <d v="2014-06-02T00:00:00"/>
    <s v="Standard Class"/>
    <s v="MD-17860"/>
    <s v="Michael Dominguez"/>
    <x v="1"/>
    <s v="United States"/>
    <s v="Laurel"/>
    <x v="39"/>
    <n v="20707"/>
    <x v="3"/>
    <s v="FUR-FU-10001473"/>
    <x v="0"/>
    <x v="5"/>
    <s v="DAX Wood Document Frame"/>
    <x v="1302"/>
    <n v="2"/>
    <n v="0"/>
    <n v="9.8856000000000002"/>
  </r>
  <r>
    <n v="9133"/>
    <x v="4567"/>
    <x v="3"/>
    <x v="39"/>
    <d v="2014-06-02T00:00:00"/>
    <s v="Standard Class"/>
    <s v="MD-17860"/>
    <s v="Michael Dominguez"/>
    <x v="1"/>
    <s v="United States"/>
    <s v="Laurel"/>
    <x v="39"/>
    <n v="20707"/>
    <x v="3"/>
    <s v="OFF-AP-10001469"/>
    <x v="1"/>
    <x v="9"/>
    <s v="Fellowes 8 Outlet Superior Workstation Surge Protector"/>
    <x v="5772"/>
    <n v="3"/>
    <n v="0"/>
    <n v="36.287699999999987"/>
  </r>
  <r>
    <n v="9134"/>
    <x v="4568"/>
    <x v="1"/>
    <x v="284"/>
    <d v="2012-09-04T00:00:00"/>
    <s v="Standard Class"/>
    <s v="RH-19510"/>
    <s v="Rick Huthwaite"/>
    <x v="2"/>
    <s v="United States"/>
    <s v="San Diego"/>
    <x v="1"/>
    <n v="92037"/>
    <x v="1"/>
    <s v="TEC-PH-10004447"/>
    <x v="2"/>
    <x v="7"/>
    <s v="Toshiba IPT2010-SD IP Telephone"/>
    <x v="5773"/>
    <n v="5"/>
    <n v="0.2"/>
    <n v="41.697000000000003"/>
  </r>
  <r>
    <n v="9135"/>
    <x v="4569"/>
    <x v="0"/>
    <x v="408"/>
    <d v="2013-04-18T00:00:00"/>
    <s v="Standard Class"/>
    <s v="TB-21175"/>
    <s v="Thomas Boland"/>
    <x v="1"/>
    <s v="United States"/>
    <s v="Wilson"/>
    <x v="3"/>
    <n v="27893"/>
    <x v="0"/>
    <s v="OFF-ST-10001469"/>
    <x v="1"/>
    <x v="4"/>
    <s v="Fellowes Bankers Box Recycled Super Stor/Drawer"/>
    <x v="5222"/>
    <n v="3"/>
    <n v="0.2"/>
    <n v="-22.671600000000005"/>
  </r>
  <r>
    <n v="9136"/>
    <x v="4569"/>
    <x v="0"/>
    <x v="408"/>
    <d v="2013-04-18T00:00:00"/>
    <s v="Standard Class"/>
    <s v="TB-21175"/>
    <s v="Thomas Boland"/>
    <x v="1"/>
    <s v="United States"/>
    <s v="Wilson"/>
    <x v="3"/>
    <n v="27893"/>
    <x v="0"/>
    <s v="OFF-ST-10000060"/>
    <x v="1"/>
    <x v="4"/>
    <s v="Fellowes Bankers Box Staxonsteel Drawer File/Stacking System"/>
    <x v="5774"/>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x v="1518"/>
    <n v="3"/>
    <n v="0.2"/>
    <n v="3.4668000000000001"/>
  </r>
  <r>
    <n v="9138"/>
    <x v="4570"/>
    <x v="2"/>
    <x v="563"/>
    <d v="2011-02-10T00:00:00"/>
    <s v="Standard Class"/>
    <s v="EB-13930"/>
    <s v="Eric Barreto"/>
    <x v="0"/>
    <s v="United States"/>
    <s v="Saint Petersburg"/>
    <x v="2"/>
    <n v="33710"/>
    <x v="0"/>
    <s v="OFF-BI-10000666"/>
    <x v="1"/>
    <x v="8"/>
    <s v="Surelock Post Binders"/>
    <x v="5775"/>
    <n v="2"/>
    <n v="0.7"/>
    <n v="-12.224"/>
  </r>
  <r>
    <n v="9139"/>
    <x v="4570"/>
    <x v="2"/>
    <x v="563"/>
    <d v="2011-02-10T00:00:00"/>
    <s v="Standard Class"/>
    <s v="EB-13930"/>
    <s v="Eric Barreto"/>
    <x v="0"/>
    <s v="United States"/>
    <s v="Saint Petersburg"/>
    <x v="2"/>
    <n v="33710"/>
    <x v="0"/>
    <s v="TEC-PH-10002890"/>
    <x v="2"/>
    <x v="7"/>
    <s v="AT&amp;T 17929 Lendline Telephone"/>
    <x v="2171"/>
    <n v="5"/>
    <n v="0.2"/>
    <n v="13.571999999999996"/>
  </r>
  <r>
    <n v="9140"/>
    <x v="4571"/>
    <x v="2"/>
    <x v="814"/>
    <d v="2011-09-08T00:00:00"/>
    <s v="Standard Class"/>
    <s v="BM-11785"/>
    <s v="Bryan Mills"/>
    <x v="0"/>
    <s v="United States"/>
    <s v="Buffalo Grove"/>
    <x v="10"/>
    <n v="60089"/>
    <x v="2"/>
    <s v="TEC-AC-10000844"/>
    <x v="2"/>
    <x v="11"/>
    <s v="Logitech Gaming G510s - Keyboard"/>
    <x v="5519"/>
    <n v="7"/>
    <n v="0.2"/>
    <n v="95.188799999999972"/>
  </r>
  <r>
    <n v="9141"/>
    <x v="4572"/>
    <x v="3"/>
    <x v="1033"/>
    <d v="2014-10-03T00:00:00"/>
    <s v="Second Class"/>
    <s v="BT-11530"/>
    <s v="Bradley Talbott"/>
    <x v="2"/>
    <s v="United States"/>
    <s v="Los Angeles"/>
    <x v="1"/>
    <n v="90049"/>
    <x v="1"/>
    <s v="TEC-AC-10002402"/>
    <x v="2"/>
    <x v="11"/>
    <s v="Razer Kraken PRO Over Ear PC and Music Headset"/>
    <x v="460"/>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x v="4574"/>
    <x v="3"/>
    <x v="968"/>
    <d v="2014-05-27T00:00:00"/>
    <s v="Standard Class"/>
    <s v="RD-19480"/>
    <s v="Rick Duston"/>
    <x v="0"/>
    <s v="United States"/>
    <s v="Las Vegas"/>
    <x v="33"/>
    <n v="89115"/>
    <x v="1"/>
    <s v="OFF-BI-10004040"/>
    <x v="1"/>
    <x v="8"/>
    <s v="Wilson Jones Impact Binders"/>
    <x v="1838"/>
    <n v="2"/>
    <n v="0.2"/>
    <n v="3.0043999999999995"/>
  </r>
  <r>
    <n v="9144"/>
    <x v="4574"/>
    <x v="3"/>
    <x v="968"/>
    <d v="2014-05-27T00:00:00"/>
    <s v="Standard Class"/>
    <s v="RD-19480"/>
    <s v="Rick Duston"/>
    <x v="0"/>
    <s v="United States"/>
    <s v="Las Vegas"/>
    <x v="33"/>
    <n v="89115"/>
    <x v="1"/>
    <s v="TEC-PH-10004094"/>
    <x v="2"/>
    <x v="7"/>
    <s v="Motorola L703CM"/>
    <x v="5776"/>
    <n v="9"/>
    <n v="0.2"/>
    <n v="70.195499999999981"/>
  </r>
  <r>
    <n v="9145"/>
    <x v="4574"/>
    <x v="3"/>
    <x v="968"/>
    <d v="2014-05-27T00:00:00"/>
    <s v="Standard Class"/>
    <s v="RD-19480"/>
    <s v="Rick Duston"/>
    <x v="0"/>
    <s v="United States"/>
    <s v="Las Vegas"/>
    <x v="33"/>
    <n v="89115"/>
    <x v="1"/>
    <s v="OFF-AP-10000358"/>
    <x v="1"/>
    <x v="9"/>
    <s v="Fellowes Basic Home/Office Series Surge Protectors"/>
    <x v="5777"/>
    <n v="5"/>
    <n v="0"/>
    <n v="18.820999999999994"/>
  </r>
  <r>
    <n v="9146"/>
    <x v="4575"/>
    <x v="1"/>
    <x v="1181"/>
    <d v="2012-09-24T00:00:00"/>
    <s v="Standard Class"/>
    <s v="TP-21130"/>
    <s v="Theone Pippenger"/>
    <x v="0"/>
    <s v="United States"/>
    <s v="Naperville"/>
    <x v="10"/>
    <n v="60540"/>
    <x v="2"/>
    <s v="OFF-BI-10000138"/>
    <x v="1"/>
    <x v="8"/>
    <s v="Acco Translucent Poly Ring Binders"/>
    <x v="5778"/>
    <n v="3"/>
    <n v="0.8"/>
    <n v="-4.492799999999999"/>
  </r>
  <r>
    <n v="9147"/>
    <x v="4576"/>
    <x v="0"/>
    <x v="1156"/>
    <d v="2013-01-27T00:00:00"/>
    <s v="Standard Class"/>
    <s v="CB-12535"/>
    <s v="Claudia Bergmann"/>
    <x v="1"/>
    <s v="United States"/>
    <s v="Burlington"/>
    <x v="42"/>
    <s v="05408"/>
    <x v="3"/>
    <s v="TEC-AC-10002926"/>
    <x v="2"/>
    <x v="11"/>
    <s v="Logitech Wireless Marathon Mouse M705"/>
    <x v="2622"/>
    <n v="2"/>
    <n v="0"/>
    <n v="42.991400000000006"/>
  </r>
  <r>
    <n v="9148"/>
    <x v="4576"/>
    <x v="0"/>
    <x v="1156"/>
    <d v="2013-01-27T00:00:00"/>
    <s v="Standard Class"/>
    <s v="CB-12535"/>
    <s v="Claudia Bergmann"/>
    <x v="1"/>
    <s v="United States"/>
    <s v="Burlington"/>
    <x v="42"/>
    <s v="05408"/>
    <x v="3"/>
    <s v="OFF-AR-10003477"/>
    <x v="1"/>
    <x v="6"/>
    <s v="4009 Highlighters"/>
    <x v="5779"/>
    <n v="6"/>
    <n v="0"/>
    <n v="2.7336"/>
  </r>
  <r>
    <n v="9149"/>
    <x v="4576"/>
    <x v="0"/>
    <x v="1156"/>
    <d v="2013-01-27T00:00:00"/>
    <s v="Standard Class"/>
    <s v="CB-12535"/>
    <s v="Claudia Bergmann"/>
    <x v="1"/>
    <s v="United States"/>
    <s v="Burlington"/>
    <x v="42"/>
    <s v="05408"/>
    <x v="3"/>
    <s v="OFF-ST-10001526"/>
    <x v="1"/>
    <x v="4"/>
    <s v="Iceberg Mobile Mega Data/Printer Cart "/>
    <x v="5780"/>
    <n v="13"/>
    <n v="0"/>
    <n v="406.71539999999993"/>
  </r>
  <r>
    <n v="9150"/>
    <x v="4577"/>
    <x v="2"/>
    <x v="106"/>
    <d v="2011-06-06T00:00:00"/>
    <s v="Standard Class"/>
    <s v="QJ-19255"/>
    <s v="Quincy Jones"/>
    <x v="1"/>
    <s v="United States"/>
    <s v="Detroit"/>
    <x v="12"/>
    <n v="48234"/>
    <x v="2"/>
    <s v="OFF-BI-10001765"/>
    <x v="1"/>
    <x v="8"/>
    <s v="Wilson Jones Heavy-Duty Casebound Ring Binders with Metal Hinges"/>
    <x v="5781"/>
    <n v="4"/>
    <n v="0"/>
    <n v="66.508799999999994"/>
  </r>
  <r>
    <n v="9151"/>
    <x v="4577"/>
    <x v="2"/>
    <x v="106"/>
    <d v="2011-06-06T00:00:00"/>
    <s v="Standard Class"/>
    <s v="QJ-19255"/>
    <s v="Quincy Jones"/>
    <x v="1"/>
    <s v="United States"/>
    <s v="Detroit"/>
    <x v="12"/>
    <n v="48234"/>
    <x v="2"/>
    <s v="OFF-AP-10004859"/>
    <x v="1"/>
    <x v="9"/>
    <s v="Acco 6 Outlet Guardian Premium Surge Suppressor"/>
    <x v="5782"/>
    <n v="5"/>
    <n v="0.1"/>
    <n v="12.376000000000001"/>
  </r>
  <r>
    <n v="9152"/>
    <x v="4578"/>
    <x v="1"/>
    <x v="496"/>
    <d v="2012-09-29T00:00:00"/>
    <s v="Second Class"/>
    <s v="KM-16720"/>
    <s v="Kunst Miller"/>
    <x v="0"/>
    <s v="United States"/>
    <s v="Avondale"/>
    <x v="16"/>
    <n v="85323"/>
    <x v="1"/>
    <s v="OFF-AR-10003179"/>
    <x v="1"/>
    <x v="6"/>
    <s v="Dixon Ticonderoga Core-Lock Colored Pencils"/>
    <x v="4769"/>
    <n v="2"/>
    <n v="0.2"/>
    <n v="2.3685999999999989"/>
  </r>
  <r>
    <n v="9153"/>
    <x v="4578"/>
    <x v="1"/>
    <x v="496"/>
    <d v="2012-09-29T00:00:00"/>
    <s v="Second Class"/>
    <s v="KM-16720"/>
    <s v="Kunst Miller"/>
    <x v="0"/>
    <s v="United States"/>
    <s v="Avondale"/>
    <x v="16"/>
    <n v="85323"/>
    <x v="1"/>
    <s v="TEC-AC-10002345"/>
    <x v="2"/>
    <x v="11"/>
    <s v="HP Standard 104 key PS/2 Keyboard"/>
    <x v="5783"/>
    <n v="2"/>
    <n v="0.2"/>
    <n v="1.4499999999999993"/>
  </r>
  <r>
    <n v="9154"/>
    <x v="4578"/>
    <x v="1"/>
    <x v="496"/>
    <d v="2012-09-29T00:00:00"/>
    <s v="Second Class"/>
    <s v="KM-16720"/>
    <s v="Kunst Miller"/>
    <x v="0"/>
    <s v="United States"/>
    <s v="Avondale"/>
    <x v="16"/>
    <n v="85323"/>
    <x v="1"/>
    <s v="OFF-AR-10001246"/>
    <x v="1"/>
    <x v="6"/>
    <s v="Newell 317"/>
    <x v="2309"/>
    <n v="7"/>
    <n v="0.2"/>
    <n v="1.852199999999999"/>
  </r>
  <r>
    <n v="9155"/>
    <x v="4579"/>
    <x v="0"/>
    <x v="1147"/>
    <d v="2013-08-04T00:00:00"/>
    <s v="Second Class"/>
    <s v="KM-16660"/>
    <s v="Khloe Miller"/>
    <x v="0"/>
    <s v="United States"/>
    <s v="Philadelphia"/>
    <x v="9"/>
    <n v="19140"/>
    <x v="3"/>
    <s v="FUR-FU-10004864"/>
    <x v="0"/>
    <x v="5"/>
    <s v="Eldon 500 Class Desk Accessories"/>
    <x v="5784"/>
    <n v="2"/>
    <n v="0.2"/>
    <n v="3.1382000000000003"/>
  </r>
  <r>
    <n v="9156"/>
    <x v="4580"/>
    <x v="2"/>
    <x v="1213"/>
    <d v="2011-01-29T00:00:00"/>
    <s v="Standard Class"/>
    <s v="IM-15055"/>
    <s v="Ionia McGrath"/>
    <x v="0"/>
    <s v="United States"/>
    <s v="Las Vegas"/>
    <x v="33"/>
    <n v="89115"/>
    <x v="1"/>
    <s v="OFF-PA-10001804"/>
    <x v="1"/>
    <x v="10"/>
    <s v="Xerox 195"/>
    <x v="1598"/>
    <n v="6"/>
    <n v="0"/>
    <n v="19.238399999999999"/>
  </r>
  <r>
    <n v="9157"/>
    <x v="4581"/>
    <x v="2"/>
    <x v="472"/>
    <d v="2011-08-08T00:00:00"/>
    <s v="Standard Class"/>
    <s v="ML-17395"/>
    <s v="Marina Lichtenstein"/>
    <x v="1"/>
    <s v="United States"/>
    <s v="Bangor"/>
    <x v="43"/>
    <n v="4401"/>
    <x v="3"/>
    <s v="OFF-AP-10001271"/>
    <x v="1"/>
    <x v="9"/>
    <s v="Eureka The Boss Cordless Rechargeable Stick Vac"/>
    <x v="5785"/>
    <n v="2"/>
    <n v="0"/>
    <n v="27.529200000000003"/>
  </r>
  <r>
    <n v="9158"/>
    <x v="4581"/>
    <x v="2"/>
    <x v="472"/>
    <d v="2011-08-08T00:00:00"/>
    <s v="Standard Class"/>
    <s v="ML-17395"/>
    <s v="Marina Lichtenstein"/>
    <x v="1"/>
    <s v="United States"/>
    <s v="Bangor"/>
    <x v="43"/>
    <n v="4401"/>
    <x v="3"/>
    <s v="OFF-PA-10004353"/>
    <x v="1"/>
    <x v="10"/>
    <s v="Southworth 25% Cotton Premium Laser Paper and Envelopes"/>
    <x v="5786"/>
    <n v="13"/>
    <n v="0"/>
    <n v="124.6752"/>
  </r>
  <r>
    <n v="9159"/>
    <x v="4581"/>
    <x v="2"/>
    <x v="472"/>
    <d v="2011-08-08T00:00:00"/>
    <s v="Standard Class"/>
    <s v="ML-17395"/>
    <s v="Marina Lichtenstein"/>
    <x v="1"/>
    <s v="United States"/>
    <s v="Bangor"/>
    <x v="43"/>
    <n v="4401"/>
    <x v="3"/>
    <s v="TEC-AC-10002473"/>
    <x v="2"/>
    <x v="11"/>
    <s v="Maxell 4.7GB DVD-R"/>
    <x v="5787"/>
    <n v="9"/>
    <n v="0"/>
    <n v="104.7222"/>
  </r>
  <r>
    <n v="9160"/>
    <x v="4582"/>
    <x v="0"/>
    <x v="888"/>
    <d v="2013-08-15T00:00:00"/>
    <s v="Standard Class"/>
    <s v="GH-14410"/>
    <s v="Gary Hansen"/>
    <x v="2"/>
    <s v="United States"/>
    <s v="Hendersonville"/>
    <x v="18"/>
    <n v="37075"/>
    <x v="0"/>
    <s v="OFF-BI-10003314"/>
    <x v="1"/>
    <x v="8"/>
    <s v="Tuff Stuff Recycled Round Ring Binders"/>
    <x v="5788"/>
    <n v="3"/>
    <n v="0.7"/>
    <n v="-3.0366"/>
  </r>
  <r>
    <n v="9161"/>
    <x v="4582"/>
    <x v="0"/>
    <x v="888"/>
    <d v="2013-08-15T00:00:00"/>
    <s v="Standard Class"/>
    <s v="GH-14410"/>
    <s v="Gary Hansen"/>
    <x v="2"/>
    <s v="United States"/>
    <s v="Hendersonville"/>
    <x v="18"/>
    <n v="37075"/>
    <x v="0"/>
    <s v="OFF-BI-10004465"/>
    <x v="1"/>
    <x v="8"/>
    <s v="Avery Durable Slant Ring Binders"/>
    <x v="5789"/>
    <n v="5"/>
    <n v="0.7"/>
    <n v="-7.9199999999999982"/>
  </r>
  <r>
    <n v="9162"/>
    <x v="4583"/>
    <x v="0"/>
    <x v="16"/>
    <d v="2013-12-13T00:00:00"/>
    <s v="Standard Class"/>
    <s v="AG-10900"/>
    <s v="Arthur Gainer"/>
    <x v="0"/>
    <s v="United States"/>
    <s v="Eau Claire"/>
    <x v="6"/>
    <n v="54703"/>
    <x v="2"/>
    <s v="FUR-BO-10003450"/>
    <x v="0"/>
    <x v="0"/>
    <s v="Bush Westfield Collection Bookcases, Dark Cherry Finish"/>
    <x v="5790"/>
    <n v="7"/>
    <n v="0"/>
    <n v="32.46879999999998"/>
  </r>
  <r>
    <n v="9163"/>
    <x v="4583"/>
    <x v="0"/>
    <x v="16"/>
    <d v="2013-12-13T00:00:00"/>
    <s v="Standard Class"/>
    <s v="AG-10900"/>
    <s v="Arthur Gainer"/>
    <x v="0"/>
    <s v="United States"/>
    <s v="Eau Claire"/>
    <x v="6"/>
    <n v="54703"/>
    <x v="2"/>
    <s v="FUR-CH-10002335"/>
    <x v="0"/>
    <x v="1"/>
    <s v="Hon GuestStacker Chair"/>
    <x v="5791"/>
    <n v="3"/>
    <n v="0"/>
    <n v="176.80260000000001"/>
  </r>
  <r>
    <n v="9164"/>
    <x v="4584"/>
    <x v="1"/>
    <x v="1214"/>
    <d v="2012-06-12T00:00:00"/>
    <s v="Standard Class"/>
    <s v="MG-17695"/>
    <s v="Maureen Gnade"/>
    <x v="0"/>
    <s v="United States"/>
    <s v="Chicago"/>
    <x v="10"/>
    <n v="60610"/>
    <x v="2"/>
    <s v="TEC-AC-10003433"/>
    <x v="2"/>
    <x v="11"/>
    <s v="Maxell 4.7GB DVD+R 5/Pack"/>
    <x v="480"/>
    <n v="3"/>
    <n v="0.2"/>
    <n v="0.74249999999999994"/>
  </r>
  <r>
    <n v="9165"/>
    <x v="4584"/>
    <x v="1"/>
    <x v="1214"/>
    <d v="2012-06-12T00:00:00"/>
    <s v="Standard Class"/>
    <s v="MG-17695"/>
    <s v="Maureen Gnade"/>
    <x v="0"/>
    <s v="United States"/>
    <s v="Chicago"/>
    <x v="10"/>
    <n v="60610"/>
    <x v="2"/>
    <s v="OFF-AP-10003849"/>
    <x v="1"/>
    <x v="9"/>
    <s v="Hoover Shoulder Vac Commercial Portable Vacuum"/>
    <x v="5792"/>
    <n v="2"/>
    <n v="0.8"/>
    <n v="-393.60200000000009"/>
  </r>
  <r>
    <n v="9166"/>
    <x v="4585"/>
    <x v="0"/>
    <x v="890"/>
    <d v="2013-06-27T00:00:00"/>
    <s v="Second Class"/>
    <s v="MJ-17740"/>
    <s v="Max Jones"/>
    <x v="0"/>
    <s v="United States"/>
    <s v="San Diego"/>
    <x v="1"/>
    <n v="92037"/>
    <x v="1"/>
    <s v="TEC-MA-10000984"/>
    <x v="2"/>
    <x v="15"/>
    <s v="Okidata MB760 Printer"/>
    <x v="5793"/>
    <n v="4"/>
    <n v="0.2"/>
    <n v="503.63999999999965"/>
  </r>
  <r>
    <n v="9167"/>
    <x v="4585"/>
    <x v="0"/>
    <x v="890"/>
    <d v="2013-06-27T00:00:00"/>
    <s v="Second Class"/>
    <s v="MJ-17740"/>
    <s v="Max Jones"/>
    <x v="0"/>
    <s v="United States"/>
    <s v="San Diego"/>
    <x v="1"/>
    <n v="92037"/>
    <x v="1"/>
    <s v="OFF-PA-10000418"/>
    <x v="1"/>
    <x v="10"/>
    <s v="Xerox 189"/>
    <x v="2840"/>
    <n v="1"/>
    <n v="0"/>
    <n v="50.327999999999996"/>
  </r>
  <r>
    <n v="9168"/>
    <x v="4585"/>
    <x v="0"/>
    <x v="890"/>
    <d v="2013-06-27T00:00:00"/>
    <s v="Second Class"/>
    <s v="MJ-17740"/>
    <s v="Max Jones"/>
    <x v="0"/>
    <s v="United States"/>
    <s v="San Diego"/>
    <x v="1"/>
    <n v="92037"/>
    <x v="1"/>
    <s v="OFF-AP-10001242"/>
    <x v="1"/>
    <x v="9"/>
    <s v="APC 7 Outlet Network SurgeArrest Surge Protector"/>
    <x v="2624"/>
    <n v="3"/>
    <n v="0"/>
    <n v="72.431999999999988"/>
  </r>
  <r>
    <n v="9169"/>
    <x v="4586"/>
    <x v="0"/>
    <x v="543"/>
    <d v="2013-03-20T00:00:00"/>
    <s v="Standard Class"/>
    <s v="SJ-20125"/>
    <s v="Sanjit Jacobs"/>
    <x v="2"/>
    <s v="United States"/>
    <s v="Jackson"/>
    <x v="35"/>
    <n v="39212"/>
    <x v="0"/>
    <s v="OFF-PA-10001954"/>
    <x v="1"/>
    <x v="10"/>
    <s v="Xerox 1964"/>
    <x v="5794"/>
    <n v="14"/>
    <n v="0"/>
    <n v="147.08959999999999"/>
  </r>
  <r>
    <n v="9170"/>
    <x v="4586"/>
    <x v="0"/>
    <x v="543"/>
    <d v="2013-03-20T00:00:00"/>
    <s v="Standard Class"/>
    <s v="SJ-20125"/>
    <s v="Sanjit Jacobs"/>
    <x v="2"/>
    <s v="United States"/>
    <s v="Jackson"/>
    <x v="35"/>
    <n v="39212"/>
    <x v="0"/>
    <s v="OFF-PA-10001954"/>
    <x v="1"/>
    <x v="10"/>
    <s v="Xerox 1964"/>
    <x v="1846"/>
    <n v="2"/>
    <n v="0"/>
    <n v="21.012799999999999"/>
  </r>
  <r>
    <n v="9171"/>
    <x v="4587"/>
    <x v="0"/>
    <x v="49"/>
    <d v="2013-12-02T00:00:00"/>
    <s v="Same Day"/>
    <s v="LB-16795"/>
    <s v="Laurel Beltran"/>
    <x v="2"/>
    <s v="United States"/>
    <s v="Oxnard"/>
    <x v="1"/>
    <n v="93030"/>
    <x v="1"/>
    <s v="FUR-FU-10000448"/>
    <x v="0"/>
    <x v="5"/>
    <s v="Tenex Chairmats For Use With Carpeted Floors"/>
    <x v="5795"/>
    <n v="2"/>
    <n v="0"/>
    <n v="1.597999999999999"/>
  </r>
  <r>
    <n v="9172"/>
    <x v="4587"/>
    <x v="0"/>
    <x v="49"/>
    <d v="2013-12-02T00:00:00"/>
    <s v="Same Day"/>
    <s v="LB-16795"/>
    <s v="Laurel Beltran"/>
    <x v="2"/>
    <s v="United States"/>
    <s v="Oxnard"/>
    <x v="1"/>
    <n v="93030"/>
    <x v="1"/>
    <s v="OFF-PA-10001357"/>
    <x v="1"/>
    <x v="10"/>
    <s v="Xerox 1886"/>
    <x v="3642"/>
    <n v="1"/>
    <n v="0"/>
    <n v="22.991999999999997"/>
  </r>
  <r>
    <n v="9173"/>
    <x v="4587"/>
    <x v="0"/>
    <x v="49"/>
    <d v="2013-12-02T00:00:00"/>
    <s v="Same Day"/>
    <s v="LB-16795"/>
    <s v="Laurel Beltran"/>
    <x v="2"/>
    <s v="United States"/>
    <s v="Oxnard"/>
    <x v="1"/>
    <n v="93030"/>
    <x v="1"/>
    <s v="OFF-ST-10002292"/>
    <x v="1"/>
    <x v="4"/>
    <s v="Sauder Facets Collection Locker/File Cabinet, Sky Alder Finish"/>
    <x v="5796"/>
    <n v="3"/>
    <n v="0"/>
    <n v="222.58799999999991"/>
  </r>
  <r>
    <n v="9174"/>
    <x v="4587"/>
    <x v="0"/>
    <x v="49"/>
    <d v="2013-12-02T00:00:00"/>
    <s v="Same Day"/>
    <s v="LB-16795"/>
    <s v="Laurel Beltran"/>
    <x v="2"/>
    <s v="United States"/>
    <s v="Oxnard"/>
    <x v="1"/>
    <n v="93030"/>
    <x v="1"/>
    <s v="OFF-EN-10001219"/>
    <x v="1"/>
    <x v="12"/>
    <s v="#10- 4 1/8&quot; x 9 1/2&quot; Security-Tint Envelopes"/>
    <x v="996"/>
    <n v="3"/>
    <n v="0"/>
    <n v="11.230799999999999"/>
  </r>
  <r>
    <n v="9175"/>
    <x v="4588"/>
    <x v="3"/>
    <x v="492"/>
    <d v="2014-06-15T00:00:00"/>
    <s v="Second Class"/>
    <s v="SB-20185"/>
    <s v="Sarah Brown"/>
    <x v="0"/>
    <s v="United States"/>
    <s v="Kent"/>
    <x v="4"/>
    <n v="98031"/>
    <x v="1"/>
    <s v="TEC-PH-10002564"/>
    <x v="2"/>
    <x v="7"/>
    <s v="OtterBox Defender Series Case - Samsung Galaxy S4"/>
    <x v="981"/>
    <n v="3"/>
    <n v="0.2"/>
    <n v="8.9969999999999892"/>
  </r>
  <r>
    <n v="9176"/>
    <x v="4588"/>
    <x v="3"/>
    <x v="492"/>
    <d v="2014-06-15T00:00:00"/>
    <s v="Second Class"/>
    <s v="SB-20185"/>
    <s v="Sarah Brown"/>
    <x v="0"/>
    <s v="United States"/>
    <s v="Kent"/>
    <x v="4"/>
    <n v="98031"/>
    <x v="1"/>
    <s v="OFF-PA-10001639"/>
    <x v="1"/>
    <x v="10"/>
    <s v="Xerox 203"/>
    <x v="541"/>
    <n v="3"/>
    <n v="0"/>
    <n v="9.3312000000000008"/>
  </r>
  <r>
    <n v="9177"/>
    <x v="4589"/>
    <x v="0"/>
    <x v="690"/>
    <d v="2013-03-25T00:00:00"/>
    <s v="Standard Class"/>
    <s v="CC-12610"/>
    <s v="Corey Catlett"/>
    <x v="1"/>
    <s v="United States"/>
    <s v="Nashville"/>
    <x v="18"/>
    <n v="37211"/>
    <x v="0"/>
    <s v="OFF-BI-10001153"/>
    <x v="1"/>
    <x v="8"/>
    <s v="Ibico Recycled Grain-Textured Covers"/>
    <x v="762"/>
    <n v="3"/>
    <n v="0.7"/>
    <n v="-20.72399999999999"/>
  </r>
  <r>
    <n v="9178"/>
    <x v="4590"/>
    <x v="0"/>
    <x v="696"/>
    <d v="2013-11-19T00:00:00"/>
    <s v="Standard Class"/>
    <s v="DP-13000"/>
    <s v="Darren Powers"/>
    <x v="0"/>
    <s v="United States"/>
    <s v="New York City"/>
    <x v="15"/>
    <n v="10035"/>
    <x v="3"/>
    <s v="TEC-PH-10003356"/>
    <x v="2"/>
    <x v="7"/>
    <s v="SmartStand Mobile Device Holder, Assorted Colors"/>
    <x v="62"/>
    <n v="2"/>
    <n v="0"/>
    <n v="3.9144000000000005"/>
  </r>
  <r>
    <n v="9179"/>
    <x v="4590"/>
    <x v="0"/>
    <x v="696"/>
    <d v="2013-11-19T00:00:00"/>
    <s v="Standard Class"/>
    <s v="DP-13000"/>
    <s v="Darren Powers"/>
    <x v="0"/>
    <s v="United States"/>
    <s v="New York City"/>
    <x v="15"/>
    <n v="10035"/>
    <x v="3"/>
    <s v="OFF-AR-10001725"/>
    <x v="1"/>
    <x v="6"/>
    <s v="Boston Home &amp; Office Model 2000 Electric Pencil Sharpeners"/>
    <x v="5797"/>
    <n v="1"/>
    <n v="0"/>
    <n v="6.1490000000000009"/>
  </r>
  <r>
    <n v="9180"/>
    <x v="4591"/>
    <x v="3"/>
    <x v="783"/>
    <d v="2014-08-12T00:00:00"/>
    <s v="Standard Class"/>
    <s v="JL-15505"/>
    <s v="Jeremy Lonsdale"/>
    <x v="0"/>
    <s v="United States"/>
    <s v="Westminster"/>
    <x v="1"/>
    <n v="92683"/>
    <x v="1"/>
    <s v="TEC-PH-10002415"/>
    <x v="2"/>
    <x v="7"/>
    <s v="Polycom VoiceStation 500 Conference phone"/>
    <x v="5798"/>
    <n v="3"/>
    <n v="0.2"/>
    <n v="44.242500000000035"/>
  </r>
  <r>
    <n v="9181"/>
    <x v="4591"/>
    <x v="3"/>
    <x v="783"/>
    <d v="2014-08-12T00:00:00"/>
    <s v="Standard Class"/>
    <s v="JL-15505"/>
    <s v="Jeremy Lonsdale"/>
    <x v="0"/>
    <s v="United States"/>
    <s v="Westminster"/>
    <x v="1"/>
    <n v="92683"/>
    <x v="1"/>
    <s v="OFF-BI-10003355"/>
    <x v="1"/>
    <x v="8"/>
    <s v="Cardinal Holdit Business Card Pockets"/>
    <x v="1655"/>
    <n v="3"/>
    <n v="0.2"/>
    <n v="4.1832000000000003"/>
  </r>
  <r>
    <n v="9182"/>
    <x v="4591"/>
    <x v="3"/>
    <x v="783"/>
    <d v="2014-08-12T00:00:00"/>
    <s v="Standard Class"/>
    <s v="JL-15505"/>
    <s v="Jeremy Lonsdale"/>
    <x v="0"/>
    <s v="United States"/>
    <s v="Westminster"/>
    <x v="1"/>
    <n v="92683"/>
    <x v="1"/>
    <s v="OFF-BI-10000216"/>
    <x v="1"/>
    <x v="8"/>
    <s v="Mead 1st Gear 2&quot; Zipper Binder, Asst. Colors"/>
    <x v="5799"/>
    <n v="3"/>
    <n v="0.2"/>
    <n v="11.673000000000002"/>
  </r>
  <r>
    <n v="9183"/>
    <x v="4591"/>
    <x v="3"/>
    <x v="783"/>
    <d v="2014-08-12T00:00:00"/>
    <s v="Standard Class"/>
    <s v="JL-15505"/>
    <s v="Jeremy Lonsdale"/>
    <x v="0"/>
    <s v="United States"/>
    <s v="Westminster"/>
    <x v="1"/>
    <n v="92683"/>
    <x v="1"/>
    <s v="TEC-AC-10004803"/>
    <x v="2"/>
    <x v="11"/>
    <s v="Sony Micro Vault Click 4 GB USB 2.0 Flash Drive"/>
    <x v="5800"/>
    <n v="4"/>
    <n v="0"/>
    <n v="7.8064000000000036"/>
  </r>
  <r>
    <n v="9184"/>
    <x v="4591"/>
    <x v="3"/>
    <x v="783"/>
    <d v="2014-08-12T00:00:00"/>
    <s v="Standard Class"/>
    <s v="JL-15505"/>
    <s v="Jeremy Lonsdale"/>
    <x v="0"/>
    <s v="United States"/>
    <s v="Westminster"/>
    <x v="1"/>
    <n v="92683"/>
    <x v="1"/>
    <s v="OFF-PA-10001970"/>
    <x v="1"/>
    <x v="10"/>
    <s v="Xerox 1881"/>
    <x v="335"/>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x v="2678"/>
    <n v="1"/>
    <n v="0"/>
    <n v="15.524999999999999"/>
  </r>
  <r>
    <n v="9186"/>
    <x v="4591"/>
    <x v="3"/>
    <x v="783"/>
    <d v="2014-08-12T00:00:00"/>
    <s v="Standard Class"/>
    <s v="JL-15505"/>
    <s v="Jeremy Lonsdale"/>
    <x v="0"/>
    <s v="United States"/>
    <s v="Westminster"/>
    <x v="1"/>
    <n v="92683"/>
    <x v="1"/>
    <s v="FUR-CH-10002317"/>
    <x v="0"/>
    <x v="1"/>
    <s v="Global Enterprise Series Seating Low-Back Swivel/Tilt Chairs"/>
    <x v="5801"/>
    <n v="1"/>
    <n v="0.2"/>
    <n v="25.897999999999982"/>
  </r>
  <r>
    <n v="9187"/>
    <x v="4591"/>
    <x v="3"/>
    <x v="783"/>
    <d v="2014-08-12T00:00:00"/>
    <s v="Standard Class"/>
    <s v="JL-15505"/>
    <s v="Jeremy Lonsdale"/>
    <x v="0"/>
    <s v="United States"/>
    <s v="Westminster"/>
    <x v="1"/>
    <n v="92683"/>
    <x v="1"/>
    <s v="OFF-AP-10002534"/>
    <x v="1"/>
    <x v="9"/>
    <s v="3.6 Cubic Foot Counter Height Office Refrigerator"/>
    <x v="5802"/>
    <n v="5"/>
    <n v="0"/>
    <n v="412.46800000000007"/>
  </r>
  <r>
    <n v="9188"/>
    <x v="4592"/>
    <x v="1"/>
    <x v="291"/>
    <d v="2012-08-25T00:00:00"/>
    <s v="Standard Class"/>
    <s v="SM-20320"/>
    <s v="Sean Miller"/>
    <x v="2"/>
    <s v="United States"/>
    <s v="Allentown"/>
    <x v="9"/>
    <n v="18103"/>
    <x v="3"/>
    <s v="OFF-SU-10001935"/>
    <x v="1"/>
    <x v="14"/>
    <s v="Staples"/>
    <x v="4273"/>
    <n v="2"/>
    <n v="0.2"/>
    <n v="-0.69760000000000066"/>
  </r>
  <r>
    <n v="9189"/>
    <x v="4592"/>
    <x v="1"/>
    <x v="291"/>
    <d v="2012-08-25T00:00:00"/>
    <s v="Standard Class"/>
    <s v="SM-20320"/>
    <s v="Sean Miller"/>
    <x v="2"/>
    <s v="United States"/>
    <s v="Allentown"/>
    <x v="9"/>
    <n v="18103"/>
    <x v="3"/>
    <s v="TEC-AC-10000290"/>
    <x v="2"/>
    <x v="11"/>
    <s v="Sabrent 4-Port USB 2.0 Hub"/>
    <x v="5018"/>
    <n v="4"/>
    <n v="0.2"/>
    <n v="3.8024000000000004"/>
  </r>
  <r>
    <n v="9190"/>
    <x v="4592"/>
    <x v="1"/>
    <x v="291"/>
    <d v="2012-08-25T00:00:00"/>
    <s v="Standard Class"/>
    <s v="SM-20320"/>
    <s v="Sean Miller"/>
    <x v="2"/>
    <s v="United States"/>
    <s v="Allentown"/>
    <x v="9"/>
    <n v="18103"/>
    <x v="3"/>
    <s v="OFF-ST-10002574"/>
    <x v="1"/>
    <x v="4"/>
    <s v="SAFCO Commercial Wire Shelving, Black"/>
    <x v="5803"/>
    <n v="6"/>
    <n v="0.2"/>
    <n v="-165.768"/>
  </r>
  <r>
    <n v="9191"/>
    <x v="4592"/>
    <x v="1"/>
    <x v="291"/>
    <d v="2012-08-25T00:00:00"/>
    <s v="Standard Class"/>
    <s v="SM-20320"/>
    <s v="Sean Miller"/>
    <x v="2"/>
    <s v="United States"/>
    <s v="Allentown"/>
    <x v="9"/>
    <n v="18103"/>
    <x v="3"/>
    <s v="OFF-BI-10004519"/>
    <x v="1"/>
    <x v="8"/>
    <s v="GBC DocuBind P100 Manual Binding Machine"/>
    <x v="5804"/>
    <n v="2"/>
    <n v="0.7"/>
    <n v="-82.989999999999981"/>
  </r>
  <r>
    <n v="9192"/>
    <x v="4592"/>
    <x v="1"/>
    <x v="291"/>
    <d v="2012-08-25T00:00:00"/>
    <s v="Standard Class"/>
    <s v="SM-20320"/>
    <s v="Sean Miller"/>
    <x v="2"/>
    <s v="United States"/>
    <s v="Allentown"/>
    <x v="9"/>
    <n v="18103"/>
    <x v="3"/>
    <s v="OFF-PA-10003625"/>
    <x v="1"/>
    <x v="10"/>
    <s v="Xerox 1979"/>
    <x v="2000"/>
    <n v="2"/>
    <n v="0.2"/>
    <n v="15.489999999999997"/>
  </r>
  <r>
    <n v="9193"/>
    <x v="4593"/>
    <x v="1"/>
    <x v="121"/>
    <d v="2012-11-07T00:00:00"/>
    <s v="Standard Class"/>
    <s v="BB-10990"/>
    <s v="Barry Blumstein"/>
    <x v="1"/>
    <s v="United States"/>
    <s v="San Antonio"/>
    <x v="5"/>
    <n v="78207"/>
    <x v="2"/>
    <s v="OFF-BI-10001524"/>
    <x v="1"/>
    <x v="8"/>
    <s v="GBC Premium Transparent Covers with Diagonal Lined Pattern"/>
    <x v="5805"/>
    <n v="7"/>
    <n v="0.8"/>
    <n v="-46.995200000000025"/>
  </r>
  <r>
    <n v="9194"/>
    <x v="4593"/>
    <x v="1"/>
    <x v="121"/>
    <d v="2012-11-07T00:00:00"/>
    <s v="Standard Class"/>
    <s v="BB-10990"/>
    <s v="Barry Blumstein"/>
    <x v="1"/>
    <s v="United States"/>
    <s v="San Antonio"/>
    <x v="5"/>
    <n v="78207"/>
    <x v="2"/>
    <s v="TEC-PH-10002200"/>
    <x v="2"/>
    <x v="7"/>
    <s v="Aastra 6757i CT Wireless VoIP phone"/>
    <x v="3532"/>
    <n v="2"/>
    <n v="0.2"/>
    <n v="38.779199999999989"/>
  </r>
  <r>
    <n v="9195"/>
    <x v="4594"/>
    <x v="2"/>
    <x v="953"/>
    <d v="2011-12-06T00:00:00"/>
    <s v="Standard Class"/>
    <s v="PB-19150"/>
    <s v="Philip Brown"/>
    <x v="0"/>
    <s v="United States"/>
    <s v="Avondale"/>
    <x v="16"/>
    <n v="85323"/>
    <x v="1"/>
    <s v="OFF-SU-10001664"/>
    <x v="1"/>
    <x v="14"/>
    <s v="Acme Office Executive Series Stainless Steel Trimmers"/>
    <x v="2758"/>
    <n v="7"/>
    <n v="0.2"/>
    <n v="3.5993999999999993"/>
  </r>
  <r>
    <n v="9196"/>
    <x v="4594"/>
    <x v="2"/>
    <x v="953"/>
    <d v="2011-12-06T00:00:00"/>
    <s v="Standard Class"/>
    <s v="PB-19150"/>
    <s v="Philip Brown"/>
    <x v="0"/>
    <s v="United States"/>
    <s v="Avondale"/>
    <x v="16"/>
    <n v="85323"/>
    <x v="1"/>
    <s v="TEC-AC-10002550"/>
    <x v="2"/>
    <x v="11"/>
    <s v="Memorex 25GB 6X Branded Blu-Ray Recordable Disc, 30/Pack"/>
    <x v="5806"/>
    <n v="4"/>
    <n v="0.2"/>
    <n v="-16.614000000000004"/>
  </r>
  <r>
    <n v="9197"/>
    <x v="4595"/>
    <x v="2"/>
    <x v="1025"/>
    <d v="2011-05-15T00:00:00"/>
    <s v="Standard Class"/>
    <s v="GM-14680"/>
    <s v="Greg Matthias"/>
    <x v="0"/>
    <s v="United States"/>
    <s v="San Jose"/>
    <x v="1"/>
    <n v="95123"/>
    <x v="1"/>
    <s v="OFF-PA-10004353"/>
    <x v="1"/>
    <x v="10"/>
    <s v="Southworth 25% Cotton Premium Laser Paper and Envelopes"/>
    <x v="792"/>
    <n v="2"/>
    <n v="0"/>
    <n v="19.180800000000001"/>
  </r>
  <r>
    <n v="9198"/>
    <x v="4595"/>
    <x v="2"/>
    <x v="1025"/>
    <d v="2011-05-15T00:00:00"/>
    <s v="Standard Class"/>
    <s v="GM-14680"/>
    <s v="Greg Matthias"/>
    <x v="0"/>
    <s v="United States"/>
    <s v="San Jose"/>
    <x v="1"/>
    <n v="95123"/>
    <x v="1"/>
    <s v="TEC-PH-10001817"/>
    <x v="2"/>
    <x v="7"/>
    <s v="Wilson Electronics DB Pro Signal Booster"/>
    <x v="5807"/>
    <n v="5"/>
    <n v="0.2"/>
    <n v="125.30000000000007"/>
  </r>
  <r>
    <n v="9199"/>
    <x v="4595"/>
    <x v="2"/>
    <x v="1025"/>
    <d v="2011-05-15T00:00:00"/>
    <s v="Standard Class"/>
    <s v="GM-14680"/>
    <s v="Greg Matthias"/>
    <x v="0"/>
    <s v="United States"/>
    <s v="San Jose"/>
    <x v="1"/>
    <n v="95123"/>
    <x v="1"/>
    <s v="OFF-SU-10004737"/>
    <x v="1"/>
    <x v="14"/>
    <s v="Acme Design Stainless Steel Bent Scissors"/>
    <x v="5808"/>
    <n v="6"/>
    <n v="0"/>
    <n v="11.0808"/>
  </r>
  <r>
    <n v="9200"/>
    <x v="4595"/>
    <x v="2"/>
    <x v="1025"/>
    <d v="2011-05-15T00:00:00"/>
    <s v="Standard Class"/>
    <s v="GM-14680"/>
    <s v="Greg Matthias"/>
    <x v="0"/>
    <s v="United States"/>
    <s v="San Jose"/>
    <x v="1"/>
    <n v="95123"/>
    <x v="1"/>
    <s v="FUR-CH-10002320"/>
    <x v="0"/>
    <x v="1"/>
    <s v="Hon Pagoda Stacking Chairs"/>
    <x v="5809"/>
    <n v="1"/>
    <n v="0.2"/>
    <n v="32.097999999999971"/>
  </r>
  <r>
    <n v="9201"/>
    <x v="4596"/>
    <x v="0"/>
    <x v="508"/>
    <d v="2013-10-21T00:00:00"/>
    <s v="First Class"/>
    <s v="NR-18550"/>
    <s v="Nick Radford"/>
    <x v="0"/>
    <s v="United States"/>
    <s v="Perth Amboy"/>
    <x v="30"/>
    <n v="8861"/>
    <x v="3"/>
    <s v="FUR-BO-10001337"/>
    <x v="0"/>
    <x v="0"/>
    <s v="O'Sullivan Living Dimensions 2-Shelf Bookcases"/>
    <x v="5810"/>
    <n v="1"/>
    <n v="0"/>
    <n v="12.097999999999999"/>
  </r>
  <r>
    <n v="9202"/>
    <x v="4596"/>
    <x v="0"/>
    <x v="508"/>
    <d v="2013-10-21T00:00:00"/>
    <s v="First Class"/>
    <s v="NR-18550"/>
    <s v="Nick Radford"/>
    <x v="0"/>
    <s v="United States"/>
    <s v="Perth Amboy"/>
    <x v="30"/>
    <n v="8861"/>
    <x v="3"/>
    <s v="OFF-BI-10004584"/>
    <x v="1"/>
    <x v="8"/>
    <s v="GBC ProClick 150 Presentation Binding System"/>
    <x v="5811"/>
    <n v="1"/>
    <n v="0"/>
    <n v="148.51060000000001"/>
  </r>
  <r>
    <n v="9203"/>
    <x v="4597"/>
    <x v="0"/>
    <x v="859"/>
    <d v="2013-11-04T00:00:00"/>
    <s v="Standard Class"/>
    <s v="EH-13765"/>
    <s v="Edward Hooks"/>
    <x v="1"/>
    <s v="United States"/>
    <s v="New York City"/>
    <x v="15"/>
    <n v="10011"/>
    <x v="3"/>
    <s v="OFF-BI-10004817"/>
    <x v="1"/>
    <x v="8"/>
    <s v="GBC Personal VeloBind Strips"/>
    <x v="1528"/>
    <n v="3"/>
    <n v="0.2"/>
    <n v="10.0632"/>
  </r>
  <r>
    <n v="9204"/>
    <x v="4597"/>
    <x v="0"/>
    <x v="859"/>
    <d v="2013-11-04T00:00:00"/>
    <s v="Standard Class"/>
    <s v="EH-13765"/>
    <s v="Edward Hooks"/>
    <x v="1"/>
    <s v="United States"/>
    <s v="New York City"/>
    <x v="15"/>
    <n v="10011"/>
    <x v="3"/>
    <s v="OFF-AR-10004602"/>
    <x v="1"/>
    <x v="6"/>
    <s v="Boston KS Multi-Size Manual Pencil Sharpener"/>
    <x v="1164"/>
    <n v="5"/>
    <n v="0"/>
    <n v="32.186000000000007"/>
  </r>
  <r>
    <n v="9205"/>
    <x v="4598"/>
    <x v="0"/>
    <x v="49"/>
    <d v="2013-12-06T00:00:00"/>
    <s v="Standard Class"/>
    <s v="FH-14365"/>
    <s v="Fred Hopkins"/>
    <x v="1"/>
    <s v="United States"/>
    <s v="Los Angeles"/>
    <x v="1"/>
    <n v="90004"/>
    <x v="1"/>
    <s v="OFF-AR-10001149"/>
    <x v="1"/>
    <x v="6"/>
    <s v="Sanford Colorific Colored Pencils, 12/Box"/>
    <x v="4173"/>
    <n v="8"/>
    <n v="0"/>
    <n v="6.911999999999999"/>
  </r>
  <r>
    <n v="9206"/>
    <x v="4599"/>
    <x v="0"/>
    <x v="438"/>
    <d v="2013-04-22T00:00:00"/>
    <s v="Same Day"/>
    <s v="BT-11680"/>
    <s v="Brian Thompson"/>
    <x v="0"/>
    <s v="United States"/>
    <s v="Milford"/>
    <x v="29"/>
    <n v="6460"/>
    <x v="3"/>
    <s v="OFF-AR-10004817"/>
    <x v="1"/>
    <x v="6"/>
    <s v="Colorific Watercolor Pencils"/>
    <x v="1154"/>
    <n v="3"/>
    <n v="0"/>
    <n v="4.4891999999999985"/>
  </r>
  <r>
    <n v="9207"/>
    <x v="4599"/>
    <x v="0"/>
    <x v="438"/>
    <d v="2013-04-22T00:00:00"/>
    <s v="Same Day"/>
    <s v="BT-11680"/>
    <s v="Brian Thompson"/>
    <x v="0"/>
    <s v="United States"/>
    <s v="Milford"/>
    <x v="29"/>
    <n v="6460"/>
    <x v="3"/>
    <s v="OFF-PA-10003797"/>
    <x v="1"/>
    <x v="10"/>
    <s v="Xerox 209"/>
    <x v="187"/>
    <n v="8"/>
    <n v="0"/>
    <n v="24.883200000000002"/>
  </r>
  <r>
    <n v="9208"/>
    <x v="4600"/>
    <x v="3"/>
    <x v="646"/>
    <d v="2014-08-08T00:00:00"/>
    <s v="Standard Class"/>
    <s v="AB-10105"/>
    <s v="Adrian Barton"/>
    <x v="0"/>
    <s v="United States"/>
    <s v="Bloomington"/>
    <x v="10"/>
    <n v="61701"/>
    <x v="2"/>
    <s v="TEC-AC-10000682"/>
    <x v="2"/>
    <x v="11"/>
    <s v="Kensington K72356US Mouse-in-a-Box USB Desktop Mouse"/>
    <x v="5812"/>
    <n v="3"/>
    <n v="0.2"/>
    <n v="7.4654999999999987"/>
  </r>
  <r>
    <n v="9209"/>
    <x v="4601"/>
    <x v="3"/>
    <x v="646"/>
    <d v="2014-08-09T00:00:00"/>
    <s v="Second Class"/>
    <s v="SC-20230"/>
    <s v="Scot Coram"/>
    <x v="1"/>
    <s v="United States"/>
    <s v="Seattle"/>
    <x v="4"/>
    <n v="98105"/>
    <x v="1"/>
    <s v="OFF-ST-10003996"/>
    <x v="1"/>
    <x v="4"/>
    <s v="Letter/Legal File Tote with Clear Snap-On Lid, Black Granite"/>
    <x v="5813"/>
    <n v="1"/>
    <n v="0"/>
    <n v="4.1755999999999993"/>
  </r>
  <r>
    <n v="9210"/>
    <x v="4602"/>
    <x v="3"/>
    <x v="157"/>
    <d v="2014-12-15T00:00:00"/>
    <s v="Second Class"/>
    <s v="RS-19870"/>
    <s v="Roy Skaria"/>
    <x v="2"/>
    <s v="United States"/>
    <s v="Burlington"/>
    <x v="23"/>
    <n v="52601"/>
    <x v="2"/>
    <s v="OFF-EN-10003160"/>
    <x v="1"/>
    <x v="12"/>
    <s v="Pastel Pink Envelopes"/>
    <x v="6"/>
    <n v="1"/>
    <n v="0"/>
    <n v="3.4944000000000002"/>
  </r>
  <r>
    <n v="9211"/>
    <x v="4602"/>
    <x v="3"/>
    <x v="157"/>
    <d v="2014-12-15T00:00:00"/>
    <s v="Second Class"/>
    <s v="RS-19870"/>
    <s v="Roy Skaria"/>
    <x v="2"/>
    <s v="United States"/>
    <s v="Burlington"/>
    <x v="23"/>
    <n v="52601"/>
    <x v="2"/>
    <s v="OFF-BI-10002012"/>
    <x v="1"/>
    <x v="8"/>
    <s v="Wilson Jones Easy Flow II Sheet Lifters"/>
    <x v="5592"/>
    <n v="3"/>
    <n v="0"/>
    <n v="2.5920000000000001"/>
  </r>
  <r>
    <n v="9212"/>
    <x v="4603"/>
    <x v="1"/>
    <x v="948"/>
    <d v="2012-03-19T00:00:00"/>
    <s v="Standard Class"/>
    <s v="AI-10855"/>
    <s v="Arianne Irving"/>
    <x v="0"/>
    <s v="United States"/>
    <s v="Roseville"/>
    <x v="1"/>
    <n v="95661"/>
    <x v="1"/>
    <s v="OFF-PA-10002105"/>
    <x v="1"/>
    <x v="10"/>
    <s v="Xerox 223"/>
    <x v="541"/>
    <n v="3"/>
    <n v="0"/>
    <n v="9.3312000000000008"/>
  </r>
  <r>
    <n v="9213"/>
    <x v="4604"/>
    <x v="2"/>
    <x v="589"/>
    <d v="2011-12-15T00:00:00"/>
    <s v="Standard Class"/>
    <s v="DJ-13420"/>
    <s v="Denny Joy"/>
    <x v="1"/>
    <s v="United States"/>
    <s v="San Francisco"/>
    <x v="1"/>
    <n v="94110"/>
    <x v="1"/>
    <s v="FUR-FU-10000397"/>
    <x v="0"/>
    <x v="5"/>
    <s v="Luxo Economy Swing Arm Lamp"/>
    <x v="1155"/>
    <n v="2"/>
    <n v="0"/>
    <n v="11.166400000000003"/>
  </r>
  <r>
    <n v="9214"/>
    <x v="4604"/>
    <x v="2"/>
    <x v="589"/>
    <d v="2011-12-15T00:00:00"/>
    <s v="Standard Class"/>
    <s v="DJ-13420"/>
    <s v="Denny Joy"/>
    <x v="1"/>
    <s v="United States"/>
    <s v="San Francisco"/>
    <x v="1"/>
    <n v="94110"/>
    <x v="1"/>
    <s v="FUR-FU-10000758"/>
    <x v="0"/>
    <x v="5"/>
    <s v="DAX Natural Wood-Tone Poster Frame"/>
    <x v="4092"/>
    <n v="3"/>
    <n v="0"/>
    <n v="28.598399999999994"/>
  </r>
  <r>
    <n v="9215"/>
    <x v="4605"/>
    <x v="3"/>
    <x v="1033"/>
    <d v="2014-10-03T00:00:00"/>
    <s v="First Class"/>
    <s v="BF-10975"/>
    <s v="Barbara Fisher"/>
    <x v="1"/>
    <s v="United States"/>
    <s v="Philadelphia"/>
    <x v="9"/>
    <n v="19120"/>
    <x v="3"/>
    <s v="OFF-LA-10004677"/>
    <x v="1"/>
    <x v="2"/>
    <s v="Self-Adhesive Address Labels for Typewriters with Dispenser Box"/>
    <x v="5814"/>
    <n v="7"/>
    <n v="0.2"/>
    <n v="6.9741"/>
  </r>
  <r>
    <n v="9216"/>
    <x v="4606"/>
    <x v="0"/>
    <x v="831"/>
    <d v="2013-11-27T00:00:00"/>
    <s v="Standard Class"/>
    <s v="TH-21235"/>
    <s v="Tiffany House"/>
    <x v="1"/>
    <s v="United States"/>
    <s v="Los Angeles"/>
    <x v="1"/>
    <n v="90049"/>
    <x v="1"/>
    <s v="OFF-PA-10004451"/>
    <x v="1"/>
    <x v="10"/>
    <s v="Xerox 222"/>
    <x v="5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x v="5815"/>
    <n v="1"/>
    <n v="0.8"/>
    <n v="-24.771599999999999"/>
  </r>
  <r>
    <n v="9218"/>
    <x v="4608"/>
    <x v="3"/>
    <x v="237"/>
    <d v="2014-11-18T00:00:00"/>
    <s v="First Class"/>
    <s v="AW-10930"/>
    <s v="Arthur Wiediger"/>
    <x v="2"/>
    <s v="United States"/>
    <s v="Minneapolis"/>
    <x v="11"/>
    <n v="55407"/>
    <x v="2"/>
    <s v="OFF-EN-10004459"/>
    <x v="1"/>
    <x v="12"/>
    <s v="Security-Tint Envelopes"/>
    <x v="770"/>
    <n v="2"/>
    <n v="0"/>
    <n v="7.4871999999999996"/>
  </r>
  <r>
    <n v="9219"/>
    <x v="4609"/>
    <x v="1"/>
    <x v="748"/>
    <d v="2012-08-20T00:00:00"/>
    <s v="Standard Class"/>
    <s v="JW-15955"/>
    <s v="Joni Wasserman"/>
    <x v="0"/>
    <s v="United States"/>
    <s v="Philadelphia"/>
    <x v="9"/>
    <n v="19120"/>
    <x v="3"/>
    <s v="OFF-ST-10002352"/>
    <x v="1"/>
    <x v="4"/>
    <s v="Iris Project Case"/>
    <x v="5219"/>
    <n v="7"/>
    <n v="0.2"/>
    <n v="3.3515999999999977"/>
  </r>
  <r>
    <n v="9220"/>
    <x v="4609"/>
    <x v="1"/>
    <x v="748"/>
    <d v="2012-08-20T00:00:00"/>
    <s v="Standard Class"/>
    <s v="JW-15955"/>
    <s v="Joni Wasserman"/>
    <x v="0"/>
    <s v="United States"/>
    <s v="Philadelphia"/>
    <x v="9"/>
    <n v="19120"/>
    <x v="3"/>
    <s v="FUR-BO-10000780"/>
    <x v="0"/>
    <x v="0"/>
    <s v="O'Sullivan Plantations 2-Door Library in Landvery Oak"/>
    <x v="5771"/>
    <n v="3"/>
    <n v="0.5"/>
    <n v="-204.99959999999996"/>
  </r>
  <r>
    <n v="9221"/>
    <x v="4610"/>
    <x v="3"/>
    <x v="119"/>
    <d v="2014-10-15T00:00:00"/>
    <s v="First Class"/>
    <s v="MH-18025"/>
    <s v="Michelle Huthwaite"/>
    <x v="0"/>
    <s v="United States"/>
    <s v="Lafayette"/>
    <x v="28"/>
    <n v="70506"/>
    <x v="0"/>
    <s v="OFF-LA-10000248"/>
    <x v="1"/>
    <x v="2"/>
    <s v="Avery 52"/>
    <x v="469"/>
    <n v="3"/>
    <n v="0"/>
    <n v="5.2028999999999996"/>
  </r>
  <r>
    <n v="9222"/>
    <x v="4610"/>
    <x v="3"/>
    <x v="119"/>
    <d v="2014-10-15T00:00:00"/>
    <s v="First Class"/>
    <s v="MH-18025"/>
    <s v="Michelle Huthwaite"/>
    <x v="0"/>
    <s v="United States"/>
    <s v="Lafayette"/>
    <x v="28"/>
    <n v="70506"/>
    <x v="0"/>
    <s v="FUR-TA-10003473"/>
    <x v="0"/>
    <x v="3"/>
    <s v="Bretford Rectangular Conference Table Tops"/>
    <x v="5816"/>
    <n v="4"/>
    <n v="0"/>
    <n v="346.03960000000006"/>
  </r>
  <r>
    <n v="9223"/>
    <x v="4610"/>
    <x v="3"/>
    <x v="119"/>
    <d v="2014-10-15T00:00:00"/>
    <s v="First Class"/>
    <s v="MH-18025"/>
    <s v="Michelle Huthwaite"/>
    <x v="0"/>
    <s v="United States"/>
    <s v="Lafayette"/>
    <x v="28"/>
    <n v="70506"/>
    <x v="0"/>
    <s v="OFF-PA-10004355"/>
    <x v="1"/>
    <x v="10"/>
    <s v="Xerox 231"/>
    <x v="243"/>
    <n v="4"/>
    <n v="0"/>
    <n v="12.441600000000001"/>
  </r>
  <r>
    <n v="9224"/>
    <x v="4611"/>
    <x v="3"/>
    <x v="259"/>
    <d v="2014-11-05T00:00:00"/>
    <s v="Same Day"/>
    <s v="FM-14290"/>
    <s v="Frank Merwin"/>
    <x v="2"/>
    <s v="United States"/>
    <s v="Bryan"/>
    <x v="5"/>
    <n v="77803"/>
    <x v="2"/>
    <s v="OFF-BI-10001308"/>
    <x v="1"/>
    <x v="8"/>
    <s v="GBC Standard Plastic Binding Systems' Combs"/>
    <x v="5817"/>
    <n v="6"/>
    <n v="0.8"/>
    <n v="-13.188000000000009"/>
  </r>
  <r>
    <n v="9225"/>
    <x v="4611"/>
    <x v="3"/>
    <x v="259"/>
    <d v="2014-11-05T00:00:00"/>
    <s v="Same Day"/>
    <s v="FM-14290"/>
    <s v="Frank Merwin"/>
    <x v="2"/>
    <s v="United States"/>
    <s v="Bryan"/>
    <x v="5"/>
    <n v="77803"/>
    <x v="2"/>
    <s v="OFF-BI-10003094"/>
    <x v="1"/>
    <x v="8"/>
    <s v="Self-Adhesive Ring Binder Labels"/>
    <x v="5818"/>
    <n v="2"/>
    <n v="0.8"/>
    <n v="-2.3232000000000008"/>
  </r>
  <r>
    <n v="9226"/>
    <x v="4611"/>
    <x v="3"/>
    <x v="259"/>
    <d v="2014-11-05T00:00:00"/>
    <s v="Same Day"/>
    <s v="FM-14290"/>
    <s v="Frank Merwin"/>
    <x v="2"/>
    <s v="United States"/>
    <s v="Bryan"/>
    <x v="5"/>
    <n v="77803"/>
    <x v="2"/>
    <s v="OFF-BI-10004040"/>
    <x v="1"/>
    <x v="8"/>
    <s v="Wilson Jones Impact Binders"/>
    <x v="5819"/>
    <n v="4"/>
    <n v="0.8"/>
    <n v="-6.4232000000000014"/>
  </r>
  <r>
    <n v="9227"/>
    <x v="4611"/>
    <x v="3"/>
    <x v="259"/>
    <d v="2014-11-05T00:00:00"/>
    <s v="Same Day"/>
    <s v="FM-14290"/>
    <s v="Frank Merwin"/>
    <x v="2"/>
    <s v="United States"/>
    <s v="Bryan"/>
    <x v="5"/>
    <n v="77803"/>
    <x v="2"/>
    <s v="OFF-ST-10002485"/>
    <x v="1"/>
    <x v="4"/>
    <s v="Rogers Deluxe File Chest"/>
    <x v="5820"/>
    <n v="3"/>
    <n v="0.2"/>
    <n v="-12.528600000000001"/>
  </r>
  <r>
    <n v="9228"/>
    <x v="4612"/>
    <x v="3"/>
    <x v="498"/>
    <d v="2014-03-25T00:00:00"/>
    <s v="Standard Class"/>
    <s v="GZ-14545"/>
    <s v="George Zrebassa"/>
    <x v="1"/>
    <s v="United States"/>
    <s v="Los Angeles"/>
    <x v="1"/>
    <n v="90008"/>
    <x v="1"/>
    <s v="OFF-AP-10001205"/>
    <x v="1"/>
    <x v="9"/>
    <s v="Belkin 5 Outlet SurgeMaster Power Centers"/>
    <x v="5821"/>
    <n v="7"/>
    <n v="0"/>
    <n v="106.78080000000003"/>
  </r>
  <r>
    <n v="9229"/>
    <x v="4613"/>
    <x v="2"/>
    <x v="935"/>
    <d v="2011-11-03T00:00:00"/>
    <s v="Same Day"/>
    <s v="TC-21535"/>
    <s v="Tracy Collins"/>
    <x v="2"/>
    <s v="United States"/>
    <s v="Los Angeles"/>
    <x v="1"/>
    <n v="90049"/>
    <x v="1"/>
    <s v="OFF-AR-10001868"/>
    <x v="1"/>
    <x v="6"/>
    <s v="Prang Dustless Chalk Sticks"/>
    <x v="1336"/>
    <n v="4"/>
    <n v="0"/>
    <n v="3.36"/>
  </r>
  <r>
    <n v="9230"/>
    <x v="4614"/>
    <x v="3"/>
    <x v="283"/>
    <d v="2014-07-27T00:00:00"/>
    <s v="First Class"/>
    <s v="TB-21520"/>
    <s v="Tracy Blumstein"/>
    <x v="0"/>
    <s v="United States"/>
    <s v="Los Angeles"/>
    <x v="1"/>
    <n v="90045"/>
    <x v="1"/>
    <s v="OFF-BI-10003429"/>
    <x v="1"/>
    <x v="8"/>
    <s v="Cardinal HOLDit! Binder Insert Strips,Extra Strips"/>
    <x v="5822"/>
    <n v="3"/>
    <n v="0.2"/>
    <n v="5.5070999999999994"/>
  </r>
  <r>
    <n v="9231"/>
    <x v="4614"/>
    <x v="3"/>
    <x v="283"/>
    <d v="2014-07-27T00:00:00"/>
    <s v="First Class"/>
    <s v="TB-21520"/>
    <s v="Tracy Blumstein"/>
    <x v="0"/>
    <s v="United States"/>
    <s v="Los Angeles"/>
    <x v="1"/>
    <n v="90045"/>
    <x v="1"/>
    <s v="OFF-PA-10002689"/>
    <x v="1"/>
    <x v="10"/>
    <s v="Weyerhaeuser First Choice Laser/Copy Paper (20Lb. and 88 Bright)"/>
    <x v="713"/>
    <n v="9"/>
    <n v="0"/>
    <n v="27.993600000000001"/>
  </r>
  <r>
    <n v="9232"/>
    <x v="4615"/>
    <x v="2"/>
    <x v="422"/>
    <d v="2011-12-31T00:00:00"/>
    <s v="Standard Class"/>
    <s v="RP-19390"/>
    <s v="Resi Pölking"/>
    <x v="0"/>
    <s v="United States"/>
    <s v="Phoenix"/>
    <x v="16"/>
    <n v="85023"/>
    <x v="1"/>
    <s v="OFF-BI-10003650"/>
    <x v="1"/>
    <x v="8"/>
    <s v="GBC DocuBind 300 Electric Binding Machine"/>
    <x v="5823"/>
    <n v="6"/>
    <n v="0.7"/>
    <n v="-694.29359999999997"/>
  </r>
  <r>
    <n v="9233"/>
    <x v="4616"/>
    <x v="0"/>
    <x v="476"/>
    <d v="2013-09-07T00:00:00"/>
    <s v="Standard Class"/>
    <s v="LR-16915"/>
    <s v="Lena Radford"/>
    <x v="0"/>
    <s v="United States"/>
    <s v="Los Angeles"/>
    <x v="1"/>
    <n v="90036"/>
    <x v="1"/>
    <s v="FUR-FU-10001889"/>
    <x v="0"/>
    <x v="5"/>
    <s v="Ultra Door Pull Handle"/>
    <x v="5824"/>
    <n v="9"/>
    <n v="0"/>
    <n v="31.244399999999995"/>
  </r>
  <r>
    <n v="9234"/>
    <x v="4616"/>
    <x v="0"/>
    <x v="476"/>
    <d v="2013-09-07T00:00:00"/>
    <s v="Standard Class"/>
    <s v="LR-16915"/>
    <s v="Lena Radford"/>
    <x v="0"/>
    <s v="United States"/>
    <s v="Los Angeles"/>
    <x v="1"/>
    <n v="90036"/>
    <x v="1"/>
    <s v="OFF-ST-10000321"/>
    <x v="1"/>
    <x v="4"/>
    <s v="Akro Stacking Bins"/>
    <x v="5825"/>
    <n v="3"/>
    <n v="0"/>
    <n v="0.94679999999999698"/>
  </r>
  <r>
    <n v="9235"/>
    <x v="4616"/>
    <x v="0"/>
    <x v="476"/>
    <d v="2013-09-07T00:00:00"/>
    <s v="Standard Class"/>
    <s v="LR-16915"/>
    <s v="Lena Radford"/>
    <x v="0"/>
    <s v="United States"/>
    <s v="Los Angeles"/>
    <x v="1"/>
    <n v="90036"/>
    <x v="1"/>
    <s v="TEC-PH-10001530"/>
    <x v="2"/>
    <x v="7"/>
    <s v="Cisco Unified IP Phone 7945G VoIP phone"/>
    <x v="2707"/>
    <n v="4"/>
    <n v="0.2"/>
    <n v="68.197999999999979"/>
  </r>
  <r>
    <n v="9236"/>
    <x v="4616"/>
    <x v="0"/>
    <x v="476"/>
    <d v="2013-09-07T00:00:00"/>
    <s v="Standard Class"/>
    <s v="LR-16915"/>
    <s v="Lena Radford"/>
    <x v="0"/>
    <s v="United States"/>
    <s v="Los Angeles"/>
    <x v="1"/>
    <n v="90036"/>
    <x v="1"/>
    <s v="OFF-AR-10004752"/>
    <x v="1"/>
    <x v="6"/>
    <s v="Blackstonian Pencils"/>
    <x v="5476"/>
    <n v="7"/>
    <n v="0"/>
    <n v="5.2332000000000001"/>
  </r>
  <r>
    <n v="9237"/>
    <x v="4616"/>
    <x v="0"/>
    <x v="476"/>
    <d v="2013-09-07T00:00:00"/>
    <s v="Standard Class"/>
    <s v="LR-16915"/>
    <s v="Lena Radford"/>
    <x v="0"/>
    <s v="United States"/>
    <s v="Los Angeles"/>
    <x v="1"/>
    <n v="90036"/>
    <x v="1"/>
    <s v="FUR-TA-10001539"/>
    <x v="0"/>
    <x v="3"/>
    <s v="Chromcraft Rectangular Conference Tables"/>
    <x v="2675"/>
    <n v="3"/>
    <n v="0.2"/>
    <n v="28.436399999999935"/>
  </r>
  <r>
    <n v="9238"/>
    <x v="4616"/>
    <x v="0"/>
    <x v="476"/>
    <d v="2013-09-07T00:00:00"/>
    <s v="Standard Class"/>
    <s v="LR-16915"/>
    <s v="Lena Radford"/>
    <x v="0"/>
    <s v="United States"/>
    <s v="Los Angeles"/>
    <x v="1"/>
    <n v="90036"/>
    <x v="1"/>
    <s v="OFF-BI-10001553"/>
    <x v="1"/>
    <x v="8"/>
    <s v="SpineVue Locking Slant-D Ring Binders by Cardinal"/>
    <x v="1775"/>
    <n v="1"/>
    <n v="0.2"/>
    <n v="2.5591999999999997"/>
  </r>
  <r>
    <n v="9239"/>
    <x v="4617"/>
    <x v="3"/>
    <x v="512"/>
    <d v="2014-02-15T00:00:00"/>
    <s v="First Class"/>
    <s v="MM-17260"/>
    <s v="Magdelene Morse"/>
    <x v="0"/>
    <s v="United States"/>
    <s v="Columbus"/>
    <x v="24"/>
    <n v="43229"/>
    <x v="3"/>
    <s v="FUR-FU-10003601"/>
    <x v="0"/>
    <x v="5"/>
    <s v="Deflect-o RollaMat Studded, Beveled Mat for Medium Pile Carpeting"/>
    <x v="5826"/>
    <n v="2"/>
    <n v="0.2"/>
    <n v="-3.6892000000000067"/>
  </r>
  <r>
    <n v="9240"/>
    <x v="4618"/>
    <x v="3"/>
    <x v="855"/>
    <d v="2014-11-03T00:00:00"/>
    <s v="Standard Class"/>
    <s v="NB-18655"/>
    <s v="Nona Balk"/>
    <x v="1"/>
    <s v="United States"/>
    <s v="Tallahassee"/>
    <x v="2"/>
    <n v="32303"/>
    <x v="0"/>
    <s v="OFF-PA-10001685"/>
    <x v="1"/>
    <x v="10"/>
    <s v="Staples"/>
    <x v="5827"/>
    <n v="7"/>
    <n v="0.2"/>
    <n v="20.584200000000003"/>
  </r>
  <r>
    <n v="9241"/>
    <x v="4618"/>
    <x v="3"/>
    <x v="855"/>
    <d v="2014-11-03T00:00:00"/>
    <s v="Standard Class"/>
    <s v="NB-18655"/>
    <s v="Nona Balk"/>
    <x v="1"/>
    <s v="United States"/>
    <s v="Tallahassee"/>
    <x v="2"/>
    <n v="32303"/>
    <x v="0"/>
    <s v="OFF-BI-10001097"/>
    <x v="1"/>
    <x v="8"/>
    <s v="Avery Hole Reinforcements"/>
    <x v="1564"/>
    <n v="3"/>
    <n v="0.7"/>
    <n v="-3.9248999999999974"/>
  </r>
  <r>
    <n v="9242"/>
    <x v="4618"/>
    <x v="3"/>
    <x v="855"/>
    <d v="2014-11-03T00:00:00"/>
    <s v="Standard Class"/>
    <s v="NB-18655"/>
    <s v="Nona Balk"/>
    <x v="1"/>
    <s v="United States"/>
    <s v="Tallahassee"/>
    <x v="2"/>
    <n v="32303"/>
    <x v="0"/>
    <s v="OFF-AR-10001662"/>
    <x v="1"/>
    <x v="6"/>
    <s v="Rogers Handheld Barrel Pencil Sharpener"/>
    <x v="5828"/>
    <n v="3"/>
    <n v="0.2"/>
    <n v="0.57540000000000058"/>
  </r>
  <r>
    <n v="9243"/>
    <x v="4619"/>
    <x v="2"/>
    <x v="868"/>
    <d v="2011-07-14T00:00:00"/>
    <s v="Standard Class"/>
    <s v="DS-13030"/>
    <s v="Darrin Sayre"/>
    <x v="2"/>
    <s v="United States"/>
    <s v="San Francisco"/>
    <x v="1"/>
    <n v="94122"/>
    <x v="1"/>
    <s v="OFF-BI-10002609"/>
    <x v="1"/>
    <x v="8"/>
    <s v="Avery Hidden Tab Dividers for Binding Systems"/>
    <x v="1494"/>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x v="1005"/>
    <n v="1"/>
    <n v="0.15"/>
    <n v="7.0489999999999995"/>
  </r>
  <r>
    <n v="9245"/>
    <x v="4619"/>
    <x v="2"/>
    <x v="868"/>
    <d v="2011-07-14T00:00:00"/>
    <s v="Standard Class"/>
    <s v="DS-13030"/>
    <s v="Darrin Sayre"/>
    <x v="2"/>
    <s v="United States"/>
    <s v="San Francisco"/>
    <x v="1"/>
    <n v="94122"/>
    <x v="1"/>
    <s v="OFF-AR-10003251"/>
    <x v="1"/>
    <x v="6"/>
    <s v="Prang Drawing Pencil Set"/>
    <x v="348"/>
    <n v="2"/>
    <n v="0"/>
    <n v="2.2239999999999998"/>
  </r>
  <r>
    <n v="9246"/>
    <x v="4619"/>
    <x v="2"/>
    <x v="868"/>
    <d v="2011-07-14T00:00:00"/>
    <s v="Standard Class"/>
    <s v="DS-13030"/>
    <s v="Darrin Sayre"/>
    <x v="2"/>
    <s v="United States"/>
    <s v="San Francisco"/>
    <x v="1"/>
    <n v="94122"/>
    <x v="1"/>
    <s v="OFF-PA-10002365"/>
    <x v="1"/>
    <x v="10"/>
    <s v="Xerox 1967"/>
    <x v="56"/>
    <n v="5"/>
    <n v="0"/>
    <n v="15.552000000000001"/>
  </r>
  <r>
    <n v="9247"/>
    <x v="4620"/>
    <x v="3"/>
    <x v="1053"/>
    <d v="2014-05-27T00:00:00"/>
    <s v="Standard Class"/>
    <s v="VF-21715"/>
    <s v="Vicky Freymann"/>
    <x v="2"/>
    <s v="United States"/>
    <s v="San Francisco"/>
    <x v="1"/>
    <n v="94109"/>
    <x v="1"/>
    <s v="OFF-AR-10003651"/>
    <x v="1"/>
    <x v="6"/>
    <s v="Newell 350"/>
    <x v="296"/>
    <n v="3"/>
    <n v="0"/>
    <n v="2.8535999999999988"/>
  </r>
  <r>
    <n v="9248"/>
    <x v="4620"/>
    <x v="3"/>
    <x v="1053"/>
    <d v="2014-05-27T00:00:00"/>
    <s v="Standard Class"/>
    <s v="VF-21715"/>
    <s v="Vicky Freymann"/>
    <x v="2"/>
    <s v="United States"/>
    <s v="San Francisco"/>
    <x v="1"/>
    <n v="94109"/>
    <x v="1"/>
    <s v="OFF-AR-10003732"/>
    <x v="1"/>
    <x v="6"/>
    <s v="Newell 333"/>
    <x v="1104"/>
    <n v="1"/>
    <n v="0"/>
    <n v="0.72279999999999989"/>
  </r>
  <r>
    <n v="9249"/>
    <x v="4621"/>
    <x v="0"/>
    <x v="338"/>
    <d v="2013-11-15T00:00:00"/>
    <s v="Standard Class"/>
    <s v="SW-20275"/>
    <s v="Scott Williamson"/>
    <x v="0"/>
    <s v="United States"/>
    <s v="New York City"/>
    <x v="15"/>
    <n v="10009"/>
    <x v="3"/>
    <s v="OFF-BI-10002557"/>
    <x v="1"/>
    <x v="8"/>
    <s v="Presstex Flexible Ring Binders"/>
    <x v="1034"/>
    <n v="1"/>
    <n v="0.2"/>
    <n v="1.3649999999999998"/>
  </r>
  <r>
    <n v="9250"/>
    <x v="4621"/>
    <x v="0"/>
    <x v="338"/>
    <d v="2013-11-15T00:00:00"/>
    <s v="Standard Class"/>
    <s v="SW-20275"/>
    <s v="Scott Williamson"/>
    <x v="0"/>
    <s v="United States"/>
    <s v="New York City"/>
    <x v="15"/>
    <n v="10009"/>
    <x v="3"/>
    <s v="TEC-PH-10003691"/>
    <x v="2"/>
    <x v="7"/>
    <s v="BlackBerry Q10"/>
    <x v="1867"/>
    <n v="7"/>
    <n v="0"/>
    <n v="220.48250000000002"/>
  </r>
  <r>
    <n v="9251"/>
    <x v="4622"/>
    <x v="0"/>
    <x v="499"/>
    <d v="2013-12-07T00:00:00"/>
    <s v="Standard Class"/>
    <s v="PW-19030"/>
    <s v="Pauline Webber"/>
    <x v="1"/>
    <s v="United States"/>
    <s v="Marion"/>
    <x v="23"/>
    <n v="52302"/>
    <x v="2"/>
    <s v="OFF-BI-10001107"/>
    <x v="1"/>
    <x v="8"/>
    <s v="GBC White Gloss Covers, Plain Front"/>
    <x v="5829"/>
    <n v="8"/>
    <n v="0"/>
    <n v="54.444800000000001"/>
  </r>
  <r>
    <n v="9252"/>
    <x v="4623"/>
    <x v="3"/>
    <x v="580"/>
    <d v="2014-03-09T00:00:00"/>
    <s v="Standard Class"/>
    <s v="KD-16615"/>
    <s v="Ken Dana"/>
    <x v="1"/>
    <s v="United States"/>
    <s v="Los Angeles"/>
    <x v="1"/>
    <n v="90008"/>
    <x v="1"/>
    <s v="OFF-BI-10004224"/>
    <x v="1"/>
    <x v="8"/>
    <s v="Catalog Binders with Expanding Posts"/>
    <x v="3850"/>
    <n v="2"/>
    <n v="0.2"/>
    <n v="33.639999999999986"/>
  </r>
  <r>
    <n v="9253"/>
    <x v="4624"/>
    <x v="3"/>
    <x v="397"/>
    <d v="2014-09-26T00:00:00"/>
    <s v="Second Class"/>
    <s v="DO-13645"/>
    <s v="Doug O'Connell"/>
    <x v="0"/>
    <s v="United States"/>
    <s v="Pine Bluff"/>
    <x v="36"/>
    <n v="71603"/>
    <x v="0"/>
    <s v="TEC-AC-10001114"/>
    <x v="2"/>
    <x v="11"/>
    <s v="Microsoft Wireless Mobile Mouse 4000"/>
    <x v="1723"/>
    <n v="5"/>
    <n v="0"/>
    <n v="63.983999999999988"/>
  </r>
  <r>
    <n v="9254"/>
    <x v="4624"/>
    <x v="3"/>
    <x v="397"/>
    <d v="2014-09-26T00:00:00"/>
    <s v="Second Class"/>
    <s v="DO-13645"/>
    <s v="Doug O'Connell"/>
    <x v="0"/>
    <s v="United States"/>
    <s v="Pine Bluff"/>
    <x v="36"/>
    <n v="71603"/>
    <x v="0"/>
    <s v="OFF-PA-10002005"/>
    <x v="1"/>
    <x v="10"/>
    <s v="Xerox 225"/>
    <x v="91"/>
    <n v="2"/>
    <n v="0"/>
    <n v="6.2208000000000006"/>
  </r>
  <r>
    <n v="9255"/>
    <x v="4625"/>
    <x v="2"/>
    <x v="1058"/>
    <d v="2011-02-16T00:00:00"/>
    <s v="Second Class"/>
    <s v="GA-14725"/>
    <s v="Guy Armstrong"/>
    <x v="0"/>
    <s v="United States"/>
    <s v="Columbia"/>
    <x v="25"/>
    <n v="65203"/>
    <x v="2"/>
    <s v="FUR-CH-10001146"/>
    <x v="0"/>
    <x v="1"/>
    <s v="Global Value Mid-Back Manager's Chair, Gray"/>
    <x v="5830"/>
    <n v="1"/>
    <n v="0"/>
    <n v="15.222499999999997"/>
  </r>
  <r>
    <n v="9256"/>
    <x v="4625"/>
    <x v="2"/>
    <x v="1058"/>
    <d v="2011-02-16T00:00:00"/>
    <s v="Second Class"/>
    <s v="GA-14725"/>
    <s v="Guy Armstrong"/>
    <x v="0"/>
    <s v="United States"/>
    <s v="Columbia"/>
    <x v="25"/>
    <n v="65203"/>
    <x v="2"/>
    <s v="OFF-LA-10004853"/>
    <x v="1"/>
    <x v="2"/>
    <s v="Avery 483"/>
    <x v="1830"/>
    <n v="3"/>
    <n v="0"/>
    <n v="6.8723999999999998"/>
  </r>
  <r>
    <n v="9257"/>
    <x v="4625"/>
    <x v="2"/>
    <x v="1058"/>
    <d v="2011-02-16T00:00:00"/>
    <s v="Second Class"/>
    <s v="GA-14725"/>
    <s v="Guy Armstrong"/>
    <x v="0"/>
    <s v="United States"/>
    <s v="Columbia"/>
    <x v="25"/>
    <n v="65203"/>
    <x v="2"/>
    <s v="OFF-BI-10004728"/>
    <x v="1"/>
    <x v="8"/>
    <s v="Wilson Jones Turn Tabs Binder Tool for Ring Binders"/>
    <x v="1328"/>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x v="743"/>
    <n v="3"/>
    <n v="0"/>
    <n v="53.270399999999995"/>
  </r>
  <r>
    <n v="9259"/>
    <x v="4625"/>
    <x v="2"/>
    <x v="1058"/>
    <d v="2011-02-16T00:00:00"/>
    <s v="Second Class"/>
    <s v="GA-14725"/>
    <s v="Guy Armstrong"/>
    <x v="0"/>
    <s v="United States"/>
    <s v="Columbia"/>
    <x v="25"/>
    <n v="65203"/>
    <x v="2"/>
    <s v="OFF-BI-10004654"/>
    <x v="1"/>
    <x v="8"/>
    <s v="VariCap6 Expandable Binder"/>
    <x v="5831"/>
    <n v="3"/>
    <n v="0"/>
    <n v="24.393000000000001"/>
  </r>
  <r>
    <n v="9260"/>
    <x v="4625"/>
    <x v="2"/>
    <x v="1058"/>
    <d v="2011-02-16T00:00:00"/>
    <s v="Second Class"/>
    <s v="GA-14725"/>
    <s v="Guy Armstrong"/>
    <x v="0"/>
    <s v="United States"/>
    <s v="Columbia"/>
    <x v="25"/>
    <n v="65203"/>
    <x v="2"/>
    <s v="OFF-ST-10002583"/>
    <x v="1"/>
    <x v="4"/>
    <s v="Fellowes Neat Ideas Storage Cubes"/>
    <x v="647"/>
    <n v="2"/>
    <n v="0"/>
    <n v="2.598399999999998"/>
  </r>
  <r>
    <n v="9261"/>
    <x v="4626"/>
    <x v="3"/>
    <x v="343"/>
    <d v="2014-11-15T00:00:00"/>
    <s v="Second Class"/>
    <s v="JL-15505"/>
    <s v="Jeremy Lonsdale"/>
    <x v="0"/>
    <s v="United States"/>
    <s v="Aberdeen"/>
    <x v="44"/>
    <n v="57401"/>
    <x v="2"/>
    <s v="OFF-SU-10004661"/>
    <x v="1"/>
    <x v="14"/>
    <s v="Acme Titanium Bonded Scissors"/>
    <x v="4198"/>
    <n v="3"/>
    <n v="0"/>
    <n v="6.63"/>
  </r>
  <r>
    <n v="9262"/>
    <x v="4627"/>
    <x v="3"/>
    <x v="264"/>
    <d v="2014-09-03T00:00:00"/>
    <s v="Same Day"/>
    <s v="SU-20665"/>
    <s v="Stephanie Ulpright"/>
    <x v="2"/>
    <s v="United States"/>
    <s v="Seattle"/>
    <x v="4"/>
    <n v="98103"/>
    <x v="1"/>
    <s v="FUR-CH-10003061"/>
    <x v="0"/>
    <x v="1"/>
    <s v="Global Leather Task Chair, Black"/>
    <x v="1804"/>
    <n v="3"/>
    <n v="0.2"/>
    <n v="-2.6997000000000355"/>
  </r>
  <r>
    <n v="9263"/>
    <x v="4628"/>
    <x v="1"/>
    <x v="330"/>
    <d v="2012-10-13T00:00:00"/>
    <s v="Standard Class"/>
    <s v="FM-14380"/>
    <s v="Fred McMath"/>
    <x v="0"/>
    <s v="United States"/>
    <s v="Detroit"/>
    <x v="12"/>
    <n v="48227"/>
    <x v="2"/>
    <s v="FUR-CH-10000513"/>
    <x v="0"/>
    <x v="1"/>
    <s v="High-Back Leather Manager's Chair"/>
    <x v="1948"/>
    <n v="3"/>
    <n v="0"/>
    <n v="35.097300000000004"/>
  </r>
  <r>
    <n v="9264"/>
    <x v="4628"/>
    <x v="1"/>
    <x v="330"/>
    <d v="2012-10-13T00:00:00"/>
    <s v="Standard Class"/>
    <s v="FM-14380"/>
    <s v="Fred McMath"/>
    <x v="0"/>
    <s v="United States"/>
    <s v="Detroit"/>
    <x v="12"/>
    <n v="48227"/>
    <x v="2"/>
    <s v="OFF-AP-10002191"/>
    <x v="1"/>
    <x v="9"/>
    <s v="Belkin 8 Outlet SurgeMaster II Gold Surge Protector"/>
    <x v="5832"/>
    <n v="5"/>
    <n v="0.1"/>
    <n v="53.982000000000006"/>
  </r>
  <r>
    <n v="9265"/>
    <x v="4629"/>
    <x v="3"/>
    <x v="221"/>
    <d v="2014-12-02T00:00:00"/>
    <s v="Standard Class"/>
    <s v="MY-17380"/>
    <s v="Maribeth Yedwab"/>
    <x v="1"/>
    <s v="United States"/>
    <s v="Memphis"/>
    <x v="18"/>
    <n v="38109"/>
    <x v="0"/>
    <s v="OFF-BI-10000216"/>
    <x v="1"/>
    <x v="8"/>
    <s v="Mead 1st Gear 2&quot; Zipper Binder, Asst. Colors"/>
    <x v="3266"/>
    <n v="3"/>
    <n v="0.7"/>
    <n v="-7.782"/>
  </r>
  <r>
    <n v="9266"/>
    <x v="4629"/>
    <x v="3"/>
    <x v="221"/>
    <d v="2014-12-02T00:00:00"/>
    <s v="Standard Class"/>
    <s v="MY-17380"/>
    <s v="Maribeth Yedwab"/>
    <x v="1"/>
    <s v="United States"/>
    <s v="Memphis"/>
    <x v="18"/>
    <n v="38109"/>
    <x v="0"/>
    <s v="OFF-EN-10003448"/>
    <x v="1"/>
    <x v="12"/>
    <s v="Peel &amp; Seel Recycled Catalog Envelopes, Brown"/>
    <x v="5833"/>
    <n v="7"/>
    <n v="0.2"/>
    <n v="24.317999999999998"/>
  </r>
  <r>
    <n v="9267"/>
    <x v="4630"/>
    <x v="2"/>
    <x v="1215"/>
    <d v="2011-02-10T00:00:00"/>
    <s v="First Class"/>
    <s v="NM-18445"/>
    <s v="Nathan Mautz"/>
    <x v="2"/>
    <s v="United States"/>
    <s v="North Las Vegas"/>
    <x v="33"/>
    <n v="89031"/>
    <x v="1"/>
    <s v="FUR-FU-10002111"/>
    <x v="0"/>
    <x v="5"/>
    <s v="Master Caster Door Stop, Large Brown"/>
    <x v="58"/>
    <n v="2"/>
    <n v="0"/>
    <n v="5.5327999999999999"/>
  </r>
  <r>
    <n v="9268"/>
    <x v="4631"/>
    <x v="1"/>
    <x v="12"/>
    <d v="2012-09-25T00:00:00"/>
    <s v="Same Day"/>
    <s v="CS-11950"/>
    <s v="Carlos Soltero"/>
    <x v="0"/>
    <s v="United States"/>
    <s v="Freeport"/>
    <x v="15"/>
    <n v="11520"/>
    <x v="3"/>
    <s v="FUR-CH-10001545"/>
    <x v="0"/>
    <x v="1"/>
    <s v="Hon Comfortask Task/Swivel Chairs"/>
    <x v="5834"/>
    <n v="1"/>
    <n v="0.1"/>
    <n v="6.8388000000000009"/>
  </r>
  <r>
    <n v="9269"/>
    <x v="4631"/>
    <x v="1"/>
    <x v="12"/>
    <d v="2012-09-25T00:00:00"/>
    <s v="Same Day"/>
    <s v="CS-11950"/>
    <s v="Carlos Soltero"/>
    <x v="0"/>
    <s v="United States"/>
    <s v="Freeport"/>
    <x v="15"/>
    <n v="11520"/>
    <x v="3"/>
    <s v="OFF-PA-10002947"/>
    <x v="1"/>
    <x v="10"/>
    <s v="Xerox 1923"/>
    <x v="130"/>
    <n v="3"/>
    <n v="0"/>
    <n v="9.6191999999999993"/>
  </r>
  <r>
    <n v="9270"/>
    <x v="4632"/>
    <x v="3"/>
    <x v="170"/>
    <d v="2014-08-29T00:00:00"/>
    <s v="Standard Class"/>
    <s v="PK-19075"/>
    <s v="Pete Kriz"/>
    <x v="0"/>
    <s v="United States"/>
    <s v="New York City"/>
    <x v="15"/>
    <n v="10035"/>
    <x v="3"/>
    <s v="OFF-BI-10003476"/>
    <x v="1"/>
    <x v="8"/>
    <s v="Avery Metallic Poly Binders"/>
    <x v="5835"/>
    <n v="7"/>
    <n v="0.2"/>
    <n v="11.2308"/>
  </r>
  <r>
    <n v="9271"/>
    <x v="4632"/>
    <x v="3"/>
    <x v="170"/>
    <d v="2014-08-29T00:00:00"/>
    <s v="Standard Class"/>
    <s v="PK-19075"/>
    <s v="Pete Kriz"/>
    <x v="0"/>
    <s v="United States"/>
    <s v="New York City"/>
    <x v="15"/>
    <n v="10035"/>
    <x v="3"/>
    <s v="OFF-BI-10001359"/>
    <x v="1"/>
    <x v="8"/>
    <s v="GBC DocuBind TL300 Electric Binding System"/>
    <x v="5836"/>
    <n v="6"/>
    <n v="0.2"/>
    <n v="1453.1237999999996"/>
  </r>
  <r>
    <n v="9272"/>
    <x v="4633"/>
    <x v="0"/>
    <x v="536"/>
    <d v="2013-05-18T00:00:00"/>
    <s v="Standard Class"/>
    <s v="HM-14860"/>
    <s v="Harry Marie"/>
    <x v="1"/>
    <s v="United States"/>
    <s v="New York City"/>
    <x v="15"/>
    <n v="10024"/>
    <x v="3"/>
    <s v="FUR-FU-10000320"/>
    <x v="0"/>
    <x v="5"/>
    <s v="OIC Stacking Trays"/>
    <x v="4807"/>
    <n v="3"/>
    <n v="0"/>
    <n v="4.4088000000000012"/>
  </r>
  <r>
    <n v="9273"/>
    <x v="4633"/>
    <x v="0"/>
    <x v="536"/>
    <d v="2013-05-18T00:00:00"/>
    <s v="Standard Class"/>
    <s v="HM-14860"/>
    <s v="Harry Marie"/>
    <x v="1"/>
    <s v="United States"/>
    <s v="New York City"/>
    <x v="15"/>
    <n v="10024"/>
    <x v="3"/>
    <s v="TEC-PH-10001835"/>
    <x v="2"/>
    <x v="7"/>
    <s v="Jawbone JAMBOX Wireless Bluetooth Speaker"/>
    <x v="2087"/>
    <n v="4"/>
    <n v="0"/>
    <n v="303.3408"/>
  </r>
  <r>
    <n v="9274"/>
    <x v="4634"/>
    <x v="3"/>
    <x v="264"/>
    <d v="2014-09-07T00:00:00"/>
    <s v="Standard Class"/>
    <s v="AH-10210"/>
    <s v="Alan Hwang"/>
    <x v="0"/>
    <s v="United States"/>
    <s v="Henderson"/>
    <x v="0"/>
    <n v="42420"/>
    <x v="0"/>
    <s v="OFF-BI-10003650"/>
    <x v="1"/>
    <x v="8"/>
    <s v="GBC DocuBind 300 Electric Binding Machine"/>
    <x v="2829"/>
    <n v="3"/>
    <n v="0"/>
    <n v="757.41120000000001"/>
  </r>
  <r>
    <n v="9275"/>
    <x v="4635"/>
    <x v="2"/>
    <x v="982"/>
    <d v="2011-10-10T00:00:00"/>
    <s v="Same Day"/>
    <s v="FC-14335"/>
    <s v="Fred Chung"/>
    <x v="1"/>
    <s v="United States"/>
    <s v="Albuquerque"/>
    <x v="27"/>
    <n v="87105"/>
    <x v="1"/>
    <s v="OFF-AR-10000937"/>
    <x v="1"/>
    <x v="6"/>
    <s v="Dixon Ticonderoga Core-Lock Colored Pencils, 48-Color Set"/>
    <x v="5837"/>
    <n v="7"/>
    <n v="0"/>
    <n v="112.57400000000001"/>
  </r>
  <r>
    <n v="9276"/>
    <x v="4636"/>
    <x v="0"/>
    <x v="439"/>
    <d v="2013-05-30T00:00:00"/>
    <s v="Second Class"/>
    <s v="CP-12085"/>
    <s v="Cathy Prescott"/>
    <x v="1"/>
    <s v="United States"/>
    <s v="Delray Beach"/>
    <x v="2"/>
    <n v="33445"/>
    <x v="0"/>
    <s v="OFF-ST-10000532"/>
    <x v="1"/>
    <x v="4"/>
    <s v="Advantus Rolling Drawer Organizers"/>
    <x v="5838"/>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x v="5839"/>
    <n v="2"/>
    <n v="0.2"/>
    <n v="11.98"/>
  </r>
  <r>
    <n v="9278"/>
    <x v="4637"/>
    <x v="3"/>
    <x v="96"/>
    <d v="2014-12-06T00:00:00"/>
    <s v="Standard Class"/>
    <s v="SC-20305"/>
    <s v="Sean Christensen"/>
    <x v="0"/>
    <s v="United States"/>
    <s v="Philadelphia"/>
    <x v="9"/>
    <n v="19140"/>
    <x v="3"/>
    <s v="OFF-LA-10004853"/>
    <x v="1"/>
    <x v="2"/>
    <s v="Avery 483"/>
    <x v="801"/>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x v="5840"/>
    <n v="7"/>
    <n v="0.7"/>
    <n v="-5.6006999999999962"/>
  </r>
  <r>
    <n v="9280"/>
    <x v="4637"/>
    <x v="3"/>
    <x v="96"/>
    <d v="2014-12-06T00:00:00"/>
    <s v="Standard Class"/>
    <s v="SC-20305"/>
    <s v="Sean Christensen"/>
    <x v="0"/>
    <s v="United States"/>
    <s v="Philadelphia"/>
    <x v="9"/>
    <n v="19140"/>
    <x v="3"/>
    <s v="FUR-CH-10003379"/>
    <x v="0"/>
    <x v="1"/>
    <s v="Global Commerce Series High-Back Swivel/Tilt Chairs"/>
    <x v="5841"/>
    <n v="2"/>
    <n v="0.3"/>
    <n v="-28.49799999999999"/>
  </r>
  <r>
    <n v="9281"/>
    <x v="4638"/>
    <x v="0"/>
    <x v="873"/>
    <d v="2013-09-25T00:00:00"/>
    <s v="Standard Class"/>
    <s v="HJ-14875"/>
    <s v="Heather Jas"/>
    <x v="2"/>
    <s v="United States"/>
    <s v="Seattle"/>
    <x v="4"/>
    <n v="98105"/>
    <x v="1"/>
    <s v="FUR-BO-10002853"/>
    <x v="0"/>
    <x v="0"/>
    <s v="O'Sullivan 5-Shelf Heavy-Duty Bookcases"/>
    <x v="3514"/>
    <n v="2"/>
    <n v="0"/>
    <n v="40.97"/>
  </r>
  <r>
    <n v="9282"/>
    <x v="4639"/>
    <x v="3"/>
    <x v="220"/>
    <d v="2014-09-16T00:00:00"/>
    <s v="Standard Class"/>
    <s v="CB-12025"/>
    <s v="Cassandra Brandow"/>
    <x v="0"/>
    <s v="United States"/>
    <s v="Richmond"/>
    <x v="17"/>
    <n v="23223"/>
    <x v="0"/>
    <s v="OFF-AP-10000027"/>
    <x v="1"/>
    <x v="9"/>
    <s v="Hoover Commercial SteamVac"/>
    <x v="4672"/>
    <n v="5"/>
    <n v="0"/>
    <n v="20.369999999999997"/>
  </r>
  <r>
    <n v="9283"/>
    <x v="4640"/>
    <x v="0"/>
    <x v="945"/>
    <d v="2014-01-05T00:00:00"/>
    <s v="Standard Class"/>
    <s v="EH-14185"/>
    <s v="Evan Henry"/>
    <x v="0"/>
    <s v="United States"/>
    <s v="West Palm Beach"/>
    <x v="2"/>
    <n v="33407"/>
    <x v="0"/>
    <s v="OFF-PA-10002421"/>
    <x v="1"/>
    <x v="10"/>
    <s v="Embossed Ink Jet Note Cards"/>
    <x v="5842"/>
    <n v="4"/>
    <n v="0.2"/>
    <n v="25.278400000000001"/>
  </r>
  <r>
    <n v="9284"/>
    <x v="4641"/>
    <x v="3"/>
    <x v="264"/>
    <d v="2014-09-05T00:00:00"/>
    <s v="Second Class"/>
    <s v="LW-17215"/>
    <s v="Luke Weiss"/>
    <x v="0"/>
    <s v="United States"/>
    <s v="Fort Collins"/>
    <x v="22"/>
    <n v="80525"/>
    <x v="1"/>
    <s v="OFF-LA-10002475"/>
    <x v="1"/>
    <x v="2"/>
    <s v="Avery 519"/>
    <x v="3280"/>
    <n v="2"/>
    <n v="0.2"/>
    <n v="3.9473999999999996"/>
  </r>
  <r>
    <n v="9285"/>
    <x v="4642"/>
    <x v="2"/>
    <x v="728"/>
    <d v="2011-11-23T00:00:00"/>
    <s v="Standard Class"/>
    <s v="MK-17905"/>
    <s v="Michael Kennedy"/>
    <x v="1"/>
    <s v="United States"/>
    <s v="Franklin"/>
    <x v="6"/>
    <n v="53132"/>
    <x v="2"/>
    <s v="FUR-CH-10001482"/>
    <x v="0"/>
    <x v="1"/>
    <s v="Office Star - Mesh Screen back chair with Vinyl seat"/>
    <x v="604"/>
    <n v="3"/>
    <n v="0"/>
    <n v="43.223399999999984"/>
  </r>
  <r>
    <n v="9286"/>
    <x v="4643"/>
    <x v="1"/>
    <x v="82"/>
    <d v="2012-11-24T00:00:00"/>
    <s v="First Class"/>
    <s v="JH-15820"/>
    <s v="John Huston"/>
    <x v="0"/>
    <s v="United States"/>
    <s v="Monroe"/>
    <x v="3"/>
    <n v="28110"/>
    <x v="0"/>
    <s v="FUR-FU-10000087"/>
    <x v="0"/>
    <x v="5"/>
    <s v="Executive Impressions 14&quot; Two-Color Numerals Wall Clock"/>
    <x v="269"/>
    <n v="1"/>
    <n v="0.2"/>
    <n v="4.7712000000000012"/>
  </r>
  <r>
    <n v="9287"/>
    <x v="4644"/>
    <x v="3"/>
    <x v="249"/>
    <d v="2014-06-27T00:00:00"/>
    <s v="Standard Class"/>
    <s v="DB-13270"/>
    <s v="Deborah Brumfield"/>
    <x v="2"/>
    <s v="United States"/>
    <s v="Dallas"/>
    <x v="5"/>
    <n v="75081"/>
    <x v="2"/>
    <s v="OFF-BI-10003166"/>
    <x v="1"/>
    <x v="8"/>
    <s v="GBC Plasticlear Binding Covers"/>
    <x v="5843"/>
    <n v="3"/>
    <n v="0.8"/>
    <n v="-11.020800000000005"/>
  </r>
  <r>
    <n v="9288"/>
    <x v="4644"/>
    <x v="3"/>
    <x v="249"/>
    <d v="2014-06-27T00:00:00"/>
    <s v="Standard Class"/>
    <s v="DB-13270"/>
    <s v="Deborah Brumfield"/>
    <x v="2"/>
    <s v="United States"/>
    <s v="Dallas"/>
    <x v="5"/>
    <n v="75081"/>
    <x v="2"/>
    <s v="FUR-TA-10000688"/>
    <x v="0"/>
    <x v="3"/>
    <s v="Chromcraft Bull-Nose Wood Round Conference Table Top, Wood Base"/>
    <x v="5844"/>
    <n v="3"/>
    <n v="0.3"/>
    <n v="-84.961500000000029"/>
  </r>
  <r>
    <n v="9289"/>
    <x v="4645"/>
    <x v="3"/>
    <x v="329"/>
    <d v="2014-12-04T00:00:00"/>
    <s v="First Class"/>
    <s v="TB-21625"/>
    <s v="Trudy Brown"/>
    <x v="0"/>
    <s v="United States"/>
    <s v="Philadelphia"/>
    <x v="9"/>
    <n v="19134"/>
    <x v="3"/>
    <s v="FUR-CH-10003981"/>
    <x v="0"/>
    <x v="1"/>
    <s v="Global Commerce Series Low-Back Swivel/Tilt Chairs"/>
    <x v="5845"/>
    <n v="6"/>
    <n v="0.3"/>
    <n v="-15.418800000000203"/>
  </r>
  <r>
    <n v="9290"/>
    <x v="4646"/>
    <x v="2"/>
    <x v="488"/>
    <d v="2011-04-26T00:00:00"/>
    <s v="Second Class"/>
    <s v="NM-18445"/>
    <s v="Nathan Mautz"/>
    <x v="2"/>
    <s v="United States"/>
    <s v="San Francisco"/>
    <x v="1"/>
    <n v="94109"/>
    <x v="1"/>
    <s v="OFF-PA-10001878"/>
    <x v="1"/>
    <x v="10"/>
    <s v="Xerox 1891"/>
    <x v="5846"/>
    <n v="1"/>
    <n v="0"/>
    <n v="22.987699999999997"/>
  </r>
  <r>
    <n v="9291"/>
    <x v="4647"/>
    <x v="2"/>
    <x v="865"/>
    <d v="2011-09-25T00:00:00"/>
    <s v="First Class"/>
    <s v="TT-21220"/>
    <s v="Thomas Thornton"/>
    <x v="0"/>
    <s v="United States"/>
    <s v="Dover"/>
    <x v="13"/>
    <n v="19901"/>
    <x v="3"/>
    <s v="OFF-AR-10002375"/>
    <x v="1"/>
    <x v="6"/>
    <s v="Newell 351"/>
    <x v="296"/>
    <n v="3"/>
    <n v="0"/>
    <n v="2.8535999999999988"/>
  </r>
  <r>
    <n v="9292"/>
    <x v="4647"/>
    <x v="2"/>
    <x v="865"/>
    <d v="2011-09-25T00:00:00"/>
    <s v="First Class"/>
    <s v="TT-21220"/>
    <s v="Thomas Thornton"/>
    <x v="0"/>
    <s v="United States"/>
    <s v="Dover"/>
    <x v="13"/>
    <n v="19901"/>
    <x v="3"/>
    <s v="OFF-BI-10004965"/>
    <x v="1"/>
    <x v="8"/>
    <s v="Ibico Covers for Plastic or Wire Binding Elements"/>
    <x v="1339"/>
    <n v="3"/>
    <n v="0"/>
    <n v="15.524999999999999"/>
  </r>
  <r>
    <n v="9293"/>
    <x v="4648"/>
    <x v="3"/>
    <x v="580"/>
    <d v="2014-03-03T00:00:00"/>
    <s v="Same Day"/>
    <s v="RS-19765"/>
    <s v="Roland Schwarz"/>
    <x v="1"/>
    <s v="United States"/>
    <s v="Waco"/>
    <x v="5"/>
    <n v="76706"/>
    <x v="2"/>
    <s v="OFF-BI-10004022"/>
    <x v="1"/>
    <x v="8"/>
    <s v="Acco Suede Grain Vinyl Round Ring Binder"/>
    <x v="5847"/>
    <n v="1"/>
    <n v="0.8"/>
    <n v="-0.94520000000000004"/>
  </r>
  <r>
    <n v="9294"/>
    <x v="4649"/>
    <x v="3"/>
    <x v="701"/>
    <d v="2014-11-22T00:00:00"/>
    <s v="Second Class"/>
    <s v="TB-21625"/>
    <s v="Trudy Brown"/>
    <x v="0"/>
    <s v="United States"/>
    <s v="Hagerstown"/>
    <x v="39"/>
    <n v="21740"/>
    <x v="3"/>
    <s v="OFF-BI-10000050"/>
    <x v="1"/>
    <x v="8"/>
    <s v="Angle-D Binders with Locking Rings, Label Holders"/>
    <x v="1875"/>
    <n v="6"/>
    <n v="0"/>
    <n v="20.585999999999999"/>
  </r>
  <r>
    <n v="9295"/>
    <x v="4650"/>
    <x v="3"/>
    <x v="39"/>
    <d v="2014-06-02T00:00:00"/>
    <s v="Standard Class"/>
    <s v="AM-10360"/>
    <s v="Alice McCarthy"/>
    <x v="1"/>
    <s v="United States"/>
    <s v="Cleveland"/>
    <x v="24"/>
    <n v="44105"/>
    <x v="3"/>
    <s v="OFF-PA-10002464"/>
    <x v="1"/>
    <x v="10"/>
    <s v="HP Office Recycled Paper (20Lb. and 87 Bright)"/>
    <x v="853"/>
    <n v="3"/>
    <n v="0.2"/>
    <n v="5.0286000000000008"/>
  </r>
  <r>
    <n v="9296"/>
    <x v="4650"/>
    <x v="3"/>
    <x v="39"/>
    <d v="2014-06-02T00:00:00"/>
    <s v="Standard Class"/>
    <s v="AM-10360"/>
    <s v="Alice McCarthy"/>
    <x v="1"/>
    <s v="United States"/>
    <s v="Cleveland"/>
    <x v="24"/>
    <n v="44105"/>
    <x v="3"/>
    <s v="FUR-BO-10004709"/>
    <x v="0"/>
    <x v="0"/>
    <s v="Bush Westfield Collection Bookcases, Medium Cherry Finish"/>
    <x v="4701"/>
    <n v="4"/>
    <n v="0.5"/>
    <n v="-64.937599999999989"/>
  </r>
  <r>
    <n v="9297"/>
    <x v="4651"/>
    <x v="1"/>
    <x v="24"/>
    <d v="2012-04-22T00:00:00"/>
    <s v="Second Class"/>
    <s v="MP-17965"/>
    <s v="Michael Paige"/>
    <x v="1"/>
    <s v="United States"/>
    <s v="Mcallen"/>
    <x v="5"/>
    <n v="78501"/>
    <x v="2"/>
    <s v="TEC-AC-10003590"/>
    <x v="2"/>
    <x v="11"/>
    <s v="TRENDnet 56K USB 2.0 Phone, Internet and Fax Modem"/>
    <x v="2967"/>
    <n v="2"/>
    <n v="0.2"/>
    <n v="8.2847999999999971"/>
  </r>
  <r>
    <n v="9298"/>
    <x v="4651"/>
    <x v="1"/>
    <x v="24"/>
    <d v="2012-04-22T00:00:00"/>
    <s v="Second Class"/>
    <s v="MP-17965"/>
    <s v="Michael Paige"/>
    <x v="1"/>
    <s v="United States"/>
    <s v="Mcallen"/>
    <x v="5"/>
    <n v="78501"/>
    <x v="2"/>
    <s v="TEC-PH-10003357"/>
    <x v="2"/>
    <x v="7"/>
    <s v="Grandstream GXP2100 Mainstream Business Phone"/>
    <x v="4494"/>
    <n v="4"/>
    <n v="0.2"/>
    <n v="24.476800000000004"/>
  </r>
  <r>
    <n v="9299"/>
    <x v="4651"/>
    <x v="1"/>
    <x v="24"/>
    <d v="2012-04-22T00:00:00"/>
    <s v="Second Class"/>
    <s v="MP-17965"/>
    <s v="Michael Paige"/>
    <x v="1"/>
    <s v="United States"/>
    <s v="Mcallen"/>
    <x v="5"/>
    <n v="78501"/>
    <x v="2"/>
    <s v="OFF-AR-10003373"/>
    <x v="1"/>
    <x v="6"/>
    <s v="Boston School Pro Electric Pencil Sharpener, 1670"/>
    <x v="1355"/>
    <n v="3"/>
    <n v="0.2"/>
    <n v="6.5057999999999971"/>
  </r>
  <r>
    <n v="9300"/>
    <x v="4651"/>
    <x v="1"/>
    <x v="24"/>
    <d v="2012-04-22T00:00:00"/>
    <s v="Second Class"/>
    <s v="MP-17965"/>
    <s v="Michael Paige"/>
    <x v="1"/>
    <s v="United States"/>
    <s v="Mcallen"/>
    <x v="5"/>
    <n v="78501"/>
    <x v="2"/>
    <s v="OFF-BI-10003676"/>
    <x v="1"/>
    <x v="8"/>
    <s v="GBC Standard Recycled Report Covers, Clear Plastic Sheets"/>
    <x v="3176"/>
    <n v="2"/>
    <n v="0.8"/>
    <n v="-6.8992000000000022"/>
  </r>
  <r>
    <n v="9301"/>
    <x v="4651"/>
    <x v="1"/>
    <x v="24"/>
    <d v="2012-04-22T00:00:00"/>
    <s v="Second Class"/>
    <s v="MP-17965"/>
    <s v="Michael Paige"/>
    <x v="1"/>
    <s v="United States"/>
    <s v="Mcallen"/>
    <x v="5"/>
    <n v="78501"/>
    <x v="2"/>
    <s v="FUR-CH-10000225"/>
    <x v="0"/>
    <x v="1"/>
    <s v="Global Geo Office Task Chair, Gray"/>
    <x v="4350"/>
    <n v="1"/>
    <n v="0.3"/>
    <n v="-20.245000000000008"/>
  </r>
  <r>
    <n v="9302"/>
    <x v="4651"/>
    <x v="1"/>
    <x v="24"/>
    <d v="2012-04-22T00:00:00"/>
    <s v="Second Class"/>
    <s v="MP-17965"/>
    <s v="Michael Paige"/>
    <x v="1"/>
    <s v="United States"/>
    <s v="Mcallen"/>
    <x v="5"/>
    <n v="78501"/>
    <x v="2"/>
    <s v="TEC-PH-10001870"/>
    <x v="2"/>
    <x v="7"/>
    <s v="Lunatik TT5L-002 Taktik Strike Impact Protection System for iPhone 5"/>
    <x v="5848"/>
    <n v="2"/>
    <n v="0.2"/>
    <n v="6.122999999999994"/>
  </r>
  <r>
    <n v="9303"/>
    <x v="4651"/>
    <x v="1"/>
    <x v="24"/>
    <d v="2012-04-22T00:00:00"/>
    <s v="Second Class"/>
    <s v="MP-17965"/>
    <s v="Michael Paige"/>
    <x v="1"/>
    <s v="United States"/>
    <s v="Mcallen"/>
    <x v="5"/>
    <n v="78501"/>
    <x v="2"/>
    <s v="OFF-AR-10003481"/>
    <x v="1"/>
    <x v="6"/>
    <s v="Newell 348"/>
    <x v="964"/>
    <n v="3"/>
    <n v="0.2"/>
    <n v="0.88559999999999883"/>
  </r>
  <r>
    <n v="9304"/>
    <x v="4651"/>
    <x v="1"/>
    <x v="24"/>
    <d v="2012-04-22T00:00:00"/>
    <s v="Second Class"/>
    <s v="MP-17965"/>
    <s v="Michael Paige"/>
    <x v="1"/>
    <s v="United States"/>
    <s v="Mcallen"/>
    <x v="5"/>
    <n v="78501"/>
    <x v="2"/>
    <s v="OFF-PA-10003936"/>
    <x v="1"/>
    <x v="10"/>
    <s v="Xerox 1994"/>
    <x v="12"/>
    <n v="3"/>
    <n v="0.2"/>
    <n v="5.4432"/>
  </r>
  <r>
    <n v="9305"/>
    <x v="4651"/>
    <x v="1"/>
    <x v="24"/>
    <d v="2012-04-22T00:00:00"/>
    <s v="Second Class"/>
    <s v="MP-17965"/>
    <s v="Michael Paige"/>
    <x v="1"/>
    <s v="United States"/>
    <s v="Mcallen"/>
    <x v="5"/>
    <n v="78501"/>
    <x v="2"/>
    <s v="OFF-BI-10000320"/>
    <x v="1"/>
    <x v="8"/>
    <s v="GBC Plastic Binding Combs"/>
    <x v="5849"/>
    <n v="1"/>
    <n v="0.8"/>
    <n v="-2.2877999999999998"/>
  </r>
  <r>
    <n v="9306"/>
    <x v="4652"/>
    <x v="1"/>
    <x v="444"/>
    <d v="2012-09-24T00:00:00"/>
    <s v="Standard Class"/>
    <s v="MH-17290"/>
    <s v="Marc Harrigan"/>
    <x v="2"/>
    <s v="United States"/>
    <s v="Santa Fe"/>
    <x v="27"/>
    <n v="87505"/>
    <x v="1"/>
    <s v="OFF-AR-10001972"/>
    <x v="1"/>
    <x v="6"/>
    <s v="Newell 323"/>
    <x v="3681"/>
    <n v="5"/>
    <n v="0"/>
    <n v="2.1840000000000002"/>
  </r>
  <r>
    <n v="9307"/>
    <x v="4653"/>
    <x v="2"/>
    <x v="727"/>
    <d v="2011-03-30T00:00:00"/>
    <s v="Standard Class"/>
    <s v="CA-12265"/>
    <s v="Christina Anderson"/>
    <x v="0"/>
    <s v="United States"/>
    <s v="San Francisco"/>
    <x v="1"/>
    <n v="94110"/>
    <x v="1"/>
    <s v="OFF-AR-10003829"/>
    <x v="1"/>
    <x v="6"/>
    <s v="Newell 35"/>
    <x v="2637"/>
    <n v="2"/>
    <n v="0"/>
    <n v="1.9023999999999992"/>
  </r>
  <r>
    <n v="9308"/>
    <x v="4653"/>
    <x v="2"/>
    <x v="727"/>
    <d v="2011-03-30T00:00:00"/>
    <s v="Standard Class"/>
    <s v="CA-12265"/>
    <s v="Christina Anderson"/>
    <x v="0"/>
    <s v="United States"/>
    <s v="San Francisco"/>
    <x v="1"/>
    <n v="94110"/>
    <x v="1"/>
    <s v="OFF-AR-10003338"/>
    <x v="1"/>
    <x v="6"/>
    <s v="Eberhard Faber 3 1/2&quot; Golf Pencils"/>
    <x v="3659"/>
    <n v="2"/>
    <n v="0"/>
    <n v="3.7200000000000006"/>
  </r>
  <r>
    <n v="9309"/>
    <x v="4653"/>
    <x v="2"/>
    <x v="727"/>
    <d v="2011-03-30T00:00:00"/>
    <s v="Standard Class"/>
    <s v="CA-12265"/>
    <s v="Christina Anderson"/>
    <x v="0"/>
    <s v="United States"/>
    <s v="San Francisco"/>
    <x v="1"/>
    <n v="94110"/>
    <x v="1"/>
    <s v="TEC-AC-10002558"/>
    <x v="2"/>
    <x v="11"/>
    <s v="Imation Swivel Flash Drive USB flash drive - 8 GB"/>
    <x v="5850"/>
    <n v="4"/>
    <n v="0"/>
    <n v="15.917999999999999"/>
  </r>
  <r>
    <n v="9310"/>
    <x v="4653"/>
    <x v="2"/>
    <x v="727"/>
    <d v="2011-03-30T00:00:00"/>
    <s v="Standard Class"/>
    <s v="CA-12265"/>
    <s v="Christina Anderson"/>
    <x v="0"/>
    <s v="United States"/>
    <s v="San Francisco"/>
    <x v="1"/>
    <n v="94110"/>
    <x v="1"/>
    <s v="OFF-AR-10000034"/>
    <x v="1"/>
    <x v="6"/>
    <s v="BIC Brite Liner Grip Highlighters, Assorted, 5/Pack"/>
    <x v="2370"/>
    <n v="6"/>
    <n v="0"/>
    <n v="9.9215999999999998"/>
  </r>
  <r>
    <n v="9311"/>
    <x v="4654"/>
    <x v="0"/>
    <x v="370"/>
    <d v="2013-09-01T00:00:00"/>
    <s v="Standard Class"/>
    <s v="KD-16615"/>
    <s v="Ken Dana"/>
    <x v="1"/>
    <s v="United States"/>
    <s v="New York City"/>
    <x v="15"/>
    <n v="10024"/>
    <x v="3"/>
    <s v="OFF-BI-10001510"/>
    <x v="1"/>
    <x v="8"/>
    <s v="Deluxe Heavy-Duty Vinyl Round Ring Binder"/>
    <x v="5851"/>
    <n v="8"/>
    <n v="0.2"/>
    <n v="45.839999999999996"/>
  </r>
  <r>
    <n v="9312"/>
    <x v="4655"/>
    <x v="3"/>
    <x v="904"/>
    <d v="2014-03-13T00:00:00"/>
    <s v="Standard Class"/>
    <s v="DW-13540"/>
    <s v="Don Weiss"/>
    <x v="0"/>
    <s v="United States"/>
    <s v="Dallas"/>
    <x v="5"/>
    <n v="75220"/>
    <x v="2"/>
    <s v="OFF-LA-10000134"/>
    <x v="1"/>
    <x v="2"/>
    <s v="Avery 511"/>
    <x v="1268"/>
    <n v="2"/>
    <n v="0.2"/>
    <n v="1.7247999999999997"/>
  </r>
  <r>
    <n v="9313"/>
    <x v="4655"/>
    <x v="3"/>
    <x v="904"/>
    <d v="2014-03-13T00:00:00"/>
    <s v="Standard Class"/>
    <s v="DW-13540"/>
    <s v="Don Weiss"/>
    <x v="0"/>
    <s v="United States"/>
    <s v="Dallas"/>
    <x v="5"/>
    <n v="75220"/>
    <x v="2"/>
    <s v="OFF-AR-10000588"/>
    <x v="1"/>
    <x v="6"/>
    <s v="Newell 345"/>
    <x v="5852"/>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x v="5853"/>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x v="5854"/>
    <n v="2"/>
    <n v="0.1"/>
    <n v="46.790800000000004"/>
  </r>
  <r>
    <n v="9316"/>
    <x v="4657"/>
    <x v="0"/>
    <x v="41"/>
    <d v="2013-04-10T00:00:00"/>
    <s v="Standard Class"/>
    <s v="JH-16180"/>
    <s v="Justin Hirsh"/>
    <x v="0"/>
    <s v="United States"/>
    <s v="Philadelphia"/>
    <x v="9"/>
    <n v="19140"/>
    <x v="3"/>
    <s v="TEC-PH-10000141"/>
    <x v="2"/>
    <x v="7"/>
    <s v="Clearsounds A400"/>
    <x v="965"/>
    <n v="3"/>
    <n v="0.4"/>
    <n v="-27.715799999999994"/>
  </r>
  <r>
    <n v="9317"/>
    <x v="4657"/>
    <x v="0"/>
    <x v="41"/>
    <d v="2013-04-10T00:00:00"/>
    <s v="Standard Class"/>
    <s v="JH-16180"/>
    <s v="Justin Hirsh"/>
    <x v="0"/>
    <s v="United States"/>
    <s v="Philadelphia"/>
    <x v="9"/>
    <n v="19140"/>
    <x v="3"/>
    <s v="OFF-SU-10000646"/>
    <x v="1"/>
    <x v="14"/>
    <s v="Premier Automatic Letter Opener"/>
    <x v="5855"/>
    <n v="4"/>
    <n v="0.2"/>
    <n v="-163.45159999999996"/>
  </r>
  <r>
    <n v="9318"/>
    <x v="4658"/>
    <x v="3"/>
    <x v="1217"/>
    <d v="2014-02-27T00:00:00"/>
    <s v="Standard Class"/>
    <s v="DK-13090"/>
    <s v="Dave Kipp"/>
    <x v="0"/>
    <s v="United States"/>
    <s v="Carrollton"/>
    <x v="5"/>
    <n v="75007"/>
    <x v="2"/>
    <s v="TEC-AC-10002076"/>
    <x v="2"/>
    <x v="11"/>
    <s v="Microsoft Natural Keyboard Elite"/>
    <x v="5856"/>
    <n v="1"/>
    <n v="0.2"/>
    <n v="-2.9940000000000015"/>
  </r>
  <r>
    <n v="9319"/>
    <x v="4659"/>
    <x v="3"/>
    <x v="228"/>
    <d v="2014-07-26T00:00:00"/>
    <s v="Standard Class"/>
    <s v="AR-10825"/>
    <s v="Anthony Rawles"/>
    <x v="1"/>
    <s v="United States"/>
    <s v="New York City"/>
    <x v="15"/>
    <n v="10009"/>
    <x v="3"/>
    <s v="OFF-PA-10000743"/>
    <x v="1"/>
    <x v="10"/>
    <s v="Xerox 1977"/>
    <x v="522"/>
    <n v="2"/>
    <n v="0"/>
    <n v="6.4127999999999998"/>
  </r>
  <r>
    <n v="9320"/>
    <x v="4659"/>
    <x v="3"/>
    <x v="228"/>
    <d v="2014-07-26T00:00:00"/>
    <s v="Standard Class"/>
    <s v="AR-10825"/>
    <s v="Anthony Rawles"/>
    <x v="1"/>
    <s v="United States"/>
    <s v="New York City"/>
    <x v="15"/>
    <n v="10009"/>
    <x v="3"/>
    <s v="FUR-CH-10002780"/>
    <x v="0"/>
    <x v="1"/>
    <s v="Office Star - Task Chair with Contemporary Loop Arms"/>
    <x v="5857"/>
    <n v="2"/>
    <n v="0.1"/>
    <n v="25.474399999999999"/>
  </r>
  <r>
    <n v="9321"/>
    <x v="4659"/>
    <x v="3"/>
    <x v="228"/>
    <d v="2014-07-26T00:00:00"/>
    <s v="Standard Class"/>
    <s v="AR-10825"/>
    <s v="Anthony Rawles"/>
    <x v="1"/>
    <s v="United States"/>
    <s v="New York City"/>
    <x v="15"/>
    <n v="10009"/>
    <x v="3"/>
    <s v="FUR-FU-10000747"/>
    <x v="0"/>
    <x v="5"/>
    <s v="Tenex B1-RE Series Chair Mats for Low Pile Carpets"/>
    <x v="5858"/>
    <n v="4"/>
    <n v="0"/>
    <n v="31.266399999999976"/>
  </r>
  <r>
    <n v="9322"/>
    <x v="4660"/>
    <x v="0"/>
    <x v="254"/>
    <d v="2013-11-09T00:00:00"/>
    <s v="Standard Class"/>
    <s v="SM-20005"/>
    <s v="Sally Matthias"/>
    <x v="0"/>
    <s v="United States"/>
    <s v="Houston"/>
    <x v="5"/>
    <n v="77041"/>
    <x v="2"/>
    <s v="FUR-FU-10002445"/>
    <x v="0"/>
    <x v="5"/>
    <s v="DAX Two-Tone Rosewood/Black Document Frame, Desktop, 5 x 7"/>
    <x v="5859"/>
    <n v="3"/>
    <n v="0.6"/>
    <n v="-5.6879999999999988"/>
  </r>
  <r>
    <n v="9323"/>
    <x v="4660"/>
    <x v="0"/>
    <x v="254"/>
    <d v="2013-11-09T00:00:00"/>
    <s v="Standard Class"/>
    <s v="SM-20005"/>
    <s v="Sally Matthias"/>
    <x v="0"/>
    <s v="United States"/>
    <s v="Houston"/>
    <x v="5"/>
    <n v="77041"/>
    <x v="2"/>
    <s v="FUR-FU-10000723"/>
    <x v="0"/>
    <x v="5"/>
    <s v="Deflect-o EconoMat Studded, No Bevel Mat for Low Pile Carpeting"/>
    <x v="520"/>
    <n v="4"/>
    <n v="0.6"/>
    <n v="-84.292799999999986"/>
  </r>
  <r>
    <n v="9324"/>
    <x v="4661"/>
    <x v="3"/>
    <x v="397"/>
    <d v="2014-09-30T00:00:00"/>
    <s v="Standard Class"/>
    <s v="DB-13660"/>
    <s v="Duane Benoit"/>
    <x v="0"/>
    <s v="United States"/>
    <s v="Los Angeles"/>
    <x v="1"/>
    <n v="90036"/>
    <x v="1"/>
    <s v="OFF-PA-10003641"/>
    <x v="1"/>
    <x v="10"/>
    <s v="Xerox 1909"/>
    <x v="5860"/>
    <n v="8"/>
    <n v="0"/>
    <n v="97.078399999999988"/>
  </r>
  <r>
    <n v="9325"/>
    <x v="4661"/>
    <x v="3"/>
    <x v="397"/>
    <d v="2014-09-30T00:00:00"/>
    <s v="Standard Class"/>
    <s v="DB-13660"/>
    <s v="Duane Benoit"/>
    <x v="0"/>
    <s v="United States"/>
    <s v="Los Angeles"/>
    <x v="1"/>
    <n v="90036"/>
    <x v="1"/>
    <s v="FUR-CH-10003973"/>
    <x v="0"/>
    <x v="1"/>
    <s v="GuestStacker Chair with Chrome Finish Legs"/>
    <x v="5861"/>
    <n v="2"/>
    <n v="0.2"/>
    <n v="59.481600000000014"/>
  </r>
  <r>
    <n v="9326"/>
    <x v="4661"/>
    <x v="3"/>
    <x v="397"/>
    <d v="2014-09-30T00:00:00"/>
    <s v="Standard Class"/>
    <s v="DB-13660"/>
    <s v="Duane Benoit"/>
    <x v="0"/>
    <s v="United States"/>
    <s v="Los Angeles"/>
    <x v="1"/>
    <n v="90036"/>
    <x v="1"/>
    <s v="OFF-BI-10000977"/>
    <x v="1"/>
    <x v="8"/>
    <s v="Ibico Plastic Spiral Binding Combs"/>
    <x v="5862"/>
    <n v="3"/>
    <n v="0.2"/>
    <n v="23.711999999999996"/>
  </r>
  <r>
    <n v="9327"/>
    <x v="4662"/>
    <x v="3"/>
    <x v="210"/>
    <d v="2014-09-11T00:00:00"/>
    <s v="First Class"/>
    <s v="PF-19225"/>
    <s v="Phillip Flathmann"/>
    <x v="0"/>
    <s v="United States"/>
    <s v="Edmonds"/>
    <x v="4"/>
    <n v="98026"/>
    <x v="1"/>
    <s v="FUR-FU-10004053"/>
    <x v="0"/>
    <x v="5"/>
    <s v="DAX Two-Tone Silver Metal Document Frame"/>
    <x v="4165"/>
    <n v="4"/>
    <n v="0"/>
    <n v="34.812800000000003"/>
  </r>
  <r>
    <n v="9328"/>
    <x v="4662"/>
    <x v="3"/>
    <x v="210"/>
    <d v="2014-09-11T00:00:00"/>
    <s v="First Class"/>
    <s v="PF-19225"/>
    <s v="Phillip Flathmann"/>
    <x v="0"/>
    <s v="United States"/>
    <s v="Edmonds"/>
    <x v="4"/>
    <n v="98026"/>
    <x v="1"/>
    <s v="TEC-PH-10002033"/>
    <x v="2"/>
    <x v="7"/>
    <s v="Konftel 250 Conference phone - Charcoal black"/>
    <x v="5863"/>
    <n v="2"/>
    <n v="0.2"/>
    <n v="34.178400000000011"/>
  </r>
  <r>
    <n v="9329"/>
    <x v="4662"/>
    <x v="3"/>
    <x v="210"/>
    <d v="2014-09-11T00:00:00"/>
    <s v="First Class"/>
    <s v="PF-19225"/>
    <s v="Phillip Flathmann"/>
    <x v="0"/>
    <s v="United States"/>
    <s v="Edmonds"/>
    <x v="4"/>
    <n v="98026"/>
    <x v="1"/>
    <s v="OFF-AR-10004260"/>
    <x v="1"/>
    <x v="6"/>
    <s v="Boston 1799 Powerhouse Electric Pencil Sharpener"/>
    <x v="2275"/>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x v="4664"/>
    <x v="1"/>
    <x v="768"/>
    <d v="2012-11-18T00:00:00"/>
    <s v="Standard Class"/>
    <s v="EB-14110"/>
    <s v="Eugene Barchas"/>
    <x v="0"/>
    <s v="United States"/>
    <s v="New York City"/>
    <x v="15"/>
    <n v="10035"/>
    <x v="3"/>
    <s v="OFF-EN-10001539"/>
    <x v="1"/>
    <x v="12"/>
    <s v="Staples"/>
    <x v="2560"/>
    <n v="2"/>
    <n v="0"/>
    <n v="7.3132000000000001"/>
  </r>
  <r>
    <n v="9332"/>
    <x v="4665"/>
    <x v="0"/>
    <x v="321"/>
    <d v="2013-10-04T00:00:00"/>
    <s v="Standard Class"/>
    <s v="ES-14080"/>
    <s v="Erin Smith"/>
    <x v="1"/>
    <s v="United States"/>
    <s v="Springfield"/>
    <x v="21"/>
    <n v="97477"/>
    <x v="1"/>
    <s v="TEC-PH-10001817"/>
    <x v="2"/>
    <x v="7"/>
    <s v="Wilson Electronics DB Pro Signal Booster"/>
    <x v="4253"/>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x v="5865"/>
    <n v="4"/>
    <n v="0"/>
    <n v="50.876800000000003"/>
  </r>
  <r>
    <n v="9334"/>
    <x v="4666"/>
    <x v="3"/>
    <x v="220"/>
    <d v="2014-09-14T00:00:00"/>
    <s v="Second Class"/>
    <s v="SS-20410"/>
    <s v="Shahid Shariari"/>
    <x v="0"/>
    <s v="United States"/>
    <s v="Georgetown"/>
    <x v="0"/>
    <n v="40324"/>
    <x v="0"/>
    <s v="OFF-FA-10000992"/>
    <x v="1"/>
    <x v="13"/>
    <s v="Acco Clips to Go Binder Clips, 24 Clips in Two Sizes"/>
    <x v="3210"/>
    <n v="4"/>
    <n v="0"/>
    <n v="6.6739999999999995"/>
  </r>
  <r>
    <n v="9335"/>
    <x v="4667"/>
    <x v="3"/>
    <x v="927"/>
    <d v="2014-05-03T00:00:00"/>
    <s v="First Class"/>
    <s v="AG-10900"/>
    <s v="Arthur Gainer"/>
    <x v="0"/>
    <s v="United States"/>
    <s v="Coral Springs"/>
    <x v="2"/>
    <n v="33065"/>
    <x v="0"/>
    <s v="FUR-BO-10001798"/>
    <x v="0"/>
    <x v="0"/>
    <s v="Bush Somerset Collection Bookcase"/>
    <x v="2361"/>
    <n v="3"/>
    <n v="0.2"/>
    <n v="-15.71759999999999"/>
  </r>
  <r>
    <n v="9336"/>
    <x v="4667"/>
    <x v="3"/>
    <x v="927"/>
    <d v="2014-05-03T00:00:00"/>
    <s v="First Class"/>
    <s v="AG-10900"/>
    <s v="Arthur Gainer"/>
    <x v="0"/>
    <s v="United States"/>
    <s v="Coral Springs"/>
    <x v="2"/>
    <n v="33065"/>
    <x v="0"/>
    <s v="OFF-LA-10004409"/>
    <x v="1"/>
    <x v="2"/>
    <s v="Avery 492"/>
    <x v="877"/>
    <n v="2"/>
    <n v="0.2"/>
    <n v="1.4975999999999996"/>
  </r>
  <r>
    <n v="9337"/>
    <x v="4668"/>
    <x v="3"/>
    <x v="118"/>
    <d v="2014-09-21T00:00:00"/>
    <s v="Standard Class"/>
    <s v="CY-12745"/>
    <s v="Craig Yedwab"/>
    <x v="1"/>
    <s v="United States"/>
    <s v="San Francisco"/>
    <x v="1"/>
    <n v="94110"/>
    <x v="1"/>
    <s v="OFF-FA-10000621"/>
    <x v="1"/>
    <x v="13"/>
    <s v="OIC Colored Binder Clips, Assorted Sizes"/>
    <x v="1511"/>
    <n v="5"/>
    <n v="0"/>
    <n v="8.7710000000000008"/>
  </r>
  <r>
    <n v="9338"/>
    <x v="4669"/>
    <x v="2"/>
    <x v="538"/>
    <d v="2011-10-22T00:00:00"/>
    <s v="Second Class"/>
    <s v="RP-19270"/>
    <s v="Rachel Payne"/>
    <x v="1"/>
    <s v="United States"/>
    <s v="San Francisco"/>
    <x v="1"/>
    <n v="94110"/>
    <x v="1"/>
    <s v="OFF-BI-10003196"/>
    <x v="1"/>
    <x v="8"/>
    <s v="Accohide Poly Flexible Ring Binders"/>
    <x v="5866"/>
    <n v="1"/>
    <n v="0.2"/>
    <n v="1.1219999999999999"/>
  </r>
  <r>
    <n v="9339"/>
    <x v="4669"/>
    <x v="2"/>
    <x v="538"/>
    <d v="2011-10-22T00:00:00"/>
    <s v="Second Class"/>
    <s v="RP-19270"/>
    <s v="Rachel Payne"/>
    <x v="1"/>
    <s v="United States"/>
    <s v="San Francisco"/>
    <x v="1"/>
    <n v="94110"/>
    <x v="1"/>
    <s v="OFF-BI-10003727"/>
    <x v="1"/>
    <x v="8"/>
    <s v="Avery Durable Slant Ring Binders With Label Holder"/>
    <x v="5867"/>
    <n v="6"/>
    <n v="0.2"/>
    <n v="7.0223999999999993"/>
  </r>
  <r>
    <n v="9340"/>
    <x v="4669"/>
    <x v="2"/>
    <x v="538"/>
    <d v="2011-10-22T00:00:00"/>
    <s v="Second Class"/>
    <s v="RP-19270"/>
    <s v="Rachel Payne"/>
    <x v="1"/>
    <s v="United States"/>
    <s v="San Francisco"/>
    <x v="1"/>
    <n v="94110"/>
    <x v="1"/>
    <s v="OFF-PA-10003228"/>
    <x v="1"/>
    <x v="10"/>
    <s v="Xerox 1917"/>
    <x v="64"/>
    <n v="3"/>
    <n v="0"/>
    <n v="68.963099999999997"/>
  </r>
  <r>
    <n v="9341"/>
    <x v="4669"/>
    <x v="2"/>
    <x v="538"/>
    <d v="2011-10-22T00:00:00"/>
    <s v="Second Class"/>
    <s v="RP-19270"/>
    <s v="Rachel Payne"/>
    <x v="1"/>
    <s v="United States"/>
    <s v="San Francisco"/>
    <x v="1"/>
    <n v="94110"/>
    <x v="1"/>
    <s v="OFF-LA-10002787"/>
    <x v="1"/>
    <x v="2"/>
    <s v="Avery 480"/>
    <x v="2057"/>
    <n v="5"/>
    <n v="0"/>
    <n v="9"/>
  </r>
  <r>
    <n v="9342"/>
    <x v="4669"/>
    <x v="2"/>
    <x v="538"/>
    <d v="2011-10-22T00:00:00"/>
    <s v="Second Class"/>
    <s v="RP-19270"/>
    <s v="Rachel Payne"/>
    <x v="1"/>
    <s v="United States"/>
    <s v="San Francisco"/>
    <x v="1"/>
    <n v="94110"/>
    <x v="1"/>
    <s v="TEC-PH-10001305"/>
    <x v="2"/>
    <x v="7"/>
    <s v="Panasonic KX TS208W Corded phone"/>
    <x v="5868"/>
    <n v="3"/>
    <n v="0.2"/>
    <n v="11.757600000000011"/>
  </r>
  <r>
    <n v="9343"/>
    <x v="4670"/>
    <x v="0"/>
    <x v="69"/>
    <d v="2013-03-19T00:00:00"/>
    <s v="Standard Class"/>
    <s v="DB-13360"/>
    <s v="Dennis Bolton"/>
    <x v="2"/>
    <s v="United States"/>
    <s v="Riverside"/>
    <x v="1"/>
    <n v="92503"/>
    <x v="1"/>
    <s v="OFF-BI-10001036"/>
    <x v="1"/>
    <x v="8"/>
    <s v="Cardinal EasyOpen D-Ring Binders"/>
    <x v="5869"/>
    <n v="7"/>
    <n v="0.2"/>
    <n v="19.193999999999999"/>
  </r>
  <r>
    <n v="9344"/>
    <x v="4671"/>
    <x v="3"/>
    <x v="922"/>
    <d v="2014-02-21T00:00:00"/>
    <s v="First Class"/>
    <s v="CK-12325"/>
    <s v="Christine Kargatis"/>
    <x v="2"/>
    <s v="United States"/>
    <s v="Troy"/>
    <x v="24"/>
    <n v="45373"/>
    <x v="3"/>
    <s v="FUR-TA-10001086"/>
    <x v="0"/>
    <x v="3"/>
    <s v="SAFCO PlanMaster Boards, 60w x 37-1/2d, White Melamine"/>
    <x v="4003"/>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x v="3517"/>
    <n v="5"/>
    <n v="0.7"/>
    <n v="-4.7625000000000011"/>
  </r>
  <r>
    <n v="9346"/>
    <x v="4671"/>
    <x v="3"/>
    <x v="922"/>
    <d v="2014-02-21T00:00:00"/>
    <s v="First Class"/>
    <s v="CK-12325"/>
    <s v="Christine Kargatis"/>
    <x v="2"/>
    <s v="United States"/>
    <s v="Troy"/>
    <x v="24"/>
    <n v="45373"/>
    <x v="3"/>
    <s v="TEC-PH-10000526"/>
    <x v="2"/>
    <x v="7"/>
    <s v="Vtech CS6719"/>
    <x v="5870"/>
    <n v="1"/>
    <n v="0.4"/>
    <n v="-11.518799999999999"/>
  </r>
  <r>
    <n v="9347"/>
    <x v="4671"/>
    <x v="3"/>
    <x v="922"/>
    <d v="2014-02-21T00:00:00"/>
    <s v="First Class"/>
    <s v="CK-12325"/>
    <s v="Christine Kargatis"/>
    <x v="2"/>
    <s v="United States"/>
    <s v="Troy"/>
    <x v="24"/>
    <n v="45373"/>
    <x v="3"/>
    <s v="FUR-FU-10004973"/>
    <x v="0"/>
    <x v="5"/>
    <s v="Flat Face Poster Frame"/>
    <x v="615"/>
    <n v="2"/>
    <n v="0.2"/>
    <n v="8.2896000000000001"/>
  </r>
  <r>
    <n v="9348"/>
    <x v="4671"/>
    <x v="3"/>
    <x v="922"/>
    <d v="2014-02-21T00:00:00"/>
    <s v="First Class"/>
    <s v="CK-12325"/>
    <s v="Christine Kargatis"/>
    <x v="2"/>
    <s v="United States"/>
    <s v="Troy"/>
    <x v="24"/>
    <n v="45373"/>
    <x v="3"/>
    <s v="FUR-CH-10003981"/>
    <x v="0"/>
    <x v="1"/>
    <s v="Global Commerce Series Low-Back Swivel/Tilt Chairs"/>
    <x v="4448"/>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x v="5871"/>
    <n v="8"/>
    <n v="0"/>
    <n v="202.25279999999998"/>
  </r>
  <r>
    <n v="9350"/>
    <x v="4672"/>
    <x v="0"/>
    <x v="596"/>
    <d v="2013-12-29T00:00:00"/>
    <s v="Standard Class"/>
    <s v="DN-13690"/>
    <s v="Duane Noonan"/>
    <x v="0"/>
    <s v="United States"/>
    <s v="Moreno Valley"/>
    <x v="1"/>
    <n v="92553"/>
    <x v="1"/>
    <s v="FUR-FU-10001934"/>
    <x v="0"/>
    <x v="5"/>
    <s v="Magnifier Swing Arm Lamp"/>
    <x v="108"/>
    <n v="2"/>
    <n v="0"/>
    <n v="10.909600000000001"/>
  </r>
  <r>
    <n v="9351"/>
    <x v="4673"/>
    <x v="0"/>
    <x v="713"/>
    <d v="2013-09-28T00:00:00"/>
    <s v="Standard Class"/>
    <s v="DP-13105"/>
    <s v="Dave Poirier"/>
    <x v="1"/>
    <s v="United States"/>
    <s v="Seattle"/>
    <x v="4"/>
    <n v="98115"/>
    <x v="1"/>
    <s v="OFF-BI-10004970"/>
    <x v="1"/>
    <x v="8"/>
    <s v="ACCOHIDE 3-Ring Binder, Blue, 1&quot;"/>
    <x v="1157"/>
    <n v="4"/>
    <n v="0.2"/>
    <n v="4.4603999999999999"/>
  </r>
  <r>
    <n v="9352"/>
    <x v="4673"/>
    <x v="0"/>
    <x v="713"/>
    <d v="2013-09-28T00:00:00"/>
    <s v="Standard Class"/>
    <s v="DP-13105"/>
    <s v="Dave Poirier"/>
    <x v="1"/>
    <s v="United States"/>
    <s v="Seattle"/>
    <x v="4"/>
    <n v="98115"/>
    <x v="1"/>
    <s v="FUR-CH-10003396"/>
    <x v="0"/>
    <x v="1"/>
    <s v="Global Deluxe Steno Chair"/>
    <x v="4236"/>
    <n v="3"/>
    <n v="0.2"/>
    <n v="-20.784600000000012"/>
  </r>
  <r>
    <n v="9353"/>
    <x v="4674"/>
    <x v="3"/>
    <x v="241"/>
    <d v="2014-09-27T00:00:00"/>
    <s v="First Class"/>
    <s v="RO-19780"/>
    <s v="Rose O'Brian"/>
    <x v="0"/>
    <s v="United States"/>
    <s v="Chicago"/>
    <x v="10"/>
    <n v="60623"/>
    <x v="2"/>
    <s v="FUR-CH-10003973"/>
    <x v="0"/>
    <x v="1"/>
    <s v="GuestStacker Chair with Chrome Finish Legs"/>
    <x v="3324"/>
    <n v="2"/>
    <n v="0.3"/>
    <n v="-14.870399999999961"/>
  </r>
  <r>
    <n v="9354"/>
    <x v="4674"/>
    <x v="3"/>
    <x v="241"/>
    <d v="2014-09-27T00:00:00"/>
    <s v="First Class"/>
    <s v="RO-19780"/>
    <s v="Rose O'Brian"/>
    <x v="0"/>
    <s v="United States"/>
    <s v="Chicago"/>
    <x v="10"/>
    <n v="60623"/>
    <x v="2"/>
    <s v="OFF-PA-10002109"/>
    <x v="1"/>
    <x v="10"/>
    <s v="Wirebound Voice Message Log Book"/>
    <x v="5872"/>
    <n v="3"/>
    <n v="0.2"/>
    <n v="3.7127999999999988"/>
  </r>
  <r>
    <n v="9355"/>
    <x v="4675"/>
    <x v="1"/>
    <x v="494"/>
    <d v="2012-12-05T00:00:00"/>
    <s v="Standard Class"/>
    <s v="MA-17560"/>
    <s v="Matt Abelman"/>
    <x v="2"/>
    <s v="United States"/>
    <s v="Jackson"/>
    <x v="12"/>
    <n v="49201"/>
    <x v="2"/>
    <s v="OFF-PA-10001826"/>
    <x v="1"/>
    <x v="10"/>
    <s v="Xerox 207"/>
    <x v="541"/>
    <n v="3"/>
    <n v="0"/>
    <n v="9.3312000000000008"/>
  </r>
  <r>
    <n v="9356"/>
    <x v="4675"/>
    <x v="1"/>
    <x v="494"/>
    <d v="2012-12-05T00:00:00"/>
    <s v="Standard Class"/>
    <s v="MA-17560"/>
    <s v="Matt Abelman"/>
    <x v="2"/>
    <s v="United States"/>
    <s v="Jackson"/>
    <x v="12"/>
    <n v="49201"/>
    <x v="2"/>
    <s v="OFF-AR-10000823"/>
    <x v="1"/>
    <x v="6"/>
    <s v="Newell 307"/>
    <x v="103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x v="1909"/>
    <n v="2"/>
    <n v="0"/>
    <n v="8.7137999999999991"/>
  </r>
  <r>
    <n v="9358"/>
    <x v="4676"/>
    <x v="0"/>
    <x v="967"/>
    <d v="2013-01-28T00:00:00"/>
    <s v="Second Class"/>
    <s v="JD-15895"/>
    <s v="Jonathan Doherty"/>
    <x v="1"/>
    <s v="United States"/>
    <s v="New York City"/>
    <x v="15"/>
    <n v="10024"/>
    <x v="3"/>
    <s v="OFF-BI-10003676"/>
    <x v="1"/>
    <x v="8"/>
    <s v="GBC Standard Recycled Report Covers, Clear Plastic Sheets"/>
    <x v="136"/>
    <n v="5"/>
    <n v="0.2"/>
    <n v="15.091999999999995"/>
  </r>
  <r>
    <n v="9359"/>
    <x v="4676"/>
    <x v="0"/>
    <x v="967"/>
    <d v="2013-01-28T00:00:00"/>
    <s v="Second Class"/>
    <s v="JD-15895"/>
    <s v="Jonathan Doherty"/>
    <x v="1"/>
    <s v="United States"/>
    <s v="New York City"/>
    <x v="15"/>
    <n v="10024"/>
    <x v="3"/>
    <s v="FUR-TA-10001095"/>
    <x v="0"/>
    <x v="3"/>
    <s v="Chromcraft Round Conference Tables"/>
    <x v="5873"/>
    <n v="3"/>
    <n v="0.4"/>
    <n v="-99.34529999999998"/>
  </r>
  <r>
    <n v="9360"/>
    <x v="4676"/>
    <x v="0"/>
    <x v="967"/>
    <d v="2013-01-28T00:00:00"/>
    <s v="Second Class"/>
    <s v="JD-15895"/>
    <s v="Jonathan Doherty"/>
    <x v="1"/>
    <s v="United States"/>
    <s v="New York City"/>
    <x v="15"/>
    <n v="10024"/>
    <x v="3"/>
    <s v="FUR-FU-10000747"/>
    <x v="0"/>
    <x v="5"/>
    <s v="Tenex B1-RE Series Chair Mats for Low Pile Carpets"/>
    <x v="44"/>
    <n v="1"/>
    <n v="0"/>
    <n v="7.816599999999994"/>
  </r>
  <r>
    <n v="9361"/>
    <x v="4676"/>
    <x v="0"/>
    <x v="967"/>
    <d v="2013-01-28T00:00:00"/>
    <s v="Second Class"/>
    <s v="JD-15895"/>
    <s v="Jonathan Doherty"/>
    <x v="1"/>
    <s v="United States"/>
    <s v="New York City"/>
    <x v="15"/>
    <n v="10024"/>
    <x v="3"/>
    <s v="OFF-ST-10004337"/>
    <x v="1"/>
    <x v="4"/>
    <s v="SAFCO Commercial Wire Shelving, 72h"/>
    <x v="5874"/>
    <n v="7"/>
    <n v="0"/>
    <n v="0"/>
  </r>
  <r>
    <n v="9362"/>
    <x v="4677"/>
    <x v="3"/>
    <x v="708"/>
    <d v="2014-03-26T00:00:00"/>
    <s v="Standard Class"/>
    <s v="PS-18970"/>
    <s v="Paul Stevenson"/>
    <x v="2"/>
    <s v="United States"/>
    <s v="Seattle"/>
    <x v="4"/>
    <n v="98105"/>
    <x v="1"/>
    <s v="OFF-BI-10004410"/>
    <x v="1"/>
    <x v="8"/>
    <s v="C-Line Peel &amp; Stick Add-On Filing Pockets, 8-3/4 x 5-1/8, 10/Pack"/>
    <x v="5875"/>
    <n v="6"/>
    <n v="0.2"/>
    <n v="10.3194"/>
  </r>
  <r>
    <n v="9363"/>
    <x v="4677"/>
    <x v="3"/>
    <x v="708"/>
    <d v="2014-03-26T00:00:00"/>
    <s v="Standard Class"/>
    <s v="PS-18970"/>
    <s v="Paul Stevenson"/>
    <x v="2"/>
    <s v="United States"/>
    <s v="Seattle"/>
    <x v="4"/>
    <n v="98105"/>
    <x v="1"/>
    <s v="OFF-FA-10004838"/>
    <x v="1"/>
    <x v="13"/>
    <s v="Super Bands, 12/Pack"/>
    <x v="5876"/>
    <n v="7"/>
    <n v="0"/>
    <n v="0.3906000000000005"/>
  </r>
  <r>
    <n v="9364"/>
    <x v="4677"/>
    <x v="3"/>
    <x v="708"/>
    <d v="2014-03-26T00:00:00"/>
    <s v="Standard Class"/>
    <s v="PS-18970"/>
    <s v="Paul Stevenson"/>
    <x v="2"/>
    <s v="United States"/>
    <s v="Seattle"/>
    <x v="4"/>
    <n v="98105"/>
    <x v="1"/>
    <s v="FUR-FU-10002364"/>
    <x v="0"/>
    <x v="5"/>
    <s v="Eldon Expressions Wood Desk Accessories, Oak"/>
    <x v="3077"/>
    <n v="3"/>
    <n v="0"/>
    <n v="6.4205999999999976"/>
  </r>
  <r>
    <n v="9365"/>
    <x v="4677"/>
    <x v="3"/>
    <x v="708"/>
    <d v="2014-03-26T00:00:00"/>
    <s v="Standard Class"/>
    <s v="PS-18970"/>
    <s v="Paul Stevenson"/>
    <x v="2"/>
    <s v="United States"/>
    <s v="Seattle"/>
    <x v="4"/>
    <n v="98105"/>
    <x v="1"/>
    <s v="OFF-ST-10001809"/>
    <x v="1"/>
    <x v="4"/>
    <s v="Fellowes Officeware Wire Shelving"/>
    <x v="704"/>
    <n v="4"/>
    <n v="0"/>
    <n v="7.1863999999999919"/>
  </r>
  <r>
    <n v="9366"/>
    <x v="4678"/>
    <x v="2"/>
    <x v="963"/>
    <d v="2011-08-25T00:00:00"/>
    <s v="First Class"/>
    <s v="JF-15415"/>
    <s v="Jennifer Ferguson"/>
    <x v="0"/>
    <s v="United States"/>
    <s v="Saint Charles"/>
    <x v="25"/>
    <n v="63301"/>
    <x v="2"/>
    <s v="OFF-PA-10001846"/>
    <x v="1"/>
    <x v="10"/>
    <s v="Xerox 1899"/>
    <x v="1057"/>
    <n v="2"/>
    <n v="0"/>
    <n v="5.6644000000000005"/>
  </r>
  <r>
    <n v="9367"/>
    <x v="4679"/>
    <x v="2"/>
    <x v="785"/>
    <d v="2011-06-13T00:00:00"/>
    <s v="Standard Class"/>
    <s v="RD-19480"/>
    <s v="Rick Duston"/>
    <x v="0"/>
    <s v="United States"/>
    <s v="Long Beach"/>
    <x v="15"/>
    <n v="11561"/>
    <x v="3"/>
    <s v="OFF-BI-10003876"/>
    <x v="1"/>
    <x v="8"/>
    <s v="Green Canvas Binder for 8-1/2&quot; x 14&quot; Sheets"/>
    <x v="5877"/>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x v="5878"/>
    <n v="6"/>
    <n v="0"/>
    <n v="83.843999999999937"/>
  </r>
  <r>
    <n v="9369"/>
    <x v="4680"/>
    <x v="0"/>
    <x v="281"/>
    <d v="2013-04-10T00:00:00"/>
    <s v="First Class"/>
    <s v="ES-14080"/>
    <s v="Erin Smith"/>
    <x v="1"/>
    <s v="United States"/>
    <s v="Lakewood"/>
    <x v="30"/>
    <n v="8701"/>
    <x v="3"/>
    <s v="OFF-PA-10004243"/>
    <x v="1"/>
    <x v="10"/>
    <s v="Xerox 1939"/>
    <x v="2479"/>
    <n v="2"/>
    <n v="0"/>
    <n v="18.211199999999998"/>
  </r>
  <r>
    <n v="9370"/>
    <x v="4681"/>
    <x v="3"/>
    <x v="659"/>
    <d v="2014-11-10T00:00:00"/>
    <s v="Second Class"/>
    <s v="KN-16390"/>
    <s v="Katherine Nockton"/>
    <x v="1"/>
    <s v="United States"/>
    <s v="Clinton"/>
    <x v="39"/>
    <n v="20735"/>
    <x v="3"/>
    <s v="FUR-CH-10000422"/>
    <x v="0"/>
    <x v="1"/>
    <s v="Global Highback Leather Tilter in Burgundy"/>
    <x v="5879"/>
    <n v="3"/>
    <n v="0"/>
    <n v="43.675200000000018"/>
  </r>
  <r>
    <n v="9371"/>
    <x v="4682"/>
    <x v="1"/>
    <x v="352"/>
    <d v="2012-05-31T00:00:00"/>
    <s v="First Class"/>
    <s v="VP-21760"/>
    <s v="Victoria Pisteka"/>
    <x v="1"/>
    <s v="United States"/>
    <s v="Columbus"/>
    <x v="24"/>
    <n v="43229"/>
    <x v="3"/>
    <s v="FUR-FU-10002506"/>
    <x v="0"/>
    <x v="5"/>
    <s v="Tensor &quot;Hersey Kiss&quot; Styled Floor Lamp"/>
    <x v="2185"/>
    <n v="4"/>
    <n v="0.2"/>
    <n v="-4.1568000000000023"/>
  </r>
  <r>
    <n v="9372"/>
    <x v="4682"/>
    <x v="1"/>
    <x v="352"/>
    <d v="2012-05-31T00:00:00"/>
    <s v="First Class"/>
    <s v="VP-21760"/>
    <s v="Victoria Pisteka"/>
    <x v="1"/>
    <s v="United States"/>
    <s v="Columbus"/>
    <x v="24"/>
    <n v="43229"/>
    <x v="3"/>
    <s v="FUR-CH-10000863"/>
    <x v="0"/>
    <x v="1"/>
    <s v="Novimex Swivel Fabric Task Chair"/>
    <x v="2613"/>
    <n v="3"/>
    <n v="0.3"/>
    <n v="-86.058600000000013"/>
  </r>
  <r>
    <n v="9373"/>
    <x v="4682"/>
    <x v="1"/>
    <x v="352"/>
    <d v="2012-05-31T00:00:00"/>
    <s v="First Class"/>
    <s v="VP-21760"/>
    <s v="Victoria Pisteka"/>
    <x v="1"/>
    <s v="United States"/>
    <s v="Columbus"/>
    <x v="24"/>
    <n v="43229"/>
    <x v="3"/>
    <s v="OFF-FA-10002988"/>
    <x v="1"/>
    <x v="13"/>
    <s v="Ideal Clamps"/>
    <x v="1400"/>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x v="1171"/>
    <n v="7"/>
    <n v="0.2"/>
    <n v="52.492999999999967"/>
  </r>
  <r>
    <n v="9375"/>
    <x v="4684"/>
    <x v="0"/>
    <x v="410"/>
    <d v="2013-06-10T00:00:00"/>
    <s v="Standard Class"/>
    <s v="KB-16600"/>
    <s v="Ken Brennan"/>
    <x v="1"/>
    <s v="United States"/>
    <s v="Seattle"/>
    <x v="4"/>
    <n v="98105"/>
    <x v="1"/>
    <s v="OFF-SU-10002537"/>
    <x v="1"/>
    <x v="14"/>
    <s v="Acme Box Cutter Scissors"/>
    <x v="5880"/>
    <n v="6"/>
    <n v="0"/>
    <n v="15.958800000000004"/>
  </r>
  <r>
    <n v="9376"/>
    <x v="4685"/>
    <x v="1"/>
    <x v="639"/>
    <d v="2012-12-19T00:00:00"/>
    <s v="Second Class"/>
    <s v="AJ-10945"/>
    <s v="Ashley Jarboe"/>
    <x v="0"/>
    <s v="United States"/>
    <s v="Los Angeles"/>
    <x v="1"/>
    <n v="90045"/>
    <x v="1"/>
    <s v="TEC-AC-10003063"/>
    <x v="2"/>
    <x v="11"/>
    <s v="Micro Innovations USB RF Wireless Keyboard with Mouse"/>
    <x v="1424"/>
    <n v="2"/>
    <n v="0"/>
    <n v="10.5"/>
  </r>
  <r>
    <n v="9377"/>
    <x v="4686"/>
    <x v="3"/>
    <x v="53"/>
    <d v="2014-12-30T00:00:00"/>
    <s v="Standard Class"/>
    <s v="PO-18865"/>
    <s v="Patrick O'Donnell"/>
    <x v="0"/>
    <s v="United States"/>
    <s v="East Orange"/>
    <x v="30"/>
    <n v="7017"/>
    <x v="3"/>
    <s v="TEC-AC-10003237"/>
    <x v="2"/>
    <x v="11"/>
    <s v="Memorex Micro Travel Drive 4 GB"/>
    <x v="5881"/>
    <n v="3"/>
    <n v="0"/>
    <n v="13.674000000000003"/>
  </r>
  <r>
    <n v="9378"/>
    <x v="4687"/>
    <x v="3"/>
    <x v="94"/>
    <d v="2014-12-22T00:00:00"/>
    <s v="Standard Class"/>
    <s v="DP-13105"/>
    <s v="Dave Poirier"/>
    <x v="1"/>
    <s v="United States"/>
    <s v="Eau Claire"/>
    <x v="6"/>
    <n v="54703"/>
    <x v="2"/>
    <s v="OFF-ST-10001031"/>
    <x v="1"/>
    <x v="4"/>
    <s v="Adjustable Personal File Tote"/>
    <x v="5882"/>
    <n v="2"/>
    <n v="0"/>
    <n v="8.465600000000002"/>
  </r>
  <r>
    <n v="9379"/>
    <x v="4688"/>
    <x v="0"/>
    <x v="1120"/>
    <d v="2013-05-16T00:00:00"/>
    <s v="Standard Class"/>
    <s v="GM-14500"/>
    <s v="Gene McClure"/>
    <x v="0"/>
    <s v="United States"/>
    <s v="Chicago"/>
    <x v="10"/>
    <n v="60610"/>
    <x v="2"/>
    <s v="OFF-EN-10001535"/>
    <x v="1"/>
    <x v="12"/>
    <s v="Grip Seal Envelopes"/>
    <x v="5883"/>
    <n v="2"/>
    <n v="0.2"/>
    <n v="2.3868"/>
  </r>
  <r>
    <n v="9380"/>
    <x v="4689"/>
    <x v="2"/>
    <x v="851"/>
    <d v="2011-12-27T00:00:00"/>
    <s v="Second Class"/>
    <s v="CC-12670"/>
    <s v="Craig Carreira"/>
    <x v="0"/>
    <s v="United States"/>
    <s v="Tampa"/>
    <x v="2"/>
    <n v="33614"/>
    <x v="0"/>
    <s v="OFF-PA-10001295"/>
    <x v="1"/>
    <x v="10"/>
    <s v="Computer Printout Paper with Letter-Trim Perforations"/>
    <x v="2817"/>
    <n v="3"/>
    <n v="0.2"/>
    <n v="15.934799999999997"/>
  </r>
  <r>
    <n v="9381"/>
    <x v="4689"/>
    <x v="2"/>
    <x v="851"/>
    <d v="2011-12-27T00:00:00"/>
    <s v="Second Class"/>
    <s v="CC-12670"/>
    <s v="Craig Carreira"/>
    <x v="0"/>
    <s v="United States"/>
    <s v="Tampa"/>
    <x v="2"/>
    <n v="33614"/>
    <x v="0"/>
    <s v="FUR-CH-10004698"/>
    <x v="0"/>
    <x v="1"/>
    <s v="Padded Folding Chairs, Black, 4/Carton"/>
    <x v="1466"/>
    <n v="1"/>
    <n v="0.2"/>
    <n v="6.4784000000000042"/>
  </r>
  <r>
    <n v="9382"/>
    <x v="4689"/>
    <x v="2"/>
    <x v="851"/>
    <d v="2011-12-27T00:00:00"/>
    <s v="Second Class"/>
    <s v="CC-12670"/>
    <s v="Craig Carreira"/>
    <x v="0"/>
    <s v="United States"/>
    <s v="Tampa"/>
    <x v="2"/>
    <n v="33614"/>
    <x v="0"/>
    <s v="OFF-ST-10000078"/>
    <x v="1"/>
    <x v="4"/>
    <s v="Tennsco 6- and 18-Compartment Lockers"/>
    <x v="5884"/>
    <n v="2"/>
    <n v="0.2"/>
    <n v="-10.60680000000005"/>
  </r>
  <r>
    <n v="9383"/>
    <x v="4689"/>
    <x v="2"/>
    <x v="851"/>
    <d v="2011-12-27T00:00:00"/>
    <s v="Second Class"/>
    <s v="CC-12670"/>
    <s v="Craig Carreira"/>
    <x v="0"/>
    <s v="United States"/>
    <s v="Tampa"/>
    <x v="2"/>
    <n v="33614"/>
    <x v="0"/>
    <s v="OFF-AR-10001868"/>
    <x v="1"/>
    <x v="6"/>
    <s v="Prang Dustless Chalk Sticks"/>
    <x v="2956"/>
    <n v="1"/>
    <n v="0.2"/>
    <n v="0.504"/>
  </r>
  <r>
    <n v="9384"/>
    <x v="4689"/>
    <x v="2"/>
    <x v="851"/>
    <d v="2011-12-27T00:00:00"/>
    <s v="Second Class"/>
    <s v="CC-12670"/>
    <s v="Craig Carreira"/>
    <x v="0"/>
    <s v="United States"/>
    <s v="Tampa"/>
    <x v="2"/>
    <n v="33614"/>
    <x v="0"/>
    <s v="OFF-ST-10004950"/>
    <x v="1"/>
    <x v="4"/>
    <s v="Acco Perma 3000 Stacking Storage Drawers"/>
    <x v="2067"/>
    <n v="5"/>
    <n v="0.2"/>
    <n v="-1.049000000000003"/>
  </r>
  <r>
    <n v="9385"/>
    <x v="4690"/>
    <x v="3"/>
    <x v="938"/>
    <d v="2014-08-17T00:00:00"/>
    <s v="Standard Class"/>
    <s v="SJ-20125"/>
    <s v="Sanjit Jacobs"/>
    <x v="2"/>
    <s v="United States"/>
    <s v="New York City"/>
    <x v="15"/>
    <n v="10009"/>
    <x v="3"/>
    <s v="OFF-PA-10003441"/>
    <x v="1"/>
    <x v="10"/>
    <s v="Xerox 226"/>
    <x v="243"/>
    <n v="4"/>
    <n v="0"/>
    <n v="12.441600000000001"/>
  </r>
  <r>
    <n v="9386"/>
    <x v="4691"/>
    <x v="3"/>
    <x v="151"/>
    <d v="2014-09-01T00:00:00"/>
    <s v="Standard Class"/>
    <s v="SF-20200"/>
    <s v="Sarah Foster"/>
    <x v="0"/>
    <s v="United States"/>
    <s v="Mesa"/>
    <x v="16"/>
    <n v="85204"/>
    <x v="1"/>
    <s v="FUR-FU-10004973"/>
    <x v="0"/>
    <x v="5"/>
    <s v="Flat Face Poster Frame"/>
    <x v="5885"/>
    <n v="8"/>
    <n v="0.2"/>
    <n v="33.1584"/>
  </r>
  <r>
    <n v="9387"/>
    <x v="4692"/>
    <x v="3"/>
    <x v="617"/>
    <d v="2014-01-24T00:00:00"/>
    <s v="Standard Class"/>
    <s v="RM-19375"/>
    <s v="Raymond Messe"/>
    <x v="0"/>
    <s v="United States"/>
    <s v="Burlington"/>
    <x v="42"/>
    <s v="05408"/>
    <x v="3"/>
    <s v="OFF-PA-10000157"/>
    <x v="1"/>
    <x v="10"/>
    <s v="Xerox 191"/>
    <x v="710"/>
    <n v="4"/>
    <n v="0"/>
    <n v="37.562399999999997"/>
  </r>
  <r>
    <n v="9388"/>
    <x v="4692"/>
    <x v="3"/>
    <x v="617"/>
    <d v="2014-01-24T00:00:00"/>
    <s v="Standard Class"/>
    <s v="RM-19375"/>
    <s v="Raymond Messe"/>
    <x v="0"/>
    <s v="United States"/>
    <s v="Burlington"/>
    <x v="42"/>
    <s v="05408"/>
    <x v="3"/>
    <s v="OFF-PA-10001970"/>
    <x v="1"/>
    <x v="10"/>
    <s v="Xerox 1881"/>
    <x v="5886"/>
    <n v="1"/>
    <n v="0"/>
    <n v="5.7715999999999994"/>
  </r>
  <r>
    <n v="9389"/>
    <x v="4692"/>
    <x v="3"/>
    <x v="617"/>
    <d v="2014-01-24T00:00:00"/>
    <s v="Standard Class"/>
    <s v="RM-19375"/>
    <s v="Raymond Messe"/>
    <x v="0"/>
    <s v="United States"/>
    <s v="Burlington"/>
    <x v="42"/>
    <s v="05408"/>
    <x v="3"/>
    <s v="OFF-AP-10000828"/>
    <x v="1"/>
    <x v="9"/>
    <s v="Avanti 4.4 Cu. Ft. Refrigerator"/>
    <x v="3116"/>
    <n v="3"/>
    <n v="0"/>
    <n v="152.02319999999997"/>
  </r>
  <r>
    <n v="9390"/>
    <x v="4692"/>
    <x v="3"/>
    <x v="617"/>
    <d v="2014-01-24T00:00:00"/>
    <s v="Standard Class"/>
    <s v="RM-19375"/>
    <s v="Raymond Messe"/>
    <x v="0"/>
    <s v="United States"/>
    <s v="Burlington"/>
    <x v="42"/>
    <s v="05408"/>
    <x v="3"/>
    <s v="OFF-EN-10001509"/>
    <x v="1"/>
    <x v="12"/>
    <s v="Poly String Tie Envelopes"/>
    <x v="5887"/>
    <n v="1"/>
    <n v="0"/>
    <n v="0.95879999999999987"/>
  </r>
  <r>
    <n v="9391"/>
    <x v="4693"/>
    <x v="1"/>
    <x v="974"/>
    <d v="2012-06-24T00:00:00"/>
    <s v="Standard Class"/>
    <s v="KM-16375"/>
    <s v="Katherine Murray"/>
    <x v="2"/>
    <s v="United States"/>
    <s v="Houston"/>
    <x v="5"/>
    <n v="77070"/>
    <x v="2"/>
    <s v="OFF-ST-10003692"/>
    <x v="1"/>
    <x v="4"/>
    <s v="Recycled Steel Personal File for Hanging File Folders"/>
    <x v="1894"/>
    <n v="5"/>
    <n v="0.2"/>
    <n v="14.307499999999997"/>
  </r>
  <r>
    <n v="9392"/>
    <x v="4694"/>
    <x v="3"/>
    <x v="677"/>
    <d v="2014-03-17T00:00:00"/>
    <s v="First Class"/>
    <s v="FH-14275"/>
    <s v="Frank Hawley"/>
    <x v="1"/>
    <s v="United States"/>
    <s v="Aurora"/>
    <x v="10"/>
    <n v="60505"/>
    <x v="2"/>
    <s v="TEC-PH-10004700"/>
    <x v="2"/>
    <x v="7"/>
    <s v="PowerGen Dual USB Car Charger"/>
    <x v="465"/>
    <n v="1"/>
    <n v="0.2"/>
    <n v="2.5973999999999995"/>
  </r>
  <r>
    <n v="9393"/>
    <x v="4695"/>
    <x v="1"/>
    <x v="969"/>
    <d v="2012-10-25T00:00:00"/>
    <s v="Same Day"/>
    <s v="DG-13300"/>
    <s v="Deirdre Greer"/>
    <x v="1"/>
    <s v="United States"/>
    <s v="Denver"/>
    <x v="22"/>
    <n v="80219"/>
    <x v="1"/>
    <s v="FUR-CH-10000422"/>
    <x v="0"/>
    <x v="1"/>
    <s v="Global Highback Leather Tilter in Burgundy"/>
    <x v="5888"/>
    <n v="8"/>
    <n v="0.2"/>
    <n v="-29.116799999999955"/>
  </r>
  <r>
    <n v="9394"/>
    <x v="4696"/>
    <x v="2"/>
    <x v="59"/>
    <d v="2011-09-23T00:00:00"/>
    <s v="First Class"/>
    <s v="MW-18220"/>
    <s v="Mitch Webber"/>
    <x v="0"/>
    <s v="United States"/>
    <s v="New York City"/>
    <x v="15"/>
    <n v="10011"/>
    <x v="3"/>
    <s v="TEC-PH-10003484"/>
    <x v="2"/>
    <x v="7"/>
    <s v="Ooma Telo VoIP Home Phone System"/>
    <x v="3211"/>
    <n v="5"/>
    <n v="0"/>
    <n v="157.48750000000001"/>
  </r>
  <r>
    <n v="9395"/>
    <x v="4696"/>
    <x v="2"/>
    <x v="59"/>
    <d v="2011-09-23T00:00:00"/>
    <s v="First Class"/>
    <s v="MW-18220"/>
    <s v="Mitch Webber"/>
    <x v="0"/>
    <s v="United States"/>
    <s v="New York City"/>
    <x v="15"/>
    <n v="10011"/>
    <x v="3"/>
    <s v="FUR-CH-10001394"/>
    <x v="0"/>
    <x v="1"/>
    <s v="Global Leather Executive Chair"/>
    <x v="3317"/>
    <n v="2"/>
    <n v="0.1"/>
    <n v="140.39599999999993"/>
  </r>
  <r>
    <n v="9396"/>
    <x v="4696"/>
    <x v="2"/>
    <x v="59"/>
    <d v="2011-09-23T00:00:00"/>
    <s v="First Class"/>
    <s v="MW-18220"/>
    <s v="Mitch Webber"/>
    <x v="0"/>
    <s v="United States"/>
    <s v="New York City"/>
    <x v="15"/>
    <n v="10011"/>
    <x v="3"/>
    <s v="FUR-BO-10002213"/>
    <x v="0"/>
    <x v="0"/>
    <s v="DMI Eclipse Executive Suite Bookcases"/>
    <x v="479"/>
    <n v="2"/>
    <n v="0.2"/>
    <n v="-10.019600000000054"/>
  </r>
  <r>
    <n v="9397"/>
    <x v="4696"/>
    <x v="2"/>
    <x v="59"/>
    <d v="2011-09-23T00:00:00"/>
    <s v="First Class"/>
    <s v="MW-18220"/>
    <s v="Mitch Webber"/>
    <x v="0"/>
    <s v="United States"/>
    <s v="New York City"/>
    <x v="15"/>
    <n v="10011"/>
    <x v="3"/>
    <s v="OFF-LA-10002762"/>
    <x v="1"/>
    <x v="2"/>
    <s v="Avery 485"/>
    <x v="50"/>
    <n v="6"/>
    <n v="0"/>
    <n v="35.334599999999995"/>
  </r>
  <r>
    <n v="9398"/>
    <x v="4696"/>
    <x v="2"/>
    <x v="59"/>
    <d v="2011-09-23T00:00:00"/>
    <s v="First Class"/>
    <s v="MW-18220"/>
    <s v="Mitch Webber"/>
    <x v="0"/>
    <s v="United States"/>
    <s v="New York City"/>
    <x v="15"/>
    <n v="10011"/>
    <x v="3"/>
    <s v="OFF-AP-10003842"/>
    <x v="1"/>
    <x v="9"/>
    <s v="Euro-Pro Shark Turbo Vacuum"/>
    <x v="4771"/>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x v="4697"/>
    <x v="0"/>
    <x v="583"/>
    <d v="2013-11-16T00:00:00"/>
    <s v="Standard Class"/>
    <s v="SC-20845"/>
    <s v="Sung Chung"/>
    <x v="0"/>
    <s v="United States"/>
    <s v="Arlington Heights"/>
    <x v="10"/>
    <n v="60004"/>
    <x v="2"/>
    <s v="OFF-AR-10003394"/>
    <x v="1"/>
    <x v="6"/>
    <s v="Newell 332"/>
    <x v="5890"/>
    <n v="6"/>
    <n v="0.2"/>
    <n v="1.2348000000000008"/>
  </r>
  <r>
    <n v="9401"/>
    <x v="4698"/>
    <x v="1"/>
    <x v="1218"/>
    <d v="2012-09-21T00:00:00"/>
    <s v="Standard Class"/>
    <s v="BD-11500"/>
    <s v="Bradley Drucker"/>
    <x v="0"/>
    <s v="United States"/>
    <s v="Newport News"/>
    <x v="17"/>
    <n v="23602"/>
    <x v="0"/>
    <s v="OFF-EN-10001539"/>
    <x v="1"/>
    <x v="12"/>
    <s v="Staples"/>
    <x v="4995"/>
    <n v="4"/>
    <n v="0"/>
    <n v="14.6264"/>
  </r>
  <r>
    <n v="9402"/>
    <x v="4699"/>
    <x v="2"/>
    <x v="1219"/>
    <d v="2011-06-28T00:00:00"/>
    <s v="Standard Class"/>
    <s v="LP-17080"/>
    <s v="Liz Pelletier"/>
    <x v="0"/>
    <s v="United States"/>
    <s v="Tucson"/>
    <x v="16"/>
    <n v="85705"/>
    <x v="1"/>
    <s v="FUR-FU-10001731"/>
    <x v="0"/>
    <x v="5"/>
    <s v="Acrylic Self-Standing Desk Frames"/>
    <x v="5891"/>
    <n v="2"/>
    <n v="0.2"/>
    <n v="0.96119999999999983"/>
  </r>
  <r>
    <n v="9403"/>
    <x v="4700"/>
    <x v="0"/>
    <x v="399"/>
    <d v="2013-08-18T00:00:00"/>
    <s v="Second Class"/>
    <s v="NP-18700"/>
    <s v="Nora Preis"/>
    <x v="0"/>
    <s v="United States"/>
    <s v="New York City"/>
    <x v="15"/>
    <n v="10024"/>
    <x v="3"/>
    <s v="FUR-TA-10001095"/>
    <x v="0"/>
    <x v="3"/>
    <s v="Chromcraft Round Conference Tables"/>
    <x v="5892"/>
    <n v="2"/>
    <n v="0.4"/>
    <n v="-66.230199999999996"/>
  </r>
  <r>
    <n v="9404"/>
    <x v="4700"/>
    <x v="0"/>
    <x v="399"/>
    <d v="2013-08-18T00:00:00"/>
    <s v="Second Class"/>
    <s v="NP-18700"/>
    <s v="Nora Preis"/>
    <x v="0"/>
    <s v="United States"/>
    <s v="New York City"/>
    <x v="15"/>
    <n v="10024"/>
    <x v="3"/>
    <s v="OFF-ST-10000078"/>
    <x v="1"/>
    <x v="4"/>
    <s v="Tennsco 6- and 18-Compartment Lockers"/>
    <x v="5893"/>
    <n v="6"/>
    <n v="0"/>
    <n v="286.38359999999989"/>
  </r>
  <r>
    <n v="9405"/>
    <x v="4701"/>
    <x v="3"/>
    <x v="669"/>
    <d v="2014-04-18T00:00:00"/>
    <s v="Standard Class"/>
    <s v="DP-13105"/>
    <s v="Dave Poirier"/>
    <x v="1"/>
    <s v="United States"/>
    <s v="Philadelphia"/>
    <x v="9"/>
    <n v="19134"/>
    <x v="3"/>
    <s v="OFF-FA-10004076"/>
    <x v="1"/>
    <x v="13"/>
    <s v="Translucent Push Pins by OIC"/>
    <x v="1063"/>
    <n v="5"/>
    <n v="0.2"/>
    <n v="1.6829999999999994"/>
  </r>
  <r>
    <n v="9406"/>
    <x v="4702"/>
    <x v="2"/>
    <x v="619"/>
    <d v="2011-03-17T00:00:00"/>
    <s v="First Class"/>
    <s v="RB-19465"/>
    <s v="Rick Bensley"/>
    <x v="2"/>
    <s v="United States"/>
    <s v="Chicago"/>
    <x v="10"/>
    <n v="60653"/>
    <x v="2"/>
    <s v="TEC-MA-10003626"/>
    <x v="2"/>
    <x v="15"/>
    <s v="Hewlett-Packard Deskjet 6540 Color Inkjet Printer"/>
    <x v="5894"/>
    <n v="2"/>
    <n v="0.3"/>
    <n v="156.04699999999997"/>
  </r>
  <r>
    <n v="9407"/>
    <x v="4702"/>
    <x v="2"/>
    <x v="619"/>
    <d v="2011-03-17T00:00:00"/>
    <s v="First Class"/>
    <s v="RB-19465"/>
    <s v="Rick Bensley"/>
    <x v="2"/>
    <s v="United States"/>
    <s v="Chicago"/>
    <x v="10"/>
    <n v="60653"/>
    <x v="2"/>
    <s v="OFF-PA-10001215"/>
    <x v="1"/>
    <x v="10"/>
    <s v="Xerox 1963"/>
    <x v="582"/>
    <n v="2"/>
    <n v="0.2"/>
    <n v="2.6399999999999997"/>
  </r>
  <r>
    <n v="9408"/>
    <x v="4703"/>
    <x v="3"/>
    <x v="585"/>
    <d v="2014-09-25T00:00:00"/>
    <s v="Second Class"/>
    <s v="LC-17140"/>
    <s v="Logan Currie"/>
    <x v="0"/>
    <s v="United States"/>
    <s v="New York City"/>
    <x v="15"/>
    <n v="10035"/>
    <x v="3"/>
    <s v="TEC-AC-10002842"/>
    <x v="2"/>
    <x v="11"/>
    <s v="WD My Passport Ultra 2TB Portable External Hard Drive"/>
    <x v="5895"/>
    <n v="9"/>
    <n v="0"/>
    <n v="171.36000000000007"/>
  </r>
  <r>
    <n v="9409"/>
    <x v="4703"/>
    <x v="3"/>
    <x v="585"/>
    <d v="2014-09-25T00:00:00"/>
    <s v="Second Class"/>
    <s v="LC-17140"/>
    <s v="Logan Currie"/>
    <x v="0"/>
    <s v="United States"/>
    <s v="New York City"/>
    <x v="15"/>
    <n v="10035"/>
    <x v="3"/>
    <s v="FUR-FU-10004864"/>
    <x v="0"/>
    <x v="5"/>
    <s v="Eldon 500 Class Desk Accessories"/>
    <x v="5896"/>
    <n v="1"/>
    <n v="0"/>
    <n v="3.9831000000000003"/>
  </r>
  <r>
    <n v="9410"/>
    <x v="4704"/>
    <x v="3"/>
    <x v="389"/>
    <d v="2014-12-14T00:00:00"/>
    <s v="First Class"/>
    <s v="WB-21850"/>
    <s v="William Brown"/>
    <x v="0"/>
    <s v="United States"/>
    <s v="Philadelphia"/>
    <x v="9"/>
    <n v="19143"/>
    <x v="3"/>
    <s v="OFF-BI-10000014"/>
    <x v="1"/>
    <x v="8"/>
    <s v="Heavy-Duty E-Z-D Binders"/>
    <x v="5897"/>
    <n v="1"/>
    <n v="0.7"/>
    <n v="-2.5092999999999996"/>
  </r>
  <r>
    <n v="9411"/>
    <x v="4704"/>
    <x v="3"/>
    <x v="389"/>
    <d v="2014-12-14T00:00:00"/>
    <s v="First Class"/>
    <s v="WB-21850"/>
    <s v="William Brown"/>
    <x v="0"/>
    <s v="United States"/>
    <s v="Philadelphia"/>
    <x v="9"/>
    <n v="19143"/>
    <x v="3"/>
    <s v="FUR-FU-10001475"/>
    <x v="0"/>
    <x v="5"/>
    <s v="Contract Clock, 14&quot;, Brown"/>
    <x v="1190"/>
    <n v="5"/>
    <n v="0.2"/>
    <n v="15.385999999999999"/>
  </r>
  <r>
    <n v="9412"/>
    <x v="4705"/>
    <x v="0"/>
    <x v="612"/>
    <d v="2013-03-15T00:00:00"/>
    <s v="Second Class"/>
    <s v="MH-17785"/>
    <s v="Maya Herman"/>
    <x v="1"/>
    <s v="United States"/>
    <s v="Glendale"/>
    <x v="16"/>
    <n v="85301"/>
    <x v="1"/>
    <s v="OFF-ST-10001272"/>
    <x v="1"/>
    <x v="4"/>
    <s v="Mini 13-1/2 Capacity Data Binder Rack, Pearl"/>
    <x v="5898"/>
    <n v="1"/>
    <n v="0.2"/>
    <n v="6.5434999999999981"/>
  </r>
  <r>
    <n v="9413"/>
    <x v="4706"/>
    <x v="1"/>
    <x v="746"/>
    <d v="2012-01-29T00:00:00"/>
    <s v="First Class"/>
    <s v="SC-20305"/>
    <s v="Sean Christensen"/>
    <x v="0"/>
    <s v="United States"/>
    <s v="Los Angeles"/>
    <x v="1"/>
    <n v="90036"/>
    <x v="1"/>
    <s v="FUR-CH-10002024"/>
    <x v="0"/>
    <x v="1"/>
    <s v="HON 5400 Series Task Chairs for Big and Tall"/>
    <x v="5355"/>
    <n v="5"/>
    <n v="0.2"/>
    <n v="0"/>
  </r>
  <r>
    <n v="9414"/>
    <x v="4707"/>
    <x v="0"/>
    <x v="182"/>
    <d v="2013-09-28T00:00:00"/>
    <s v="First Class"/>
    <s v="MH-17620"/>
    <s v="Matt Hagelstein"/>
    <x v="1"/>
    <s v="United States"/>
    <s v="Houston"/>
    <x v="5"/>
    <n v="77041"/>
    <x v="2"/>
    <s v="OFF-BI-10004001"/>
    <x v="1"/>
    <x v="8"/>
    <s v="GBC Recycled VeloBinder Covers"/>
    <x v="5899"/>
    <n v="2"/>
    <n v="0.8"/>
    <n v="-11.587200000000003"/>
  </r>
  <r>
    <n v="9415"/>
    <x v="4708"/>
    <x v="1"/>
    <x v="1090"/>
    <d v="2012-10-22T00:00:00"/>
    <s v="Standard Class"/>
    <s v="JC-15775"/>
    <s v="John Castell"/>
    <x v="0"/>
    <s v="United States"/>
    <s v="Seattle"/>
    <x v="4"/>
    <n v="98115"/>
    <x v="1"/>
    <s v="TEC-PH-10004094"/>
    <x v="2"/>
    <x v="7"/>
    <s v="Motorola L703CM"/>
    <x v="2528"/>
    <n v="2"/>
    <n v="0.2"/>
    <n v="15.598999999999997"/>
  </r>
  <r>
    <n v="9416"/>
    <x v="4708"/>
    <x v="1"/>
    <x v="1090"/>
    <d v="2012-10-22T00:00:00"/>
    <s v="Standard Class"/>
    <s v="JC-15775"/>
    <s v="John Castell"/>
    <x v="0"/>
    <s v="United States"/>
    <s v="Seattle"/>
    <x v="4"/>
    <n v="98115"/>
    <x v="1"/>
    <s v="OFF-PA-10001184"/>
    <x v="1"/>
    <x v="10"/>
    <s v="Xerox 1903"/>
    <x v="1465"/>
    <n v="3"/>
    <n v="0"/>
    <n v="8.7906000000000013"/>
  </r>
  <r>
    <n v="9417"/>
    <x v="4708"/>
    <x v="1"/>
    <x v="1090"/>
    <d v="2012-10-22T00:00:00"/>
    <s v="Standard Class"/>
    <s v="JC-15775"/>
    <s v="John Castell"/>
    <x v="0"/>
    <s v="United States"/>
    <s v="Seattle"/>
    <x v="4"/>
    <n v="98115"/>
    <x v="1"/>
    <s v="FUR-FU-10002505"/>
    <x v="0"/>
    <x v="5"/>
    <s v="Eldon 100 Class Desk Accessories"/>
    <x v="3716"/>
    <n v="3"/>
    <n v="0"/>
    <n v="3.2351999999999994"/>
  </r>
  <r>
    <n v="9418"/>
    <x v="4709"/>
    <x v="2"/>
    <x v="1220"/>
    <d v="2011-11-01T00:00:00"/>
    <s v="Standard Class"/>
    <s v="RD-19810"/>
    <s v="Ross DeVincentis"/>
    <x v="2"/>
    <s v="United States"/>
    <s v="Fayetteville"/>
    <x v="3"/>
    <n v="28314"/>
    <x v="0"/>
    <s v="OFF-PA-10001166"/>
    <x v="1"/>
    <x v="10"/>
    <s v="Xerox 2"/>
    <x v="563"/>
    <n v="2"/>
    <n v="0.2"/>
    <n v="3.6288"/>
  </r>
  <r>
    <n v="9419"/>
    <x v="4709"/>
    <x v="2"/>
    <x v="1220"/>
    <d v="2011-11-01T00:00:00"/>
    <s v="Standard Class"/>
    <s v="RD-19810"/>
    <s v="Ross DeVincentis"/>
    <x v="2"/>
    <s v="United States"/>
    <s v="Fayetteville"/>
    <x v="3"/>
    <n v="28314"/>
    <x v="0"/>
    <s v="OFF-PA-10000349"/>
    <x v="1"/>
    <x v="10"/>
    <s v="Staples"/>
    <x v="1655"/>
    <n v="3"/>
    <n v="0.2"/>
    <n v="4.0338000000000003"/>
  </r>
  <r>
    <n v="9420"/>
    <x v="4710"/>
    <x v="3"/>
    <x v="280"/>
    <d v="2014-10-05T00:00:00"/>
    <s v="Second Class"/>
    <s v="SC-20695"/>
    <s v="Steve Chapman"/>
    <x v="1"/>
    <s v="United States"/>
    <s v="Houston"/>
    <x v="5"/>
    <n v="77041"/>
    <x v="2"/>
    <s v="OFF-AP-10004708"/>
    <x v="1"/>
    <x v="9"/>
    <s v="Fellowes Superior 10 Outlet Split Surge Protector"/>
    <x v="5279"/>
    <n v="2"/>
    <n v="0.8"/>
    <n v="-38.821200000000012"/>
  </r>
  <r>
    <n v="9421"/>
    <x v="4710"/>
    <x v="3"/>
    <x v="280"/>
    <d v="2014-10-05T00:00:00"/>
    <s v="Second Class"/>
    <s v="SC-20695"/>
    <s v="Steve Chapman"/>
    <x v="1"/>
    <s v="United States"/>
    <s v="Houston"/>
    <x v="5"/>
    <n v="77041"/>
    <x v="2"/>
    <s v="OFF-AP-10001947"/>
    <x v="1"/>
    <x v="9"/>
    <s v="Acco 6 Outlet Guardian Premium Plus Surge Suppressor"/>
    <x v="5900"/>
    <n v="6"/>
    <n v="0.8"/>
    <n v="-56.059200000000011"/>
  </r>
  <r>
    <n v="9422"/>
    <x v="4711"/>
    <x v="2"/>
    <x v="149"/>
    <d v="2011-07-27T00:00:00"/>
    <s v="Standard Class"/>
    <s v="NC-18535"/>
    <s v="Nick Crebassa"/>
    <x v="1"/>
    <s v="United States"/>
    <s v="San Francisco"/>
    <x v="1"/>
    <n v="94122"/>
    <x v="1"/>
    <s v="TEC-PH-10000441"/>
    <x v="2"/>
    <x v="7"/>
    <s v="VTech DS6151"/>
    <x v="2821"/>
    <n v="6"/>
    <n v="0.2"/>
    <n v="60.475200000000058"/>
  </r>
  <r>
    <n v="9423"/>
    <x v="4711"/>
    <x v="2"/>
    <x v="149"/>
    <d v="2011-07-27T00:00:00"/>
    <s v="Standard Class"/>
    <s v="NC-18535"/>
    <s v="Nick Crebassa"/>
    <x v="1"/>
    <s v="United States"/>
    <s v="San Francisco"/>
    <x v="1"/>
    <n v="94122"/>
    <x v="1"/>
    <s v="OFF-SU-10004664"/>
    <x v="1"/>
    <x v="14"/>
    <s v="Acme Softgrip Scissors"/>
    <x v="5557"/>
    <n v="5"/>
    <n v="0"/>
    <n v="11.802999999999999"/>
  </r>
  <r>
    <n v="9424"/>
    <x v="4711"/>
    <x v="2"/>
    <x v="149"/>
    <d v="2011-07-27T00:00:00"/>
    <s v="Standard Class"/>
    <s v="NC-18535"/>
    <s v="Nick Crebassa"/>
    <x v="1"/>
    <s v="United States"/>
    <s v="San Francisco"/>
    <x v="1"/>
    <n v="94122"/>
    <x v="1"/>
    <s v="TEC-PH-10004531"/>
    <x v="2"/>
    <x v="7"/>
    <s v="AT&amp;T CL2909"/>
    <x v="214"/>
    <n v="3"/>
    <n v="0.2"/>
    <n v="37.796999999999997"/>
  </r>
  <r>
    <n v="9425"/>
    <x v="4711"/>
    <x v="2"/>
    <x v="149"/>
    <d v="2011-07-27T00:00:00"/>
    <s v="Standard Class"/>
    <s v="NC-18535"/>
    <s v="Nick Crebassa"/>
    <x v="1"/>
    <s v="United States"/>
    <s v="San Francisco"/>
    <x v="1"/>
    <n v="94122"/>
    <x v="1"/>
    <s v="TEC-AC-10002167"/>
    <x v="2"/>
    <x v="11"/>
    <s v="Imation 8gb Micro Traveldrive Usb 2.0 Flash Drive"/>
    <x v="47"/>
    <n v="3"/>
    <n v="0"/>
    <n v="4.9500000000000011"/>
  </r>
  <r>
    <n v="9426"/>
    <x v="4712"/>
    <x v="2"/>
    <x v="171"/>
    <d v="2011-09-17T00:00:00"/>
    <s v="Second Class"/>
    <s v="LW-17215"/>
    <s v="Luke Weiss"/>
    <x v="0"/>
    <s v="United States"/>
    <s v="New York City"/>
    <x v="15"/>
    <n v="10035"/>
    <x v="3"/>
    <s v="FUR-CH-10002024"/>
    <x v="0"/>
    <x v="1"/>
    <s v="HON 5400 Series Task Chairs for Big and Tall"/>
    <x v="5901"/>
    <n v="6"/>
    <n v="0.1"/>
    <n v="420.58800000000019"/>
  </r>
  <r>
    <n v="9427"/>
    <x v="4713"/>
    <x v="0"/>
    <x v="306"/>
    <d v="2013-09-21T00:00:00"/>
    <s v="Standard Class"/>
    <s v="AH-10585"/>
    <s v="Angele Hood"/>
    <x v="0"/>
    <s v="United States"/>
    <s v="Seattle"/>
    <x v="4"/>
    <n v="98105"/>
    <x v="1"/>
    <s v="OFF-AR-10002445"/>
    <x v="1"/>
    <x v="6"/>
    <s v="SANFORD Major Accent Highlighters"/>
    <x v="3826"/>
    <n v="5"/>
    <n v="0"/>
    <n v="13.452000000000002"/>
  </r>
  <r>
    <n v="9428"/>
    <x v="4714"/>
    <x v="2"/>
    <x v="501"/>
    <d v="2011-12-01T00:00:00"/>
    <s v="Standard Class"/>
    <s v="JO-15145"/>
    <s v="Jack O'Briant"/>
    <x v="1"/>
    <s v="United States"/>
    <s v="Buffalo"/>
    <x v="15"/>
    <n v="14215"/>
    <x v="3"/>
    <s v="FUR-FU-10003268"/>
    <x v="0"/>
    <x v="5"/>
    <s v="Eldon Radial Chair Mat for Low to Medium Pile Carpets"/>
    <x v="3351"/>
    <n v="5"/>
    <n v="0"/>
    <n v="39.97999999999999"/>
  </r>
  <r>
    <n v="9429"/>
    <x v="4715"/>
    <x v="2"/>
    <x v="218"/>
    <d v="2011-05-16T00:00:00"/>
    <s v="Standard Class"/>
    <s v="VW-21775"/>
    <s v="Victoria Wilson"/>
    <x v="1"/>
    <s v="United States"/>
    <s v="Huntsville"/>
    <x v="5"/>
    <n v="77340"/>
    <x v="2"/>
    <s v="FUR-CH-10000015"/>
    <x v="0"/>
    <x v="1"/>
    <s v="Hon Multipurpose Stacking Arm Chairs"/>
    <x v="5902"/>
    <n v="8"/>
    <n v="0.3"/>
    <n v="-69.311999999999898"/>
  </r>
  <r>
    <n v="9430"/>
    <x v="4716"/>
    <x v="1"/>
    <x v="834"/>
    <d v="2012-09-01T00:00:00"/>
    <s v="Standard Class"/>
    <s v="BP-11185"/>
    <s v="Ben Peterman"/>
    <x v="1"/>
    <s v="United States"/>
    <s v="Dallas"/>
    <x v="5"/>
    <n v="75081"/>
    <x v="2"/>
    <s v="TEC-PH-10004165"/>
    <x v="2"/>
    <x v="7"/>
    <s v="Mitel MiVoice 5330e IP Phone"/>
    <x v="1124"/>
    <n v="5"/>
    <n v="0.2"/>
    <n v="82.496999999999957"/>
  </r>
  <r>
    <n v="9431"/>
    <x v="4716"/>
    <x v="1"/>
    <x v="834"/>
    <d v="2012-09-01T00:00:00"/>
    <s v="Standard Class"/>
    <s v="BP-11185"/>
    <s v="Ben Peterman"/>
    <x v="1"/>
    <s v="United States"/>
    <s v="Dallas"/>
    <x v="5"/>
    <n v="75081"/>
    <x v="2"/>
    <s v="FUR-TA-10004607"/>
    <x v="0"/>
    <x v="3"/>
    <s v="Hon 2111 Invitation Series Straight Table"/>
    <x v="5903"/>
    <n v="1"/>
    <n v="0.3"/>
    <n v="-16.261300000000006"/>
  </r>
  <r>
    <n v="9432"/>
    <x v="4717"/>
    <x v="1"/>
    <x v="974"/>
    <d v="2012-06-19T00:00:00"/>
    <s v="Same Day"/>
    <s v="PP-18955"/>
    <s v="Paul Prost"/>
    <x v="2"/>
    <s v="United States"/>
    <s v="Philadelphia"/>
    <x v="9"/>
    <n v="19134"/>
    <x v="3"/>
    <s v="OFF-LA-10004677"/>
    <x v="1"/>
    <x v="2"/>
    <s v="Self-Adhesive Address Labels for Typewriters with Dispenser Box"/>
    <x v="2184"/>
    <n v="2"/>
    <n v="0.2"/>
    <n v="1.9925999999999999"/>
  </r>
  <r>
    <n v="9433"/>
    <x v="4718"/>
    <x v="1"/>
    <x v="493"/>
    <d v="2012-08-23T00:00:00"/>
    <s v="Standard Class"/>
    <s v="SC-20725"/>
    <s v="Steven Cartwright"/>
    <x v="0"/>
    <s v="United States"/>
    <s v="Peoria"/>
    <x v="16"/>
    <n v="85345"/>
    <x v="1"/>
    <s v="TEC-AC-10002217"/>
    <x v="2"/>
    <x v="11"/>
    <s v="Imation Clip USB flash drive - 8 GB"/>
    <x v="5520"/>
    <n v="2"/>
    <n v="0.2"/>
    <n v="-5.2640000000000002"/>
  </r>
  <r>
    <n v="9434"/>
    <x v="4718"/>
    <x v="1"/>
    <x v="493"/>
    <d v="2012-08-23T00:00:00"/>
    <s v="Standard Class"/>
    <s v="SC-20725"/>
    <s v="Steven Cartwright"/>
    <x v="0"/>
    <s v="United States"/>
    <s v="Peoria"/>
    <x v="16"/>
    <n v="85345"/>
    <x v="1"/>
    <s v="OFF-PA-10001937"/>
    <x v="1"/>
    <x v="10"/>
    <s v="Xerox 21"/>
    <x v="1590"/>
    <n v="7"/>
    <n v="0.2"/>
    <n v="12.700800000000001"/>
  </r>
  <r>
    <n v="9435"/>
    <x v="4718"/>
    <x v="1"/>
    <x v="493"/>
    <d v="2012-08-23T00:00:00"/>
    <s v="Standard Class"/>
    <s v="SC-20725"/>
    <s v="Steven Cartwright"/>
    <x v="0"/>
    <s v="United States"/>
    <s v="Peoria"/>
    <x v="16"/>
    <n v="85345"/>
    <x v="1"/>
    <s v="OFF-AR-10000203"/>
    <x v="1"/>
    <x v="6"/>
    <s v="Newell 336"/>
    <x v="1518"/>
    <n v="3"/>
    <n v="0.2"/>
    <n v="1.1555999999999984"/>
  </r>
  <r>
    <n v="9436"/>
    <x v="4718"/>
    <x v="1"/>
    <x v="493"/>
    <d v="2012-08-23T00:00:00"/>
    <s v="Standard Class"/>
    <s v="SC-20725"/>
    <s v="Steven Cartwright"/>
    <x v="0"/>
    <s v="United States"/>
    <s v="Peoria"/>
    <x v="16"/>
    <n v="85345"/>
    <x v="1"/>
    <s v="TEC-AC-10001142"/>
    <x v="2"/>
    <x v="11"/>
    <s v="First Data FD10 PIN Pad"/>
    <x v="5904"/>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x v="194"/>
    <n v="2"/>
    <n v="0.7"/>
    <n v="-2.0621999999999998"/>
  </r>
  <r>
    <n v="9438"/>
    <x v="4720"/>
    <x v="3"/>
    <x v="1143"/>
    <d v="2014-06-01T00:00:00"/>
    <s v="Standard Class"/>
    <s v="CD-11920"/>
    <s v="Carlos Daly"/>
    <x v="0"/>
    <s v="United States"/>
    <s v="Oceanside"/>
    <x v="1"/>
    <n v="92054"/>
    <x v="1"/>
    <s v="OFF-PA-10000520"/>
    <x v="1"/>
    <x v="10"/>
    <s v="Xerox 201"/>
    <x v="91"/>
    <n v="2"/>
    <n v="0"/>
    <n v="6.2208000000000006"/>
  </r>
  <r>
    <n v="9439"/>
    <x v="4721"/>
    <x v="3"/>
    <x v="689"/>
    <d v="2014-08-06T00:00:00"/>
    <s v="Standard Class"/>
    <s v="GM-14680"/>
    <s v="Greg Matthias"/>
    <x v="0"/>
    <s v="United States"/>
    <s v="Philadelphia"/>
    <x v="9"/>
    <n v="19134"/>
    <x v="3"/>
    <s v="TEC-PH-10001079"/>
    <x v="2"/>
    <x v="7"/>
    <s v="Polycom SoundPoint Pro SE-225 Corded phone"/>
    <x v="5905"/>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x v="5906"/>
    <n v="2"/>
    <n v="0.2"/>
    <n v="2.5019999999999971"/>
  </r>
  <r>
    <n v="9441"/>
    <x v="4723"/>
    <x v="2"/>
    <x v="594"/>
    <d v="2011-05-29T00:00:00"/>
    <s v="Standard Class"/>
    <s v="BW-11065"/>
    <s v="Barry Weirich"/>
    <x v="0"/>
    <s v="United States"/>
    <s v="New York City"/>
    <x v="15"/>
    <n v="10035"/>
    <x v="3"/>
    <s v="OFF-PA-10001471"/>
    <x v="1"/>
    <x v="10"/>
    <s v="Strathmore Photo Frame Cards"/>
    <x v="2"/>
    <n v="2"/>
    <n v="0"/>
    <n v="6.7251999999999992"/>
  </r>
  <r>
    <n v="9442"/>
    <x v="4724"/>
    <x v="2"/>
    <x v="282"/>
    <d v="2011-12-31T00:00:00"/>
    <s v="Second Class"/>
    <s v="RE-19405"/>
    <s v="Ricardo Emerson"/>
    <x v="0"/>
    <s v="United States"/>
    <s v="Kent"/>
    <x v="24"/>
    <n v="44240"/>
    <x v="3"/>
    <s v="OFF-AP-10003281"/>
    <x v="1"/>
    <x v="9"/>
    <s v="Acco 6 Outlet Guardian Standard Surge Suppressor"/>
    <x v="5907"/>
    <n v="5"/>
    <n v="0.2"/>
    <n v="6.0449999999999946"/>
  </r>
  <r>
    <n v="9443"/>
    <x v="4725"/>
    <x v="3"/>
    <x v="104"/>
    <d v="2014-04-12T00:00:00"/>
    <s v="Standard Class"/>
    <s v="HR-14770"/>
    <s v="Hallie Redmond"/>
    <x v="2"/>
    <s v="United States"/>
    <s v="Jacksonville"/>
    <x v="2"/>
    <n v="32216"/>
    <x v="0"/>
    <s v="OFF-AR-10003156"/>
    <x v="1"/>
    <x v="6"/>
    <s v="50 Colored Long Pencils"/>
    <x v="5908"/>
    <n v="2"/>
    <n v="0.2"/>
    <n v="1.2192000000000007"/>
  </r>
  <r>
    <n v="9444"/>
    <x v="4725"/>
    <x v="3"/>
    <x v="104"/>
    <d v="2014-04-12T00:00:00"/>
    <s v="Standard Class"/>
    <s v="HR-14770"/>
    <s v="Hallie Redmond"/>
    <x v="2"/>
    <s v="United States"/>
    <s v="Jacksonville"/>
    <x v="2"/>
    <n v="32216"/>
    <x v="0"/>
    <s v="TEC-PH-10000576"/>
    <x v="2"/>
    <x v="7"/>
    <s v="AT&amp;T 1080 Corded phone"/>
    <x v="985"/>
    <n v="2"/>
    <n v="0.2"/>
    <n v="19.178600000000003"/>
  </r>
  <r>
    <n v="9445"/>
    <x v="4726"/>
    <x v="1"/>
    <x v="1201"/>
    <d v="2012-03-02T00:00:00"/>
    <s v="First Class"/>
    <s v="TP-21565"/>
    <s v="Tracy Poddar"/>
    <x v="1"/>
    <s v="United States"/>
    <s v="Coppell"/>
    <x v="5"/>
    <n v="75019"/>
    <x v="2"/>
    <s v="TEC-PH-10003215"/>
    <x v="2"/>
    <x v="7"/>
    <s v="Jackery Bar Premium Fast-charging Portable Charger"/>
    <x v="3124"/>
    <n v="4"/>
    <n v="0.2"/>
    <n v="34.741999999999997"/>
  </r>
  <r>
    <n v="9446"/>
    <x v="4727"/>
    <x v="1"/>
    <x v="352"/>
    <d v="2012-06-03T00:00:00"/>
    <s v="Standard Class"/>
    <s v="KB-16315"/>
    <s v="Karl Braun"/>
    <x v="0"/>
    <s v="United States"/>
    <s v="Indianapolis"/>
    <x v="14"/>
    <n v="46203"/>
    <x v="2"/>
    <s v="OFF-LA-10004484"/>
    <x v="1"/>
    <x v="2"/>
    <s v="Avery 476"/>
    <x v="714"/>
    <n v="3"/>
    <n v="0"/>
    <n v="5.6993999999999998"/>
  </r>
  <r>
    <n v="9447"/>
    <x v="4728"/>
    <x v="0"/>
    <x v="897"/>
    <d v="2013-09-29T00:00:00"/>
    <s v="Standard Class"/>
    <s v="AC-10660"/>
    <s v="Anna Chung"/>
    <x v="0"/>
    <s v="United States"/>
    <s v="Lawrence"/>
    <x v="14"/>
    <n v="46226"/>
    <x v="2"/>
    <s v="OFF-PA-10002245"/>
    <x v="1"/>
    <x v="10"/>
    <s v="Xerox 1895"/>
    <x v="1211"/>
    <n v="6"/>
    <n v="0"/>
    <n v="16.146000000000001"/>
  </r>
  <r>
    <n v="9448"/>
    <x v="4729"/>
    <x v="3"/>
    <x v="837"/>
    <d v="2014-06-04T00:00:00"/>
    <s v="Standard Class"/>
    <s v="DN-13690"/>
    <s v="Duane Noonan"/>
    <x v="0"/>
    <s v="United States"/>
    <s v="Tulsa"/>
    <x v="26"/>
    <n v="74133"/>
    <x v="2"/>
    <s v="FUR-FU-10003664"/>
    <x v="0"/>
    <x v="5"/>
    <s v="Electrix Architect's Clamp-On Swing Arm Lamp, Black"/>
    <x v="5909"/>
    <n v="5"/>
    <n v="0"/>
    <n v="138.41699999999997"/>
  </r>
  <r>
    <n v="9449"/>
    <x v="4730"/>
    <x v="0"/>
    <x v="42"/>
    <d v="2013-09-24T00:00:00"/>
    <s v="Standard Class"/>
    <s v="CC-12430"/>
    <s v="Chuck Clark"/>
    <x v="2"/>
    <s v="United States"/>
    <s v="Redmond"/>
    <x v="4"/>
    <n v="98052"/>
    <x v="1"/>
    <s v="OFF-LA-10002195"/>
    <x v="1"/>
    <x v="2"/>
    <s v="Avery 481"/>
    <x v="5910"/>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x v="5911"/>
    <n v="2"/>
    <n v="0.2"/>
    <n v="3.0127999999999995"/>
  </r>
  <r>
    <n v="9451"/>
    <x v="4732"/>
    <x v="3"/>
    <x v="95"/>
    <d v="2014-06-08T00:00:00"/>
    <s v="Standard Class"/>
    <s v="MO-17800"/>
    <s v="Meg O'Connel"/>
    <x v="2"/>
    <s v="United States"/>
    <s v="Spokane"/>
    <x v="4"/>
    <n v="99207"/>
    <x v="1"/>
    <s v="OFF-ST-10004963"/>
    <x v="1"/>
    <x v="4"/>
    <s v="Eldon Gobal File Keepers"/>
    <x v="5912"/>
    <n v="9"/>
    <n v="0"/>
    <n v="5.4503999999999913"/>
  </r>
  <r>
    <n v="9452"/>
    <x v="4733"/>
    <x v="1"/>
    <x v="694"/>
    <d v="2012-10-05T00:00:00"/>
    <s v="Standard Class"/>
    <s v="RP-19855"/>
    <s v="Roy Phan"/>
    <x v="1"/>
    <s v="United States"/>
    <s v="Los Angeles"/>
    <x v="1"/>
    <n v="90032"/>
    <x v="1"/>
    <s v="OFF-AP-10002495"/>
    <x v="1"/>
    <x v="9"/>
    <s v="Acco Smartsocket Table Surge Protector, 6 Color-Coded Adapter Outlets"/>
    <x v="5913"/>
    <n v="3"/>
    <n v="0"/>
    <n v="55.844999999999985"/>
  </r>
  <r>
    <n v="9453"/>
    <x v="4733"/>
    <x v="1"/>
    <x v="694"/>
    <d v="2012-10-05T00:00:00"/>
    <s v="Standard Class"/>
    <s v="RP-19855"/>
    <s v="Roy Phan"/>
    <x v="1"/>
    <s v="United States"/>
    <s v="Los Angeles"/>
    <x v="1"/>
    <n v="90032"/>
    <x v="1"/>
    <s v="OFF-BI-10004001"/>
    <x v="1"/>
    <x v="8"/>
    <s v="GBC Recycled VeloBinder Covers"/>
    <x v="5914"/>
    <n v="6"/>
    <n v="0.2"/>
    <n v="26.582399999999986"/>
  </r>
  <r>
    <n v="9454"/>
    <x v="4733"/>
    <x v="1"/>
    <x v="694"/>
    <d v="2012-10-05T00:00:00"/>
    <s v="Standard Class"/>
    <s v="RP-19855"/>
    <s v="Roy Phan"/>
    <x v="1"/>
    <s v="United States"/>
    <s v="Los Angeles"/>
    <x v="1"/>
    <n v="90032"/>
    <x v="1"/>
    <s v="OFF-SU-10004884"/>
    <x v="1"/>
    <x v="14"/>
    <s v="Acme Galleria Hot Forged Steel Scissors with Colored Handles"/>
    <x v="5915"/>
    <n v="3"/>
    <n v="0"/>
    <n v="13.685099999999995"/>
  </r>
  <r>
    <n v="9455"/>
    <x v="4733"/>
    <x v="1"/>
    <x v="694"/>
    <d v="2012-10-05T00:00:00"/>
    <s v="Standard Class"/>
    <s v="RP-19855"/>
    <s v="Roy Phan"/>
    <x v="1"/>
    <s v="United States"/>
    <s v="Los Angeles"/>
    <x v="1"/>
    <n v="90032"/>
    <x v="1"/>
    <s v="TEC-PH-10003555"/>
    <x v="2"/>
    <x v="7"/>
    <s v="Motorola HK250 Universal Bluetooth Headset"/>
    <x v="2862"/>
    <n v="2"/>
    <n v="0.2"/>
    <n v="-8.2763999999999971"/>
  </r>
  <r>
    <n v="9456"/>
    <x v="4734"/>
    <x v="0"/>
    <x v="950"/>
    <d v="2013-06-20T00:00:00"/>
    <s v="Second Class"/>
    <s v="JL-15175"/>
    <s v="James Lanier"/>
    <x v="2"/>
    <s v="United States"/>
    <s v="Chattanooga"/>
    <x v="18"/>
    <n v="37421"/>
    <x v="0"/>
    <s v="TEC-MA-10003493"/>
    <x v="2"/>
    <x v="15"/>
    <s v="Penpower WorldCard Pro Card Scanner"/>
    <x v="5916"/>
    <n v="1"/>
    <n v="0.5"/>
    <n v="-1.8294999999999959"/>
  </r>
  <r>
    <n v="9457"/>
    <x v="4735"/>
    <x v="3"/>
    <x v="837"/>
    <d v="2014-06-04T00:00:00"/>
    <s v="Standard Class"/>
    <s v="BW-11110"/>
    <s v="Bart Watters"/>
    <x v="1"/>
    <s v="United States"/>
    <s v="Greensboro"/>
    <x v="3"/>
    <n v="27405"/>
    <x v="0"/>
    <s v="TEC-AC-10002380"/>
    <x v="2"/>
    <x v="11"/>
    <s v="Sony 8GB Class 10 Micro SDHC R40 Memory Card"/>
    <x v="5917"/>
    <n v="3"/>
    <n v="0.2"/>
    <n v="0.33989999999999654"/>
  </r>
  <r>
    <n v="9458"/>
    <x v="4735"/>
    <x v="3"/>
    <x v="837"/>
    <d v="2014-06-04T00:00:00"/>
    <s v="Standard Class"/>
    <s v="BW-11110"/>
    <s v="Bart Watters"/>
    <x v="1"/>
    <s v="United States"/>
    <s v="Greensboro"/>
    <x v="3"/>
    <n v="27405"/>
    <x v="0"/>
    <s v="OFF-BI-10004209"/>
    <x v="1"/>
    <x v="8"/>
    <s v="Fellowes Twister Kit, Gray/Clear, 3/pkg"/>
    <x v="5918"/>
    <n v="5"/>
    <n v="0.7"/>
    <n v="-10.050000000000001"/>
  </r>
  <r>
    <n v="9459"/>
    <x v="4736"/>
    <x v="2"/>
    <x v="1148"/>
    <d v="2011-10-14T00:00:00"/>
    <s v="Standard Class"/>
    <s v="SJ-20500"/>
    <s v="Shirley Jackson"/>
    <x v="0"/>
    <s v="United States"/>
    <s v="San Francisco"/>
    <x v="1"/>
    <n v="94122"/>
    <x v="1"/>
    <s v="OFF-AR-10002135"/>
    <x v="1"/>
    <x v="6"/>
    <s v="Boston Heavy-Duty Trimline Electric Pencil Sharpeners"/>
    <x v="5919"/>
    <n v="3"/>
    <n v="0"/>
    <n v="41.933999999999983"/>
  </r>
  <r>
    <n v="9460"/>
    <x v="4736"/>
    <x v="2"/>
    <x v="1148"/>
    <d v="2011-10-14T00:00:00"/>
    <s v="Standard Class"/>
    <s v="SJ-20500"/>
    <s v="Shirley Jackson"/>
    <x v="0"/>
    <s v="United States"/>
    <s v="San Francisco"/>
    <x v="1"/>
    <n v="94122"/>
    <x v="1"/>
    <s v="TEC-PH-10002583"/>
    <x v="2"/>
    <x v="7"/>
    <s v="iOttie HLCRIO102 Car Mount"/>
    <x v="314"/>
    <n v="1"/>
    <n v="0.2"/>
    <n v="-2.9985000000000022"/>
  </r>
  <r>
    <n v="9461"/>
    <x v="4737"/>
    <x v="2"/>
    <x v="664"/>
    <d v="2011-11-22T00:00:00"/>
    <s v="Second Class"/>
    <s v="FG-14260"/>
    <s v="Frank Gastineau"/>
    <x v="2"/>
    <s v="United States"/>
    <s v="New York City"/>
    <x v="15"/>
    <n v="10024"/>
    <x v="3"/>
    <s v="OFF-PA-10003591"/>
    <x v="1"/>
    <x v="10"/>
    <s v="Southworth 100% Cotton The Best Paper"/>
    <x v="805"/>
    <n v="3"/>
    <n v="0"/>
    <n v="17.22"/>
  </r>
  <r>
    <n v="9462"/>
    <x v="4738"/>
    <x v="2"/>
    <x v="538"/>
    <d v="2011-10-24T00:00:00"/>
    <s v="Standard Class"/>
    <s v="EH-14125"/>
    <s v="Eugene Hildebrand"/>
    <x v="2"/>
    <s v="United States"/>
    <s v="Lakewood"/>
    <x v="1"/>
    <n v="90712"/>
    <x v="1"/>
    <s v="TEC-PH-10004922"/>
    <x v="2"/>
    <x v="7"/>
    <s v="RCA Visys Integrated PBX 8-Line Router"/>
    <x v="5920"/>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x v="4391"/>
    <n v="2"/>
    <n v="0"/>
    <n v="168.47040000000004"/>
  </r>
  <r>
    <n v="9464"/>
    <x v="4740"/>
    <x v="2"/>
    <x v="1221"/>
    <d v="2011-03-03T00:00:00"/>
    <s v="First Class"/>
    <s v="JS-16030"/>
    <s v="Joy Smith"/>
    <x v="0"/>
    <s v="United States"/>
    <s v="Columbus"/>
    <x v="24"/>
    <n v="43229"/>
    <x v="3"/>
    <s v="OFF-AR-10003560"/>
    <x v="1"/>
    <x v="6"/>
    <s v="Zebra Zazzle Fluorescent Highlighters"/>
    <x v="530"/>
    <n v="4"/>
    <n v="0.2"/>
    <n v="3.4047999999999981"/>
  </r>
  <r>
    <n v="9465"/>
    <x v="4741"/>
    <x v="2"/>
    <x v="1059"/>
    <d v="2011-12-25T00:00:00"/>
    <s v="Standard Class"/>
    <s v="JC-15775"/>
    <s v="John Castell"/>
    <x v="0"/>
    <s v="United States"/>
    <s v="Newark"/>
    <x v="13"/>
    <n v="19711"/>
    <x v="3"/>
    <s v="OFF-LA-10004409"/>
    <x v="1"/>
    <x v="2"/>
    <s v="Avery 492"/>
    <x v="1315"/>
    <n v="6"/>
    <n v="0"/>
    <n v="7.9487999999999985"/>
  </r>
  <r>
    <n v="9466"/>
    <x v="4742"/>
    <x v="0"/>
    <x v="258"/>
    <d v="2013-11-24T00:00:00"/>
    <s v="Standard Class"/>
    <s v="JM-15265"/>
    <s v="Janet Molinari"/>
    <x v="1"/>
    <s v="United States"/>
    <s v="Seattle"/>
    <x v="4"/>
    <n v="98115"/>
    <x v="1"/>
    <s v="FUR-FU-10000448"/>
    <x v="0"/>
    <x v="5"/>
    <s v="Tenex Chairmats For Use With Carpeted Floors"/>
    <x v="5795"/>
    <n v="2"/>
    <n v="0"/>
    <n v="1.597999999999999"/>
  </r>
  <r>
    <n v="9467"/>
    <x v="4743"/>
    <x v="3"/>
    <x v="60"/>
    <d v="2014-11-11T00:00:00"/>
    <s v="Second Class"/>
    <s v="CD-12280"/>
    <s v="Christina DeMoss"/>
    <x v="0"/>
    <s v="United States"/>
    <s v="New York City"/>
    <x v="15"/>
    <n v="10024"/>
    <x v="3"/>
    <s v="OFF-BI-10002735"/>
    <x v="1"/>
    <x v="8"/>
    <s v="GBC Prestige Therm-A-Bind Covers"/>
    <x v="5921"/>
    <n v="6"/>
    <n v="0.2"/>
    <n v="55.582200000000007"/>
  </r>
  <r>
    <n v="9468"/>
    <x v="4743"/>
    <x v="3"/>
    <x v="60"/>
    <d v="2014-11-11T00:00:00"/>
    <s v="Second Class"/>
    <s v="CD-12280"/>
    <s v="Christina DeMoss"/>
    <x v="0"/>
    <s v="United States"/>
    <s v="New York City"/>
    <x v="15"/>
    <n v="10024"/>
    <x v="3"/>
    <s v="FUR-TA-10003469"/>
    <x v="0"/>
    <x v="3"/>
    <s v="Balt Split Level Computer Training Table"/>
    <x v="4365"/>
    <n v="2"/>
    <n v="0.4"/>
    <n v="-66.599999999999994"/>
  </r>
  <r>
    <n v="9469"/>
    <x v="4743"/>
    <x v="3"/>
    <x v="60"/>
    <d v="2014-11-11T00:00:00"/>
    <s v="Second Class"/>
    <s v="CD-12280"/>
    <s v="Christina DeMoss"/>
    <x v="0"/>
    <s v="United States"/>
    <s v="New York City"/>
    <x v="15"/>
    <n v="10024"/>
    <x v="3"/>
    <s v="OFF-PA-10001870"/>
    <x v="1"/>
    <x v="10"/>
    <s v="Xerox 202"/>
    <x v="91"/>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x v="168"/>
    <n v="2"/>
    <n v="0"/>
    <n v="53.260799999999996"/>
  </r>
  <r>
    <n v="9471"/>
    <x v="4743"/>
    <x v="3"/>
    <x v="60"/>
    <d v="2014-11-11T00:00:00"/>
    <s v="Second Class"/>
    <s v="CD-12280"/>
    <s v="Christina DeMoss"/>
    <x v="0"/>
    <s v="United States"/>
    <s v="New York City"/>
    <x v="15"/>
    <n v="10024"/>
    <x v="3"/>
    <s v="TEC-PH-10001448"/>
    <x v="2"/>
    <x v="7"/>
    <s v="Anker Astro 15000mAh USB Portable Charger"/>
    <x v="2622"/>
    <n v="2"/>
    <n v="0"/>
    <n v="3.9991999999999877"/>
  </r>
  <r>
    <n v="9472"/>
    <x v="4743"/>
    <x v="3"/>
    <x v="60"/>
    <d v="2014-11-11T00:00:00"/>
    <s v="Second Class"/>
    <s v="CD-12280"/>
    <s v="Christina DeMoss"/>
    <x v="0"/>
    <s v="United States"/>
    <s v="New York City"/>
    <x v="15"/>
    <n v="10024"/>
    <x v="3"/>
    <s v="OFF-BI-10002706"/>
    <x v="1"/>
    <x v="8"/>
    <s v="Avery Premier Heavy-Duty Binder with Round Locking Rings"/>
    <x v="5872"/>
    <n v="1"/>
    <n v="0.2"/>
    <n v="3.7127999999999997"/>
  </r>
  <r>
    <n v="9473"/>
    <x v="4743"/>
    <x v="3"/>
    <x v="60"/>
    <d v="2014-11-11T00:00:00"/>
    <s v="Second Class"/>
    <s v="CD-12280"/>
    <s v="Christina DeMoss"/>
    <x v="0"/>
    <s v="United States"/>
    <s v="New York City"/>
    <x v="15"/>
    <n v="10024"/>
    <x v="3"/>
    <s v="FUR-CH-10004875"/>
    <x v="0"/>
    <x v="1"/>
    <s v="Harbour Creations 67200 Series Stacking Chairs"/>
    <x v="5922"/>
    <n v="2"/>
    <n v="0.1"/>
    <n v="24.2012"/>
  </r>
  <r>
    <n v="9474"/>
    <x v="4743"/>
    <x v="3"/>
    <x v="60"/>
    <d v="2014-11-11T00:00:00"/>
    <s v="Second Class"/>
    <s v="CD-12280"/>
    <s v="Christina DeMoss"/>
    <x v="0"/>
    <s v="United States"/>
    <s v="New York City"/>
    <x v="15"/>
    <n v="10024"/>
    <x v="3"/>
    <s v="FUR-FU-10004245"/>
    <x v="0"/>
    <x v="5"/>
    <s v="Career Cubicle Clock, 8 1/4&quot;, Black"/>
    <x v="5923"/>
    <n v="5"/>
    <n v="0"/>
    <n v="38.532000000000004"/>
  </r>
  <r>
    <n v="9475"/>
    <x v="4744"/>
    <x v="1"/>
    <x v="70"/>
    <d v="2012-06-05T00:00:00"/>
    <s v="Second Class"/>
    <s v="JM-15265"/>
    <s v="Janet Molinari"/>
    <x v="1"/>
    <s v="United States"/>
    <s v="Chicago"/>
    <x v="10"/>
    <n v="60653"/>
    <x v="2"/>
    <s v="OFF-LA-10000443"/>
    <x v="1"/>
    <x v="2"/>
    <s v="Avery 501"/>
    <x v="2184"/>
    <n v="2"/>
    <n v="0.2"/>
    <n v="1.9925999999999999"/>
  </r>
  <r>
    <n v="9476"/>
    <x v="4744"/>
    <x v="1"/>
    <x v="70"/>
    <d v="2012-06-05T00:00:00"/>
    <s v="Second Class"/>
    <s v="JM-15265"/>
    <s v="Janet Molinari"/>
    <x v="1"/>
    <s v="United States"/>
    <s v="Chicago"/>
    <x v="10"/>
    <n v="60653"/>
    <x v="2"/>
    <s v="OFF-PA-10001125"/>
    <x v="1"/>
    <x v="10"/>
    <s v="Xerox 1988"/>
    <x v="4259"/>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x v="5924"/>
    <n v="2"/>
    <n v="0.6"/>
    <n v="-61.872"/>
  </r>
  <r>
    <n v="9478"/>
    <x v="4744"/>
    <x v="1"/>
    <x v="70"/>
    <d v="2012-06-05T00:00:00"/>
    <s v="Second Class"/>
    <s v="JM-15265"/>
    <s v="Janet Molinari"/>
    <x v="1"/>
    <s v="United States"/>
    <s v="Chicago"/>
    <x v="10"/>
    <n v="60653"/>
    <x v="2"/>
    <s v="OFF-BI-10004364"/>
    <x v="1"/>
    <x v="8"/>
    <s v="Storex Dura Pro Binders"/>
    <x v="3019"/>
    <n v="3"/>
    <n v="0.8"/>
    <n v="-6.2370000000000019"/>
  </r>
  <r>
    <n v="9479"/>
    <x v="4745"/>
    <x v="2"/>
    <x v="557"/>
    <d v="2011-09-14T00:00:00"/>
    <s v="Standard Class"/>
    <s v="SS-20410"/>
    <s v="Shahid Shariari"/>
    <x v="0"/>
    <s v="United States"/>
    <s v="Oswego"/>
    <x v="10"/>
    <n v="60543"/>
    <x v="2"/>
    <s v="OFF-FA-10000936"/>
    <x v="1"/>
    <x v="13"/>
    <s v="Acco Hot Clips Clips to Go"/>
    <x v="5925"/>
    <n v="5"/>
    <n v="0.2"/>
    <n v="4.1124999999999998"/>
  </r>
  <r>
    <n v="9480"/>
    <x v="4745"/>
    <x v="2"/>
    <x v="557"/>
    <d v="2011-09-14T00:00:00"/>
    <s v="Standard Class"/>
    <s v="SS-20410"/>
    <s v="Shahid Shariari"/>
    <x v="0"/>
    <s v="United States"/>
    <s v="Oswego"/>
    <x v="10"/>
    <n v="60543"/>
    <x v="2"/>
    <s v="OFF-BI-10001249"/>
    <x v="1"/>
    <x v="8"/>
    <s v="Avery Heavy-Duty EZD View Binder with Locking Rings"/>
    <x v="5926"/>
    <n v="3"/>
    <n v="0.8"/>
    <n v="-6.5076000000000018"/>
  </r>
  <r>
    <n v="9481"/>
    <x v="4745"/>
    <x v="2"/>
    <x v="557"/>
    <d v="2011-09-14T00:00:00"/>
    <s v="Standard Class"/>
    <s v="SS-20410"/>
    <s v="Shahid Shariari"/>
    <x v="0"/>
    <s v="United States"/>
    <s v="Oswego"/>
    <x v="10"/>
    <n v="60543"/>
    <x v="2"/>
    <s v="OFF-BI-10004632"/>
    <x v="1"/>
    <x v="8"/>
    <s v="Ibico Hi-Tech Manual Binding System"/>
    <x v="5927"/>
    <n v="5"/>
    <n v="0.8"/>
    <n v="-533.73250000000007"/>
  </r>
  <r>
    <n v="9482"/>
    <x v="4746"/>
    <x v="3"/>
    <x v="44"/>
    <d v="2014-11-13T00:00:00"/>
    <s v="Standard Class"/>
    <s v="HG-14845"/>
    <s v="Harry Greene"/>
    <x v="0"/>
    <s v="United States"/>
    <s v="Dallas"/>
    <x v="5"/>
    <n v="75220"/>
    <x v="2"/>
    <s v="OFF-ST-10000615"/>
    <x v="1"/>
    <x v="4"/>
    <s v="SimpliFile Personal File, Black Granite, 15w x 6-15/16d x 11-1/4h"/>
    <x v="1333"/>
    <n v="2"/>
    <n v="0.2"/>
    <n v="1.8160000000000016"/>
  </r>
  <r>
    <n v="9483"/>
    <x v="4747"/>
    <x v="1"/>
    <x v="782"/>
    <d v="2012-06-24T00:00:00"/>
    <s v="Second Class"/>
    <s v="BC-11125"/>
    <s v="Becky Castell"/>
    <x v="2"/>
    <s v="United States"/>
    <s v="Philadelphia"/>
    <x v="9"/>
    <n v="19134"/>
    <x v="3"/>
    <s v="TEC-AC-10001838"/>
    <x v="2"/>
    <x v="11"/>
    <s v="Razer Tiamat Over Ear 7.1 Surround Sound PC Gaming Headset"/>
    <x v="4570"/>
    <n v="2"/>
    <n v="0.2"/>
    <n v="91.995400000000018"/>
  </r>
  <r>
    <n v="9484"/>
    <x v="4748"/>
    <x v="2"/>
    <x v="192"/>
    <d v="2011-07-28T00:00:00"/>
    <s v="Standard Class"/>
    <s v="AB-10255"/>
    <s v="Alejandro Ballentine"/>
    <x v="2"/>
    <s v="United States"/>
    <s v="Los Angeles"/>
    <x v="1"/>
    <n v="90008"/>
    <x v="1"/>
    <s v="OFF-AR-10004757"/>
    <x v="1"/>
    <x v="6"/>
    <s v="Crayola Colored Pencils"/>
    <x v="1209"/>
    <n v="6"/>
    <n v="0"/>
    <n v="6.4943999999999988"/>
  </r>
  <r>
    <n v="9485"/>
    <x v="4749"/>
    <x v="0"/>
    <x v="499"/>
    <d v="2013-12-05T00:00:00"/>
    <s v="Second Class"/>
    <s v="MY-18295"/>
    <s v="Muhammed Yedwab"/>
    <x v="1"/>
    <s v="United States"/>
    <s v="Houston"/>
    <x v="5"/>
    <n v="77036"/>
    <x v="2"/>
    <s v="FUR-BO-10003893"/>
    <x v="0"/>
    <x v="0"/>
    <s v="Sauder Camden County Collection Library"/>
    <x v="5928"/>
    <n v="10"/>
    <n v="0.32"/>
    <n v="-137.97600000000008"/>
  </r>
  <r>
    <n v="9486"/>
    <x v="4749"/>
    <x v="0"/>
    <x v="499"/>
    <d v="2013-12-05T00:00:00"/>
    <s v="Second Class"/>
    <s v="MY-18295"/>
    <s v="Muhammed Yedwab"/>
    <x v="1"/>
    <s v="United States"/>
    <s v="Houston"/>
    <x v="5"/>
    <n v="77036"/>
    <x v="2"/>
    <s v="OFF-PA-10003893"/>
    <x v="1"/>
    <x v="10"/>
    <s v="Xerox 1962"/>
    <x v="2791"/>
    <n v="9"/>
    <n v="0.2"/>
    <n v="9.6299999999999955"/>
  </r>
  <r>
    <n v="9487"/>
    <x v="4750"/>
    <x v="3"/>
    <x v="386"/>
    <d v="2014-10-13T00:00:00"/>
    <s v="Same Day"/>
    <s v="NF-18385"/>
    <s v="Natalie Fritzler"/>
    <x v="0"/>
    <s v="United States"/>
    <s v="Wheeling"/>
    <x v="48"/>
    <n v="26003"/>
    <x v="3"/>
    <s v="FUR-TA-10001932"/>
    <x v="0"/>
    <x v="3"/>
    <s v="Chromcraft 48&quot; x 96&quot; Racetrack Double Pedestal Table"/>
    <x v="5929"/>
    <n v="3"/>
    <n v="0.3"/>
    <n v="-76.953599999999994"/>
  </r>
  <r>
    <n v="9488"/>
    <x v="4751"/>
    <x v="3"/>
    <x v="157"/>
    <d v="2014-12-14T00:00:00"/>
    <s v="First Class"/>
    <s v="NB-18655"/>
    <s v="Nona Balk"/>
    <x v="1"/>
    <s v="United States"/>
    <s v="Paterson"/>
    <x v="30"/>
    <n v="7501"/>
    <x v="3"/>
    <s v="OFF-FA-10001561"/>
    <x v="1"/>
    <x v="13"/>
    <s v="Stockwell Push Pins"/>
    <x v="2630"/>
    <n v="3"/>
    <n v="0"/>
    <n v="2.1581999999999999"/>
  </r>
  <r>
    <n v="9489"/>
    <x v="4752"/>
    <x v="1"/>
    <x v="486"/>
    <d v="2012-10-04T00:00:00"/>
    <s v="First Class"/>
    <s v="EM-13960"/>
    <s v="Eric Murdock"/>
    <x v="0"/>
    <s v="United States"/>
    <s v="Portland"/>
    <x v="21"/>
    <n v="97206"/>
    <x v="1"/>
    <s v="TEC-PH-10001817"/>
    <x v="2"/>
    <x v="7"/>
    <s v="Wilson Electronics DB Pro Signal Booster"/>
    <x v="5930"/>
    <n v="2"/>
    <n v="0.2"/>
    <n v="50.120000000000033"/>
  </r>
  <r>
    <n v="9490"/>
    <x v="4753"/>
    <x v="0"/>
    <x v="1222"/>
    <d v="2013-08-12T00:00:00"/>
    <s v="Standard Class"/>
    <s v="MF-17665"/>
    <s v="Maureen Fritzler"/>
    <x v="1"/>
    <s v="United States"/>
    <s v="Huntsville"/>
    <x v="19"/>
    <n v="35810"/>
    <x v="0"/>
    <s v="OFF-AR-10000538"/>
    <x v="1"/>
    <x v="6"/>
    <s v="Boston Model 1800 Electric Pencil Sharpener, Gray"/>
    <x v="5931"/>
    <n v="7"/>
    <n v="0"/>
    <n v="59.114999999999981"/>
  </r>
  <r>
    <n v="9491"/>
    <x v="4754"/>
    <x v="3"/>
    <x v="1032"/>
    <d v="2014-01-08T00:00:00"/>
    <s v="Standard Class"/>
    <s v="CM-12385"/>
    <s v="Christopher Martinez"/>
    <x v="0"/>
    <s v="United States"/>
    <s v="San Francisco"/>
    <x v="1"/>
    <n v="94110"/>
    <x v="1"/>
    <s v="OFF-BI-10004584"/>
    <x v="1"/>
    <x v="8"/>
    <s v="GBC ProClick 150 Presentation Binding System"/>
    <x v="5932"/>
    <n v="8"/>
    <n v="0.2"/>
    <n v="682.5168000000001"/>
  </r>
  <r>
    <n v="9492"/>
    <x v="4754"/>
    <x v="3"/>
    <x v="1032"/>
    <d v="2014-01-08T00:00:00"/>
    <s v="Standard Class"/>
    <s v="CM-12385"/>
    <s v="Christopher Martinez"/>
    <x v="0"/>
    <s v="United States"/>
    <s v="San Francisco"/>
    <x v="1"/>
    <n v="94110"/>
    <x v="1"/>
    <s v="OFF-AR-10000817"/>
    <x v="1"/>
    <x v="6"/>
    <s v="Manco Dry-Lighter Erasable Highlighter"/>
    <x v="5933"/>
    <n v="3"/>
    <n v="0"/>
    <n v="3.1007999999999996"/>
  </r>
  <r>
    <n v="9493"/>
    <x v="4755"/>
    <x v="3"/>
    <x v="659"/>
    <d v="2014-11-08T00:00:00"/>
    <s v="Same Day"/>
    <s v="EC-14050"/>
    <s v="Erin Creighton"/>
    <x v="0"/>
    <s v="United States"/>
    <s v="Oklahoma City"/>
    <x v="26"/>
    <n v="73120"/>
    <x v="2"/>
    <s v="OFF-BI-10000756"/>
    <x v="1"/>
    <x v="8"/>
    <s v="Storex DuraTech Recycled Plastic Frosted Binders"/>
    <x v="593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x v="5935"/>
    <n v="7"/>
    <n v="0"/>
    <n v="350.42700000000002"/>
  </r>
  <r>
    <n v="9495"/>
    <x v="4756"/>
    <x v="0"/>
    <x v="835"/>
    <d v="2013-01-08T00:00:00"/>
    <s v="Standard Class"/>
    <s v="BO-11350"/>
    <s v="Bill Overfelt"/>
    <x v="1"/>
    <s v="United States"/>
    <s v="Broken Arrow"/>
    <x v="26"/>
    <n v="74012"/>
    <x v="2"/>
    <s v="OFF-BI-10004364"/>
    <x v="1"/>
    <x v="8"/>
    <s v="Storex Dura Pro Binders"/>
    <x v="5516"/>
    <n v="2"/>
    <n v="0"/>
    <n v="5.3460000000000001"/>
  </r>
  <r>
    <n v="9496"/>
    <x v="4757"/>
    <x v="0"/>
    <x v="536"/>
    <d v="2013-05-17T00:00:00"/>
    <s v="Standard Class"/>
    <s v="VM-21835"/>
    <s v="Vivian Mathis"/>
    <x v="0"/>
    <s v="United States"/>
    <s v="Mission Viejo"/>
    <x v="1"/>
    <n v="92691"/>
    <x v="1"/>
    <s v="TEC-AC-10004518"/>
    <x v="2"/>
    <x v="11"/>
    <s v="Memorex Mini Travel Drive 32 GB USB 2.0 Flash Drive"/>
    <x v="5253"/>
    <n v="6"/>
    <n v="0"/>
    <n v="46.800000000000004"/>
  </r>
  <r>
    <n v="9497"/>
    <x v="4757"/>
    <x v="0"/>
    <x v="536"/>
    <d v="2013-05-17T00:00:00"/>
    <s v="Standard Class"/>
    <s v="VM-21835"/>
    <s v="Vivian Mathis"/>
    <x v="0"/>
    <s v="United States"/>
    <s v="Mission Viejo"/>
    <x v="1"/>
    <n v="92691"/>
    <x v="1"/>
    <s v="OFF-AP-10002222"/>
    <x v="1"/>
    <x v="9"/>
    <s v="Staples"/>
    <x v="1313"/>
    <n v="1"/>
    <n v="0"/>
    <n v="2.3409000000000004"/>
  </r>
  <r>
    <n v="9498"/>
    <x v="4758"/>
    <x v="3"/>
    <x v="60"/>
    <d v="2014-11-08T00:00:00"/>
    <s v="First Class"/>
    <s v="AB-10060"/>
    <s v="Adam Bellavance"/>
    <x v="2"/>
    <s v="United States"/>
    <s v="Greenwood"/>
    <x v="14"/>
    <n v="46142"/>
    <x v="2"/>
    <s v="OFF-PA-10002615"/>
    <x v="1"/>
    <x v="10"/>
    <s v="Ampad Gold Fibre Wirebound Steno Books, 6&quot; x 9&quot;, Gregg Ruled"/>
    <x v="5936"/>
    <n v="1"/>
    <n v="0"/>
    <n v="2.0286"/>
  </r>
  <r>
    <n v="9499"/>
    <x v="4758"/>
    <x v="3"/>
    <x v="60"/>
    <d v="2014-11-08T00:00:00"/>
    <s v="First Class"/>
    <s v="AB-10060"/>
    <s v="Adam Bellavance"/>
    <x v="2"/>
    <s v="United States"/>
    <s v="Greenwood"/>
    <x v="14"/>
    <n v="46142"/>
    <x v="2"/>
    <s v="OFF-PA-10000565"/>
    <x v="1"/>
    <x v="10"/>
    <s v="Staples"/>
    <x v="3856"/>
    <n v="3"/>
    <n v="0"/>
    <n v="82.290599999999998"/>
  </r>
  <r>
    <n v="9500"/>
    <x v="4758"/>
    <x v="3"/>
    <x v="60"/>
    <d v="2014-11-08T00:00:00"/>
    <s v="First Class"/>
    <s v="AB-10060"/>
    <s v="Adam Bellavance"/>
    <x v="2"/>
    <s v="United States"/>
    <s v="Greenwood"/>
    <x v="14"/>
    <n v="46142"/>
    <x v="2"/>
    <s v="OFF-PA-10003673"/>
    <x v="1"/>
    <x v="10"/>
    <s v="Strathmore Photo Mount Cards"/>
    <x v="766"/>
    <n v="10"/>
    <n v="0"/>
    <n v="31.187999999999999"/>
  </r>
  <r>
    <n v="9501"/>
    <x v="4759"/>
    <x v="0"/>
    <x v="439"/>
    <d v="2013-05-31T00:00:00"/>
    <s v="Standard Class"/>
    <s v="CM-12235"/>
    <s v="Chris McAfee"/>
    <x v="0"/>
    <s v="United States"/>
    <s v="Milwaukee"/>
    <x v="6"/>
    <n v="53209"/>
    <x v="2"/>
    <s v="FUR-FU-10002088"/>
    <x v="0"/>
    <x v="5"/>
    <s v="Nu-Dell Float Frame 11 x 14 1/2"/>
    <x v="5937"/>
    <n v="3"/>
    <n v="0"/>
    <n v="11.314800000000002"/>
  </r>
  <r>
    <n v="9502"/>
    <x v="4760"/>
    <x v="1"/>
    <x v="312"/>
    <d v="2012-11-24T00:00:00"/>
    <s v="Standard Class"/>
    <s v="KW-16570"/>
    <s v="Kelly Williams"/>
    <x v="0"/>
    <s v="United States"/>
    <s v="San Francisco"/>
    <x v="1"/>
    <n v="94109"/>
    <x v="1"/>
    <s v="FUR-FU-10001546"/>
    <x v="0"/>
    <x v="5"/>
    <s v="Dana Swing-Arm Lamps"/>
    <x v="4674"/>
    <n v="3"/>
    <n v="0"/>
    <n v="8.01"/>
  </r>
  <r>
    <n v="9503"/>
    <x v="4761"/>
    <x v="0"/>
    <x v="183"/>
    <d v="2013-04-30T00:00:00"/>
    <s v="Standard Class"/>
    <s v="MM-17920"/>
    <s v="Michael Moore"/>
    <x v="0"/>
    <s v="United States"/>
    <s v="Rome"/>
    <x v="15"/>
    <n v="13440"/>
    <x v="3"/>
    <s v="OFF-AR-10000614"/>
    <x v="1"/>
    <x v="6"/>
    <s v="Barrel Sharpener"/>
    <x v="5938"/>
    <n v="9"/>
    <n v="0"/>
    <n v="8.3537999999999997"/>
  </r>
  <r>
    <n v="9504"/>
    <x v="4761"/>
    <x v="0"/>
    <x v="183"/>
    <d v="2013-04-30T00:00:00"/>
    <s v="Standard Class"/>
    <s v="MM-17920"/>
    <s v="Michael Moore"/>
    <x v="0"/>
    <s v="United States"/>
    <s v="Rome"/>
    <x v="15"/>
    <n v="13440"/>
    <x v="3"/>
    <s v="OFF-AR-10003190"/>
    <x v="1"/>
    <x v="6"/>
    <s v="Newell 32"/>
    <x v="709"/>
    <n v="1"/>
    <n v="0"/>
    <n v="0.80640000000000001"/>
  </r>
  <r>
    <n v="9505"/>
    <x v="4762"/>
    <x v="0"/>
    <x v="500"/>
    <d v="2013-10-19T00:00:00"/>
    <s v="Standard Class"/>
    <s v="PW-19030"/>
    <s v="Pauline Webber"/>
    <x v="1"/>
    <s v="United States"/>
    <s v="New York City"/>
    <x v="15"/>
    <n v="10009"/>
    <x v="3"/>
    <s v="TEC-PH-10004094"/>
    <x v="2"/>
    <x v="7"/>
    <s v="Motorola L703CM"/>
    <x v="5939"/>
    <n v="7"/>
    <n v="0"/>
    <n v="272.98250000000002"/>
  </r>
  <r>
    <n v="9506"/>
    <x v="4762"/>
    <x v="0"/>
    <x v="500"/>
    <d v="2013-10-19T00:00:00"/>
    <s v="Standard Class"/>
    <s v="PW-19030"/>
    <s v="Pauline Webber"/>
    <x v="1"/>
    <s v="United States"/>
    <s v="New York City"/>
    <x v="15"/>
    <n v="10009"/>
    <x v="3"/>
    <s v="OFF-PA-10001970"/>
    <x v="1"/>
    <x v="10"/>
    <s v="Xerox 1908"/>
    <x v="1375"/>
    <n v="2"/>
    <n v="0"/>
    <n v="54.860399999999998"/>
  </r>
  <r>
    <n v="9507"/>
    <x v="4763"/>
    <x v="2"/>
    <x v="267"/>
    <d v="2011-04-07T00:00:00"/>
    <s v="Second Class"/>
    <s v="RD-19900"/>
    <s v="Ruben Dartt"/>
    <x v="0"/>
    <s v="United States"/>
    <s v="Dearborn Heights"/>
    <x v="12"/>
    <n v="48127"/>
    <x v="2"/>
    <s v="OFF-AR-10002952"/>
    <x v="1"/>
    <x v="6"/>
    <s v="Stanley Contemporary Battery Pencil Sharpeners"/>
    <x v="4327"/>
    <n v="2"/>
    <n v="0"/>
    <n v="7.4759999999999991"/>
  </r>
  <r>
    <n v="9508"/>
    <x v="4763"/>
    <x v="2"/>
    <x v="267"/>
    <d v="2011-04-07T00:00:00"/>
    <s v="Second Class"/>
    <s v="RD-19900"/>
    <s v="Ruben Dartt"/>
    <x v="0"/>
    <s v="United States"/>
    <s v="Dearborn Heights"/>
    <x v="12"/>
    <n v="48127"/>
    <x v="2"/>
    <s v="OFF-BI-10004209"/>
    <x v="1"/>
    <x v="8"/>
    <s v="Fellowes Twister Kit, Gray/Clear, 3/pkg"/>
    <x v="5940"/>
    <n v="5"/>
    <n v="0"/>
    <n v="18.089999999999996"/>
  </r>
  <r>
    <n v="9509"/>
    <x v="4763"/>
    <x v="2"/>
    <x v="267"/>
    <d v="2011-04-07T00:00:00"/>
    <s v="Second Class"/>
    <s v="RD-19900"/>
    <s v="Ruben Dartt"/>
    <x v="0"/>
    <s v="United States"/>
    <s v="Dearborn Heights"/>
    <x v="12"/>
    <n v="48127"/>
    <x v="2"/>
    <s v="OFF-AR-10004685"/>
    <x v="1"/>
    <x v="6"/>
    <s v="Binney &amp; Smith Crayola Metallic Colored Pencils, 8-Color Set"/>
    <x v="4808"/>
    <n v="3"/>
    <n v="0"/>
    <n v="4.5836999999999994"/>
  </r>
  <r>
    <n v="9510"/>
    <x v="4763"/>
    <x v="2"/>
    <x v="267"/>
    <d v="2011-04-07T00:00:00"/>
    <s v="Second Class"/>
    <s v="RD-19900"/>
    <s v="Ruben Dartt"/>
    <x v="0"/>
    <s v="United States"/>
    <s v="Dearborn Heights"/>
    <x v="12"/>
    <n v="48127"/>
    <x v="2"/>
    <s v="OFF-ST-10000991"/>
    <x v="1"/>
    <x v="4"/>
    <s v="Space Solutions HD Industrial Steel Shelving."/>
    <x v="5941"/>
    <n v="6"/>
    <n v="0"/>
    <n v="20.694600000000008"/>
  </r>
  <r>
    <n v="9511"/>
    <x v="4764"/>
    <x v="0"/>
    <x v="876"/>
    <d v="2013-08-12T00:00:00"/>
    <s v="Standard Class"/>
    <s v="LM-17065"/>
    <s v="Liz MacKendrick"/>
    <x v="0"/>
    <s v="United States"/>
    <s v="New York City"/>
    <x v="15"/>
    <n v="10024"/>
    <x v="3"/>
    <s v="OFF-AR-10002399"/>
    <x v="1"/>
    <x v="6"/>
    <s v="Dixon Prang Watercolor Pencils, 10-Color Set with Brush"/>
    <x v="3747"/>
    <n v="9"/>
    <n v="0"/>
    <n v="15.7194"/>
  </r>
  <r>
    <n v="9512"/>
    <x v="4765"/>
    <x v="2"/>
    <x v="637"/>
    <d v="2011-12-16T00:00:00"/>
    <s v="First Class"/>
    <s v="CS-11845"/>
    <s v="Cari Sayre"/>
    <x v="1"/>
    <s v="United States"/>
    <s v="Chicago"/>
    <x v="10"/>
    <n v="60623"/>
    <x v="2"/>
    <s v="OFF-BI-10002353"/>
    <x v="1"/>
    <x v="8"/>
    <s v="GBC VeloBind Cover Sets"/>
    <x v="1844"/>
    <n v="3"/>
    <n v="0.8"/>
    <n v="-13.895999999999997"/>
  </r>
  <r>
    <n v="9513"/>
    <x v="4766"/>
    <x v="3"/>
    <x v="1109"/>
    <d v="2014-06-04T00:00:00"/>
    <s v="Second Class"/>
    <s v="KT-16480"/>
    <s v="Kean Thornton"/>
    <x v="0"/>
    <s v="United States"/>
    <s v="Dallas"/>
    <x v="5"/>
    <n v="75217"/>
    <x v="2"/>
    <s v="FUR-BO-10001811"/>
    <x v="0"/>
    <x v="0"/>
    <s v="Atlantic Metals Mobile 5-Shelf Bookcases, Custom Colors"/>
    <x v="5942"/>
    <n v="1"/>
    <n v="0.32"/>
    <n v="-6.0196000000000254"/>
  </r>
  <r>
    <n v="9514"/>
    <x v="4767"/>
    <x v="0"/>
    <x v="500"/>
    <d v="2013-10-20T00:00:00"/>
    <s v="Standard Class"/>
    <s v="BE-11410"/>
    <s v="Bobby Elias"/>
    <x v="0"/>
    <s v="United States"/>
    <s v="Appleton"/>
    <x v="6"/>
    <n v="54915"/>
    <x v="2"/>
    <s v="TEC-AC-10003033"/>
    <x v="2"/>
    <x v="11"/>
    <s v="Plantronics CS510 - Over-the-Head monaural Wireless Headset System"/>
    <x v="5943"/>
    <n v="5"/>
    <n v="0"/>
    <n v="544.41749999999979"/>
  </r>
  <r>
    <n v="9515"/>
    <x v="4768"/>
    <x v="2"/>
    <x v="619"/>
    <d v="2011-03-18T00:00:00"/>
    <s v="Standard Class"/>
    <s v="NF-18475"/>
    <s v="Neil Französisch"/>
    <x v="2"/>
    <s v="United States"/>
    <s v="Jacksonville"/>
    <x v="2"/>
    <n v="32216"/>
    <x v="0"/>
    <s v="OFF-PA-10000176"/>
    <x v="1"/>
    <x v="10"/>
    <s v="Xerox 1887"/>
    <x v="5944"/>
    <n v="6"/>
    <n v="0.2"/>
    <n v="31.869599999999995"/>
  </r>
  <r>
    <n v="9516"/>
    <x v="4769"/>
    <x v="2"/>
    <x v="1223"/>
    <d v="2011-02-25T00:00:00"/>
    <s v="Standard Class"/>
    <s v="DL-13315"/>
    <s v="Delfina Latchford"/>
    <x v="0"/>
    <s v="United States"/>
    <s v="Chicago"/>
    <x v="10"/>
    <n v="60653"/>
    <x v="2"/>
    <s v="OFF-AR-10003631"/>
    <x v="1"/>
    <x v="6"/>
    <s v="Staples"/>
    <x v="5945"/>
    <n v="14"/>
    <n v="0.2"/>
    <n v="8.808799999999998"/>
  </r>
  <r>
    <n v="9517"/>
    <x v="4770"/>
    <x v="1"/>
    <x v="252"/>
    <d v="2012-08-26T00:00:00"/>
    <s v="Second Class"/>
    <s v="MS-17710"/>
    <s v="Maurice Satty"/>
    <x v="0"/>
    <s v="United States"/>
    <s v="Bowling Green"/>
    <x v="24"/>
    <n v="43402"/>
    <x v="3"/>
    <s v="TEC-PH-10000923"/>
    <x v="2"/>
    <x v="7"/>
    <s v="Belkin SportFit Armband For iPhone 5s/5c, Fuchsia"/>
    <x v="5946"/>
    <n v="3"/>
    <n v="0.4"/>
    <n v="4.0472999999999999"/>
  </r>
  <r>
    <n v="9518"/>
    <x v="4770"/>
    <x v="1"/>
    <x v="252"/>
    <d v="2012-08-26T00:00:00"/>
    <s v="Second Class"/>
    <s v="MS-17710"/>
    <s v="Maurice Satty"/>
    <x v="0"/>
    <s v="United States"/>
    <s v="Bowling Green"/>
    <x v="24"/>
    <n v="43402"/>
    <x v="3"/>
    <s v="OFF-LA-10003190"/>
    <x v="1"/>
    <x v="2"/>
    <s v="Avery 474"/>
    <x v="2789"/>
    <n v="3"/>
    <n v="0.2"/>
    <n v="2.5056000000000003"/>
  </r>
  <r>
    <n v="9519"/>
    <x v="4770"/>
    <x v="1"/>
    <x v="252"/>
    <d v="2012-08-26T00:00:00"/>
    <s v="Second Class"/>
    <s v="MS-17710"/>
    <s v="Maurice Satty"/>
    <x v="0"/>
    <s v="United States"/>
    <s v="Bowling Green"/>
    <x v="24"/>
    <n v="43402"/>
    <x v="3"/>
    <s v="OFF-ST-10003208"/>
    <x v="1"/>
    <x v="4"/>
    <s v="Adjustable Depth Letter/Legal Cart"/>
    <x v="2774"/>
    <n v="3"/>
    <n v="0.2"/>
    <n v="48.994199999999921"/>
  </r>
  <r>
    <n v="9520"/>
    <x v="4771"/>
    <x v="3"/>
    <x v="540"/>
    <d v="2014-05-13T00:00:00"/>
    <s v="Second Class"/>
    <s v="MM-18055"/>
    <s v="Michelle Moray"/>
    <x v="0"/>
    <s v="United States"/>
    <s v="San Francisco"/>
    <x v="1"/>
    <n v="94110"/>
    <x v="1"/>
    <s v="OFF-AP-10000692"/>
    <x v="1"/>
    <x v="9"/>
    <s v="Fellowes Mighty 8 Compact Surge Protector"/>
    <x v="5947"/>
    <n v="4"/>
    <n v="0"/>
    <n v="22.702400000000004"/>
  </r>
  <r>
    <n v="9521"/>
    <x v="4772"/>
    <x v="0"/>
    <x v="1084"/>
    <d v="2013-02-09T00:00:00"/>
    <s v="Standard Class"/>
    <s v="JB-15400"/>
    <s v="Jennifer Braxton"/>
    <x v="1"/>
    <s v="United States"/>
    <s v="Los Angeles"/>
    <x v="1"/>
    <n v="90049"/>
    <x v="1"/>
    <s v="OFF-ST-10004180"/>
    <x v="1"/>
    <x v="4"/>
    <s v="Safco Commercial Shelving"/>
    <x v="5948"/>
    <n v="2"/>
    <n v="0"/>
    <n v="3.720799999999997"/>
  </r>
  <r>
    <n v="9522"/>
    <x v="4773"/>
    <x v="2"/>
    <x v="174"/>
    <d v="2011-12-25T00:00:00"/>
    <s v="Standard Class"/>
    <s v="SG-20605"/>
    <s v="Speros Goranitis"/>
    <x v="0"/>
    <s v="United States"/>
    <s v="Chicago"/>
    <x v="10"/>
    <n v="60623"/>
    <x v="2"/>
    <s v="TEC-PH-10002817"/>
    <x v="2"/>
    <x v="7"/>
    <s v="RCA ViSYS 25425RE1 Corded phone"/>
    <x v="830"/>
    <n v="3"/>
    <n v="0.2"/>
    <n v="36.44729999999997"/>
  </r>
  <r>
    <n v="9523"/>
    <x v="4773"/>
    <x v="2"/>
    <x v="174"/>
    <d v="2011-12-25T00:00:00"/>
    <s v="Standard Class"/>
    <s v="SG-20605"/>
    <s v="Speros Goranitis"/>
    <x v="0"/>
    <s v="United States"/>
    <s v="Chicago"/>
    <x v="10"/>
    <n v="60623"/>
    <x v="2"/>
    <s v="OFF-PA-10000295"/>
    <x v="1"/>
    <x v="10"/>
    <s v="Xerox 229"/>
    <x v="12"/>
    <n v="3"/>
    <n v="0.2"/>
    <n v="5.4432"/>
  </r>
  <r>
    <n v="9524"/>
    <x v="4773"/>
    <x v="2"/>
    <x v="174"/>
    <d v="2011-12-25T00:00:00"/>
    <s v="Standard Class"/>
    <s v="SG-20605"/>
    <s v="Speros Goranitis"/>
    <x v="0"/>
    <s v="United States"/>
    <s v="Chicago"/>
    <x v="10"/>
    <n v="60623"/>
    <x v="2"/>
    <s v="OFF-ST-10000419"/>
    <x v="1"/>
    <x v="4"/>
    <s v="Rogers Jumbo File, Granite"/>
    <x v="5949"/>
    <n v="3"/>
    <n v="0.2"/>
    <n v="-7.7406000000000006"/>
  </r>
  <r>
    <n v="9525"/>
    <x v="4774"/>
    <x v="3"/>
    <x v="256"/>
    <d v="2014-12-07T00:00:00"/>
    <s v="First Class"/>
    <s v="PB-18805"/>
    <s v="Patrick Bzostek"/>
    <x v="2"/>
    <s v="United States"/>
    <s v="Seattle"/>
    <x v="4"/>
    <n v="98115"/>
    <x v="1"/>
    <s v="OFF-BI-10001524"/>
    <x v="1"/>
    <x v="8"/>
    <s v="GBC Premium Transparent Covers with Diagonal Lined Pattern"/>
    <x v="2067"/>
    <n v="5"/>
    <n v="0.2"/>
    <n v="29.371999999999993"/>
  </r>
  <r>
    <n v="9526"/>
    <x v="4774"/>
    <x v="3"/>
    <x v="256"/>
    <d v="2014-12-07T00:00:00"/>
    <s v="First Class"/>
    <s v="PB-18805"/>
    <s v="Patrick Bzostek"/>
    <x v="2"/>
    <s v="United States"/>
    <s v="Seattle"/>
    <x v="4"/>
    <n v="98115"/>
    <x v="1"/>
    <s v="FUR-FU-10003268"/>
    <x v="0"/>
    <x v="5"/>
    <s v="Eldon Radial Chair Mat for Low to Medium Pile Carpets"/>
    <x v="3351"/>
    <n v="5"/>
    <n v="0"/>
    <n v="39.97999999999999"/>
  </r>
  <r>
    <n v="9527"/>
    <x v="4774"/>
    <x v="3"/>
    <x v="256"/>
    <d v="2014-12-07T00:00:00"/>
    <s v="First Class"/>
    <s v="PB-18805"/>
    <s v="Patrick Bzostek"/>
    <x v="2"/>
    <s v="United States"/>
    <s v="Seattle"/>
    <x v="4"/>
    <n v="98115"/>
    <x v="1"/>
    <s v="TEC-PH-10000148"/>
    <x v="2"/>
    <x v="7"/>
    <s v="Cyber Acoustics AC-202b Speech Recognition Stereo Headset"/>
    <x v="5231"/>
    <n v="3"/>
    <n v="0.2"/>
    <n v="-7.0145999999999997"/>
  </r>
  <r>
    <n v="9528"/>
    <x v="4774"/>
    <x v="3"/>
    <x v="256"/>
    <d v="2014-12-07T00:00:00"/>
    <s v="First Class"/>
    <s v="PB-18805"/>
    <s v="Patrick Bzostek"/>
    <x v="2"/>
    <s v="United States"/>
    <s v="Seattle"/>
    <x v="4"/>
    <n v="98115"/>
    <x v="1"/>
    <s v="OFF-BI-10001543"/>
    <x v="1"/>
    <x v="8"/>
    <s v="GBC VeloBinder Manual Binding System"/>
    <x v="5950"/>
    <n v="6"/>
    <n v="0.2"/>
    <n v="60.463200000000015"/>
  </r>
  <r>
    <n v="9529"/>
    <x v="4774"/>
    <x v="3"/>
    <x v="256"/>
    <d v="2014-12-07T00:00:00"/>
    <s v="First Class"/>
    <s v="PB-18805"/>
    <s v="Patrick Bzostek"/>
    <x v="2"/>
    <s v="United States"/>
    <s v="Seattle"/>
    <x v="4"/>
    <n v="98115"/>
    <x v="1"/>
    <s v="OFF-BI-10002071"/>
    <x v="1"/>
    <x v="8"/>
    <s v="Fellowes Black Plastic Comb Bindings"/>
    <x v="3396"/>
    <n v="2"/>
    <n v="0.2"/>
    <n v="3.0211999999999994"/>
  </r>
  <r>
    <n v="9530"/>
    <x v="4775"/>
    <x v="3"/>
    <x v="668"/>
    <d v="2014-03-26T00:00:00"/>
    <s v="Same Day"/>
    <s v="AC-10615"/>
    <s v="Ann Chong"/>
    <x v="1"/>
    <s v="United States"/>
    <s v="Beaumont"/>
    <x v="5"/>
    <n v="77705"/>
    <x v="2"/>
    <s v="OFF-ST-10002352"/>
    <x v="1"/>
    <x v="4"/>
    <s v="Iris Project Case"/>
    <x v="2600"/>
    <n v="2"/>
    <n v="0.2"/>
    <n v="0.95759999999999934"/>
  </r>
  <r>
    <n v="9531"/>
    <x v="4776"/>
    <x v="3"/>
    <x v="141"/>
    <d v="2014-07-13T00:00:00"/>
    <s v="Standard Class"/>
    <s v="MR-17545"/>
    <s v="Mathew Reese"/>
    <x v="2"/>
    <s v="United States"/>
    <s v="Seattle"/>
    <x v="4"/>
    <n v="98103"/>
    <x v="1"/>
    <s v="OFF-PA-10003127"/>
    <x v="1"/>
    <x v="10"/>
    <s v="Staples"/>
    <x v="4984"/>
    <n v="2"/>
    <n v="0"/>
    <n v="24.269599999999997"/>
  </r>
  <r>
    <n v="9532"/>
    <x v="4777"/>
    <x v="3"/>
    <x v="40"/>
    <d v="2014-11-01T00:00:00"/>
    <s v="Standard Class"/>
    <s v="BF-11215"/>
    <s v="Benjamin Farhat"/>
    <x v="2"/>
    <s v="United States"/>
    <s v="Dallas"/>
    <x v="5"/>
    <n v="75217"/>
    <x v="2"/>
    <s v="OFF-ST-10000464"/>
    <x v="1"/>
    <x v="4"/>
    <s v="Multi-Use Personal File Cart and Caster Set, Three Stacking Bins"/>
    <x v="5951"/>
    <n v="2"/>
    <n v="0.2"/>
    <n v="5.5616000000000021"/>
  </r>
  <r>
    <n v="9533"/>
    <x v="4778"/>
    <x v="0"/>
    <x v="189"/>
    <d v="2013-11-01T00:00:00"/>
    <s v="Standard Class"/>
    <s v="BW-11200"/>
    <s v="Ben Wallace"/>
    <x v="0"/>
    <s v="United States"/>
    <s v="New York City"/>
    <x v="15"/>
    <n v="10011"/>
    <x v="3"/>
    <s v="FUR-CH-10000553"/>
    <x v="0"/>
    <x v="1"/>
    <s v="Metal Folding Chairs, Beige, 4/Carton"/>
    <x v="5952"/>
    <n v="14"/>
    <n v="0.1"/>
    <n v="80.777199999999979"/>
  </r>
  <r>
    <n v="9534"/>
    <x v="4778"/>
    <x v="0"/>
    <x v="189"/>
    <d v="2013-11-01T00:00:00"/>
    <s v="Standard Class"/>
    <s v="BW-11200"/>
    <s v="Ben Wallace"/>
    <x v="0"/>
    <s v="United States"/>
    <s v="New York City"/>
    <x v="15"/>
    <n v="10011"/>
    <x v="3"/>
    <s v="OFF-FA-10000134"/>
    <x v="1"/>
    <x v="13"/>
    <s v="Advantus Push Pins, Aluminum Head"/>
    <x v="5953"/>
    <n v="7"/>
    <n v="0"/>
    <n v="12.607699999999999"/>
  </r>
  <r>
    <n v="9535"/>
    <x v="4778"/>
    <x v="0"/>
    <x v="189"/>
    <d v="2013-11-01T00:00:00"/>
    <s v="Standard Class"/>
    <s v="BW-11200"/>
    <s v="Ben Wallace"/>
    <x v="0"/>
    <s v="United States"/>
    <s v="New York City"/>
    <x v="15"/>
    <n v="10011"/>
    <x v="3"/>
    <s v="OFF-ST-10000636"/>
    <x v="1"/>
    <x v="4"/>
    <s v="Rogers Profile Extra Capacity Storage Tub"/>
    <x v="3446"/>
    <n v="2"/>
    <n v="0"/>
    <n v="1.3391999999999982"/>
  </r>
  <r>
    <n v="9536"/>
    <x v="4778"/>
    <x v="0"/>
    <x v="189"/>
    <d v="2013-11-01T00:00:00"/>
    <s v="Standard Class"/>
    <s v="BW-11200"/>
    <s v="Ben Wallace"/>
    <x v="0"/>
    <s v="United States"/>
    <s v="New York City"/>
    <x v="15"/>
    <n v="10011"/>
    <x v="3"/>
    <s v="OFF-BI-10002949"/>
    <x v="1"/>
    <x v="8"/>
    <s v="Prestige Round Ring Binders"/>
    <x v="1276"/>
    <n v="2"/>
    <n v="0.2"/>
    <n v="3.283199999999999"/>
  </r>
  <r>
    <n v="9537"/>
    <x v="4779"/>
    <x v="3"/>
    <x v="492"/>
    <d v="2014-06-15T00:00:00"/>
    <s v="Second Class"/>
    <s v="TS-21610"/>
    <s v="Troy Staebel"/>
    <x v="0"/>
    <s v="United States"/>
    <s v="Chicago"/>
    <x v="10"/>
    <n v="60610"/>
    <x v="2"/>
    <s v="FUR-FU-10002364"/>
    <x v="0"/>
    <x v="5"/>
    <s v="Eldon Expressions Wood Desk Accessories, Oak"/>
    <x v="3179"/>
    <n v="3"/>
    <n v="0.6"/>
    <n v="-6.8634000000000013"/>
  </r>
  <r>
    <n v="9538"/>
    <x v="4780"/>
    <x v="0"/>
    <x v="477"/>
    <d v="2013-09-28T00:00:00"/>
    <s v="First Class"/>
    <s v="AS-10045"/>
    <s v="Aaron Smayling"/>
    <x v="1"/>
    <s v="United States"/>
    <s v="San Francisco"/>
    <x v="1"/>
    <n v="94110"/>
    <x v="1"/>
    <s v="FUR-BO-10002613"/>
    <x v="0"/>
    <x v="0"/>
    <s v="Atlantic Metals Mobile 4-Shelf Bookcases, Custom Colors"/>
    <x v="5954"/>
    <n v="2"/>
    <n v="0.15"/>
    <n v="84.293999999999969"/>
  </r>
  <r>
    <n v="9539"/>
    <x v="4781"/>
    <x v="3"/>
    <x v="210"/>
    <d v="2014-09-10T00:00:00"/>
    <s v="First Class"/>
    <s v="AA-10375"/>
    <s v="Allen Armold"/>
    <x v="0"/>
    <s v="United States"/>
    <s v="Providence"/>
    <x v="34"/>
    <n v="2908"/>
    <x v="3"/>
    <s v="OFF-PA-10002659"/>
    <x v="1"/>
    <x v="10"/>
    <s v="Avoid Verbal Orders Carbonless Minifold Book"/>
    <x v="2952"/>
    <n v="5"/>
    <n v="0"/>
    <n v="7.7739999999999991"/>
  </r>
  <r>
    <n v="9540"/>
    <x v="4781"/>
    <x v="3"/>
    <x v="210"/>
    <d v="2014-09-10T00:00:00"/>
    <s v="First Class"/>
    <s v="AA-10375"/>
    <s v="Allen Armold"/>
    <x v="0"/>
    <s v="United States"/>
    <s v="Providence"/>
    <x v="34"/>
    <n v="2908"/>
    <x v="3"/>
    <s v="OFF-PA-10000157"/>
    <x v="1"/>
    <x v="10"/>
    <s v="Xerox 191"/>
    <x v="792"/>
    <n v="2"/>
    <n v="0"/>
    <n v="18.781199999999998"/>
  </r>
  <r>
    <n v="9541"/>
    <x v="4782"/>
    <x v="1"/>
    <x v="1224"/>
    <d v="2012-05-16T00:00:00"/>
    <s v="Second Class"/>
    <s v="PS-18970"/>
    <s v="Paul Stevenson"/>
    <x v="2"/>
    <s v="United States"/>
    <s v="Phoenix"/>
    <x v="16"/>
    <n v="85023"/>
    <x v="1"/>
    <s v="FUR-CH-10004540"/>
    <x v="0"/>
    <x v="1"/>
    <s v="Global Chrome Stack Chair"/>
    <x v="3029"/>
    <n v="7"/>
    <n v="0.2"/>
    <n v="16.797200000000004"/>
  </r>
  <r>
    <n v="9542"/>
    <x v="4783"/>
    <x v="1"/>
    <x v="705"/>
    <d v="2012-08-10T00:00:00"/>
    <s v="Standard Class"/>
    <s v="RP-19270"/>
    <s v="Rachel Payne"/>
    <x v="1"/>
    <s v="United States"/>
    <s v="Houston"/>
    <x v="5"/>
    <n v="77095"/>
    <x v="2"/>
    <s v="OFF-LA-10004544"/>
    <x v="1"/>
    <x v="2"/>
    <s v="Avery 505"/>
    <x v="5955"/>
    <n v="3"/>
    <n v="0.2"/>
    <n v="13.320000000000002"/>
  </r>
  <r>
    <n v="9543"/>
    <x v="4783"/>
    <x v="1"/>
    <x v="705"/>
    <d v="2012-08-10T00:00:00"/>
    <s v="Standard Class"/>
    <s v="RP-19270"/>
    <s v="Rachel Payne"/>
    <x v="1"/>
    <s v="United States"/>
    <s v="Houston"/>
    <x v="5"/>
    <n v="77095"/>
    <x v="2"/>
    <s v="OFF-BI-10001097"/>
    <x v="1"/>
    <x v="8"/>
    <s v="Avery Hole Reinforcements"/>
    <x v="5956"/>
    <n v="5"/>
    <n v="0.8"/>
    <n v="-9.6565000000000047"/>
  </r>
  <r>
    <n v="9544"/>
    <x v="4783"/>
    <x v="1"/>
    <x v="705"/>
    <d v="2012-08-10T00:00:00"/>
    <s v="Standard Class"/>
    <s v="RP-19270"/>
    <s v="Rachel Payne"/>
    <x v="1"/>
    <s v="United States"/>
    <s v="Houston"/>
    <x v="5"/>
    <n v="77095"/>
    <x v="2"/>
    <s v="OFF-PA-10003302"/>
    <x v="1"/>
    <x v="10"/>
    <s v="Xerox 1906"/>
    <x v="3987"/>
    <n v="2"/>
    <n v="0.2"/>
    <n v="19.137599999999992"/>
  </r>
  <r>
    <n v="9545"/>
    <x v="4783"/>
    <x v="1"/>
    <x v="705"/>
    <d v="2012-08-10T00:00:00"/>
    <s v="Standard Class"/>
    <s v="RP-19270"/>
    <s v="Rachel Payne"/>
    <x v="1"/>
    <s v="United States"/>
    <s v="Houston"/>
    <x v="5"/>
    <n v="77095"/>
    <x v="2"/>
    <s v="FUR-BO-10003965"/>
    <x v="0"/>
    <x v="0"/>
    <s v="O'Sullivan Manor Hill 2-Door Library in Brianna Oak"/>
    <x v="5957"/>
    <n v="3"/>
    <n v="0.32"/>
    <n v="-114.01739999999995"/>
  </r>
  <r>
    <n v="9546"/>
    <x v="4784"/>
    <x v="2"/>
    <x v="194"/>
    <d v="2011-11-02T00:00:00"/>
    <s v="Standard Class"/>
    <s v="NC-18625"/>
    <s v="Noah Childs"/>
    <x v="1"/>
    <s v="United States"/>
    <s v="Columbus"/>
    <x v="14"/>
    <n v="47201"/>
    <x v="2"/>
    <s v="TEC-AC-10003433"/>
    <x v="2"/>
    <x v="11"/>
    <s v="Maxell 4.7GB DVD+R 5/Pack"/>
    <x v="5237"/>
    <n v="2"/>
    <n v="0"/>
    <n v="0.89100000000000001"/>
  </r>
  <r>
    <n v="9547"/>
    <x v="4784"/>
    <x v="2"/>
    <x v="194"/>
    <d v="2011-11-02T00:00:00"/>
    <s v="Standard Class"/>
    <s v="NC-18625"/>
    <s v="Noah Childs"/>
    <x v="1"/>
    <s v="United States"/>
    <s v="Columbus"/>
    <x v="14"/>
    <n v="47201"/>
    <x v="2"/>
    <s v="OFF-PA-10000482"/>
    <x v="1"/>
    <x v="10"/>
    <s v="Snap-A-Way Black Print Carbonless Ruled Speed Letter, Triplicate"/>
    <x v="69"/>
    <n v="2"/>
    <n v="0"/>
    <n v="35.663599999999995"/>
  </r>
  <r>
    <n v="9548"/>
    <x v="4785"/>
    <x v="0"/>
    <x v="1133"/>
    <d v="2013-06-21T00:00:00"/>
    <s v="Second Class"/>
    <s v="SC-20770"/>
    <s v="Stewart Carmichael"/>
    <x v="1"/>
    <s v="United States"/>
    <s v="Philadelphia"/>
    <x v="9"/>
    <n v="19134"/>
    <x v="3"/>
    <s v="OFF-PA-10004610"/>
    <x v="1"/>
    <x v="10"/>
    <s v="Xerox 1900"/>
    <x v="1312"/>
    <n v="2"/>
    <n v="0.2"/>
    <n v="2.1399999999999992"/>
  </r>
  <r>
    <n v="9549"/>
    <x v="4785"/>
    <x v="0"/>
    <x v="1133"/>
    <d v="2013-06-21T00:00:00"/>
    <s v="Second Class"/>
    <s v="SC-20770"/>
    <s v="Stewart Carmichael"/>
    <x v="1"/>
    <s v="United States"/>
    <s v="Philadelphia"/>
    <x v="9"/>
    <n v="19134"/>
    <x v="3"/>
    <s v="OFF-BI-10003910"/>
    <x v="1"/>
    <x v="8"/>
    <s v="DXL Angle-View Binders with Locking Rings by Samsill"/>
    <x v="5958"/>
    <n v="2"/>
    <n v="0.7"/>
    <n v="-3.8549999999999986"/>
  </r>
  <r>
    <n v="9550"/>
    <x v="4785"/>
    <x v="0"/>
    <x v="1133"/>
    <d v="2013-06-21T00:00:00"/>
    <s v="Second Class"/>
    <s v="SC-20770"/>
    <s v="Stewart Carmichael"/>
    <x v="1"/>
    <s v="United States"/>
    <s v="Philadelphia"/>
    <x v="9"/>
    <n v="19134"/>
    <x v="3"/>
    <s v="OFF-AP-10001394"/>
    <x v="1"/>
    <x v="9"/>
    <s v="Harmony Air Purifier"/>
    <x v="5959"/>
    <n v="3"/>
    <n v="0.2"/>
    <n v="90.71999999999997"/>
  </r>
  <r>
    <n v="9551"/>
    <x v="4786"/>
    <x v="1"/>
    <x v="910"/>
    <d v="2012-05-06T00:00:00"/>
    <s v="First Class"/>
    <s v="NF-18595"/>
    <s v="Nicole Fjeld"/>
    <x v="2"/>
    <s v="United States"/>
    <s v="San Jose"/>
    <x v="1"/>
    <n v="95123"/>
    <x v="1"/>
    <s v="OFF-BI-10004654"/>
    <x v="1"/>
    <x v="8"/>
    <s v="Avery Binding System Hidden Tab Executive Style Index Sets"/>
    <x v="5960"/>
    <n v="3"/>
    <n v="0.2"/>
    <n v="5.1929999999999996"/>
  </r>
  <r>
    <n v="9552"/>
    <x v="4787"/>
    <x v="1"/>
    <x v="113"/>
    <d v="2012-11-14T00:00:00"/>
    <s v="Standard Class"/>
    <s v="SC-20020"/>
    <s v="Sam Craven"/>
    <x v="0"/>
    <s v="United States"/>
    <s v="Philadelphia"/>
    <x v="9"/>
    <n v="19140"/>
    <x v="3"/>
    <s v="OFF-ST-10001526"/>
    <x v="1"/>
    <x v="4"/>
    <s v="Iceberg Mobile Mega Data/Printer Cart "/>
    <x v="5961"/>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x v="3025"/>
    <n v="4"/>
    <n v="0"/>
    <n v="36.470399999999998"/>
  </r>
  <r>
    <n v="9554"/>
    <x v="4789"/>
    <x v="0"/>
    <x v="897"/>
    <d v="2013-09-28T00:00:00"/>
    <s v="Standard Class"/>
    <s v="SM-20950"/>
    <s v="Suzanne McNair"/>
    <x v="1"/>
    <s v="United States"/>
    <s v="Broomfield"/>
    <x v="22"/>
    <n v="80020"/>
    <x v="1"/>
    <s v="FUR-FU-10000246"/>
    <x v="0"/>
    <x v="5"/>
    <s v="Aluminum Document Frame"/>
    <x v="5962"/>
    <n v="7"/>
    <n v="0.2"/>
    <n v="8.5539999999999878"/>
  </r>
  <r>
    <n v="9555"/>
    <x v="4790"/>
    <x v="1"/>
    <x v="109"/>
    <d v="2012-12-02T00:00:00"/>
    <s v="Standard Class"/>
    <s v="EB-14110"/>
    <s v="Eugene Barchas"/>
    <x v="0"/>
    <s v="United States"/>
    <s v="Columbus"/>
    <x v="24"/>
    <n v="43229"/>
    <x v="3"/>
    <s v="FUR-FU-10003799"/>
    <x v="0"/>
    <x v="5"/>
    <s v="Seth Thomas 13 1/2&quot; Wall Clock"/>
    <x v="4192"/>
    <n v="5"/>
    <n v="0.2"/>
    <n v="9.7789999999999964"/>
  </r>
  <r>
    <n v="9556"/>
    <x v="4790"/>
    <x v="1"/>
    <x v="109"/>
    <d v="2012-12-02T00:00:00"/>
    <s v="Standard Class"/>
    <s v="EB-14110"/>
    <s v="Eugene Barchas"/>
    <x v="0"/>
    <s v="United States"/>
    <s v="Columbus"/>
    <x v="24"/>
    <n v="43229"/>
    <x v="3"/>
    <s v="OFF-FA-10003021"/>
    <x v="1"/>
    <x v="13"/>
    <s v="Staples"/>
    <x v="5133"/>
    <n v="2"/>
    <n v="0.2"/>
    <n v="0.56399999999999983"/>
  </r>
  <r>
    <n v="9557"/>
    <x v="4791"/>
    <x v="1"/>
    <x v="155"/>
    <d v="2012-12-05T00:00:00"/>
    <s v="Second Class"/>
    <s v="HP-14815"/>
    <s v="Harold Pawlan"/>
    <x v="2"/>
    <s v="United States"/>
    <s v="Concord"/>
    <x v="38"/>
    <n v="3301"/>
    <x v="3"/>
    <s v="OFF-PA-10003656"/>
    <x v="1"/>
    <x v="10"/>
    <s v="Xerox 1935"/>
    <x v="2381"/>
    <n v="7"/>
    <n v="0"/>
    <n v="84.943599999999989"/>
  </r>
  <r>
    <n v="9558"/>
    <x v="4792"/>
    <x v="2"/>
    <x v="1136"/>
    <d v="2011-10-19T00:00:00"/>
    <s v="Second Class"/>
    <s v="EB-14170"/>
    <s v="Evan Bailliet"/>
    <x v="0"/>
    <s v="United States"/>
    <s v="Houston"/>
    <x v="5"/>
    <n v="77095"/>
    <x v="2"/>
    <s v="FUR-FU-10004586"/>
    <x v="0"/>
    <x v="5"/>
    <s v="G.E. Longer-Life Indoor Recessed Floodlight Bulbs"/>
    <x v="5963"/>
    <n v="2"/>
    <n v="0.6"/>
    <n v="-1.5935999999999995"/>
  </r>
  <r>
    <n v="9559"/>
    <x v="4793"/>
    <x v="0"/>
    <x v="973"/>
    <d v="2013-05-06T00:00:00"/>
    <s v="First Class"/>
    <s v="SM-20905"/>
    <s v="Susan MacKendrick"/>
    <x v="0"/>
    <s v="United States"/>
    <s v="Newark"/>
    <x v="24"/>
    <n v="43055"/>
    <x v="3"/>
    <s v="TEC-AC-10003832"/>
    <x v="2"/>
    <x v="11"/>
    <s v="Imation 16GB Mini TravelDrive USB 2.0 Flash Drive"/>
    <x v="5964"/>
    <n v="5"/>
    <n v="0.2"/>
    <n v="34.786500000000004"/>
  </r>
  <r>
    <n v="9560"/>
    <x v="4793"/>
    <x v="0"/>
    <x v="973"/>
    <d v="2013-05-06T00:00:00"/>
    <s v="First Class"/>
    <s v="SM-20905"/>
    <s v="Susan MacKendrick"/>
    <x v="0"/>
    <s v="United States"/>
    <s v="Newark"/>
    <x v="24"/>
    <n v="43055"/>
    <x v="3"/>
    <s v="OFF-ST-10002554"/>
    <x v="1"/>
    <x v="4"/>
    <s v="Tennsco Industrial Shelving"/>
    <x v="3589"/>
    <n v="5"/>
    <n v="0.2"/>
    <n v="-44.018999999999991"/>
  </r>
  <r>
    <n v="9561"/>
    <x v="4793"/>
    <x v="0"/>
    <x v="973"/>
    <d v="2013-05-06T00:00:00"/>
    <s v="First Class"/>
    <s v="SM-20905"/>
    <s v="Susan MacKendrick"/>
    <x v="0"/>
    <s v="United States"/>
    <s v="Newark"/>
    <x v="24"/>
    <n v="43055"/>
    <x v="3"/>
    <s v="FUR-FU-10001876"/>
    <x v="0"/>
    <x v="5"/>
    <s v="Computer Room Manger, 14&quot;"/>
    <x v="3518"/>
    <n v="2"/>
    <n v="0.2"/>
    <n v="10.393599999999998"/>
  </r>
  <r>
    <n v="9562"/>
    <x v="4793"/>
    <x v="0"/>
    <x v="973"/>
    <d v="2013-05-06T00:00:00"/>
    <s v="First Class"/>
    <s v="SM-20905"/>
    <s v="Susan MacKendrick"/>
    <x v="0"/>
    <s v="United States"/>
    <s v="Newark"/>
    <x v="24"/>
    <n v="43055"/>
    <x v="3"/>
    <s v="TEC-AC-10002637"/>
    <x v="2"/>
    <x v="11"/>
    <s v="Logitech VX Revolution Cordless Laser Mouse for Notebooks (Black)"/>
    <x v="2404"/>
    <n v="3"/>
    <n v="0.2"/>
    <n v="-75.59580000000004"/>
  </r>
  <r>
    <n v="9563"/>
    <x v="4793"/>
    <x v="0"/>
    <x v="973"/>
    <d v="2013-05-06T00:00:00"/>
    <s v="First Class"/>
    <s v="SM-20905"/>
    <s v="Susan MacKendrick"/>
    <x v="0"/>
    <s v="United States"/>
    <s v="Newark"/>
    <x v="24"/>
    <n v="43055"/>
    <x v="3"/>
    <s v="TEC-MA-10003589"/>
    <x v="2"/>
    <x v="15"/>
    <s v="Cisco 8961 IP Phone Charcoal"/>
    <x v="5965"/>
    <n v="3"/>
    <n v="0.7"/>
    <n v="-164.9538"/>
  </r>
  <r>
    <n v="9564"/>
    <x v="4793"/>
    <x v="0"/>
    <x v="973"/>
    <d v="2013-05-06T00:00:00"/>
    <s v="First Class"/>
    <s v="SM-20905"/>
    <s v="Susan MacKendrick"/>
    <x v="0"/>
    <s v="United States"/>
    <s v="Newark"/>
    <x v="24"/>
    <n v="43055"/>
    <x v="3"/>
    <s v="OFF-LA-10000081"/>
    <x v="1"/>
    <x v="2"/>
    <s v="Avery 496"/>
    <x v="1628"/>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x v="5966"/>
    <n v="7"/>
    <n v="0.2"/>
    <n v="98.480200000000082"/>
  </r>
  <r>
    <n v="9567"/>
    <x v="4795"/>
    <x v="2"/>
    <x v="691"/>
    <d v="2011-03-31T00:00:00"/>
    <s v="Same Day"/>
    <s v="TG-21640"/>
    <s v="Trudy Glocke"/>
    <x v="0"/>
    <s v="United States"/>
    <s v="Tampa"/>
    <x v="2"/>
    <n v="33614"/>
    <x v="0"/>
    <s v="OFF-BI-10001636"/>
    <x v="1"/>
    <x v="8"/>
    <s v="Ibico Plastic and Wire Spiral Binding Combs"/>
    <x v="5967"/>
    <n v="5"/>
    <n v="0.7"/>
    <n v="-10.116"/>
  </r>
  <r>
    <n v="9568"/>
    <x v="4795"/>
    <x v="2"/>
    <x v="691"/>
    <d v="2011-03-31T00:00:00"/>
    <s v="Same Day"/>
    <s v="TG-21640"/>
    <s v="Trudy Glocke"/>
    <x v="0"/>
    <s v="United States"/>
    <s v="Tampa"/>
    <x v="2"/>
    <n v="33614"/>
    <x v="0"/>
    <s v="OFF-AR-10004027"/>
    <x v="1"/>
    <x v="6"/>
    <s v="Binney &amp; Smith inkTank Erasable Desk Highlighter, Chisel Tip, Yellow, 12/Box"/>
    <x v="5968"/>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x v="1105"/>
    <n v="4"/>
    <n v="0"/>
    <n v="22.388800000000003"/>
  </r>
  <r>
    <n v="9570"/>
    <x v="4797"/>
    <x v="1"/>
    <x v="496"/>
    <d v="2012-09-24T00:00:00"/>
    <s v="Same Day"/>
    <s v="MB-17305"/>
    <s v="Maria Bertelson"/>
    <x v="0"/>
    <s v="United States"/>
    <s v="Columbus"/>
    <x v="24"/>
    <n v="43229"/>
    <x v="3"/>
    <s v="OFF-BI-10003196"/>
    <x v="1"/>
    <x v="8"/>
    <s v="Accohide Poly Flexible Ring Binders"/>
    <x v="5969"/>
    <n v="6"/>
    <n v="0.7"/>
    <n v="-4.4879999999999978"/>
  </r>
  <r>
    <n v="9571"/>
    <x v="4797"/>
    <x v="1"/>
    <x v="496"/>
    <d v="2012-09-24T00:00:00"/>
    <s v="Same Day"/>
    <s v="MB-17305"/>
    <s v="Maria Bertelson"/>
    <x v="0"/>
    <s v="United States"/>
    <s v="Columbus"/>
    <x v="24"/>
    <n v="43229"/>
    <x v="3"/>
    <s v="OFF-ST-10001172"/>
    <x v="1"/>
    <x v="4"/>
    <s v="Tennsco Lockers, Sand"/>
    <x v="3295"/>
    <n v="2"/>
    <n v="0.2"/>
    <n v="1.6783999999999981"/>
  </r>
  <r>
    <n v="9572"/>
    <x v="4797"/>
    <x v="1"/>
    <x v="496"/>
    <d v="2012-09-24T00:00:00"/>
    <s v="Same Day"/>
    <s v="MB-17305"/>
    <s v="Maria Bertelson"/>
    <x v="0"/>
    <s v="United States"/>
    <s v="Columbus"/>
    <x v="24"/>
    <n v="43229"/>
    <x v="3"/>
    <s v="OFF-EN-10003068"/>
    <x v="1"/>
    <x v="12"/>
    <s v="#6 3/4 Gummed Flap White Envelopes"/>
    <x v="4073"/>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x v="4529"/>
    <n v="1"/>
    <n v="0.2"/>
    <n v="7.9378000000000002"/>
  </r>
  <r>
    <n v="9574"/>
    <x v="4797"/>
    <x v="1"/>
    <x v="496"/>
    <d v="2012-09-24T00:00:00"/>
    <s v="Same Day"/>
    <s v="MB-17305"/>
    <s v="Maria Bertelson"/>
    <x v="0"/>
    <s v="United States"/>
    <s v="Columbus"/>
    <x v="24"/>
    <n v="43229"/>
    <x v="3"/>
    <s v="OFF-AR-10003504"/>
    <x v="1"/>
    <x v="6"/>
    <s v="Newell 347"/>
    <x v="860"/>
    <n v="5"/>
    <n v="0.2"/>
    <n v="1.9259999999999975"/>
  </r>
  <r>
    <n v="9575"/>
    <x v="4798"/>
    <x v="1"/>
    <x v="863"/>
    <d v="2012-08-13T00:00:00"/>
    <s v="Same Day"/>
    <s v="SF-20065"/>
    <s v="Sandra Flanagan"/>
    <x v="0"/>
    <s v="United States"/>
    <s v="Pomona"/>
    <x v="1"/>
    <n v="91767"/>
    <x v="1"/>
    <s v="FUR-FU-10001889"/>
    <x v="0"/>
    <x v="5"/>
    <s v="Ultra Door Pull Handle"/>
    <x v="1629"/>
    <n v="3"/>
    <n v="0"/>
    <n v="10.4148"/>
  </r>
  <r>
    <n v="9576"/>
    <x v="4799"/>
    <x v="1"/>
    <x v="989"/>
    <d v="2012-05-28T00:00:00"/>
    <s v="Second Class"/>
    <s v="PS-18760"/>
    <s v="Pamela Stobb"/>
    <x v="0"/>
    <s v="United States"/>
    <s v="San Antonio"/>
    <x v="5"/>
    <n v="78207"/>
    <x v="2"/>
    <s v="FUR-CH-10000863"/>
    <x v="0"/>
    <x v="1"/>
    <s v="Novimex Swivel Fabric Task Chair"/>
    <x v="5970"/>
    <n v="1"/>
    <n v="0.3"/>
    <n v="-28.686199999999999"/>
  </r>
  <r>
    <n v="9577"/>
    <x v="4799"/>
    <x v="1"/>
    <x v="989"/>
    <d v="2012-05-28T00:00:00"/>
    <s v="Second Class"/>
    <s v="PS-18760"/>
    <s v="Pamela Stobb"/>
    <x v="0"/>
    <s v="United States"/>
    <s v="San Antonio"/>
    <x v="5"/>
    <n v="78207"/>
    <x v="2"/>
    <s v="TEC-MA-10004679"/>
    <x v="2"/>
    <x v="15"/>
    <s v="StarTech.com 10/100 VDSL2 Ethernet Extender Kit"/>
    <x v="5971"/>
    <n v="2"/>
    <n v="0.4"/>
    <n v="-79.908000000000015"/>
  </r>
  <r>
    <n v="9578"/>
    <x v="4799"/>
    <x v="1"/>
    <x v="989"/>
    <d v="2012-05-28T00:00:00"/>
    <s v="Second Class"/>
    <s v="PS-18760"/>
    <s v="Pamela Stobb"/>
    <x v="0"/>
    <s v="United States"/>
    <s v="San Antonio"/>
    <x v="5"/>
    <n v="78207"/>
    <x v="2"/>
    <s v="FUR-CH-10004754"/>
    <x v="0"/>
    <x v="1"/>
    <s v="Global Stack Chair with Arms, Black"/>
    <x v="5972"/>
    <n v="5"/>
    <n v="0.3"/>
    <n v="-4.4969999999999999"/>
  </r>
  <r>
    <n v="9579"/>
    <x v="4800"/>
    <x v="3"/>
    <x v="32"/>
    <d v="2014-09-17T00:00:00"/>
    <s v="First Class"/>
    <s v="RB-19705"/>
    <s v="Roger Barcio"/>
    <x v="2"/>
    <s v="United States"/>
    <s v="New York City"/>
    <x v="15"/>
    <n v="10035"/>
    <x v="3"/>
    <s v="TEC-PH-10004586"/>
    <x v="2"/>
    <x v="7"/>
    <s v="Wilson SignalBoost 841262 DB PRO Amplifier Kit"/>
    <x v="5973"/>
    <n v="3"/>
    <n v="0"/>
    <n v="323.95499999999993"/>
  </r>
  <r>
    <n v="9580"/>
    <x v="4800"/>
    <x v="3"/>
    <x v="32"/>
    <d v="2014-09-17T00:00:00"/>
    <s v="First Class"/>
    <s v="RB-19705"/>
    <s v="Roger Barcio"/>
    <x v="2"/>
    <s v="United States"/>
    <s v="New York City"/>
    <x v="15"/>
    <n v="10035"/>
    <x v="3"/>
    <s v="OFF-ST-10001370"/>
    <x v="1"/>
    <x v="4"/>
    <s v="Sensible Storage WireTech Storage Systems"/>
    <x v="558"/>
    <n v="1"/>
    <n v="0"/>
    <n v="3.5489999999999924"/>
  </r>
  <r>
    <n v="9581"/>
    <x v="4800"/>
    <x v="3"/>
    <x v="32"/>
    <d v="2014-09-17T00:00:00"/>
    <s v="First Class"/>
    <s v="RB-19705"/>
    <s v="Roger Barcio"/>
    <x v="2"/>
    <s v="United States"/>
    <s v="New York City"/>
    <x v="15"/>
    <n v="10035"/>
    <x v="3"/>
    <s v="OFF-AR-10001988"/>
    <x v="1"/>
    <x v="6"/>
    <s v="Bulldog Table or Wall-Mount Pencil Sharpener"/>
    <x v="5734"/>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x v="4464"/>
    <n v="5"/>
    <n v="0.1"/>
    <n v="-6.5490000000000492"/>
  </r>
  <r>
    <n v="9583"/>
    <x v="4801"/>
    <x v="0"/>
    <x v="843"/>
    <d v="2013-06-12T00:00:00"/>
    <s v="Standard Class"/>
    <s v="RS-19870"/>
    <s v="Roy Skaria"/>
    <x v="2"/>
    <s v="United States"/>
    <s v="Philadelphia"/>
    <x v="9"/>
    <n v="19120"/>
    <x v="3"/>
    <s v="OFF-FA-10002988"/>
    <x v="1"/>
    <x v="13"/>
    <s v="Ideal Clamps"/>
    <x v="5974"/>
    <n v="6"/>
    <n v="0.2"/>
    <n v="3.4973999999999998"/>
  </r>
  <r>
    <n v="9584"/>
    <x v="4802"/>
    <x v="3"/>
    <x v="643"/>
    <d v="2014-06-28T00:00:00"/>
    <s v="Second Class"/>
    <s v="SB-20185"/>
    <s v="Sarah Brown"/>
    <x v="0"/>
    <s v="United States"/>
    <s v="New York City"/>
    <x v="15"/>
    <n v="10024"/>
    <x v="3"/>
    <s v="FUR-BO-10002213"/>
    <x v="0"/>
    <x v="0"/>
    <s v="DMI Eclipse Executive Suite Bookcases"/>
    <x v="5975"/>
    <n v="1"/>
    <n v="0.2"/>
    <n v="-5.0098000000000269"/>
  </r>
  <r>
    <n v="9585"/>
    <x v="4803"/>
    <x v="3"/>
    <x v="775"/>
    <d v="2014-08-28T00:00:00"/>
    <s v="First Class"/>
    <s v="HJ-14875"/>
    <s v="Heather Jas"/>
    <x v="2"/>
    <s v="United States"/>
    <s v="Detroit"/>
    <x v="12"/>
    <n v="48234"/>
    <x v="2"/>
    <s v="OFF-ST-10000344"/>
    <x v="1"/>
    <x v="4"/>
    <s v="Neat Ideas Personal Hanging Folder Files, Black"/>
    <x v="2099"/>
    <n v="4"/>
    <n v="0"/>
    <n v="13.967199999999998"/>
  </r>
  <r>
    <n v="9586"/>
    <x v="4804"/>
    <x v="0"/>
    <x v="370"/>
    <d v="2013-08-29T00:00:00"/>
    <s v="First Class"/>
    <s v="SV-20815"/>
    <s v="Stuart Van"/>
    <x v="1"/>
    <s v="United States"/>
    <s v="Miami"/>
    <x v="2"/>
    <n v="33142"/>
    <x v="0"/>
    <s v="OFF-PA-10002319"/>
    <x v="1"/>
    <x v="10"/>
    <s v="Xerox 1944"/>
    <x v="5976"/>
    <n v="1"/>
    <n v="0.2"/>
    <n v="11.240400000000001"/>
  </r>
  <r>
    <n v="9587"/>
    <x v="4805"/>
    <x v="0"/>
    <x v="741"/>
    <d v="2013-11-19T00:00:00"/>
    <s v="Same Day"/>
    <s v="BE-11410"/>
    <s v="Bobby Elias"/>
    <x v="0"/>
    <s v="United States"/>
    <s v="Concord"/>
    <x v="1"/>
    <n v="94521"/>
    <x v="1"/>
    <s v="OFF-BI-10002437"/>
    <x v="1"/>
    <x v="8"/>
    <s v="Recycled Premium Regency Composition Covers"/>
    <x v="5977"/>
    <n v="5"/>
    <n v="0.2"/>
    <n v="22.155999999999999"/>
  </r>
  <r>
    <n v="9588"/>
    <x v="4806"/>
    <x v="3"/>
    <x v="827"/>
    <d v="2014-04-23T00:00:00"/>
    <s v="Standard Class"/>
    <s v="BM-11575"/>
    <s v="Brendan Murry"/>
    <x v="1"/>
    <s v="United States"/>
    <s v="Chicago"/>
    <x v="10"/>
    <n v="60653"/>
    <x v="2"/>
    <s v="OFF-ST-10001418"/>
    <x v="1"/>
    <x v="4"/>
    <s v="Carina Media Storage Towers in Natural &amp; Black"/>
    <x v="2468"/>
    <n v="4"/>
    <n v="0.2"/>
    <n v="-43.9056"/>
  </r>
  <r>
    <n v="9589"/>
    <x v="4807"/>
    <x v="3"/>
    <x v="283"/>
    <d v="2014-07-29T00:00:00"/>
    <s v="Standard Class"/>
    <s v="AZ-10750"/>
    <s v="Annie Zypern"/>
    <x v="0"/>
    <s v="United States"/>
    <s v="Wheeling"/>
    <x v="10"/>
    <n v="60090"/>
    <x v="2"/>
    <s v="OFF-AR-10000380"/>
    <x v="1"/>
    <x v="6"/>
    <s v="Hunt PowerHouse Electric Pencil Sharpener, Blue"/>
    <x v="5978"/>
    <n v="4"/>
    <n v="0.2"/>
    <n v="15.191999999999979"/>
  </r>
  <r>
    <n v="9590"/>
    <x v="4808"/>
    <x v="2"/>
    <x v="218"/>
    <d v="2011-05-15T00:00:00"/>
    <s v="Standard Class"/>
    <s v="HD-14785"/>
    <s v="Harold Dahlen"/>
    <x v="2"/>
    <s v="United States"/>
    <s v="Chicago"/>
    <x v="10"/>
    <n v="60610"/>
    <x v="2"/>
    <s v="OFF-PA-10003036"/>
    <x v="1"/>
    <x v="10"/>
    <s v="Black Print Carbonless 8 1/2&quot; x 8 1/4&quot; Rapid Memo Book"/>
    <x v="1133"/>
    <n v="3"/>
    <n v="0.2"/>
    <n v="5.6783999999999981"/>
  </r>
  <r>
    <n v="9591"/>
    <x v="4808"/>
    <x v="2"/>
    <x v="218"/>
    <d v="2011-05-15T00:00:00"/>
    <s v="Standard Class"/>
    <s v="HD-14785"/>
    <s v="Harold Dahlen"/>
    <x v="2"/>
    <s v="United States"/>
    <s v="Chicago"/>
    <x v="10"/>
    <n v="60610"/>
    <x v="2"/>
    <s v="OFF-BI-10002026"/>
    <x v="1"/>
    <x v="8"/>
    <s v="Avery Arch Ring Binders"/>
    <x v="5979"/>
    <n v="9"/>
    <n v="0.8"/>
    <n v="-172.55700000000007"/>
  </r>
  <r>
    <n v="9592"/>
    <x v="4809"/>
    <x v="0"/>
    <x v="1062"/>
    <d v="2013-08-02T00:00:00"/>
    <s v="Standard Class"/>
    <s v="BF-11005"/>
    <s v="Barry Franz"/>
    <x v="2"/>
    <s v="United States"/>
    <s v="Pasadena"/>
    <x v="5"/>
    <n v="77506"/>
    <x v="2"/>
    <s v="FUR-FU-10003691"/>
    <x v="0"/>
    <x v="5"/>
    <s v="Eldon Image Series Desk Accessories, Ebony"/>
    <x v="3224"/>
    <n v="5"/>
    <n v="0.6"/>
    <n v="-9.8799999999999955"/>
  </r>
  <r>
    <n v="9593"/>
    <x v="4809"/>
    <x v="0"/>
    <x v="1062"/>
    <d v="2013-08-02T00:00:00"/>
    <s v="Standard Class"/>
    <s v="BF-11005"/>
    <s v="Barry Franz"/>
    <x v="2"/>
    <s v="United States"/>
    <s v="Pasadena"/>
    <x v="5"/>
    <n v="77506"/>
    <x v="2"/>
    <s v="FUR-FU-10003806"/>
    <x v="0"/>
    <x v="5"/>
    <s v="Tenex Chairmat w/ Average Lip, 45&quot; x 53&quot;"/>
    <x v="5980"/>
    <n v="5"/>
    <n v="0.6"/>
    <n v="-378.40000000000009"/>
  </r>
  <r>
    <n v="9594"/>
    <x v="4810"/>
    <x v="3"/>
    <x v="32"/>
    <d v="2014-09-20T00:00:00"/>
    <s v="Standard Class"/>
    <s v="HZ-14950"/>
    <s v="Henia Zydlo"/>
    <x v="0"/>
    <s v="United States"/>
    <s v="New York City"/>
    <x v="15"/>
    <n v="10024"/>
    <x v="3"/>
    <s v="OFF-PA-10002741"/>
    <x v="1"/>
    <x v="10"/>
    <s v="Xerox 1980"/>
    <x v="18"/>
    <n v="2"/>
    <n v="0"/>
    <n v="3.8519999999999994"/>
  </r>
  <r>
    <n v="9595"/>
    <x v="4810"/>
    <x v="3"/>
    <x v="32"/>
    <d v="2014-09-20T00:00:00"/>
    <s v="Standard Class"/>
    <s v="HZ-14950"/>
    <s v="Henia Zydlo"/>
    <x v="0"/>
    <s v="United States"/>
    <s v="New York City"/>
    <x v="15"/>
    <n v="10024"/>
    <x v="3"/>
    <s v="OFF-PA-10003845"/>
    <x v="1"/>
    <x v="10"/>
    <s v="Xerox 1987"/>
    <x v="1057"/>
    <n v="2"/>
    <n v="0"/>
    <n v="5.6644000000000005"/>
  </r>
  <r>
    <n v="9596"/>
    <x v="4811"/>
    <x v="3"/>
    <x v="714"/>
    <d v="2014-01-30T00:00:00"/>
    <s v="Standard Class"/>
    <s v="KD-16495"/>
    <s v="Keith Dawkins"/>
    <x v="1"/>
    <s v="United States"/>
    <s v="San Jose"/>
    <x v="1"/>
    <n v="95123"/>
    <x v="1"/>
    <s v="OFF-AP-10001492"/>
    <x v="1"/>
    <x v="9"/>
    <s v="Acco Six-Outlet Power Strip, 4' Cord Length"/>
    <x v="3119"/>
    <n v="3"/>
    <n v="0"/>
    <n v="6.7236000000000002"/>
  </r>
  <r>
    <n v="9597"/>
    <x v="4811"/>
    <x v="3"/>
    <x v="714"/>
    <d v="2014-01-30T00:00:00"/>
    <s v="Standard Class"/>
    <s v="KD-16495"/>
    <s v="Keith Dawkins"/>
    <x v="1"/>
    <s v="United States"/>
    <s v="San Jose"/>
    <x v="1"/>
    <n v="95123"/>
    <x v="1"/>
    <s v="OFF-BI-10004318"/>
    <x v="1"/>
    <x v="8"/>
    <s v="Ibico EB-19 Dual Function Manual Binding System"/>
    <x v="4795"/>
    <n v="2"/>
    <n v="0.2"/>
    <n v="89.954799999999992"/>
  </r>
  <r>
    <n v="9598"/>
    <x v="4811"/>
    <x v="3"/>
    <x v="714"/>
    <d v="2014-01-30T00:00:00"/>
    <s v="Standard Class"/>
    <s v="KD-16495"/>
    <s v="Keith Dawkins"/>
    <x v="1"/>
    <s v="United States"/>
    <s v="San Jose"/>
    <x v="1"/>
    <n v="95123"/>
    <x v="1"/>
    <s v="TEC-PH-10000193"/>
    <x v="2"/>
    <x v="7"/>
    <s v="Jensen SMPS-640 - speaker phone"/>
    <x v="3440"/>
    <n v="3"/>
    <n v="0.2"/>
    <n v="8.2763999999999953"/>
  </r>
  <r>
    <n v="9599"/>
    <x v="4812"/>
    <x v="1"/>
    <x v="444"/>
    <d v="2012-09-23T00:00:00"/>
    <s v="Standard Class"/>
    <s v="FC-14245"/>
    <s v="Frank Carlisle"/>
    <x v="2"/>
    <s v="United States"/>
    <s v="Sacramento"/>
    <x v="1"/>
    <n v="95823"/>
    <x v="1"/>
    <s v="FUR-FU-10003464"/>
    <x v="0"/>
    <x v="5"/>
    <s v="Seth Thomas 8 1/2&quot; Cubicle Clock"/>
    <x v="4053"/>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x v="5981"/>
    <n v="1"/>
    <n v="0.2"/>
    <n v="2.6405999999999992"/>
  </r>
  <r>
    <n v="9601"/>
    <x v="4814"/>
    <x v="3"/>
    <x v="540"/>
    <d v="2014-05-12T00:00:00"/>
    <s v="Second Class"/>
    <s v="EB-13705"/>
    <s v="Ed Braxton"/>
    <x v="1"/>
    <s v="United States"/>
    <s v="Mansfield"/>
    <x v="5"/>
    <n v="76063"/>
    <x v="2"/>
    <s v="OFF-PA-10003848"/>
    <x v="1"/>
    <x v="10"/>
    <s v="Xerox 1997"/>
    <x v="759"/>
    <n v="8"/>
    <n v="0.2"/>
    <n v="14.5152"/>
  </r>
  <r>
    <n v="9602"/>
    <x v="4815"/>
    <x v="0"/>
    <x v="913"/>
    <d v="2013-09-10T00:00:00"/>
    <s v="Standard Class"/>
    <s v="JP-15520"/>
    <s v="Jeremy Pistek"/>
    <x v="0"/>
    <s v="United States"/>
    <s v="Jonesboro"/>
    <x v="36"/>
    <n v="72401"/>
    <x v="0"/>
    <s v="OFF-PA-10001357"/>
    <x v="1"/>
    <x v="10"/>
    <s v="Xerox 1886"/>
    <x v="5982"/>
    <n v="5"/>
    <n v="0"/>
    <n v="114.95999999999998"/>
  </r>
  <r>
    <n v="9603"/>
    <x v="4816"/>
    <x v="2"/>
    <x v="946"/>
    <d v="2011-05-22T00:00:00"/>
    <s v="First Class"/>
    <s v="TD-20995"/>
    <s v="Tamara Dahlen"/>
    <x v="0"/>
    <s v="United States"/>
    <s v="Virginia Beach"/>
    <x v="17"/>
    <n v="23464"/>
    <x v="0"/>
    <s v="OFF-SU-10004737"/>
    <x v="1"/>
    <x v="14"/>
    <s v="Acme Design Stainless Steel Bent Scissors"/>
    <x v="5983"/>
    <n v="5"/>
    <n v="0"/>
    <n v="9.234"/>
  </r>
  <r>
    <n v="9604"/>
    <x v="4817"/>
    <x v="0"/>
    <x v="26"/>
    <d v="2013-06-24T00:00:00"/>
    <s v="Standard Class"/>
    <s v="DM-13345"/>
    <s v="Denise Monton"/>
    <x v="1"/>
    <s v="United States"/>
    <s v="Rochester"/>
    <x v="15"/>
    <n v="14609"/>
    <x v="3"/>
    <s v="FUR-TA-10003715"/>
    <x v="0"/>
    <x v="3"/>
    <s v="Hon 2111 Invitation Series Corner Table"/>
    <x v="5984"/>
    <n v="3"/>
    <n v="0.4"/>
    <n v="-213.55740000000006"/>
  </r>
  <r>
    <n v="9605"/>
    <x v="4818"/>
    <x v="1"/>
    <x v="121"/>
    <d v="2012-11-05T00:00:00"/>
    <s v="First Class"/>
    <s v="EG-13900"/>
    <s v="Emily Grady"/>
    <x v="0"/>
    <s v="United States"/>
    <s v="Chesapeake"/>
    <x v="17"/>
    <n v="23320"/>
    <x v="0"/>
    <s v="OFF-AP-10003099"/>
    <x v="1"/>
    <x v="9"/>
    <s v="Eureka Hand Vacuum, Bagless"/>
    <x v="5985"/>
    <n v="4"/>
    <n v="0"/>
    <n v="55.36160000000001"/>
  </r>
  <r>
    <n v="9606"/>
    <x v="4819"/>
    <x v="3"/>
    <x v="259"/>
    <d v="2014-11-10T00:00:00"/>
    <s v="Standard Class"/>
    <s v="HG-14965"/>
    <s v="Henry Goldwyn"/>
    <x v="1"/>
    <s v="United States"/>
    <s v="Lancaster"/>
    <x v="24"/>
    <n v="43130"/>
    <x v="3"/>
    <s v="TEC-AC-10002323"/>
    <x v="2"/>
    <x v="11"/>
    <s v="SanDisk Ultra 32 GB MicroSDHC Class 10 Memory Card"/>
    <x v="5986"/>
    <n v="4"/>
    <n v="0.2"/>
    <n v="-6.1879999999999988"/>
  </r>
  <r>
    <n v="9607"/>
    <x v="4819"/>
    <x v="3"/>
    <x v="259"/>
    <d v="2014-11-10T00:00:00"/>
    <s v="Standard Class"/>
    <s v="HG-14965"/>
    <s v="Henry Goldwyn"/>
    <x v="1"/>
    <s v="United States"/>
    <s v="Lancaster"/>
    <x v="24"/>
    <n v="43130"/>
    <x v="3"/>
    <s v="OFF-ST-10002344"/>
    <x v="1"/>
    <x v="4"/>
    <s v="Carina 42&quot;Hx23 3/4&quot;W Media Storage Unit"/>
    <x v="4934"/>
    <n v="3"/>
    <n v="0.2"/>
    <n v="-43.729199999999992"/>
  </r>
  <r>
    <n v="9608"/>
    <x v="4820"/>
    <x v="3"/>
    <x v="256"/>
    <d v="2014-12-09T00:00:00"/>
    <s v="Second Class"/>
    <s v="BF-11080"/>
    <s v="Bart Folk"/>
    <x v="0"/>
    <s v="United States"/>
    <s v="New York City"/>
    <x v="15"/>
    <n v="10024"/>
    <x v="3"/>
    <s v="OFF-PA-10000007"/>
    <x v="1"/>
    <x v="10"/>
    <s v="Telephone Message Books with Fax/Mobile Section, 4 1/4&quot; x 6&quot;"/>
    <x v="5987"/>
    <n v="6"/>
    <n v="0"/>
    <n v="9.9359999999999999"/>
  </r>
  <r>
    <n v="9609"/>
    <x v="4820"/>
    <x v="3"/>
    <x v="256"/>
    <d v="2014-12-09T00:00:00"/>
    <s v="Second Class"/>
    <s v="BF-11080"/>
    <s v="Bart Folk"/>
    <x v="0"/>
    <s v="United States"/>
    <s v="New York City"/>
    <x v="15"/>
    <n v="10024"/>
    <x v="3"/>
    <s v="OFF-LA-10000248"/>
    <x v="1"/>
    <x v="2"/>
    <s v="Avery 52"/>
    <x v="469"/>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x v="5988"/>
    <n v="4"/>
    <n v="0"/>
    <n v="19.798799999999972"/>
  </r>
  <r>
    <n v="9611"/>
    <x v="4821"/>
    <x v="0"/>
    <x v="458"/>
    <d v="2013-05-20T00:00:00"/>
    <s v="Second Class"/>
    <s v="SC-20095"/>
    <s v="Sanjit Chand"/>
    <x v="0"/>
    <s v="United States"/>
    <s v="Los Angeles"/>
    <x v="1"/>
    <n v="90045"/>
    <x v="1"/>
    <s v="OFF-LA-10002195"/>
    <x v="1"/>
    <x v="2"/>
    <s v="Avery 481"/>
    <x v="1806"/>
    <n v="9"/>
    <n v="0"/>
    <n v="13.3056"/>
  </r>
  <r>
    <n v="9612"/>
    <x v="4822"/>
    <x v="3"/>
    <x v="1200"/>
    <d v="2014-10-31T00:00:00"/>
    <s v="Standard Class"/>
    <s v="CS-11950"/>
    <s v="Carlos Soltero"/>
    <x v="0"/>
    <s v="United States"/>
    <s v="Jackson"/>
    <x v="35"/>
    <n v="39212"/>
    <x v="0"/>
    <s v="OFF-FA-10000735"/>
    <x v="1"/>
    <x v="13"/>
    <s v="Staples"/>
    <x v="2643"/>
    <n v="4"/>
    <n v="0"/>
    <n v="5.2559999999999993"/>
  </r>
  <r>
    <n v="9613"/>
    <x v="4823"/>
    <x v="0"/>
    <x v="31"/>
    <d v="2013-09-23T00:00:00"/>
    <s v="Standard Class"/>
    <s v="BD-11320"/>
    <s v="Bill Donatelli"/>
    <x v="0"/>
    <s v="United States"/>
    <s v="Woodland"/>
    <x v="1"/>
    <n v="95695"/>
    <x v="1"/>
    <s v="TEC-PH-10001299"/>
    <x v="2"/>
    <x v="7"/>
    <s v="Polycom CX300 Desktop Phone USB VoIP phone"/>
    <x v="2562"/>
    <n v="2"/>
    <n v="0.2"/>
    <n v="23.998400000000004"/>
  </r>
  <r>
    <n v="9614"/>
    <x v="4824"/>
    <x v="2"/>
    <x v="7"/>
    <d v="2011-11-13T00:00:00"/>
    <s v="First Class"/>
    <s v="MZ-17515"/>
    <s v="Mary Zewe"/>
    <x v="1"/>
    <s v="United States"/>
    <s v="Seattle"/>
    <x v="4"/>
    <n v="98115"/>
    <x v="1"/>
    <s v="OFF-AP-10002892"/>
    <x v="1"/>
    <x v="9"/>
    <s v="Belkin F5C206VTEL 6 Outlet Surge"/>
    <x v="5989"/>
    <n v="1"/>
    <n v="0"/>
    <n v="6.8939999999999984"/>
  </r>
  <r>
    <n v="9615"/>
    <x v="4824"/>
    <x v="2"/>
    <x v="7"/>
    <d v="2011-11-13T00:00:00"/>
    <s v="First Class"/>
    <s v="MZ-17515"/>
    <s v="Mary Zewe"/>
    <x v="1"/>
    <s v="United States"/>
    <s v="Seattle"/>
    <x v="4"/>
    <n v="98115"/>
    <x v="1"/>
    <s v="TEC-AC-10002718"/>
    <x v="2"/>
    <x v="11"/>
    <s v="Belkin Standard 104 key USB Keyboard"/>
    <x v="5990"/>
    <n v="7"/>
    <n v="0"/>
    <n v="15.319499999999996"/>
  </r>
  <r>
    <n v="9616"/>
    <x v="4824"/>
    <x v="2"/>
    <x v="7"/>
    <d v="2011-11-13T00:00:00"/>
    <s v="First Class"/>
    <s v="MZ-17515"/>
    <s v="Mary Zewe"/>
    <x v="1"/>
    <s v="United States"/>
    <s v="Seattle"/>
    <x v="4"/>
    <n v="98115"/>
    <x v="1"/>
    <s v="OFF-BI-10003527"/>
    <x v="1"/>
    <x v="8"/>
    <s v="Fellowes PB500 Electric Punch Plastic Comb Binding Machine with Manual Bind"/>
    <x v="5991"/>
    <n v="2"/>
    <n v="0.2"/>
    <n v="762.59400000000005"/>
  </r>
  <r>
    <n v="9617"/>
    <x v="4825"/>
    <x v="0"/>
    <x v="250"/>
    <d v="2013-08-30T00:00:00"/>
    <s v="Standard Class"/>
    <s v="PW-19030"/>
    <s v="Pauline Webber"/>
    <x v="1"/>
    <s v="United States"/>
    <s v="Los Angeles"/>
    <x v="1"/>
    <n v="90049"/>
    <x v="1"/>
    <s v="OFF-AR-10002255"/>
    <x v="1"/>
    <x v="6"/>
    <s v="Newell 346"/>
    <x v="1784"/>
    <n v="2"/>
    <n v="0"/>
    <n v="1.6703999999999999"/>
  </r>
  <r>
    <n v="9618"/>
    <x v="4826"/>
    <x v="3"/>
    <x v="673"/>
    <d v="2014-11-22T00:00:00"/>
    <s v="Standard Class"/>
    <s v="BS-11380"/>
    <s v="Bill Stewart"/>
    <x v="1"/>
    <s v="United States"/>
    <s v="Bowling Green"/>
    <x v="24"/>
    <n v="43402"/>
    <x v="3"/>
    <s v="TEC-CO-10002095"/>
    <x v="2"/>
    <x v="16"/>
    <s v="Hewlett Packard 610 Color Digital Copier / Printer"/>
    <x v="5992"/>
    <n v="3"/>
    <n v="0.4"/>
    <n v="74.998499999999922"/>
  </r>
  <r>
    <n v="9619"/>
    <x v="4826"/>
    <x v="3"/>
    <x v="673"/>
    <d v="2014-11-22T00:00:00"/>
    <s v="Standard Class"/>
    <s v="BS-11380"/>
    <s v="Bill Stewart"/>
    <x v="1"/>
    <s v="United States"/>
    <s v="Bowling Green"/>
    <x v="24"/>
    <n v="43402"/>
    <x v="3"/>
    <s v="OFF-AR-10004022"/>
    <x v="1"/>
    <x v="6"/>
    <s v="Panasonic KP-380BK Classic Electric Pencil Sharpener"/>
    <x v="1146"/>
    <n v="3"/>
    <n v="0.2"/>
    <n v="5.3969999999999914"/>
  </r>
  <r>
    <n v="9620"/>
    <x v="4826"/>
    <x v="3"/>
    <x v="673"/>
    <d v="2014-11-22T00:00:00"/>
    <s v="Standard Class"/>
    <s v="BS-11380"/>
    <s v="Bill Stewart"/>
    <x v="1"/>
    <s v="United States"/>
    <s v="Bowling Green"/>
    <x v="24"/>
    <n v="43402"/>
    <x v="3"/>
    <s v="TEC-AC-10002335"/>
    <x v="2"/>
    <x v="11"/>
    <s v="Logitech Media Keyboard K200"/>
    <x v="4089"/>
    <n v="5"/>
    <n v="0.2"/>
    <n v="-1.7495000000000118"/>
  </r>
  <r>
    <n v="9621"/>
    <x v="4827"/>
    <x v="2"/>
    <x v="467"/>
    <d v="2011-09-30T00:00:00"/>
    <s v="Standard Class"/>
    <s v="DA-13450"/>
    <s v="Dianna Arnett"/>
    <x v="2"/>
    <s v="United States"/>
    <s v="Lancaster"/>
    <x v="24"/>
    <n v="43130"/>
    <x v="3"/>
    <s v="OFF-AP-10001634"/>
    <x v="1"/>
    <x v="9"/>
    <s v="Hoover Commercial Lightweight Upright Vacuum"/>
    <x v="5993"/>
    <n v="6"/>
    <n v="0.2"/>
    <n v="1.2527999999999988"/>
  </r>
  <r>
    <n v="9622"/>
    <x v="4827"/>
    <x v="2"/>
    <x v="467"/>
    <d v="2011-09-30T00:00:00"/>
    <s v="Standard Class"/>
    <s v="DA-13450"/>
    <s v="Dianna Arnett"/>
    <x v="2"/>
    <s v="United States"/>
    <s v="Lancaster"/>
    <x v="24"/>
    <n v="43130"/>
    <x v="3"/>
    <s v="TEC-AC-10002370"/>
    <x v="2"/>
    <x v="11"/>
    <s v="Maxell CD-R Discs"/>
    <x v="5994"/>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x v="2731"/>
    <n v="4"/>
    <n v="0.2"/>
    <n v="11.102399999999996"/>
  </r>
  <r>
    <n v="9624"/>
    <x v="4828"/>
    <x v="3"/>
    <x v="222"/>
    <d v="2014-07-01T00:00:00"/>
    <s v="First Class"/>
    <s v="ME-17725"/>
    <s v="Max Engle"/>
    <x v="0"/>
    <s v="United States"/>
    <s v="Dallas"/>
    <x v="5"/>
    <n v="75220"/>
    <x v="2"/>
    <s v="OFF-AP-10000240"/>
    <x v="1"/>
    <x v="9"/>
    <s v="Belkin F9G930V10-GRY 9 Outlet Surge"/>
    <x v="5995"/>
    <n v="2"/>
    <n v="0.8"/>
    <n v="-54.549600000000012"/>
  </r>
  <r>
    <n v="9625"/>
    <x v="4828"/>
    <x v="3"/>
    <x v="222"/>
    <d v="2014-07-01T00:00:00"/>
    <s v="First Class"/>
    <s v="ME-17725"/>
    <s v="Max Engle"/>
    <x v="0"/>
    <s v="United States"/>
    <s v="Dallas"/>
    <x v="5"/>
    <n v="75220"/>
    <x v="2"/>
    <s v="FUR-TA-10002855"/>
    <x v="0"/>
    <x v="3"/>
    <s v="Bevis Round Conference Table Top &amp; Single Column Base"/>
    <x v="5996"/>
    <n v="3"/>
    <n v="0.3"/>
    <n v="-39.511800000000036"/>
  </r>
  <r>
    <n v="9626"/>
    <x v="4828"/>
    <x v="3"/>
    <x v="222"/>
    <d v="2014-07-01T00:00:00"/>
    <s v="First Class"/>
    <s v="ME-17725"/>
    <s v="Max Engle"/>
    <x v="0"/>
    <s v="United States"/>
    <s v="Dallas"/>
    <x v="5"/>
    <n v="75220"/>
    <x v="2"/>
    <s v="FUR-BO-10000780"/>
    <x v="0"/>
    <x v="0"/>
    <s v="O'Sullivan Plantations 2-Door Library in Landvery Oak"/>
    <x v="5997"/>
    <n v="3"/>
    <n v="0.32"/>
    <n v="-96.470399999999955"/>
  </r>
  <r>
    <n v="9627"/>
    <x v="4829"/>
    <x v="3"/>
    <x v="397"/>
    <d v="2014-09-26T00:00:00"/>
    <s v="First Class"/>
    <s v="MH-17785"/>
    <s v="Maya Herman"/>
    <x v="1"/>
    <s v="United States"/>
    <s v="Lubbock"/>
    <x v="5"/>
    <n v="79424"/>
    <x v="2"/>
    <s v="OFF-PA-10001846"/>
    <x v="1"/>
    <x v="10"/>
    <s v="Xerox 1899"/>
    <x v="4766"/>
    <n v="2"/>
    <n v="0.2"/>
    <n v="3.3524000000000003"/>
  </r>
  <r>
    <n v="9628"/>
    <x v="4830"/>
    <x v="2"/>
    <x v="533"/>
    <d v="2011-11-27T00:00:00"/>
    <s v="Standard Class"/>
    <s v="BT-11440"/>
    <s v="Bobby Trafton"/>
    <x v="0"/>
    <s v="United States"/>
    <s v="Detroit"/>
    <x v="12"/>
    <n v="48227"/>
    <x v="2"/>
    <s v="OFF-BI-10002049"/>
    <x v="1"/>
    <x v="8"/>
    <s v="UniKeep View Case Binders"/>
    <x v="1865"/>
    <n v="3"/>
    <n v="0"/>
    <n v="6.7481999999999989"/>
  </r>
  <r>
    <n v="9629"/>
    <x v="4831"/>
    <x v="2"/>
    <x v="286"/>
    <d v="2011-01-19T00:00:00"/>
    <s v="Standard Class"/>
    <s v="MM-17920"/>
    <s v="Michael Moore"/>
    <x v="0"/>
    <s v="United States"/>
    <s v="Newark"/>
    <x v="24"/>
    <n v="43055"/>
    <x v="3"/>
    <s v="OFF-PA-10002947"/>
    <x v="1"/>
    <x v="10"/>
    <s v="Xerox 1923"/>
    <x v="5577"/>
    <n v="7"/>
    <n v="0.2"/>
    <n v="13.0928"/>
  </r>
  <r>
    <n v="9630"/>
    <x v="4831"/>
    <x v="2"/>
    <x v="286"/>
    <d v="2011-01-19T00:00:00"/>
    <s v="Standard Class"/>
    <s v="MM-17920"/>
    <s v="Michael Moore"/>
    <x v="0"/>
    <s v="United States"/>
    <s v="Newark"/>
    <x v="24"/>
    <n v="43055"/>
    <x v="3"/>
    <s v="OFF-BI-10003476"/>
    <x v="1"/>
    <x v="8"/>
    <s v="Avery Metallic Poly Binders"/>
    <x v="5998"/>
    <n v="2"/>
    <n v="0.7"/>
    <n v="-2.5212000000000003"/>
  </r>
  <r>
    <n v="9631"/>
    <x v="4832"/>
    <x v="0"/>
    <x v="1207"/>
    <d v="2013-06-07T00:00:00"/>
    <s v="Standard Class"/>
    <s v="NM-18520"/>
    <s v="Neoma Murray"/>
    <x v="0"/>
    <s v="United States"/>
    <s v="New York City"/>
    <x v="15"/>
    <n v="10011"/>
    <x v="3"/>
    <s v="OFF-BI-10002609"/>
    <x v="1"/>
    <x v="8"/>
    <s v="Avery Hidden Tab Dividers for Binding Systems"/>
    <x v="489"/>
    <n v="3"/>
    <n v="0.2"/>
    <n v="2.3243999999999994"/>
  </r>
  <r>
    <n v="9632"/>
    <x v="4832"/>
    <x v="0"/>
    <x v="1207"/>
    <d v="2013-06-07T00:00:00"/>
    <s v="Standard Class"/>
    <s v="NM-18520"/>
    <s v="Neoma Murray"/>
    <x v="0"/>
    <s v="United States"/>
    <s v="New York City"/>
    <x v="15"/>
    <n v="10011"/>
    <x v="3"/>
    <s v="TEC-PH-10003215"/>
    <x v="2"/>
    <x v="7"/>
    <s v="Jackery Bar Premium Fast-charging Portable Charger"/>
    <x v="5999"/>
    <n v="6"/>
    <n v="0"/>
    <n v="88.052999999999997"/>
  </r>
  <r>
    <n v="9633"/>
    <x v="4833"/>
    <x v="3"/>
    <x v="778"/>
    <d v="2014-02-18T00:00:00"/>
    <s v="Standard Class"/>
    <s v="MH-17455"/>
    <s v="Mark Hamilton"/>
    <x v="0"/>
    <s v="United States"/>
    <s v="Minneapolis"/>
    <x v="11"/>
    <n v="55407"/>
    <x v="2"/>
    <s v="OFF-AP-10004785"/>
    <x v="1"/>
    <x v="9"/>
    <s v="Holmes Replacement Filter for HEPA Air Cleaner, Medium Room"/>
    <x v="6000"/>
    <n v="8"/>
    <n v="0"/>
    <n v="38.975200000000008"/>
  </r>
  <r>
    <n v="9634"/>
    <x v="4834"/>
    <x v="2"/>
    <x v="1005"/>
    <d v="2011-10-17T00:00:00"/>
    <s v="First Class"/>
    <s v="TC-21295"/>
    <s v="Toby Carlisle"/>
    <x v="0"/>
    <s v="United States"/>
    <s v="Everett"/>
    <x v="31"/>
    <n v="2149"/>
    <x v="3"/>
    <s v="TEC-AC-10000865"/>
    <x v="2"/>
    <x v="11"/>
    <s v="WD My Passport Ultra 500GB Portable External Hard Drive"/>
    <x v="1322"/>
    <n v="3"/>
    <n v="0"/>
    <n v="30.089999999999982"/>
  </r>
  <r>
    <n v="9635"/>
    <x v="4834"/>
    <x v="2"/>
    <x v="1005"/>
    <d v="2011-10-17T00:00:00"/>
    <s v="First Class"/>
    <s v="TC-21295"/>
    <s v="Toby Carlisle"/>
    <x v="0"/>
    <s v="United States"/>
    <s v="Everett"/>
    <x v="31"/>
    <n v="2149"/>
    <x v="3"/>
    <s v="OFF-ST-10000615"/>
    <x v="1"/>
    <x v="4"/>
    <s v="SimpliFile Personal File, Black Granite, 15w x 6-15/16d x 11-1/4h"/>
    <x v="6001"/>
    <n v="7"/>
    <n v="0"/>
    <n v="22.246000000000006"/>
  </r>
  <r>
    <n v="9636"/>
    <x v="4834"/>
    <x v="2"/>
    <x v="1005"/>
    <d v="2011-10-17T00:00:00"/>
    <s v="First Class"/>
    <s v="TC-21295"/>
    <s v="Toby Carlisle"/>
    <x v="0"/>
    <s v="United States"/>
    <s v="Everett"/>
    <x v="31"/>
    <n v="2149"/>
    <x v="3"/>
    <s v="FUR-CH-10000749"/>
    <x v="0"/>
    <x v="1"/>
    <s v="Office Star - Ergonomic Mid Back Chair with 2-Way Adjustable Arms"/>
    <x v="2356"/>
    <n v="9"/>
    <n v="0"/>
    <n v="260.61120000000017"/>
  </r>
  <r>
    <n v="9637"/>
    <x v="4835"/>
    <x v="2"/>
    <x v="728"/>
    <d v="2011-11-25T00:00:00"/>
    <s v="Standard Class"/>
    <s v="MH-17785"/>
    <s v="Maya Herman"/>
    <x v="1"/>
    <s v="United States"/>
    <s v="Seattle"/>
    <x v="4"/>
    <n v="98105"/>
    <x v="1"/>
    <s v="FUR-FU-10003553"/>
    <x v="0"/>
    <x v="5"/>
    <s v="Howard Miller 13-1/2&quot; Diameter Rosebrook Wall Clock"/>
    <x v="6002"/>
    <n v="2"/>
    <n v="0"/>
    <n v="55.016000000000005"/>
  </r>
  <r>
    <n v="9638"/>
    <x v="4835"/>
    <x v="2"/>
    <x v="728"/>
    <d v="2011-11-25T00:00:00"/>
    <s v="Standard Class"/>
    <s v="MH-17785"/>
    <s v="Maya Herman"/>
    <x v="1"/>
    <s v="United States"/>
    <s v="Seattle"/>
    <x v="4"/>
    <n v="98105"/>
    <x v="1"/>
    <s v="FUR-TA-10003008"/>
    <x v="0"/>
    <x v="3"/>
    <s v="Lesro Round Back Collection Coffee Table, End Table"/>
    <x v="6003"/>
    <n v="4"/>
    <n v="0"/>
    <n v="94.926000000000045"/>
  </r>
  <r>
    <n v="9639"/>
    <x v="4836"/>
    <x v="3"/>
    <x v="105"/>
    <d v="2014-11-16T00:00:00"/>
    <s v="Second Class"/>
    <s v="EP-13915"/>
    <s v="Emily Phan"/>
    <x v="0"/>
    <s v="United States"/>
    <s v="Los Angeles"/>
    <x v="1"/>
    <n v="90032"/>
    <x v="1"/>
    <s v="OFF-PA-10001846"/>
    <x v="1"/>
    <x v="10"/>
    <s v="Xerox 1899"/>
    <x v="1057"/>
    <n v="2"/>
    <n v="0"/>
    <n v="5.6644000000000005"/>
  </r>
  <r>
    <n v="9640"/>
    <x v="4837"/>
    <x v="1"/>
    <x v="1226"/>
    <d v="2012-01-31T00:00:00"/>
    <s v="Second Class"/>
    <s v="JH-15985"/>
    <s v="Joseph Holt"/>
    <x v="0"/>
    <s v="United States"/>
    <s v="Concord"/>
    <x v="3"/>
    <n v="28027"/>
    <x v="0"/>
    <s v="FUR-TA-10000198"/>
    <x v="0"/>
    <x v="3"/>
    <s v="Chromcraft Bull-Nose Wood Oval Conference Tables &amp; Bases"/>
    <x v="6004"/>
    <n v="13"/>
    <n v="0.4"/>
    <n v="-1862.3124000000003"/>
  </r>
  <r>
    <n v="9641"/>
    <x v="4838"/>
    <x v="2"/>
    <x v="1009"/>
    <d v="2011-03-12T00:00:00"/>
    <s v="Standard Class"/>
    <s v="CM-12715"/>
    <s v="Craig Molinari"/>
    <x v="1"/>
    <s v="United States"/>
    <s v="Seattle"/>
    <x v="4"/>
    <n v="98103"/>
    <x v="1"/>
    <s v="OFF-AR-10000390"/>
    <x v="1"/>
    <x v="6"/>
    <s v="Newell Chalk Holder"/>
    <x v="2809"/>
    <n v="5"/>
    <n v="0"/>
    <n v="9.4989999999999988"/>
  </r>
  <r>
    <n v="9642"/>
    <x v="4838"/>
    <x v="2"/>
    <x v="1009"/>
    <d v="2011-03-12T00:00:00"/>
    <s v="Standard Class"/>
    <s v="CM-12715"/>
    <s v="Craig Molinari"/>
    <x v="1"/>
    <s v="United States"/>
    <s v="Seattle"/>
    <x v="4"/>
    <n v="98103"/>
    <x v="1"/>
    <s v="OFF-ST-10000934"/>
    <x v="1"/>
    <x v="4"/>
    <s v="Contico 72&quot;H Heavy-Duty Storage System"/>
    <x v="6005"/>
    <n v="5"/>
    <n v="0"/>
    <n v="0"/>
  </r>
  <r>
    <n v="9643"/>
    <x v="4838"/>
    <x v="2"/>
    <x v="1009"/>
    <d v="2011-03-12T00:00:00"/>
    <s v="Standard Class"/>
    <s v="CM-12715"/>
    <s v="Craig Molinari"/>
    <x v="1"/>
    <s v="United States"/>
    <s v="Seattle"/>
    <x v="4"/>
    <n v="98103"/>
    <x v="1"/>
    <s v="FUR-CH-10002780"/>
    <x v="0"/>
    <x v="1"/>
    <s v="Office Star - Task Chair with Contemporary Loop Arms"/>
    <x v="5404"/>
    <n v="6"/>
    <n v="0.2"/>
    <n v="21.835199999999986"/>
  </r>
  <r>
    <n v="9644"/>
    <x v="4838"/>
    <x v="2"/>
    <x v="1009"/>
    <d v="2011-03-12T00:00:00"/>
    <s v="Standard Class"/>
    <s v="CM-12715"/>
    <s v="Craig Molinari"/>
    <x v="1"/>
    <s v="United States"/>
    <s v="Seattle"/>
    <x v="4"/>
    <n v="98103"/>
    <x v="1"/>
    <s v="FUR-CH-10004495"/>
    <x v="0"/>
    <x v="1"/>
    <s v="Global Leather and Oak Executive Chair, Black"/>
    <x v="6006"/>
    <n v="2"/>
    <n v="0.2"/>
    <n v="54.17639999999993"/>
  </r>
  <r>
    <n v="9645"/>
    <x v="4839"/>
    <x v="3"/>
    <x v="110"/>
    <d v="2014-06-14T00:00:00"/>
    <s v="Standard Class"/>
    <s v="FO-14305"/>
    <s v="Frank Olsen"/>
    <x v="0"/>
    <s v="United States"/>
    <s v="Glendale"/>
    <x v="16"/>
    <n v="85301"/>
    <x v="1"/>
    <s v="TEC-AC-10002006"/>
    <x v="2"/>
    <x v="11"/>
    <s v="Memorex Micro Travel Drive 16 GB"/>
    <x v="6007"/>
    <n v="7"/>
    <n v="0.2"/>
    <n v="12.312299999999993"/>
  </r>
  <r>
    <n v="9646"/>
    <x v="4839"/>
    <x v="3"/>
    <x v="110"/>
    <d v="2014-06-14T00:00:00"/>
    <s v="Standard Class"/>
    <s v="FO-14305"/>
    <s v="Frank Olsen"/>
    <x v="0"/>
    <s v="United States"/>
    <s v="Glendale"/>
    <x v="16"/>
    <n v="85301"/>
    <x v="1"/>
    <s v="OFF-ST-10002485"/>
    <x v="1"/>
    <x v="4"/>
    <s v="Rogers Deluxe File Chest"/>
    <x v="2083"/>
    <n v="2"/>
    <n v="0.2"/>
    <n v="-8.3524000000000012"/>
  </r>
  <r>
    <n v="9647"/>
    <x v="4839"/>
    <x v="3"/>
    <x v="110"/>
    <d v="2014-06-14T00:00:00"/>
    <s v="Standard Class"/>
    <s v="FO-14305"/>
    <s v="Frank Olsen"/>
    <x v="0"/>
    <s v="United States"/>
    <s v="Glendale"/>
    <x v="16"/>
    <n v="85301"/>
    <x v="1"/>
    <s v="OFF-BI-10000778"/>
    <x v="1"/>
    <x v="8"/>
    <s v="GBC VeloBinder Electric Binding Machine"/>
    <x v="1270"/>
    <n v="2"/>
    <n v="0.7"/>
    <n v="-48.391999999999982"/>
  </r>
  <r>
    <n v="9648"/>
    <x v="4840"/>
    <x v="2"/>
    <x v="84"/>
    <d v="2011-11-24T00:00:00"/>
    <s v="Standard Class"/>
    <s v="MW-18220"/>
    <s v="Mitch Webber"/>
    <x v="0"/>
    <s v="United States"/>
    <s v="Coon Rapids"/>
    <x v="11"/>
    <n v="55433"/>
    <x v="2"/>
    <s v="OFF-ST-10000877"/>
    <x v="1"/>
    <x v="4"/>
    <s v="Recycled Steel Personal File for Standard File Folders"/>
    <x v="3552"/>
    <n v="4"/>
    <n v="0"/>
    <n v="57.501599999999996"/>
  </r>
  <r>
    <n v="9649"/>
    <x v="4840"/>
    <x v="2"/>
    <x v="84"/>
    <d v="2011-11-24T00:00:00"/>
    <s v="Standard Class"/>
    <s v="MW-18220"/>
    <s v="Mitch Webber"/>
    <x v="0"/>
    <s v="United States"/>
    <s v="Coon Rapids"/>
    <x v="11"/>
    <n v="55433"/>
    <x v="2"/>
    <s v="TEC-PH-10002103"/>
    <x v="2"/>
    <x v="7"/>
    <s v="Jabra SPEAK 410"/>
    <x v="1694"/>
    <n v="3"/>
    <n v="0"/>
    <n v="78.951599999999999"/>
  </r>
  <r>
    <n v="9650"/>
    <x v="4841"/>
    <x v="0"/>
    <x v="491"/>
    <d v="2013-12-01T00:00:00"/>
    <s v="Standard Class"/>
    <s v="MS-17365"/>
    <s v="Maribeth Schnelling"/>
    <x v="0"/>
    <s v="United States"/>
    <s v="Los Angeles"/>
    <x v="1"/>
    <n v="90045"/>
    <x v="1"/>
    <s v="FUR-BO-10002213"/>
    <x v="0"/>
    <x v="0"/>
    <s v="DMI Eclipse Executive Suite Bookcases"/>
    <x v="6008"/>
    <n v="8"/>
    <n v="0.15"/>
    <n v="160.31359999999984"/>
  </r>
  <r>
    <n v="9651"/>
    <x v="4841"/>
    <x v="0"/>
    <x v="491"/>
    <d v="2013-12-01T00:00:00"/>
    <s v="Standard Class"/>
    <s v="MS-17365"/>
    <s v="Maribeth Schnelling"/>
    <x v="0"/>
    <s v="United States"/>
    <s v="Los Angeles"/>
    <x v="1"/>
    <n v="90045"/>
    <x v="1"/>
    <s v="OFF-AR-10004269"/>
    <x v="1"/>
    <x v="6"/>
    <s v="Newell 31"/>
    <x v="5389"/>
    <n v="9"/>
    <n v="0"/>
    <n v="10.4076"/>
  </r>
  <r>
    <n v="9652"/>
    <x v="4841"/>
    <x v="0"/>
    <x v="491"/>
    <d v="2013-12-01T00:00:00"/>
    <s v="Standard Class"/>
    <s v="MS-17365"/>
    <s v="Maribeth Schnelling"/>
    <x v="0"/>
    <s v="United States"/>
    <s v="Los Angeles"/>
    <x v="1"/>
    <n v="90045"/>
    <x v="1"/>
    <s v="OFF-AP-10000055"/>
    <x v="1"/>
    <x v="9"/>
    <s v="Belkin F9S820V06 8 Outlet Surge"/>
    <x v="647"/>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x v="1930"/>
    <n v="6"/>
    <n v="0"/>
    <n v="297.69"/>
  </r>
  <r>
    <n v="9654"/>
    <x v="4842"/>
    <x v="3"/>
    <x v="205"/>
    <d v="2014-01-28T00:00:00"/>
    <s v="Standard Class"/>
    <s v="HP-14815"/>
    <s v="Harold Pawlan"/>
    <x v="2"/>
    <s v="United States"/>
    <s v="Tucson"/>
    <x v="16"/>
    <n v="85705"/>
    <x v="1"/>
    <s v="TEC-AC-10001874"/>
    <x v="2"/>
    <x v="11"/>
    <s v="Logitech Wireless Anywhere Mouse MX for PC and Mac"/>
    <x v="916"/>
    <n v="2"/>
    <n v="0.2"/>
    <n v="11.997999999999998"/>
  </r>
  <r>
    <n v="9655"/>
    <x v="4842"/>
    <x v="3"/>
    <x v="205"/>
    <d v="2014-01-28T00:00:00"/>
    <s v="Standard Class"/>
    <s v="HP-14815"/>
    <s v="Harold Pawlan"/>
    <x v="2"/>
    <s v="United States"/>
    <s v="Tucson"/>
    <x v="16"/>
    <n v="85705"/>
    <x v="1"/>
    <s v="OFF-BI-10004506"/>
    <x v="1"/>
    <x v="8"/>
    <s v="Wilson Jones data.warehouse D-Ring Binders with DublLock"/>
    <x v="6009"/>
    <n v="2"/>
    <n v="0.7"/>
    <n v="-3.6212"/>
  </r>
  <r>
    <n v="9656"/>
    <x v="4843"/>
    <x v="2"/>
    <x v="358"/>
    <d v="2011-09-29T00:00:00"/>
    <s v="Standard Class"/>
    <s v="AS-10090"/>
    <s v="Adam Shillingsburg"/>
    <x v="0"/>
    <s v="United States"/>
    <s v="New York City"/>
    <x v="15"/>
    <n v="10035"/>
    <x v="3"/>
    <s v="FUR-FU-10001876"/>
    <x v="0"/>
    <x v="5"/>
    <s v="Computer Room Manger, 14&quot;"/>
    <x v="6010"/>
    <n v="3"/>
    <n v="0"/>
    <n v="35.078399999999995"/>
  </r>
  <r>
    <n v="9657"/>
    <x v="4843"/>
    <x v="2"/>
    <x v="358"/>
    <d v="2011-09-29T00:00:00"/>
    <s v="Standard Class"/>
    <s v="AS-10090"/>
    <s v="Adam Shillingsburg"/>
    <x v="0"/>
    <s v="United States"/>
    <s v="New York City"/>
    <x v="15"/>
    <n v="10035"/>
    <x v="3"/>
    <s v="OFF-BI-10003355"/>
    <x v="1"/>
    <x v="8"/>
    <s v="Cardinal Holdit Business Card Pockets"/>
    <x v="2217"/>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x v="6011"/>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x v="4844"/>
    <x v="2"/>
    <x v="959"/>
    <d v="2011-03-30T00:00:00"/>
    <s v="Second Class"/>
    <s v="CS-12505"/>
    <s v="Cindy Stewart"/>
    <x v="0"/>
    <s v="United States"/>
    <s v="Pomona"/>
    <x v="1"/>
    <n v="91767"/>
    <x v="1"/>
    <s v="OFF-LA-10001982"/>
    <x v="1"/>
    <x v="2"/>
    <s v="Smead Alpha-Z Color-Coded Name Labels First Letter Starter Set"/>
    <x v="2057"/>
    <n v="5"/>
    <n v="0"/>
    <n v="9"/>
  </r>
  <r>
    <n v="9661"/>
    <x v="4845"/>
    <x v="0"/>
    <x v="112"/>
    <d v="2013-06-12T00:00:00"/>
    <s v="Standard Class"/>
    <s v="ME-17320"/>
    <s v="Maria Etezadi"/>
    <x v="2"/>
    <s v="United States"/>
    <s v="Santa Barbara"/>
    <x v="1"/>
    <n v="93101"/>
    <x v="1"/>
    <s v="TEC-PH-10001459"/>
    <x v="2"/>
    <x v="7"/>
    <s v="Samsung Galaxy Mega 6.3"/>
    <x v="6013"/>
    <n v="9"/>
    <n v="0.2"/>
    <n v="226.79460000000006"/>
  </r>
  <r>
    <n v="9662"/>
    <x v="4845"/>
    <x v="0"/>
    <x v="112"/>
    <d v="2013-06-12T00:00:00"/>
    <s v="Standard Class"/>
    <s v="ME-17320"/>
    <s v="Maria Etezadi"/>
    <x v="2"/>
    <s v="United States"/>
    <s v="Santa Barbara"/>
    <x v="1"/>
    <n v="93101"/>
    <x v="1"/>
    <s v="TEC-AC-10002134"/>
    <x v="2"/>
    <x v="11"/>
    <s v="Rosewill 107 Normal Keys USB Wired Standard Keyboard"/>
    <x v="1165"/>
    <n v="2"/>
    <n v="0"/>
    <n v="3.7744"/>
  </r>
  <r>
    <n v="9663"/>
    <x v="4845"/>
    <x v="0"/>
    <x v="112"/>
    <d v="2013-06-12T00:00:00"/>
    <s v="Standard Class"/>
    <s v="ME-17320"/>
    <s v="Maria Etezadi"/>
    <x v="2"/>
    <s v="United States"/>
    <s v="Santa Barbara"/>
    <x v="1"/>
    <n v="93101"/>
    <x v="1"/>
    <s v="TEC-PH-10001760"/>
    <x v="2"/>
    <x v="7"/>
    <s v="Bose SoundLink Bluetooth Speaker"/>
    <x v="6014"/>
    <n v="3"/>
    <n v="0.2"/>
    <n v="161.19000000000003"/>
  </r>
  <r>
    <n v="9664"/>
    <x v="4846"/>
    <x v="3"/>
    <x v="515"/>
    <d v="2014-09-06T00:00:00"/>
    <s v="Standard Class"/>
    <s v="MS-17770"/>
    <s v="Maxwell Schwartz"/>
    <x v="0"/>
    <s v="United States"/>
    <s v="San Francisco"/>
    <x v="1"/>
    <n v="94109"/>
    <x v="1"/>
    <s v="OFF-ST-10001511"/>
    <x v="1"/>
    <x v="4"/>
    <s v="Space Solutions Commercial Steel Shelving"/>
    <x v="2714"/>
    <n v="3"/>
    <n v="0"/>
    <n v="9.6974999999999838"/>
  </r>
  <r>
    <n v="9665"/>
    <x v="4847"/>
    <x v="1"/>
    <x v="214"/>
    <d v="2012-12-07T00:00:00"/>
    <s v="Same Day"/>
    <s v="KH-16690"/>
    <s v="Kristen Hastings"/>
    <x v="1"/>
    <s v="United States"/>
    <s v="Riverside"/>
    <x v="1"/>
    <n v="92503"/>
    <x v="1"/>
    <s v="OFF-PA-10003953"/>
    <x v="1"/>
    <x v="10"/>
    <s v="Xerox 218"/>
    <x v="91"/>
    <n v="2"/>
    <n v="0"/>
    <n v="6.2208000000000006"/>
  </r>
  <r>
    <n v="9666"/>
    <x v="4848"/>
    <x v="3"/>
    <x v="673"/>
    <d v="2014-11-21T00:00:00"/>
    <s v="Standard Class"/>
    <s v="LC-16885"/>
    <s v="Lena Creighton"/>
    <x v="0"/>
    <s v="United States"/>
    <s v="Los Angeles"/>
    <x v="1"/>
    <n v="90049"/>
    <x v="1"/>
    <s v="FUR-FU-10003268"/>
    <x v="0"/>
    <x v="5"/>
    <s v="Eldon Radial Chair Mat for Low to Medium Pile Carpets"/>
    <x v="5001"/>
    <n v="3"/>
    <n v="0"/>
    <n v="23.987999999999996"/>
  </r>
  <r>
    <n v="9667"/>
    <x v="4848"/>
    <x v="3"/>
    <x v="673"/>
    <d v="2014-11-21T00:00:00"/>
    <s v="Standard Class"/>
    <s v="LC-16885"/>
    <s v="Lena Creighton"/>
    <x v="0"/>
    <s v="United States"/>
    <s v="Los Angeles"/>
    <x v="1"/>
    <n v="90049"/>
    <x v="1"/>
    <s v="FUR-FU-10001847"/>
    <x v="0"/>
    <x v="5"/>
    <s v="Eldon Image Series Black Desk Accessories"/>
    <x v="2162"/>
    <n v="3"/>
    <n v="0"/>
    <n v="4.4711999999999996"/>
  </r>
  <r>
    <n v="9668"/>
    <x v="4849"/>
    <x v="0"/>
    <x v="131"/>
    <d v="2013-04-28T00:00:00"/>
    <s v="Standard Class"/>
    <s v="AF-10870"/>
    <s v="Art Ferguson"/>
    <x v="0"/>
    <s v="United States"/>
    <s v="San Clemente"/>
    <x v="1"/>
    <n v="92672"/>
    <x v="1"/>
    <s v="OFF-BI-10002764"/>
    <x v="1"/>
    <x v="8"/>
    <s v="Recycled Pressboard Report Cover with Reinforced Top Hinge"/>
    <x v="2314"/>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x v="2941"/>
    <n v="3"/>
    <n v="0"/>
    <n v="35.984999999999999"/>
  </r>
  <r>
    <n v="9670"/>
    <x v="4850"/>
    <x v="3"/>
    <x v="459"/>
    <d v="2014-04-07T00:00:00"/>
    <s v="Standard Class"/>
    <s v="AH-10465"/>
    <s v="Amy Hunt"/>
    <x v="0"/>
    <s v="United States"/>
    <s v="Decatur"/>
    <x v="19"/>
    <n v="35601"/>
    <x v="0"/>
    <s v="OFF-LA-10001569"/>
    <x v="1"/>
    <x v="2"/>
    <s v="Avery 499"/>
    <x v="1830"/>
    <n v="3"/>
    <n v="0"/>
    <n v="6.8723999999999998"/>
  </r>
  <r>
    <n v="9671"/>
    <x v="4851"/>
    <x v="1"/>
    <x v="863"/>
    <d v="2012-08-15T00:00:00"/>
    <s v="First Class"/>
    <s v="GK-14620"/>
    <s v="Grace Kelly"/>
    <x v="1"/>
    <s v="United States"/>
    <s v="Greensboro"/>
    <x v="3"/>
    <n v="27405"/>
    <x v="0"/>
    <s v="OFF-AR-10001446"/>
    <x v="1"/>
    <x v="6"/>
    <s v="Newell 309"/>
    <x v="6015"/>
    <n v="7"/>
    <n v="0.2"/>
    <n v="8.0849999999999973"/>
  </r>
  <r>
    <n v="9672"/>
    <x v="4852"/>
    <x v="3"/>
    <x v="38"/>
    <d v="2014-11-20T00:00:00"/>
    <s v="Standard Class"/>
    <s v="KL-16645"/>
    <s v="Ken Lonsdale"/>
    <x v="0"/>
    <s v="United States"/>
    <s v="Dublin"/>
    <x v="1"/>
    <n v="94568"/>
    <x v="1"/>
    <s v="TEC-PH-10003442"/>
    <x v="2"/>
    <x v="7"/>
    <s v="Samsung Replacement EH64AVFWE Premium Headset"/>
    <x v="1114"/>
    <n v="5"/>
    <n v="0.2"/>
    <n v="1.375"/>
  </r>
  <r>
    <n v="9673"/>
    <x v="4853"/>
    <x v="0"/>
    <x v="443"/>
    <d v="2013-12-29T00:00:00"/>
    <s v="Standard Class"/>
    <s v="FM-14290"/>
    <s v="Frank Merwin"/>
    <x v="2"/>
    <s v="United States"/>
    <s v="Philadelphia"/>
    <x v="9"/>
    <n v="19143"/>
    <x v="3"/>
    <s v="OFF-PA-10000477"/>
    <x v="1"/>
    <x v="10"/>
    <s v="Xerox 1952"/>
    <x v="892"/>
    <n v="2"/>
    <n v="0.2"/>
    <n v="2.6892000000000005"/>
  </r>
  <r>
    <n v="9674"/>
    <x v="4853"/>
    <x v="0"/>
    <x v="443"/>
    <d v="2013-12-29T00:00:00"/>
    <s v="Standard Class"/>
    <s v="FM-14290"/>
    <s v="Frank Merwin"/>
    <x v="2"/>
    <s v="United States"/>
    <s v="Philadelphia"/>
    <x v="9"/>
    <n v="19143"/>
    <x v="3"/>
    <s v="TEC-PH-10002645"/>
    <x v="2"/>
    <x v="7"/>
    <s v="LG G2"/>
    <x v="6016"/>
    <n v="5"/>
    <n v="0.4"/>
    <n v="-374.99250000000006"/>
  </r>
  <r>
    <n v="9675"/>
    <x v="4854"/>
    <x v="2"/>
    <x v="192"/>
    <d v="2011-07-24T00:00:00"/>
    <s v="Second Class"/>
    <s v="JL-15850"/>
    <s v="John Lucas"/>
    <x v="0"/>
    <s v="United States"/>
    <s v="Houston"/>
    <x v="5"/>
    <n v="77095"/>
    <x v="2"/>
    <s v="OFF-ST-10003123"/>
    <x v="1"/>
    <x v="4"/>
    <s v="Fellowes Bases and Tops For Staxonsteel/High-Stak Systems"/>
    <x v="6017"/>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x v="2416"/>
    <n v="4"/>
    <n v="0"/>
    <n v="14.143999999999998"/>
  </r>
  <r>
    <n v="9677"/>
    <x v="4856"/>
    <x v="2"/>
    <x v="683"/>
    <d v="2011-12-03T00:00:00"/>
    <s v="Standard Class"/>
    <s v="MC-17635"/>
    <s v="Matthew Clasen"/>
    <x v="1"/>
    <s v="United States"/>
    <s v="Richmond"/>
    <x v="14"/>
    <n v="47374"/>
    <x v="2"/>
    <s v="OFF-EN-10003862"/>
    <x v="1"/>
    <x v="12"/>
    <s v="Laser &amp; Ink Jet Business Envelopes"/>
    <x v="6018"/>
    <n v="6"/>
    <n v="0"/>
    <n v="29.449199999999998"/>
  </r>
  <r>
    <n v="9678"/>
    <x v="4857"/>
    <x v="0"/>
    <x v="724"/>
    <d v="2013-04-24T00:00:00"/>
    <s v="Standard Class"/>
    <s v="CS-12490"/>
    <s v="Cindy Schnelling"/>
    <x v="1"/>
    <s v="United States"/>
    <s v="New York City"/>
    <x v="15"/>
    <n v="10009"/>
    <x v="3"/>
    <s v="OFF-AR-10001573"/>
    <x v="1"/>
    <x v="6"/>
    <s v="American Pencil"/>
    <x v="4562"/>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x v="6019"/>
    <n v="1"/>
    <n v="0"/>
    <n v="1.8468"/>
  </r>
  <r>
    <n v="9680"/>
    <x v="4858"/>
    <x v="1"/>
    <x v="17"/>
    <d v="2012-12-31T00:00:00"/>
    <s v="Standard Class"/>
    <s v="AH-10030"/>
    <s v="Aaron Hawkins"/>
    <x v="1"/>
    <s v="United States"/>
    <s v="San Francisco"/>
    <x v="1"/>
    <n v="94122"/>
    <x v="1"/>
    <s v="OFF-ST-10000046"/>
    <x v="1"/>
    <x v="4"/>
    <s v="Fellowes Super Stor/Drawer Files"/>
    <x v="2144"/>
    <n v="2"/>
    <n v="0"/>
    <n v="61.38900000000001"/>
  </r>
  <r>
    <n v="9681"/>
    <x v="4858"/>
    <x v="1"/>
    <x v="17"/>
    <d v="2012-12-31T00:00:00"/>
    <s v="Standard Class"/>
    <s v="AH-10030"/>
    <s v="Aaron Hawkins"/>
    <x v="1"/>
    <s v="United States"/>
    <s v="San Francisco"/>
    <x v="1"/>
    <n v="94122"/>
    <x v="1"/>
    <s v="TEC-PH-10003505"/>
    <x v="2"/>
    <x v="7"/>
    <s v="Geemarc AmpliPOWER60"/>
    <x v="6020"/>
    <n v="9"/>
    <n v="0.2"/>
    <n v="75.167999999999921"/>
  </r>
  <r>
    <n v="9682"/>
    <x v="4859"/>
    <x v="3"/>
    <x v="1096"/>
    <d v="2014-12-19T00:00:00"/>
    <s v="Standard Class"/>
    <s v="EP-13915"/>
    <s v="Emily Phan"/>
    <x v="0"/>
    <s v="United States"/>
    <s v="San Francisco"/>
    <x v="1"/>
    <n v="94122"/>
    <x v="1"/>
    <s v="OFF-LA-10004559"/>
    <x v="1"/>
    <x v="2"/>
    <s v="Avery 49"/>
    <x v="880"/>
    <n v="3"/>
    <n v="0"/>
    <n v="4.2336"/>
  </r>
  <r>
    <n v="9683"/>
    <x v="4859"/>
    <x v="3"/>
    <x v="1096"/>
    <d v="2014-12-19T00:00:00"/>
    <s v="Standard Class"/>
    <s v="EP-13915"/>
    <s v="Emily Phan"/>
    <x v="0"/>
    <s v="United States"/>
    <s v="San Francisco"/>
    <x v="1"/>
    <n v="94122"/>
    <x v="1"/>
    <s v="OFF-PA-10003172"/>
    <x v="1"/>
    <x v="10"/>
    <s v="Xerox 1996"/>
    <x v="789"/>
    <n v="6"/>
    <n v="0"/>
    <n v="18.662400000000002"/>
  </r>
  <r>
    <n v="9684"/>
    <x v="4859"/>
    <x v="3"/>
    <x v="1096"/>
    <d v="2014-12-19T00:00:00"/>
    <s v="Standard Class"/>
    <s v="EP-13915"/>
    <s v="Emily Phan"/>
    <x v="0"/>
    <s v="United States"/>
    <s v="San Francisco"/>
    <x v="1"/>
    <n v="94122"/>
    <x v="1"/>
    <s v="FUR-FU-10001473"/>
    <x v="0"/>
    <x v="5"/>
    <s v="Eldon Executive Woodline II Desk Accessories, Mahogany"/>
    <x v="6021"/>
    <n v="8"/>
    <n v="0"/>
    <n v="54.280799999999999"/>
  </r>
  <r>
    <n v="9685"/>
    <x v="4859"/>
    <x v="3"/>
    <x v="1096"/>
    <d v="2014-12-19T00:00:00"/>
    <s v="Standard Class"/>
    <s v="EP-13915"/>
    <s v="Emily Phan"/>
    <x v="0"/>
    <s v="United States"/>
    <s v="San Francisco"/>
    <x v="1"/>
    <n v="94122"/>
    <x v="1"/>
    <s v="OFF-PA-10000232"/>
    <x v="1"/>
    <x v="10"/>
    <s v="Xerox 1975"/>
    <x v="91"/>
    <n v="2"/>
    <n v="0"/>
    <n v="6.3504000000000005"/>
  </r>
  <r>
    <n v="9686"/>
    <x v="4860"/>
    <x v="3"/>
    <x v="460"/>
    <d v="2014-01-05T00:00:00"/>
    <s v="Second Class"/>
    <s v="FW-14395"/>
    <s v="Fred Wasserman"/>
    <x v="1"/>
    <s v="United States"/>
    <s v="Los Angeles"/>
    <x v="1"/>
    <n v="90032"/>
    <x v="1"/>
    <s v="TEC-AC-10000682"/>
    <x v="2"/>
    <x v="11"/>
    <s v="Kensington K72356US Mouse-in-a-Box USB Desktop Mouse"/>
    <x v="6022"/>
    <n v="1"/>
    <n v="0"/>
    <n v="5.8064999999999998"/>
  </r>
  <r>
    <n v="9687"/>
    <x v="4861"/>
    <x v="3"/>
    <x v="1109"/>
    <d v="2014-06-04T00:00:00"/>
    <s v="Standard Class"/>
    <s v="KA-16525"/>
    <s v="Kelly Andreada"/>
    <x v="0"/>
    <s v="United States"/>
    <s v="San Diego"/>
    <x v="1"/>
    <n v="92037"/>
    <x v="1"/>
    <s v="OFF-AR-10003405"/>
    <x v="1"/>
    <x v="6"/>
    <s v="Dixon My First Ticonderoga Pencil, #2"/>
    <x v="1863"/>
    <n v="6"/>
    <n v="0"/>
    <n v="10.178999999999997"/>
  </r>
  <r>
    <n v="9688"/>
    <x v="4862"/>
    <x v="3"/>
    <x v="1033"/>
    <d v="2014-10-07T00:00:00"/>
    <s v="Standard Class"/>
    <s v="SC-20050"/>
    <s v="Sample Company A"/>
    <x v="2"/>
    <s v="United States"/>
    <s v="Arlington"/>
    <x v="5"/>
    <n v="76017"/>
    <x v="2"/>
    <s v="OFF-BI-10000301"/>
    <x v="1"/>
    <x v="8"/>
    <s v="GBC Instant Report Kit"/>
    <x v="6023"/>
    <n v="9"/>
    <n v="0.8"/>
    <n v="-17.469000000000005"/>
  </r>
  <r>
    <n v="9689"/>
    <x v="4863"/>
    <x v="3"/>
    <x v="308"/>
    <d v="2014-06-28T00:00:00"/>
    <s v="Standard Class"/>
    <s v="PG-18895"/>
    <s v="Paul Gonzalez"/>
    <x v="0"/>
    <s v="United States"/>
    <s v="Richmond"/>
    <x v="17"/>
    <n v="23223"/>
    <x v="0"/>
    <s v="OFF-PA-10001534"/>
    <x v="1"/>
    <x v="10"/>
    <s v="Xerox 230"/>
    <x v="56"/>
    <n v="5"/>
    <n v="0"/>
    <n v="15.552000000000001"/>
  </r>
  <r>
    <n v="9690"/>
    <x v="4863"/>
    <x v="3"/>
    <x v="308"/>
    <d v="2014-06-28T00:00:00"/>
    <s v="Standard Class"/>
    <s v="PG-18895"/>
    <s v="Paul Gonzalez"/>
    <x v="0"/>
    <s v="United States"/>
    <s v="Richmond"/>
    <x v="17"/>
    <n v="23223"/>
    <x v="0"/>
    <s v="TEC-PH-10003691"/>
    <x v="2"/>
    <x v="7"/>
    <s v="BlackBerry Q10"/>
    <x v="178"/>
    <n v="4"/>
    <n v="0"/>
    <n v="125.99000000000001"/>
  </r>
  <r>
    <n v="9691"/>
    <x v="4864"/>
    <x v="3"/>
    <x v="1095"/>
    <d v="2014-04-06T00:00:00"/>
    <s v="First Class"/>
    <s v="TA-21385"/>
    <s v="Tom Ashbrook"/>
    <x v="2"/>
    <s v="United States"/>
    <s v="New York City"/>
    <x v="15"/>
    <n v="10035"/>
    <x v="3"/>
    <s v="OFF-AR-10001545"/>
    <x v="1"/>
    <x v="6"/>
    <s v="Newell 326"/>
    <x v="991"/>
    <n v="4"/>
    <n v="0"/>
    <n v="2.0415999999999999"/>
  </r>
  <r>
    <n v="9692"/>
    <x v="4865"/>
    <x v="1"/>
    <x v="50"/>
    <d v="2012-11-17T00:00:00"/>
    <s v="Standard Class"/>
    <s v="PO-18850"/>
    <s v="Patrick O'Brill"/>
    <x v="0"/>
    <s v="United States"/>
    <s v="Houston"/>
    <x v="5"/>
    <n v="77041"/>
    <x v="2"/>
    <s v="FUR-BO-10001811"/>
    <x v="0"/>
    <x v="0"/>
    <s v="Atlantic Metals Mobile 5-Shelf Bookcases, Custom Colors"/>
    <x v="6024"/>
    <n v="3"/>
    <n v="0.32"/>
    <n v="-18.058800000000076"/>
  </r>
  <r>
    <n v="9693"/>
    <x v="4866"/>
    <x v="1"/>
    <x v="834"/>
    <d v="2012-09-02T00:00:00"/>
    <s v="Standard Class"/>
    <s v="SM-20950"/>
    <s v="Suzanne McNair"/>
    <x v="1"/>
    <s v="United States"/>
    <s v="Fairfield"/>
    <x v="29"/>
    <n v="6824"/>
    <x v="3"/>
    <s v="OFF-ST-10001837"/>
    <x v="1"/>
    <x v="4"/>
    <s v="SAFCO Mobile Desk Side File, Wire Frame"/>
    <x v="6025"/>
    <n v="11"/>
    <n v="0"/>
    <n v="122.2936"/>
  </r>
  <r>
    <n v="9694"/>
    <x v="4867"/>
    <x v="3"/>
    <x v="241"/>
    <d v="2014-09-29T00:00:00"/>
    <s v="Second Class"/>
    <s v="NK-18490"/>
    <s v="Neil Knudson"/>
    <x v="2"/>
    <s v="United States"/>
    <s v="San Francisco"/>
    <x v="1"/>
    <n v="94110"/>
    <x v="1"/>
    <s v="OFF-PA-10000551"/>
    <x v="1"/>
    <x v="10"/>
    <s v="Array Memo Cubes"/>
    <x v="4747"/>
    <n v="6"/>
    <n v="0"/>
    <n v="15.229199999999999"/>
  </r>
  <r>
    <n v="9695"/>
    <x v="4867"/>
    <x v="3"/>
    <x v="241"/>
    <d v="2014-09-29T00:00:00"/>
    <s v="Second Class"/>
    <s v="NK-18490"/>
    <s v="Neil Knudson"/>
    <x v="2"/>
    <s v="United States"/>
    <s v="San Francisco"/>
    <x v="1"/>
    <n v="94110"/>
    <x v="1"/>
    <s v="OFF-SU-10001574"/>
    <x v="1"/>
    <x v="14"/>
    <s v="Acme Value Line Scissors"/>
    <x v="549"/>
    <n v="2"/>
    <n v="0"/>
    <n v="2.1899999999999995"/>
  </r>
  <r>
    <n v="9696"/>
    <x v="4868"/>
    <x v="0"/>
    <x v="25"/>
    <d v="2013-12-15T00:00:00"/>
    <s v="First Class"/>
    <s v="SC-20695"/>
    <s v="Steve Chapman"/>
    <x v="1"/>
    <s v="United States"/>
    <s v="Springfield"/>
    <x v="24"/>
    <n v="45503"/>
    <x v="3"/>
    <s v="OFF-AP-10002892"/>
    <x v="1"/>
    <x v="9"/>
    <s v="Belkin F5C206VTEL 6 Outlet Surge"/>
    <x v="6026"/>
    <n v="4"/>
    <n v="0.2"/>
    <n v="9.1919999999999931"/>
  </r>
  <r>
    <n v="9697"/>
    <x v="4869"/>
    <x v="2"/>
    <x v="1227"/>
    <d v="2011-06-15T00:00:00"/>
    <s v="Second Class"/>
    <s v="HK-14890"/>
    <s v="Heather Kirkland"/>
    <x v="1"/>
    <s v="United States"/>
    <s v="Detroit"/>
    <x v="12"/>
    <n v="48234"/>
    <x v="2"/>
    <s v="OFF-LA-10003930"/>
    <x v="1"/>
    <x v="2"/>
    <s v="Dot Matrix Printer Tape Reel Labels, White, 5000/Box"/>
    <x v="4712"/>
    <n v="5"/>
    <n v="0"/>
    <n v="240.8595"/>
  </r>
  <r>
    <n v="9698"/>
    <x v="4870"/>
    <x v="0"/>
    <x v="21"/>
    <d v="2013-03-12T00:00:00"/>
    <s v="Same Day"/>
    <s v="BT-11485"/>
    <s v="Brad Thomas"/>
    <x v="2"/>
    <s v="United States"/>
    <s v="Philadelphia"/>
    <x v="9"/>
    <n v="19140"/>
    <x v="3"/>
    <s v="FUR-FU-10001037"/>
    <x v="0"/>
    <x v="5"/>
    <s v="DAX Charcoal/Nickel-Tone Document Frame, 5 x 7"/>
    <x v="6027"/>
    <n v="4"/>
    <n v="0.2"/>
    <n v="9.48"/>
  </r>
  <r>
    <n v="9699"/>
    <x v="4871"/>
    <x v="3"/>
    <x v="934"/>
    <d v="2014-12-20T00:00:00"/>
    <s v="Standard Class"/>
    <s v="KM-16660"/>
    <s v="Khloe Miller"/>
    <x v="0"/>
    <s v="United States"/>
    <s v="Inglewood"/>
    <x v="1"/>
    <n v="90301"/>
    <x v="1"/>
    <s v="OFF-PA-10004569"/>
    <x v="1"/>
    <x v="10"/>
    <s v="Wirebound Message Books, Two 4 1/4&quot; x 5&quot; Forms per Page"/>
    <x v="4861"/>
    <n v="3"/>
    <n v="0"/>
    <n v="10.7301"/>
  </r>
  <r>
    <n v="9700"/>
    <x v="4871"/>
    <x v="3"/>
    <x v="934"/>
    <d v="2014-12-20T00:00:00"/>
    <s v="Standard Class"/>
    <s v="KM-16660"/>
    <s v="Khloe Miller"/>
    <x v="0"/>
    <s v="United States"/>
    <s v="Inglewood"/>
    <x v="1"/>
    <n v="90301"/>
    <x v="1"/>
    <s v="OFF-AP-10000027"/>
    <x v="1"/>
    <x v="9"/>
    <s v="Hoover Commercial SteamVac"/>
    <x v="3287"/>
    <n v="4"/>
    <n v="0"/>
    <n v="16.295999999999999"/>
  </r>
  <r>
    <n v="9701"/>
    <x v="4871"/>
    <x v="3"/>
    <x v="934"/>
    <d v="2014-12-20T00:00:00"/>
    <s v="Standard Class"/>
    <s v="KM-16660"/>
    <s v="Khloe Miller"/>
    <x v="0"/>
    <s v="United States"/>
    <s v="Inglewood"/>
    <x v="1"/>
    <n v="90301"/>
    <x v="1"/>
    <s v="TEC-PH-10000675"/>
    <x v="2"/>
    <x v="7"/>
    <s v="Panasonic KX TS3282B Corded phone"/>
    <x v="2103"/>
    <n v="3"/>
    <n v="0.2"/>
    <n v="14.758199999999995"/>
  </r>
  <r>
    <n v="9702"/>
    <x v="4872"/>
    <x v="0"/>
    <x v="859"/>
    <d v="2013-11-05T00:00:00"/>
    <s v="Standard Class"/>
    <s v="SP-20920"/>
    <s v="Susan Pistek"/>
    <x v="0"/>
    <s v="United States"/>
    <s v="San Luis Obispo"/>
    <x v="1"/>
    <n v="93405"/>
    <x v="1"/>
    <s v="OFF-FA-10003059"/>
    <x v="1"/>
    <x v="13"/>
    <s v="Assorted Color Push Pins"/>
    <x v="3657"/>
    <n v="2"/>
    <n v="0"/>
    <n v="1.1945999999999999"/>
  </r>
  <r>
    <n v="9703"/>
    <x v="4873"/>
    <x v="3"/>
    <x v="689"/>
    <d v="2014-08-05T00:00:00"/>
    <s v="Standard Class"/>
    <s v="LB-16795"/>
    <s v="Laurel Beltran"/>
    <x v="2"/>
    <s v="United States"/>
    <s v="Wilmington"/>
    <x v="13"/>
    <n v="19805"/>
    <x v="3"/>
    <s v="OFF-PA-10003256"/>
    <x v="1"/>
    <x v="10"/>
    <s v="Avery Personal Creations Heavyweight Cards"/>
    <x v="1042"/>
    <n v="1"/>
    <n v="0"/>
    <n v="5.5391999999999992"/>
  </r>
  <r>
    <n v="9704"/>
    <x v="4873"/>
    <x v="3"/>
    <x v="689"/>
    <d v="2014-08-05T00:00:00"/>
    <s v="Standard Class"/>
    <s v="LB-16795"/>
    <s v="Laurel Beltran"/>
    <x v="2"/>
    <s v="United States"/>
    <s v="Wilmington"/>
    <x v="13"/>
    <n v="19805"/>
    <x v="3"/>
    <s v="OFF-BI-10003656"/>
    <x v="1"/>
    <x v="8"/>
    <s v="Fellowes PB200 Plastic Comb Binding Machine"/>
    <x v="6028"/>
    <n v="5"/>
    <n v="0"/>
    <n v="390.97699999999998"/>
  </r>
  <r>
    <n v="9705"/>
    <x v="4873"/>
    <x v="3"/>
    <x v="689"/>
    <d v="2014-08-05T00:00:00"/>
    <s v="Standard Class"/>
    <s v="LB-16795"/>
    <s v="Laurel Beltran"/>
    <x v="2"/>
    <s v="United States"/>
    <s v="Wilmington"/>
    <x v="13"/>
    <n v="19805"/>
    <x v="3"/>
    <s v="OFF-BI-10002897"/>
    <x v="1"/>
    <x v="8"/>
    <s v="Black Avery Memo-Size 3-Ring Binder, 5 1/2&quot; x 8 1/2&quot;"/>
    <x v="6029"/>
    <n v="3"/>
    <n v="0"/>
    <n v="5.3948999999999998"/>
  </r>
  <r>
    <n v="9706"/>
    <x v="4874"/>
    <x v="3"/>
    <x v="15"/>
    <d v="2014-10-24T00:00:00"/>
    <s v="Standard Class"/>
    <s v="JS-16030"/>
    <s v="Joy Smith"/>
    <x v="0"/>
    <s v="United States"/>
    <s v="San Francisco"/>
    <x v="1"/>
    <n v="94122"/>
    <x v="1"/>
    <s v="OFF-BI-10004826"/>
    <x v="1"/>
    <x v="8"/>
    <s v="JM Magazine Binder"/>
    <x v="5524"/>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x v="6030"/>
    <n v="3"/>
    <n v="0.2"/>
    <n v="12.106799999999993"/>
  </r>
  <r>
    <n v="9708"/>
    <x v="4875"/>
    <x v="0"/>
    <x v="147"/>
    <d v="2013-10-28T00:00:00"/>
    <s v="Standard Class"/>
    <s v="CS-11950"/>
    <s v="Carlos Soltero"/>
    <x v="0"/>
    <s v="United States"/>
    <s v="Los Angeles"/>
    <x v="1"/>
    <n v="90045"/>
    <x v="1"/>
    <s v="OFF-AR-10000390"/>
    <x v="1"/>
    <x v="6"/>
    <s v="Newell Chalk Holder"/>
    <x v="714"/>
    <n v="3"/>
    <n v="0"/>
    <n v="5.6993999999999998"/>
  </r>
  <r>
    <n v="9709"/>
    <x v="4875"/>
    <x v="0"/>
    <x v="147"/>
    <d v="2013-10-28T00:00:00"/>
    <s v="Standard Class"/>
    <s v="CS-11950"/>
    <s v="Carlos Soltero"/>
    <x v="0"/>
    <s v="United States"/>
    <s v="Los Angeles"/>
    <x v="1"/>
    <n v="90045"/>
    <x v="1"/>
    <s v="FUR-FU-10003731"/>
    <x v="0"/>
    <x v="5"/>
    <s v="Eldon Expressions Wood and Plastic Desk Accessories, Oak"/>
    <x v="3002"/>
    <n v="2"/>
    <n v="0"/>
    <n v="5.5888000000000009"/>
  </r>
  <r>
    <n v="9710"/>
    <x v="4875"/>
    <x v="0"/>
    <x v="147"/>
    <d v="2013-10-28T00:00:00"/>
    <s v="Standard Class"/>
    <s v="CS-11950"/>
    <s v="Carlos Soltero"/>
    <x v="0"/>
    <s v="United States"/>
    <s v="Los Angeles"/>
    <x v="1"/>
    <n v="90045"/>
    <x v="1"/>
    <s v="OFF-ST-10002743"/>
    <x v="1"/>
    <x v="4"/>
    <s v="SAFCO Boltless Steel Shelving"/>
    <x v="448"/>
    <n v="3"/>
    <n v="0"/>
    <n v="3.4091999999999842"/>
  </r>
  <r>
    <n v="9711"/>
    <x v="4876"/>
    <x v="2"/>
    <x v="1127"/>
    <d v="2011-11-10T00:00:00"/>
    <s v="Standard Class"/>
    <s v="MD-17350"/>
    <s v="Maribeth Dona"/>
    <x v="0"/>
    <s v="United States"/>
    <s v="Philadelphia"/>
    <x v="9"/>
    <n v="19143"/>
    <x v="3"/>
    <s v="FUR-FU-10001468"/>
    <x v="0"/>
    <x v="5"/>
    <s v="Tenex Antistatic Computer Chair Mats"/>
    <x v="6031"/>
    <n v="2"/>
    <n v="0.2"/>
    <n v="-34.196000000000026"/>
  </r>
  <r>
    <n v="9712"/>
    <x v="4876"/>
    <x v="2"/>
    <x v="1127"/>
    <d v="2011-11-10T00:00:00"/>
    <s v="Standard Class"/>
    <s v="MD-17350"/>
    <s v="Maribeth Dona"/>
    <x v="0"/>
    <s v="United States"/>
    <s v="Philadelphia"/>
    <x v="9"/>
    <n v="19143"/>
    <x v="3"/>
    <s v="OFF-BI-10003684"/>
    <x v="1"/>
    <x v="8"/>
    <s v="Wilson Jones Legal Size Ring Binders"/>
    <x v="6032"/>
    <n v="2"/>
    <n v="0.7"/>
    <n v="-8.7959999999999958"/>
  </r>
  <r>
    <n v="9713"/>
    <x v="4876"/>
    <x v="2"/>
    <x v="1127"/>
    <d v="2011-11-10T00:00:00"/>
    <s v="Standard Class"/>
    <s v="MD-17350"/>
    <s v="Maribeth Dona"/>
    <x v="0"/>
    <s v="United States"/>
    <s v="Philadelphia"/>
    <x v="9"/>
    <n v="19143"/>
    <x v="3"/>
    <s v="OFF-ST-10003716"/>
    <x v="1"/>
    <x v="4"/>
    <s v="Tennsco Double-Tier Lockers"/>
    <x v="6033"/>
    <n v="6"/>
    <n v="0.2"/>
    <n v="-94.508399999999995"/>
  </r>
  <r>
    <n v="9714"/>
    <x v="4876"/>
    <x v="2"/>
    <x v="1127"/>
    <d v="2011-11-10T00:00:00"/>
    <s v="Standard Class"/>
    <s v="MD-17350"/>
    <s v="Maribeth Dona"/>
    <x v="0"/>
    <s v="United States"/>
    <s v="Philadelphia"/>
    <x v="9"/>
    <n v="19143"/>
    <x v="3"/>
    <s v="TEC-AC-10001101"/>
    <x v="2"/>
    <x v="11"/>
    <s v="Sony 16GB Class 10 Micro SDHC R40 Memory Card"/>
    <x v="5924"/>
    <n v="5"/>
    <n v="0.2"/>
    <n v="-6.4450000000000021"/>
  </r>
  <r>
    <n v="9715"/>
    <x v="4876"/>
    <x v="2"/>
    <x v="1127"/>
    <d v="2011-11-10T00:00:00"/>
    <s v="Standard Class"/>
    <s v="MD-17350"/>
    <s v="Maribeth Dona"/>
    <x v="0"/>
    <s v="United States"/>
    <s v="Philadelphia"/>
    <x v="9"/>
    <n v="19143"/>
    <x v="3"/>
    <s v="TEC-AC-10004864"/>
    <x v="2"/>
    <x v="11"/>
    <s v="Memorex Micro Travel Drive 32 GB"/>
    <x v="2860"/>
    <n v="2"/>
    <n v="0.2"/>
    <n v="16.794600000000003"/>
  </r>
  <r>
    <n v="9716"/>
    <x v="4877"/>
    <x v="0"/>
    <x v="77"/>
    <d v="2013-11-13T00:00:00"/>
    <s v="Standard Class"/>
    <s v="LD-17005"/>
    <s v="Lisa DeCherney"/>
    <x v="0"/>
    <s v="United States"/>
    <s v="San Francisco"/>
    <x v="1"/>
    <n v="94122"/>
    <x v="1"/>
    <s v="OFF-BI-10001543"/>
    <x v="1"/>
    <x v="8"/>
    <s v="GBC VeloBinder Manual Binding System"/>
    <x v="382"/>
    <n v="2"/>
    <n v="0.2"/>
    <n v="20.154400000000003"/>
  </r>
  <r>
    <n v="9717"/>
    <x v="4878"/>
    <x v="0"/>
    <x v="399"/>
    <d v="2013-08-15T00:00:00"/>
    <s v="Second Class"/>
    <s v="DB-13270"/>
    <s v="Deborah Brumfield"/>
    <x v="2"/>
    <s v="United States"/>
    <s v="Philadelphia"/>
    <x v="9"/>
    <n v="19134"/>
    <x v="3"/>
    <s v="OFF-AR-10000914"/>
    <x v="1"/>
    <x v="6"/>
    <s v="Boston 16765 Mini Stand Up Battery Pencil Sharpener"/>
    <x v="6034"/>
    <n v="4"/>
    <n v="0.2"/>
    <n v="2.7984000000000027"/>
  </r>
  <r>
    <n v="9718"/>
    <x v="4879"/>
    <x v="0"/>
    <x v="198"/>
    <d v="2013-06-01T00:00:00"/>
    <s v="Same Day"/>
    <s v="AT-10735"/>
    <s v="Annie Thurman"/>
    <x v="0"/>
    <s v="United States"/>
    <s v="Houston"/>
    <x v="5"/>
    <n v="77041"/>
    <x v="2"/>
    <s v="TEC-PH-10002293"/>
    <x v="2"/>
    <x v="7"/>
    <s v="Anker 36W 4-Port USB Wall Charger Travel Power Adapter for iPhone 5s 5c 5"/>
    <x v="1105"/>
    <n v="5"/>
    <n v="0.2"/>
    <n v="7.9960000000000058"/>
  </r>
  <r>
    <n v="9719"/>
    <x v="4879"/>
    <x v="0"/>
    <x v="198"/>
    <d v="2013-06-01T00:00:00"/>
    <s v="Same Day"/>
    <s v="AT-10735"/>
    <s v="Annie Thurman"/>
    <x v="0"/>
    <s v="United States"/>
    <s v="Houston"/>
    <x v="5"/>
    <n v="77041"/>
    <x v="2"/>
    <s v="TEC-AC-10000109"/>
    <x v="2"/>
    <x v="11"/>
    <s v="Sony Micro Vault Click 16 GB USB 2.0 Flash Drive"/>
    <x v="1922"/>
    <n v="5"/>
    <n v="0.2"/>
    <n v="11.198000000000015"/>
  </r>
  <r>
    <n v="9720"/>
    <x v="4880"/>
    <x v="3"/>
    <x v="105"/>
    <d v="2014-11-15T00:00:00"/>
    <s v="Second Class"/>
    <s v="DK-13375"/>
    <s v="Dennis Kane"/>
    <x v="0"/>
    <s v="United States"/>
    <s v="Lancaster"/>
    <x v="9"/>
    <n v="17602"/>
    <x v="3"/>
    <s v="OFF-ST-10002574"/>
    <x v="1"/>
    <x v="4"/>
    <s v="SAFCO Commercial Wire Shelving, Black"/>
    <x v="3167"/>
    <n v="2"/>
    <n v="0.2"/>
    <n v="-55.256"/>
  </r>
  <r>
    <n v="9721"/>
    <x v="4881"/>
    <x v="0"/>
    <x v="897"/>
    <d v="2013-09-27T00:00:00"/>
    <s v="Standard Class"/>
    <s v="CS-12250"/>
    <s v="Chris Selesnick"/>
    <x v="1"/>
    <s v="United States"/>
    <s v="Green Bay"/>
    <x v="6"/>
    <n v="54302"/>
    <x v="2"/>
    <s v="FUR-FU-10002445"/>
    <x v="0"/>
    <x v="5"/>
    <s v="DAX Two-Tone Rosewood/Black Document Frame, Desktop, 5 x 7"/>
    <x v="1651"/>
    <n v="2"/>
    <n v="0"/>
    <n v="7.5840000000000014"/>
  </r>
  <r>
    <n v="9722"/>
    <x v="4882"/>
    <x v="0"/>
    <x v="595"/>
    <d v="2013-02-20T00:00:00"/>
    <s v="Standard Class"/>
    <s v="JF-15565"/>
    <s v="Jill Fjeld"/>
    <x v="0"/>
    <s v="United States"/>
    <s v="New York City"/>
    <x v="15"/>
    <n v="10024"/>
    <x v="3"/>
    <s v="FUR-CH-10001802"/>
    <x v="0"/>
    <x v="1"/>
    <s v="Hon Every-Day Chair Series Swivel Task Chairs"/>
    <x v="6035"/>
    <n v="3"/>
    <n v="0.1"/>
    <n v="39.923399999999994"/>
  </r>
  <r>
    <n v="9723"/>
    <x v="4882"/>
    <x v="0"/>
    <x v="595"/>
    <d v="2013-02-20T00:00:00"/>
    <s v="Standard Class"/>
    <s v="JF-15565"/>
    <s v="Jill Fjeld"/>
    <x v="0"/>
    <s v="United States"/>
    <s v="New York City"/>
    <x v="15"/>
    <n v="10024"/>
    <x v="3"/>
    <s v="TEC-AC-10003628"/>
    <x v="2"/>
    <x v="11"/>
    <s v="Logitech 910-002974 M325 Wireless Mouse for Web Scrolling"/>
    <x v="1324"/>
    <n v="3"/>
    <n v="0"/>
    <n v="39.586800000000011"/>
  </r>
  <r>
    <n v="9724"/>
    <x v="4883"/>
    <x v="2"/>
    <x v="1091"/>
    <d v="2011-12-26T00:00:00"/>
    <s v="Standard Class"/>
    <s v="TW-21025"/>
    <s v="Tamara Willingham"/>
    <x v="2"/>
    <s v="United States"/>
    <s v="New York City"/>
    <x v="15"/>
    <n v="10011"/>
    <x v="3"/>
    <s v="OFF-BI-10003984"/>
    <x v="1"/>
    <x v="8"/>
    <s v="Lock-Up Easel 'Spel-Binder'"/>
    <x v="6036"/>
    <n v="13"/>
    <n v="0.2"/>
    <n v="100.14029999999998"/>
  </r>
  <r>
    <n v="9725"/>
    <x v="4884"/>
    <x v="1"/>
    <x v="901"/>
    <d v="2012-12-11T00:00:00"/>
    <s v="Standard Class"/>
    <s v="TB-21250"/>
    <s v="Tim Brockman"/>
    <x v="0"/>
    <s v="United States"/>
    <s v="Bloomington"/>
    <x v="10"/>
    <n v="61701"/>
    <x v="2"/>
    <s v="OFF-EN-10004459"/>
    <x v="1"/>
    <x v="12"/>
    <s v="Security-Tint Envelopes"/>
    <x v="2096"/>
    <n v="2"/>
    <n v="0.2"/>
    <n v="4.4311999999999996"/>
  </r>
  <r>
    <n v="9726"/>
    <x v="4885"/>
    <x v="3"/>
    <x v="697"/>
    <d v="2014-09-21T00:00:00"/>
    <s v="First Class"/>
    <s v="SC-20380"/>
    <s v="Shahid Collister"/>
    <x v="0"/>
    <s v="United States"/>
    <s v="Boise"/>
    <x v="45"/>
    <n v="83704"/>
    <x v="1"/>
    <s v="TEC-AC-10001109"/>
    <x v="2"/>
    <x v="11"/>
    <s v="Logitech Trackman Marble Mouse"/>
    <x v="1324"/>
    <n v="3"/>
    <n v="0"/>
    <n v="37.787400000000005"/>
  </r>
  <r>
    <n v="9727"/>
    <x v="4886"/>
    <x v="3"/>
    <x v="574"/>
    <d v="2014-12-05T00:00:00"/>
    <s v="First Class"/>
    <s v="KM-16720"/>
    <s v="Kunst Miller"/>
    <x v="0"/>
    <s v="United States"/>
    <s v="Lowell"/>
    <x v="31"/>
    <n v="1852"/>
    <x v="3"/>
    <s v="OFF-AP-10001293"/>
    <x v="1"/>
    <x v="9"/>
    <s v="Belkin 8 Outlet Surge Protector"/>
    <x v="6037"/>
    <n v="7"/>
    <n v="0"/>
    <n v="80.320799999999991"/>
  </r>
  <r>
    <n v="9728"/>
    <x v="4886"/>
    <x v="3"/>
    <x v="574"/>
    <d v="2014-12-05T00:00:00"/>
    <s v="First Class"/>
    <s v="KM-16720"/>
    <s v="Kunst Miller"/>
    <x v="0"/>
    <s v="United States"/>
    <s v="Lowell"/>
    <x v="31"/>
    <n v="1852"/>
    <x v="3"/>
    <s v="TEC-PH-10004977"/>
    <x v="2"/>
    <x v="7"/>
    <s v="GE 30524EE4"/>
    <x v="508"/>
    <n v="5"/>
    <n v="0"/>
    <n v="284.18549999999993"/>
  </r>
  <r>
    <n v="9729"/>
    <x v="4886"/>
    <x v="3"/>
    <x v="574"/>
    <d v="2014-12-05T00:00:00"/>
    <s v="First Class"/>
    <s v="KM-16720"/>
    <s v="Kunst Miller"/>
    <x v="0"/>
    <s v="United States"/>
    <s v="Lowell"/>
    <x v="31"/>
    <n v="1852"/>
    <x v="3"/>
    <s v="OFF-SU-10001935"/>
    <x v="1"/>
    <x v="14"/>
    <s v="Staples"/>
    <x v="1009"/>
    <n v="2"/>
    <n v="0"/>
    <n v="0.17439999999999944"/>
  </r>
  <r>
    <n v="9730"/>
    <x v="4887"/>
    <x v="2"/>
    <x v="411"/>
    <d v="2011-10-04T00:00:00"/>
    <s v="Standard Class"/>
    <s v="EB-14170"/>
    <s v="Evan Bailliet"/>
    <x v="0"/>
    <s v="United States"/>
    <s v="Seattle"/>
    <x v="4"/>
    <n v="98115"/>
    <x v="1"/>
    <s v="OFF-BI-10001308"/>
    <x v="1"/>
    <x v="8"/>
    <s v="GBC Standard Plastic Binding Systems' Combs"/>
    <x v="3769"/>
    <n v="2"/>
    <n v="0.2"/>
    <n v="3.1399999999999988"/>
  </r>
  <r>
    <n v="9731"/>
    <x v="4887"/>
    <x v="2"/>
    <x v="411"/>
    <d v="2011-10-04T00:00:00"/>
    <s v="Standard Class"/>
    <s v="EB-14170"/>
    <s v="Evan Bailliet"/>
    <x v="0"/>
    <s v="United States"/>
    <s v="Seattle"/>
    <x v="4"/>
    <n v="98115"/>
    <x v="1"/>
    <s v="OFF-ST-10000046"/>
    <x v="1"/>
    <x v="4"/>
    <s v="Fellowes Super Stor/Drawer Files"/>
    <x v="6038"/>
    <n v="5"/>
    <n v="0"/>
    <n v="153.47250000000003"/>
  </r>
  <r>
    <n v="9732"/>
    <x v="4888"/>
    <x v="3"/>
    <x v="237"/>
    <d v="2014-11-20T00:00:00"/>
    <s v="Standard Class"/>
    <s v="JE-15715"/>
    <s v="Joe Elijah"/>
    <x v="0"/>
    <s v="United States"/>
    <s v="Los Angeles"/>
    <x v="1"/>
    <n v="90049"/>
    <x v="1"/>
    <s v="OFF-AR-10003504"/>
    <x v="1"/>
    <x v="6"/>
    <s v="Newell 347"/>
    <x v="1369"/>
    <n v="8"/>
    <n v="0"/>
    <n v="9.9295999999999971"/>
  </r>
  <r>
    <n v="9733"/>
    <x v="4889"/>
    <x v="2"/>
    <x v="1071"/>
    <d v="2011-08-25T00:00:00"/>
    <s v="Standard Class"/>
    <s v="NC-18535"/>
    <s v="Nick Crebassa"/>
    <x v="1"/>
    <s v="United States"/>
    <s v="Hampton"/>
    <x v="17"/>
    <n v="23666"/>
    <x v="0"/>
    <s v="FUR-CH-10001797"/>
    <x v="0"/>
    <x v="1"/>
    <s v="Safco Chair Connectors, 6/Carton"/>
    <x v="6039"/>
    <n v="13"/>
    <n v="0"/>
    <n v="145.06959999999992"/>
  </r>
  <r>
    <n v="9734"/>
    <x v="4889"/>
    <x v="2"/>
    <x v="1071"/>
    <d v="2011-08-25T00:00:00"/>
    <s v="Standard Class"/>
    <s v="NC-18535"/>
    <s v="Nick Crebassa"/>
    <x v="1"/>
    <s v="United States"/>
    <s v="Hampton"/>
    <x v="17"/>
    <n v="23666"/>
    <x v="0"/>
    <s v="OFF-PA-10000246"/>
    <x v="1"/>
    <x v="10"/>
    <s v="Riverleaf Stik-Withit Designer Note Cubes"/>
    <x v="6040"/>
    <n v="2"/>
    <n v="0"/>
    <n v="9.2552000000000003"/>
  </r>
  <r>
    <n v="9735"/>
    <x v="4889"/>
    <x v="2"/>
    <x v="1071"/>
    <d v="2011-08-25T00:00:00"/>
    <s v="Standard Class"/>
    <s v="NC-18535"/>
    <s v="Nick Crebassa"/>
    <x v="1"/>
    <s v="United States"/>
    <s v="Hampton"/>
    <x v="17"/>
    <n v="23666"/>
    <x v="0"/>
    <s v="OFF-BI-10001359"/>
    <x v="1"/>
    <x v="8"/>
    <s v="GBC DocuBind TL300 Electric Binding System"/>
    <x v="6041"/>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x v="4891"/>
    <x v="1"/>
    <x v="685"/>
    <d v="2012-07-03T00:00:00"/>
    <s v="Standard Class"/>
    <s v="NF-18475"/>
    <s v="Neil Französisch"/>
    <x v="2"/>
    <s v="United States"/>
    <s v="Omaha"/>
    <x v="8"/>
    <n v="68104"/>
    <x v="2"/>
    <s v="TEC-PH-10004667"/>
    <x v="2"/>
    <x v="7"/>
    <s v="Cisco 8x8 Inc. 6753i IP Business Phone System"/>
    <x v="3420"/>
    <n v="2"/>
    <n v="0"/>
    <n v="72.894599999999997"/>
  </r>
  <r>
    <n v="9738"/>
    <x v="4892"/>
    <x v="3"/>
    <x v="633"/>
    <d v="2014-03-22T00:00:00"/>
    <s v="Standard Class"/>
    <s v="KD-16615"/>
    <s v="Ken Dana"/>
    <x v="1"/>
    <s v="United States"/>
    <s v="Los Angeles"/>
    <x v="1"/>
    <n v="90032"/>
    <x v="1"/>
    <s v="OFF-ST-10002615"/>
    <x v="1"/>
    <x v="4"/>
    <s v="Dual Level, Single-Width Filing Carts"/>
    <x v="2385"/>
    <n v="2"/>
    <n v="0"/>
    <n v="80.631200000000007"/>
  </r>
  <r>
    <n v="9739"/>
    <x v="4892"/>
    <x v="3"/>
    <x v="633"/>
    <d v="2014-03-22T00:00:00"/>
    <s v="Standard Class"/>
    <s v="KD-16615"/>
    <s v="Ken Dana"/>
    <x v="1"/>
    <s v="United States"/>
    <s v="Los Angeles"/>
    <x v="1"/>
    <n v="90032"/>
    <x v="1"/>
    <s v="OFF-BI-10004236"/>
    <x v="1"/>
    <x v="8"/>
    <s v="XtraLife ClearVue Slant-D Ring Binder, White, 3&quot;"/>
    <x v="6042"/>
    <n v="6"/>
    <n v="0.2"/>
    <n v="22.900799999999997"/>
  </r>
  <r>
    <n v="9740"/>
    <x v="4892"/>
    <x v="3"/>
    <x v="633"/>
    <d v="2014-03-22T00:00:00"/>
    <s v="Standard Class"/>
    <s v="KD-16615"/>
    <s v="Ken Dana"/>
    <x v="1"/>
    <s v="United States"/>
    <s v="Los Angeles"/>
    <x v="1"/>
    <n v="90032"/>
    <x v="1"/>
    <s v="OFF-BI-10001757"/>
    <x v="1"/>
    <x v="8"/>
    <s v="Pressboard Hanging Data Binders for Unburst Sheets"/>
    <x v="1209"/>
    <n v="5"/>
    <n v="0.2"/>
    <n v="6.8879999999999981"/>
  </r>
  <r>
    <n v="9741"/>
    <x v="4892"/>
    <x v="3"/>
    <x v="633"/>
    <d v="2014-03-22T00:00:00"/>
    <s v="Standard Class"/>
    <s v="KD-16615"/>
    <s v="Ken Dana"/>
    <x v="1"/>
    <s v="United States"/>
    <s v="Los Angeles"/>
    <x v="1"/>
    <n v="90032"/>
    <x v="1"/>
    <s v="OFF-AP-10001154"/>
    <x v="1"/>
    <x v="9"/>
    <s v="Bionaire Personal Warm Mist Humidifier/Vaporizer"/>
    <x v="6043"/>
    <n v="3"/>
    <n v="0"/>
    <n v="54.861300000000007"/>
  </r>
  <r>
    <n v="9742"/>
    <x v="4893"/>
    <x v="1"/>
    <x v="627"/>
    <d v="2012-11-12T00:00:00"/>
    <s v="Standard Class"/>
    <s v="QJ-19255"/>
    <s v="Quincy Jones"/>
    <x v="1"/>
    <s v="United States"/>
    <s v="Burlington"/>
    <x v="42"/>
    <s v="05408"/>
    <x v="3"/>
    <s v="FUR-BO-10004834"/>
    <x v="0"/>
    <x v="0"/>
    <s v="Riverside Palais Royal Lawyers Bookcase, Royale Cherry Finish"/>
    <x v="6044"/>
    <n v="5"/>
    <n v="0"/>
    <n v="1013.1270000000001"/>
  </r>
  <r>
    <n v="9743"/>
    <x v="4894"/>
    <x v="3"/>
    <x v="354"/>
    <d v="2014-12-03T00:00:00"/>
    <s v="Standard Class"/>
    <s v="EP-13915"/>
    <s v="Emily Phan"/>
    <x v="0"/>
    <s v="United States"/>
    <s v="San Diego"/>
    <x v="1"/>
    <n v="92037"/>
    <x v="1"/>
    <s v="OFF-LA-10001074"/>
    <x v="1"/>
    <x v="2"/>
    <s v="Round Specialty Laser Printer Labels"/>
    <x v="6045"/>
    <n v="5"/>
    <n v="0"/>
    <n v="29.445499999999996"/>
  </r>
  <r>
    <n v="9744"/>
    <x v="4895"/>
    <x v="0"/>
    <x v="950"/>
    <d v="2013-06-23T00:00:00"/>
    <s v="Standard Class"/>
    <s v="JJ-15445"/>
    <s v="Jennifer Jackson"/>
    <x v="0"/>
    <s v="United States"/>
    <s v="Newark"/>
    <x v="13"/>
    <n v="19711"/>
    <x v="3"/>
    <s v="OFF-LA-10001641"/>
    <x v="1"/>
    <x v="2"/>
    <s v="Avery 518"/>
    <x v="1242"/>
    <n v="3"/>
    <n v="0"/>
    <n v="4.5359999999999996"/>
  </r>
  <r>
    <n v="9745"/>
    <x v="4896"/>
    <x v="3"/>
    <x v="276"/>
    <d v="2014-01-26T00:00:00"/>
    <s v="Standard Class"/>
    <s v="BE-11410"/>
    <s v="Bobby Elias"/>
    <x v="0"/>
    <s v="United States"/>
    <s v="Aurora"/>
    <x v="10"/>
    <n v="60505"/>
    <x v="2"/>
    <s v="OFF-EN-10002230"/>
    <x v="1"/>
    <x v="12"/>
    <s v="Airmail Envelopes"/>
    <x v="6046"/>
    <n v="4"/>
    <n v="0.2"/>
    <n v="90.64439999999999"/>
  </r>
  <r>
    <n v="9746"/>
    <x v="4897"/>
    <x v="3"/>
    <x v="221"/>
    <d v="2014-11-25T00:00:00"/>
    <s v="Same Day"/>
    <s v="BP-11290"/>
    <s v="Beth Paige"/>
    <x v="0"/>
    <s v="United States"/>
    <s v="Los Angeles"/>
    <x v="1"/>
    <n v="90008"/>
    <x v="1"/>
    <s v="FUR-TA-10000617"/>
    <x v="0"/>
    <x v="3"/>
    <s v="Hon Practical Foundations 30 x 60 Training Table, Light Gray/Charcoal"/>
    <x v="6047"/>
    <n v="2"/>
    <n v="0.2"/>
    <n v="9.1020000000000039"/>
  </r>
  <r>
    <n v="9747"/>
    <x v="4897"/>
    <x v="3"/>
    <x v="221"/>
    <d v="2014-11-25T00:00:00"/>
    <s v="Same Day"/>
    <s v="BP-11290"/>
    <s v="Beth Paige"/>
    <x v="0"/>
    <s v="United States"/>
    <s v="Los Angeles"/>
    <x v="1"/>
    <n v="90008"/>
    <x v="1"/>
    <s v="FUR-TA-10001676"/>
    <x v="0"/>
    <x v="3"/>
    <s v="Hon 61000 Series Interactive Training Tables"/>
    <x v="4085"/>
    <n v="2"/>
    <n v="0.2"/>
    <n v="-1.7772000000000041"/>
  </r>
  <r>
    <n v="9748"/>
    <x v="4898"/>
    <x v="2"/>
    <x v="7"/>
    <d v="2011-11-15T00:00:00"/>
    <s v="Standard Class"/>
    <s v="BH-11710"/>
    <s v="Brosina Hoffman"/>
    <x v="0"/>
    <s v="United States"/>
    <s v="Chicago"/>
    <x v="10"/>
    <n v="60653"/>
    <x v="2"/>
    <s v="FUR-FU-10000175"/>
    <x v="0"/>
    <x v="5"/>
    <s v="DAX Wood Document Frame."/>
    <x v="6048"/>
    <n v="2"/>
    <n v="0.6"/>
    <n v="-7.9634"/>
  </r>
  <r>
    <n v="9749"/>
    <x v="4898"/>
    <x v="2"/>
    <x v="7"/>
    <d v="2011-11-15T00:00:00"/>
    <s v="Standard Class"/>
    <s v="BH-11710"/>
    <s v="Brosina Hoffman"/>
    <x v="0"/>
    <s v="United States"/>
    <s v="Chicago"/>
    <x v="10"/>
    <n v="60653"/>
    <x v="2"/>
    <s v="FUR-CH-10003379"/>
    <x v="0"/>
    <x v="1"/>
    <s v="Global Commerce Series High-Back Swivel/Tilt Chairs"/>
    <x v="840"/>
    <n v="4"/>
    <n v="0.3"/>
    <n v="-56.995999999999981"/>
  </r>
  <r>
    <n v="9750"/>
    <x v="4899"/>
    <x v="0"/>
    <x v="758"/>
    <d v="2013-03-09T00:00:00"/>
    <s v="Standard Class"/>
    <s v="EM-13810"/>
    <s v="Eleni McCrary"/>
    <x v="1"/>
    <s v="United States"/>
    <s v="Dover"/>
    <x v="38"/>
    <n v="3820"/>
    <x v="3"/>
    <s v="TEC-AC-10002567"/>
    <x v="2"/>
    <x v="11"/>
    <s v="Logitech G602 Wireless Gaming Mouse"/>
    <x v="460"/>
    <n v="2"/>
    <n v="0"/>
    <n v="57.592799999999997"/>
  </r>
  <r>
    <n v="9751"/>
    <x v="4900"/>
    <x v="0"/>
    <x v="1228"/>
    <d v="2013-10-16T00:00:00"/>
    <s v="Standard Class"/>
    <s v="EP-13915"/>
    <s v="Emily Phan"/>
    <x v="0"/>
    <s v="United States"/>
    <s v="Chicago"/>
    <x v="10"/>
    <n v="60610"/>
    <x v="2"/>
    <s v="OFF-AR-10003183"/>
    <x v="1"/>
    <x v="6"/>
    <s v="Avery Fluorescent Highlighter Four-Color Set"/>
    <x v="758"/>
    <n v="2"/>
    <n v="0.2"/>
    <n v="0.66799999999999948"/>
  </r>
  <r>
    <n v="9752"/>
    <x v="4900"/>
    <x v="0"/>
    <x v="1228"/>
    <d v="2013-10-16T00:00:00"/>
    <s v="Standard Class"/>
    <s v="EP-13915"/>
    <s v="Emily Phan"/>
    <x v="0"/>
    <s v="United States"/>
    <s v="Chicago"/>
    <x v="10"/>
    <n v="60610"/>
    <x v="2"/>
    <s v="OFF-AR-10001446"/>
    <x v="1"/>
    <x v="6"/>
    <s v="Newell 309"/>
    <x v="1806"/>
    <n v="3"/>
    <n v="0.2"/>
    <n v="3.4649999999999999"/>
  </r>
  <r>
    <n v="9753"/>
    <x v="4901"/>
    <x v="0"/>
    <x v="949"/>
    <d v="2013-07-03T00:00:00"/>
    <s v="First Class"/>
    <s v="NZ-18565"/>
    <s v="Nick Zandusky"/>
    <x v="2"/>
    <s v="United States"/>
    <s v="Seattle"/>
    <x v="4"/>
    <n v="98115"/>
    <x v="1"/>
    <s v="OFF-BI-10000145"/>
    <x v="1"/>
    <x v="8"/>
    <s v="Zipper Ring Binder Pockets"/>
    <x v="6049"/>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x v="341"/>
    <n v="2"/>
    <n v="0"/>
    <n v="3.7995999999999999"/>
  </r>
  <r>
    <n v="9755"/>
    <x v="4902"/>
    <x v="3"/>
    <x v="996"/>
    <d v="2014-03-30T00:00:00"/>
    <s v="Second Class"/>
    <s v="LC-16870"/>
    <s v="Lena Cacioppo"/>
    <x v="0"/>
    <s v="United States"/>
    <s v="Richmond"/>
    <x v="17"/>
    <n v="23223"/>
    <x v="0"/>
    <s v="OFF-BI-10001679"/>
    <x v="1"/>
    <x v="8"/>
    <s v="GBC Instant Index System for Binding Systems"/>
    <x v="2788"/>
    <n v="2"/>
    <n v="0"/>
    <n v="8.8800000000000008"/>
  </r>
  <r>
    <n v="9756"/>
    <x v="4902"/>
    <x v="3"/>
    <x v="996"/>
    <d v="2014-03-30T00:00:00"/>
    <s v="Second Class"/>
    <s v="LC-16870"/>
    <s v="Lena Cacioppo"/>
    <x v="0"/>
    <s v="United States"/>
    <s v="Richmond"/>
    <x v="17"/>
    <n v="23223"/>
    <x v="0"/>
    <s v="OFF-ST-10001128"/>
    <x v="1"/>
    <x v="4"/>
    <s v="Carina Mini System Audio Rack, Model AR050B"/>
    <x v="743"/>
    <n v="3"/>
    <n v="0"/>
    <n v="9.9882000000000204"/>
  </r>
  <r>
    <n v="9757"/>
    <x v="4902"/>
    <x v="3"/>
    <x v="996"/>
    <d v="2014-03-30T00:00:00"/>
    <s v="Second Class"/>
    <s v="LC-16870"/>
    <s v="Lena Cacioppo"/>
    <x v="0"/>
    <s v="United States"/>
    <s v="Richmond"/>
    <x v="17"/>
    <n v="23223"/>
    <x v="0"/>
    <s v="FUR-TA-10002533"/>
    <x v="0"/>
    <x v="3"/>
    <s v="BPI Conference Tables"/>
    <x v="4898"/>
    <n v="2"/>
    <n v="0"/>
    <n v="58.419999999999987"/>
  </r>
  <r>
    <n v="9758"/>
    <x v="4902"/>
    <x v="3"/>
    <x v="996"/>
    <d v="2014-03-30T00:00:00"/>
    <s v="Second Class"/>
    <s v="LC-16870"/>
    <s v="Lena Cacioppo"/>
    <x v="0"/>
    <s v="United States"/>
    <s v="Richmond"/>
    <x v="17"/>
    <n v="23223"/>
    <x v="0"/>
    <s v="TEC-PH-10004006"/>
    <x v="2"/>
    <x v="7"/>
    <s v="Panasonic KX - TS880B Telephone"/>
    <x v="6050"/>
    <n v="5"/>
    <n v="0"/>
    <n v="55.647000000000006"/>
  </r>
  <r>
    <n v="9759"/>
    <x v="4902"/>
    <x v="3"/>
    <x v="996"/>
    <d v="2014-03-30T00:00:00"/>
    <s v="Second Class"/>
    <s v="LC-16870"/>
    <s v="Lena Cacioppo"/>
    <x v="0"/>
    <s v="United States"/>
    <s v="Richmond"/>
    <x v="17"/>
    <n v="23223"/>
    <x v="0"/>
    <s v="OFF-PA-10002615"/>
    <x v="1"/>
    <x v="10"/>
    <s v="Ampad Gold Fibre Wirebound Steno Books, 6&quot; x 9&quot;, Gregg Ruled"/>
    <x v="463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x v="6051"/>
    <n v="2"/>
    <n v="0"/>
    <n v="1.4189999999999996"/>
  </r>
  <r>
    <n v="9762"/>
    <x v="4905"/>
    <x v="2"/>
    <x v="1047"/>
    <d v="2011-02-19T00:00:00"/>
    <s v="Standard Class"/>
    <s v="ML-17395"/>
    <s v="Marina Lichtenstein"/>
    <x v="1"/>
    <s v="United States"/>
    <s v="Seattle"/>
    <x v="4"/>
    <n v="98103"/>
    <x v="1"/>
    <s v="TEC-AC-10000736"/>
    <x v="2"/>
    <x v="11"/>
    <s v="Logitech G600 MMO Gaming Mouse"/>
    <x v="764"/>
    <n v="3"/>
    <n v="0"/>
    <n v="86.389199999999988"/>
  </r>
  <r>
    <n v="9763"/>
    <x v="4905"/>
    <x v="2"/>
    <x v="1047"/>
    <d v="2011-02-19T00:00:00"/>
    <s v="Standard Class"/>
    <s v="ML-17395"/>
    <s v="Marina Lichtenstein"/>
    <x v="1"/>
    <s v="United States"/>
    <s v="Seattle"/>
    <x v="4"/>
    <n v="98103"/>
    <x v="1"/>
    <s v="OFF-AP-10001293"/>
    <x v="1"/>
    <x v="9"/>
    <s v="Belkin 8 Outlet Surge Protector"/>
    <x v="3411"/>
    <n v="2"/>
    <n v="0"/>
    <n v="22.948799999999999"/>
  </r>
  <r>
    <n v="9764"/>
    <x v="4905"/>
    <x v="2"/>
    <x v="1047"/>
    <d v="2011-02-19T00:00:00"/>
    <s v="Standard Class"/>
    <s v="ML-17395"/>
    <s v="Marina Lichtenstein"/>
    <x v="1"/>
    <s v="United States"/>
    <s v="Seattle"/>
    <x v="4"/>
    <n v="98103"/>
    <x v="1"/>
    <s v="OFF-SU-10000157"/>
    <x v="1"/>
    <x v="14"/>
    <s v="Compact Automatic Electric Letter Opener"/>
    <x v="4148"/>
    <n v="2"/>
    <n v="0"/>
    <n v="4.7724000000000046"/>
  </r>
  <r>
    <n v="9765"/>
    <x v="4906"/>
    <x v="2"/>
    <x v="1229"/>
    <d v="2011-06-23T00:00:00"/>
    <s v="Standard Class"/>
    <s v="MC-18100"/>
    <s v="Mick Crebagga"/>
    <x v="0"/>
    <s v="United States"/>
    <s v="Los Angeles"/>
    <x v="1"/>
    <n v="90036"/>
    <x v="1"/>
    <s v="TEC-PH-10000215"/>
    <x v="2"/>
    <x v="7"/>
    <s v="Plantronics Cordless Phone Headset with In-line Volume - M214C"/>
    <x v="6052"/>
    <n v="5"/>
    <n v="0.2"/>
    <n v="12.232500000000009"/>
  </r>
  <r>
    <n v="9766"/>
    <x v="4907"/>
    <x v="3"/>
    <x v="1230"/>
    <d v="2014-03-07T00:00:00"/>
    <s v="Standard Class"/>
    <s v="DB-13660"/>
    <s v="Duane Benoit"/>
    <x v="0"/>
    <s v="United States"/>
    <s v="Middletown"/>
    <x v="29"/>
    <n v="6457"/>
    <x v="3"/>
    <s v="OFF-BI-10001757"/>
    <x v="1"/>
    <x v="8"/>
    <s v="Pressboard Hanging Data Binders for Unburst Sheets"/>
    <x v="296"/>
    <n v="2"/>
    <n v="0"/>
    <n v="4.7231999999999994"/>
  </r>
  <r>
    <n v="9767"/>
    <x v="4907"/>
    <x v="3"/>
    <x v="1230"/>
    <d v="2014-03-07T00:00:00"/>
    <s v="Standard Class"/>
    <s v="DB-13660"/>
    <s v="Duane Benoit"/>
    <x v="0"/>
    <s v="United States"/>
    <s v="Middletown"/>
    <x v="29"/>
    <n v="6457"/>
    <x v="3"/>
    <s v="OFF-PA-10002137"/>
    <x v="1"/>
    <x v="10"/>
    <s v="Southworth 100% Résumé Paper, 24lb."/>
    <x v="4034"/>
    <n v="1"/>
    <n v="0"/>
    <n v="3.5009999999999994"/>
  </r>
  <r>
    <n v="9768"/>
    <x v="4908"/>
    <x v="3"/>
    <x v="34"/>
    <d v="2014-12-16T00:00:00"/>
    <s v="Standard Class"/>
    <s v="LW-17215"/>
    <s v="Luke Weiss"/>
    <x v="0"/>
    <s v="United States"/>
    <s v="Grand Rapids"/>
    <x v="12"/>
    <n v="49505"/>
    <x v="2"/>
    <s v="OFF-BI-10000088"/>
    <x v="1"/>
    <x v="8"/>
    <s v="GBC Imprintable Covers"/>
    <x v="2803"/>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x v="6053"/>
    <n v="6"/>
    <n v="0"/>
    <n v="25.02"/>
  </r>
  <r>
    <n v="9770"/>
    <x v="4910"/>
    <x v="0"/>
    <x v="390"/>
    <d v="2013-12-01T00:00:00"/>
    <s v="Standard Class"/>
    <s v="SC-20050"/>
    <s v="Sample Company A"/>
    <x v="2"/>
    <s v="United States"/>
    <s v="Hialeah"/>
    <x v="2"/>
    <n v="33012"/>
    <x v="0"/>
    <s v="FUR-BO-10001619"/>
    <x v="0"/>
    <x v="0"/>
    <s v="O'Sullivan Cherrywood Estates Traditional Bookcase"/>
    <x v="6054"/>
    <n v="5"/>
    <n v="0.2"/>
    <n v="8.4979999999999762"/>
  </r>
  <r>
    <n v="9771"/>
    <x v="4910"/>
    <x v="0"/>
    <x v="390"/>
    <d v="2013-12-01T00:00:00"/>
    <s v="Standard Class"/>
    <s v="SC-20050"/>
    <s v="Sample Company A"/>
    <x v="2"/>
    <s v="United States"/>
    <s v="Hialeah"/>
    <x v="2"/>
    <n v="33012"/>
    <x v="0"/>
    <s v="OFF-PA-10001609"/>
    <x v="1"/>
    <x v="10"/>
    <s v="Tops Wirebound Message Log Books"/>
    <x v="3330"/>
    <n v="4"/>
    <n v="0.2"/>
    <n v="3.4215999999999993"/>
  </r>
  <r>
    <n v="9772"/>
    <x v="4910"/>
    <x v="0"/>
    <x v="390"/>
    <d v="2013-12-01T00:00:00"/>
    <s v="Standard Class"/>
    <s v="SC-20050"/>
    <s v="Sample Company A"/>
    <x v="2"/>
    <s v="United States"/>
    <s v="Hialeah"/>
    <x v="2"/>
    <n v="33012"/>
    <x v="0"/>
    <s v="OFF-AP-10002765"/>
    <x v="1"/>
    <x v="9"/>
    <s v="Fellowes Advanced Computer Series Surge Protectors"/>
    <x v="6055"/>
    <n v="2"/>
    <n v="0.2"/>
    <n v="4.2384000000000022"/>
  </r>
  <r>
    <n v="9773"/>
    <x v="4911"/>
    <x v="0"/>
    <x v="894"/>
    <d v="2013-07-04T00:00:00"/>
    <s v="Same Day"/>
    <s v="FM-14215"/>
    <s v="Filia McAdams"/>
    <x v="1"/>
    <s v="United States"/>
    <s v="Philadelphia"/>
    <x v="9"/>
    <n v="19143"/>
    <x v="3"/>
    <s v="OFF-PA-10000167"/>
    <x v="1"/>
    <x v="10"/>
    <s v="Xerox 1925"/>
    <x v="3971"/>
    <n v="5"/>
    <n v="0.2"/>
    <n v="38.724999999999994"/>
  </r>
  <r>
    <n v="9774"/>
    <x v="4912"/>
    <x v="0"/>
    <x v="190"/>
    <d v="2013-07-04T00:00:00"/>
    <s v="Standard Class"/>
    <s v="PF-19225"/>
    <s v="Phillip Flathmann"/>
    <x v="0"/>
    <s v="United States"/>
    <s v="Atlanta"/>
    <x v="32"/>
    <n v="30318"/>
    <x v="0"/>
    <s v="TEC-PH-10004434"/>
    <x v="2"/>
    <x v="7"/>
    <s v="Cisco IP Phone 7961G VoIP phone - Dark gray"/>
    <x v="6056"/>
    <n v="1"/>
    <n v="0"/>
    <n v="39.425499999999985"/>
  </r>
  <r>
    <n v="9775"/>
    <x v="4913"/>
    <x v="2"/>
    <x v="711"/>
    <d v="2011-07-30T00:00:00"/>
    <s v="Standard Class"/>
    <s v="LF-17185"/>
    <s v="Luke Foster"/>
    <x v="0"/>
    <s v="United States"/>
    <s v="San Antonio"/>
    <x v="5"/>
    <n v="78207"/>
    <x v="2"/>
    <s v="OFF-BI-10004995"/>
    <x v="1"/>
    <x v="8"/>
    <s v="GBC DocuBind P400 Electric Binding System"/>
    <x v="6057"/>
    <n v="8"/>
    <n v="0.8"/>
    <n v="-3701.8928000000014"/>
  </r>
  <r>
    <n v="9776"/>
    <x v="4913"/>
    <x v="2"/>
    <x v="711"/>
    <d v="2011-07-30T00:00:00"/>
    <s v="Standard Class"/>
    <s v="LF-17185"/>
    <s v="Luke Foster"/>
    <x v="0"/>
    <s v="United States"/>
    <s v="San Antonio"/>
    <x v="5"/>
    <n v="78207"/>
    <x v="2"/>
    <s v="FUR-FU-10004666"/>
    <x v="0"/>
    <x v="5"/>
    <s v="DAX Clear Channel Poster Frame"/>
    <x v="3770"/>
    <n v="3"/>
    <n v="0.6"/>
    <n v="-10.060199999999998"/>
  </r>
  <r>
    <n v="9777"/>
    <x v="4913"/>
    <x v="2"/>
    <x v="711"/>
    <d v="2011-07-30T00:00:00"/>
    <s v="Standard Class"/>
    <s v="LF-17185"/>
    <s v="Luke Foster"/>
    <x v="0"/>
    <s v="United States"/>
    <s v="San Antonio"/>
    <x v="5"/>
    <n v="78207"/>
    <x v="2"/>
    <s v="OFF-BI-10001524"/>
    <x v="1"/>
    <x v="8"/>
    <s v="GBC Premium Transparent Covers with Diagonal Lined Pattern"/>
    <x v="6058"/>
    <n v="4"/>
    <n v="0.8"/>
    <n v="-26.854400000000012"/>
  </r>
  <r>
    <n v="9778"/>
    <x v="4913"/>
    <x v="2"/>
    <x v="711"/>
    <d v="2011-07-30T00:00:00"/>
    <s v="Standard Class"/>
    <s v="LF-17185"/>
    <s v="Luke Foster"/>
    <x v="0"/>
    <s v="United States"/>
    <s v="San Antonio"/>
    <x v="5"/>
    <n v="78207"/>
    <x v="2"/>
    <s v="TEC-AC-10002076"/>
    <x v="2"/>
    <x v="11"/>
    <s v="Microsoft Natural Keyboard Elite"/>
    <x v="6059"/>
    <n v="9"/>
    <n v="0.2"/>
    <n v="-26.946000000000012"/>
  </r>
  <r>
    <n v="9779"/>
    <x v="4913"/>
    <x v="2"/>
    <x v="711"/>
    <d v="2011-07-30T00:00:00"/>
    <s v="Standard Class"/>
    <s v="LF-17185"/>
    <s v="Luke Foster"/>
    <x v="0"/>
    <s v="United States"/>
    <s v="San Antonio"/>
    <x v="5"/>
    <n v="78207"/>
    <x v="2"/>
    <s v="OFF-BI-10001679"/>
    <x v="1"/>
    <x v="8"/>
    <s v="GBC Instant Index System for Binding Systems"/>
    <x v="6060"/>
    <n v="5"/>
    <n v="0.8"/>
    <n v="-13.32"/>
  </r>
  <r>
    <n v="9780"/>
    <x v="4913"/>
    <x v="2"/>
    <x v="711"/>
    <d v="2011-07-30T00:00:00"/>
    <s v="Standard Class"/>
    <s v="LF-17185"/>
    <s v="Luke Foster"/>
    <x v="0"/>
    <s v="United States"/>
    <s v="San Antonio"/>
    <x v="5"/>
    <n v="78207"/>
    <x v="2"/>
    <s v="OFF-AP-10003281"/>
    <x v="1"/>
    <x v="9"/>
    <s v="Acco 6 Outlet Guardian Standard Surge Suppressor"/>
    <x v="6061"/>
    <n v="2"/>
    <n v="0.8"/>
    <n v="-12.090000000000003"/>
  </r>
  <r>
    <n v="9781"/>
    <x v="4914"/>
    <x v="0"/>
    <x v="749"/>
    <d v="2013-09-19T00:00:00"/>
    <s v="Standard Class"/>
    <s v="CL-12565"/>
    <s v="Clay Ludtke"/>
    <x v="0"/>
    <s v="United States"/>
    <s v="Long Beach"/>
    <x v="15"/>
    <n v="11561"/>
    <x v="3"/>
    <s v="TEC-PH-10001944"/>
    <x v="2"/>
    <x v="7"/>
    <s v="Wi-Ex zBoost YX540 Cellular Phone Signal Booster"/>
    <x v="1907"/>
    <n v="3"/>
    <n v="0"/>
    <n v="131.35499999999996"/>
  </r>
  <r>
    <n v="9782"/>
    <x v="4914"/>
    <x v="0"/>
    <x v="749"/>
    <d v="2013-09-19T00:00:00"/>
    <s v="Standard Class"/>
    <s v="CL-12565"/>
    <s v="Clay Ludtke"/>
    <x v="0"/>
    <s v="United States"/>
    <s v="Long Beach"/>
    <x v="15"/>
    <n v="11561"/>
    <x v="3"/>
    <s v="OFF-BI-10004390"/>
    <x v="1"/>
    <x v="8"/>
    <s v="GBC DocuBind 200 Manual Binding Machine"/>
    <x v="1891"/>
    <n v="2"/>
    <n v="0.2"/>
    <n v="252.58799999999999"/>
  </r>
  <r>
    <n v="9783"/>
    <x v="4915"/>
    <x v="1"/>
    <x v="70"/>
    <d v="2012-06-02T00:00:00"/>
    <s v="Second Class"/>
    <s v="EM-13825"/>
    <s v="Elizabeth Moffitt"/>
    <x v="1"/>
    <s v="United States"/>
    <s v="Paterson"/>
    <x v="30"/>
    <n v="7501"/>
    <x v="3"/>
    <s v="OFF-PA-10002120"/>
    <x v="1"/>
    <x v="10"/>
    <s v="Xerox 1889"/>
    <x v="4310"/>
    <n v="5"/>
    <n v="0"/>
    <n v="134.65199999999999"/>
  </r>
  <r>
    <n v="9784"/>
    <x v="4915"/>
    <x v="1"/>
    <x v="70"/>
    <d v="2012-06-02T00:00:00"/>
    <s v="Second Class"/>
    <s v="EM-13825"/>
    <s v="Elizabeth Moffitt"/>
    <x v="1"/>
    <s v="United States"/>
    <s v="Paterson"/>
    <x v="30"/>
    <n v="7501"/>
    <x v="3"/>
    <s v="OFF-ST-10004340"/>
    <x v="1"/>
    <x v="4"/>
    <s v="Fellowes Mobile File Cart, Black"/>
    <x v="1028"/>
    <n v="1"/>
    <n v="0"/>
    <n v="16.788600000000002"/>
  </r>
  <r>
    <n v="9785"/>
    <x v="4915"/>
    <x v="1"/>
    <x v="70"/>
    <d v="2012-06-02T00:00:00"/>
    <s v="Second Class"/>
    <s v="EM-13825"/>
    <s v="Elizabeth Moffitt"/>
    <x v="1"/>
    <s v="United States"/>
    <s v="Paterson"/>
    <x v="30"/>
    <n v="7501"/>
    <x v="3"/>
    <s v="FUR-FU-10001847"/>
    <x v="0"/>
    <x v="5"/>
    <s v="Eldon Image Series Black Desk Accessories"/>
    <x v="5768"/>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x v="6062"/>
    <n v="3"/>
    <n v="0"/>
    <n v="23.916899999999998"/>
  </r>
  <r>
    <n v="9787"/>
    <x v="4917"/>
    <x v="2"/>
    <x v="1127"/>
    <d v="2011-11-05T00:00:00"/>
    <s v="Same Day"/>
    <s v="BG-11035"/>
    <s v="Barry Gonzalez"/>
    <x v="0"/>
    <s v="United States"/>
    <s v="Hampton"/>
    <x v="17"/>
    <n v="23666"/>
    <x v="0"/>
    <s v="FUR-CH-10004754"/>
    <x v="0"/>
    <x v="1"/>
    <s v="Global Stack Chair with Arms, Black"/>
    <x v="6063"/>
    <n v="5"/>
    <n v="0"/>
    <n v="40.472999999999999"/>
  </r>
  <r>
    <n v="9788"/>
    <x v="4918"/>
    <x v="3"/>
    <x v="996"/>
    <d v="2014-04-02T00:00:00"/>
    <s v="Standard Class"/>
    <s v="CJ-12010"/>
    <s v="Caroline Jumper"/>
    <x v="0"/>
    <s v="United States"/>
    <s v="Houston"/>
    <x v="5"/>
    <n v="77070"/>
    <x v="2"/>
    <s v="FUR-BO-10001811"/>
    <x v="0"/>
    <x v="0"/>
    <s v="Atlantic Metals Mobile 5-Shelf Bookcases, Custom Colors"/>
    <x v="6064"/>
    <n v="5"/>
    <n v="0.32"/>
    <n v="-30.098000000000127"/>
  </r>
  <r>
    <n v="9789"/>
    <x v="4918"/>
    <x v="3"/>
    <x v="996"/>
    <d v="2014-04-02T00:00:00"/>
    <s v="Standard Class"/>
    <s v="CJ-12010"/>
    <s v="Caroline Jumper"/>
    <x v="0"/>
    <s v="United States"/>
    <s v="Houston"/>
    <x v="5"/>
    <n v="77070"/>
    <x v="2"/>
    <s v="FUR-CH-10004063"/>
    <x v="0"/>
    <x v="1"/>
    <s v="Global Deluxe High-Back Manager's Chair"/>
    <x v="121"/>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x v="3149"/>
    <n v="1"/>
    <n v="0.2"/>
    <n v="6.9985999999999997"/>
  </r>
  <r>
    <n v="9791"/>
    <x v="4918"/>
    <x v="3"/>
    <x v="996"/>
    <d v="2014-04-02T00:00:00"/>
    <s v="Standard Class"/>
    <s v="CJ-12010"/>
    <s v="Caroline Jumper"/>
    <x v="0"/>
    <s v="United States"/>
    <s v="Houston"/>
    <x v="5"/>
    <n v="77070"/>
    <x v="2"/>
    <s v="FUR-CH-10001714"/>
    <x v="0"/>
    <x v="1"/>
    <s v="Global Leather &amp; Oak Executive Chair, Burgundy"/>
    <x v="6065"/>
    <n v="2"/>
    <n v="0.3"/>
    <n v="-66.391599999999983"/>
  </r>
  <r>
    <n v="9792"/>
    <x v="4919"/>
    <x v="2"/>
    <x v="371"/>
    <d v="2011-05-23T00:00:00"/>
    <s v="Second Class"/>
    <s v="KH-16360"/>
    <s v="Katherine Hughes"/>
    <x v="0"/>
    <s v="United States"/>
    <s v="Houston"/>
    <x v="5"/>
    <n v="77070"/>
    <x v="2"/>
    <s v="OFF-EN-10003134"/>
    <x v="1"/>
    <x v="12"/>
    <s v="Staples"/>
    <x v="6066"/>
    <n v="6"/>
    <n v="0.2"/>
    <n v="21.024000000000001"/>
  </r>
  <r>
    <n v="9793"/>
    <x v="4919"/>
    <x v="2"/>
    <x v="371"/>
    <d v="2011-05-23T00:00:00"/>
    <s v="Second Class"/>
    <s v="KH-16360"/>
    <s v="Katherine Hughes"/>
    <x v="0"/>
    <s v="United States"/>
    <s v="Houston"/>
    <x v="5"/>
    <n v="77070"/>
    <x v="2"/>
    <s v="FUR-CH-10003396"/>
    <x v="0"/>
    <x v="1"/>
    <s v="Global Deluxe Steno Chair"/>
    <x v="961"/>
    <n v="2"/>
    <n v="0.3"/>
    <n v="-29.252400000000009"/>
  </r>
  <r>
    <n v="9794"/>
    <x v="4919"/>
    <x v="2"/>
    <x v="371"/>
    <d v="2011-05-23T00:00:00"/>
    <s v="Second Class"/>
    <s v="KH-16360"/>
    <s v="Katherine Hughes"/>
    <x v="0"/>
    <s v="United States"/>
    <s v="Houston"/>
    <x v="5"/>
    <n v="77070"/>
    <x v="2"/>
    <s v="OFF-PA-10001560"/>
    <x v="1"/>
    <x v="10"/>
    <s v="Adams Telephone Message Books, 5 1/4” x 11”"/>
    <x v="6067"/>
    <n v="1"/>
    <n v="0.2"/>
    <n v="1.6307999999999998"/>
  </r>
  <r>
    <n v="9795"/>
    <x v="4919"/>
    <x v="2"/>
    <x v="371"/>
    <d v="2011-05-23T00:00:00"/>
    <s v="Second Class"/>
    <s v="KH-16360"/>
    <s v="Katherine Hughes"/>
    <x v="0"/>
    <s v="United States"/>
    <s v="Houston"/>
    <x v="5"/>
    <n v="77070"/>
    <x v="2"/>
    <s v="OFF-BI-10000977"/>
    <x v="1"/>
    <x v="8"/>
    <s v="Ibico Plastic Spiral Binding Combs"/>
    <x v="6068"/>
    <n v="3"/>
    <n v="0.8"/>
    <n v="-31.00800000000001"/>
  </r>
  <r>
    <n v="9796"/>
    <x v="4920"/>
    <x v="0"/>
    <x v="206"/>
    <d v="2013-05-29T00:00:00"/>
    <s v="Standard Class"/>
    <s v="SH-19975"/>
    <s v="Sally Hughsby"/>
    <x v="1"/>
    <s v="United States"/>
    <s v="Chicago"/>
    <x v="10"/>
    <n v="60610"/>
    <x v="2"/>
    <s v="OFF-BI-10003429"/>
    <x v="1"/>
    <x v="8"/>
    <s v="Cardinal HOLDit! Binder Insert Strips,Extra Strips"/>
    <x v="6069"/>
    <n v="3"/>
    <n v="0.8"/>
    <n v="-5.8869000000000007"/>
  </r>
  <r>
    <n v="9797"/>
    <x v="4921"/>
    <x v="1"/>
    <x v="1026"/>
    <d v="2012-01-17T00:00:00"/>
    <s v="Standard Class"/>
    <s v="CS-12490"/>
    <s v="Cindy Schnelling"/>
    <x v="1"/>
    <s v="United States"/>
    <s v="Toledo"/>
    <x v="24"/>
    <n v="43615"/>
    <x v="3"/>
    <s v="OFF-AR-10001374"/>
    <x v="1"/>
    <x v="6"/>
    <s v="BIC Brite Liner Highlighters, Chisel Tip"/>
    <x v="563"/>
    <n v="2"/>
    <n v="0.2"/>
    <n v="1.5551999999999992"/>
  </r>
  <r>
    <n v="9798"/>
    <x v="4921"/>
    <x v="1"/>
    <x v="1026"/>
    <d v="2012-01-17T00:00:00"/>
    <s v="Standard Class"/>
    <s v="CS-12490"/>
    <s v="Cindy Schnelling"/>
    <x v="1"/>
    <s v="United States"/>
    <s v="Toledo"/>
    <x v="24"/>
    <n v="43615"/>
    <x v="3"/>
    <s v="TEC-PH-10004977"/>
    <x v="2"/>
    <x v="7"/>
    <s v="GE 30524EE4"/>
    <x v="6070"/>
    <n v="2"/>
    <n v="0.4"/>
    <n v="-43.117800000000045"/>
  </r>
  <r>
    <n v="9799"/>
    <x v="4921"/>
    <x v="1"/>
    <x v="1026"/>
    <d v="2012-01-17T00:00:00"/>
    <s v="Standard Class"/>
    <s v="CS-12490"/>
    <s v="Cindy Schnelling"/>
    <x v="1"/>
    <s v="United States"/>
    <s v="Toledo"/>
    <x v="24"/>
    <n v="43615"/>
    <x v="3"/>
    <s v="TEC-PH-10000912"/>
    <x v="2"/>
    <x v="7"/>
    <s v="Anker 24W Portable Micro USB Car Charger"/>
    <x v="6071"/>
    <n v="4"/>
    <n v="0.4"/>
    <n v="2.6375999999999991"/>
  </r>
  <r>
    <n v="9800"/>
    <x v="4921"/>
    <x v="1"/>
    <x v="1026"/>
    <d v="2012-01-17T00:00:00"/>
    <s v="Standard Class"/>
    <s v="CS-12490"/>
    <s v="Cindy Schnelling"/>
    <x v="1"/>
    <s v="United States"/>
    <s v="Toledo"/>
    <x v="24"/>
    <n v="43615"/>
    <x v="3"/>
    <s v="TEC-AC-10000487"/>
    <x v="2"/>
    <x v="11"/>
    <s v="SanDisk Cruzer 4 GB USB Flash Drive"/>
    <x v="6072"/>
    <n v="2"/>
    <n v="0.2"/>
    <n v="2.2065999999999999"/>
  </r>
  <r>
    <n v="9801"/>
    <x v="4921"/>
    <x v="1"/>
    <x v="1026"/>
    <d v="2012-01-17T00:00:00"/>
    <s v="Standard Class"/>
    <s v="CS-12490"/>
    <s v="Cindy Schnelling"/>
    <x v="1"/>
    <s v="United States"/>
    <s v="Toledo"/>
    <x v="24"/>
    <n v="43615"/>
    <x v="3"/>
    <s v="TEC-PH-10002262"/>
    <x v="2"/>
    <x v="7"/>
    <s v="LG Electronics Tone+ HBS-730 Bluetooth Headset"/>
    <x v="6073"/>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x v="6074"/>
    <n v="7"/>
    <n v="0"/>
    <n v="28.216999999999992"/>
  </r>
  <r>
    <n v="9803"/>
    <x v="4923"/>
    <x v="1"/>
    <x v="1074"/>
    <d v="2012-07-20T00:00:00"/>
    <s v="Second Class"/>
    <s v="PJ-19015"/>
    <s v="Pauline Johnson"/>
    <x v="0"/>
    <s v="United States"/>
    <s v="New York City"/>
    <x v="15"/>
    <n v="10024"/>
    <x v="3"/>
    <s v="OFF-BI-10004182"/>
    <x v="1"/>
    <x v="8"/>
    <s v="Economy Binders"/>
    <x v="5353"/>
    <n v="2"/>
    <n v="0.2"/>
    <n v="1.2064000000000001"/>
  </r>
  <r>
    <n v="9804"/>
    <x v="4923"/>
    <x v="1"/>
    <x v="1074"/>
    <d v="2012-07-20T00:00:00"/>
    <s v="Second Class"/>
    <s v="PJ-19015"/>
    <s v="Pauline Johnson"/>
    <x v="0"/>
    <s v="United States"/>
    <s v="New York City"/>
    <x v="15"/>
    <n v="10024"/>
    <x v="3"/>
    <s v="TEC-PH-10002468"/>
    <x v="2"/>
    <x v="7"/>
    <s v="Plantronics CS 50-USB - headset - Convertible, Monaural"/>
    <x v="4472"/>
    <n v="1"/>
    <n v="0"/>
    <n v="36.717300000000009"/>
  </r>
  <r>
    <n v="9805"/>
    <x v="4923"/>
    <x v="1"/>
    <x v="1074"/>
    <d v="2012-07-20T00:00:00"/>
    <s v="Second Class"/>
    <s v="PJ-19015"/>
    <s v="Pauline Johnson"/>
    <x v="0"/>
    <s v="United States"/>
    <s v="New York City"/>
    <x v="15"/>
    <n v="10024"/>
    <x v="3"/>
    <s v="FUR-FU-10002364"/>
    <x v="0"/>
    <x v="5"/>
    <s v="Eldon Expressions Wood Desk Accessories, Oak"/>
    <x v="1576"/>
    <n v="1"/>
    <n v="0"/>
    <n v="2.1401999999999992"/>
  </r>
  <r>
    <n v="9806"/>
    <x v="4924"/>
    <x v="0"/>
    <x v="147"/>
    <d v="2013-10-27T00:00:00"/>
    <s v="Standard Class"/>
    <s v="AP-10720"/>
    <s v="Anne Pryor"/>
    <x v="2"/>
    <s v="United States"/>
    <s v="Fort Lauderdale"/>
    <x v="2"/>
    <n v="33311"/>
    <x v="0"/>
    <s v="FUR-FU-10002878"/>
    <x v="0"/>
    <x v="5"/>
    <s v="Seth Thomas 14&quot; Day/Date Wall Clock"/>
    <x v="6075"/>
    <n v="2"/>
    <n v="0.2"/>
    <n v="9.6832000000000011"/>
  </r>
  <r>
    <n v="9807"/>
    <x v="4924"/>
    <x v="0"/>
    <x v="147"/>
    <d v="2013-10-27T00:00:00"/>
    <s v="Standard Class"/>
    <s v="AP-10720"/>
    <s v="Anne Pryor"/>
    <x v="2"/>
    <s v="United States"/>
    <s v="Fort Lauderdale"/>
    <x v="2"/>
    <n v="33311"/>
    <x v="0"/>
    <s v="OFF-BI-10004817"/>
    <x v="1"/>
    <x v="8"/>
    <s v="GBC Personal VeloBind Strips"/>
    <x v="6076"/>
    <n v="8"/>
    <n v="0.7"/>
    <n v="-21.084799999999994"/>
  </r>
  <r>
    <n v="9808"/>
    <x v="4925"/>
    <x v="3"/>
    <x v="944"/>
    <d v="2014-08-02T00:00:00"/>
    <s v="Second Class"/>
    <s v="JW-15955"/>
    <s v="Joni Wasserman"/>
    <x v="0"/>
    <s v="United States"/>
    <s v="Raleigh"/>
    <x v="3"/>
    <n v="27604"/>
    <x v="0"/>
    <s v="FUR-CH-10001146"/>
    <x v="0"/>
    <x v="1"/>
    <s v="Global Value Mid-Back Manager's Chair, Gray"/>
    <x v="968"/>
    <n v="4"/>
    <n v="0.2"/>
    <n v="12.177999999999983"/>
  </r>
  <r>
    <n v="9809"/>
    <x v="4926"/>
    <x v="3"/>
    <x v="246"/>
    <d v="2014-07-27T00:00:00"/>
    <s v="Standard Class"/>
    <s v="PT-19090"/>
    <s v="Pete Takahito"/>
    <x v="0"/>
    <s v="United States"/>
    <s v="Chicago"/>
    <x v="10"/>
    <n v="60623"/>
    <x v="2"/>
    <s v="OFF-BI-10001116"/>
    <x v="1"/>
    <x v="8"/>
    <s v="Wilson Jones 1&quot; Hanging DublLock Ring Binders"/>
    <x v="6077"/>
    <n v="2"/>
    <n v="0.8"/>
    <n v="-3.3792"/>
  </r>
  <r>
    <n v="9810"/>
    <x v="4927"/>
    <x v="2"/>
    <x v="845"/>
    <d v="2011-11-11T00:00:00"/>
    <s v="Second Class"/>
    <s v="TB-21595"/>
    <s v="Troy Blackwell"/>
    <x v="0"/>
    <s v="United States"/>
    <s v="Portland"/>
    <x v="21"/>
    <n v="97206"/>
    <x v="1"/>
    <s v="OFF-PA-10000304"/>
    <x v="1"/>
    <x v="10"/>
    <s v="Xerox 1995"/>
    <x v="233"/>
    <n v="5"/>
    <n v="0.2"/>
    <n v="9.0719999999999992"/>
  </r>
  <r>
    <n v="9811"/>
    <x v="4927"/>
    <x v="2"/>
    <x v="845"/>
    <d v="2011-11-11T00:00:00"/>
    <s v="Second Class"/>
    <s v="TB-21595"/>
    <s v="Troy Blackwell"/>
    <x v="0"/>
    <s v="United States"/>
    <s v="Portland"/>
    <x v="21"/>
    <n v="97206"/>
    <x v="1"/>
    <s v="OFF-AR-10002240"/>
    <x v="1"/>
    <x v="6"/>
    <s v="Panasonic KP-150 Electric Pencil Sharpener"/>
    <x v="6078"/>
    <n v="4"/>
    <n v="0.2"/>
    <n v="9.0575999999999972"/>
  </r>
  <r>
    <n v="9812"/>
    <x v="4928"/>
    <x v="0"/>
    <x v="581"/>
    <d v="2013-12-01T00:00:00"/>
    <s v="First Class"/>
    <s v="CB-12025"/>
    <s v="Cassandra Brandow"/>
    <x v="0"/>
    <s v="United States"/>
    <s v="East Orange"/>
    <x v="30"/>
    <n v="7017"/>
    <x v="3"/>
    <s v="OFF-PA-10001246"/>
    <x v="1"/>
    <x v="10"/>
    <s v="Xerox 215"/>
    <x v="243"/>
    <n v="4"/>
    <n v="0"/>
    <n v="12.441600000000001"/>
  </r>
  <r>
    <n v="9813"/>
    <x v="4928"/>
    <x v="0"/>
    <x v="581"/>
    <d v="2013-12-01T00:00:00"/>
    <s v="First Class"/>
    <s v="CB-12025"/>
    <s v="Cassandra Brandow"/>
    <x v="0"/>
    <s v="United States"/>
    <s v="East Orange"/>
    <x v="30"/>
    <n v="7017"/>
    <x v="3"/>
    <s v="OFF-AR-10000658"/>
    <x v="1"/>
    <x v="6"/>
    <s v="Newell 324"/>
    <x v="1637"/>
    <n v="3"/>
    <n v="0"/>
    <n v="9.702"/>
  </r>
  <r>
    <n v="9814"/>
    <x v="4928"/>
    <x v="0"/>
    <x v="581"/>
    <d v="2013-12-01T00:00:00"/>
    <s v="First Class"/>
    <s v="CB-12025"/>
    <s v="Cassandra Brandow"/>
    <x v="0"/>
    <s v="United States"/>
    <s v="East Orange"/>
    <x v="30"/>
    <n v="7017"/>
    <x v="3"/>
    <s v="OFF-PA-10000100"/>
    <x v="1"/>
    <x v="10"/>
    <s v="Xerox 1945"/>
    <x v="2929"/>
    <n v="5"/>
    <n v="0"/>
    <n v="100.4255"/>
  </r>
  <r>
    <n v="9815"/>
    <x v="4928"/>
    <x v="0"/>
    <x v="581"/>
    <d v="2013-12-01T00:00:00"/>
    <s v="First Class"/>
    <s v="CB-12025"/>
    <s v="Cassandra Brandow"/>
    <x v="0"/>
    <s v="United States"/>
    <s v="East Orange"/>
    <x v="30"/>
    <n v="7017"/>
    <x v="3"/>
    <s v="OFF-BI-10004233"/>
    <x v="1"/>
    <x v="8"/>
    <s v="GBC Pre-Punched Binding Paper, Plastic, White, 8-1/2&quot; x 11&quot;"/>
    <x v="6079"/>
    <n v="5"/>
    <n v="0"/>
    <n v="38.376000000000005"/>
  </r>
  <r>
    <n v="9816"/>
    <x v="4929"/>
    <x v="1"/>
    <x v="1214"/>
    <d v="2012-06-12T00:00:00"/>
    <s v="Standard Class"/>
    <s v="AG-10495"/>
    <s v="Andrew Gjertsen"/>
    <x v="1"/>
    <s v="United States"/>
    <s v="Saint Petersburg"/>
    <x v="2"/>
    <n v="33710"/>
    <x v="0"/>
    <s v="OFF-PA-10002581"/>
    <x v="1"/>
    <x v="10"/>
    <s v="Xerox 1951"/>
    <x v="4259"/>
    <n v="7"/>
    <n v="0.2"/>
    <n v="54.214999999999982"/>
  </r>
  <r>
    <n v="9817"/>
    <x v="4929"/>
    <x v="1"/>
    <x v="1214"/>
    <d v="2012-06-12T00:00:00"/>
    <s v="Standard Class"/>
    <s v="AG-10495"/>
    <s v="Andrew Gjertsen"/>
    <x v="1"/>
    <s v="United States"/>
    <s v="Saint Petersburg"/>
    <x v="2"/>
    <n v="33710"/>
    <x v="0"/>
    <s v="OFF-ST-10000046"/>
    <x v="1"/>
    <x v="4"/>
    <s v="Fellowes Super Stor/Drawer Files"/>
    <x v="6080"/>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x v="6081"/>
    <n v="7"/>
    <n v="0.2"/>
    <n v="45.467100000000009"/>
  </r>
  <r>
    <n v="9819"/>
    <x v="4929"/>
    <x v="1"/>
    <x v="1214"/>
    <d v="2012-06-12T00:00:00"/>
    <s v="Standard Class"/>
    <s v="AG-10495"/>
    <s v="Andrew Gjertsen"/>
    <x v="1"/>
    <s v="United States"/>
    <s v="Saint Petersburg"/>
    <x v="2"/>
    <n v="33710"/>
    <x v="0"/>
    <s v="OFF-AR-10003856"/>
    <x v="1"/>
    <x v="6"/>
    <s v="Newell 344"/>
    <x v="3079"/>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x v="6082"/>
    <n v="3"/>
    <n v="0.2"/>
    <n v="3.1499999999999995"/>
  </r>
  <r>
    <n v="9821"/>
    <x v="4929"/>
    <x v="1"/>
    <x v="1214"/>
    <d v="2012-06-12T00:00:00"/>
    <s v="Standard Class"/>
    <s v="AG-10495"/>
    <s v="Andrew Gjertsen"/>
    <x v="1"/>
    <s v="United States"/>
    <s v="Saint Petersburg"/>
    <x v="2"/>
    <n v="33710"/>
    <x v="0"/>
    <s v="OFF-PA-10001215"/>
    <x v="1"/>
    <x v="10"/>
    <s v="Xerox 1963"/>
    <x v="3085"/>
    <n v="10"/>
    <n v="0.2"/>
    <n v="13.199999999999998"/>
  </r>
  <r>
    <n v="9822"/>
    <x v="4929"/>
    <x v="1"/>
    <x v="1214"/>
    <d v="2012-06-12T00:00:00"/>
    <s v="Standard Class"/>
    <s v="AG-10495"/>
    <s v="Andrew Gjertsen"/>
    <x v="1"/>
    <s v="United States"/>
    <s v="Saint Petersburg"/>
    <x v="2"/>
    <n v="33710"/>
    <x v="0"/>
    <s v="OFF-BI-10002429"/>
    <x v="1"/>
    <x v="8"/>
    <s v="Premier Elliptical Ring Binder, Black"/>
    <x v="3594"/>
    <n v="2"/>
    <n v="0.7"/>
    <n v="-13.393599999999999"/>
  </r>
  <r>
    <n v="9823"/>
    <x v="4930"/>
    <x v="2"/>
    <x v="860"/>
    <d v="2011-08-19T00:00:00"/>
    <s v="Standard Class"/>
    <s v="BD-11605"/>
    <s v="Brian Dahlen"/>
    <x v="0"/>
    <s v="United States"/>
    <s v="San Francisco"/>
    <x v="1"/>
    <n v="94122"/>
    <x v="1"/>
    <s v="OFF-AP-10003287"/>
    <x v="1"/>
    <x v="9"/>
    <s v="Tripp Lite TLP810NET Broadband Surge for Modem/Fax"/>
    <x v="6083"/>
    <n v="3"/>
    <n v="0"/>
    <n v="42.814799999999998"/>
  </r>
  <r>
    <n v="9824"/>
    <x v="4930"/>
    <x v="2"/>
    <x v="860"/>
    <d v="2011-08-19T00:00:00"/>
    <s v="Standard Class"/>
    <s v="BD-11605"/>
    <s v="Brian Dahlen"/>
    <x v="0"/>
    <s v="United States"/>
    <s v="San Francisco"/>
    <x v="1"/>
    <n v="94122"/>
    <x v="1"/>
    <s v="OFF-PA-10000167"/>
    <x v="1"/>
    <x v="10"/>
    <s v="Xerox 1925"/>
    <x v="1663"/>
    <n v="3"/>
    <n v="0"/>
    <n v="41.822999999999993"/>
  </r>
  <r>
    <n v="9825"/>
    <x v="4930"/>
    <x v="2"/>
    <x v="860"/>
    <d v="2011-08-19T00:00:00"/>
    <s v="Standard Class"/>
    <s v="BD-11605"/>
    <s v="Brian Dahlen"/>
    <x v="0"/>
    <s v="United States"/>
    <s v="San Francisco"/>
    <x v="1"/>
    <n v="94122"/>
    <x v="1"/>
    <s v="OFF-BI-10002309"/>
    <x v="1"/>
    <x v="8"/>
    <s v="Avery Heavy-Duty EZD  Binder With Locking Rings"/>
    <x v="329"/>
    <n v="4"/>
    <n v="0.2"/>
    <n v="6.2495999999999992"/>
  </r>
  <r>
    <n v="9826"/>
    <x v="4930"/>
    <x v="2"/>
    <x v="860"/>
    <d v="2011-08-19T00:00:00"/>
    <s v="Standard Class"/>
    <s v="BD-11605"/>
    <s v="Brian Dahlen"/>
    <x v="0"/>
    <s v="United States"/>
    <s v="San Francisco"/>
    <x v="1"/>
    <n v="94122"/>
    <x v="1"/>
    <s v="OFF-BI-10003638"/>
    <x v="1"/>
    <x v="8"/>
    <s v="GBC Durable Plastic Covers"/>
    <x v="6084"/>
    <n v="3"/>
    <n v="0.2"/>
    <n v="15.092999999999998"/>
  </r>
  <r>
    <n v="9827"/>
    <x v="4930"/>
    <x v="2"/>
    <x v="860"/>
    <d v="2011-08-19T00:00:00"/>
    <s v="Standard Class"/>
    <s v="BD-11605"/>
    <s v="Brian Dahlen"/>
    <x v="0"/>
    <s v="United States"/>
    <s v="San Francisco"/>
    <x v="1"/>
    <n v="94122"/>
    <x v="1"/>
    <s v="FUR-CH-10003833"/>
    <x v="0"/>
    <x v="1"/>
    <s v="Novimex Fabric Task Chair"/>
    <x v="2468"/>
    <n v="4"/>
    <n v="0.2"/>
    <n v="-12.196000000000005"/>
  </r>
  <r>
    <n v="9828"/>
    <x v="4931"/>
    <x v="3"/>
    <x v="249"/>
    <d v="2014-06-27T00:00:00"/>
    <s v="Standard Class"/>
    <s v="JS-15685"/>
    <s v="Jim Sink"/>
    <x v="1"/>
    <s v="United States"/>
    <s v="New York City"/>
    <x v="15"/>
    <n v="10035"/>
    <x v="3"/>
    <s v="OFF-ST-10001511"/>
    <x v="1"/>
    <x v="4"/>
    <s v="Space Solutions Commercial Steel Shelving"/>
    <x v="2396"/>
    <n v="2"/>
    <n v="0"/>
    <n v="6.4649999999999892"/>
  </r>
  <r>
    <n v="9829"/>
    <x v="4931"/>
    <x v="3"/>
    <x v="249"/>
    <d v="2014-06-27T00:00:00"/>
    <s v="Standard Class"/>
    <s v="JS-15685"/>
    <s v="Jim Sink"/>
    <x v="1"/>
    <s v="United States"/>
    <s v="New York City"/>
    <x v="15"/>
    <n v="10035"/>
    <x v="3"/>
    <s v="OFF-BI-10004728"/>
    <x v="1"/>
    <x v="8"/>
    <s v="Wilson Jones Turn Tabs Binder Tool for Ring Binders"/>
    <x v="5668"/>
    <n v="3"/>
    <n v="0.2"/>
    <n v="3.7595999999999998"/>
  </r>
  <r>
    <n v="9830"/>
    <x v="4932"/>
    <x v="3"/>
    <x v="11"/>
    <d v="2014-07-24T00:00:00"/>
    <s v="Standard Class"/>
    <s v="NF-18385"/>
    <s v="Natalie Fritzler"/>
    <x v="0"/>
    <s v="United States"/>
    <s v="Charlotte"/>
    <x v="3"/>
    <n v="28205"/>
    <x v="0"/>
    <s v="FUR-CH-10004218"/>
    <x v="0"/>
    <x v="1"/>
    <s v="Global Fabric Manager's Chair, Dark Gray"/>
    <x v="2516"/>
    <n v="3"/>
    <n v="0.2"/>
    <n v="15.147000000000006"/>
  </r>
  <r>
    <n v="9831"/>
    <x v="4933"/>
    <x v="2"/>
    <x v="757"/>
    <d v="2011-12-18T00:00:00"/>
    <s v="Second Class"/>
    <s v="SC-20305"/>
    <s v="Sean Christensen"/>
    <x v="0"/>
    <s v="United States"/>
    <s v="Beaumont"/>
    <x v="5"/>
    <n v="77705"/>
    <x v="2"/>
    <s v="TEC-AC-10004171"/>
    <x v="2"/>
    <x v="11"/>
    <s v="Razer Kraken 7.1 Surround Sound Over Ear USB Gaming Headset"/>
    <x v="1895"/>
    <n v="4"/>
    <n v="0.2"/>
    <n v="95.990400000000008"/>
  </r>
  <r>
    <n v="9832"/>
    <x v="4933"/>
    <x v="2"/>
    <x v="757"/>
    <d v="2011-12-18T00:00:00"/>
    <s v="Second Class"/>
    <s v="SC-20305"/>
    <s v="Sean Christensen"/>
    <x v="0"/>
    <s v="United States"/>
    <s v="Beaumont"/>
    <x v="5"/>
    <n v="77705"/>
    <x v="2"/>
    <s v="FUR-FU-10001706"/>
    <x v="0"/>
    <x v="5"/>
    <s v="Longer-Life Soft White Bulbs"/>
    <x v="6085"/>
    <n v="7"/>
    <n v="0.6"/>
    <n v="-2.5872000000000011"/>
  </r>
  <r>
    <n v="9833"/>
    <x v="4934"/>
    <x v="2"/>
    <x v="598"/>
    <d v="2011-05-22T00:00:00"/>
    <s v="Second Class"/>
    <s v="GA-14515"/>
    <s v="George Ashbrook"/>
    <x v="0"/>
    <s v="United States"/>
    <s v="Dallas"/>
    <x v="5"/>
    <n v="75220"/>
    <x v="2"/>
    <s v="OFF-PA-10001526"/>
    <x v="1"/>
    <x v="10"/>
    <s v="Xerox 1949"/>
    <x v="2217"/>
    <n v="1"/>
    <n v="0.2"/>
    <n v="1.4442000000000004"/>
  </r>
  <r>
    <n v="9834"/>
    <x v="4935"/>
    <x v="3"/>
    <x v="32"/>
    <d v="2014-09-20T00:00:00"/>
    <s v="Standard Class"/>
    <s v="CY-12745"/>
    <s v="Craig Yedwab"/>
    <x v="1"/>
    <s v="United States"/>
    <s v="Springfield"/>
    <x v="24"/>
    <n v="45503"/>
    <x v="3"/>
    <s v="TEC-AC-10002001"/>
    <x v="2"/>
    <x v="11"/>
    <s v="Logitech Wireless Gaming Headset G930"/>
    <x v="6086"/>
    <n v="7"/>
    <n v="0.2"/>
    <n v="190.38810000000001"/>
  </r>
  <r>
    <n v="9835"/>
    <x v="4936"/>
    <x v="0"/>
    <x v="1155"/>
    <d v="2013-10-13T00:00:00"/>
    <s v="First Class"/>
    <s v="WB-21850"/>
    <s v="William Brown"/>
    <x v="0"/>
    <s v="United States"/>
    <s v="La Porte"/>
    <x v="5"/>
    <n v="77571"/>
    <x v="2"/>
    <s v="FUR-FU-10004963"/>
    <x v="0"/>
    <x v="5"/>
    <s v="Eldon 400 Class Desk Accessories, Black Carbon"/>
    <x v="6087"/>
    <n v="4"/>
    <n v="0.6"/>
    <n v="-6.2999999999999972"/>
  </r>
  <r>
    <n v="9836"/>
    <x v="4936"/>
    <x v="0"/>
    <x v="1155"/>
    <d v="2013-10-13T00:00:00"/>
    <s v="First Class"/>
    <s v="WB-21850"/>
    <s v="William Brown"/>
    <x v="0"/>
    <s v="United States"/>
    <s v="La Porte"/>
    <x v="5"/>
    <n v="77571"/>
    <x v="2"/>
    <s v="OFF-BI-10001597"/>
    <x v="1"/>
    <x v="8"/>
    <s v="Wilson Jones Ledger-Size, Piano-Hinge Binder, 2&quot;, Blue"/>
    <x v="6088"/>
    <n v="2"/>
    <n v="0.8"/>
    <n v="-26.227200000000003"/>
  </r>
  <r>
    <n v="9837"/>
    <x v="4937"/>
    <x v="0"/>
    <x v="477"/>
    <d v="2013-10-02T00:00:00"/>
    <s v="Standard Class"/>
    <s v="DL-12865"/>
    <s v="Dan Lawera"/>
    <x v="0"/>
    <s v="United States"/>
    <s v="Long Beach"/>
    <x v="1"/>
    <n v="90805"/>
    <x v="1"/>
    <s v="OFF-PA-10000141"/>
    <x v="1"/>
    <x v="10"/>
    <s v="Ampad Evidence Wirebond Steno Books, 6&quot; x 9&quot;"/>
    <x v="2943"/>
    <n v="5"/>
    <n v="0"/>
    <n v="5.1229999999999993"/>
  </r>
  <r>
    <n v="9838"/>
    <x v="4937"/>
    <x v="0"/>
    <x v="477"/>
    <d v="2013-10-02T00:00:00"/>
    <s v="Standard Class"/>
    <s v="DL-12865"/>
    <s v="Dan Lawera"/>
    <x v="0"/>
    <s v="United States"/>
    <s v="Long Beach"/>
    <x v="1"/>
    <n v="90805"/>
    <x v="1"/>
    <s v="OFF-LA-10003923"/>
    <x v="1"/>
    <x v="2"/>
    <s v="Alphabetical Labels for Top Tab Filing"/>
    <x v="461"/>
    <n v="2"/>
    <n v="0"/>
    <n v="14.8"/>
  </r>
  <r>
    <n v="9839"/>
    <x v="4937"/>
    <x v="0"/>
    <x v="477"/>
    <d v="2013-10-02T00:00:00"/>
    <s v="Standard Class"/>
    <s v="DL-12865"/>
    <s v="Dan Lawera"/>
    <x v="0"/>
    <s v="United States"/>
    <s v="Long Beach"/>
    <x v="1"/>
    <n v="90805"/>
    <x v="1"/>
    <s v="OFF-LA-10001771"/>
    <x v="1"/>
    <x v="2"/>
    <s v="Avery 513"/>
    <x v="1393"/>
    <n v="1"/>
    <n v="0"/>
    <n v="2.2907999999999999"/>
  </r>
  <r>
    <n v="9840"/>
    <x v="4937"/>
    <x v="0"/>
    <x v="477"/>
    <d v="2013-10-02T00:00:00"/>
    <s v="Standard Class"/>
    <s v="DL-12865"/>
    <s v="Dan Lawera"/>
    <x v="0"/>
    <s v="United States"/>
    <s v="Long Beach"/>
    <x v="1"/>
    <n v="90805"/>
    <x v="1"/>
    <s v="TEC-CO-10001943"/>
    <x v="2"/>
    <x v="16"/>
    <s v="Canon PC-428 Personal Copier"/>
    <x v="5478"/>
    <n v="3"/>
    <n v="0.2"/>
    <n v="161.99189999999999"/>
  </r>
  <r>
    <n v="9841"/>
    <x v="4937"/>
    <x v="0"/>
    <x v="477"/>
    <d v="2013-10-02T00:00:00"/>
    <s v="Standard Class"/>
    <s v="DL-12865"/>
    <s v="Dan Lawera"/>
    <x v="0"/>
    <s v="United States"/>
    <s v="Long Beach"/>
    <x v="1"/>
    <n v="90805"/>
    <x v="1"/>
    <s v="TEC-PH-10003356"/>
    <x v="2"/>
    <x v="7"/>
    <s v="SmartStand Mobile Device Holder, Assorted Colors"/>
    <x v="6089"/>
    <n v="8"/>
    <n v="0.2"/>
    <n v="4.4736000000000011"/>
  </r>
  <r>
    <n v="9842"/>
    <x v="4937"/>
    <x v="0"/>
    <x v="477"/>
    <d v="2013-10-02T00:00:00"/>
    <s v="Standard Class"/>
    <s v="DL-12865"/>
    <s v="Dan Lawera"/>
    <x v="0"/>
    <s v="United States"/>
    <s v="Long Beach"/>
    <x v="1"/>
    <n v="90805"/>
    <x v="1"/>
    <s v="OFF-AR-10002255"/>
    <x v="1"/>
    <x v="6"/>
    <s v="Newell 346"/>
    <x v="1784"/>
    <n v="2"/>
    <n v="0"/>
    <n v="1.6703999999999999"/>
  </r>
  <r>
    <n v="9843"/>
    <x v="4937"/>
    <x v="0"/>
    <x v="477"/>
    <d v="2013-10-02T00:00:00"/>
    <s v="Standard Class"/>
    <s v="DL-12865"/>
    <s v="Dan Lawera"/>
    <x v="0"/>
    <s v="United States"/>
    <s v="Long Beach"/>
    <x v="1"/>
    <n v="90805"/>
    <x v="1"/>
    <s v="FUR-CH-10000665"/>
    <x v="0"/>
    <x v="1"/>
    <s v="Global Airflow Leather Mesh Back Chair, Black"/>
    <x v="5019"/>
    <n v="4"/>
    <n v="0.2"/>
    <n v="60.391999999999939"/>
  </r>
  <r>
    <n v="9844"/>
    <x v="4938"/>
    <x v="2"/>
    <x v="561"/>
    <d v="2011-06-06T00:00:00"/>
    <s v="First Class"/>
    <s v="RE-19450"/>
    <s v="Richard Eichhorn"/>
    <x v="0"/>
    <s v="United States"/>
    <s v="Decatur"/>
    <x v="10"/>
    <n v="62521"/>
    <x v="2"/>
    <s v="OFF-LA-10001771"/>
    <x v="1"/>
    <x v="2"/>
    <s v="Avery 513"/>
    <x v="801"/>
    <n v="4"/>
    <n v="0.2"/>
    <n v="5.1791999999999998"/>
  </r>
  <r>
    <n v="9845"/>
    <x v="4938"/>
    <x v="2"/>
    <x v="561"/>
    <d v="2011-06-06T00:00:00"/>
    <s v="First Class"/>
    <s v="RE-19450"/>
    <s v="Richard Eichhorn"/>
    <x v="0"/>
    <s v="United States"/>
    <s v="Decatur"/>
    <x v="10"/>
    <n v="62521"/>
    <x v="2"/>
    <s v="FUR-FU-10001475"/>
    <x v="0"/>
    <x v="5"/>
    <s v="Contract Clock, 14&quot;, Brown"/>
    <x v="6090"/>
    <n v="7"/>
    <n v="0.6"/>
    <n v="-40.003599999999999"/>
  </r>
  <r>
    <n v="9846"/>
    <x v="4938"/>
    <x v="2"/>
    <x v="561"/>
    <d v="2011-06-06T00:00:00"/>
    <s v="First Class"/>
    <s v="RE-19450"/>
    <s v="Richard Eichhorn"/>
    <x v="0"/>
    <s v="United States"/>
    <s v="Decatur"/>
    <x v="10"/>
    <n v="62521"/>
    <x v="2"/>
    <s v="OFF-ST-10000877"/>
    <x v="1"/>
    <x v="4"/>
    <s v="Recycled Steel Personal File for Standard File Folders"/>
    <x v="6091"/>
    <n v="3"/>
    <n v="0.2"/>
    <n v="9.9521999999999977"/>
  </r>
  <r>
    <n v="9847"/>
    <x v="4939"/>
    <x v="3"/>
    <x v="264"/>
    <d v="2014-09-05T00:00:00"/>
    <s v="Second Class"/>
    <s v="MH-17290"/>
    <s v="Marc Harrigan"/>
    <x v="2"/>
    <s v="United States"/>
    <s v="Los Angeles"/>
    <x v="1"/>
    <n v="90008"/>
    <x v="1"/>
    <s v="OFF-AP-10001492"/>
    <x v="1"/>
    <x v="9"/>
    <s v="Acco Six-Outlet Power Strip, 4' Cord Length"/>
    <x v="2526"/>
    <n v="5"/>
    <n v="0"/>
    <n v="11.206"/>
  </r>
  <r>
    <n v="9848"/>
    <x v="4939"/>
    <x v="3"/>
    <x v="264"/>
    <d v="2014-09-05T00:00:00"/>
    <s v="Second Class"/>
    <s v="MH-17290"/>
    <s v="Marc Harrigan"/>
    <x v="2"/>
    <s v="United States"/>
    <s v="Los Angeles"/>
    <x v="1"/>
    <n v="90008"/>
    <x v="1"/>
    <s v="FUR-FU-10004188"/>
    <x v="0"/>
    <x v="5"/>
    <s v="Luxo Professional Combination Clamp-On Lamps"/>
    <x v="6092"/>
    <n v="5"/>
    <n v="0"/>
    <n v="132.99"/>
  </r>
  <r>
    <n v="9849"/>
    <x v="4939"/>
    <x v="3"/>
    <x v="264"/>
    <d v="2014-09-05T00:00:00"/>
    <s v="Second Class"/>
    <s v="MH-17290"/>
    <s v="Marc Harrigan"/>
    <x v="2"/>
    <s v="United States"/>
    <s v="Los Angeles"/>
    <x v="1"/>
    <n v="90008"/>
    <x v="1"/>
    <s v="OFF-BI-10004330"/>
    <x v="1"/>
    <x v="8"/>
    <s v="GBC Velobind Prepunched Cover Sets, Regency Series"/>
    <x v="5442"/>
    <n v="5"/>
    <n v="0.2"/>
    <n v="46.224999999999987"/>
  </r>
  <r>
    <n v="9850"/>
    <x v="4940"/>
    <x v="2"/>
    <x v="791"/>
    <d v="2011-04-18T00:00:00"/>
    <s v="Standard Class"/>
    <s v="EH-13765"/>
    <s v="Edward Hooks"/>
    <x v="1"/>
    <s v="United States"/>
    <s v="Lodi"/>
    <x v="1"/>
    <n v="95240"/>
    <x v="1"/>
    <s v="OFF-AR-10002987"/>
    <x v="1"/>
    <x v="6"/>
    <s v="Prismacolor Color Pencil Set"/>
    <x v="2010"/>
    <n v="2"/>
    <n v="0"/>
    <n v="16.268800000000002"/>
  </r>
  <r>
    <n v="9851"/>
    <x v="4941"/>
    <x v="0"/>
    <x v="440"/>
    <d v="2013-05-07T00:00:00"/>
    <s v="Standard Class"/>
    <s v="EH-13765"/>
    <s v="Edward Hooks"/>
    <x v="1"/>
    <s v="United States"/>
    <s v="New York City"/>
    <x v="15"/>
    <n v="10009"/>
    <x v="3"/>
    <s v="FUR-FU-10000732"/>
    <x v="0"/>
    <x v="5"/>
    <s v="Eldon 200 Class Desk Accessories"/>
    <x v="2391"/>
    <n v="2"/>
    <n v="0"/>
    <n v="4.0191999999999997"/>
  </r>
  <r>
    <n v="9852"/>
    <x v="4941"/>
    <x v="0"/>
    <x v="440"/>
    <d v="2013-05-07T00:00:00"/>
    <s v="Standard Class"/>
    <s v="EH-13765"/>
    <s v="Edward Hooks"/>
    <x v="1"/>
    <s v="United States"/>
    <s v="New York City"/>
    <x v="15"/>
    <n v="10009"/>
    <x v="3"/>
    <s v="OFF-BI-10001670"/>
    <x v="1"/>
    <x v="8"/>
    <s v="Vinyl Sectional Post Binders"/>
    <x v="3476"/>
    <n v="3"/>
    <n v="0.2"/>
    <n v="33.93"/>
  </r>
  <r>
    <n v="9853"/>
    <x v="4941"/>
    <x v="0"/>
    <x v="440"/>
    <d v="2013-05-07T00:00:00"/>
    <s v="Standard Class"/>
    <s v="EH-13765"/>
    <s v="Edward Hooks"/>
    <x v="1"/>
    <s v="United States"/>
    <s v="New York City"/>
    <x v="15"/>
    <n v="10009"/>
    <x v="3"/>
    <s v="OFF-PA-10000533"/>
    <x v="1"/>
    <x v="10"/>
    <s v="Southworth Parchment Paper &amp; Envelopes"/>
    <x v="1733"/>
    <n v="2"/>
    <n v="0"/>
    <n v="6.0167999999999999"/>
  </r>
  <r>
    <n v="9854"/>
    <x v="4941"/>
    <x v="0"/>
    <x v="440"/>
    <d v="2013-05-07T00:00:00"/>
    <s v="Standard Class"/>
    <s v="EH-13765"/>
    <s v="Edward Hooks"/>
    <x v="1"/>
    <s v="United States"/>
    <s v="New York City"/>
    <x v="15"/>
    <n v="10009"/>
    <x v="3"/>
    <s v="FUR-FU-10002253"/>
    <x v="0"/>
    <x v="5"/>
    <s v="Howard Miller 13&quot; Diameter Pewter Finish Round Wall Clock"/>
    <x v="6093"/>
    <n v="5"/>
    <n v="0"/>
    <n v="83.733000000000004"/>
  </r>
  <r>
    <n v="9855"/>
    <x v="4942"/>
    <x v="3"/>
    <x v="249"/>
    <d v="2014-06-24T00:00:00"/>
    <s v="Standard Class"/>
    <s v="GA-14515"/>
    <s v="George Ashbrook"/>
    <x v="0"/>
    <s v="United States"/>
    <s v="San Francisco"/>
    <x v="1"/>
    <n v="94109"/>
    <x v="1"/>
    <s v="FUR-FU-10002396"/>
    <x v="0"/>
    <x v="5"/>
    <s v="DAX Copper Panel Document Frame, 5 x 7 Size"/>
    <x v="6094"/>
    <n v="4"/>
    <n v="0"/>
    <n v="21.134400000000003"/>
  </r>
  <r>
    <n v="9856"/>
    <x v="4942"/>
    <x v="3"/>
    <x v="249"/>
    <d v="2014-06-24T00:00:00"/>
    <s v="Standard Class"/>
    <s v="GA-14515"/>
    <s v="George Ashbrook"/>
    <x v="0"/>
    <s v="United States"/>
    <s v="San Francisco"/>
    <x v="1"/>
    <n v="94109"/>
    <x v="1"/>
    <s v="OFF-PA-10004438"/>
    <x v="1"/>
    <x v="10"/>
    <s v="Xerox 1907"/>
    <x v="335"/>
    <n v="2"/>
    <n v="0"/>
    <n v="11.543199999999999"/>
  </r>
  <r>
    <n v="9857"/>
    <x v="4943"/>
    <x v="2"/>
    <x v="1232"/>
    <d v="2011-11-11T00:00:00"/>
    <s v="Standard Class"/>
    <s v="GA-14515"/>
    <s v="George Ashbrook"/>
    <x v="0"/>
    <s v="United States"/>
    <s v="Columbus"/>
    <x v="32"/>
    <n v="31907"/>
    <x v="0"/>
    <s v="OFF-PA-10000587"/>
    <x v="1"/>
    <x v="10"/>
    <s v="Array Parchment Paper, Assorted Colors"/>
    <x v="2908"/>
    <n v="6"/>
    <n v="0"/>
    <n v="20.9664"/>
  </r>
  <r>
    <n v="9858"/>
    <x v="4944"/>
    <x v="1"/>
    <x v="514"/>
    <d v="2012-03-30T00:00:00"/>
    <s v="Standard Class"/>
    <s v="EB-13840"/>
    <s v="Ellis Ballard"/>
    <x v="1"/>
    <s v="United States"/>
    <s v="Seattle"/>
    <x v="4"/>
    <n v="98103"/>
    <x v="1"/>
    <s v="FUR-TA-10001889"/>
    <x v="0"/>
    <x v="3"/>
    <s v="Bush Advantage Collection Racetrack Conference Table"/>
    <x v="6095"/>
    <n v="8"/>
    <n v="0"/>
    <n v="610.86239999999998"/>
  </r>
  <r>
    <n v="9859"/>
    <x v="4945"/>
    <x v="3"/>
    <x v="424"/>
    <d v="2014-01-21T00:00:00"/>
    <s v="Standard Class"/>
    <s v="HR-14770"/>
    <s v="Hallie Redmond"/>
    <x v="2"/>
    <s v="United States"/>
    <s v="Richmond"/>
    <x v="14"/>
    <n v="47374"/>
    <x v="2"/>
    <s v="OFF-ST-10001590"/>
    <x v="1"/>
    <x v="4"/>
    <s v="Tenex Personal Project File with Scoop Front Design, Black"/>
    <x v="4005"/>
    <n v="5"/>
    <n v="0"/>
    <n v="17.523999999999997"/>
  </r>
  <r>
    <n v="9860"/>
    <x v="4945"/>
    <x v="3"/>
    <x v="424"/>
    <d v="2014-01-21T00:00:00"/>
    <s v="Standard Class"/>
    <s v="HR-14770"/>
    <s v="Hallie Redmond"/>
    <x v="2"/>
    <s v="United States"/>
    <s v="Richmond"/>
    <x v="14"/>
    <n v="47374"/>
    <x v="2"/>
    <s v="OFF-FA-10003472"/>
    <x v="1"/>
    <x v="13"/>
    <s v="Bagged Rubber Bands"/>
    <x v="2182"/>
    <n v="2"/>
    <n v="0"/>
    <n v="0.1008"/>
  </r>
  <r>
    <n v="9861"/>
    <x v="4945"/>
    <x v="3"/>
    <x v="424"/>
    <d v="2014-01-21T00:00:00"/>
    <s v="Standard Class"/>
    <s v="HR-14770"/>
    <s v="Hallie Redmond"/>
    <x v="2"/>
    <s v="United States"/>
    <s v="Richmond"/>
    <x v="14"/>
    <n v="47374"/>
    <x v="2"/>
    <s v="TEC-PH-10000169"/>
    <x v="2"/>
    <x v="7"/>
    <s v="ARKON Windshield Dashboard Air Vent Car Mount Holder"/>
    <x v="766"/>
    <n v="4"/>
    <n v="0"/>
    <n v="1.3559999999999945"/>
  </r>
  <r>
    <n v="9862"/>
    <x v="4945"/>
    <x v="3"/>
    <x v="424"/>
    <d v="2014-01-21T00:00:00"/>
    <s v="Standard Class"/>
    <s v="HR-14770"/>
    <s v="Hallie Redmond"/>
    <x v="2"/>
    <s v="United States"/>
    <s v="Richmond"/>
    <x v="14"/>
    <n v="47374"/>
    <x v="2"/>
    <s v="OFF-ST-10002562"/>
    <x v="1"/>
    <x v="4"/>
    <s v="Staples"/>
    <x v="2572"/>
    <n v="2"/>
    <n v="0"/>
    <n v="5.2528000000000006"/>
  </r>
  <r>
    <n v="9863"/>
    <x v="4945"/>
    <x v="3"/>
    <x v="424"/>
    <d v="2014-01-21T00:00:00"/>
    <s v="Standard Class"/>
    <s v="HR-14770"/>
    <s v="Hallie Redmond"/>
    <x v="2"/>
    <s v="United States"/>
    <s v="Richmond"/>
    <x v="14"/>
    <n v="47374"/>
    <x v="2"/>
    <s v="TEC-AC-10001445"/>
    <x v="2"/>
    <x v="11"/>
    <s v="Imation USB 2.0 Swivel Flash Drive USB flash drive - 4 GB - Pink"/>
    <x v="6096"/>
    <n v="4"/>
    <n v="0"/>
    <n v="2.5451999999999995"/>
  </r>
  <r>
    <n v="9864"/>
    <x v="4945"/>
    <x v="3"/>
    <x v="424"/>
    <d v="2014-01-21T00:00:00"/>
    <s v="Standard Class"/>
    <s v="HR-14770"/>
    <s v="Hallie Redmond"/>
    <x v="2"/>
    <s v="United States"/>
    <s v="Richmond"/>
    <x v="14"/>
    <n v="47374"/>
    <x v="2"/>
    <s v="OFF-PA-10004156"/>
    <x v="1"/>
    <x v="10"/>
    <s v="Xerox 188"/>
    <x v="1189"/>
    <n v="1"/>
    <n v="0"/>
    <n v="5.5565999999999995"/>
  </r>
  <r>
    <n v="9865"/>
    <x v="4945"/>
    <x v="3"/>
    <x v="424"/>
    <d v="2014-01-21T00:00:00"/>
    <s v="Standard Class"/>
    <s v="HR-14770"/>
    <s v="Hallie Redmond"/>
    <x v="2"/>
    <s v="United States"/>
    <s v="Richmond"/>
    <x v="14"/>
    <n v="47374"/>
    <x v="2"/>
    <s v="TEC-AC-10004469"/>
    <x v="2"/>
    <x v="11"/>
    <s v="Microsoft Sculpt Comfort Mouse"/>
    <x v="3863"/>
    <n v="4"/>
    <n v="0"/>
    <n v="70.312000000000012"/>
  </r>
  <r>
    <n v="9866"/>
    <x v="4945"/>
    <x v="3"/>
    <x v="424"/>
    <d v="2014-01-21T00:00:00"/>
    <s v="Standard Class"/>
    <s v="HR-14770"/>
    <s v="Hallie Redmond"/>
    <x v="2"/>
    <s v="United States"/>
    <s v="Richmond"/>
    <x v="14"/>
    <n v="47374"/>
    <x v="2"/>
    <s v="FUR-FU-10001037"/>
    <x v="0"/>
    <x v="5"/>
    <s v="DAX Charcoal/Nickel-Tone Document Frame, 5 x 7"/>
    <x v="1651"/>
    <n v="2"/>
    <n v="0"/>
    <n v="8.532"/>
  </r>
  <r>
    <n v="9867"/>
    <x v="4946"/>
    <x v="1"/>
    <x v="514"/>
    <d v="2012-03-28T00:00:00"/>
    <s v="Second Class"/>
    <s v="SM-20950"/>
    <s v="Suzanne McNair"/>
    <x v="1"/>
    <s v="United States"/>
    <s v="New York City"/>
    <x v="15"/>
    <n v="10009"/>
    <x v="3"/>
    <s v="OFF-ST-10002615"/>
    <x v="1"/>
    <x v="4"/>
    <s v="Dual Level, Single-Width Filing Carts"/>
    <x v="2969"/>
    <n v="7"/>
    <n v="0"/>
    <n v="282.20920000000001"/>
  </r>
  <r>
    <n v="9868"/>
    <x v="4946"/>
    <x v="1"/>
    <x v="514"/>
    <d v="2012-03-28T00:00:00"/>
    <s v="Second Class"/>
    <s v="SM-20950"/>
    <s v="Suzanne McNair"/>
    <x v="1"/>
    <s v="United States"/>
    <s v="New York City"/>
    <x v="15"/>
    <n v="10009"/>
    <x v="3"/>
    <s v="OFF-AP-10000595"/>
    <x v="1"/>
    <x v="9"/>
    <s v="Disposable Triple-Filter Dust Bags"/>
    <x v="2638"/>
    <n v="3"/>
    <n v="0"/>
    <n v="3.4086000000000003"/>
  </r>
  <r>
    <n v="9869"/>
    <x v="4947"/>
    <x v="2"/>
    <x v="301"/>
    <d v="2011-11-03T00:00:00"/>
    <s v="First Class"/>
    <s v="EA-14035"/>
    <s v="Erin Ashbrook"/>
    <x v="1"/>
    <s v="United States"/>
    <s v="Mason"/>
    <x v="24"/>
    <n v="45040"/>
    <x v="3"/>
    <s v="FUR-FU-10002253"/>
    <x v="0"/>
    <x v="5"/>
    <s v="Howard Miller 13&quot; Diameter Pewter Finish Round Wall Clock"/>
    <x v="4574"/>
    <n v="2"/>
    <n v="0.2"/>
    <n v="16.317200000000003"/>
  </r>
  <r>
    <n v="9870"/>
    <x v="4947"/>
    <x v="2"/>
    <x v="301"/>
    <d v="2011-11-03T00:00:00"/>
    <s v="First Class"/>
    <s v="EA-14035"/>
    <s v="Erin Ashbrook"/>
    <x v="1"/>
    <s v="United States"/>
    <s v="Mason"/>
    <x v="24"/>
    <n v="45040"/>
    <x v="3"/>
    <s v="OFF-BI-10000494"/>
    <x v="1"/>
    <x v="8"/>
    <s v="Acco Economy Flexible Poly Round Ring Binder"/>
    <x v="2968"/>
    <n v="2"/>
    <n v="0.7"/>
    <n v="-2.6099999999999994"/>
  </r>
  <r>
    <n v="9871"/>
    <x v="4947"/>
    <x v="2"/>
    <x v="301"/>
    <d v="2011-11-03T00:00:00"/>
    <s v="First Class"/>
    <s v="EA-14035"/>
    <s v="Erin Ashbrook"/>
    <x v="1"/>
    <s v="United States"/>
    <s v="Mason"/>
    <x v="24"/>
    <n v="45040"/>
    <x v="3"/>
    <s v="OFF-BI-10001658"/>
    <x v="1"/>
    <x v="8"/>
    <s v="GBC Standard Therm-A-Bind Covers"/>
    <x v="2849"/>
    <n v="3"/>
    <n v="0.7"/>
    <n v="-17.942399999999992"/>
  </r>
  <r>
    <n v="9872"/>
    <x v="4948"/>
    <x v="3"/>
    <x v="833"/>
    <d v="2014-10-07T00:00:00"/>
    <s v="Same Day"/>
    <s v="MH-17455"/>
    <s v="Mark Hamilton"/>
    <x v="0"/>
    <s v="United States"/>
    <s v="Chicago"/>
    <x v="10"/>
    <n v="60623"/>
    <x v="2"/>
    <s v="OFF-ST-10003208"/>
    <x v="1"/>
    <x v="4"/>
    <s v="Adjustable Depth Letter/Legal Cart"/>
    <x v="6097"/>
    <n v="2"/>
    <n v="0.2"/>
    <n v="32.662799999999947"/>
  </r>
  <r>
    <n v="9873"/>
    <x v="4948"/>
    <x v="3"/>
    <x v="833"/>
    <d v="2014-10-07T00:00:00"/>
    <s v="Same Day"/>
    <s v="MH-17455"/>
    <s v="Mark Hamilton"/>
    <x v="0"/>
    <s v="United States"/>
    <s v="Chicago"/>
    <x v="10"/>
    <n v="60623"/>
    <x v="2"/>
    <s v="OFF-AR-10004790"/>
    <x v="1"/>
    <x v="6"/>
    <s v="Staples"/>
    <x v="3764"/>
    <n v="2"/>
    <n v="0.2"/>
    <n v="1.1969999999999992"/>
  </r>
  <r>
    <n v="9874"/>
    <x v="4949"/>
    <x v="0"/>
    <x v="107"/>
    <d v="2013-12-15T00:00:00"/>
    <s v="Standard Class"/>
    <s v="SL-20155"/>
    <s v="Sara Luxemburg"/>
    <x v="2"/>
    <s v="United States"/>
    <s v="New York City"/>
    <x v="15"/>
    <n v="10024"/>
    <x v="3"/>
    <s v="OFF-PA-10004609"/>
    <x v="1"/>
    <x v="10"/>
    <s v="Xerox 221"/>
    <x v="90"/>
    <n v="1"/>
    <n v="0"/>
    <n v="3.1104000000000003"/>
  </r>
  <r>
    <n v="9875"/>
    <x v="4950"/>
    <x v="0"/>
    <x v="897"/>
    <d v="2013-09-25T00:00:00"/>
    <s v="Second Class"/>
    <s v="NP-18685"/>
    <s v="Nora Pelletier"/>
    <x v="2"/>
    <s v="United States"/>
    <s v="Parma"/>
    <x v="24"/>
    <n v="44134"/>
    <x v="3"/>
    <s v="OFF-EN-10003055"/>
    <x v="1"/>
    <x v="12"/>
    <s v="Blue String-Tie &amp; Button Interoffice Envelopes, 10 x 13"/>
    <x v="1109"/>
    <n v="2"/>
    <n v="0.2"/>
    <n v="19.989999999999995"/>
  </r>
  <r>
    <n v="9876"/>
    <x v="4951"/>
    <x v="1"/>
    <x v="1233"/>
    <d v="2013-01-05T00:00:00"/>
    <s v="Standard Class"/>
    <s v="RF-19840"/>
    <s v="Roy Französisch"/>
    <x v="0"/>
    <s v="United States"/>
    <s v="New York City"/>
    <x v="15"/>
    <n v="10035"/>
    <x v="3"/>
    <s v="OFF-SU-10003936"/>
    <x v="1"/>
    <x v="14"/>
    <s v="Acme Serrated Blade Letter Opener"/>
    <x v="6098"/>
    <n v="2"/>
    <n v="0"/>
    <n v="6.3600000000000101E-2"/>
  </r>
  <r>
    <n v="9877"/>
    <x v="4952"/>
    <x v="3"/>
    <x v="693"/>
    <d v="2014-04-22T00:00:00"/>
    <s v="First Class"/>
    <s v="BE-11455"/>
    <s v="Brad Eason"/>
    <x v="2"/>
    <s v="United States"/>
    <s v="Cleveland"/>
    <x v="24"/>
    <n v="44105"/>
    <x v="3"/>
    <s v="OFF-ST-10000078"/>
    <x v="1"/>
    <x v="4"/>
    <s v="Tennsco 6- and 18-Compartment Lockers"/>
    <x v="6099"/>
    <n v="4"/>
    <n v="0.2"/>
    <n v="-21.213600000000099"/>
  </r>
  <r>
    <n v="9878"/>
    <x v="4952"/>
    <x v="3"/>
    <x v="693"/>
    <d v="2014-04-22T00:00:00"/>
    <s v="First Class"/>
    <s v="BE-11455"/>
    <s v="Brad Eason"/>
    <x v="2"/>
    <s v="United States"/>
    <s v="Cleveland"/>
    <x v="24"/>
    <n v="44105"/>
    <x v="3"/>
    <s v="OFF-BI-10000174"/>
    <x v="1"/>
    <x v="8"/>
    <s v="Wilson Jones Clip &amp; Carry Folder Binder Tool for Ring Binders, Clear"/>
    <x v="6100"/>
    <n v="5"/>
    <n v="0.7"/>
    <n v="-6.379999999999999"/>
  </r>
  <r>
    <n v="9879"/>
    <x v="4952"/>
    <x v="3"/>
    <x v="693"/>
    <d v="2014-04-22T00:00:00"/>
    <s v="First Class"/>
    <s v="BE-11455"/>
    <s v="Brad Eason"/>
    <x v="2"/>
    <s v="United States"/>
    <s v="Cleveland"/>
    <x v="24"/>
    <n v="44105"/>
    <x v="3"/>
    <s v="TEC-PH-10004080"/>
    <x v="2"/>
    <x v="7"/>
    <s v="Avaya 5410 Digital phone"/>
    <x v="4457"/>
    <n v="3"/>
    <n v="0.4"/>
    <n v="-24.476399999999998"/>
  </r>
  <r>
    <n v="9880"/>
    <x v="4953"/>
    <x v="0"/>
    <x v="1036"/>
    <d v="2013-08-26T00:00:00"/>
    <s v="Standard Class"/>
    <s v="JK-15370"/>
    <s v="Jay Kimmel"/>
    <x v="0"/>
    <s v="United States"/>
    <s v="New York City"/>
    <x v="15"/>
    <n v="10035"/>
    <x v="3"/>
    <s v="FUR-CH-10002961"/>
    <x v="0"/>
    <x v="1"/>
    <s v="Leather Task Chair, Black"/>
    <x v="6101"/>
    <n v="7"/>
    <n v="0.1"/>
    <n v="63.685999999999979"/>
  </r>
  <r>
    <n v="9881"/>
    <x v="4954"/>
    <x v="1"/>
    <x v="352"/>
    <d v="2012-05-31T00:00:00"/>
    <s v="First Class"/>
    <s v="CC-12100"/>
    <s v="Chad Cunningham"/>
    <x v="2"/>
    <s v="United States"/>
    <s v="Cleveland"/>
    <x v="24"/>
    <n v="44105"/>
    <x v="3"/>
    <s v="OFF-PA-10000474"/>
    <x v="1"/>
    <x v="10"/>
    <s v="Staples"/>
    <x v="633"/>
    <n v="3"/>
    <n v="0.2"/>
    <n v="28.706399999999991"/>
  </r>
  <r>
    <n v="9882"/>
    <x v="4955"/>
    <x v="2"/>
    <x v="1132"/>
    <d v="2011-08-13T00:00:00"/>
    <s v="First Class"/>
    <s v="LL-16840"/>
    <s v="Lauren Leatherbury"/>
    <x v="0"/>
    <s v="United States"/>
    <s v="Woodstock"/>
    <x v="32"/>
    <n v="30188"/>
    <x v="0"/>
    <s v="OFF-BI-10000138"/>
    <x v="1"/>
    <x v="8"/>
    <s v="Acco Translucent Poly Ring Binders"/>
    <x v="1230"/>
    <n v="3"/>
    <n v="0"/>
    <n v="6.7392000000000003"/>
  </r>
  <r>
    <n v="9883"/>
    <x v="4955"/>
    <x v="2"/>
    <x v="1132"/>
    <d v="2011-08-13T00:00:00"/>
    <s v="First Class"/>
    <s v="LL-16840"/>
    <s v="Lauren Leatherbury"/>
    <x v="0"/>
    <s v="United States"/>
    <s v="Woodstock"/>
    <x v="32"/>
    <n v="30188"/>
    <x v="0"/>
    <s v="TEC-AC-10000023"/>
    <x v="2"/>
    <x v="11"/>
    <s v="Maxell 74 Minute CD-R Spindle, 50/Pack"/>
    <x v="6102"/>
    <n v="13"/>
    <n v="0"/>
    <n v="98.139599999999987"/>
  </r>
  <r>
    <n v="9884"/>
    <x v="4956"/>
    <x v="2"/>
    <x v="1234"/>
    <d v="2011-04-08T00:00:00"/>
    <s v="Standard Class"/>
    <s v="KE-16420"/>
    <s v="Katrina Edelman"/>
    <x v="1"/>
    <s v="United States"/>
    <s v="Los Angeles"/>
    <x v="1"/>
    <n v="90008"/>
    <x v="1"/>
    <s v="OFF-EN-10001415"/>
    <x v="1"/>
    <x v="12"/>
    <s v="Staples"/>
    <x v="954"/>
    <n v="2"/>
    <n v="0"/>
    <n v="5.58"/>
  </r>
  <r>
    <n v="9885"/>
    <x v="4956"/>
    <x v="2"/>
    <x v="1234"/>
    <d v="2011-04-08T00:00:00"/>
    <s v="Standard Class"/>
    <s v="KE-16420"/>
    <s v="Katrina Edelman"/>
    <x v="1"/>
    <s v="United States"/>
    <s v="Los Angeles"/>
    <x v="1"/>
    <n v="90008"/>
    <x v="1"/>
    <s v="TEC-AC-10001284"/>
    <x v="2"/>
    <x v="11"/>
    <s v="Enermax Briskie RF Wireless Keyboard and Mouse Combo"/>
    <x v="1038"/>
    <n v="3"/>
    <n v="0"/>
    <n v="22.4316"/>
  </r>
  <r>
    <n v="9886"/>
    <x v="4956"/>
    <x v="2"/>
    <x v="1234"/>
    <d v="2011-04-08T00:00:00"/>
    <s v="Standard Class"/>
    <s v="KE-16420"/>
    <s v="Katrina Edelman"/>
    <x v="1"/>
    <s v="United States"/>
    <s v="Los Angeles"/>
    <x v="1"/>
    <n v="90008"/>
    <x v="1"/>
    <s v="TEC-AC-10000736"/>
    <x v="2"/>
    <x v="11"/>
    <s v="Logitech G600 MMO Gaming Mouse"/>
    <x v="460"/>
    <n v="2"/>
    <n v="0"/>
    <n v="57.592799999999997"/>
  </r>
  <r>
    <n v="9887"/>
    <x v="4957"/>
    <x v="2"/>
    <x v="1213"/>
    <d v="2011-01-28T00:00:00"/>
    <s v="Standard Class"/>
    <s v="SG-20605"/>
    <s v="Speros Goranitis"/>
    <x v="0"/>
    <s v="United States"/>
    <s v="Lafayette"/>
    <x v="14"/>
    <n v="47905"/>
    <x v="2"/>
    <s v="OFF-FA-10003467"/>
    <x v="1"/>
    <x v="13"/>
    <s v="Alliance Big Bands Rubber Bands, 12/Pack"/>
    <x v="4095"/>
    <n v="3"/>
    <n v="0"/>
    <n v="0"/>
  </r>
  <r>
    <n v="9888"/>
    <x v="4958"/>
    <x v="3"/>
    <x v="386"/>
    <d v="2014-10-16T00:00:00"/>
    <s v="First Class"/>
    <s v="CA-12265"/>
    <s v="Christina Anderson"/>
    <x v="0"/>
    <s v="United States"/>
    <s v="New York City"/>
    <x v="15"/>
    <n v="10024"/>
    <x v="3"/>
    <s v="OFF-PA-10000477"/>
    <x v="1"/>
    <x v="10"/>
    <s v="Xerox 1952"/>
    <x v="745"/>
    <n v="2"/>
    <n v="0"/>
    <n v="4.6812000000000005"/>
  </r>
  <r>
    <n v="9889"/>
    <x v="4959"/>
    <x v="1"/>
    <x v="816"/>
    <d v="2012-08-12T00:00:00"/>
    <s v="Standard Class"/>
    <s v="RD-19585"/>
    <s v="Rob Dowd"/>
    <x v="0"/>
    <s v="United States"/>
    <s v="Utica"/>
    <x v="15"/>
    <n v="13501"/>
    <x v="3"/>
    <s v="TEC-AC-10000736"/>
    <x v="2"/>
    <x v="11"/>
    <s v="Logitech G600 MMO Gaming Mouse"/>
    <x v="3705"/>
    <n v="1"/>
    <n v="0"/>
    <n v="28.796399999999998"/>
  </r>
  <r>
    <n v="9890"/>
    <x v="4960"/>
    <x v="3"/>
    <x v="498"/>
    <d v="2014-03-21T00:00:00"/>
    <s v="First Class"/>
    <s v="VG-21805"/>
    <s v="Vivek Grady"/>
    <x v="1"/>
    <s v="United States"/>
    <s v="Lakewood"/>
    <x v="30"/>
    <n v="8701"/>
    <x v="3"/>
    <s v="OFF-AR-10002467"/>
    <x v="1"/>
    <x v="6"/>
    <s v="Dixon Ticonderoga Pencils"/>
    <x v="3090"/>
    <n v="3"/>
    <n v="0"/>
    <n v="2.4138000000000006"/>
  </r>
  <r>
    <n v="9891"/>
    <x v="4961"/>
    <x v="0"/>
    <x v="197"/>
    <d v="2013-07-29T00:00:00"/>
    <s v="Second Class"/>
    <s v="SH-19975"/>
    <s v="Sally Hughsby"/>
    <x v="1"/>
    <s v="United States"/>
    <s v="Milwaukee"/>
    <x v="6"/>
    <n v="53209"/>
    <x v="2"/>
    <s v="OFF-PA-10004996"/>
    <x v="1"/>
    <x v="10"/>
    <s v="Speediset Carbonless Redi-Letter 7&quot; x 8 1/2&quot;"/>
    <x v="6103"/>
    <n v="2"/>
    <n v="0"/>
    <n v="9.6913999999999998"/>
  </r>
  <r>
    <n v="9892"/>
    <x v="4961"/>
    <x v="0"/>
    <x v="197"/>
    <d v="2013-07-29T00:00:00"/>
    <s v="Second Class"/>
    <s v="SH-19975"/>
    <s v="Sally Hughsby"/>
    <x v="1"/>
    <s v="United States"/>
    <s v="Milwaukee"/>
    <x v="6"/>
    <n v="53209"/>
    <x v="2"/>
    <s v="TEC-AC-10003116"/>
    <x v="2"/>
    <x v="11"/>
    <s v="Memorex Froggy Flash Drive 8 GB"/>
    <x v="6104"/>
    <n v="7"/>
    <n v="0"/>
    <n v="48.457499999999996"/>
  </r>
  <r>
    <n v="9893"/>
    <x v="4961"/>
    <x v="0"/>
    <x v="197"/>
    <d v="2013-07-29T00:00:00"/>
    <s v="Second Class"/>
    <s v="SH-19975"/>
    <s v="Sally Hughsby"/>
    <x v="1"/>
    <s v="United States"/>
    <s v="Milwaukee"/>
    <x v="6"/>
    <n v="53209"/>
    <x v="2"/>
    <s v="TEC-PH-10002262"/>
    <x v="2"/>
    <x v="7"/>
    <s v="LG Electronics Tone+ HBS-730 Bluetooth Headset"/>
    <x v="6105"/>
    <n v="5"/>
    <n v="0"/>
    <n v="83.314000000000021"/>
  </r>
  <r>
    <n v="9894"/>
    <x v="4961"/>
    <x v="0"/>
    <x v="197"/>
    <d v="2013-07-29T00:00:00"/>
    <s v="Second Class"/>
    <s v="SH-19975"/>
    <s v="Sally Hughsby"/>
    <x v="1"/>
    <s v="United States"/>
    <s v="Milwaukee"/>
    <x v="6"/>
    <n v="53209"/>
    <x v="2"/>
    <s v="FUR-CH-10004626"/>
    <x v="0"/>
    <x v="1"/>
    <s v="Office Star Flex Back Scooter Chair with Aluminum Finish Frame"/>
    <x v="6106"/>
    <n v="4"/>
    <n v="0"/>
    <n v="96.854399999999998"/>
  </r>
  <r>
    <n v="9895"/>
    <x v="4961"/>
    <x v="0"/>
    <x v="197"/>
    <d v="2013-07-29T00:00:00"/>
    <s v="Second Class"/>
    <s v="SH-19975"/>
    <s v="Sally Hughsby"/>
    <x v="1"/>
    <s v="United States"/>
    <s v="Milwaukee"/>
    <x v="6"/>
    <n v="53209"/>
    <x v="2"/>
    <s v="FUR-FU-10001756"/>
    <x v="0"/>
    <x v="5"/>
    <s v="Eldon Expressions Desk Accessory, Wood Photo Frame, Mahogany"/>
    <x v="6107"/>
    <n v="5"/>
    <n v="0"/>
    <n v="27.60799999999999"/>
  </r>
  <r>
    <n v="9896"/>
    <x v="4962"/>
    <x v="2"/>
    <x v="467"/>
    <d v="2011-10-01T00:00:00"/>
    <s v="Standard Class"/>
    <s v="MM-17920"/>
    <s v="Michael Moore"/>
    <x v="0"/>
    <s v="United States"/>
    <s v="Chicago"/>
    <x v="10"/>
    <n v="60623"/>
    <x v="2"/>
    <s v="TEC-AC-10004859"/>
    <x v="2"/>
    <x v="11"/>
    <s v="Maxell Pro 80 Minute CD-R, 10/Pack"/>
    <x v="6108"/>
    <n v="11"/>
    <n v="0.2"/>
    <n v="38.456000000000003"/>
  </r>
  <r>
    <n v="9897"/>
    <x v="4963"/>
    <x v="2"/>
    <x v="1103"/>
    <d v="2011-06-20T00:00:00"/>
    <s v="Second Class"/>
    <s v="JF-15415"/>
    <s v="Jennifer Ferguson"/>
    <x v="0"/>
    <s v="United States"/>
    <s v="Chicago"/>
    <x v="10"/>
    <n v="60653"/>
    <x v="2"/>
    <s v="OFF-PA-10001725"/>
    <x v="1"/>
    <x v="10"/>
    <s v="Xerox 1892"/>
    <x v="4546"/>
    <n v="2"/>
    <n v="0.2"/>
    <n v="22.480800000000002"/>
  </r>
  <r>
    <n v="9898"/>
    <x v="4964"/>
    <x v="0"/>
    <x v="112"/>
    <d v="2013-06-11T00:00:00"/>
    <s v="Standard Class"/>
    <s v="LP-17095"/>
    <s v="Liz Preis"/>
    <x v="0"/>
    <s v="United States"/>
    <s v="Fairfield"/>
    <x v="24"/>
    <n v="45014"/>
    <x v="3"/>
    <s v="FUR-FU-10004306"/>
    <x v="0"/>
    <x v="5"/>
    <s v="Electrix Halogen Magnifier Lamp"/>
    <x v="6109"/>
    <n v="3"/>
    <n v="0.2"/>
    <n v="34.97399999999999"/>
  </r>
  <r>
    <n v="9899"/>
    <x v="4964"/>
    <x v="0"/>
    <x v="112"/>
    <d v="2013-06-11T00:00:00"/>
    <s v="Standard Class"/>
    <s v="LP-17095"/>
    <s v="Liz Preis"/>
    <x v="0"/>
    <s v="United States"/>
    <s v="Fairfield"/>
    <x v="24"/>
    <n v="45014"/>
    <x v="3"/>
    <s v="FUR-FU-10004845"/>
    <x v="0"/>
    <x v="5"/>
    <s v="Deflect-o EconoMat Nonstudded, No Bevel Mat"/>
    <x v="5350"/>
    <n v="2"/>
    <n v="0.2"/>
    <n v="0"/>
  </r>
  <r>
    <n v="9900"/>
    <x v="4965"/>
    <x v="2"/>
    <x v="1176"/>
    <d v="2011-04-03T00:00:00"/>
    <s v="Standard Class"/>
    <s v="MP-18175"/>
    <s v="Mike Pelletier"/>
    <x v="2"/>
    <s v="United States"/>
    <s v="Springfield"/>
    <x v="24"/>
    <n v="45503"/>
    <x v="3"/>
    <s v="FUR-TA-10000198"/>
    <x v="0"/>
    <x v="3"/>
    <s v="Chromcraft Bull-Nose Wood Oval Conference Tables &amp; Bases"/>
    <x v="1890"/>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x v="4974"/>
    <n v="3"/>
    <n v="0.2"/>
    <n v="20.745899999999985"/>
  </r>
  <r>
    <n v="9902"/>
    <x v="4966"/>
    <x v="3"/>
    <x v="170"/>
    <d v="2014-08-26T00:00:00"/>
    <s v="Standard Class"/>
    <s v="SC-20845"/>
    <s v="Sung Chung"/>
    <x v="0"/>
    <s v="United States"/>
    <s v="Louisville"/>
    <x v="22"/>
    <n v="80027"/>
    <x v="1"/>
    <s v="FUR-FU-10001037"/>
    <x v="0"/>
    <x v="5"/>
    <s v="DAX Charcoal/Nickel-Tone Document Frame, 5 x 7"/>
    <x v="4915"/>
    <n v="3"/>
    <n v="0.2"/>
    <n v="7.1099999999999994"/>
  </r>
  <r>
    <n v="9903"/>
    <x v="4966"/>
    <x v="3"/>
    <x v="170"/>
    <d v="2014-08-26T00:00:00"/>
    <s v="Standard Class"/>
    <s v="SC-20845"/>
    <s v="Sung Chung"/>
    <x v="0"/>
    <s v="United States"/>
    <s v="Louisville"/>
    <x v="22"/>
    <n v="80027"/>
    <x v="1"/>
    <s v="OFF-PA-10001950"/>
    <x v="1"/>
    <x v="10"/>
    <s v="Southworth 25% Cotton Antique Laid Paper &amp; Envelopes"/>
    <x v="1407"/>
    <n v="1"/>
    <n v="0.2"/>
    <n v="2.0849999999999991"/>
  </r>
  <r>
    <n v="9904"/>
    <x v="4967"/>
    <x v="2"/>
    <x v="607"/>
    <d v="2011-11-18T00:00:00"/>
    <s v="Standard Class"/>
    <s v="DP-13000"/>
    <s v="Darren Powers"/>
    <x v="0"/>
    <s v="United States"/>
    <s v="Carrollton"/>
    <x v="5"/>
    <n v="75007"/>
    <x v="2"/>
    <s v="FUR-FU-10004587"/>
    <x v="0"/>
    <x v="5"/>
    <s v="GE General Use Halogen Bulbs, 100 Watts, 1 Bulb per Pack"/>
    <x v="6110"/>
    <n v="3"/>
    <n v="0.6"/>
    <n v="-6.9101999999999997"/>
  </r>
  <r>
    <n v="9905"/>
    <x v="4967"/>
    <x v="2"/>
    <x v="607"/>
    <d v="2011-11-18T00:00:00"/>
    <s v="Standard Class"/>
    <s v="DP-13000"/>
    <s v="Darren Powers"/>
    <x v="0"/>
    <s v="United States"/>
    <s v="Carrollton"/>
    <x v="5"/>
    <n v="75007"/>
    <x v="2"/>
    <s v="TEC-AC-10002567"/>
    <x v="2"/>
    <x v="11"/>
    <s v="Logitech G602 Wireless Gaming Mouse"/>
    <x v="2506"/>
    <n v="2"/>
    <n v="0.2"/>
    <n v="25.596799999999998"/>
  </r>
  <r>
    <n v="9906"/>
    <x v="4968"/>
    <x v="1"/>
    <x v="1023"/>
    <d v="2012-09-15T00:00:00"/>
    <s v="First Class"/>
    <s v="KD-16615"/>
    <s v="Ken Dana"/>
    <x v="1"/>
    <s v="United States"/>
    <s v="Anaheim"/>
    <x v="1"/>
    <n v="92804"/>
    <x v="1"/>
    <s v="FUR-FU-10004973"/>
    <x v="0"/>
    <x v="5"/>
    <s v="Flat Face Poster Frame"/>
    <x v="6111"/>
    <n v="7"/>
    <n v="0"/>
    <n v="55.389600000000002"/>
  </r>
  <r>
    <n v="9907"/>
    <x v="4968"/>
    <x v="1"/>
    <x v="1023"/>
    <d v="2012-09-15T00:00:00"/>
    <s v="First Class"/>
    <s v="KD-16615"/>
    <s v="Ken Dana"/>
    <x v="1"/>
    <s v="United States"/>
    <s v="Anaheim"/>
    <x v="1"/>
    <n v="92804"/>
    <x v="1"/>
    <s v="OFF-BI-10001628"/>
    <x v="1"/>
    <x v="8"/>
    <s v="Acco Data Flex Cable Posts For Top &amp; Bottom Load Binders, 6&quot; Capacity"/>
    <x v="3148"/>
    <n v="3"/>
    <n v="0.2"/>
    <n v="7.822499999999998"/>
  </r>
  <r>
    <n v="9908"/>
    <x v="4968"/>
    <x v="1"/>
    <x v="1023"/>
    <d v="2012-09-15T00:00:00"/>
    <s v="First Class"/>
    <s v="KD-16615"/>
    <s v="Ken Dana"/>
    <x v="1"/>
    <s v="United States"/>
    <s v="Anaheim"/>
    <x v="1"/>
    <n v="92804"/>
    <x v="1"/>
    <s v="FUR-CH-10000155"/>
    <x v="0"/>
    <x v="1"/>
    <s v="Global Comet Stacking Armless Chair"/>
    <x v="4829"/>
    <n v="3"/>
    <n v="0.2"/>
    <n v="71.77200000000002"/>
  </r>
  <r>
    <n v="9909"/>
    <x v="4968"/>
    <x v="1"/>
    <x v="1023"/>
    <d v="2012-09-15T00:00:00"/>
    <s v="First Class"/>
    <s v="KD-16615"/>
    <s v="Ken Dana"/>
    <x v="1"/>
    <s v="United States"/>
    <s v="Anaheim"/>
    <x v="1"/>
    <n v="92804"/>
    <x v="1"/>
    <s v="FUR-FU-10002379"/>
    <x v="0"/>
    <x v="5"/>
    <s v="Eldon Econocleat Chair Mats for Low Pile Carpets"/>
    <x v="6112"/>
    <n v="5"/>
    <n v="0"/>
    <n v="24.881999999999991"/>
  </r>
  <r>
    <n v="9910"/>
    <x v="4968"/>
    <x v="1"/>
    <x v="1023"/>
    <d v="2012-09-15T00:00:00"/>
    <s v="First Class"/>
    <s v="KD-16615"/>
    <s v="Ken Dana"/>
    <x v="1"/>
    <s v="United States"/>
    <s v="Anaheim"/>
    <x v="1"/>
    <n v="92804"/>
    <x v="1"/>
    <s v="FUR-FU-10004018"/>
    <x v="0"/>
    <x v="5"/>
    <s v="Tensor Computer Mounted Lamp"/>
    <x v="3082"/>
    <n v="3"/>
    <n v="0"/>
    <n v="12.060900000000002"/>
  </r>
  <r>
    <n v="9911"/>
    <x v="4968"/>
    <x v="1"/>
    <x v="1023"/>
    <d v="2012-09-15T00:00:00"/>
    <s v="First Class"/>
    <s v="KD-16615"/>
    <s v="Ken Dana"/>
    <x v="1"/>
    <s v="United States"/>
    <s v="Anaheim"/>
    <x v="1"/>
    <n v="92804"/>
    <x v="1"/>
    <s v="OFF-PA-10000994"/>
    <x v="1"/>
    <x v="10"/>
    <s v="Xerox 1915"/>
    <x v="1441"/>
    <n v="2"/>
    <n v="0"/>
    <n v="100.65599999999999"/>
  </r>
  <r>
    <n v="9912"/>
    <x v="4969"/>
    <x v="2"/>
    <x v="267"/>
    <d v="2011-04-09T00:00:00"/>
    <s v="Standard Class"/>
    <s v="RP-19855"/>
    <s v="Roy Phan"/>
    <x v="1"/>
    <s v="United States"/>
    <s v="Richmond"/>
    <x v="0"/>
    <n v="40475"/>
    <x v="0"/>
    <s v="OFF-BI-10002852"/>
    <x v="1"/>
    <x v="8"/>
    <s v="Ibico Standard Transparent Covers"/>
    <x v="787"/>
    <n v="7"/>
    <n v="0"/>
    <n v="56.526400000000002"/>
  </r>
  <r>
    <n v="9913"/>
    <x v="4970"/>
    <x v="1"/>
    <x v="998"/>
    <d v="2012-10-12T00:00:00"/>
    <s v="First Class"/>
    <s v="KN-16390"/>
    <s v="Katherine Nockton"/>
    <x v="1"/>
    <s v="United States"/>
    <s v="Santa Barbara"/>
    <x v="1"/>
    <n v="93101"/>
    <x v="1"/>
    <s v="FUR-CH-10001714"/>
    <x v="0"/>
    <x v="1"/>
    <s v="Global Leather &amp; Oak Executive Chair, Burgundy"/>
    <x v="6113"/>
    <n v="3"/>
    <n v="0.2"/>
    <n v="-54.320399999999978"/>
  </r>
  <r>
    <n v="9914"/>
    <x v="4970"/>
    <x v="1"/>
    <x v="998"/>
    <d v="2012-10-12T00:00:00"/>
    <s v="First Class"/>
    <s v="KN-16390"/>
    <s v="Katherine Nockton"/>
    <x v="1"/>
    <s v="United States"/>
    <s v="Santa Barbara"/>
    <x v="1"/>
    <n v="93101"/>
    <x v="1"/>
    <s v="OFF-LA-10000414"/>
    <x v="1"/>
    <x v="2"/>
    <s v="Avery 503"/>
    <x v="2551"/>
    <n v="3"/>
    <n v="0"/>
    <n v="14.904"/>
  </r>
  <r>
    <n v="9915"/>
    <x v="4971"/>
    <x v="3"/>
    <x v="926"/>
    <d v="2014-02-01T00:00:00"/>
    <s v="Second Class"/>
    <s v="TM-21010"/>
    <s v="Tamara Manning"/>
    <x v="0"/>
    <s v="United States"/>
    <s v="Marion"/>
    <x v="23"/>
    <n v="52302"/>
    <x v="2"/>
    <s v="OFF-PA-10003848"/>
    <x v="1"/>
    <x v="10"/>
    <s v="Xerox 1997"/>
    <x v="91"/>
    <n v="2"/>
    <n v="0"/>
    <n v="6.2208000000000006"/>
  </r>
  <r>
    <n v="9916"/>
    <x v="4971"/>
    <x v="3"/>
    <x v="926"/>
    <d v="2014-02-01T00:00:00"/>
    <s v="Second Class"/>
    <s v="TM-21010"/>
    <s v="Tamara Manning"/>
    <x v="0"/>
    <s v="United States"/>
    <s v="Marion"/>
    <x v="23"/>
    <n v="52302"/>
    <x v="2"/>
    <s v="OFF-PA-10000176"/>
    <x v="1"/>
    <x v="10"/>
    <s v="Xerox 1887"/>
    <x v="453"/>
    <n v="5"/>
    <n v="0"/>
    <n v="45.527999999999992"/>
  </r>
  <r>
    <n v="9917"/>
    <x v="4971"/>
    <x v="3"/>
    <x v="926"/>
    <d v="2014-02-01T00:00:00"/>
    <s v="Second Class"/>
    <s v="TM-21010"/>
    <s v="Tamara Manning"/>
    <x v="0"/>
    <s v="United States"/>
    <s v="Marion"/>
    <x v="23"/>
    <n v="52302"/>
    <x v="2"/>
    <s v="OFF-ST-10001590"/>
    <x v="1"/>
    <x v="4"/>
    <s v="Tenex Personal Project File with Scoop Front Design, Black"/>
    <x v="814"/>
    <n v="1"/>
    <n v="0"/>
    <n v="3.5047999999999995"/>
  </r>
  <r>
    <n v="9918"/>
    <x v="4971"/>
    <x v="3"/>
    <x v="926"/>
    <d v="2014-02-01T00:00:00"/>
    <s v="Second Class"/>
    <s v="TM-21010"/>
    <s v="Tamara Manning"/>
    <x v="0"/>
    <s v="United States"/>
    <s v="Marion"/>
    <x v="23"/>
    <n v="52302"/>
    <x v="2"/>
    <s v="FUR-FU-10000010"/>
    <x v="0"/>
    <x v="5"/>
    <s v="DAX Value U-Channel Document Frames, Easel Back"/>
    <x v="4126"/>
    <n v="3"/>
    <n v="0"/>
    <n v="4.6220999999999997"/>
  </r>
  <r>
    <n v="9919"/>
    <x v="4972"/>
    <x v="1"/>
    <x v="496"/>
    <d v="2012-09-29T00:00:00"/>
    <s v="Standard Class"/>
    <s v="JF-15190"/>
    <s v="Jamie Frazer"/>
    <x v="0"/>
    <s v="United States"/>
    <s v="New York City"/>
    <x v="15"/>
    <n v="10035"/>
    <x v="3"/>
    <s v="OFF-EN-10003055"/>
    <x v="1"/>
    <x v="12"/>
    <s v="Blue String-Tie &amp; Button Interoffice Envelopes, 10 x 13"/>
    <x v="372"/>
    <n v="1"/>
    <n v="0"/>
    <n v="17.990999999999996"/>
  </r>
  <r>
    <n v="9920"/>
    <x v="4973"/>
    <x v="0"/>
    <x v="543"/>
    <d v="2013-03-20T00:00:00"/>
    <s v="Standard Class"/>
    <s v="MY-18295"/>
    <s v="Muhammed Yedwab"/>
    <x v="1"/>
    <s v="United States"/>
    <s v="Bryan"/>
    <x v="5"/>
    <n v="77803"/>
    <x v="2"/>
    <s v="FUR-CH-10000863"/>
    <x v="0"/>
    <x v="1"/>
    <s v="Novimex Swivel Fabric Task Chair"/>
    <x v="2568"/>
    <n v="5"/>
    <n v="0.3"/>
    <n v="-143.43099999999998"/>
  </r>
  <r>
    <n v="9921"/>
    <x v="4973"/>
    <x v="0"/>
    <x v="543"/>
    <d v="2013-03-20T00:00:00"/>
    <s v="Standard Class"/>
    <s v="MY-18295"/>
    <s v="Muhammed Yedwab"/>
    <x v="1"/>
    <s v="United States"/>
    <s v="Bryan"/>
    <x v="5"/>
    <n v="77803"/>
    <x v="2"/>
    <s v="OFF-BI-10004233"/>
    <x v="1"/>
    <x v="8"/>
    <s v="GBC Pre-Punched Binding Paper, Plastic, White, 8-1/2&quot; x 11&quot;"/>
    <x v="6114"/>
    <n v="7"/>
    <n v="0.8"/>
    <n v="-35.817600000000013"/>
  </r>
  <r>
    <n v="9922"/>
    <x v="4974"/>
    <x v="2"/>
    <x v="156"/>
    <d v="2011-11-30T00:00:00"/>
    <s v="Standard Class"/>
    <s v="AT-10435"/>
    <s v="Alyssa Tate"/>
    <x v="2"/>
    <s v="United States"/>
    <s v="Akron"/>
    <x v="24"/>
    <n v="44312"/>
    <x v="3"/>
    <s v="OFF-BI-10003350"/>
    <x v="1"/>
    <x v="8"/>
    <s v="Acco Expandable Hanging Binders"/>
    <x v="6115"/>
    <n v="3"/>
    <n v="0.7"/>
    <n v="-4.5935999999999986"/>
  </r>
  <r>
    <n v="9923"/>
    <x v="4975"/>
    <x v="3"/>
    <x v="636"/>
    <d v="2014-05-11T00:00:00"/>
    <s v="Standard Class"/>
    <s v="JF-15490"/>
    <s v="Jeremy Farry"/>
    <x v="0"/>
    <s v="United States"/>
    <s v="Chicago"/>
    <x v="10"/>
    <n v="60653"/>
    <x v="2"/>
    <s v="TEC-AC-10001990"/>
    <x v="2"/>
    <x v="11"/>
    <s v="Kensington Orbit Wireless Mobile Trackball for PC and Mac"/>
    <x v="3029"/>
    <n v="4"/>
    <n v="0.2"/>
    <n v="28.79519999999998"/>
  </r>
  <r>
    <n v="9924"/>
    <x v="4976"/>
    <x v="1"/>
    <x v="305"/>
    <d v="2012-03-23T00:00:00"/>
    <s v="First Class"/>
    <s v="DH-13075"/>
    <s v="Dave Hallsten"/>
    <x v="1"/>
    <s v="United States"/>
    <s v="New York City"/>
    <x v="15"/>
    <n v="10035"/>
    <x v="3"/>
    <s v="OFF-BI-10003982"/>
    <x v="1"/>
    <x v="8"/>
    <s v="Wilson Jones Century Plastic Molded Ring Binders"/>
    <x v="3621"/>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x v="1169"/>
    <n v="1"/>
    <n v="0"/>
    <n v="11.994999999999999"/>
  </r>
  <r>
    <n v="9926"/>
    <x v="4976"/>
    <x v="1"/>
    <x v="305"/>
    <d v="2012-03-23T00:00:00"/>
    <s v="First Class"/>
    <s v="DH-13075"/>
    <s v="Dave Hallsten"/>
    <x v="1"/>
    <s v="United States"/>
    <s v="New York City"/>
    <x v="15"/>
    <n v="10035"/>
    <x v="3"/>
    <s v="OFF-BI-10003656"/>
    <x v="1"/>
    <x v="8"/>
    <s v="Fellowes PB200 Plastic Comb Binding Machine"/>
    <x v="6116"/>
    <n v="8"/>
    <n v="0.2"/>
    <n v="353.5791999999999"/>
  </r>
  <r>
    <n v="9927"/>
    <x v="4976"/>
    <x v="1"/>
    <x v="305"/>
    <d v="2012-03-23T00:00:00"/>
    <s v="First Class"/>
    <s v="DH-13075"/>
    <s v="Dave Hallsten"/>
    <x v="1"/>
    <s v="United States"/>
    <s v="New York City"/>
    <x v="15"/>
    <n v="10035"/>
    <x v="3"/>
    <s v="TEC-PH-10002310"/>
    <x v="2"/>
    <x v="7"/>
    <s v="Panasonic KX T7731-B Digital phone"/>
    <x v="1664"/>
    <n v="2"/>
    <n v="0"/>
    <n v="53.994599999999991"/>
  </r>
  <r>
    <n v="9928"/>
    <x v="4976"/>
    <x v="1"/>
    <x v="305"/>
    <d v="2012-03-23T00:00:00"/>
    <s v="First Class"/>
    <s v="DH-13075"/>
    <s v="Dave Hallsten"/>
    <x v="1"/>
    <s v="United States"/>
    <s v="New York City"/>
    <x v="15"/>
    <n v="10035"/>
    <x v="3"/>
    <s v="OFF-ST-10001172"/>
    <x v="1"/>
    <x v="4"/>
    <s v="Tennsco Lockers, Sand"/>
    <x v="202"/>
    <n v="4"/>
    <n v="0"/>
    <n v="20.140799999999999"/>
  </r>
  <r>
    <n v="9929"/>
    <x v="4977"/>
    <x v="0"/>
    <x v="913"/>
    <d v="2013-09-05T00:00:00"/>
    <s v="Same Day"/>
    <s v="IM-15055"/>
    <s v="Ionia McGrath"/>
    <x v="0"/>
    <s v="United States"/>
    <s v="San Francisco"/>
    <x v="1"/>
    <n v="94122"/>
    <x v="1"/>
    <s v="FUR-FU-10000260"/>
    <x v="0"/>
    <x v="5"/>
    <s v="6&quot; Cubicle Wall Clock, Black"/>
    <x v="6117"/>
    <n v="3"/>
    <n v="0"/>
    <n v="8.7371999999999996"/>
  </r>
  <r>
    <n v="9930"/>
    <x v="4977"/>
    <x v="0"/>
    <x v="913"/>
    <d v="2013-09-05T00:00:00"/>
    <s v="Same Day"/>
    <s v="IM-15055"/>
    <s v="Ionia McGrath"/>
    <x v="0"/>
    <s v="United States"/>
    <s v="San Francisco"/>
    <x v="1"/>
    <n v="94122"/>
    <x v="1"/>
    <s v="TEC-CO-10003763"/>
    <x v="2"/>
    <x v="16"/>
    <s v="Canon PC1060 Personal Laser Copier"/>
    <x v="2481"/>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x v="6118"/>
    <n v="2"/>
    <n v="0.2"/>
    <n v="3.4551999999999996"/>
  </r>
  <r>
    <n v="9932"/>
    <x v="4978"/>
    <x v="1"/>
    <x v="50"/>
    <d v="2012-11-17T00:00:00"/>
    <s v="Standard Class"/>
    <s v="KH-16510"/>
    <s v="Keith Herrera"/>
    <x v="0"/>
    <s v="United States"/>
    <s v="San Bernardino"/>
    <x v="1"/>
    <n v="92404"/>
    <x v="1"/>
    <s v="FUR-BO-10004357"/>
    <x v="0"/>
    <x v="0"/>
    <s v="O'Sullivan Living Dimensions 3-Shelf Bookcases"/>
    <x v="6119"/>
    <n v="4"/>
    <n v="0.15"/>
    <n v="-40.196000000000055"/>
  </r>
  <r>
    <n v="9933"/>
    <x v="4978"/>
    <x v="1"/>
    <x v="50"/>
    <d v="2012-11-17T00:00:00"/>
    <s v="Standard Class"/>
    <s v="KH-16510"/>
    <s v="Keith Herrera"/>
    <x v="0"/>
    <s v="United States"/>
    <s v="San Bernardino"/>
    <x v="1"/>
    <n v="92404"/>
    <x v="1"/>
    <s v="OFF-PA-10004610"/>
    <x v="1"/>
    <x v="10"/>
    <s v="Xerox 1900"/>
    <x v="6120"/>
    <n v="7"/>
    <n v="0"/>
    <n v="13.481999999999998"/>
  </r>
  <r>
    <n v="9934"/>
    <x v="4979"/>
    <x v="2"/>
    <x v="384"/>
    <d v="2011-07-14T00:00:00"/>
    <s v="First Class"/>
    <s v="JK-15205"/>
    <s v="Jamie Kunitz"/>
    <x v="0"/>
    <s v="United States"/>
    <s v="Niagara Falls"/>
    <x v="15"/>
    <n v="14304"/>
    <x v="3"/>
    <s v="TEC-PH-10004912"/>
    <x v="2"/>
    <x v="7"/>
    <s v="Cisco SPA112 2 Port Phone Adapter"/>
    <x v="6121"/>
    <n v="3"/>
    <n v="0"/>
    <n v="47.806499999999993"/>
  </r>
  <r>
    <n v="9935"/>
    <x v="4980"/>
    <x v="0"/>
    <x v="281"/>
    <d v="2013-04-13T00:00:00"/>
    <s v="Standard Class"/>
    <s v="AS-10240"/>
    <s v="Alan Shonely"/>
    <x v="0"/>
    <s v="United States"/>
    <s v="Philadelphia"/>
    <x v="9"/>
    <n v="19120"/>
    <x v="3"/>
    <s v="OFF-AP-10003278"/>
    <x v="1"/>
    <x v="9"/>
    <s v="Belkin 7-Outlet SurgeMaster Home Series"/>
    <x v="6122"/>
    <n v="3"/>
    <n v="0.2"/>
    <n v="2.5146000000000015"/>
  </r>
  <r>
    <n v="9936"/>
    <x v="4980"/>
    <x v="0"/>
    <x v="281"/>
    <d v="2013-04-13T00:00:00"/>
    <s v="Standard Class"/>
    <s v="AS-10240"/>
    <s v="Alan Shonely"/>
    <x v="0"/>
    <s v="United States"/>
    <s v="Philadelphia"/>
    <x v="9"/>
    <n v="19120"/>
    <x v="3"/>
    <s v="OFF-ST-10001627"/>
    <x v="1"/>
    <x v="4"/>
    <s v="Eldon Jumbo ProFile Portable File Boxes Graphite/Black"/>
    <x v="6123"/>
    <n v="3"/>
    <n v="0.2"/>
    <n v="3.6744000000000039"/>
  </r>
  <r>
    <n v="9937"/>
    <x v="4981"/>
    <x v="3"/>
    <x v="92"/>
    <d v="2014-06-29T00:00:00"/>
    <s v="Standard Class"/>
    <s v="SC-20575"/>
    <s v="Sonia Cooley"/>
    <x v="0"/>
    <s v="United States"/>
    <s v="Cranston"/>
    <x v="34"/>
    <n v="2920"/>
    <x v="3"/>
    <s v="OFF-BI-10002735"/>
    <x v="1"/>
    <x v="8"/>
    <s v="GBC Prestige Therm-A-Bind Covers"/>
    <x v="4450"/>
    <n v="3"/>
    <n v="0"/>
    <n v="48.377100000000006"/>
  </r>
  <r>
    <n v="9938"/>
    <x v="4982"/>
    <x v="0"/>
    <x v="1235"/>
    <d v="2013-06-07T00:00:00"/>
    <s v="Second Class"/>
    <s v="CP-12340"/>
    <s v="Christine Phan"/>
    <x v="1"/>
    <s v="United States"/>
    <s v="Los Angeles"/>
    <x v="1"/>
    <n v="90049"/>
    <x v="1"/>
    <s v="FUR-TA-10001676"/>
    <x v="0"/>
    <x v="3"/>
    <s v="Hon 61000 Series Interactive Training Tables"/>
    <x v="4085"/>
    <n v="2"/>
    <n v="0.2"/>
    <n v="-1.7772000000000041"/>
  </r>
  <r>
    <n v="9939"/>
    <x v="4983"/>
    <x v="0"/>
    <x v="939"/>
    <d v="2013-12-18T00:00:00"/>
    <s v="Standard Class"/>
    <s v="NS-18640"/>
    <s v="Noel Staavos"/>
    <x v="1"/>
    <s v="United States"/>
    <s v="New York City"/>
    <x v="15"/>
    <n v="10009"/>
    <x v="3"/>
    <s v="FUR-FU-10004864"/>
    <x v="0"/>
    <x v="5"/>
    <s v="Eldon 500 Class Desk Accessories"/>
    <x v="6124"/>
    <n v="5"/>
    <n v="0"/>
    <n v="19.915500000000002"/>
  </r>
  <r>
    <n v="9940"/>
    <x v="4983"/>
    <x v="0"/>
    <x v="939"/>
    <d v="2013-12-18T00:00:00"/>
    <s v="Standard Class"/>
    <s v="NS-18640"/>
    <s v="Noel Staavos"/>
    <x v="1"/>
    <s v="United States"/>
    <s v="New York City"/>
    <x v="15"/>
    <n v="10009"/>
    <x v="3"/>
    <s v="OFF-SU-10000952"/>
    <x v="1"/>
    <x v="14"/>
    <s v="Fiskars Home &amp; Office Scissors"/>
    <x v="5955"/>
    <n v="4"/>
    <n v="0"/>
    <n v="9.9456000000000024"/>
  </r>
  <r>
    <n v="9941"/>
    <x v="4983"/>
    <x v="0"/>
    <x v="939"/>
    <d v="2013-12-18T00:00:00"/>
    <s v="Standard Class"/>
    <s v="NS-18640"/>
    <s v="Noel Staavos"/>
    <x v="1"/>
    <s v="United States"/>
    <s v="New York City"/>
    <x v="15"/>
    <n v="10009"/>
    <x v="3"/>
    <s v="OFF-AR-10000462"/>
    <x v="1"/>
    <x v="6"/>
    <s v="Sanford Pocket Accent Highlighters"/>
    <x v="6125"/>
    <n v="7"/>
    <n v="0"/>
    <n v="4.8160000000000007"/>
  </r>
  <r>
    <n v="9942"/>
    <x v="4984"/>
    <x v="3"/>
    <x v="221"/>
    <d v="2014-12-01T00:00:00"/>
    <s v="Standard Class"/>
    <s v="JL-15835"/>
    <s v="John Lee"/>
    <x v="0"/>
    <s v="United States"/>
    <s v="San Francisco"/>
    <x v="1"/>
    <n v="94122"/>
    <x v="1"/>
    <s v="TEC-AC-10001772"/>
    <x v="2"/>
    <x v="11"/>
    <s v="Memorex Mini Travel Drive 16 GB USB 2.0 Flash Drive"/>
    <x v="6126"/>
    <n v="14"/>
    <n v="0"/>
    <n v="87.196200000000005"/>
  </r>
  <r>
    <n v="9943"/>
    <x v="4985"/>
    <x v="2"/>
    <x v="129"/>
    <d v="2012-01-03T00:00:00"/>
    <s v="Standard Class"/>
    <s v="MD-17350"/>
    <s v="Maribeth Dona"/>
    <x v="0"/>
    <s v="United States"/>
    <s v="Anaheim"/>
    <x v="1"/>
    <n v="92804"/>
    <x v="1"/>
    <s v="OFF-ST-10001128"/>
    <x v="1"/>
    <x v="4"/>
    <s v="Carina Mini System Audio Rack, Model AR050B"/>
    <x v="6127"/>
    <n v="9"/>
    <n v="0"/>
    <n v="29.964600000000061"/>
  </r>
  <r>
    <n v="9944"/>
    <x v="4985"/>
    <x v="2"/>
    <x v="129"/>
    <d v="2012-01-03T00:00:00"/>
    <s v="Standard Class"/>
    <s v="MD-17350"/>
    <s v="Maribeth Dona"/>
    <x v="0"/>
    <s v="United States"/>
    <s v="Anaheim"/>
    <x v="1"/>
    <n v="92804"/>
    <x v="1"/>
    <s v="OFF-SU-10002537"/>
    <x v="1"/>
    <x v="14"/>
    <s v="Acme Box Cutter Scissors"/>
    <x v="6128"/>
    <n v="5"/>
    <n v="0"/>
    <n v="13.299000000000003"/>
  </r>
  <r>
    <n v="9945"/>
    <x v="4986"/>
    <x v="1"/>
    <x v="1236"/>
    <d v="2012-04-17T00:00:00"/>
    <s v="Second Class"/>
    <s v="RD-19660"/>
    <s v="Robert Dilbeck"/>
    <x v="2"/>
    <s v="United States"/>
    <s v="Seattle"/>
    <x v="4"/>
    <n v="98103"/>
    <x v="1"/>
    <s v="OFF-ST-10000419"/>
    <x v="1"/>
    <x v="4"/>
    <s v="Rogers Jumbo File, Granite"/>
    <x v="1360"/>
    <n v="3"/>
    <n v="0"/>
    <n v="0.4073999999999991"/>
  </r>
  <r>
    <n v="9946"/>
    <x v="4987"/>
    <x v="2"/>
    <x v="1086"/>
    <d v="2011-03-06T00:00:00"/>
    <s v="Standard Class"/>
    <s v="NH-18610"/>
    <s v="Nicole Hansen"/>
    <x v="1"/>
    <s v="United States"/>
    <s v="Philadelphia"/>
    <x v="9"/>
    <n v="19120"/>
    <x v="3"/>
    <s v="OFF-PA-10000327"/>
    <x v="1"/>
    <x v="10"/>
    <s v="Xerox 1971"/>
    <x v="1321"/>
    <n v="1"/>
    <n v="0.2"/>
    <n v="1.0699999999999996"/>
  </r>
  <r>
    <n v="9947"/>
    <x v="4987"/>
    <x v="2"/>
    <x v="1086"/>
    <d v="2011-03-06T00:00:00"/>
    <s v="Standard Class"/>
    <s v="NH-18610"/>
    <s v="Nicole Hansen"/>
    <x v="1"/>
    <s v="United States"/>
    <s v="Philadelphia"/>
    <x v="9"/>
    <n v="19120"/>
    <x v="3"/>
    <s v="TEC-AC-10004353"/>
    <x v="2"/>
    <x v="11"/>
    <s v="Hypercom P1300 Pinpad"/>
    <x v="1267"/>
    <n v="3"/>
    <n v="0.2"/>
    <n v="32.130000000000003"/>
  </r>
  <r>
    <n v="9948"/>
    <x v="4988"/>
    <x v="3"/>
    <x v="702"/>
    <d v="2014-06-04T00:00:00"/>
    <s v="Second Class"/>
    <s v="HW-14935"/>
    <s v="Helen Wasserman"/>
    <x v="1"/>
    <s v="United States"/>
    <s v="Indianapolis"/>
    <x v="14"/>
    <n v="46203"/>
    <x v="2"/>
    <s v="FUR-CH-10003746"/>
    <x v="0"/>
    <x v="1"/>
    <s v="Hon 4070 Series Pagoda Round Back Stacking Chairs"/>
    <x v="6129"/>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x v="6130"/>
    <n v="8"/>
    <n v="0"/>
    <n v="793.71599999999989"/>
  </r>
  <r>
    <n v="9950"/>
    <x v="4988"/>
    <x v="3"/>
    <x v="702"/>
    <d v="2014-06-04T00:00:00"/>
    <s v="Second Class"/>
    <s v="HW-14935"/>
    <s v="Helen Wasserman"/>
    <x v="1"/>
    <s v="United States"/>
    <s v="Indianapolis"/>
    <x v="14"/>
    <n v="46203"/>
    <x v="2"/>
    <s v="TEC-AC-10004568"/>
    <x v="2"/>
    <x v="11"/>
    <s v="Maxell LTO Ultrium - 800 GB"/>
    <x v="2487"/>
    <n v="3"/>
    <n v="0"/>
    <n v="15.954299999999993"/>
  </r>
  <r>
    <n v="9951"/>
    <x v="4988"/>
    <x v="3"/>
    <x v="702"/>
    <d v="2014-06-04T00:00:00"/>
    <s v="Second Class"/>
    <s v="HW-14935"/>
    <s v="Helen Wasserman"/>
    <x v="1"/>
    <s v="United States"/>
    <s v="Indianapolis"/>
    <x v="14"/>
    <n v="46203"/>
    <x v="2"/>
    <s v="TEC-AC-10001714"/>
    <x v="2"/>
    <x v="11"/>
    <s v="Logitech MX Performance Wireless Mouse"/>
    <x v="6131"/>
    <n v="1"/>
    <n v="0"/>
    <n v="14.7593"/>
  </r>
  <r>
    <n v="9952"/>
    <x v="4988"/>
    <x v="3"/>
    <x v="702"/>
    <d v="2014-06-04T00:00:00"/>
    <s v="Second Class"/>
    <s v="HW-14935"/>
    <s v="Helen Wasserman"/>
    <x v="1"/>
    <s v="United States"/>
    <s v="Indianapolis"/>
    <x v="14"/>
    <n v="46203"/>
    <x v="2"/>
    <s v="OFF-BI-10002072"/>
    <x v="1"/>
    <x v="8"/>
    <s v="Cardinal Slant-D Ring Binders"/>
    <x v="1026"/>
    <n v="2"/>
    <n v="0"/>
    <n v="8.69"/>
  </r>
  <r>
    <n v="9953"/>
    <x v="4989"/>
    <x v="1"/>
    <x v="639"/>
    <d v="2012-12-16T00:00:00"/>
    <s v="Second Class"/>
    <s v="DB-12970"/>
    <s v="Darren Budd"/>
    <x v="1"/>
    <s v="United States"/>
    <s v="Los Angeles"/>
    <x v="1"/>
    <n v="90045"/>
    <x v="1"/>
    <s v="OFF-BI-10001153"/>
    <x v="1"/>
    <x v="8"/>
    <s v="Ibico Recycled Grain-Textured Covers"/>
    <x v="6132"/>
    <n v="2"/>
    <n v="0.2"/>
    <n v="20.723999999999997"/>
  </r>
  <r>
    <n v="9954"/>
    <x v="4989"/>
    <x v="1"/>
    <x v="639"/>
    <d v="2012-12-16T00:00:00"/>
    <s v="Second Class"/>
    <s v="DB-12970"/>
    <s v="Darren Budd"/>
    <x v="1"/>
    <s v="United States"/>
    <s v="Los Angeles"/>
    <x v="1"/>
    <n v="90045"/>
    <x v="1"/>
    <s v="OFF-PA-10004983"/>
    <x v="1"/>
    <x v="10"/>
    <s v="Xerox 23"/>
    <x v="90"/>
    <n v="1"/>
    <n v="0"/>
    <n v="3.1104000000000003"/>
  </r>
  <r>
    <n v="9955"/>
    <x v="4989"/>
    <x v="1"/>
    <x v="639"/>
    <d v="2012-12-16T00:00:00"/>
    <s v="Second Class"/>
    <s v="DB-12970"/>
    <s v="Darren Budd"/>
    <x v="1"/>
    <s v="United States"/>
    <s v="Los Angeles"/>
    <x v="1"/>
    <n v="90045"/>
    <x v="1"/>
    <s v="OFF-BI-10000948"/>
    <x v="1"/>
    <x v="8"/>
    <s v="GBC Laser Imprintable Binding System Covers, Desert Sand"/>
    <x v="4326"/>
    <n v="3"/>
    <n v="0.2"/>
    <n v="11.558699999999998"/>
  </r>
  <r>
    <n v="9956"/>
    <x v="4989"/>
    <x v="1"/>
    <x v="639"/>
    <d v="2012-12-16T00:00:00"/>
    <s v="Second Class"/>
    <s v="DB-12970"/>
    <s v="Darren Budd"/>
    <x v="1"/>
    <s v="United States"/>
    <s v="Los Angeles"/>
    <x v="1"/>
    <n v="90045"/>
    <x v="1"/>
    <s v="FUR-TA-10002622"/>
    <x v="0"/>
    <x v="3"/>
    <s v="Bush Andora Conference Table, Maple/Graphite Gray Finish"/>
    <x v="6031"/>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x v="3212"/>
    <n v="5"/>
    <n v="0"/>
    <n v="21.784499999999998"/>
  </r>
  <r>
    <n v="9958"/>
    <x v="4990"/>
    <x v="2"/>
    <x v="7"/>
    <d v="2011-11-17T00:00:00"/>
    <s v="Standard Class"/>
    <s v="KN-16705"/>
    <s v="Kristina Nunn"/>
    <x v="2"/>
    <s v="United States"/>
    <s v="New Rochelle"/>
    <x v="15"/>
    <n v="10801"/>
    <x v="3"/>
    <s v="OFF-PA-10004039"/>
    <x v="1"/>
    <x v="10"/>
    <s v="Xerox 1882"/>
    <x v="1070"/>
    <n v="4"/>
    <n v="0"/>
    <n v="109.7208"/>
  </r>
  <r>
    <n v="9959"/>
    <x v="4990"/>
    <x v="2"/>
    <x v="7"/>
    <d v="2011-11-17T00:00:00"/>
    <s v="Standard Class"/>
    <s v="KN-16705"/>
    <s v="Kristina Nunn"/>
    <x v="2"/>
    <s v="United States"/>
    <s v="New Rochelle"/>
    <x v="15"/>
    <n v="10801"/>
    <x v="3"/>
    <s v="OFF-SU-10001574"/>
    <x v="1"/>
    <x v="14"/>
    <s v="Acme Value Line Scissors"/>
    <x v="549"/>
    <n v="2"/>
    <n v="0"/>
    <n v="2.1899999999999995"/>
  </r>
  <r>
    <n v="9960"/>
    <x v="4991"/>
    <x v="3"/>
    <x v="833"/>
    <d v="2014-10-12T00:00:00"/>
    <s v="Standard Class"/>
    <s v="AJ-10945"/>
    <s v="Ashley Jarboe"/>
    <x v="0"/>
    <s v="United States"/>
    <s v="Chandler"/>
    <x v="16"/>
    <n v="85224"/>
    <x v="1"/>
    <s v="OFF-AR-10001761"/>
    <x v="1"/>
    <x v="6"/>
    <s v="Avery Hi-Liter Smear-Safe Highlighters"/>
    <x v="564"/>
    <n v="2"/>
    <n v="0.2"/>
    <n v="1.8687999999999998"/>
  </r>
  <r>
    <n v="9961"/>
    <x v="4992"/>
    <x v="3"/>
    <x v="118"/>
    <d v="2014-09-19T00:00:00"/>
    <s v="Second Class"/>
    <s v="CL-12700"/>
    <s v="Craig Leslie"/>
    <x v="2"/>
    <s v="United States"/>
    <s v="Florence"/>
    <x v="0"/>
    <n v="41042"/>
    <x v="0"/>
    <s v="TEC-AC-10002305"/>
    <x v="2"/>
    <x v="11"/>
    <s v="KeyTronic E03601U1 - Keyboard - Beige"/>
    <x v="3308"/>
    <n v="1"/>
    <n v="0"/>
    <n v="3.2399999999999984"/>
  </r>
  <r>
    <n v="9962"/>
    <x v="4993"/>
    <x v="1"/>
    <x v="531"/>
    <d v="2012-03-22T00:00:00"/>
    <s v="First Class"/>
    <s v="CM-12655"/>
    <s v="Corinna Mitchell"/>
    <x v="2"/>
    <s v="United States"/>
    <s v="Houston"/>
    <x v="5"/>
    <n v="77041"/>
    <x v="2"/>
    <s v="OFF-PA-10000675"/>
    <x v="1"/>
    <x v="10"/>
    <s v="Xerox 1919"/>
    <x v="4975"/>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x v="6133"/>
    <n v="4"/>
    <n v="0.32"/>
    <n v="-67.670400000000001"/>
  </r>
  <r>
    <n v="9964"/>
    <x v="4994"/>
    <x v="1"/>
    <x v="353"/>
    <d v="2012-07-26T00:00:00"/>
    <s v="Same Day"/>
    <s v="AS-10240"/>
    <s v="Alan Shonely"/>
    <x v="0"/>
    <s v="United States"/>
    <s v="Philadelphia"/>
    <x v="9"/>
    <n v="19140"/>
    <x v="3"/>
    <s v="OFF-PA-10003072"/>
    <x v="1"/>
    <x v="10"/>
    <s v="Eureka Recycled Copy Paper 8 1/2&quot; x 11&quot;, Ream"/>
    <x v="563"/>
    <n v="2"/>
    <n v="0.2"/>
    <n v="3.6288"/>
  </r>
  <r>
    <n v="9965"/>
    <x v="4995"/>
    <x v="0"/>
    <x v="5"/>
    <d v="2013-12-11T00:00:00"/>
    <s v="Second Class"/>
    <s v="HE-14800"/>
    <s v="Harold Engle"/>
    <x v="1"/>
    <s v="United States"/>
    <s v="Newark"/>
    <x v="13"/>
    <n v="19711"/>
    <x v="3"/>
    <s v="FUR-FU-10002671"/>
    <x v="0"/>
    <x v="5"/>
    <s v="Electrix 20W Halogen Replacement Bulb for Zoom-In Desk Lamp"/>
    <x v="6134"/>
    <n v="1"/>
    <n v="0"/>
    <n v="6.4319999999999995"/>
  </r>
  <r>
    <n v="9966"/>
    <x v="4995"/>
    <x v="0"/>
    <x v="5"/>
    <d v="2013-12-11T00:00:00"/>
    <s v="Second Class"/>
    <s v="HE-14800"/>
    <s v="Harold Engle"/>
    <x v="1"/>
    <s v="United States"/>
    <s v="Newark"/>
    <x v="13"/>
    <n v="19711"/>
    <x v="3"/>
    <s v="OFF-PA-10000349"/>
    <x v="1"/>
    <x v="10"/>
    <s v="Staples"/>
    <x v="1393"/>
    <n v="1"/>
    <n v="0"/>
    <n v="2.3406000000000002"/>
  </r>
  <r>
    <n v="9967"/>
    <x v="4995"/>
    <x v="0"/>
    <x v="5"/>
    <d v="2013-12-11T00:00:00"/>
    <s v="Second Class"/>
    <s v="HE-14800"/>
    <s v="Harold Engle"/>
    <x v="1"/>
    <s v="United States"/>
    <s v="Newark"/>
    <x v="13"/>
    <n v="19711"/>
    <x v="3"/>
    <s v="OFF-EN-10004483"/>
    <x v="1"/>
    <x v="12"/>
    <s v="#10 White Business Envelopes,4 1/8 x 9 1/2"/>
    <x v="6135"/>
    <n v="7"/>
    <n v="0"/>
    <n v="51.554299999999991"/>
  </r>
  <r>
    <n v="9968"/>
    <x v="4996"/>
    <x v="3"/>
    <x v="157"/>
    <d v="2014-12-18T00:00:00"/>
    <s v="Standard Class"/>
    <s v="RB-19435"/>
    <s v="Richard Bierner"/>
    <x v="0"/>
    <s v="United States"/>
    <s v="Plainfield"/>
    <x v="30"/>
    <n v="7060"/>
    <x v="3"/>
    <s v="OFF-BI-10004209"/>
    <x v="1"/>
    <x v="8"/>
    <s v="Fellowes Twister Kit, Gray/Clear, 3/pkg"/>
    <x v="5940"/>
    <n v="5"/>
    <n v="0"/>
    <n v="18.089999999999996"/>
  </r>
  <r>
    <n v="9969"/>
    <x v="4996"/>
    <x v="3"/>
    <x v="157"/>
    <d v="2014-12-18T00:00:00"/>
    <s v="Standard Class"/>
    <s v="RB-19435"/>
    <s v="Richard Bierner"/>
    <x v="0"/>
    <s v="United States"/>
    <s v="Plainfield"/>
    <x v="30"/>
    <n v="7060"/>
    <x v="3"/>
    <s v="OFF-BI-10004600"/>
    <x v="1"/>
    <x v="8"/>
    <s v="Ibico Ibimaster 300 Manual Binding System"/>
    <x v="2556"/>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x v="509"/>
    <n v="7"/>
    <n v="0"/>
    <n v="6.5974999999999993"/>
  </r>
  <r>
    <n v="9971"/>
    <x v="4997"/>
    <x v="1"/>
    <x v="1141"/>
    <d v="2012-07-02T00:00:00"/>
    <s v="Standard Class"/>
    <s v="MP-17470"/>
    <s v="Mark Packer"/>
    <x v="2"/>
    <s v="United States"/>
    <s v="Smyrna"/>
    <x v="32"/>
    <n v="30080"/>
    <x v="0"/>
    <s v="OFF-BI-10002867"/>
    <x v="1"/>
    <x v="8"/>
    <s v="GBC Recycled Regency Composition Covers"/>
    <x v="6136"/>
    <n v="2"/>
    <n v="0"/>
    <n v="54.997599999999991"/>
  </r>
  <r>
    <n v="9972"/>
    <x v="4997"/>
    <x v="1"/>
    <x v="1141"/>
    <d v="2012-07-02T00:00:00"/>
    <s v="Standard Class"/>
    <s v="MP-17470"/>
    <s v="Mark Packer"/>
    <x v="2"/>
    <s v="United States"/>
    <s v="Smyrna"/>
    <x v="32"/>
    <n v="30080"/>
    <x v="0"/>
    <s v="OFF-AR-10000538"/>
    <x v="1"/>
    <x v="6"/>
    <s v="Boston Model 1800 Electric Pencil Sharpener, Gray"/>
    <x v="3483"/>
    <n v="5"/>
    <n v="0"/>
    <n v="42.22499999999998"/>
  </r>
  <r>
    <n v="9973"/>
    <x v="4998"/>
    <x v="0"/>
    <x v="108"/>
    <d v="2013-09-18T00:00:00"/>
    <s v="Standard Class"/>
    <s v="RC-19960"/>
    <s v="Ryan Crowe"/>
    <x v="0"/>
    <s v="United States"/>
    <s v="Houston"/>
    <x v="5"/>
    <n v="77041"/>
    <x v="2"/>
    <s v="OFF-EN-10000056"/>
    <x v="1"/>
    <x v="12"/>
    <s v="Cameo Buff Policy Envelopes"/>
    <x v="6137"/>
    <n v="2"/>
    <n v="0.2"/>
    <n v="33.604199999999992"/>
  </r>
  <r>
    <n v="9974"/>
    <x v="4999"/>
    <x v="0"/>
    <x v="409"/>
    <d v="2013-12-11T00:00:00"/>
    <s v="Standard Class"/>
    <s v="AP-10720"/>
    <s v="Anne Pryor"/>
    <x v="2"/>
    <s v="United States"/>
    <s v="Los Angeles"/>
    <x v="1"/>
    <n v="90032"/>
    <x v="1"/>
    <s v="TEC-PH-10004080"/>
    <x v="2"/>
    <x v="7"/>
    <s v="Avaya 5410 Digital phone"/>
    <x v="1081"/>
    <n v="5"/>
    <n v="0.2"/>
    <n v="27.195999999999998"/>
  </r>
  <r>
    <n v="9975"/>
    <x v="4999"/>
    <x v="0"/>
    <x v="409"/>
    <d v="2013-12-11T00:00:00"/>
    <s v="Standard Class"/>
    <s v="AP-10720"/>
    <s v="Anne Pryor"/>
    <x v="2"/>
    <s v="United States"/>
    <s v="Los Angeles"/>
    <x v="1"/>
    <n v="90032"/>
    <x v="1"/>
    <s v="OFF-AR-10004752"/>
    <x v="1"/>
    <x v="6"/>
    <s v="Blackstonian Pencils"/>
    <x v="5476"/>
    <n v="7"/>
    <n v="0"/>
    <n v="5.2332000000000001"/>
  </r>
  <r>
    <n v="9976"/>
    <x v="4999"/>
    <x v="0"/>
    <x v="409"/>
    <d v="2013-12-11T00:00:00"/>
    <s v="Standard Class"/>
    <s v="AP-10720"/>
    <s v="Anne Pryor"/>
    <x v="2"/>
    <s v="United States"/>
    <s v="Los Angeles"/>
    <x v="1"/>
    <n v="90032"/>
    <x v="1"/>
    <s v="OFF-PA-10000743"/>
    <x v="1"/>
    <x v="10"/>
    <s v="Xerox 1977"/>
    <x v="522"/>
    <n v="2"/>
    <n v="0"/>
    <n v="6.4127999999999998"/>
  </r>
  <r>
    <n v="9977"/>
    <x v="4999"/>
    <x v="0"/>
    <x v="409"/>
    <d v="2013-12-11T00:00:00"/>
    <s v="Standard Class"/>
    <s v="AP-10720"/>
    <s v="Anne Pryor"/>
    <x v="2"/>
    <s v="United States"/>
    <s v="Los Angeles"/>
    <x v="1"/>
    <n v="90032"/>
    <x v="1"/>
    <s v="TEC-PH-10002496"/>
    <x v="2"/>
    <x v="7"/>
    <s v="Cisco SPA301"/>
    <x v="2528"/>
    <n v="2"/>
    <n v="0.2"/>
    <n v="31.197999999999986"/>
  </r>
  <r>
    <n v="9978"/>
    <x v="4999"/>
    <x v="0"/>
    <x v="409"/>
    <d v="2013-12-11T00:00:00"/>
    <s v="Standard Class"/>
    <s v="AP-10720"/>
    <s v="Anne Pryor"/>
    <x v="2"/>
    <s v="United States"/>
    <s v="Los Angeles"/>
    <x v="1"/>
    <n v="90032"/>
    <x v="1"/>
    <s v="OFF-FA-10003467"/>
    <x v="1"/>
    <x v="13"/>
    <s v="Alliance Big Bands Rubber Bands, 12/Pack"/>
    <x v="6138"/>
    <n v="7"/>
    <n v="0"/>
    <n v="0"/>
  </r>
  <r>
    <n v="9979"/>
    <x v="4999"/>
    <x v="0"/>
    <x v="409"/>
    <d v="2013-12-11T00:00:00"/>
    <s v="Standard Class"/>
    <s v="AP-10720"/>
    <s v="Anne Pryor"/>
    <x v="2"/>
    <s v="United States"/>
    <s v="Los Angeles"/>
    <x v="1"/>
    <n v="90032"/>
    <x v="1"/>
    <s v="OFF-BI-10003727"/>
    <x v="1"/>
    <x v="8"/>
    <s v="Avery Durable Slant Ring Binders With Label Holder"/>
    <x v="6139"/>
    <n v="4"/>
    <n v="0.2"/>
    <n v="4.6815999999999995"/>
  </r>
  <r>
    <n v="9980"/>
    <x v="4999"/>
    <x v="0"/>
    <x v="409"/>
    <d v="2013-12-11T00:00:00"/>
    <s v="Standard Class"/>
    <s v="AP-10720"/>
    <s v="Anne Pryor"/>
    <x v="2"/>
    <s v="United States"/>
    <s v="Los Angeles"/>
    <x v="1"/>
    <n v="90032"/>
    <x v="1"/>
    <s v="OFF-BI-10002026"/>
    <x v="1"/>
    <x v="8"/>
    <s v="Ibico Recycled Linen-Style Covers"/>
    <x v="6140"/>
    <n v="14"/>
    <n v="0.2"/>
    <n v="153.11519999999999"/>
  </r>
  <r>
    <n v="9981"/>
    <x v="5000"/>
    <x v="1"/>
    <x v="684"/>
    <d v="2012-09-09T00:00:00"/>
    <s v="Second Class"/>
    <s v="SW-20455"/>
    <s v="Shaun Weien"/>
    <x v="0"/>
    <s v="United States"/>
    <s v="Lafayette"/>
    <x v="28"/>
    <n v="70506"/>
    <x v="0"/>
    <s v="FUR-TA-10001039"/>
    <x v="0"/>
    <x v="3"/>
    <s v="KI Adjustable-Height Table"/>
    <x v="1921"/>
    <n v="1"/>
    <n v="0"/>
    <n v="22.354800000000004"/>
  </r>
  <r>
    <n v="9982"/>
    <x v="5001"/>
    <x v="3"/>
    <x v="646"/>
    <d v="2014-08-07T00:00:00"/>
    <s v="First Class"/>
    <s v="TB-21055"/>
    <s v="Ted Butterfield"/>
    <x v="0"/>
    <s v="United States"/>
    <s v="Fairfield"/>
    <x v="24"/>
    <n v="45014"/>
    <x v="3"/>
    <s v="OFF-LA-10004484"/>
    <x v="1"/>
    <x v="2"/>
    <s v="Avery 476"/>
    <x v="105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x v="595"/>
    <n v="7"/>
    <n v="0"/>
    <n v="16.713200000000001"/>
  </r>
  <r>
    <n v="9984"/>
    <x v="5002"/>
    <x v="0"/>
    <x v="897"/>
    <d v="2013-09-29T00:00:00"/>
    <s v="Standard Class"/>
    <s v="RC-19960"/>
    <s v="Ryan Crowe"/>
    <x v="0"/>
    <s v="United States"/>
    <s v="Grand Rapids"/>
    <x v="12"/>
    <n v="49505"/>
    <x v="2"/>
    <s v="TEC-PH-10001305"/>
    <x v="2"/>
    <x v="7"/>
    <s v="Panasonic KX TS208W Corded phone"/>
    <x v="6141"/>
    <n v="2"/>
    <n v="0"/>
    <n v="27.434400000000011"/>
  </r>
  <r>
    <n v="9985"/>
    <x v="5003"/>
    <x v="1"/>
    <x v="961"/>
    <d v="2012-05-23T00:00:00"/>
    <s v="Standard Class"/>
    <s v="DV-13465"/>
    <s v="Dianna Vittorini"/>
    <x v="0"/>
    <s v="United States"/>
    <s v="Long Beach"/>
    <x v="15"/>
    <n v="11561"/>
    <x v="3"/>
    <s v="OFF-LA-10003766"/>
    <x v="1"/>
    <x v="2"/>
    <s v="Self-Adhesive Removable Labels"/>
    <x v="2483"/>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x v="5004"/>
    <x v="0"/>
    <x v="321"/>
    <d v="2013-10-04T00:00:00"/>
    <s v="Standard Class"/>
    <s v="ML-17410"/>
    <s v="Maris LaWare"/>
    <x v="0"/>
    <s v="United States"/>
    <s v="Los Angeles"/>
    <x v="1"/>
    <n v="90008"/>
    <x v="1"/>
    <s v="TEC-AC-10003399"/>
    <x v="2"/>
    <x v="11"/>
    <s v="Memorex Mini Travel Drive 64 GB USB 2.0 Flash Drive"/>
    <x v="2642"/>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x v="3705"/>
    <n v="1"/>
    <n v="0"/>
    <n v="28.796399999999998"/>
  </r>
  <r>
    <n v="9989"/>
    <x v="5005"/>
    <x v="3"/>
    <x v="701"/>
    <d v="2014-11-22T00:00:00"/>
    <s v="Standard Class"/>
    <s v="RA-19885"/>
    <s v="Ruben Ausman"/>
    <x v="1"/>
    <s v="United States"/>
    <s v="Athens"/>
    <x v="32"/>
    <n v="30605"/>
    <x v="0"/>
    <s v="TEC-PH-10004006"/>
    <x v="2"/>
    <x v="7"/>
    <s v="Panasonic KX - TS880B Telephone"/>
    <x v="6050"/>
    <n v="5"/>
    <n v="0"/>
    <n v="55.647000000000006"/>
  </r>
  <r>
    <n v="9990"/>
    <x v="5006"/>
    <x v="2"/>
    <x v="1237"/>
    <d v="2011-01-24T00:00:00"/>
    <s v="Second Class"/>
    <s v="TB-21400"/>
    <s v="Tom Boeckenhauer"/>
    <x v="0"/>
    <s v="United States"/>
    <s v="Miami"/>
    <x v="2"/>
    <n v="33180"/>
    <x v="0"/>
    <s v="FUR-FU-10001889"/>
    <x v="0"/>
    <x v="5"/>
    <s v="Ultra Door Pull Handle"/>
    <x v="4349"/>
    <n v="3"/>
    <n v="0.2"/>
    <n v="4.1027999999999993"/>
  </r>
  <r>
    <n v="9991"/>
    <x v="5007"/>
    <x v="3"/>
    <x v="425"/>
    <d v="2014-03-04T00:00:00"/>
    <s v="Standard Class"/>
    <s v="DB-13060"/>
    <s v="Dave Brooks"/>
    <x v="0"/>
    <s v="United States"/>
    <s v="Costa Mesa"/>
    <x v="1"/>
    <n v="92627"/>
    <x v="1"/>
    <s v="FUR-FU-10000747"/>
    <x v="0"/>
    <x v="5"/>
    <s v="Tenex B1-RE Series Chair Mats for Low Pile Carpets"/>
    <x v="1377"/>
    <n v="2"/>
    <n v="0"/>
    <n v="15.633199999999988"/>
  </r>
  <r>
    <n v="9992"/>
    <x v="5007"/>
    <x v="3"/>
    <x v="425"/>
    <d v="2014-03-04T00:00:00"/>
    <s v="Standard Class"/>
    <s v="DB-13060"/>
    <s v="Dave Brooks"/>
    <x v="0"/>
    <s v="United States"/>
    <s v="Costa Mesa"/>
    <x v="1"/>
    <n v="92627"/>
    <x v="1"/>
    <s v="TEC-PH-10003645"/>
    <x v="2"/>
    <x v="7"/>
    <s v="Aastra 57i VoIP phone"/>
    <x v="3809"/>
    <n v="2"/>
    <n v="0.2"/>
    <n v="19.393200000000007"/>
  </r>
  <r>
    <n v="9993"/>
    <x v="5007"/>
    <x v="3"/>
    <x v="425"/>
    <d v="2014-03-04T00:00:00"/>
    <s v="Standard Class"/>
    <s v="DB-13060"/>
    <s v="Dave Brooks"/>
    <x v="0"/>
    <s v="United States"/>
    <s v="Costa Mesa"/>
    <x v="1"/>
    <n v="92627"/>
    <x v="1"/>
    <s v="OFF-PA-10004041"/>
    <x v="1"/>
    <x v="10"/>
    <s v="It's Hot Message Books with Stickers, 2 3/4&quot; x 5&quot;"/>
    <x v="461"/>
    <n v="4"/>
    <n v="0"/>
    <n v="13.32"/>
  </r>
  <r>
    <n v="9994"/>
    <x v="5008"/>
    <x v="3"/>
    <x v="464"/>
    <d v="2014-05-10T00:00:0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D85E48-F407-47DC-B415-64490DC11132}" name="PivotTable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4">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E2C76A-0CA4-4F8C-A26F-CA11AA10D489}" name="PivotTable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B95A87-838F-4053-95EE-D8669BD495AC}" name="PivotTable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C0C2ED-BACB-487C-B549-645F1421A09E}" name="PivotTable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EDF70D-231A-4946-ABCC-E9EF8FB9FF6D}" name="PivotTable5"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3"/>
        <item x="14"/>
        <item x="4"/>
        <item x="7"/>
        <item x="10"/>
        <item x="15"/>
        <item x="2"/>
        <item x="5"/>
        <item x="13"/>
        <item x="12"/>
        <item x="16"/>
        <item x="1"/>
        <item x="0"/>
        <item x="8"/>
        <item x="6"/>
        <item x="9"/>
        <item x="11"/>
        <item t="default"/>
      </items>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i>
    <i>
      <x v="2"/>
    </i>
    <i>
      <x v="3"/>
    </i>
    <i>
      <x v="11"/>
    </i>
    <i>
      <x v="13"/>
    </i>
    <i t="grand">
      <x/>
    </i>
  </rowItems>
  <colItems count="1">
    <i/>
  </colItems>
  <dataFields count="1">
    <dataField name="Sum of Sales" fld="18"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1E0C5B-08F2-480A-BEBC-7277189DC53B}" name="PivotTable1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CB9ED7-C369-4C9E-9FC7-F571652240AA}" name="PivotTable9"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2FF1324-E841-488E-BADF-A2C18B273601}" name="PivotTable8"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40C3CC-B249-4CD7-AC42-ABA68BE11454}" name="PivotTable7"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91C7923-03A0-42AD-B933-32757CD6C4CA}" name="PivotTable6"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765F7EF-B33B-4956-AC41-ACF09402B744}" name="PivotTable12"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AEBD14C-F0C3-4565-826C-C856B639E799}" sourceName="Year">
  <pivotTables>
    <pivotTable tabId="4" name="PivotTable2"/>
    <pivotTable tabId="3" name="PivotTable1"/>
    <pivotTable tabId="8" name="PivotTable11"/>
    <pivotTable tabId="8" name="PivotTable6"/>
    <pivotTable tabId="8" name="PivotTable7"/>
    <pivotTable tabId="8" name="PivotTable8"/>
    <pivotTable tabId="8" name="PivotTable9"/>
    <pivotTable tabId="6" name="PivotTable4"/>
    <pivotTable tabId="5" name="PivotTable3"/>
    <pivotTable tabId="7" name="PivotTable5"/>
  </pivotTables>
  <data>
    <tabular pivotCacheId="92627802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5366546-7343-4631-A36F-A31BA2BBD295}" sourceName="Segment">
  <pivotTables>
    <pivotTable tabId="4" name="PivotTable2"/>
    <pivotTable tabId="3" name="PivotTable1"/>
    <pivotTable tabId="8" name="PivotTable11"/>
    <pivotTable tabId="8" name="PivotTable6"/>
    <pivotTable tabId="8" name="PivotTable7"/>
    <pivotTable tabId="8" name="PivotTable8"/>
    <pivotTable tabId="8" name="PivotTable9"/>
    <pivotTable tabId="9" name="PivotTable12"/>
    <pivotTable tabId="6" name="PivotTable4"/>
    <pivotTable tabId="5" name="PivotTable3"/>
    <pivotTable tabId="7" name="PivotTable5"/>
  </pivotTables>
  <data>
    <tabular pivotCacheId="92627802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FC0CEB3-AFA2-4602-8F8E-93B62C5C7A13}" sourceName="Region">
  <pivotTables>
    <pivotTable tabId="4" name="PivotTable2"/>
    <pivotTable tabId="3" name="PivotTable1"/>
    <pivotTable tabId="8" name="PivotTable11"/>
    <pivotTable tabId="8" name="PivotTable6"/>
    <pivotTable tabId="8" name="PivotTable7"/>
    <pivotTable tabId="8" name="PivotTable8"/>
    <pivotTable tabId="8" name="PivotTable9"/>
    <pivotTable tabId="9" name="PivotTable12"/>
    <pivotTable tabId="6" name="PivotTable4"/>
    <pivotTable tabId="5" name="PivotTable3"/>
    <pivotTable tabId="7" name="PivotTable5"/>
  </pivotTables>
  <data>
    <tabular pivotCacheId="92627802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F02824B-04A4-4AB3-B7FB-A441090D6FE2}" cache="Slicer_Year" caption="Year" rowHeight="234950"/>
  <slicer name="Segment" xr10:uid="{D623A784-52F1-4E10-A106-3964DF1C2E24}" cache="Slicer_Segment" caption="Segment" rowHeight="234950"/>
  <slicer name="Region" xr10:uid="{27AD6122-91C2-4256-A58D-ECAA8FA9D90D}"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8AD4A09-9FA8-4CC5-95DE-327C55E057DE}" cache="Slicer_Year" caption="Year" style="AB" rowHeight="234950"/>
  <slicer name="Segment 1" xr10:uid="{0C03C96A-492D-4864-ADCA-BFBFB4881EEC}" cache="Slicer_Segment" caption="Segment" style="AB" rowHeight="234950"/>
  <slicer name="Region 1" xr10:uid="{092AC716-883F-44C1-86FD-A10ABBC295DD}"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07/relationships/slicer" Target="../slicers/slicer2.xml"/><Relationship Id="rId4" Type="http://schemas.openxmlformats.org/officeDocument/2006/relationships/image" Target="../media/image1.jpeg"/></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06F1F-9835-42E4-9168-90BCDEC4DAFA}">
  <dimension ref="A3:C16"/>
  <sheetViews>
    <sheetView workbookViewId="0">
      <selection activeCell="N17" sqref="N17"/>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s="5" t="s">
        <v>10951</v>
      </c>
      <c r="C3" s="14" t="s">
        <v>10952</v>
      </c>
    </row>
    <row r="4" spans="1:3" x14ac:dyDescent="0.3">
      <c r="A4" s="8" t="s">
        <v>10936</v>
      </c>
      <c r="B4" s="21">
        <v>95365.937600000019</v>
      </c>
      <c r="C4" s="22">
        <v>9199.2699999999986</v>
      </c>
    </row>
    <row r="5" spans="1:3" x14ac:dyDescent="0.3">
      <c r="A5" s="10" t="s">
        <v>10937</v>
      </c>
      <c r="B5" s="23">
        <v>60172.649400000024</v>
      </c>
      <c r="C5" s="24">
        <v>10288.898699999991</v>
      </c>
    </row>
    <row r="6" spans="1:3" x14ac:dyDescent="0.3">
      <c r="A6" s="10" t="s">
        <v>10938</v>
      </c>
      <c r="B6" s="23">
        <v>199252.98399999991</v>
      </c>
      <c r="C6" s="24">
        <v>26806.573700000015</v>
      </c>
    </row>
    <row r="7" spans="1:3" x14ac:dyDescent="0.3">
      <c r="A7" s="10" t="s">
        <v>10939</v>
      </c>
      <c r="B7" s="23">
        <v>141851.5674</v>
      </c>
      <c r="C7" s="24">
        <v>13437.806799999998</v>
      </c>
    </row>
    <row r="8" spans="1:3" x14ac:dyDescent="0.3">
      <c r="A8" s="10" t="s">
        <v>10940</v>
      </c>
      <c r="B8" s="23">
        <v>156122.28669999994</v>
      </c>
      <c r="C8" s="24">
        <v>22308.51279999999</v>
      </c>
    </row>
    <row r="9" spans="1:3" x14ac:dyDescent="0.3">
      <c r="A9" s="10" t="s">
        <v>10941</v>
      </c>
      <c r="B9" s="23">
        <v>147082.61130000011</v>
      </c>
      <c r="C9" s="24">
        <v>20899.334500000012</v>
      </c>
    </row>
    <row r="10" spans="1:3" x14ac:dyDescent="0.3">
      <c r="A10" s="10" t="s">
        <v>10942</v>
      </c>
      <c r="B10" s="23">
        <v>149580.83800000031</v>
      </c>
      <c r="C10" s="24">
        <v>13535.38299999998</v>
      </c>
    </row>
    <row r="11" spans="1:3" x14ac:dyDescent="0.3">
      <c r="A11" s="10" t="s">
        <v>10943</v>
      </c>
      <c r="B11" s="23">
        <v>159589.45099999988</v>
      </c>
      <c r="C11" s="24">
        <v>21896.715399999972</v>
      </c>
    </row>
    <row r="12" spans="1:3" x14ac:dyDescent="0.3">
      <c r="A12" s="10" t="s">
        <v>10944</v>
      </c>
      <c r="B12" s="23">
        <v>309770.09970000025</v>
      </c>
      <c r="C12" s="24">
        <v>37293.192500000034</v>
      </c>
    </row>
    <row r="13" spans="1:3" x14ac:dyDescent="0.3">
      <c r="A13" s="10" t="s">
        <v>10945</v>
      </c>
      <c r="B13" s="23">
        <v>197115.20170000009</v>
      </c>
      <c r="C13" s="24">
        <v>31469.663800000035</v>
      </c>
    </row>
    <row r="14" spans="1:3" x14ac:dyDescent="0.3">
      <c r="A14" s="10" t="s">
        <v>10946</v>
      </c>
      <c r="B14" s="23">
        <v>349120.07400000008</v>
      </c>
      <c r="C14" s="24">
        <v>35825.536599999927</v>
      </c>
    </row>
    <row r="15" spans="1:3" x14ac:dyDescent="0.3">
      <c r="A15" s="10" t="s">
        <v>10947</v>
      </c>
      <c r="B15" s="23">
        <v>332177.15950000001</v>
      </c>
      <c r="C15" s="24">
        <v>43436.13390000003</v>
      </c>
    </row>
    <row r="16" spans="1:3" x14ac:dyDescent="0.3">
      <c r="A16" s="12" t="s">
        <v>10934</v>
      </c>
      <c r="B16" s="19">
        <v>2297200.8603000008</v>
      </c>
      <c r="C16" s="20">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6CCBE-8962-4A82-8694-292546F1AFDA}">
  <dimension ref="A3:E7"/>
  <sheetViews>
    <sheetView workbookViewId="0">
      <selection activeCell="B3" sqref="B3"/>
    </sheetView>
  </sheetViews>
  <sheetFormatPr defaultRowHeight="14.4" x14ac:dyDescent="0.3"/>
  <cols>
    <col min="1" max="1" width="13.109375" bestFit="1" customWidth="1"/>
    <col min="2" max="2" width="12" bestFit="1" customWidth="1"/>
    <col min="4" max="4" width="13.109375" bestFit="1" customWidth="1"/>
    <col min="5" max="5" width="17.44140625" customWidth="1"/>
  </cols>
  <sheetData>
    <row r="3" spans="1:5" x14ac:dyDescent="0.3">
      <c r="A3" s="6" t="s">
        <v>10933</v>
      </c>
      <c r="B3" s="7" t="s">
        <v>10952</v>
      </c>
      <c r="D3" s="25" t="s">
        <v>15</v>
      </c>
      <c r="E3" s="26" t="s">
        <v>21</v>
      </c>
    </row>
    <row r="4" spans="1:5" x14ac:dyDescent="0.3">
      <c r="A4" s="8" t="s">
        <v>71</v>
      </c>
      <c r="B4" s="9">
        <v>145454.9480999998</v>
      </c>
      <c r="D4" t="str">
        <f>A4</f>
        <v>Technology</v>
      </c>
      <c r="E4" s="27">
        <f>GETPIVOTDATA("Profit",$A$3,"Category",A4)</f>
        <v>145454.9480999998</v>
      </c>
    </row>
    <row r="5" spans="1:5" x14ac:dyDescent="0.3">
      <c r="A5" s="10" t="s">
        <v>46</v>
      </c>
      <c r="B5" s="11">
        <v>122490.8008000001</v>
      </c>
      <c r="D5" t="str">
        <f t="shared" ref="D5:D7" si="0">A5</f>
        <v>Office Supplies</v>
      </c>
      <c r="E5" s="27">
        <f>GETPIVOTDATA("Profit",$A$3,"Category",A5)</f>
        <v>122490.8008000001</v>
      </c>
    </row>
    <row r="6" spans="1:5" x14ac:dyDescent="0.3">
      <c r="A6" s="10" t="s">
        <v>32</v>
      </c>
      <c r="B6" s="11">
        <v>18451.272799999992</v>
      </c>
      <c r="D6" t="str">
        <f t="shared" si="0"/>
        <v>Furniture</v>
      </c>
      <c r="E6" s="27">
        <f>GETPIVOTDATA("Profit",$A$3,"Category",A6)</f>
        <v>18451.272799999992</v>
      </c>
    </row>
    <row r="7" spans="1:5" x14ac:dyDescent="0.3">
      <c r="A7" s="12" t="s">
        <v>10934</v>
      </c>
      <c r="B7" s="13">
        <v>286397.02169999992</v>
      </c>
      <c r="D7" t="str">
        <f t="shared" si="0"/>
        <v>Grand Total</v>
      </c>
      <c r="E7" s="27">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CBB82-2303-46BF-90F7-9DCDFEBEEE1F}">
  <dimension ref="A3:B7"/>
  <sheetViews>
    <sheetView workbookViewId="0">
      <selection activeCell="J4" sqref="J4"/>
    </sheetView>
  </sheetViews>
  <sheetFormatPr defaultRowHeight="14.4" x14ac:dyDescent="0.3"/>
  <cols>
    <col min="1" max="1" width="13.109375" bestFit="1" customWidth="1"/>
    <col min="2" max="2" width="11.21875" bestFit="1" customWidth="1"/>
  </cols>
  <sheetData>
    <row r="3" spans="1:2" x14ac:dyDescent="0.3">
      <c r="A3" s="6" t="s">
        <v>10933</v>
      </c>
      <c r="B3" s="7" t="s">
        <v>10951</v>
      </c>
    </row>
    <row r="4" spans="1:2" x14ac:dyDescent="0.3">
      <c r="A4" s="8" t="s">
        <v>32</v>
      </c>
      <c r="B4" s="28">
        <v>0.32300170530281774</v>
      </c>
    </row>
    <row r="5" spans="1:2" x14ac:dyDescent="0.3">
      <c r="A5" s="10" t="s">
        <v>46</v>
      </c>
      <c r="B5" s="29">
        <v>0.31301008302169103</v>
      </c>
    </row>
    <row r="6" spans="1:2" x14ac:dyDescent="0.3">
      <c r="A6" s="10" t="s">
        <v>71</v>
      </c>
      <c r="B6" s="29">
        <v>0.36398821167549117</v>
      </c>
    </row>
    <row r="7" spans="1:2" x14ac:dyDescent="0.3">
      <c r="A7" s="12" t="s">
        <v>10934</v>
      </c>
      <c r="B7" s="3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87AD4-66C5-4AEC-8393-4A7737623E81}">
  <dimension ref="A3:E53"/>
  <sheetViews>
    <sheetView topLeftCell="A10" workbookViewId="0">
      <selection activeCell="P21" sqref="P21"/>
    </sheetView>
  </sheetViews>
  <sheetFormatPr defaultRowHeight="14.4" x14ac:dyDescent="0.3"/>
  <cols>
    <col min="1" max="1" width="17.33203125" bestFit="1" customWidth="1"/>
    <col min="2" max="2" width="12" bestFit="1" customWidth="1"/>
    <col min="4" max="4" width="17.33203125" bestFit="1" customWidth="1"/>
    <col min="5" max="5" width="11.33203125" customWidth="1"/>
  </cols>
  <sheetData>
    <row r="3" spans="1:5" x14ac:dyDescent="0.3">
      <c r="A3" s="6" t="s">
        <v>10933</v>
      </c>
      <c r="B3" s="7" t="s">
        <v>10951</v>
      </c>
      <c r="D3" s="25" t="s">
        <v>11</v>
      </c>
      <c r="E3" s="26" t="s">
        <v>18</v>
      </c>
    </row>
    <row r="4" spans="1:5" x14ac:dyDescent="0.3">
      <c r="A4" s="8" t="s">
        <v>358</v>
      </c>
      <c r="B4" s="9">
        <v>19510.639999999992</v>
      </c>
      <c r="D4" t="str">
        <f>A4</f>
        <v>Alabama</v>
      </c>
      <c r="E4" s="27">
        <f>GETPIVOTDATA("Sales",$A$3,"State",A4)</f>
        <v>19510.639999999992</v>
      </c>
    </row>
    <row r="5" spans="1:5" x14ac:dyDescent="0.3">
      <c r="A5" s="10" t="s">
        <v>310</v>
      </c>
      <c r="B5" s="11">
        <v>35282.000999999997</v>
      </c>
      <c r="D5" t="str">
        <f t="shared" ref="D5:D52" si="0">A5</f>
        <v>Arizona</v>
      </c>
      <c r="E5" s="27">
        <f t="shared" ref="E5:E52" si="1">GETPIVOTDATA("Sales",$A$3,"State",A5)</f>
        <v>35282.000999999997</v>
      </c>
    </row>
    <row r="6" spans="1:5" x14ac:dyDescent="0.3">
      <c r="A6" s="10" t="s">
        <v>1707</v>
      </c>
      <c r="B6" s="11">
        <v>11678.129999999997</v>
      </c>
      <c r="D6" t="str">
        <f t="shared" si="0"/>
        <v>Arkansas</v>
      </c>
      <c r="E6" s="27">
        <f t="shared" si="1"/>
        <v>11678.129999999997</v>
      </c>
    </row>
    <row r="7" spans="1:5" x14ac:dyDescent="0.3">
      <c r="A7" s="10" t="s">
        <v>43</v>
      </c>
      <c r="B7" s="11">
        <v>457687.63150000101</v>
      </c>
      <c r="D7" t="str">
        <f t="shared" si="0"/>
        <v>California</v>
      </c>
      <c r="E7" s="27">
        <f t="shared" si="1"/>
        <v>457687.63150000101</v>
      </c>
    </row>
    <row r="8" spans="1:5" x14ac:dyDescent="0.3">
      <c r="A8" s="10" t="s">
        <v>457</v>
      </c>
      <c r="B8" s="11">
        <v>32108.117999999995</v>
      </c>
      <c r="D8" t="str">
        <f t="shared" si="0"/>
        <v>Colorado</v>
      </c>
      <c r="E8" s="27">
        <f t="shared" si="1"/>
        <v>32108.117999999995</v>
      </c>
    </row>
    <row r="9" spans="1:5" x14ac:dyDescent="0.3">
      <c r="A9" s="10" t="s">
        <v>747</v>
      </c>
      <c r="B9" s="11">
        <v>13384.356999999996</v>
      </c>
      <c r="D9" t="str">
        <f t="shared" si="0"/>
        <v>Connecticut</v>
      </c>
      <c r="E9" s="27">
        <f t="shared" si="1"/>
        <v>13384.356999999996</v>
      </c>
    </row>
    <row r="10" spans="1:5" x14ac:dyDescent="0.3">
      <c r="A10" s="10" t="s">
        <v>245</v>
      </c>
      <c r="B10" s="11">
        <v>27451.068999999992</v>
      </c>
      <c r="D10" t="str">
        <f t="shared" si="0"/>
        <v>Delaware</v>
      </c>
      <c r="E10" s="27">
        <f t="shared" si="1"/>
        <v>27451.068999999992</v>
      </c>
    </row>
    <row r="11" spans="1:5" x14ac:dyDescent="0.3">
      <c r="A11" s="10" t="s">
        <v>3034</v>
      </c>
      <c r="B11" s="11">
        <v>2865.0199999999995</v>
      </c>
      <c r="D11" t="str">
        <f t="shared" si="0"/>
        <v>District of Columbia</v>
      </c>
      <c r="E11" s="27">
        <f t="shared" si="1"/>
        <v>2865.0199999999995</v>
      </c>
    </row>
    <row r="12" spans="1:5" x14ac:dyDescent="0.3">
      <c r="A12" s="10" t="s">
        <v>54</v>
      </c>
      <c r="B12" s="11">
        <v>89473.707999999999</v>
      </c>
      <c r="D12" t="str">
        <f t="shared" si="0"/>
        <v>Florida</v>
      </c>
      <c r="E12" s="27">
        <f t="shared" si="1"/>
        <v>89473.707999999999</v>
      </c>
    </row>
    <row r="13" spans="1:5" x14ac:dyDescent="0.3">
      <c r="A13" s="10" t="s">
        <v>1272</v>
      </c>
      <c r="B13" s="11">
        <v>49095.840000000004</v>
      </c>
      <c r="D13" t="str">
        <f t="shared" si="0"/>
        <v>Georgia</v>
      </c>
      <c r="E13" s="27">
        <f t="shared" si="1"/>
        <v>49095.840000000004</v>
      </c>
    </row>
    <row r="14" spans="1:5" x14ac:dyDescent="0.3">
      <c r="A14" s="10" t="s">
        <v>6260</v>
      </c>
      <c r="B14" s="11">
        <v>4382.4860000000017</v>
      </c>
      <c r="D14" t="str">
        <f t="shared" si="0"/>
        <v>Idaho</v>
      </c>
      <c r="E14" s="27">
        <f t="shared" si="1"/>
        <v>4382.4860000000017</v>
      </c>
    </row>
    <row r="15" spans="1:5" x14ac:dyDescent="0.3">
      <c r="A15" s="10" t="s">
        <v>211</v>
      </c>
      <c r="B15" s="11">
        <v>80166.10099999985</v>
      </c>
      <c r="D15" t="str">
        <f t="shared" si="0"/>
        <v>Illinois</v>
      </c>
      <c r="E15" s="27">
        <f t="shared" si="1"/>
        <v>80166.10099999985</v>
      </c>
    </row>
    <row r="16" spans="1:5" x14ac:dyDescent="0.3">
      <c r="A16" s="10" t="s">
        <v>254</v>
      </c>
      <c r="B16" s="11">
        <v>53555.360000000001</v>
      </c>
      <c r="D16" t="str">
        <f t="shared" si="0"/>
        <v>Indiana</v>
      </c>
      <c r="E16" s="27">
        <f t="shared" si="1"/>
        <v>53555.360000000001</v>
      </c>
    </row>
    <row r="17" spans="1:5" x14ac:dyDescent="0.3">
      <c r="A17" s="10" t="s">
        <v>489</v>
      </c>
      <c r="B17" s="11">
        <v>4579.7599999999993</v>
      </c>
      <c r="D17" t="str">
        <f t="shared" si="0"/>
        <v>Iowa</v>
      </c>
      <c r="E17" s="27">
        <f t="shared" si="1"/>
        <v>4579.7599999999993</v>
      </c>
    </row>
    <row r="18" spans="1:5" x14ac:dyDescent="0.3">
      <c r="A18" s="10" t="s">
        <v>4530</v>
      </c>
      <c r="B18" s="11">
        <v>2914.31</v>
      </c>
      <c r="D18" t="str">
        <f t="shared" si="0"/>
        <v>Kansas</v>
      </c>
      <c r="E18" s="27">
        <f t="shared" si="1"/>
        <v>2914.31</v>
      </c>
    </row>
    <row r="19" spans="1:5" x14ac:dyDescent="0.3">
      <c r="A19" s="10" t="s">
        <v>29</v>
      </c>
      <c r="B19" s="11">
        <v>36591.749999999971</v>
      </c>
      <c r="D19" t="str">
        <f t="shared" si="0"/>
        <v>Kentucky</v>
      </c>
      <c r="E19" s="27">
        <f t="shared" si="1"/>
        <v>36591.749999999971</v>
      </c>
    </row>
    <row r="20" spans="1:5" x14ac:dyDescent="0.3">
      <c r="A20" s="10" t="s">
        <v>736</v>
      </c>
      <c r="B20" s="11">
        <v>9217.0299999999988</v>
      </c>
      <c r="D20" t="str">
        <f t="shared" si="0"/>
        <v>Louisiana</v>
      </c>
      <c r="E20" s="27">
        <f t="shared" si="1"/>
        <v>9217.0299999999988</v>
      </c>
    </row>
    <row r="21" spans="1:5" x14ac:dyDescent="0.3">
      <c r="A21" s="10" t="s">
        <v>5235</v>
      </c>
      <c r="B21" s="11">
        <v>1270.53</v>
      </c>
      <c r="D21" t="str">
        <f t="shared" si="0"/>
        <v>Maine</v>
      </c>
      <c r="E21" s="27">
        <f t="shared" si="1"/>
        <v>1270.53</v>
      </c>
    </row>
    <row r="22" spans="1:5" x14ac:dyDescent="0.3">
      <c r="A22" s="10" t="s">
        <v>2735</v>
      </c>
      <c r="B22" s="11">
        <v>23705.523000000005</v>
      </c>
      <c r="D22" t="str">
        <f t="shared" si="0"/>
        <v>Maryland</v>
      </c>
      <c r="E22" s="27">
        <f t="shared" si="1"/>
        <v>23705.523000000005</v>
      </c>
    </row>
    <row r="23" spans="1:5" x14ac:dyDescent="0.3">
      <c r="A23" s="10" t="s">
        <v>1245</v>
      </c>
      <c r="B23" s="11">
        <v>28634.43399999999</v>
      </c>
      <c r="D23" t="str">
        <f t="shared" si="0"/>
        <v>Massachusetts</v>
      </c>
      <c r="E23" s="27">
        <f t="shared" si="1"/>
        <v>28634.43399999999</v>
      </c>
    </row>
    <row r="24" spans="1:5" x14ac:dyDescent="0.3">
      <c r="A24" s="10" t="s">
        <v>238</v>
      </c>
      <c r="B24" s="11">
        <v>76269.614000000016</v>
      </c>
      <c r="D24" t="str">
        <f t="shared" si="0"/>
        <v>Michigan</v>
      </c>
      <c r="E24" s="27">
        <f t="shared" si="1"/>
        <v>76269.614000000016</v>
      </c>
    </row>
    <row r="25" spans="1:5" x14ac:dyDescent="0.3">
      <c r="A25" s="10" t="s">
        <v>229</v>
      </c>
      <c r="B25" s="11">
        <v>29863.149999999994</v>
      </c>
      <c r="D25" t="str">
        <f t="shared" si="0"/>
        <v>Minnesota</v>
      </c>
      <c r="E25" s="27">
        <f t="shared" si="1"/>
        <v>29863.149999999994</v>
      </c>
    </row>
    <row r="26" spans="1:5" x14ac:dyDescent="0.3">
      <c r="A26" s="10" t="s">
        <v>1487</v>
      </c>
      <c r="B26" s="11">
        <v>10771.34</v>
      </c>
      <c r="D26" t="str">
        <f t="shared" si="0"/>
        <v>Mississippi</v>
      </c>
      <c r="E26" s="27">
        <f t="shared" si="1"/>
        <v>10771.34</v>
      </c>
    </row>
    <row r="27" spans="1:5" x14ac:dyDescent="0.3">
      <c r="A27" s="10" t="s">
        <v>596</v>
      </c>
      <c r="B27" s="11">
        <v>22205.149999999998</v>
      </c>
      <c r="D27" t="str">
        <f t="shared" si="0"/>
        <v>Missouri</v>
      </c>
      <c r="E27" s="27">
        <f t="shared" si="1"/>
        <v>22205.149999999998</v>
      </c>
    </row>
    <row r="28" spans="1:5" x14ac:dyDescent="0.3">
      <c r="A28" s="10" t="s">
        <v>1762</v>
      </c>
      <c r="B28" s="11">
        <v>5589.3519999999971</v>
      </c>
      <c r="D28" t="str">
        <f t="shared" si="0"/>
        <v>Montana</v>
      </c>
      <c r="E28" s="27">
        <f t="shared" si="1"/>
        <v>5589.3519999999971</v>
      </c>
    </row>
    <row r="29" spans="1:5" x14ac:dyDescent="0.3">
      <c r="A29" s="10" t="s">
        <v>138</v>
      </c>
      <c r="B29" s="11">
        <v>7464.9299999999985</v>
      </c>
      <c r="D29" t="str">
        <f t="shared" si="0"/>
        <v>Nebraska</v>
      </c>
      <c r="E29" s="27">
        <f t="shared" si="1"/>
        <v>7464.9299999999985</v>
      </c>
    </row>
    <row r="30" spans="1:5" x14ac:dyDescent="0.3">
      <c r="A30" s="10" t="s">
        <v>1392</v>
      </c>
      <c r="B30" s="11">
        <v>16729.101999999999</v>
      </c>
      <c r="D30" t="str">
        <f t="shared" si="0"/>
        <v>Nevada</v>
      </c>
      <c r="E30" s="27">
        <f t="shared" si="1"/>
        <v>16729.101999999999</v>
      </c>
    </row>
    <row r="31" spans="1:5" x14ac:dyDescent="0.3">
      <c r="A31" s="10" t="s">
        <v>2694</v>
      </c>
      <c r="B31" s="11">
        <v>7292.5239999999994</v>
      </c>
      <c r="D31" t="str">
        <f t="shared" si="0"/>
        <v>New Hampshire</v>
      </c>
      <c r="E31" s="27">
        <f t="shared" si="1"/>
        <v>7292.5239999999994</v>
      </c>
    </row>
    <row r="32" spans="1:5" x14ac:dyDescent="0.3">
      <c r="A32" s="10" t="s">
        <v>788</v>
      </c>
      <c r="B32" s="11">
        <v>35764.312000000013</v>
      </c>
      <c r="D32" t="str">
        <f t="shared" si="0"/>
        <v>New Jersey</v>
      </c>
      <c r="E32" s="27">
        <f t="shared" si="1"/>
        <v>35764.312000000013</v>
      </c>
    </row>
    <row r="33" spans="1:5" x14ac:dyDescent="0.3">
      <c r="A33" s="10" t="s">
        <v>668</v>
      </c>
      <c r="B33" s="11">
        <v>4783.5220000000008</v>
      </c>
      <c r="D33" t="str">
        <f t="shared" si="0"/>
        <v>New Mexico</v>
      </c>
      <c r="E33" s="27">
        <f t="shared" si="1"/>
        <v>4783.5220000000008</v>
      </c>
    </row>
    <row r="34" spans="1:5" x14ac:dyDescent="0.3">
      <c r="A34" s="10" t="s">
        <v>267</v>
      </c>
      <c r="B34" s="11">
        <v>310876.27099999978</v>
      </c>
      <c r="D34" t="str">
        <f t="shared" si="0"/>
        <v>New York</v>
      </c>
      <c r="E34" s="27">
        <f t="shared" si="1"/>
        <v>310876.27099999978</v>
      </c>
    </row>
    <row r="35" spans="1:5" x14ac:dyDescent="0.3">
      <c r="A35" s="10" t="s">
        <v>88</v>
      </c>
      <c r="B35" s="11">
        <v>55603.163999999968</v>
      </c>
      <c r="D35" t="str">
        <f t="shared" si="0"/>
        <v>North Carolina</v>
      </c>
      <c r="E35" s="27">
        <f t="shared" si="1"/>
        <v>55603.163999999968</v>
      </c>
    </row>
    <row r="36" spans="1:5" x14ac:dyDescent="0.3">
      <c r="A36" s="10" t="s">
        <v>7449</v>
      </c>
      <c r="B36" s="11">
        <v>919.91</v>
      </c>
      <c r="D36" t="str">
        <f t="shared" si="0"/>
        <v>North Dakota</v>
      </c>
      <c r="E36" s="27">
        <f t="shared" si="1"/>
        <v>919.91</v>
      </c>
    </row>
    <row r="37" spans="1:5" x14ac:dyDescent="0.3">
      <c r="A37" s="10" t="s">
        <v>498</v>
      </c>
      <c r="B37" s="11">
        <v>78258.135999999926</v>
      </c>
      <c r="D37" t="str">
        <f t="shared" si="0"/>
        <v>Ohio</v>
      </c>
      <c r="E37" s="27">
        <f t="shared" si="1"/>
        <v>78258.135999999926</v>
      </c>
    </row>
    <row r="38" spans="1:5" x14ac:dyDescent="0.3">
      <c r="A38" s="10" t="s">
        <v>649</v>
      </c>
      <c r="B38" s="11">
        <v>19683.390000000003</v>
      </c>
      <c r="D38" t="str">
        <f t="shared" si="0"/>
        <v>Oklahoma</v>
      </c>
      <c r="E38" s="27">
        <f t="shared" si="1"/>
        <v>19683.390000000003</v>
      </c>
    </row>
    <row r="39" spans="1:5" x14ac:dyDescent="0.3">
      <c r="A39" s="10" t="s">
        <v>420</v>
      </c>
      <c r="B39" s="11">
        <v>17431.149999999991</v>
      </c>
      <c r="D39" t="str">
        <f t="shared" si="0"/>
        <v>Oregon</v>
      </c>
      <c r="E39" s="27">
        <f t="shared" si="1"/>
        <v>17431.149999999991</v>
      </c>
    </row>
    <row r="40" spans="1:5" x14ac:dyDescent="0.3">
      <c r="A40" s="10" t="s">
        <v>147</v>
      </c>
      <c r="B40" s="11">
        <v>116511.91400000003</v>
      </c>
      <c r="D40" t="str">
        <f t="shared" si="0"/>
        <v>Pennsylvania</v>
      </c>
      <c r="E40" s="27">
        <f t="shared" si="1"/>
        <v>116511.91400000003</v>
      </c>
    </row>
    <row r="41" spans="1:5" x14ac:dyDescent="0.3">
      <c r="A41" s="10" t="s">
        <v>1399</v>
      </c>
      <c r="B41" s="11">
        <v>22627.955999999995</v>
      </c>
      <c r="D41" t="str">
        <f t="shared" si="0"/>
        <v>Rhode Island</v>
      </c>
      <c r="E41" s="27">
        <f t="shared" si="1"/>
        <v>22627.955999999995</v>
      </c>
    </row>
    <row r="42" spans="1:5" x14ac:dyDescent="0.3">
      <c r="A42" s="10" t="s">
        <v>383</v>
      </c>
      <c r="B42" s="11">
        <v>8481.7099999999991</v>
      </c>
      <c r="D42" t="str">
        <f t="shared" si="0"/>
        <v>South Carolina</v>
      </c>
      <c r="E42" s="27">
        <f t="shared" si="1"/>
        <v>8481.7099999999991</v>
      </c>
    </row>
    <row r="43" spans="1:5" x14ac:dyDescent="0.3">
      <c r="A43" s="10" t="s">
        <v>5326</v>
      </c>
      <c r="B43" s="11">
        <v>1315.5600000000002</v>
      </c>
      <c r="D43" t="str">
        <f t="shared" si="0"/>
        <v>South Dakota</v>
      </c>
      <c r="E43" s="27">
        <f t="shared" si="1"/>
        <v>1315.5600000000002</v>
      </c>
    </row>
    <row r="44" spans="1:5" x14ac:dyDescent="0.3">
      <c r="A44" s="10" t="s">
        <v>335</v>
      </c>
      <c r="B44" s="11">
        <v>30661.872999999981</v>
      </c>
      <c r="D44" t="str">
        <f t="shared" si="0"/>
        <v>Tennessee</v>
      </c>
      <c r="E44" s="27">
        <f t="shared" si="1"/>
        <v>30661.872999999981</v>
      </c>
    </row>
    <row r="45" spans="1:5" x14ac:dyDescent="0.3">
      <c r="A45" s="10" t="s">
        <v>104</v>
      </c>
      <c r="B45" s="11">
        <v>170188.04580000002</v>
      </c>
      <c r="D45" t="str">
        <f t="shared" si="0"/>
        <v>Texas</v>
      </c>
      <c r="E45" s="27">
        <f t="shared" si="1"/>
        <v>170188.04580000002</v>
      </c>
    </row>
    <row r="46" spans="1:5" x14ac:dyDescent="0.3">
      <c r="A46" s="10" t="s">
        <v>121</v>
      </c>
      <c r="B46" s="11">
        <v>11220.055999999999</v>
      </c>
      <c r="D46" t="str">
        <f t="shared" si="0"/>
        <v>Utah</v>
      </c>
      <c r="E46" s="27">
        <f t="shared" si="1"/>
        <v>11220.055999999999</v>
      </c>
    </row>
    <row r="47" spans="1:5" x14ac:dyDescent="0.3">
      <c r="A47" s="10" t="s">
        <v>5203</v>
      </c>
      <c r="B47" s="11">
        <v>8929.369999999999</v>
      </c>
      <c r="D47" t="str">
        <f t="shared" si="0"/>
        <v>Vermont</v>
      </c>
      <c r="E47" s="27">
        <f t="shared" si="1"/>
        <v>8929.369999999999</v>
      </c>
    </row>
    <row r="48" spans="1:5" x14ac:dyDescent="0.3">
      <c r="A48" s="10" t="s">
        <v>319</v>
      </c>
      <c r="B48" s="11">
        <v>70636.719999999987</v>
      </c>
      <c r="D48" t="str">
        <f t="shared" si="0"/>
        <v>Virginia</v>
      </c>
      <c r="E48" s="27">
        <f t="shared" si="1"/>
        <v>70636.719999999987</v>
      </c>
    </row>
    <row r="49" spans="1:5" x14ac:dyDescent="0.3">
      <c r="A49" s="10" t="s">
        <v>96</v>
      </c>
      <c r="B49" s="11">
        <v>138641.26999999993</v>
      </c>
      <c r="D49" t="str">
        <f t="shared" si="0"/>
        <v>Washington</v>
      </c>
      <c r="E49" s="27">
        <f t="shared" si="1"/>
        <v>138641.26999999993</v>
      </c>
    </row>
    <row r="50" spans="1:5" x14ac:dyDescent="0.3">
      <c r="A50" s="10" t="s">
        <v>9726</v>
      </c>
      <c r="B50" s="11">
        <v>1209.8240000000001</v>
      </c>
      <c r="D50" t="str">
        <f t="shared" si="0"/>
        <v>West Virginia</v>
      </c>
      <c r="E50" s="27">
        <f t="shared" si="1"/>
        <v>1209.8240000000001</v>
      </c>
    </row>
    <row r="51" spans="1:5" x14ac:dyDescent="0.3">
      <c r="A51" s="10" t="s">
        <v>114</v>
      </c>
      <c r="B51" s="11">
        <v>32114.610000000019</v>
      </c>
      <c r="D51" t="str">
        <f t="shared" si="0"/>
        <v>Wisconsin</v>
      </c>
      <c r="E51" s="27">
        <f t="shared" si="1"/>
        <v>32114.610000000019</v>
      </c>
    </row>
    <row r="52" spans="1:5" x14ac:dyDescent="0.3">
      <c r="A52" s="10" t="s">
        <v>8542</v>
      </c>
      <c r="B52" s="11">
        <v>1603.1360000000002</v>
      </c>
      <c r="D52" t="str">
        <f t="shared" si="0"/>
        <v>Wyoming</v>
      </c>
      <c r="E52" s="27">
        <f t="shared" si="1"/>
        <v>1603.1360000000002</v>
      </c>
    </row>
    <row r="53" spans="1:5" x14ac:dyDescent="0.3">
      <c r="A53" s="12" t="s">
        <v>10934</v>
      </c>
      <c r="B53" s="13">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57FC4-61CB-4ABB-B0B6-1AFB9E7E5C87}">
  <dimension ref="A3:B9"/>
  <sheetViews>
    <sheetView workbookViewId="0">
      <selection activeCell="D13" sqref="D13"/>
    </sheetView>
  </sheetViews>
  <sheetFormatPr defaultRowHeight="14.4" x14ac:dyDescent="0.3"/>
  <cols>
    <col min="1" max="1" width="12.44140625" bestFit="1" customWidth="1"/>
    <col min="2" max="2" width="11.21875" bestFit="1" customWidth="1"/>
  </cols>
  <sheetData>
    <row r="3" spans="1:2" x14ac:dyDescent="0.3">
      <c r="A3" s="6" t="s">
        <v>10933</v>
      </c>
      <c r="B3" s="7" t="s">
        <v>10951</v>
      </c>
    </row>
    <row r="4" spans="1:2" x14ac:dyDescent="0.3">
      <c r="A4" s="8" t="s">
        <v>56</v>
      </c>
      <c r="B4" s="9">
        <v>206965.53200000009</v>
      </c>
    </row>
    <row r="5" spans="1:2" x14ac:dyDescent="0.3">
      <c r="A5" s="10" t="s">
        <v>59</v>
      </c>
      <c r="B5" s="11">
        <v>223843.60800000012</v>
      </c>
    </row>
    <row r="6" spans="1:2" x14ac:dyDescent="0.3">
      <c r="A6" s="10" t="s">
        <v>72</v>
      </c>
      <c r="B6" s="11">
        <v>330007.05400000012</v>
      </c>
    </row>
    <row r="7" spans="1:2" x14ac:dyDescent="0.3">
      <c r="A7" s="10" t="s">
        <v>36</v>
      </c>
      <c r="B7" s="11">
        <v>328449.1030000007</v>
      </c>
    </row>
    <row r="8" spans="1:2" x14ac:dyDescent="0.3">
      <c r="A8" s="10" t="s">
        <v>75</v>
      </c>
      <c r="B8" s="11">
        <v>203412.73300000009</v>
      </c>
    </row>
    <row r="9" spans="1:2" x14ac:dyDescent="0.3">
      <c r="A9" s="12" t="s">
        <v>10934</v>
      </c>
      <c r="B9" s="13">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D7C2D-13EF-476B-AFF8-2BE7B1E41AE2}">
  <dimension ref="A3:N18"/>
  <sheetViews>
    <sheetView workbookViewId="0">
      <selection activeCell="L25" sqref="L25"/>
    </sheetView>
  </sheetViews>
  <sheetFormatPr defaultRowHeight="14.4" x14ac:dyDescent="0.3"/>
  <cols>
    <col min="1" max="1" width="12.44140625" bestFit="1" customWidth="1"/>
    <col min="2" max="2" width="12" bestFit="1" customWidth="1"/>
    <col min="3" max="3" width="6.5546875" customWidth="1"/>
    <col min="4" max="4" width="12.44140625" bestFit="1" customWidth="1"/>
    <col min="5" max="6"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6" t="s">
        <v>10933</v>
      </c>
      <c r="B3" s="7" t="s">
        <v>10951</v>
      </c>
      <c r="D3" s="6" t="s">
        <v>10933</v>
      </c>
      <c r="E3" s="7" t="s">
        <v>10952</v>
      </c>
      <c r="G3" s="6" t="s">
        <v>10933</v>
      </c>
      <c r="H3" s="7" t="s">
        <v>10953</v>
      </c>
      <c r="J3" s="6" t="s">
        <v>10933</v>
      </c>
      <c r="K3" s="7" t="s">
        <v>10954</v>
      </c>
      <c r="M3" s="6" t="s">
        <v>10933</v>
      </c>
      <c r="N3" s="7" t="s">
        <v>10955</v>
      </c>
    </row>
    <row r="4" spans="1:14" x14ac:dyDescent="0.3">
      <c r="A4" s="8" t="s">
        <v>10936</v>
      </c>
      <c r="B4" s="9">
        <v>95365.937600000019</v>
      </c>
      <c r="D4" s="8" t="s">
        <v>10936</v>
      </c>
      <c r="E4" s="9">
        <v>9199.2699999999986</v>
      </c>
      <c r="G4" s="8" t="s">
        <v>10936</v>
      </c>
      <c r="H4" s="9">
        <v>1500</v>
      </c>
      <c r="J4" s="8" t="s">
        <v>10936</v>
      </c>
      <c r="K4" s="9">
        <v>387</v>
      </c>
      <c r="M4" s="8" t="s">
        <v>10936</v>
      </c>
      <c r="N4" s="9">
        <v>9.6462848596792869E-2</v>
      </c>
    </row>
    <row r="5" spans="1:14" x14ac:dyDescent="0.3">
      <c r="A5" s="10" t="s">
        <v>10937</v>
      </c>
      <c r="B5" s="11">
        <v>60172.649400000024</v>
      </c>
      <c r="D5" s="10" t="s">
        <v>10937</v>
      </c>
      <c r="E5" s="11">
        <v>10288.898699999991</v>
      </c>
      <c r="G5" s="10" t="s">
        <v>10937</v>
      </c>
      <c r="H5" s="11">
        <v>1068</v>
      </c>
      <c r="J5" s="10" t="s">
        <v>10937</v>
      </c>
      <c r="K5" s="11">
        <v>301</v>
      </c>
      <c r="M5" s="10" t="s">
        <v>10937</v>
      </c>
      <c r="N5" s="11">
        <v>0.17098962406664425</v>
      </c>
    </row>
    <row r="6" spans="1:14" x14ac:dyDescent="0.3">
      <c r="A6" s="10" t="s">
        <v>10938</v>
      </c>
      <c r="B6" s="11">
        <v>199252.98399999991</v>
      </c>
      <c r="D6" s="10" t="s">
        <v>10938</v>
      </c>
      <c r="E6" s="11">
        <v>26806.573700000015</v>
      </c>
      <c r="G6" s="10" t="s">
        <v>10938</v>
      </c>
      <c r="H6" s="11">
        <v>2491</v>
      </c>
      <c r="J6" s="10" t="s">
        <v>10938</v>
      </c>
      <c r="K6" s="11">
        <v>680</v>
      </c>
      <c r="M6" s="10" t="s">
        <v>10938</v>
      </c>
      <c r="N6" s="11">
        <v>0.13453536886554246</v>
      </c>
    </row>
    <row r="7" spans="1:14" x14ac:dyDescent="0.3">
      <c r="A7" s="10" t="s">
        <v>10939</v>
      </c>
      <c r="B7" s="11">
        <v>141851.5674</v>
      </c>
      <c r="D7" s="10" t="s">
        <v>10939</v>
      </c>
      <c r="E7" s="11">
        <v>13437.806799999998</v>
      </c>
      <c r="G7" s="10" t="s">
        <v>10939</v>
      </c>
      <c r="H7" s="11">
        <v>2441</v>
      </c>
      <c r="J7" s="10" t="s">
        <v>10939</v>
      </c>
      <c r="K7" s="11">
        <v>663</v>
      </c>
      <c r="M7" s="10" t="s">
        <v>10939</v>
      </c>
      <c r="N7" s="11">
        <v>9.4731465053942004E-2</v>
      </c>
    </row>
    <row r="8" spans="1:14" x14ac:dyDescent="0.3">
      <c r="A8" s="10" t="s">
        <v>10940</v>
      </c>
      <c r="B8" s="11">
        <v>156122.28669999994</v>
      </c>
      <c r="D8" s="10" t="s">
        <v>10940</v>
      </c>
      <c r="E8" s="11">
        <v>22308.51279999999</v>
      </c>
      <c r="G8" s="10" t="s">
        <v>10940</v>
      </c>
      <c r="H8" s="11">
        <v>2850</v>
      </c>
      <c r="J8" s="10" t="s">
        <v>10940</v>
      </c>
      <c r="K8" s="11">
        <v>750</v>
      </c>
      <c r="M8" s="10" t="s">
        <v>10940</v>
      </c>
      <c r="N8" s="11">
        <v>0.14289127626517142</v>
      </c>
    </row>
    <row r="9" spans="1:14" x14ac:dyDescent="0.3">
      <c r="A9" s="10" t="s">
        <v>10941</v>
      </c>
      <c r="B9" s="11">
        <v>147082.61130000011</v>
      </c>
      <c r="D9" s="10" t="s">
        <v>10941</v>
      </c>
      <c r="E9" s="11">
        <v>20899.334500000012</v>
      </c>
      <c r="G9" s="10" t="s">
        <v>10941</v>
      </c>
      <c r="H9" s="11">
        <v>2644</v>
      </c>
      <c r="J9" s="10" t="s">
        <v>10941</v>
      </c>
      <c r="K9" s="11">
        <v>709</v>
      </c>
      <c r="M9" s="10" t="s">
        <v>10941</v>
      </c>
      <c r="N9" s="11">
        <v>0.1420924901678027</v>
      </c>
    </row>
    <row r="10" spans="1:14" x14ac:dyDescent="0.3">
      <c r="A10" s="10" t="s">
        <v>10942</v>
      </c>
      <c r="B10" s="11">
        <v>149580.83800000031</v>
      </c>
      <c r="D10" s="10" t="s">
        <v>10942</v>
      </c>
      <c r="E10" s="11">
        <v>13535.38299999998</v>
      </c>
      <c r="G10" s="10" t="s">
        <v>10942</v>
      </c>
      <c r="H10" s="11">
        <v>2705</v>
      </c>
      <c r="J10" s="10" t="s">
        <v>10942</v>
      </c>
      <c r="K10" s="11">
        <v>708</v>
      </c>
      <c r="M10" s="10" t="s">
        <v>10942</v>
      </c>
      <c r="N10" s="11">
        <v>9.0488749635163512E-2</v>
      </c>
    </row>
    <row r="11" spans="1:14" x14ac:dyDescent="0.3">
      <c r="A11" s="10" t="s">
        <v>10943</v>
      </c>
      <c r="B11" s="11">
        <v>159589.45099999988</v>
      </c>
      <c r="D11" s="10" t="s">
        <v>10943</v>
      </c>
      <c r="E11" s="11">
        <v>21896.715399999972</v>
      </c>
      <c r="G11" s="10" t="s">
        <v>10943</v>
      </c>
      <c r="H11" s="11">
        <v>2796</v>
      </c>
      <c r="J11" s="10" t="s">
        <v>10943</v>
      </c>
      <c r="K11" s="11">
        <v>710</v>
      </c>
      <c r="M11" s="10" t="s">
        <v>10943</v>
      </c>
      <c r="N11" s="11">
        <v>0.13720653378273723</v>
      </c>
    </row>
    <row r="12" spans="1:14" x14ac:dyDescent="0.3">
      <c r="A12" s="10" t="s">
        <v>10944</v>
      </c>
      <c r="B12" s="11">
        <v>309770.09970000025</v>
      </c>
      <c r="D12" s="10" t="s">
        <v>10944</v>
      </c>
      <c r="E12" s="11">
        <v>37293.192500000034</v>
      </c>
      <c r="G12" s="10" t="s">
        <v>10944</v>
      </c>
      <c r="H12" s="11">
        <v>5073</v>
      </c>
      <c r="J12" s="10" t="s">
        <v>10944</v>
      </c>
      <c r="K12" s="11">
        <v>1386</v>
      </c>
      <c r="M12" s="10" t="s">
        <v>10944</v>
      </c>
      <c r="N12" s="11">
        <v>0.12038990379031732</v>
      </c>
    </row>
    <row r="13" spans="1:14" x14ac:dyDescent="0.3">
      <c r="A13" s="10" t="s">
        <v>10945</v>
      </c>
      <c r="B13" s="11">
        <v>197115.20170000009</v>
      </c>
      <c r="D13" s="10" t="s">
        <v>10945</v>
      </c>
      <c r="E13" s="11">
        <v>31469.663800000035</v>
      </c>
      <c r="G13" s="10" t="s">
        <v>10945</v>
      </c>
      <c r="H13" s="11">
        <v>3095</v>
      </c>
      <c r="J13" s="10" t="s">
        <v>10945</v>
      </c>
      <c r="K13" s="11">
        <v>817</v>
      </c>
      <c r="M13" s="10" t="s">
        <v>10945</v>
      </c>
      <c r="N13" s="11">
        <v>0.15965112547684351</v>
      </c>
    </row>
    <row r="14" spans="1:14" x14ac:dyDescent="0.3">
      <c r="A14" s="10" t="s">
        <v>10946</v>
      </c>
      <c r="B14" s="11">
        <v>349120.07400000008</v>
      </c>
      <c r="D14" s="10" t="s">
        <v>10946</v>
      </c>
      <c r="E14" s="11">
        <v>35825.536599999927</v>
      </c>
      <c r="G14" s="10" t="s">
        <v>10946</v>
      </c>
      <c r="H14" s="11">
        <v>5741</v>
      </c>
      <c r="J14" s="10" t="s">
        <v>10946</v>
      </c>
      <c r="K14" s="11">
        <v>1462</v>
      </c>
      <c r="M14" s="10" t="s">
        <v>10946</v>
      </c>
      <c r="N14" s="11">
        <v>0.10261666191099604</v>
      </c>
    </row>
    <row r="15" spans="1:14" x14ac:dyDescent="0.3">
      <c r="A15" s="10" t="s">
        <v>10947</v>
      </c>
      <c r="B15" s="11">
        <v>332177.15950000001</v>
      </c>
      <c r="D15" s="10" t="s">
        <v>10947</v>
      </c>
      <c r="E15" s="11">
        <v>43436.13390000003</v>
      </c>
      <c r="G15" s="10" t="s">
        <v>10947</v>
      </c>
      <c r="H15" s="11">
        <v>5469</v>
      </c>
      <c r="J15" s="10" t="s">
        <v>10947</v>
      </c>
      <c r="K15" s="11">
        <v>1421</v>
      </c>
      <c r="M15" s="10" t="s">
        <v>10947</v>
      </c>
      <c r="N15" s="11">
        <v>0.13076195234308405</v>
      </c>
    </row>
    <row r="16" spans="1:14" x14ac:dyDescent="0.3">
      <c r="A16" s="12" t="s">
        <v>10934</v>
      </c>
      <c r="B16" s="13">
        <v>2297200.8603000008</v>
      </c>
      <c r="D16" s="12" t="s">
        <v>10934</v>
      </c>
      <c r="E16" s="13">
        <v>286397.02169999998</v>
      </c>
      <c r="G16" s="12" t="s">
        <v>10934</v>
      </c>
      <c r="H16" s="13">
        <v>37873</v>
      </c>
      <c r="J16" s="12" t="s">
        <v>10934</v>
      </c>
      <c r="K16" s="13">
        <v>9994</v>
      </c>
      <c r="M16" s="12" t="s">
        <v>10934</v>
      </c>
      <c r="N16" s="13">
        <v>0.12467217240315856</v>
      </c>
    </row>
    <row r="18" spans="2:14" x14ac:dyDescent="0.3">
      <c r="B18" s="31">
        <f>GETPIVOTDATA("Sales",$A$3)</f>
        <v>2297200.8603000008</v>
      </c>
      <c r="E18" s="31">
        <f>GETPIVOTDATA("Profit",$D$3)</f>
        <v>286397.02169999998</v>
      </c>
      <c r="H18" s="32">
        <f>GETPIVOTDATA("Quantity",$G$3)</f>
        <v>37873</v>
      </c>
      <c r="K18" s="32">
        <f>GETPIVOTDATA("Order ID",$J$3)</f>
        <v>9994</v>
      </c>
      <c r="N18" s="33">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23BA7-8BA3-47A4-ACDF-7A9751348371}">
  <dimension ref="A3:F10"/>
  <sheetViews>
    <sheetView workbookViewId="0">
      <selection activeCell="K19" sqref="K19"/>
    </sheetView>
  </sheetViews>
  <sheetFormatPr defaultRowHeight="14.4" x14ac:dyDescent="0.3"/>
  <cols>
    <col min="1" max="1" width="12.44140625" bestFit="1" customWidth="1"/>
    <col min="2" max="2" width="9.6640625" customWidth="1"/>
    <col min="3" max="3" width="9.77734375" customWidth="1"/>
    <col min="4" max="5" width="9.6640625" customWidth="1"/>
    <col min="6" max="6" width="9" customWidth="1"/>
  </cols>
  <sheetData>
    <row r="3" spans="1:6" x14ac:dyDescent="0.3">
      <c r="A3" s="6" t="s">
        <v>10933</v>
      </c>
      <c r="B3" s="5" t="s">
        <v>10951</v>
      </c>
      <c r="C3" s="34" t="s">
        <v>10952</v>
      </c>
      <c r="D3" s="34" t="s">
        <v>10953</v>
      </c>
      <c r="E3" s="34" t="s">
        <v>10954</v>
      </c>
      <c r="F3" s="14" t="s">
        <v>10955</v>
      </c>
    </row>
    <row r="4" spans="1:6" x14ac:dyDescent="0.3">
      <c r="A4" s="8" t="s">
        <v>10935</v>
      </c>
      <c r="B4" s="15">
        <v>484247.49810000096</v>
      </c>
      <c r="C4" s="35">
        <v>49543.974100000007</v>
      </c>
      <c r="D4" s="35">
        <v>7581</v>
      </c>
      <c r="E4" s="35">
        <v>1993</v>
      </c>
      <c r="F4" s="16">
        <v>0.10231126499236715</v>
      </c>
    </row>
    <row r="5" spans="1:6" x14ac:dyDescent="0.3">
      <c r="A5" s="10" t="s">
        <v>10948</v>
      </c>
      <c r="B5" s="17">
        <v>470532.50899999985</v>
      </c>
      <c r="C5" s="36">
        <v>61618.603700000051</v>
      </c>
      <c r="D5" s="36">
        <v>7979</v>
      </c>
      <c r="E5" s="36">
        <v>2102</v>
      </c>
      <c r="F5" s="18">
        <v>0.13095504034557592</v>
      </c>
    </row>
    <row r="6" spans="1:6" x14ac:dyDescent="0.3">
      <c r="A6" s="10" t="s">
        <v>10949</v>
      </c>
      <c r="B6" s="17">
        <v>608473.83000000066</v>
      </c>
      <c r="C6" s="36">
        <v>81726.930800000177</v>
      </c>
      <c r="D6" s="36">
        <v>9810</v>
      </c>
      <c r="E6" s="36">
        <v>2580</v>
      </c>
      <c r="F6" s="18">
        <v>0.13431461924993568</v>
      </c>
    </row>
    <row r="7" spans="1:6" x14ac:dyDescent="0.3">
      <c r="A7" s="37" t="s">
        <v>10950</v>
      </c>
      <c r="B7" s="38">
        <v>733947.0231999997</v>
      </c>
      <c r="C7" s="39">
        <v>93507.513099999967</v>
      </c>
      <c r="D7" s="39">
        <v>12503</v>
      </c>
      <c r="E7" s="39">
        <v>3319</v>
      </c>
      <c r="F7" s="40">
        <v>0.12740362743390987</v>
      </c>
    </row>
    <row r="9" spans="1:6" x14ac:dyDescent="0.3">
      <c r="B9" s="41">
        <f>GETPIVOTDATA("Sum of Sales",$A$3,"Years (Order Date)",2014)/GETPIVOTDATA("Sum of Sales",$A$3,"Years (Order Date)",2013)-1</f>
        <v>0.20620967905883303</v>
      </c>
      <c r="C9" s="41">
        <f>GETPIVOTDATA("Sum of Profit",$A$3,"Years (Order Date)",2014)/GETPIVOTDATA("Sum of Profit",$A$3,"Years (Order Date)",2013)-1</f>
        <v>0.14414565902185772</v>
      </c>
      <c r="D9" s="41">
        <f>GETPIVOTDATA("Sum of Quantity",$A$3,"Years (Order Date)",2014)/GETPIVOTDATA("Sum of Quantity",$A$3,"Years (Order Date)",2013)-1</f>
        <v>0.27451580020387367</v>
      </c>
      <c r="E9" s="41">
        <f>GETPIVOTDATA("Count of Order ID",$A$3,"Years (Order Date)",2014)/GETPIVOTDATA("Count of Order ID",$A$3,"Years (Order Date)",2013)-1</f>
        <v>0.2864341085271318</v>
      </c>
      <c r="F9" s="41">
        <f>GETPIVOTDATA("Sum of Profit Margin",$A$3,"Years (Order Date)",2014)/GETPIVOTDATA("Sum of Profit Margin",$A$3,"Years (Order Date)",2013)-1</f>
        <v>-5.1453757264990463E-2</v>
      </c>
    </row>
    <row r="10" spans="1:6" x14ac:dyDescent="0.3">
      <c r="B10" s="25" t="s">
        <v>10956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3" sqref="A3"/>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88B2F-F159-4F17-AEAF-84997FC5A9DE}">
  <sheetPr>
    <outlinePr showOutlineSymbols="0"/>
    <pageSetUpPr autoPageBreaks="0"/>
  </sheetPr>
  <dimension ref="A1"/>
  <sheetViews>
    <sheetView showGridLines="0" showRowColHeaders="0" tabSelected="1" showOutlineSymbols="0" zoomScaleNormal="100" workbookViewId="0">
      <selection activeCell="AA30" sqref="AA30"/>
    </sheetView>
  </sheetViews>
  <sheetFormatPr defaultRowHeight="14.4" x14ac:dyDescent="0.3"/>
  <sheetData/>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7"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Combo_Chart</vt:lpstr>
      <vt:lpstr>Waterfall_Chart</vt:lpstr>
      <vt:lpstr>Pie_Chart</vt:lpstr>
      <vt:lpstr>Map_Chart</vt:lpstr>
      <vt:lpstr>Top_5</vt:lpstr>
      <vt:lpstr>KPI</vt:lpstr>
      <vt:lpstr>KPY YOY</vt:lpstr>
      <vt:lpstr>Data</vt:lpstr>
      <vt:lpstr>Sheet9</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Anurag Yadav</cp:lastModifiedBy>
  <dcterms:created xsi:type="dcterms:W3CDTF">2015-06-05T18:17:20Z</dcterms:created>
  <dcterms:modified xsi:type="dcterms:W3CDTF">2023-08-20T20:17:05Z</dcterms:modified>
</cp:coreProperties>
</file>