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Shared\Dev\Projects\PCSX2_Rewrite\PCSX2_Core\Do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2" i="1" l="1"/>
  <c r="I262" i="1"/>
  <c r="J258" i="1"/>
  <c r="I258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9" i="1"/>
  <c r="J259" i="1"/>
  <c r="I260" i="1"/>
  <c r="J260" i="1"/>
  <c r="I261" i="1"/>
  <c r="J261" i="1"/>
  <c r="H250" i="1"/>
  <c r="J250" i="1"/>
  <c r="I250" i="1"/>
  <c r="I201" i="1" l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H217" i="1"/>
  <c r="I217" i="1"/>
  <c r="J217" i="1"/>
  <c r="I218" i="1"/>
  <c r="J218" i="1"/>
  <c r="I219" i="1"/>
  <c r="J219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61" i="1"/>
  <c r="J161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J232" i="1"/>
  <c r="I232" i="1"/>
  <c r="H232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J200" i="1" l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H190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J163" i="1"/>
  <c r="I163" i="1"/>
  <c r="H163" i="1"/>
  <c r="J154" i="1" l="1"/>
  <c r="I154" i="1"/>
  <c r="H154" i="1"/>
  <c r="H151" i="1"/>
  <c r="I152" i="1"/>
  <c r="J152" i="1"/>
  <c r="J151" i="1"/>
  <c r="I151" i="1"/>
  <c r="I138" i="1" l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H137" i="1"/>
  <c r="J137" i="1"/>
  <c r="I137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H126" i="1"/>
  <c r="J128" i="1"/>
  <c r="I128" i="1"/>
  <c r="H128" i="1"/>
  <c r="J126" i="1"/>
  <c r="I126" i="1"/>
  <c r="H101" i="1" l="1"/>
  <c r="H88" i="1"/>
  <c r="H7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J101" i="1"/>
  <c r="I101" i="1"/>
  <c r="I89" i="1" l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J88" i="1"/>
  <c r="I88" i="1"/>
  <c r="I85" i="1"/>
  <c r="J85" i="1"/>
  <c r="I86" i="1"/>
  <c r="J86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J71" i="1"/>
  <c r="I71" i="1"/>
  <c r="J69" i="1" l="1"/>
  <c r="J68" i="1"/>
  <c r="J67" i="1"/>
  <c r="J65" i="1"/>
  <c r="J64" i="1"/>
  <c r="J63" i="1"/>
  <c r="J62" i="1"/>
  <c r="J49" i="1"/>
  <c r="J50" i="1"/>
  <c r="J51" i="1"/>
  <c r="J52" i="1"/>
  <c r="J53" i="1"/>
  <c r="J54" i="1"/>
  <c r="J55" i="1"/>
  <c r="J56" i="1"/>
  <c r="J57" i="1"/>
  <c r="J58" i="1"/>
  <c r="J59" i="1"/>
  <c r="J60" i="1"/>
  <c r="J48" i="1"/>
  <c r="J45" i="1"/>
  <c r="J46" i="1"/>
  <c r="J44" i="1"/>
  <c r="J42" i="1"/>
  <c r="J40" i="1"/>
  <c r="J38" i="1"/>
  <c r="J36" i="1"/>
  <c r="J34" i="1"/>
  <c r="J32" i="1"/>
  <c r="J30" i="1"/>
  <c r="J28" i="1"/>
  <c r="J26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9" i="1"/>
  <c r="J7" i="1"/>
  <c r="J6" i="1"/>
  <c r="J4" i="1"/>
  <c r="J2" i="1"/>
  <c r="I52" i="1"/>
  <c r="I2" i="1"/>
  <c r="H2" i="1"/>
  <c r="I38" i="1"/>
  <c r="H6" i="1"/>
  <c r="I6" i="1"/>
  <c r="I7" i="1"/>
  <c r="H9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H26" i="1"/>
  <c r="I26" i="1"/>
  <c r="H28" i="1"/>
  <c r="I28" i="1"/>
  <c r="H30" i="1"/>
  <c r="I30" i="1"/>
  <c r="H32" i="1"/>
  <c r="I32" i="1"/>
  <c r="H34" i="1"/>
  <c r="I34" i="1"/>
  <c r="H36" i="1"/>
  <c r="I36" i="1"/>
  <c r="H38" i="1"/>
  <c r="H40" i="1"/>
  <c r="I40" i="1"/>
  <c r="H42" i="1"/>
  <c r="I42" i="1"/>
  <c r="H44" i="1"/>
  <c r="I44" i="1"/>
  <c r="I45" i="1"/>
  <c r="I46" i="1"/>
  <c r="H48" i="1"/>
  <c r="I48" i="1"/>
  <c r="I49" i="1"/>
  <c r="I50" i="1"/>
  <c r="I51" i="1"/>
  <c r="I53" i="1"/>
  <c r="I54" i="1"/>
  <c r="I55" i="1"/>
  <c r="I56" i="1"/>
  <c r="I57" i="1"/>
  <c r="I58" i="1"/>
  <c r="I59" i="1"/>
  <c r="I60" i="1"/>
  <c r="H62" i="1"/>
  <c r="I62" i="1"/>
  <c r="I63" i="1"/>
  <c r="I64" i="1"/>
  <c r="I65" i="1"/>
  <c r="H67" i="1"/>
  <c r="I67" i="1"/>
  <c r="I68" i="1"/>
  <c r="I69" i="1"/>
  <c r="H4" i="1"/>
  <c r="I4" i="1"/>
</calcChain>
</file>

<file path=xl/sharedStrings.xml><?xml version="1.0" encoding="utf-8"?>
<sst xmlns="http://schemas.openxmlformats.org/spreadsheetml/2006/main" count="271" uniqueCount="229">
  <si>
    <t>Field Name</t>
  </si>
  <si>
    <t>Startpos</t>
  </si>
  <si>
    <t>Length</t>
  </si>
  <si>
    <t>Initial val</t>
  </si>
  <si>
    <t>C</t>
  </si>
  <si>
    <t>Field Declaration</t>
  </si>
  <si>
    <t>Field Init</t>
  </si>
  <si>
    <t>Field Index</t>
  </si>
  <si>
    <t>Register</t>
  </si>
  <si>
    <t>CYCLE</t>
  </si>
  <si>
    <t>Reg forward Dec</t>
  </si>
  <si>
    <t>CL</t>
  </si>
  <si>
    <t>WL</t>
  </si>
  <si>
    <t>MASK</t>
  </si>
  <si>
    <t>m0</t>
  </si>
  <si>
    <t>m1</t>
  </si>
  <si>
    <t>m3</t>
  </si>
  <si>
    <t>m2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</si>
  <si>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</si>
  <si>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</si>
  <si>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</si>
  <si>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</si>
  <si>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</si>
  <si>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</si>
  <si>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</si>
  <si>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</si>
  <si>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</si>
  <si>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</si>
  <si>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</si>
  <si>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</si>
  <si>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MODE</t>
  </si>
  <si>
    <t>MOD</t>
  </si>
  <si>
    <t>ITOP</t>
  </si>
  <si>
    <t>ITOPS</t>
  </si>
  <si>
    <t>BASE</t>
  </si>
  <si>
    <t>OFST</t>
  </si>
  <si>
    <t>OFFSET</t>
  </si>
  <si>
    <t>TOP</t>
  </si>
  <si>
    <t>TOPS</t>
  </si>
  <si>
    <t>MARK</t>
  </si>
  <si>
    <t>NUM</t>
  </si>
  <si>
    <t>CODE</t>
  </si>
  <si>
    <t>IMMEDIATE</t>
  </si>
  <si>
    <t>CMD</t>
  </si>
  <si>
    <t>STAT</t>
  </si>
  <si>
    <t>VPS</t>
  </si>
  <si>
    <t>VEW</t>
  </si>
  <si>
    <t>MRK</t>
  </si>
  <si>
    <t>VSS</t>
  </si>
  <si>
    <t>VFS</t>
  </si>
  <si>
    <t>VIS</t>
  </si>
  <si>
    <t>INT</t>
  </si>
  <si>
    <t>ER0</t>
  </si>
  <si>
    <t>ER1</t>
  </si>
  <si>
    <t>FQC</t>
  </si>
  <si>
    <t>FBRST</t>
  </si>
  <si>
    <t>RST</t>
  </si>
  <si>
    <t>FBK</t>
  </si>
  <si>
    <t>STP</t>
  </si>
  <si>
    <t>STC</t>
  </si>
  <si>
    <t>ERR</t>
  </si>
  <si>
    <t>MII</t>
  </si>
  <si>
    <t>ME0</t>
  </si>
  <si>
    <t>ME1</t>
  </si>
  <si>
    <t>VGW</t>
  </si>
  <si>
    <t>FDR</t>
  </si>
  <si>
    <t>R</t>
  </si>
  <si>
    <t>DBF</t>
  </si>
  <si>
    <t>MAC</t>
  </si>
  <si>
    <t>Zw</t>
  </si>
  <si>
    <t>Zz</t>
  </si>
  <si>
    <t>Zy</t>
  </si>
  <si>
    <t>Zx</t>
  </si>
  <si>
    <t>Sw</t>
  </si>
  <si>
    <t>Sz</t>
  </si>
  <si>
    <t>Sy</t>
  </si>
  <si>
    <t>Sx</t>
  </si>
  <si>
    <t>Uw</t>
  </si>
  <si>
    <t>Uy</t>
  </si>
  <si>
    <t>Ux</t>
  </si>
  <si>
    <t>Uz</t>
  </si>
  <si>
    <t>Ow</t>
  </si>
  <si>
    <t>Oz</t>
  </si>
  <si>
    <t>Oy</t>
  </si>
  <si>
    <t>Ox</t>
  </si>
  <si>
    <t>Status</t>
  </si>
  <si>
    <t>Z</t>
  </si>
  <si>
    <t>S</t>
  </si>
  <si>
    <t>U</t>
  </si>
  <si>
    <t>O</t>
  </si>
  <si>
    <t>I</t>
  </si>
  <si>
    <t>D</t>
  </si>
  <si>
    <t>ZS</t>
  </si>
  <si>
    <t>SS</t>
  </si>
  <si>
    <t>US</t>
  </si>
  <si>
    <t>OS</t>
  </si>
  <si>
    <t>IS</t>
  </si>
  <si>
    <t>DS</t>
  </si>
  <si>
    <t>Clipping</t>
  </si>
  <si>
    <t>NegX_0</t>
  </si>
  <si>
    <t>PosX_0</t>
  </si>
  <si>
    <t>NegY_0</t>
  </si>
  <si>
    <t>PosY_0</t>
  </si>
  <si>
    <t>NegZ_0</t>
  </si>
  <si>
    <t>PosZ_0</t>
  </si>
  <si>
    <t>NegX_1</t>
  </si>
  <si>
    <t>PosX_1</t>
  </si>
  <si>
    <t>NegY_1</t>
  </si>
  <si>
    <t>PosY_1</t>
  </si>
  <si>
    <t>NegZ_1</t>
  </si>
  <si>
    <t>PosZ_1</t>
  </si>
  <si>
    <t>NegX_2</t>
  </si>
  <si>
    <t>PosX_2</t>
  </si>
  <si>
    <t>NegY_2</t>
  </si>
  <si>
    <t>PosY_2</t>
  </si>
  <si>
    <t>NegZ_2</t>
  </si>
  <si>
    <t>PosZ_2</t>
  </si>
  <si>
    <t>NegX_3</t>
  </si>
  <si>
    <t>PosX_3</t>
  </si>
  <si>
    <t>NegY_3</t>
  </si>
  <si>
    <t>PosY_3</t>
  </si>
  <si>
    <t>NegZ_3</t>
  </si>
  <si>
    <t>PosZ_3</t>
  </si>
  <si>
    <t>CMSAR</t>
  </si>
  <si>
    <t>FB0</t>
  </si>
  <si>
    <t>RS0</t>
  </si>
  <si>
    <t>DE0</t>
  </si>
  <si>
    <t>TE0</t>
  </si>
  <si>
    <t>FB1</t>
  </si>
  <si>
    <t>RS1</t>
  </si>
  <si>
    <t>DE1</t>
  </si>
  <si>
    <t>TE1</t>
  </si>
  <si>
    <t>VBS0</t>
  </si>
  <si>
    <t>VBS1</t>
  </si>
  <si>
    <t>VDS0</t>
  </si>
  <si>
    <t>VTS0</t>
  </si>
  <si>
    <t>VFS0</t>
  </si>
  <si>
    <t>DIV0</t>
  </si>
  <si>
    <t>IBS0</t>
  </si>
  <si>
    <t>VDS1</t>
  </si>
  <si>
    <t>VTS1</t>
  </si>
  <si>
    <t>VFS1</t>
  </si>
  <si>
    <t>VGW1</t>
  </si>
  <si>
    <t>DIV1</t>
  </si>
  <si>
    <t>EFU1</t>
  </si>
  <si>
    <t>BCR</t>
  </si>
  <si>
    <t>BS</t>
  </si>
  <si>
    <t>BA</t>
  </si>
  <si>
    <t>CHCR</t>
  </si>
  <si>
    <t>VBLNK</t>
  </si>
  <si>
    <t>GPU</t>
  </si>
  <si>
    <t>CDROM</t>
  </si>
  <si>
    <t>DMA</t>
  </si>
  <si>
    <t>TMR0</t>
  </si>
  <si>
    <t>TMR1</t>
  </si>
  <si>
    <t>TMR2</t>
  </si>
  <si>
    <t>SPU</t>
  </si>
  <si>
    <t>PIO</t>
  </si>
  <si>
    <t>PCR</t>
  </si>
  <si>
    <t>PRI0</t>
  </si>
  <si>
    <t>PRI1</t>
  </si>
  <si>
    <t>PRI2</t>
  </si>
  <si>
    <t>PRI3</t>
  </si>
  <si>
    <t>PRI4</t>
  </si>
  <si>
    <t>PRI5</t>
  </si>
  <si>
    <t>PRI6</t>
  </si>
  <si>
    <t>ENA0</t>
  </si>
  <si>
    <t>ENA1</t>
  </si>
  <si>
    <t>ENA2</t>
  </si>
  <si>
    <t>ENA3</t>
  </si>
  <si>
    <t>ENA4</t>
  </si>
  <si>
    <t>ENA5</t>
  </si>
  <si>
    <t>ENA6</t>
  </si>
  <si>
    <t>ICR</t>
  </si>
  <si>
    <t>IRQFORCE</t>
  </si>
  <si>
    <t>IRQ0_EN</t>
  </si>
  <si>
    <t>IRQ1_EN</t>
  </si>
  <si>
    <t>IRQ2_EN</t>
  </si>
  <si>
    <t>IRQ3_EN</t>
  </si>
  <si>
    <t>IRQ4_EN</t>
  </si>
  <si>
    <t>IRQ5_EN</t>
  </si>
  <si>
    <t>IRQ6_EN</t>
  </si>
  <si>
    <t>IRQ0_FL</t>
  </si>
  <si>
    <t>IRQ1_FL</t>
  </si>
  <si>
    <t>IRQ2_FL</t>
  </si>
  <si>
    <t>IRQ3_FL</t>
  </si>
  <si>
    <t>IRQ4_FL</t>
  </si>
  <si>
    <t>IRQ5_FL</t>
  </si>
  <si>
    <t>IRQ6_FL</t>
  </si>
  <si>
    <t>IRQMASTER</t>
  </si>
  <si>
    <t>IRQENABLE</t>
  </si>
  <si>
    <t>MAS</t>
  </si>
  <si>
    <t>CE</t>
  </si>
  <si>
    <t>SM</t>
  </si>
  <si>
    <t>C_DWS</t>
  </si>
  <si>
    <t>C_CWS</t>
  </si>
  <si>
    <t>START_B</t>
  </si>
  <si>
    <t>START_T</t>
  </si>
  <si>
    <t>TD</t>
  </si>
  <si>
    <t>SIO1</t>
  </si>
  <si>
    <t>SIO2</t>
  </si>
  <si>
    <t>SIO0</t>
  </si>
  <si>
    <t>EVBLANK</t>
  </si>
  <si>
    <t>DVD</t>
  </si>
  <si>
    <t>PCMCIA</t>
  </si>
  <si>
    <t>TMR3</t>
  </si>
  <si>
    <t>TMR4</t>
  </si>
  <si>
    <t>TMR5</t>
  </si>
  <si>
    <t>HTR0</t>
  </si>
  <si>
    <t>HTR1</t>
  </si>
  <si>
    <t>HTR2</t>
  </si>
  <si>
    <t>HTR3</t>
  </si>
  <si>
    <t>USB</t>
  </si>
  <si>
    <t>EXTR</t>
  </si>
  <si>
    <t>FWRE</t>
  </si>
  <si>
    <t>FDMA</t>
  </si>
  <si>
    <t>SyncMode</t>
  </si>
  <si>
    <t>SyncEnable</t>
  </si>
  <si>
    <t>ResetMode</t>
  </si>
  <si>
    <t>IrqOnTarget</t>
  </si>
  <si>
    <t>IrqOnOF</t>
  </si>
  <si>
    <t>IrqToggle</t>
  </si>
  <si>
    <t>IrqRepeat</t>
  </si>
  <si>
    <t>ClockSrc</t>
  </si>
  <si>
    <t>IrqRequest</t>
  </si>
  <si>
    <t>ReachTarget</t>
  </si>
  <si>
    <t>ReachOF</t>
  </si>
  <si>
    <t>Prescale0</t>
  </si>
  <si>
    <t>Prescale1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</si>
</sst>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topLeftCell="A235" workbookViewId="0">
      <selection activeCell="E263" sqref="E263"/>
    </sheetView>
  </sheetViews>
  <sheetFormatPr defaultRowHeight="15" x14ac:dyDescent="0.25"/>
  <cols>
    <col min="1" max="1" width="17.140625" customWidth="1"/>
    <col min="2" max="2" width="14.85546875" customWidth="1"/>
    <col min="3" max="3" width="15.28515625" customWidth="1"/>
    <col min="4" max="4" width="15.140625" customWidth="1"/>
    <col min="5" max="5" width="13.140625" customWidth="1"/>
    <col min="6" max="6" width="12.42578125" customWidth="1"/>
    <col min="8" max="8" width="46.5703125" customWidth="1"/>
    <col min="9" max="9" width="32" customWidth="1"/>
    <col min="10" max="10" width="43.140625" customWidth="1"/>
  </cols>
  <sheetData>
    <row r="1" spans="1:10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H1" t="s">
        <v>10</v>
      </c>
      <c r="I1" t="s">
        <v>5</v>
      </c>
      <c r="J1" t="s">
        <v>6</v>
      </c>
    </row>
    <row r="2" spans="1:10" x14ac:dyDescent="0.25">
      <c r="A2" t="s">
        <v>66</v>
      </c>
      <c r="B2">
        <v>0</v>
      </c>
      <c r="C2" t="s">
        <v>66</v>
      </c>
      <c r="D2">
        <v>0</v>
      </c>
      <c r="E2">
        <v>32</v>
      </c>
      <c r="F2">
        <v>0</v>
      </c>
      <c r="H2" t="str">
        <f>"class EEVifUnitRegister_"&amp;A2&amp;"_t;"</f>
        <v>class EEVifUnitRegister_R_t;</v>
      </c>
      <c r="I2" t="str">
        <f>"static constexpr u8 "&amp;C2&amp;" = "&amp;B2&amp;";"</f>
        <v>static constexpr u8 R = 0;</v>
      </c>
      <c r="J2" t="str">
        <f>"registerField(Fields::"&amp;C2&amp;", """&amp;C2&amp;""", "&amp;D2&amp;", "&amp;E2&amp;", "&amp;F2&amp;");"</f>
        <v>registerField(Fields::R, "R", 0, 32, 0);</v>
      </c>
    </row>
    <row r="4" spans="1:10" x14ac:dyDescent="0.25">
      <c r="A4" t="s">
        <v>4</v>
      </c>
      <c r="B4">
        <v>0</v>
      </c>
      <c r="C4" t="s">
        <v>4</v>
      </c>
      <c r="D4">
        <v>0</v>
      </c>
      <c r="E4">
        <v>32</v>
      </c>
      <c r="F4">
        <v>0</v>
      </c>
      <c r="H4" t="str">
        <f>"class EEVifUnitRegister_"&amp;A4&amp;"_t;"</f>
        <v>class EEVifUnitRegister_C_t;</v>
      </c>
      <c r="I4" t="str">
        <f>"static constexpr u8 "&amp;C4&amp;" = "&amp;B4&amp;";"</f>
        <v>static constexpr u8 C = 0;</v>
      </c>
      <c r="J4" t="str">
        <f>"registerField(Fields::"&amp;C4&amp;", """&amp;C4&amp;""", "&amp;D4&amp;", "&amp;E4&amp;", "&amp;F4&amp;");"</f>
        <v>registerField(Fields::C, "C", 0, 32, 0);</v>
      </c>
    </row>
    <row r="6" spans="1:10" x14ac:dyDescent="0.25">
      <c r="A6" t="s">
        <v>9</v>
      </c>
      <c r="B6">
        <v>0</v>
      </c>
      <c r="C6" t="s">
        <v>11</v>
      </c>
      <c r="D6">
        <v>0</v>
      </c>
      <c r="E6">
        <v>8</v>
      </c>
      <c r="F6">
        <v>0</v>
      </c>
      <c r="H6" t="str">
        <f t="shared" ref="H6:H67" si="0">"class EEVifUnitRegister_"&amp;A6&amp;"_t;"</f>
        <v>class EEVifUnitRegister_CYCLE_t;</v>
      </c>
      <c r="I6" t="str">
        <f t="shared" ref="I6:I69" si="1">"static constexpr u8 "&amp;C6&amp;" = "&amp;B6&amp;";"</f>
        <v>static constexpr u8 CL = 0;</v>
      </c>
      <c r="J6" t="str">
        <f>"registerField(Fields::"&amp;C6&amp;", """&amp;C6&amp;""", "&amp;D6&amp;", "&amp;E6&amp;", "&amp;F6&amp;");"</f>
        <v>registerField(Fields::CL, "CL", 0, 8, 0);</v>
      </c>
    </row>
    <row r="7" spans="1:10" x14ac:dyDescent="0.25">
      <c r="B7">
        <v>1</v>
      </c>
      <c r="C7" t="s">
        <v>12</v>
      </c>
      <c r="D7">
        <v>8</v>
      </c>
      <c r="E7">
        <v>8</v>
      </c>
      <c r="F7">
        <v>0</v>
      </c>
      <c r="I7" t="str">
        <f t="shared" si="1"/>
        <v>static constexpr u8 WL = 1;</v>
      </c>
      <c r="J7" t="str">
        <f>"registerField(Fields::"&amp;C7&amp;", """&amp;C7&amp;""", "&amp;D7&amp;", "&amp;E7&amp;", "&amp;F7&amp;");"</f>
        <v>registerField(Fields::WL, "WL", 8, 8, 0);</v>
      </c>
    </row>
    <row r="9" spans="1:10" x14ac:dyDescent="0.25">
      <c r="A9" t="s">
        <v>13</v>
      </c>
      <c r="B9">
        <v>0</v>
      </c>
      <c r="C9" t="s">
        <v>14</v>
      </c>
      <c r="D9">
        <v>0</v>
      </c>
      <c r="E9">
        <v>2</v>
      </c>
      <c r="F9">
        <v>0</v>
      </c>
      <c r="H9" t="str">
        <f t="shared" si="0"/>
        <v>class EEVifUnitRegister_MASK_t;</v>
      </c>
      <c r="I9" t="str">
        <f t="shared" si="1"/>
        <v>static constexpr u8 m0 = 0;</v>
      </c>
      <c r="J9" t="str">
        <f>"registerField(Fields::"&amp;C9&amp;", """&amp;C9&amp;""", "&amp;D9&amp;", "&amp;E9&amp;", "&amp;F9&amp;");"</f>
        <v>registerField(Fields::m0, "m0", 0, 2, 0);</v>
      </c>
    </row>
    <row r="10" spans="1:10" x14ac:dyDescent="0.25">
      <c r="B10">
        <v>1</v>
      </c>
      <c r="C10" t="s">
        <v>15</v>
      </c>
      <c r="D10">
        <v>2</v>
      </c>
      <c r="E10">
        <v>2</v>
      </c>
      <c r="F10">
        <v>0</v>
      </c>
      <c r="I10" t="str">
        <f t="shared" si="1"/>
        <v>static constexpr u8 m1 = 1;</v>
      </c>
      <c r="J10" t="str">
        <f t="shared" ref="J10:J69" si="2">"registerField(Fields::"&amp;C10&amp;", """&amp;C10&amp;""", "&amp;D10&amp;", "&amp;E10&amp;", "&amp;F10&amp;");"</f>
        <v>registerField(Fields::m1, "m1", 2, 2, 0);</v>
      </c>
    </row>
    <row r="11" spans="1:10" x14ac:dyDescent="0.25">
      <c r="B11">
        <v>2</v>
      </c>
      <c r="C11" t="s">
        <v>17</v>
      </c>
      <c r="D11">
        <v>4</v>
      </c>
      <c r="E11">
        <v>2</v>
      </c>
      <c r="F11">
        <v>0</v>
      </c>
      <c r="I11" t="str">
        <f t="shared" si="1"/>
        <v>static constexpr u8 m2 = 2;</v>
      </c>
      <c r="J11" t="str">
        <f t="shared" si="2"/>
        <v>registerField(Fields::m2, "m2", 4, 2, 0);</v>
      </c>
    </row>
    <row r="12" spans="1:10" x14ac:dyDescent="0.25">
      <c r="B12">
        <v>3</v>
      </c>
      <c r="C12" t="s">
        <v>16</v>
      </c>
      <c r="D12">
        <v>6</v>
      </c>
      <c r="E12">
        <v>2</v>
      </c>
      <c r="F12">
        <v>0</v>
      </c>
      <c r="I12" t="str">
        <f t="shared" si="1"/>
        <v>static constexpr u8 m3 = 3;</v>
      </c>
      <c r="J12" t="str">
        <f t="shared" si="2"/>
        <v>registerField(Fields::m3, "m3", 6, 2, 0);</v>
      </c>
    </row>
    <row r="13" spans="1:10" x14ac:dyDescent="0.25">
      <c r="B13">
        <v>4</v>
      </c>
      <c r="C13" t="s">
        <v>18</v>
      </c>
      <c r="D13">
        <v>8</v>
      </c>
      <c r="E13">
        <v>2</v>
      </c>
      <c r="F13">
        <v>0</v>
      </c>
      <c r="I13" t="str">
        <f t="shared" si="1"/>
        <v>static constexpr u8 m4 = 4;</v>
      </c>
      <c r="J13" t="str">
        <f t="shared" si="2"/>
        <v>registerField(Fields::m4, "m4", 8, 2, 0);</v>
      </c>
    </row>
    <row r="14" spans="1:10" x14ac:dyDescent="0.25">
      <c r="B14">
        <v>5</v>
      </c>
      <c r="C14" t="s">
        <v>19</v>
      </c>
      <c r="D14">
        <v>10</v>
      </c>
      <c r="E14">
        <v>2</v>
      </c>
      <c r="F14">
        <v>0</v>
      </c>
      <c r="I14" t="str">
        <f t="shared" si="1"/>
        <v>static constexpr u8 m5 = 5;</v>
      </c>
      <c r="J14" t="str">
        <f t="shared" si="2"/>
        <v>registerField(Fields::m5, "m5", 10, 2, 0);</v>
      </c>
    </row>
    <row r="15" spans="1:10" x14ac:dyDescent="0.25">
      <c r="B15">
        <v>6</v>
      </c>
      <c r="C15" t="s">
        <v>20</v>
      </c>
      <c r="D15">
        <v>12</v>
      </c>
      <c r="E15">
        <v>2</v>
      </c>
      <c r="F15">
        <v>0</v>
      </c>
      <c r="I15" t="str">
        <f t="shared" si="1"/>
        <v>static constexpr u8 m6 = 6;</v>
      </c>
      <c r="J15" t="str">
        <f t="shared" si="2"/>
        <v>registerField(Fields::m6, "m6", 12, 2, 0);</v>
      </c>
    </row>
    <row r="16" spans="1:10" x14ac:dyDescent="0.25">
      <c r="B16">
        <v>7</v>
      </c>
      <c r="C16" t="s">
        <v>21</v>
      </c>
      <c r="D16">
        <v>14</v>
      </c>
      <c r="E16">
        <v>2</v>
      </c>
      <c r="F16">
        <v>0</v>
      </c>
      <c r="I16" t="str">
        <f t="shared" si="1"/>
        <v>static constexpr u8 m7 = 7;</v>
      </c>
      <c r="J16" t="str">
        <f t="shared" si="2"/>
        <v>registerField(Fields::m7, "m7", 14, 2, 0);</v>
      </c>
    </row>
    <row r="17" spans="1:10" x14ac:dyDescent="0.25">
      <c r="B17">
        <v>8</v>
      </c>
      <c r="C17" t="s">
        <v>22</v>
      </c>
      <c r="D17">
        <v>16</v>
      </c>
      <c r="E17">
        <v>2</v>
      </c>
      <c r="F17">
        <v>0</v>
      </c>
      <c r="I17" t="str">
        <f t="shared" si="1"/>
        <v>static constexpr u8 m8 = 8;</v>
      </c>
      <c r="J17" t="str">
        <f t="shared" si="2"/>
        <v>registerField(Fields::m8, "m8", 16, 2, 0);</v>
      </c>
    </row>
    <row r="18" spans="1:10" x14ac:dyDescent="0.25">
      <c r="B18">
        <v>9</v>
      </c>
      <c r="C18" t="s">
        <v>23</v>
      </c>
      <c r="D18">
        <v>18</v>
      </c>
      <c r="E18">
        <v>2</v>
      </c>
      <c r="F18">
        <v>0</v>
      </c>
      <c r="I18" t="str">
        <f t="shared" si="1"/>
        <v>static constexpr u8 m9 = 9;</v>
      </c>
      <c r="J18" t="str">
        <f t="shared" si="2"/>
        <v>registerField(Fields::m9, "m9", 18, 2, 0);</v>
      </c>
    </row>
    <row r="19" spans="1:10" x14ac:dyDescent="0.25">
      <c r="B19">
        <v>10</v>
      </c>
      <c r="C19" t="s">
        <v>24</v>
      </c>
      <c r="D19">
        <v>20</v>
      </c>
      <c r="E19">
        <v>2</v>
      </c>
      <c r="F19">
        <v>0</v>
      </c>
      <c r="I19" t="str">
        <f t="shared" si="1"/>
        <v>static constexpr u8 m10 = 10;</v>
      </c>
      <c r="J19" t="str">
        <f t="shared" si="2"/>
        <v>registerField(Fields::m10, "m10", 20, 2, 0);</v>
      </c>
    </row>
    <row r="20" spans="1:10" x14ac:dyDescent="0.25">
      <c r="B20">
        <v>11</v>
      </c>
      <c r="C20" t="s">
        <v>25</v>
      </c>
      <c r="D20">
        <v>22</v>
      </c>
      <c r="E20">
        <v>2</v>
      </c>
      <c r="F20">
        <v>0</v>
      </c>
      <c r="I20" t="str">
        <f t="shared" si="1"/>
        <v>static constexpr u8 m11 = 11;</v>
      </c>
      <c r="J20" t="str">
        <f t="shared" si="2"/>
        <v>registerField(Fields::m11, "m11", 22, 2, 0);</v>
      </c>
    </row>
    <row r="21" spans="1:10" x14ac:dyDescent="0.25">
      <c r="B21">
        <v>12</v>
      </c>
      <c r="C21" t="s">
        <v>26</v>
      </c>
      <c r="D21">
        <v>24</v>
      </c>
      <c r="E21">
        <v>2</v>
      </c>
      <c r="F21">
        <v>0</v>
      </c>
      <c r="I21" t="str">
        <f t="shared" si="1"/>
        <v>static constexpr u8 m12 = 12;</v>
      </c>
      <c r="J21" t="str">
        <f t="shared" si="2"/>
        <v>registerField(Fields::m12, "m12", 24, 2, 0);</v>
      </c>
    </row>
    <row r="22" spans="1:10" x14ac:dyDescent="0.25">
      <c r="B22">
        <v>13</v>
      </c>
      <c r="C22" t="s">
        <v>27</v>
      </c>
      <c r="D22">
        <v>26</v>
      </c>
      <c r="E22">
        <v>2</v>
      </c>
      <c r="F22">
        <v>0</v>
      </c>
      <c r="I22" t="str">
        <f t="shared" si="1"/>
        <v>static constexpr u8 m13 = 13;</v>
      </c>
      <c r="J22" t="str">
        <f t="shared" si="2"/>
        <v>registerField(Fields::m13, "m13", 26, 2, 0);</v>
      </c>
    </row>
    <row r="23" spans="1:10" x14ac:dyDescent="0.25">
      <c r="B23">
        <v>14</v>
      </c>
      <c r="C23" t="s">
        <v>28</v>
      </c>
      <c r="D23">
        <v>28</v>
      </c>
      <c r="E23">
        <v>2</v>
      </c>
      <c r="F23">
        <v>0</v>
      </c>
      <c r="I23" t="str">
        <f t="shared" si="1"/>
        <v>static constexpr u8 m14 = 14;</v>
      </c>
      <c r="J23" t="str">
        <f t="shared" si="2"/>
        <v>registerField(Fields::m14, "m14", 28, 2, 0);</v>
      </c>
    </row>
    <row r="24" spans="1:10" x14ac:dyDescent="0.25">
      <c r="B24">
        <v>15</v>
      </c>
      <c r="C24" t="s">
        <v>29</v>
      </c>
      <c r="D24">
        <v>30</v>
      </c>
      <c r="E24">
        <v>2</v>
      </c>
      <c r="F24">
        <v>0</v>
      </c>
      <c r="I24" t="str">
        <f t="shared" si="1"/>
        <v>static constexpr u8 m15 = 15;</v>
      </c>
      <c r="J24" t="str">
        <f t="shared" si="2"/>
        <v>registerField(Fields::m15, "m15", 30, 2, 0);</v>
      </c>
    </row>
    <row r="26" spans="1:10" x14ac:dyDescent="0.25">
      <c r="A26" t="s">
        <v>30</v>
      </c>
      <c r="B26">
        <v>0</v>
      </c>
      <c r="C26" t="s">
        <v>31</v>
      </c>
      <c r="D26">
        <v>0</v>
      </c>
      <c r="E26">
        <v>2</v>
      </c>
      <c r="F26">
        <v>0</v>
      </c>
      <c r="H26" t="str">
        <f t="shared" si="0"/>
        <v>class EEVifUnitRegister_MODE_t;</v>
      </c>
      <c r="I26" t="str">
        <f t="shared" si="1"/>
        <v>static constexpr u8 MOD = 0;</v>
      </c>
      <c r="J26" t="str">
        <f t="shared" si="2"/>
        <v>registerField(Fields::MOD, "MOD", 0, 2, 0);</v>
      </c>
    </row>
    <row r="28" spans="1:10" x14ac:dyDescent="0.25">
      <c r="A28" t="s">
        <v>32</v>
      </c>
      <c r="B28">
        <v>0</v>
      </c>
      <c r="C28" t="s">
        <v>32</v>
      </c>
      <c r="D28">
        <v>0</v>
      </c>
      <c r="E28">
        <v>10</v>
      </c>
      <c r="F28">
        <v>0</v>
      </c>
      <c r="H28" t="str">
        <f t="shared" si="0"/>
        <v>class EEVifUnitRegister_ITOP_t;</v>
      </c>
      <c r="I28" t="str">
        <f t="shared" si="1"/>
        <v>static constexpr u8 ITOP = 0;</v>
      </c>
      <c r="J28" t="str">
        <f t="shared" si="2"/>
        <v>registerField(Fields::ITOP, "ITOP", 0, 10, 0);</v>
      </c>
    </row>
    <row r="30" spans="1:10" x14ac:dyDescent="0.25">
      <c r="A30" t="s">
        <v>33</v>
      </c>
      <c r="B30">
        <v>0</v>
      </c>
      <c r="C30" t="s">
        <v>33</v>
      </c>
      <c r="D30">
        <v>0</v>
      </c>
      <c r="E30">
        <v>10</v>
      </c>
      <c r="F30">
        <v>0</v>
      </c>
      <c r="H30" t="str">
        <f t="shared" si="0"/>
        <v>class EEVifUnitRegister_ITOPS_t;</v>
      </c>
      <c r="I30" t="str">
        <f t="shared" si="1"/>
        <v>static constexpr u8 ITOPS = 0;</v>
      </c>
      <c r="J30" t="str">
        <f t="shared" si="2"/>
        <v>registerField(Fields::ITOPS, "ITOPS", 0, 10, 0);</v>
      </c>
    </row>
    <row r="32" spans="1:10" x14ac:dyDescent="0.25">
      <c r="A32" t="s">
        <v>34</v>
      </c>
      <c r="B32">
        <v>0</v>
      </c>
      <c r="C32" t="s">
        <v>34</v>
      </c>
      <c r="D32">
        <v>0</v>
      </c>
      <c r="E32">
        <v>10</v>
      </c>
      <c r="F32">
        <v>0</v>
      </c>
      <c r="H32" t="str">
        <f t="shared" si="0"/>
        <v>class EEVifUnitRegister_BASE_t;</v>
      </c>
      <c r="I32" t="str">
        <f t="shared" si="1"/>
        <v>static constexpr u8 BASE = 0;</v>
      </c>
      <c r="J32" t="str">
        <f t="shared" si="2"/>
        <v>registerField(Fields::BASE, "BASE", 0, 10, 0);</v>
      </c>
    </row>
    <row r="34" spans="1:10" x14ac:dyDescent="0.25">
      <c r="A34" t="s">
        <v>35</v>
      </c>
      <c r="B34">
        <v>0</v>
      </c>
      <c r="C34" t="s">
        <v>36</v>
      </c>
      <c r="D34">
        <v>0</v>
      </c>
      <c r="E34">
        <v>10</v>
      </c>
      <c r="F34">
        <v>0</v>
      </c>
      <c r="H34" t="str">
        <f t="shared" si="0"/>
        <v>class EEVifUnitRegister_OFST_t;</v>
      </c>
      <c r="I34" t="str">
        <f t="shared" si="1"/>
        <v>static constexpr u8 OFFSET = 0;</v>
      </c>
      <c r="J34" t="str">
        <f t="shared" si="2"/>
        <v>registerField(Fields::OFFSET, "OFFSET", 0, 10, 0);</v>
      </c>
    </row>
    <row r="36" spans="1:10" x14ac:dyDescent="0.25">
      <c r="A36" t="s">
        <v>37</v>
      </c>
      <c r="B36">
        <v>0</v>
      </c>
      <c r="C36" t="s">
        <v>37</v>
      </c>
      <c r="D36">
        <v>0</v>
      </c>
      <c r="E36">
        <v>10</v>
      </c>
      <c r="F36">
        <v>0</v>
      </c>
      <c r="H36" t="str">
        <f t="shared" si="0"/>
        <v>class EEVifUnitRegister_TOP_t;</v>
      </c>
      <c r="I36" t="str">
        <f t="shared" si="1"/>
        <v>static constexpr u8 TOP = 0;</v>
      </c>
      <c r="J36" t="str">
        <f t="shared" si="2"/>
        <v>registerField(Fields::TOP, "TOP", 0, 10, 0);</v>
      </c>
    </row>
    <row r="38" spans="1:10" x14ac:dyDescent="0.25">
      <c r="A38" t="s">
        <v>38</v>
      </c>
      <c r="B38">
        <v>0</v>
      </c>
      <c r="C38" t="s">
        <v>38</v>
      </c>
      <c r="D38">
        <v>0</v>
      </c>
      <c r="E38">
        <v>10</v>
      </c>
      <c r="F38">
        <v>0</v>
      </c>
      <c r="H38" t="str">
        <f t="shared" si="0"/>
        <v>class EEVifUnitRegister_TOPS_t;</v>
      </c>
      <c r="I38" t="str">
        <f t="shared" si="1"/>
        <v>static constexpr u8 TOPS = 0;</v>
      </c>
      <c r="J38" t="str">
        <f t="shared" si="2"/>
        <v>registerField(Fields::TOPS, "TOPS", 0, 10, 0);</v>
      </c>
    </row>
    <row r="40" spans="1:10" x14ac:dyDescent="0.25">
      <c r="A40" t="s">
        <v>39</v>
      </c>
      <c r="B40">
        <v>0</v>
      </c>
      <c r="C40" t="s">
        <v>39</v>
      </c>
      <c r="D40">
        <v>0</v>
      </c>
      <c r="E40">
        <v>16</v>
      </c>
      <c r="F40">
        <v>0</v>
      </c>
      <c r="H40" t="str">
        <f t="shared" si="0"/>
        <v>class EEVifUnitRegister_MARK_t;</v>
      </c>
      <c r="I40" t="str">
        <f t="shared" si="1"/>
        <v>static constexpr u8 MARK = 0;</v>
      </c>
      <c r="J40" t="str">
        <f t="shared" si="2"/>
        <v>registerField(Fields::MARK, "MARK", 0, 16, 0);</v>
      </c>
    </row>
    <row r="42" spans="1:10" x14ac:dyDescent="0.25">
      <c r="A42" t="s">
        <v>40</v>
      </c>
      <c r="B42">
        <v>0</v>
      </c>
      <c r="C42" t="s">
        <v>40</v>
      </c>
      <c r="D42">
        <v>0</v>
      </c>
      <c r="E42">
        <v>8</v>
      </c>
      <c r="F42">
        <v>0</v>
      </c>
      <c r="H42" t="str">
        <f t="shared" si="0"/>
        <v>class EEVifUnitRegister_NUM_t;</v>
      </c>
      <c r="I42" t="str">
        <f t="shared" si="1"/>
        <v>static constexpr u8 NUM = 0;</v>
      </c>
      <c r="J42" t="str">
        <f t="shared" si="2"/>
        <v>registerField(Fields::NUM, "NUM", 0, 8, 0);</v>
      </c>
    </row>
    <row r="44" spans="1:10" x14ac:dyDescent="0.25">
      <c r="A44" t="s">
        <v>41</v>
      </c>
      <c r="B44">
        <v>0</v>
      </c>
      <c r="C44" t="s">
        <v>42</v>
      </c>
      <c r="D44">
        <v>0</v>
      </c>
      <c r="E44">
        <v>16</v>
      </c>
      <c r="F44">
        <v>0</v>
      </c>
      <c r="H44" t="str">
        <f t="shared" si="0"/>
        <v>class EEVifUnitRegister_CODE_t;</v>
      </c>
      <c r="I44" t="str">
        <f t="shared" si="1"/>
        <v>static constexpr u8 IMMEDIATE = 0;</v>
      </c>
      <c r="J44" t="str">
        <f t="shared" si="2"/>
        <v>registerField(Fields::IMMEDIATE, "IMMEDIATE", 0, 16, 0);</v>
      </c>
    </row>
    <row r="45" spans="1:10" x14ac:dyDescent="0.25">
      <c r="B45">
        <v>1</v>
      </c>
      <c r="C45" t="s">
        <v>40</v>
      </c>
      <c r="D45">
        <v>16</v>
      </c>
      <c r="E45">
        <v>8</v>
      </c>
      <c r="F45">
        <v>0</v>
      </c>
      <c r="I45" t="str">
        <f t="shared" si="1"/>
        <v>static constexpr u8 NUM = 1;</v>
      </c>
      <c r="J45" t="str">
        <f t="shared" si="2"/>
        <v>registerField(Fields::NUM, "NUM", 16, 8, 0);</v>
      </c>
    </row>
    <row r="46" spans="1:10" x14ac:dyDescent="0.25">
      <c r="B46">
        <v>2</v>
      </c>
      <c r="C46" t="s">
        <v>43</v>
      </c>
      <c r="D46">
        <v>24</v>
      </c>
      <c r="E46">
        <v>8</v>
      </c>
      <c r="F46">
        <v>0</v>
      </c>
      <c r="I46" t="str">
        <f t="shared" si="1"/>
        <v>static constexpr u8 CMD = 2;</v>
      </c>
      <c r="J46" t="str">
        <f t="shared" si="2"/>
        <v>registerField(Fields::CMD, "CMD", 24, 8, 0);</v>
      </c>
    </row>
    <row r="48" spans="1:10" x14ac:dyDescent="0.25">
      <c r="A48" t="s">
        <v>44</v>
      </c>
      <c r="B48">
        <v>0</v>
      </c>
      <c r="C48" t="s">
        <v>45</v>
      </c>
      <c r="D48">
        <v>0</v>
      </c>
      <c r="E48">
        <v>2</v>
      </c>
      <c r="F48">
        <v>0</v>
      </c>
      <c r="H48" t="str">
        <f t="shared" si="0"/>
        <v>class EEVifUnitRegister_STAT_t;</v>
      </c>
      <c r="I48" t="str">
        <f t="shared" si="1"/>
        <v>static constexpr u8 VPS = 0;</v>
      </c>
      <c r="J48" t="str">
        <f t="shared" si="2"/>
        <v>registerField(Fields::VPS, "VPS", 0, 2, 0);</v>
      </c>
    </row>
    <row r="49" spans="1:10" x14ac:dyDescent="0.25">
      <c r="B49">
        <v>1</v>
      </c>
      <c r="C49" t="s">
        <v>46</v>
      </c>
      <c r="D49">
        <v>2</v>
      </c>
      <c r="E49">
        <v>1</v>
      </c>
      <c r="F49">
        <v>0</v>
      </c>
      <c r="I49" t="str">
        <f t="shared" si="1"/>
        <v>static constexpr u8 VEW = 1;</v>
      </c>
      <c r="J49" t="str">
        <f t="shared" si="2"/>
        <v>registerField(Fields::VEW, "VEW", 2, 1, 0);</v>
      </c>
    </row>
    <row r="50" spans="1:10" x14ac:dyDescent="0.25">
      <c r="B50">
        <v>2</v>
      </c>
      <c r="C50" t="s">
        <v>64</v>
      </c>
      <c r="D50">
        <v>3</v>
      </c>
      <c r="E50">
        <v>1</v>
      </c>
      <c r="F50">
        <v>0</v>
      </c>
      <c r="I50" t="str">
        <f t="shared" si="1"/>
        <v>static constexpr u8 VGW = 2;</v>
      </c>
      <c r="J50" t="str">
        <f t="shared" si="2"/>
        <v>registerField(Fields::VGW, "VGW", 3, 1, 0);</v>
      </c>
    </row>
    <row r="51" spans="1:10" x14ac:dyDescent="0.25">
      <c r="B51">
        <v>3</v>
      </c>
      <c r="C51" t="s">
        <v>47</v>
      </c>
      <c r="D51">
        <v>6</v>
      </c>
      <c r="E51">
        <v>1</v>
      </c>
      <c r="F51">
        <v>0</v>
      </c>
      <c r="I51" t="str">
        <f t="shared" si="1"/>
        <v>static constexpr u8 MRK = 3;</v>
      </c>
      <c r="J51" t="str">
        <f t="shared" si="2"/>
        <v>registerField(Fields::MRK, "MRK", 6, 1, 0);</v>
      </c>
    </row>
    <row r="52" spans="1:10" x14ac:dyDescent="0.25">
      <c r="B52">
        <v>4</v>
      </c>
      <c r="C52" t="s">
        <v>67</v>
      </c>
      <c r="D52">
        <v>7</v>
      </c>
      <c r="E52">
        <v>1</v>
      </c>
      <c r="F52">
        <v>0</v>
      </c>
      <c r="I52" t="str">
        <f t="shared" si="1"/>
        <v>static constexpr u8 DBF = 4;</v>
      </c>
      <c r="J52" t="str">
        <f t="shared" si="2"/>
        <v>registerField(Fields::DBF, "DBF", 7, 1, 0);</v>
      </c>
    </row>
    <row r="53" spans="1:10" x14ac:dyDescent="0.25">
      <c r="B53">
        <v>5</v>
      </c>
      <c r="C53" t="s">
        <v>48</v>
      </c>
      <c r="D53">
        <v>8</v>
      </c>
      <c r="E53">
        <v>1</v>
      </c>
      <c r="F53">
        <v>0</v>
      </c>
      <c r="I53" t="str">
        <f t="shared" si="1"/>
        <v>static constexpr u8 VSS = 5;</v>
      </c>
      <c r="J53" t="str">
        <f t="shared" si="2"/>
        <v>registerField(Fields::VSS, "VSS", 8, 1, 0);</v>
      </c>
    </row>
    <row r="54" spans="1:10" x14ac:dyDescent="0.25">
      <c r="B54">
        <v>6</v>
      </c>
      <c r="C54" t="s">
        <v>49</v>
      </c>
      <c r="D54">
        <v>9</v>
      </c>
      <c r="E54">
        <v>1</v>
      </c>
      <c r="F54">
        <v>0</v>
      </c>
      <c r="I54" t="str">
        <f t="shared" si="1"/>
        <v>static constexpr u8 VFS = 6;</v>
      </c>
      <c r="J54" t="str">
        <f t="shared" si="2"/>
        <v>registerField(Fields::VFS, "VFS", 9, 1, 0);</v>
      </c>
    </row>
    <row r="55" spans="1:10" x14ac:dyDescent="0.25">
      <c r="B55">
        <v>7</v>
      </c>
      <c r="C55" t="s">
        <v>50</v>
      </c>
      <c r="D55">
        <v>10</v>
      </c>
      <c r="E55">
        <v>1</v>
      </c>
      <c r="F55">
        <v>0</v>
      </c>
      <c r="I55" t="str">
        <f t="shared" si="1"/>
        <v>static constexpr u8 VIS = 7;</v>
      </c>
      <c r="J55" t="str">
        <f t="shared" si="2"/>
        <v>registerField(Fields::VIS, "VIS", 10, 1, 0);</v>
      </c>
    </row>
    <row r="56" spans="1:10" x14ac:dyDescent="0.25">
      <c r="B56">
        <v>8</v>
      </c>
      <c r="C56" t="s">
        <v>51</v>
      </c>
      <c r="D56">
        <v>11</v>
      </c>
      <c r="E56">
        <v>1</v>
      </c>
      <c r="F56">
        <v>0</v>
      </c>
      <c r="I56" t="str">
        <f t="shared" si="1"/>
        <v>static constexpr u8 INT = 8;</v>
      </c>
      <c r="J56" t="str">
        <f t="shared" si="2"/>
        <v>registerField(Fields::INT, "INT", 11, 1, 0);</v>
      </c>
    </row>
    <row r="57" spans="1:10" x14ac:dyDescent="0.25">
      <c r="B57">
        <v>9</v>
      </c>
      <c r="C57" t="s">
        <v>52</v>
      </c>
      <c r="D57">
        <v>12</v>
      </c>
      <c r="E57">
        <v>1</v>
      </c>
      <c r="F57">
        <v>0</v>
      </c>
      <c r="I57" t="str">
        <f t="shared" si="1"/>
        <v>static constexpr u8 ER0 = 9;</v>
      </c>
      <c r="J57" t="str">
        <f t="shared" si="2"/>
        <v>registerField(Fields::ER0, "ER0", 12, 1, 0);</v>
      </c>
    </row>
    <row r="58" spans="1:10" x14ac:dyDescent="0.25">
      <c r="B58">
        <v>10</v>
      </c>
      <c r="C58" t="s">
        <v>53</v>
      </c>
      <c r="D58">
        <v>13</v>
      </c>
      <c r="E58">
        <v>1</v>
      </c>
      <c r="F58">
        <v>0</v>
      </c>
      <c r="I58" t="str">
        <f t="shared" si="1"/>
        <v>static constexpr u8 ER1 = 10;</v>
      </c>
      <c r="J58" t="str">
        <f t="shared" si="2"/>
        <v>registerField(Fields::ER1, "ER1", 13, 1, 0);</v>
      </c>
    </row>
    <row r="59" spans="1:10" x14ac:dyDescent="0.25">
      <c r="B59">
        <v>11</v>
      </c>
      <c r="C59" t="s">
        <v>65</v>
      </c>
      <c r="D59">
        <v>23</v>
      </c>
      <c r="E59">
        <v>1</v>
      </c>
      <c r="F59">
        <v>0</v>
      </c>
      <c r="I59" t="str">
        <f t="shared" si="1"/>
        <v>static constexpr u8 FDR = 11;</v>
      </c>
      <c r="J59" t="str">
        <f t="shared" si="2"/>
        <v>registerField(Fields::FDR, "FDR", 23, 1, 0);</v>
      </c>
    </row>
    <row r="60" spans="1:10" x14ac:dyDescent="0.25">
      <c r="B60">
        <v>12</v>
      </c>
      <c r="C60" t="s">
        <v>54</v>
      </c>
      <c r="D60">
        <v>24</v>
      </c>
      <c r="E60">
        <v>4</v>
      </c>
      <c r="F60">
        <v>0</v>
      </c>
      <c r="I60" t="str">
        <f t="shared" si="1"/>
        <v>static constexpr u8 FQC = 12;</v>
      </c>
      <c r="J60" t="str">
        <f t="shared" si="2"/>
        <v>registerField(Fields::FQC, "FQC", 24, 4, 0);</v>
      </c>
    </row>
    <row r="62" spans="1:10" x14ac:dyDescent="0.25">
      <c r="A62" t="s">
        <v>55</v>
      </c>
      <c r="B62">
        <v>0</v>
      </c>
      <c r="C62" t="s">
        <v>56</v>
      </c>
      <c r="D62">
        <v>0</v>
      </c>
      <c r="E62">
        <v>1</v>
      </c>
      <c r="F62">
        <v>0</v>
      </c>
      <c r="H62" t="str">
        <f t="shared" si="0"/>
        <v>class EEVifUnitRegister_FBRST_t;</v>
      </c>
      <c r="I62" t="str">
        <f t="shared" si="1"/>
        <v>static constexpr u8 RST = 0;</v>
      </c>
      <c r="J62" t="str">
        <f t="shared" si="2"/>
        <v>registerField(Fields::RST, "RST", 0, 1, 0);</v>
      </c>
    </row>
    <row r="63" spans="1:10" x14ac:dyDescent="0.25">
      <c r="B63">
        <v>1</v>
      </c>
      <c r="C63" t="s">
        <v>57</v>
      </c>
      <c r="D63">
        <v>1</v>
      </c>
      <c r="E63">
        <v>1</v>
      </c>
      <c r="F63">
        <v>0</v>
      </c>
      <c r="I63" t="str">
        <f t="shared" si="1"/>
        <v>static constexpr u8 FBK = 1;</v>
      </c>
      <c r="J63" t="str">
        <f t="shared" si="2"/>
        <v>registerField(Fields::FBK, "FBK", 1, 1, 0);</v>
      </c>
    </row>
    <row r="64" spans="1:10" x14ac:dyDescent="0.25">
      <c r="B64">
        <v>2</v>
      </c>
      <c r="C64" t="s">
        <v>58</v>
      </c>
      <c r="D64">
        <v>2</v>
      </c>
      <c r="E64">
        <v>1</v>
      </c>
      <c r="F64">
        <v>0</v>
      </c>
      <c r="I64" t="str">
        <f t="shared" si="1"/>
        <v>static constexpr u8 STP = 2;</v>
      </c>
      <c r="J64" t="str">
        <f t="shared" si="2"/>
        <v>registerField(Fields::STP, "STP", 2, 1, 0);</v>
      </c>
    </row>
    <row r="65" spans="1:10" x14ac:dyDescent="0.25">
      <c r="B65">
        <v>3</v>
      </c>
      <c r="C65" t="s">
        <v>59</v>
      </c>
      <c r="D65">
        <v>3</v>
      </c>
      <c r="E65">
        <v>1</v>
      </c>
      <c r="F65">
        <v>0</v>
      </c>
      <c r="I65" t="str">
        <f t="shared" si="1"/>
        <v>static constexpr u8 STC = 3;</v>
      </c>
      <c r="J65" t="str">
        <f t="shared" si="2"/>
        <v>registerField(Fields::STC, "STC", 3, 1, 0);</v>
      </c>
    </row>
    <row r="67" spans="1:10" x14ac:dyDescent="0.25">
      <c r="A67" t="s">
        <v>60</v>
      </c>
      <c r="B67">
        <v>0</v>
      </c>
      <c r="C67" t="s">
        <v>61</v>
      </c>
      <c r="D67">
        <v>0</v>
      </c>
      <c r="E67">
        <v>1</v>
      </c>
      <c r="F67">
        <v>0</v>
      </c>
      <c r="H67" t="str">
        <f t="shared" si="0"/>
        <v>class EEVifUnitRegister_ERR_t;</v>
      </c>
      <c r="I67" t="str">
        <f t="shared" si="1"/>
        <v>static constexpr u8 MII = 0;</v>
      </c>
      <c r="J67" t="str">
        <f t="shared" si="2"/>
        <v>registerField(Fields::MII, "MII", 0, 1, 0);</v>
      </c>
    </row>
    <row r="68" spans="1:10" x14ac:dyDescent="0.25">
      <c r="B68">
        <v>1</v>
      </c>
      <c r="C68" t="s">
        <v>62</v>
      </c>
      <c r="D68">
        <v>1</v>
      </c>
      <c r="E68">
        <v>1</v>
      </c>
      <c r="F68">
        <v>0</v>
      </c>
      <c r="I68" t="str">
        <f t="shared" si="1"/>
        <v>static constexpr u8 ME0 = 1;</v>
      </c>
      <c r="J68" t="str">
        <f t="shared" si="2"/>
        <v>registerField(Fields::ME0, "ME0", 1, 1, 0);</v>
      </c>
    </row>
    <row r="69" spans="1:10" x14ac:dyDescent="0.25">
      <c r="B69">
        <v>2</v>
      </c>
      <c r="C69" t="s">
        <v>63</v>
      </c>
      <c r="D69">
        <v>2</v>
      </c>
      <c r="E69">
        <v>1</v>
      </c>
      <c r="F69">
        <v>0</v>
      </c>
      <c r="I69" t="str">
        <f t="shared" si="1"/>
        <v>static constexpr u8 ME1 = 2;</v>
      </c>
      <c r="J69" t="str">
        <f t="shared" si="2"/>
        <v>registerField(Fields::ME1, "ME1", 2, 1, 0);</v>
      </c>
    </row>
    <row r="71" spans="1:10" x14ac:dyDescent="0.25">
      <c r="A71" t="s">
        <v>68</v>
      </c>
      <c r="B71">
        <v>0</v>
      </c>
      <c r="C71" t="s">
        <v>69</v>
      </c>
      <c r="D71">
        <v>0</v>
      </c>
      <c r="E71">
        <v>1</v>
      </c>
      <c r="F71">
        <v>0</v>
      </c>
      <c r="H71" t="str">
        <f>"class VectorUnitRegister_"&amp;A71&amp;"_t;"</f>
        <v>class VectorUnitRegister_MAC_t;</v>
      </c>
      <c r="I71" t="str">
        <f t="shared" ref="I71" si="3">"static constexpr u8 "&amp;C71&amp;" = "&amp;B71&amp;";"</f>
        <v>static constexpr u8 Zw = 0;</v>
      </c>
      <c r="J71" t="str">
        <f t="shared" ref="J71" si="4">"registerField(Fields::"&amp;C71&amp;", """&amp;C71&amp;""", "&amp;D71&amp;", "&amp;E71&amp;", "&amp;F71&amp;");"</f>
        <v>registerField(Fields::Zw, "Zw", 0, 1, 0);</v>
      </c>
    </row>
    <row r="72" spans="1:10" x14ac:dyDescent="0.25">
      <c r="B72">
        <v>1</v>
      </c>
      <c r="C72" t="s">
        <v>70</v>
      </c>
      <c r="D72">
        <v>1</v>
      </c>
      <c r="E72">
        <v>1</v>
      </c>
      <c r="F72">
        <v>0</v>
      </c>
      <c r="I72" t="str">
        <f t="shared" ref="I72:I85" si="5">"static constexpr u8 "&amp;C72&amp;" = "&amp;B72&amp;";"</f>
        <v>static constexpr u8 Zz = 1;</v>
      </c>
      <c r="J72" t="str">
        <f t="shared" ref="J72:J85" si="6">"registerField(Fields::"&amp;C72&amp;", """&amp;C72&amp;""", "&amp;D72&amp;", "&amp;E72&amp;", "&amp;F72&amp;");"</f>
        <v>registerField(Fields::Zz, "Zz", 1, 1, 0);</v>
      </c>
    </row>
    <row r="73" spans="1:10" x14ac:dyDescent="0.25">
      <c r="B73">
        <v>2</v>
      </c>
      <c r="C73" t="s">
        <v>71</v>
      </c>
      <c r="D73">
        <v>2</v>
      </c>
      <c r="E73">
        <v>1</v>
      </c>
      <c r="F73">
        <v>0</v>
      </c>
      <c r="I73" t="str">
        <f t="shared" si="5"/>
        <v>static constexpr u8 Zy = 2;</v>
      </c>
      <c r="J73" t="str">
        <f t="shared" si="6"/>
        <v>registerField(Fields::Zy, "Zy", 2, 1, 0);</v>
      </c>
    </row>
    <row r="74" spans="1:10" x14ac:dyDescent="0.25">
      <c r="B74">
        <v>3</v>
      </c>
      <c r="C74" t="s">
        <v>72</v>
      </c>
      <c r="D74">
        <v>3</v>
      </c>
      <c r="E74">
        <v>1</v>
      </c>
      <c r="F74">
        <v>0</v>
      </c>
      <c r="I74" t="str">
        <f t="shared" si="5"/>
        <v>static constexpr u8 Zx = 3;</v>
      </c>
      <c r="J74" t="str">
        <f t="shared" si="6"/>
        <v>registerField(Fields::Zx, "Zx", 3, 1, 0);</v>
      </c>
    </row>
    <row r="75" spans="1:10" x14ac:dyDescent="0.25">
      <c r="B75">
        <v>4</v>
      </c>
      <c r="C75" t="s">
        <v>73</v>
      </c>
      <c r="D75">
        <v>4</v>
      </c>
      <c r="E75">
        <v>1</v>
      </c>
      <c r="F75">
        <v>0</v>
      </c>
      <c r="I75" t="str">
        <f t="shared" si="5"/>
        <v>static constexpr u8 Sw = 4;</v>
      </c>
      <c r="J75" t="str">
        <f t="shared" si="6"/>
        <v>registerField(Fields::Sw, "Sw", 4, 1, 0);</v>
      </c>
    </row>
    <row r="76" spans="1:10" x14ac:dyDescent="0.25">
      <c r="B76">
        <v>5</v>
      </c>
      <c r="C76" t="s">
        <v>74</v>
      </c>
      <c r="D76">
        <v>5</v>
      </c>
      <c r="E76">
        <v>1</v>
      </c>
      <c r="F76">
        <v>0</v>
      </c>
      <c r="I76" t="str">
        <f t="shared" si="5"/>
        <v>static constexpr u8 Sz = 5;</v>
      </c>
      <c r="J76" t="str">
        <f t="shared" si="6"/>
        <v>registerField(Fields::Sz, "Sz", 5, 1, 0);</v>
      </c>
    </row>
    <row r="77" spans="1:10" x14ac:dyDescent="0.25">
      <c r="B77">
        <v>6</v>
      </c>
      <c r="C77" t="s">
        <v>75</v>
      </c>
      <c r="D77">
        <v>6</v>
      </c>
      <c r="E77">
        <v>1</v>
      </c>
      <c r="F77">
        <v>0</v>
      </c>
      <c r="I77" t="str">
        <f t="shared" si="5"/>
        <v>static constexpr u8 Sy = 6;</v>
      </c>
      <c r="J77" t="str">
        <f t="shared" si="6"/>
        <v>registerField(Fields::Sy, "Sy", 6, 1, 0);</v>
      </c>
    </row>
    <row r="78" spans="1:10" x14ac:dyDescent="0.25">
      <c r="B78">
        <v>7</v>
      </c>
      <c r="C78" t="s">
        <v>76</v>
      </c>
      <c r="D78">
        <v>7</v>
      </c>
      <c r="E78">
        <v>1</v>
      </c>
      <c r="F78">
        <v>0</v>
      </c>
      <c r="I78" t="str">
        <f t="shared" si="5"/>
        <v>static constexpr u8 Sx = 7;</v>
      </c>
      <c r="J78" t="str">
        <f t="shared" si="6"/>
        <v>registerField(Fields::Sx, "Sx", 7, 1, 0);</v>
      </c>
    </row>
    <row r="79" spans="1:10" x14ac:dyDescent="0.25">
      <c r="B79">
        <v>8</v>
      </c>
      <c r="C79" t="s">
        <v>77</v>
      </c>
      <c r="D79">
        <v>8</v>
      </c>
      <c r="E79">
        <v>1</v>
      </c>
      <c r="F79">
        <v>0</v>
      </c>
      <c r="I79" t="str">
        <f t="shared" si="5"/>
        <v>static constexpr u8 Uw = 8;</v>
      </c>
      <c r="J79" t="str">
        <f t="shared" si="6"/>
        <v>registerField(Fields::Uw, "Uw", 8, 1, 0);</v>
      </c>
    </row>
    <row r="80" spans="1:10" x14ac:dyDescent="0.25">
      <c r="B80">
        <v>9</v>
      </c>
      <c r="C80" t="s">
        <v>80</v>
      </c>
      <c r="D80">
        <v>9</v>
      </c>
      <c r="E80">
        <v>1</v>
      </c>
      <c r="F80">
        <v>0</v>
      </c>
      <c r="I80" t="str">
        <f t="shared" si="5"/>
        <v>static constexpr u8 Uz = 9;</v>
      </c>
      <c r="J80" t="str">
        <f t="shared" si="6"/>
        <v>registerField(Fields::Uz, "Uz", 9, 1, 0);</v>
      </c>
    </row>
    <row r="81" spans="1:10" x14ac:dyDescent="0.25">
      <c r="B81">
        <v>10</v>
      </c>
      <c r="C81" t="s">
        <v>78</v>
      </c>
      <c r="D81">
        <v>10</v>
      </c>
      <c r="E81">
        <v>1</v>
      </c>
      <c r="F81">
        <v>0</v>
      </c>
      <c r="I81" t="str">
        <f t="shared" si="5"/>
        <v>static constexpr u8 Uy = 10;</v>
      </c>
      <c r="J81" t="str">
        <f t="shared" si="6"/>
        <v>registerField(Fields::Uy, "Uy", 10, 1, 0);</v>
      </c>
    </row>
    <row r="82" spans="1:10" x14ac:dyDescent="0.25">
      <c r="B82">
        <v>11</v>
      </c>
      <c r="C82" t="s">
        <v>79</v>
      </c>
      <c r="D82">
        <v>11</v>
      </c>
      <c r="E82">
        <v>1</v>
      </c>
      <c r="F82">
        <v>0</v>
      </c>
      <c r="I82" t="str">
        <f t="shared" si="5"/>
        <v>static constexpr u8 Ux = 11;</v>
      </c>
      <c r="J82" t="str">
        <f t="shared" si="6"/>
        <v>registerField(Fields::Ux, "Ux", 11, 1, 0);</v>
      </c>
    </row>
    <row r="83" spans="1:10" x14ac:dyDescent="0.25">
      <c r="B83">
        <v>12</v>
      </c>
      <c r="C83" t="s">
        <v>81</v>
      </c>
      <c r="D83">
        <v>12</v>
      </c>
      <c r="E83">
        <v>1</v>
      </c>
      <c r="F83">
        <v>0</v>
      </c>
      <c r="I83" t="str">
        <f t="shared" si="5"/>
        <v>static constexpr u8 Ow = 12;</v>
      </c>
      <c r="J83" t="str">
        <f t="shared" si="6"/>
        <v>registerField(Fields::Ow, "Ow", 12, 1, 0);</v>
      </c>
    </row>
    <row r="84" spans="1:10" x14ac:dyDescent="0.25">
      <c r="B84">
        <v>13</v>
      </c>
      <c r="C84" t="s">
        <v>82</v>
      </c>
      <c r="D84">
        <v>13</v>
      </c>
      <c r="E84">
        <v>1</v>
      </c>
      <c r="F84">
        <v>0</v>
      </c>
      <c r="I84" t="str">
        <f t="shared" si="5"/>
        <v>static constexpr u8 Oz = 13;</v>
      </c>
      <c r="J84" t="str">
        <f t="shared" si="6"/>
        <v>registerField(Fields::Oz, "Oz", 13, 1, 0);</v>
      </c>
    </row>
    <row r="85" spans="1:10" x14ac:dyDescent="0.25">
      <c r="B85">
        <v>14</v>
      </c>
      <c r="C85" t="s">
        <v>83</v>
      </c>
      <c r="D85">
        <v>14</v>
      </c>
      <c r="E85">
        <v>1</v>
      </c>
      <c r="F85">
        <v>0</v>
      </c>
      <c r="I85" t="str">
        <f t="shared" si="5"/>
        <v>static constexpr u8 Oy = 14;</v>
      </c>
      <c r="J85" t="str">
        <f t="shared" si="6"/>
        <v>registerField(Fields::Oy, "Oy", 14, 1, 0);</v>
      </c>
    </row>
    <row r="86" spans="1:10" x14ac:dyDescent="0.25">
      <c r="B86">
        <v>15</v>
      </c>
      <c r="C86" t="s">
        <v>84</v>
      </c>
      <c r="D86">
        <v>15</v>
      </c>
      <c r="E86">
        <v>1</v>
      </c>
      <c r="F86">
        <v>0</v>
      </c>
      <c r="I86" t="str">
        <f t="shared" ref="I86" si="7">"static constexpr u8 "&amp;C86&amp;" = "&amp;B86&amp;";"</f>
        <v>static constexpr u8 Ox = 15;</v>
      </c>
      <c r="J86" t="str">
        <f t="shared" ref="J86" si="8">"registerField(Fields::"&amp;C86&amp;", """&amp;C86&amp;""", "&amp;D86&amp;", "&amp;E86&amp;", "&amp;F86&amp;");"</f>
        <v>registerField(Fields::Ox, "Ox", 15, 1, 0);</v>
      </c>
    </row>
    <row r="88" spans="1:10" x14ac:dyDescent="0.25">
      <c r="A88" t="s">
        <v>85</v>
      </c>
      <c r="B88">
        <v>0</v>
      </c>
      <c r="C88" t="s">
        <v>86</v>
      </c>
      <c r="D88">
        <v>0</v>
      </c>
      <c r="E88">
        <v>1</v>
      </c>
      <c r="F88">
        <v>0</v>
      </c>
      <c r="H88" t="str">
        <f>"class VectorUnitRegister_"&amp;A88&amp;"_t;"</f>
        <v>class VectorUnitRegister_Status_t;</v>
      </c>
      <c r="I88" t="str">
        <f t="shared" ref="I88" si="9">"static constexpr u8 "&amp;C88&amp;" = "&amp;B88&amp;";"</f>
        <v>static constexpr u8 Z = 0;</v>
      </c>
      <c r="J88" t="str">
        <f t="shared" ref="J88" si="10">"registerField(Fields::"&amp;C88&amp;", """&amp;C88&amp;""", "&amp;D88&amp;", "&amp;E88&amp;", "&amp;F88&amp;");"</f>
        <v>registerField(Fields::Z, "Z", 0, 1, 0);</v>
      </c>
    </row>
    <row r="89" spans="1:10" x14ac:dyDescent="0.25">
      <c r="B89">
        <v>1</v>
      </c>
      <c r="C89" t="s">
        <v>87</v>
      </c>
      <c r="D89">
        <v>1</v>
      </c>
      <c r="E89">
        <v>1</v>
      </c>
      <c r="F89">
        <v>0</v>
      </c>
      <c r="I89" t="str">
        <f t="shared" ref="I89:I99" si="11">"static constexpr u8 "&amp;C89&amp;" = "&amp;B89&amp;";"</f>
        <v>static constexpr u8 S = 1;</v>
      </c>
      <c r="J89" t="str">
        <f t="shared" ref="J89:J99" si="12">"registerField(Fields::"&amp;C89&amp;", """&amp;C89&amp;""", "&amp;D89&amp;", "&amp;E89&amp;", "&amp;F89&amp;");"</f>
        <v>registerField(Fields::S, "S", 1, 1, 0);</v>
      </c>
    </row>
    <row r="90" spans="1:10" x14ac:dyDescent="0.25">
      <c r="B90">
        <v>2</v>
      </c>
      <c r="C90" t="s">
        <v>88</v>
      </c>
      <c r="D90">
        <v>2</v>
      </c>
      <c r="E90">
        <v>1</v>
      </c>
      <c r="F90">
        <v>0</v>
      </c>
      <c r="I90" t="str">
        <f t="shared" si="11"/>
        <v>static constexpr u8 U = 2;</v>
      </c>
      <c r="J90" t="str">
        <f t="shared" si="12"/>
        <v>registerField(Fields::U, "U", 2, 1, 0);</v>
      </c>
    </row>
    <row r="91" spans="1:10" x14ac:dyDescent="0.25">
      <c r="B91">
        <v>3</v>
      </c>
      <c r="C91" t="s">
        <v>89</v>
      </c>
      <c r="D91">
        <v>3</v>
      </c>
      <c r="E91">
        <v>1</v>
      </c>
      <c r="F91">
        <v>0</v>
      </c>
      <c r="I91" t="str">
        <f t="shared" si="11"/>
        <v>static constexpr u8 O = 3;</v>
      </c>
      <c r="J91" t="str">
        <f t="shared" si="12"/>
        <v>registerField(Fields::O, "O", 3, 1, 0);</v>
      </c>
    </row>
    <row r="92" spans="1:10" x14ac:dyDescent="0.25">
      <c r="B92">
        <v>4</v>
      </c>
      <c r="C92" t="s">
        <v>90</v>
      </c>
      <c r="D92">
        <v>4</v>
      </c>
      <c r="E92">
        <v>1</v>
      </c>
      <c r="F92">
        <v>0</v>
      </c>
      <c r="I92" t="str">
        <f t="shared" si="11"/>
        <v>static constexpr u8 I = 4;</v>
      </c>
      <c r="J92" t="str">
        <f t="shared" si="12"/>
        <v>registerField(Fields::I, "I", 4, 1, 0);</v>
      </c>
    </row>
    <row r="93" spans="1:10" x14ac:dyDescent="0.25">
      <c r="B93">
        <v>5</v>
      </c>
      <c r="C93" t="s">
        <v>91</v>
      </c>
      <c r="D93">
        <v>5</v>
      </c>
      <c r="E93">
        <v>1</v>
      </c>
      <c r="F93">
        <v>0</v>
      </c>
      <c r="I93" t="str">
        <f t="shared" si="11"/>
        <v>static constexpr u8 D = 5;</v>
      </c>
      <c r="J93" t="str">
        <f t="shared" si="12"/>
        <v>registerField(Fields::D, "D", 5, 1, 0);</v>
      </c>
    </row>
    <row r="94" spans="1:10" x14ac:dyDescent="0.25">
      <c r="B94">
        <v>6</v>
      </c>
      <c r="C94" t="s">
        <v>92</v>
      </c>
      <c r="D94">
        <v>6</v>
      </c>
      <c r="E94">
        <v>1</v>
      </c>
      <c r="F94">
        <v>0</v>
      </c>
      <c r="I94" t="str">
        <f t="shared" si="11"/>
        <v>static constexpr u8 ZS = 6;</v>
      </c>
      <c r="J94" t="str">
        <f t="shared" si="12"/>
        <v>registerField(Fields::ZS, "ZS", 6, 1, 0);</v>
      </c>
    </row>
    <row r="95" spans="1:10" x14ac:dyDescent="0.25">
      <c r="B95">
        <v>7</v>
      </c>
      <c r="C95" t="s">
        <v>93</v>
      </c>
      <c r="D95">
        <v>7</v>
      </c>
      <c r="E95">
        <v>1</v>
      </c>
      <c r="F95">
        <v>0</v>
      </c>
      <c r="I95" t="str">
        <f t="shared" si="11"/>
        <v>static constexpr u8 SS = 7;</v>
      </c>
      <c r="J95" t="str">
        <f t="shared" si="12"/>
        <v>registerField(Fields::SS, "SS", 7, 1, 0);</v>
      </c>
    </row>
    <row r="96" spans="1:10" x14ac:dyDescent="0.25">
      <c r="B96">
        <v>8</v>
      </c>
      <c r="C96" t="s">
        <v>94</v>
      </c>
      <c r="D96">
        <v>8</v>
      </c>
      <c r="E96">
        <v>1</v>
      </c>
      <c r="F96">
        <v>0</v>
      </c>
      <c r="I96" t="str">
        <f t="shared" si="11"/>
        <v>static constexpr u8 US = 8;</v>
      </c>
      <c r="J96" t="str">
        <f t="shared" si="12"/>
        <v>registerField(Fields::US, "US", 8, 1, 0);</v>
      </c>
    </row>
    <row r="97" spans="1:10" x14ac:dyDescent="0.25">
      <c r="B97">
        <v>9</v>
      </c>
      <c r="C97" t="s">
        <v>95</v>
      </c>
      <c r="D97">
        <v>9</v>
      </c>
      <c r="E97">
        <v>1</v>
      </c>
      <c r="F97">
        <v>0</v>
      </c>
      <c r="I97" t="str">
        <f t="shared" si="11"/>
        <v>static constexpr u8 OS = 9;</v>
      </c>
      <c r="J97" t="str">
        <f t="shared" si="12"/>
        <v>registerField(Fields::OS, "OS", 9, 1, 0);</v>
      </c>
    </row>
    <row r="98" spans="1:10" x14ac:dyDescent="0.25">
      <c r="B98">
        <v>10</v>
      </c>
      <c r="C98" t="s">
        <v>96</v>
      </c>
      <c r="D98">
        <v>10</v>
      </c>
      <c r="E98">
        <v>1</v>
      </c>
      <c r="F98">
        <v>0</v>
      </c>
      <c r="I98" t="str">
        <f t="shared" si="11"/>
        <v>static constexpr u8 IS = 10;</v>
      </c>
      <c r="J98" t="str">
        <f t="shared" si="12"/>
        <v>registerField(Fields::IS, "IS", 10, 1, 0);</v>
      </c>
    </row>
    <row r="99" spans="1:10" x14ac:dyDescent="0.25">
      <c r="B99">
        <v>11</v>
      </c>
      <c r="C99" t="s">
        <v>97</v>
      </c>
      <c r="D99">
        <v>11</v>
      </c>
      <c r="E99">
        <v>1</v>
      </c>
      <c r="F99">
        <v>0</v>
      </c>
      <c r="I99" t="str">
        <f t="shared" si="11"/>
        <v>static constexpr u8 DS = 11;</v>
      </c>
      <c r="J99" t="str">
        <f t="shared" si="12"/>
        <v>registerField(Fields::DS, "DS", 11, 1, 0);</v>
      </c>
    </row>
    <row r="101" spans="1:10" x14ac:dyDescent="0.25">
      <c r="A101" t="s">
        <v>98</v>
      </c>
      <c r="B101">
        <v>0</v>
      </c>
      <c r="C101" t="s">
        <v>99</v>
      </c>
      <c r="D101">
        <v>0</v>
      </c>
      <c r="E101">
        <v>1</v>
      </c>
      <c r="F101">
        <v>0</v>
      </c>
      <c r="H101" t="str">
        <f>"class VectorUnitRegister_"&amp;A101&amp;"_t;"</f>
        <v>class VectorUnitRegister_Clipping_t;</v>
      </c>
      <c r="I101" t="str">
        <f t="shared" ref="I101" si="13">"static constexpr u8 "&amp;C101&amp;" = "&amp;B101&amp;";"</f>
        <v>static constexpr u8 NegX_0 = 0;</v>
      </c>
      <c r="J101" t="str">
        <f t="shared" ref="J101" si="14">"registerField(Fields::"&amp;C101&amp;", """&amp;C101&amp;""", "&amp;D101&amp;", "&amp;E101&amp;", "&amp;F101&amp;");"</f>
        <v>registerField(Fields::NegX_0, "NegX_0", 0, 1, 0);</v>
      </c>
    </row>
    <row r="102" spans="1:10" x14ac:dyDescent="0.25">
      <c r="B102">
        <v>1</v>
      </c>
      <c r="C102" t="s">
        <v>100</v>
      </c>
      <c r="D102">
        <v>1</v>
      </c>
      <c r="E102">
        <v>1</v>
      </c>
      <c r="F102">
        <v>0</v>
      </c>
      <c r="I102" t="str">
        <f t="shared" ref="I102:I124" si="15">"static constexpr u8 "&amp;C102&amp;" = "&amp;B102&amp;";"</f>
        <v>static constexpr u8 PosX_0 = 1;</v>
      </c>
      <c r="J102" t="str">
        <f t="shared" ref="J102:J124" si="16">"registerField(Fields::"&amp;C102&amp;", """&amp;C102&amp;""", "&amp;D102&amp;", "&amp;E102&amp;", "&amp;F102&amp;");"</f>
        <v>registerField(Fields::PosX_0, "PosX_0", 1, 1, 0);</v>
      </c>
    </row>
    <row r="103" spans="1:10" x14ac:dyDescent="0.25">
      <c r="B103">
        <v>2</v>
      </c>
      <c r="C103" t="s">
        <v>101</v>
      </c>
      <c r="D103">
        <v>2</v>
      </c>
      <c r="E103">
        <v>1</v>
      </c>
      <c r="F103">
        <v>0</v>
      </c>
      <c r="I103" t="str">
        <f t="shared" si="15"/>
        <v>static constexpr u8 NegY_0 = 2;</v>
      </c>
      <c r="J103" t="str">
        <f t="shared" si="16"/>
        <v>registerField(Fields::NegY_0, "NegY_0", 2, 1, 0);</v>
      </c>
    </row>
    <row r="104" spans="1:10" x14ac:dyDescent="0.25">
      <c r="B104">
        <v>3</v>
      </c>
      <c r="C104" t="s">
        <v>102</v>
      </c>
      <c r="D104">
        <v>3</v>
      </c>
      <c r="E104">
        <v>1</v>
      </c>
      <c r="F104">
        <v>0</v>
      </c>
      <c r="I104" t="str">
        <f t="shared" si="15"/>
        <v>static constexpr u8 PosY_0 = 3;</v>
      </c>
      <c r="J104" t="str">
        <f t="shared" si="16"/>
        <v>registerField(Fields::PosY_0, "PosY_0", 3, 1, 0);</v>
      </c>
    </row>
    <row r="105" spans="1:10" x14ac:dyDescent="0.25">
      <c r="B105">
        <v>4</v>
      </c>
      <c r="C105" t="s">
        <v>103</v>
      </c>
      <c r="D105">
        <v>4</v>
      </c>
      <c r="E105">
        <v>1</v>
      </c>
      <c r="F105">
        <v>0</v>
      </c>
      <c r="I105" t="str">
        <f t="shared" si="15"/>
        <v>static constexpr u8 NegZ_0 = 4;</v>
      </c>
      <c r="J105" t="str">
        <f t="shared" si="16"/>
        <v>registerField(Fields::NegZ_0, "NegZ_0", 4, 1, 0);</v>
      </c>
    </row>
    <row r="106" spans="1:10" x14ac:dyDescent="0.25">
      <c r="B106">
        <v>5</v>
      </c>
      <c r="C106" t="s">
        <v>104</v>
      </c>
      <c r="D106">
        <v>5</v>
      </c>
      <c r="E106">
        <v>1</v>
      </c>
      <c r="F106">
        <v>0</v>
      </c>
      <c r="I106" t="str">
        <f t="shared" si="15"/>
        <v>static constexpr u8 PosZ_0 = 5;</v>
      </c>
      <c r="J106" t="str">
        <f t="shared" si="16"/>
        <v>registerField(Fields::PosZ_0, "PosZ_0", 5, 1, 0);</v>
      </c>
    </row>
    <row r="107" spans="1:10" x14ac:dyDescent="0.25">
      <c r="B107">
        <v>6</v>
      </c>
      <c r="C107" t="s">
        <v>105</v>
      </c>
      <c r="D107">
        <v>6</v>
      </c>
      <c r="E107">
        <v>1</v>
      </c>
      <c r="F107">
        <v>0</v>
      </c>
      <c r="I107" t="str">
        <f t="shared" si="15"/>
        <v>static constexpr u8 NegX_1 = 6;</v>
      </c>
      <c r="J107" t="str">
        <f t="shared" si="16"/>
        <v>registerField(Fields::NegX_1, "NegX_1", 6, 1, 0);</v>
      </c>
    </row>
    <row r="108" spans="1:10" x14ac:dyDescent="0.25">
      <c r="B108">
        <v>7</v>
      </c>
      <c r="C108" t="s">
        <v>106</v>
      </c>
      <c r="D108">
        <v>7</v>
      </c>
      <c r="E108">
        <v>1</v>
      </c>
      <c r="F108">
        <v>0</v>
      </c>
      <c r="I108" t="str">
        <f t="shared" si="15"/>
        <v>static constexpr u8 PosX_1 = 7;</v>
      </c>
      <c r="J108" t="str">
        <f t="shared" si="16"/>
        <v>registerField(Fields::PosX_1, "PosX_1", 7, 1, 0);</v>
      </c>
    </row>
    <row r="109" spans="1:10" x14ac:dyDescent="0.25">
      <c r="B109">
        <v>8</v>
      </c>
      <c r="C109" t="s">
        <v>107</v>
      </c>
      <c r="D109">
        <v>8</v>
      </c>
      <c r="E109">
        <v>1</v>
      </c>
      <c r="F109">
        <v>0</v>
      </c>
      <c r="I109" t="str">
        <f t="shared" si="15"/>
        <v>static constexpr u8 NegY_1 = 8;</v>
      </c>
      <c r="J109" t="str">
        <f t="shared" si="16"/>
        <v>registerField(Fields::NegY_1, "NegY_1", 8, 1, 0);</v>
      </c>
    </row>
    <row r="110" spans="1:10" x14ac:dyDescent="0.25">
      <c r="B110">
        <v>9</v>
      </c>
      <c r="C110" t="s">
        <v>108</v>
      </c>
      <c r="D110">
        <v>9</v>
      </c>
      <c r="E110">
        <v>1</v>
      </c>
      <c r="F110">
        <v>0</v>
      </c>
      <c r="I110" t="str">
        <f t="shared" si="15"/>
        <v>static constexpr u8 PosY_1 = 9;</v>
      </c>
      <c r="J110" t="str">
        <f t="shared" si="16"/>
        <v>registerField(Fields::PosY_1, "PosY_1", 9, 1, 0);</v>
      </c>
    </row>
    <row r="111" spans="1:10" x14ac:dyDescent="0.25">
      <c r="B111">
        <v>10</v>
      </c>
      <c r="C111" t="s">
        <v>109</v>
      </c>
      <c r="D111">
        <v>10</v>
      </c>
      <c r="E111">
        <v>1</v>
      </c>
      <c r="F111">
        <v>0</v>
      </c>
      <c r="I111" t="str">
        <f t="shared" si="15"/>
        <v>static constexpr u8 NegZ_1 = 10;</v>
      </c>
      <c r="J111" t="str">
        <f t="shared" si="16"/>
        <v>registerField(Fields::NegZ_1, "NegZ_1", 10, 1, 0);</v>
      </c>
    </row>
    <row r="112" spans="1:10" x14ac:dyDescent="0.25">
      <c r="B112">
        <v>11</v>
      </c>
      <c r="C112" t="s">
        <v>110</v>
      </c>
      <c r="D112">
        <v>11</v>
      </c>
      <c r="E112">
        <v>1</v>
      </c>
      <c r="F112">
        <v>0</v>
      </c>
      <c r="I112" t="str">
        <f t="shared" si="15"/>
        <v>static constexpr u8 PosZ_1 = 11;</v>
      </c>
      <c r="J112" t="str">
        <f t="shared" si="16"/>
        <v>registerField(Fields::PosZ_1, "PosZ_1", 11, 1, 0);</v>
      </c>
    </row>
    <row r="113" spans="1:10" x14ac:dyDescent="0.25">
      <c r="B113">
        <v>12</v>
      </c>
      <c r="C113" t="s">
        <v>111</v>
      </c>
      <c r="D113">
        <v>12</v>
      </c>
      <c r="E113">
        <v>1</v>
      </c>
      <c r="F113">
        <v>0</v>
      </c>
      <c r="I113" t="str">
        <f t="shared" si="15"/>
        <v>static constexpr u8 NegX_2 = 12;</v>
      </c>
      <c r="J113" t="str">
        <f t="shared" si="16"/>
        <v>registerField(Fields::NegX_2, "NegX_2", 12, 1, 0);</v>
      </c>
    </row>
    <row r="114" spans="1:10" x14ac:dyDescent="0.25">
      <c r="B114">
        <v>13</v>
      </c>
      <c r="C114" t="s">
        <v>112</v>
      </c>
      <c r="D114">
        <v>13</v>
      </c>
      <c r="E114">
        <v>1</v>
      </c>
      <c r="F114">
        <v>0</v>
      </c>
      <c r="I114" t="str">
        <f t="shared" si="15"/>
        <v>static constexpr u8 PosX_2 = 13;</v>
      </c>
      <c r="J114" t="str">
        <f t="shared" si="16"/>
        <v>registerField(Fields::PosX_2, "PosX_2", 13, 1, 0);</v>
      </c>
    </row>
    <row r="115" spans="1:10" x14ac:dyDescent="0.25">
      <c r="B115">
        <v>14</v>
      </c>
      <c r="C115" t="s">
        <v>113</v>
      </c>
      <c r="D115">
        <v>14</v>
      </c>
      <c r="E115">
        <v>1</v>
      </c>
      <c r="F115">
        <v>0</v>
      </c>
      <c r="I115" t="str">
        <f t="shared" si="15"/>
        <v>static constexpr u8 NegY_2 = 14;</v>
      </c>
      <c r="J115" t="str">
        <f t="shared" si="16"/>
        <v>registerField(Fields::NegY_2, "NegY_2", 14, 1, 0);</v>
      </c>
    </row>
    <row r="116" spans="1:10" x14ac:dyDescent="0.25">
      <c r="B116">
        <v>15</v>
      </c>
      <c r="C116" t="s">
        <v>114</v>
      </c>
      <c r="D116">
        <v>15</v>
      </c>
      <c r="E116">
        <v>1</v>
      </c>
      <c r="F116">
        <v>0</v>
      </c>
      <c r="I116" t="str">
        <f t="shared" si="15"/>
        <v>static constexpr u8 PosY_2 = 15;</v>
      </c>
      <c r="J116" t="str">
        <f t="shared" si="16"/>
        <v>registerField(Fields::PosY_2, "PosY_2", 15, 1, 0);</v>
      </c>
    </row>
    <row r="117" spans="1:10" x14ac:dyDescent="0.25">
      <c r="B117">
        <v>16</v>
      </c>
      <c r="C117" t="s">
        <v>115</v>
      </c>
      <c r="D117">
        <v>16</v>
      </c>
      <c r="E117">
        <v>1</v>
      </c>
      <c r="F117">
        <v>0</v>
      </c>
      <c r="I117" t="str">
        <f t="shared" si="15"/>
        <v>static constexpr u8 NegZ_2 = 16;</v>
      </c>
      <c r="J117" t="str">
        <f t="shared" si="16"/>
        <v>registerField(Fields::NegZ_2, "NegZ_2", 16, 1, 0);</v>
      </c>
    </row>
    <row r="118" spans="1:10" x14ac:dyDescent="0.25">
      <c r="B118">
        <v>17</v>
      </c>
      <c r="C118" t="s">
        <v>116</v>
      </c>
      <c r="D118">
        <v>17</v>
      </c>
      <c r="E118">
        <v>1</v>
      </c>
      <c r="F118">
        <v>0</v>
      </c>
      <c r="I118" t="str">
        <f t="shared" si="15"/>
        <v>static constexpr u8 PosZ_2 = 17;</v>
      </c>
      <c r="J118" t="str">
        <f t="shared" si="16"/>
        <v>registerField(Fields::PosZ_2, "PosZ_2", 17, 1, 0);</v>
      </c>
    </row>
    <row r="119" spans="1:10" x14ac:dyDescent="0.25">
      <c r="B119">
        <v>18</v>
      </c>
      <c r="C119" t="s">
        <v>117</v>
      </c>
      <c r="D119">
        <v>18</v>
      </c>
      <c r="E119">
        <v>1</v>
      </c>
      <c r="F119">
        <v>0</v>
      </c>
      <c r="I119" t="str">
        <f t="shared" si="15"/>
        <v>static constexpr u8 NegX_3 = 18;</v>
      </c>
      <c r="J119" t="str">
        <f t="shared" si="16"/>
        <v>registerField(Fields::NegX_3, "NegX_3", 18, 1, 0);</v>
      </c>
    </row>
    <row r="120" spans="1:10" x14ac:dyDescent="0.25">
      <c r="B120">
        <v>19</v>
      </c>
      <c r="C120" t="s">
        <v>118</v>
      </c>
      <c r="D120">
        <v>19</v>
      </c>
      <c r="E120">
        <v>1</v>
      </c>
      <c r="F120">
        <v>0</v>
      </c>
      <c r="I120" t="str">
        <f t="shared" si="15"/>
        <v>static constexpr u8 PosX_3 = 19;</v>
      </c>
      <c r="J120" t="str">
        <f t="shared" si="16"/>
        <v>registerField(Fields::PosX_3, "PosX_3", 19, 1, 0);</v>
      </c>
    </row>
    <row r="121" spans="1:10" x14ac:dyDescent="0.25">
      <c r="B121">
        <v>20</v>
      </c>
      <c r="C121" t="s">
        <v>119</v>
      </c>
      <c r="D121">
        <v>20</v>
      </c>
      <c r="E121">
        <v>1</v>
      </c>
      <c r="F121">
        <v>0</v>
      </c>
      <c r="I121" t="str">
        <f t="shared" si="15"/>
        <v>static constexpr u8 NegY_3 = 20;</v>
      </c>
      <c r="J121" t="str">
        <f t="shared" si="16"/>
        <v>registerField(Fields::NegY_3, "NegY_3", 20, 1, 0);</v>
      </c>
    </row>
    <row r="122" spans="1:10" x14ac:dyDescent="0.25">
      <c r="B122">
        <v>21</v>
      </c>
      <c r="C122" t="s">
        <v>120</v>
      </c>
      <c r="D122">
        <v>21</v>
      </c>
      <c r="E122">
        <v>1</v>
      </c>
      <c r="F122">
        <v>0</v>
      </c>
      <c r="I122" t="str">
        <f t="shared" si="15"/>
        <v>static constexpr u8 PosY_3 = 21;</v>
      </c>
      <c r="J122" t="str">
        <f t="shared" si="16"/>
        <v>registerField(Fields::PosY_3, "PosY_3", 21, 1, 0);</v>
      </c>
    </row>
    <row r="123" spans="1:10" x14ac:dyDescent="0.25">
      <c r="B123">
        <v>22</v>
      </c>
      <c r="C123" t="s">
        <v>121</v>
      </c>
      <c r="D123">
        <v>22</v>
      </c>
      <c r="E123">
        <v>1</v>
      </c>
      <c r="F123">
        <v>0</v>
      </c>
      <c r="I123" t="str">
        <f t="shared" si="15"/>
        <v>static constexpr u8 NegZ_3 = 22;</v>
      </c>
      <c r="J123" t="str">
        <f t="shared" si="16"/>
        <v>registerField(Fields::NegZ_3, "NegZ_3", 22, 1, 0);</v>
      </c>
    </row>
    <row r="124" spans="1:10" x14ac:dyDescent="0.25">
      <c r="B124">
        <v>23</v>
      </c>
      <c r="C124" t="s">
        <v>122</v>
      </c>
      <c r="D124">
        <v>23</v>
      </c>
      <c r="E124">
        <v>1</v>
      </c>
      <c r="F124">
        <v>0</v>
      </c>
      <c r="I124" t="str">
        <f t="shared" si="15"/>
        <v>static constexpr u8 PosZ_3 = 23;</v>
      </c>
      <c r="J124" t="str">
        <f t="shared" si="16"/>
        <v>registerField(Fields::PosZ_3, "PosZ_3", 23, 1, 0);</v>
      </c>
    </row>
    <row r="126" spans="1:10" x14ac:dyDescent="0.25">
      <c r="A126" t="s">
        <v>123</v>
      </c>
      <c r="B126">
        <v>0</v>
      </c>
      <c r="C126" t="s">
        <v>123</v>
      </c>
      <c r="D126">
        <v>0</v>
      </c>
      <c r="E126">
        <v>16</v>
      </c>
      <c r="F126">
        <v>0</v>
      </c>
      <c r="H126" t="str">
        <f>"class VectorUnitRegister_"&amp;A126&amp;"_t;"</f>
        <v>class VectorUnitRegister_CMSAR_t;</v>
      </c>
      <c r="I126" t="str">
        <f t="shared" ref="I126" si="17">"static constexpr u8 "&amp;C126&amp;" = "&amp;B126&amp;";"</f>
        <v>static constexpr u8 CMSAR = 0;</v>
      </c>
      <c r="J126" t="str">
        <f t="shared" ref="J126" si="18">"registerField(Fields::"&amp;C126&amp;", """&amp;C126&amp;""", "&amp;D126&amp;", "&amp;E126&amp;", "&amp;F126&amp;");"</f>
        <v>registerField(Fields::CMSAR, "CMSAR", 0, 16, 0);</v>
      </c>
    </row>
    <row r="128" spans="1:10" x14ac:dyDescent="0.25">
      <c r="A128" t="s">
        <v>55</v>
      </c>
      <c r="B128">
        <v>0</v>
      </c>
      <c r="C128" t="s">
        <v>124</v>
      </c>
      <c r="D128">
        <v>0</v>
      </c>
      <c r="E128">
        <v>1</v>
      </c>
      <c r="F128">
        <v>0</v>
      </c>
      <c r="H128" t="str">
        <f>"class VURegister_"&amp;A128&amp;"_t;"</f>
        <v>class VURegister_FBRST_t;</v>
      </c>
      <c r="I128" t="str">
        <f t="shared" ref="I128" si="19">"static constexpr u8 "&amp;C128&amp;" = "&amp;B128&amp;";"</f>
        <v>static constexpr u8 FB0 = 0;</v>
      </c>
      <c r="J128" t="str">
        <f t="shared" ref="J128" si="20">"registerField(Fields::"&amp;C128&amp;", """&amp;C128&amp;""", "&amp;D128&amp;", "&amp;E128&amp;", "&amp;F128&amp;");"</f>
        <v>registerField(Fields::FB0, "FB0", 0, 1, 0);</v>
      </c>
    </row>
    <row r="129" spans="1:10" x14ac:dyDescent="0.25">
      <c r="B129">
        <v>1</v>
      </c>
      <c r="C129" t="s">
        <v>125</v>
      </c>
      <c r="D129">
        <v>1</v>
      </c>
      <c r="E129">
        <v>1</v>
      </c>
      <c r="F129">
        <v>0</v>
      </c>
      <c r="I129" t="str">
        <f t="shared" ref="I129:I135" si="21">"static constexpr u8 "&amp;C129&amp;" = "&amp;B129&amp;";"</f>
        <v>static constexpr u8 RS0 = 1;</v>
      </c>
      <c r="J129" t="str">
        <f t="shared" ref="J129:J135" si="22">"registerField(Fields::"&amp;C129&amp;", """&amp;C129&amp;""", "&amp;D129&amp;", "&amp;E129&amp;", "&amp;F129&amp;");"</f>
        <v>registerField(Fields::RS0, "RS0", 1, 1, 0);</v>
      </c>
    </row>
    <row r="130" spans="1:10" x14ac:dyDescent="0.25">
      <c r="B130">
        <v>2</v>
      </c>
      <c r="C130" t="s">
        <v>126</v>
      </c>
      <c r="D130">
        <v>2</v>
      </c>
      <c r="E130">
        <v>1</v>
      </c>
      <c r="F130">
        <v>0</v>
      </c>
      <c r="I130" t="str">
        <f t="shared" si="21"/>
        <v>static constexpr u8 DE0 = 2;</v>
      </c>
      <c r="J130" t="str">
        <f t="shared" si="22"/>
        <v>registerField(Fields::DE0, "DE0", 2, 1, 0);</v>
      </c>
    </row>
    <row r="131" spans="1:10" x14ac:dyDescent="0.25">
      <c r="B131">
        <v>3</v>
      </c>
      <c r="C131" t="s">
        <v>127</v>
      </c>
      <c r="D131">
        <v>3</v>
      </c>
      <c r="E131">
        <v>1</v>
      </c>
      <c r="F131">
        <v>0</v>
      </c>
      <c r="I131" t="str">
        <f t="shared" si="21"/>
        <v>static constexpr u8 TE0 = 3;</v>
      </c>
      <c r="J131" t="str">
        <f t="shared" si="22"/>
        <v>registerField(Fields::TE0, "TE0", 3, 1, 0);</v>
      </c>
    </row>
    <row r="132" spans="1:10" x14ac:dyDescent="0.25">
      <c r="B132">
        <v>4</v>
      </c>
      <c r="C132" t="s">
        <v>128</v>
      </c>
      <c r="D132">
        <v>8</v>
      </c>
      <c r="E132">
        <v>1</v>
      </c>
      <c r="F132">
        <v>0</v>
      </c>
      <c r="I132" t="str">
        <f t="shared" si="21"/>
        <v>static constexpr u8 FB1 = 4;</v>
      </c>
      <c r="J132" t="str">
        <f t="shared" si="22"/>
        <v>registerField(Fields::FB1, "FB1", 8, 1, 0);</v>
      </c>
    </row>
    <row r="133" spans="1:10" x14ac:dyDescent="0.25">
      <c r="B133">
        <v>5</v>
      </c>
      <c r="C133" t="s">
        <v>129</v>
      </c>
      <c r="D133">
        <v>9</v>
      </c>
      <c r="E133">
        <v>1</v>
      </c>
      <c r="F133">
        <v>0</v>
      </c>
      <c r="I133" t="str">
        <f t="shared" si="21"/>
        <v>static constexpr u8 RS1 = 5;</v>
      </c>
      <c r="J133" t="str">
        <f t="shared" si="22"/>
        <v>registerField(Fields::RS1, "RS1", 9, 1, 0);</v>
      </c>
    </row>
    <row r="134" spans="1:10" x14ac:dyDescent="0.25">
      <c r="B134">
        <v>6</v>
      </c>
      <c r="C134" t="s">
        <v>130</v>
      </c>
      <c r="D134">
        <v>10</v>
      </c>
      <c r="E134">
        <v>1</v>
      </c>
      <c r="F134">
        <v>0</v>
      </c>
      <c r="I134" t="str">
        <f t="shared" si="21"/>
        <v>static constexpr u8 DE1 = 6;</v>
      </c>
      <c r="J134" t="str">
        <f t="shared" si="22"/>
        <v>registerField(Fields::DE1, "DE1", 10, 1, 0);</v>
      </c>
    </row>
    <row r="135" spans="1:10" x14ac:dyDescent="0.25">
      <c r="B135">
        <v>7</v>
      </c>
      <c r="C135" t="s">
        <v>131</v>
      </c>
      <c r="D135">
        <v>11</v>
      </c>
      <c r="E135">
        <v>1</v>
      </c>
      <c r="F135">
        <v>0</v>
      </c>
      <c r="I135" t="str">
        <f t="shared" si="21"/>
        <v>static constexpr u8 TE1 = 7;</v>
      </c>
      <c r="J135" t="str">
        <f t="shared" si="22"/>
        <v>registerField(Fields::TE1, "TE1", 11, 1, 0);</v>
      </c>
    </row>
    <row r="137" spans="1:10" x14ac:dyDescent="0.25">
      <c r="A137" t="s">
        <v>44</v>
      </c>
      <c r="B137">
        <v>0</v>
      </c>
      <c r="C137" t="s">
        <v>132</v>
      </c>
      <c r="D137">
        <v>0</v>
      </c>
      <c r="E137">
        <v>1</v>
      </c>
      <c r="F137">
        <v>0</v>
      </c>
      <c r="H137" t="str">
        <f>"class VPURegister_"&amp;A137&amp;"_t;"</f>
        <v>class VPURegister_STAT_t;</v>
      </c>
      <c r="I137" t="str">
        <f t="shared" ref="I137" si="23">"static constexpr u8 "&amp;C137&amp;" = "&amp;B137&amp;";"</f>
        <v>static constexpr u8 VBS0 = 0;</v>
      </c>
      <c r="J137" t="str">
        <f t="shared" ref="J137" si="24">"registerField(Fields::"&amp;C137&amp;", """&amp;C137&amp;""", "&amp;D137&amp;", "&amp;E137&amp;", "&amp;F137&amp;");"</f>
        <v>registerField(Fields::VBS0, "VBS0", 0, 1, 0);</v>
      </c>
    </row>
    <row r="138" spans="1:10" x14ac:dyDescent="0.25">
      <c r="B138">
        <v>1</v>
      </c>
      <c r="C138" t="s">
        <v>134</v>
      </c>
      <c r="D138">
        <v>1</v>
      </c>
      <c r="E138">
        <v>1</v>
      </c>
      <c r="F138">
        <v>0</v>
      </c>
      <c r="I138" t="str">
        <f t="shared" ref="I138:I149" si="25">"static constexpr u8 "&amp;C138&amp;" = "&amp;B138&amp;";"</f>
        <v>static constexpr u8 VDS0 = 1;</v>
      </c>
      <c r="J138" t="str">
        <f t="shared" ref="J138:J149" si="26">"registerField(Fields::"&amp;C138&amp;", """&amp;C138&amp;""", "&amp;D138&amp;", "&amp;E138&amp;", "&amp;F138&amp;");"</f>
        <v>registerField(Fields::VDS0, "VDS0", 1, 1, 0);</v>
      </c>
    </row>
    <row r="139" spans="1:10" x14ac:dyDescent="0.25">
      <c r="B139">
        <v>2</v>
      </c>
      <c r="C139" t="s">
        <v>135</v>
      </c>
      <c r="D139">
        <v>2</v>
      </c>
      <c r="E139">
        <v>1</v>
      </c>
      <c r="F139">
        <v>0</v>
      </c>
      <c r="I139" t="str">
        <f t="shared" si="25"/>
        <v>static constexpr u8 VTS0 = 2;</v>
      </c>
      <c r="J139" t="str">
        <f t="shared" si="26"/>
        <v>registerField(Fields::VTS0, "VTS0", 2, 1, 0);</v>
      </c>
    </row>
    <row r="140" spans="1:10" x14ac:dyDescent="0.25">
      <c r="B140">
        <v>3</v>
      </c>
      <c r="C140" t="s">
        <v>136</v>
      </c>
      <c r="D140">
        <v>3</v>
      </c>
      <c r="E140">
        <v>1</v>
      </c>
      <c r="F140">
        <v>0</v>
      </c>
      <c r="I140" t="str">
        <f t="shared" si="25"/>
        <v>static constexpr u8 VFS0 = 3;</v>
      </c>
      <c r="J140" t="str">
        <f t="shared" si="26"/>
        <v>registerField(Fields::VFS0, "VFS0", 3, 1, 0);</v>
      </c>
    </row>
    <row r="141" spans="1:10" x14ac:dyDescent="0.25">
      <c r="B141">
        <v>4</v>
      </c>
      <c r="C141" t="s">
        <v>137</v>
      </c>
      <c r="D141">
        <v>5</v>
      </c>
      <c r="E141">
        <v>1</v>
      </c>
      <c r="F141">
        <v>0</v>
      </c>
      <c r="I141" t="str">
        <f t="shared" si="25"/>
        <v>static constexpr u8 DIV0 = 4;</v>
      </c>
      <c r="J141" t="str">
        <f t="shared" si="26"/>
        <v>registerField(Fields::DIV0, "DIV0", 5, 1, 0);</v>
      </c>
    </row>
    <row r="142" spans="1:10" x14ac:dyDescent="0.25">
      <c r="B142">
        <v>5</v>
      </c>
      <c r="C142" t="s">
        <v>138</v>
      </c>
      <c r="D142">
        <v>7</v>
      </c>
      <c r="E142">
        <v>1</v>
      </c>
      <c r="F142">
        <v>0</v>
      </c>
      <c r="I142" t="str">
        <f t="shared" si="25"/>
        <v>static constexpr u8 IBS0 = 5;</v>
      </c>
      <c r="J142" t="str">
        <f t="shared" si="26"/>
        <v>registerField(Fields::IBS0, "IBS0", 7, 1, 0);</v>
      </c>
    </row>
    <row r="143" spans="1:10" x14ac:dyDescent="0.25">
      <c r="B143">
        <v>6</v>
      </c>
      <c r="C143" t="s">
        <v>133</v>
      </c>
      <c r="D143">
        <v>8</v>
      </c>
      <c r="E143">
        <v>1</v>
      </c>
      <c r="F143">
        <v>0</v>
      </c>
      <c r="I143" t="str">
        <f t="shared" si="25"/>
        <v>static constexpr u8 VBS1 = 6;</v>
      </c>
      <c r="J143" t="str">
        <f t="shared" si="26"/>
        <v>registerField(Fields::VBS1, "VBS1", 8, 1, 0);</v>
      </c>
    </row>
    <row r="144" spans="1:10" x14ac:dyDescent="0.25">
      <c r="B144">
        <v>7</v>
      </c>
      <c r="C144" t="s">
        <v>139</v>
      </c>
      <c r="D144">
        <v>9</v>
      </c>
      <c r="E144">
        <v>1</v>
      </c>
      <c r="F144">
        <v>0</v>
      </c>
      <c r="I144" t="str">
        <f t="shared" si="25"/>
        <v>static constexpr u8 VDS1 = 7;</v>
      </c>
      <c r="J144" t="str">
        <f t="shared" si="26"/>
        <v>registerField(Fields::VDS1, "VDS1", 9, 1, 0);</v>
      </c>
    </row>
    <row r="145" spans="1:10" x14ac:dyDescent="0.25">
      <c r="B145">
        <v>8</v>
      </c>
      <c r="C145" t="s">
        <v>140</v>
      </c>
      <c r="D145">
        <v>10</v>
      </c>
      <c r="E145">
        <v>1</v>
      </c>
      <c r="F145">
        <v>0</v>
      </c>
      <c r="I145" t="str">
        <f t="shared" si="25"/>
        <v>static constexpr u8 VTS1 = 8;</v>
      </c>
      <c r="J145" t="str">
        <f t="shared" si="26"/>
        <v>registerField(Fields::VTS1, "VTS1", 10, 1, 0);</v>
      </c>
    </row>
    <row r="146" spans="1:10" x14ac:dyDescent="0.25">
      <c r="B146">
        <v>9</v>
      </c>
      <c r="C146" t="s">
        <v>141</v>
      </c>
      <c r="D146">
        <v>11</v>
      </c>
      <c r="E146">
        <v>1</v>
      </c>
      <c r="F146">
        <v>0</v>
      </c>
      <c r="I146" t="str">
        <f t="shared" si="25"/>
        <v>static constexpr u8 VFS1 = 9;</v>
      </c>
      <c r="J146" t="str">
        <f t="shared" si="26"/>
        <v>registerField(Fields::VFS1, "VFS1", 11, 1, 0);</v>
      </c>
    </row>
    <row r="147" spans="1:10" x14ac:dyDescent="0.25">
      <c r="B147">
        <v>10</v>
      </c>
      <c r="C147" t="s">
        <v>142</v>
      </c>
      <c r="D147">
        <v>12</v>
      </c>
      <c r="E147">
        <v>1</v>
      </c>
      <c r="F147">
        <v>0</v>
      </c>
      <c r="I147" t="str">
        <f t="shared" si="25"/>
        <v>static constexpr u8 VGW1 = 10;</v>
      </c>
      <c r="J147" t="str">
        <f t="shared" si="26"/>
        <v>registerField(Fields::VGW1, "VGW1", 12, 1, 0);</v>
      </c>
    </row>
    <row r="148" spans="1:10" x14ac:dyDescent="0.25">
      <c r="B148">
        <v>11</v>
      </c>
      <c r="C148" t="s">
        <v>143</v>
      </c>
      <c r="D148">
        <v>13</v>
      </c>
      <c r="E148">
        <v>1</v>
      </c>
      <c r="F148">
        <v>0</v>
      </c>
      <c r="I148" t="str">
        <f t="shared" si="25"/>
        <v>static constexpr u8 DIV1 = 11;</v>
      </c>
      <c r="J148" t="str">
        <f t="shared" si="26"/>
        <v>registerField(Fields::DIV1, "DIV1", 13, 1, 0);</v>
      </c>
    </row>
    <row r="149" spans="1:10" x14ac:dyDescent="0.25">
      <c r="B149">
        <v>12</v>
      </c>
      <c r="C149" t="s">
        <v>144</v>
      </c>
      <c r="D149">
        <v>14</v>
      </c>
      <c r="E149">
        <v>1</v>
      </c>
      <c r="F149">
        <v>0</v>
      </c>
      <c r="I149" t="str">
        <f t="shared" si="25"/>
        <v>static constexpr u8 EFU1 = 12;</v>
      </c>
      <c r="J149" t="str">
        <f t="shared" si="26"/>
        <v>registerField(Fields::EFU1, "EFU1", 14, 1, 0);</v>
      </c>
    </row>
    <row r="151" spans="1:10" x14ac:dyDescent="0.25">
      <c r="A151" t="s">
        <v>145</v>
      </c>
      <c r="B151">
        <v>0</v>
      </c>
      <c r="C151" t="s">
        <v>146</v>
      </c>
      <c r="D151">
        <v>0</v>
      </c>
      <c r="E151">
        <v>16</v>
      </c>
      <c r="F151">
        <v>0</v>
      </c>
      <c r="H151" t="str">
        <f>"class IOPDmacChannelRegister_"&amp;A151&amp;"_t;"</f>
        <v>class IOPDmacChannelRegister_BCR_t;</v>
      </c>
      <c r="I151" t="str">
        <f t="shared" ref="I151" si="27">"static constexpr u8 "&amp;C151&amp;" = "&amp;B151&amp;";"</f>
        <v>static constexpr u8 BS = 0;</v>
      </c>
      <c r="J151" t="str">
        <f t="shared" ref="J151" si="28">"registerField(Fields::"&amp;C151&amp;", """&amp;C151&amp;""", "&amp;D151&amp;", "&amp;E151&amp;", "&amp;F151&amp;");"</f>
        <v>registerField(Fields::BS, "BS", 0, 16, 0);</v>
      </c>
    </row>
    <row r="152" spans="1:10" x14ac:dyDescent="0.25">
      <c r="B152">
        <v>1</v>
      </c>
      <c r="C152" t="s">
        <v>147</v>
      </c>
      <c r="D152">
        <v>16</v>
      </c>
      <c r="E152">
        <v>16</v>
      </c>
      <c r="F152">
        <v>0</v>
      </c>
      <c r="I152" t="str">
        <f t="shared" ref="I152" si="29">"static constexpr u8 "&amp;C152&amp;" = "&amp;B152&amp;";"</f>
        <v>static constexpr u8 BA = 1;</v>
      </c>
      <c r="J152" t="str">
        <f t="shared" ref="J152" si="30">"registerField(Fields::"&amp;C152&amp;", """&amp;C152&amp;""", "&amp;D152&amp;", "&amp;E152&amp;", "&amp;F152&amp;");"</f>
        <v>registerField(Fields::BA, "BA", 16, 16, 0);</v>
      </c>
    </row>
    <row r="154" spans="1:10" x14ac:dyDescent="0.25">
      <c r="A154" t="s">
        <v>148</v>
      </c>
      <c r="B154">
        <v>0</v>
      </c>
      <c r="C154" t="s">
        <v>198</v>
      </c>
      <c r="D154">
        <v>0</v>
      </c>
      <c r="E154">
        <v>1</v>
      </c>
      <c r="F154">
        <v>0</v>
      </c>
      <c r="H154" t="str">
        <f>"class IOPDmacChannelRegister_"&amp;A154&amp;"_t;"</f>
        <v>class IOPDmacChannelRegister_CHCR_t;</v>
      </c>
      <c r="I154" t="str">
        <f t="shared" ref="I154" si="31">"static constexpr u8 "&amp;C154&amp;" = "&amp;B154&amp;";"</f>
        <v>static constexpr u8 TD = 0;</v>
      </c>
      <c r="J154" t="str">
        <f t="shared" ref="J154" si="32">"registerField(Fields::"&amp;C154&amp;", """&amp;C154&amp;""", "&amp;D154&amp;", "&amp;E154&amp;", "&amp;F154&amp;");"</f>
        <v>registerField(Fields::TD, "TD", 0, 1, 0);</v>
      </c>
    </row>
    <row r="155" spans="1:10" x14ac:dyDescent="0.25">
      <c r="B155">
        <v>1</v>
      </c>
      <c r="C155" t="s">
        <v>191</v>
      </c>
      <c r="D155">
        <v>1</v>
      </c>
      <c r="E155">
        <v>1</v>
      </c>
      <c r="F155">
        <v>0</v>
      </c>
      <c r="I155" t="str">
        <f t="shared" ref="I155:I161" si="33">"static constexpr u8 "&amp;C155&amp;" = "&amp;B155&amp;";"</f>
        <v>static constexpr u8 MAS = 1;</v>
      </c>
      <c r="J155" t="str">
        <f t="shared" ref="J155:J161" si="34">"registerField(Fields::"&amp;C155&amp;", """&amp;C155&amp;""", "&amp;D155&amp;", "&amp;E155&amp;", "&amp;F155&amp;");"</f>
        <v>registerField(Fields::MAS, "MAS", 1, 1, 0);</v>
      </c>
    </row>
    <row r="156" spans="1:10" x14ac:dyDescent="0.25">
      <c r="B156">
        <v>2</v>
      </c>
      <c r="C156" t="s">
        <v>192</v>
      </c>
      <c r="D156">
        <v>8</v>
      </c>
      <c r="E156">
        <v>1</v>
      </c>
      <c r="F156">
        <v>0</v>
      </c>
      <c r="I156" t="str">
        <f t="shared" si="33"/>
        <v>static constexpr u8 CE = 2;</v>
      </c>
      <c r="J156" t="str">
        <f t="shared" si="34"/>
        <v>registerField(Fields::CE, "CE", 8, 1, 0);</v>
      </c>
    </row>
    <row r="157" spans="1:10" x14ac:dyDescent="0.25">
      <c r="B157">
        <v>3</v>
      </c>
      <c r="C157" t="s">
        <v>193</v>
      </c>
      <c r="D157">
        <v>9</v>
      </c>
      <c r="E157">
        <v>2</v>
      </c>
      <c r="F157">
        <v>0</v>
      </c>
      <c r="I157" t="str">
        <f t="shared" si="33"/>
        <v>static constexpr u8 SM = 3;</v>
      </c>
      <c r="J157" t="str">
        <f t="shared" si="34"/>
        <v>registerField(Fields::SM, "SM", 9, 2, 0);</v>
      </c>
    </row>
    <row r="158" spans="1:10" x14ac:dyDescent="0.25">
      <c r="B158">
        <v>4</v>
      </c>
      <c r="C158" t="s">
        <v>194</v>
      </c>
      <c r="D158">
        <v>16</v>
      </c>
      <c r="E158">
        <v>3</v>
      </c>
      <c r="F158">
        <v>0</v>
      </c>
      <c r="I158" t="str">
        <f t="shared" si="33"/>
        <v>static constexpr u8 C_DWS = 4;</v>
      </c>
      <c r="J158" t="str">
        <f t="shared" si="34"/>
        <v>registerField(Fields::C_DWS, "C_DWS", 16, 3, 0);</v>
      </c>
    </row>
    <row r="159" spans="1:10" x14ac:dyDescent="0.25">
      <c r="B159">
        <v>5</v>
      </c>
      <c r="C159" t="s">
        <v>195</v>
      </c>
      <c r="D159">
        <v>20</v>
      </c>
      <c r="E159">
        <v>3</v>
      </c>
      <c r="F159">
        <v>0</v>
      </c>
      <c r="I159" t="str">
        <f t="shared" si="33"/>
        <v>static constexpr u8 C_CWS = 5;</v>
      </c>
      <c r="J159" t="str">
        <f t="shared" si="34"/>
        <v>registerField(Fields::C_CWS, "C_CWS", 20, 3, 0);</v>
      </c>
    </row>
    <row r="160" spans="1:10" x14ac:dyDescent="0.25">
      <c r="B160">
        <v>6</v>
      </c>
      <c r="C160" t="s">
        <v>196</v>
      </c>
      <c r="D160">
        <v>24</v>
      </c>
      <c r="E160">
        <v>1</v>
      </c>
      <c r="F160">
        <v>0</v>
      </c>
      <c r="I160" t="str">
        <f t="shared" si="33"/>
        <v>static constexpr u8 START_B = 6;</v>
      </c>
      <c r="J160" t="str">
        <f t="shared" si="34"/>
        <v>registerField(Fields::START_B, "START_B", 24, 1, 0);</v>
      </c>
    </row>
    <row r="161" spans="1:10" x14ac:dyDescent="0.25">
      <c r="B161">
        <v>7</v>
      </c>
      <c r="C161" t="s">
        <v>197</v>
      </c>
      <c r="D161">
        <v>28</v>
      </c>
      <c r="E161">
        <v>1</v>
      </c>
      <c r="F161">
        <v>0</v>
      </c>
      <c r="I161" t="str">
        <f t="shared" si="33"/>
        <v>static constexpr u8 START_T = 7;</v>
      </c>
      <c r="J161" t="str">
        <f t="shared" si="34"/>
        <v>registerField(Fields::START_T, "START_T", 28, 1, 0);</v>
      </c>
    </row>
    <row r="163" spans="1:10" x14ac:dyDescent="0.25">
      <c r="A163" t="s">
        <v>44</v>
      </c>
      <c r="B163">
        <v>0</v>
      </c>
      <c r="C163" t="s">
        <v>149</v>
      </c>
      <c r="D163">
        <v>0</v>
      </c>
      <c r="E163">
        <v>1</v>
      </c>
      <c r="F163">
        <v>0</v>
      </c>
      <c r="H163" t="str">
        <f>"class IOPDmacChannelRegister_"&amp;A163&amp;"_t;"</f>
        <v>class IOPDmacChannelRegister_STAT_t;</v>
      </c>
      <c r="I163" t="str">
        <f t="shared" ref="I163" si="35">"static constexpr u8 "&amp;C163&amp;" = "&amp;B163&amp;";"</f>
        <v>static constexpr u8 VBLNK = 0;</v>
      </c>
      <c r="J163" t="str">
        <f t="shared" ref="J163" si="36">"registerField(Fields::"&amp;C163&amp;", """&amp;C163&amp;""", "&amp;D163&amp;", "&amp;E163&amp;", "&amp;F163&amp;");"</f>
        <v>registerField(Fields::VBLNK, "VBLNK", 0, 1, 0);</v>
      </c>
    </row>
    <row r="164" spans="1:10" x14ac:dyDescent="0.25">
      <c r="B164">
        <v>1</v>
      </c>
      <c r="C164" t="s">
        <v>150</v>
      </c>
      <c r="D164">
        <v>1</v>
      </c>
      <c r="E164">
        <v>1</v>
      </c>
      <c r="F164">
        <v>0</v>
      </c>
      <c r="I164" t="str">
        <f t="shared" ref="I164:I173" si="37">"static constexpr u8 "&amp;C164&amp;" = "&amp;B164&amp;";"</f>
        <v>static constexpr u8 GPU = 1;</v>
      </c>
      <c r="J164" t="str">
        <f t="shared" ref="J164:J173" si="38">"registerField(Fields::"&amp;C164&amp;", """&amp;C164&amp;""", "&amp;D164&amp;", "&amp;E164&amp;", "&amp;F164&amp;");"</f>
        <v>registerField(Fields::GPU, "GPU", 1, 1, 0);</v>
      </c>
    </row>
    <row r="165" spans="1:10" x14ac:dyDescent="0.25">
      <c r="B165">
        <v>2</v>
      </c>
      <c r="C165" t="s">
        <v>151</v>
      </c>
      <c r="D165">
        <v>2</v>
      </c>
      <c r="E165">
        <v>1</v>
      </c>
      <c r="F165">
        <v>0</v>
      </c>
      <c r="I165" t="str">
        <f t="shared" si="37"/>
        <v>static constexpr u8 CDROM = 2;</v>
      </c>
      <c r="J165" t="str">
        <f t="shared" si="38"/>
        <v>registerField(Fields::CDROM, "CDROM", 2, 1, 0);</v>
      </c>
    </row>
    <row r="166" spans="1:10" x14ac:dyDescent="0.25">
      <c r="B166">
        <v>3</v>
      </c>
      <c r="C166" t="s">
        <v>152</v>
      </c>
      <c r="D166">
        <v>3</v>
      </c>
      <c r="E166">
        <v>1</v>
      </c>
      <c r="F166">
        <v>0</v>
      </c>
      <c r="I166" t="str">
        <f t="shared" si="37"/>
        <v>static constexpr u8 DMA = 3;</v>
      </c>
      <c r="J166" t="str">
        <f t="shared" si="38"/>
        <v>registerField(Fields::DMA, "DMA", 3, 1, 0);</v>
      </c>
    </row>
    <row r="167" spans="1:10" x14ac:dyDescent="0.25">
      <c r="B167">
        <v>4</v>
      </c>
      <c r="C167" t="s">
        <v>153</v>
      </c>
      <c r="D167">
        <v>4</v>
      </c>
      <c r="E167">
        <v>1</v>
      </c>
      <c r="F167">
        <v>0</v>
      </c>
      <c r="I167" t="str">
        <f t="shared" si="37"/>
        <v>static constexpr u8 TMR0 = 4;</v>
      </c>
      <c r="J167" t="str">
        <f t="shared" si="38"/>
        <v>registerField(Fields::TMR0, "TMR0", 4, 1, 0);</v>
      </c>
    </row>
    <row r="168" spans="1:10" x14ac:dyDescent="0.25">
      <c r="B168">
        <v>5</v>
      </c>
      <c r="C168" t="s">
        <v>154</v>
      </c>
      <c r="D168">
        <v>5</v>
      </c>
      <c r="E168">
        <v>1</v>
      </c>
      <c r="F168">
        <v>0</v>
      </c>
      <c r="I168" t="str">
        <f t="shared" si="37"/>
        <v>static constexpr u8 TMR1 = 5;</v>
      </c>
      <c r="J168" t="str">
        <f t="shared" si="38"/>
        <v>registerField(Fields::TMR1, "TMR1", 5, 1, 0);</v>
      </c>
    </row>
    <row r="169" spans="1:10" x14ac:dyDescent="0.25">
      <c r="B169">
        <v>6</v>
      </c>
      <c r="C169" t="s">
        <v>155</v>
      </c>
      <c r="D169">
        <v>6</v>
      </c>
      <c r="E169">
        <v>1</v>
      </c>
      <c r="F169">
        <v>0</v>
      </c>
      <c r="I169" t="str">
        <f t="shared" si="37"/>
        <v>static constexpr u8 TMR2 = 6;</v>
      </c>
      <c r="J169" t="str">
        <f t="shared" si="38"/>
        <v>registerField(Fields::TMR2, "TMR2", 6, 1, 0);</v>
      </c>
    </row>
    <row r="170" spans="1:10" x14ac:dyDescent="0.25">
      <c r="B170">
        <v>7</v>
      </c>
      <c r="C170" t="s">
        <v>201</v>
      </c>
      <c r="D170">
        <v>7</v>
      </c>
      <c r="E170">
        <v>1</v>
      </c>
      <c r="F170">
        <v>0</v>
      </c>
      <c r="I170" t="str">
        <f t="shared" si="37"/>
        <v>static constexpr u8 SIO0 = 7;</v>
      </c>
      <c r="J170" t="str">
        <f t="shared" si="38"/>
        <v>registerField(Fields::SIO0, "SIO0", 7, 1, 0);</v>
      </c>
    </row>
    <row r="171" spans="1:10" x14ac:dyDescent="0.25">
      <c r="B171">
        <v>8</v>
      </c>
      <c r="C171" t="s">
        <v>199</v>
      </c>
      <c r="D171">
        <v>8</v>
      </c>
      <c r="E171">
        <v>1</v>
      </c>
      <c r="F171">
        <v>0</v>
      </c>
      <c r="I171" t="str">
        <f t="shared" si="37"/>
        <v>static constexpr u8 SIO1 = 8;</v>
      </c>
      <c r="J171" t="str">
        <f t="shared" si="38"/>
        <v>registerField(Fields::SIO1, "SIO1", 8, 1, 0);</v>
      </c>
    </row>
    <row r="172" spans="1:10" x14ac:dyDescent="0.25">
      <c r="B172">
        <v>9</v>
      </c>
      <c r="C172" t="s">
        <v>156</v>
      </c>
      <c r="D172">
        <v>9</v>
      </c>
      <c r="E172">
        <v>1</v>
      </c>
      <c r="F172">
        <v>0</v>
      </c>
      <c r="I172" t="str">
        <f t="shared" si="37"/>
        <v>static constexpr u8 SPU = 9;</v>
      </c>
      <c r="J172" t="str">
        <f t="shared" si="38"/>
        <v>registerField(Fields::SPU, "SPU", 9, 1, 0);</v>
      </c>
    </row>
    <row r="173" spans="1:10" x14ac:dyDescent="0.25">
      <c r="B173">
        <v>10</v>
      </c>
      <c r="C173" t="s">
        <v>157</v>
      </c>
      <c r="D173">
        <v>10</v>
      </c>
      <c r="E173">
        <v>1</v>
      </c>
      <c r="F173">
        <v>0</v>
      </c>
      <c r="I173" t="str">
        <f t="shared" si="37"/>
        <v>static constexpr u8 PIO = 10;</v>
      </c>
      <c r="J173" t="str">
        <f t="shared" si="38"/>
        <v>registerField(Fields::PIO, "PIO", 10, 1, 0);</v>
      </c>
    </row>
    <row r="174" spans="1:10" x14ac:dyDescent="0.25">
      <c r="B174">
        <v>11</v>
      </c>
      <c r="C174" t="s">
        <v>202</v>
      </c>
      <c r="D174">
        <v>11</v>
      </c>
      <c r="E174">
        <v>1</v>
      </c>
      <c r="F174">
        <v>0</v>
      </c>
      <c r="I174" t="str">
        <f t="shared" ref="I174:I188" si="39">"static constexpr u8 "&amp;C174&amp;" = "&amp;B174&amp;";"</f>
        <v>static constexpr u8 EVBLANK = 11;</v>
      </c>
      <c r="J174" t="str">
        <f t="shared" ref="J174:J188" si="40">"registerField(Fields::"&amp;C174&amp;", """&amp;C174&amp;""", "&amp;D174&amp;", "&amp;E174&amp;", "&amp;F174&amp;");"</f>
        <v>registerField(Fields::EVBLANK, "EVBLANK", 11, 1, 0);</v>
      </c>
    </row>
    <row r="175" spans="1:10" x14ac:dyDescent="0.25">
      <c r="B175">
        <v>12</v>
      </c>
      <c r="C175" t="s">
        <v>203</v>
      </c>
      <c r="D175">
        <v>12</v>
      </c>
      <c r="E175">
        <v>1</v>
      </c>
      <c r="F175">
        <v>0</v>
      </c>
      <c r="I175" t="str">
        <f t="shared" si="39"/>
        <v>static constexpr u8 DVD = 12;</v>
      </c>
      <c r="J175" t="str">
        <f t="shared" si="40"/>
        <v>registerField(Fields::DVD, "DVD", 12, 1, 0);</v>
      </c>
    </row>
    <row r="176" spans="1:10" x14ac:dyDescent="0.25">
      <c r="B176">
        <v>13</v>
      </c>
      <c r="C176" t="s">
        <v>204</v>
      </c>
      <c r="D176">
        <v>13</v>
      </c>
      <c r="E176">
        <v>1</v>
      </c>
      <c r="F176">
        <v>0</v>
      </c>
      <c r="I176" t="str">
        <f t="shared" si="39"/>
        <v>static constexpr u8 PCMCIA = 13;</v>
      </c>
      <c r="J176" t="str">
        <f t="shared" si="40"/>
        <v>registerField(Fields::PCMCIA, "PCMCIA", 13, 1, 0);</v>
      </c>
    </row>
    <row r="177" spans="1:10" x14ac:dyDescent="0.25">
      <c r="B177">
        <v>14</v>
      </c>
      <c r="C177" t="s">
        <v>205</v>
      </c>
      <c r="D177">
        <v>14</v>
      </c>
      <c r="E177">
        <v>1</v>
      </c>
      <c r="F177">
        <v>0</v>
      </c>
      <c r="I177" t="str">
        <f t="shared" si="39"/>
        <v>static constexpr u8 TMR3 = 14;</v>
      </c>
      <c r="J177" t="str">
        <f t="shared" si="40"/>
        <v>registerField(Fields::TMR3, "TMR3", 14, 1, 0);</v>
      </c>
    </row>
    <row r="178" spans="1:10" x14ac:dyDescent="0.25">
      <c r="B178">
        <v>15</v>
      </c>
      <c r="C178" t="s">
        <v>206</v>
      </c>
      <c r="D178">
        <v>15</v>
      </c>
      <c r="E178">
        <v>1</v>
      </c>
      <c r="F178">
        <v>0</v>
      </c>
      <c r="I178" t="str">
        <f t="shared" si="39"/>
        <v>static constexpr u8 TMR4 = 15;</v>
      </c>
      <c r="J178" t="str">
        <f t="shared" si="40"/>
        <v>registerField(Fields::TMR4, "TMR4", 15, 1, 0);</v>
      </c>
    </row>
    <row r="179" spans="1:10" x14ac:dyDescent="0.25">
      <c r="B179">
        <v>16</v>
      </c>
      <c r="C179" t="s">
        <v>207</v>
      </c>
      <c r="D179">
        <v>16</v>
      </c>
      <c r="E179">
        <v>1</v>
      </c>
      <c r="F179">
        <v>0</v>
      </c>
      <c r="I179" t="str">
        <f t="shared" si="39"/>
        <v>static constexpr u8 TMR5 = 16;</v>
      </c>
      <c r="J179" t="str">
        <f t="shared" si="40"/>
        <v>registerField(Fields::TMR5, "TMR5", 16, 1, 0);</v>
      </c>
    </row>
    <row r="180" spans="1:10" x14ac:dyDescent="0.25">
      <c r="B180">
        <v>17</v>
      </c>
      <c r="C180" t="s">
        <v>200</v>
      </c>
      <c r="D180">
        <v>17</v>
      </c>
      <c r="E180">
        <v>1</v>
      </c>
      <c r="F180">
        <v>0</v>
      </c>
      <c r="I180" t="str">
        <f t="shared" si="39"/>
        <v>static constexpr u8 SIO2 = 17;</v>
      </c>
      <c r="J180" t="str">
        <f t="shared" si="40"/>
        <v>registerField(Fields::SIO2, "SIO2", 17, 1, 0);</v>
      </c>
    </row>
    <row r="181" spans="1:10" x14ac:dyDescent="0.25">
      <c r="B181">
        <v>18</v>
      </c>
      <c r="C181" t="s">
        <v>208</v>
      </c>
      <c r="D181">
        <v>18</v>
      </c>
      <c r="E181">
        <v>1</v>
      </c>
      <c r="F181">
        <v>0</v>
      </c>
      <c r="I181" t="str">
        <f t="shared" si="39"/>
        <v>static constexpr u8 HTR0 = 18;</v>
      </c>
      <c r="J181" t="str">
        <f t="shared" si="40"/>
        <v>registerField(Fields::HTR0, "HTR0", 18, 1, 0);</v>
      </c>
    </row>
    <row r="182" spans="1:10" x14ac:dyDescent="0.25">
      <c r="B182">
        <v>19</v>
      </c>
      <c r="C182" t="s">
        <v>209</v>
      </c>
      <c r="D182">
        <v>19</v>
      </c>
      <c r="E182">
        <v>1</v>
      </c>
      <c r="F182">
        <v>0</v>
      </c>
      <c r="I182" t="str">
        <f t="shared" si="39"/>
        <v>static constexpr u8 HTR1 = 19;</v>
      </c>
      <c r="J182" t="str">
        <f t="shared" si="40"/>
        <v>registerField(Fields::HTR1, "HTR1", 19, 1, 0);</v>
      </c>
    </row>
    <row r="183" spans="1:10" x14ac:dyDescent="0.25">
      <c r="B183">
        <v>20</v>
      </c>
      <c r="C183" t="s">
        <v>210</v>
      </c>
      <c r="D183">
        <v>20</v>
      </c>
      <c r="E183">
        <v>1</v>
      </c>
      <c r="F183">
        <v>0</v>
      </c>
      <c r="I183" t="str">
        <f t="shared" si="39"/>
        <v>static constexpr u8 HTR2 = 20;</v>
      </c>
      <c r="J183" t="str">
        <f t="shared" si="40"/>
        <v>registerField(Fields::HTR2, "HTR2", 20, 1, 0);</v>
      </c>
    </row>
    <row r="184" spans="1:10" x14ac:dyDescent="0.25">
      <c r="B184">
        <v>21</v>
      </c>
      <c r="C184" t="s">
        <v>211</v>
      </c>
      <c r="D184">
        <v>21</v>
      </c>
      <c r="E184">
        <v>1</v>
      </c>
      <c r="F184">
        <v>0</v>
      </c>
      <c r="I184" t="str">
        <f t="shared" si="39"/>
        <v>static constexpr u8 HTR3 = 21;</v>
      </c>
      <c r="J184" t="str">
        <f t="shared" si="40"/>
        <v>registerField(Fields::HTR3, "HTR3", 21, 1, 0);</v>
      </c>
    </row>
    <row r="185" spans="1:10" x14ac:dyDescent="0.25">
      <c r="B185">
        <v>22</v>
      </c>
      <c r="C185" t="s">
        <v>212</v>
      </c>
      <c r="D185">
        <v>22</v>
      </c>
      <c r="E185">
        <v>1</v>
      </c>
      <c r="F185">
        <v>0</v>
      </c>
      <c r="I185" t="str">
        <f t="shared" si="39"/>
        <v>static constexpr u8 USB = 22;</v>
      </c>
      <c r="J185" t="str">
        <f t="shared" si="40"/>
        <v>registerField(Fields::USB, "USB", 22, 1, 0);</v>
      </c>
    </row>
    <row r="186" spans="1:10" x14ac:dyDescent="0.25">
      <c r="B186">
        <v>23</v>
      </c>
      <c r="C186" t="s">
        <v>213</v>
      </c>
      <c r="D186">
        <v>23</v>
      </c>
      <c r="E186">
        <v>1</v>
      </c>
      <c r="F186">
        <v>0</v>
      </c>
      <c r="I186" t="str">
        <f t="shared" si="39"/>
        <v>static constexpr u8 EXTR = 23;</v>
      </c>
      <c r="J186" t="str">
        <f t="shared" si="40"/>
        <v>registerField(Fields::EXTR, "EXTR", 23, 1, 0);</v>
      </c>
    </row>
    <row r="187" spans="1:10" x14ac:dyDescent="0.25">
      <c r="B187">
        <v>24</v>
      </c>
      <c r="C187" t="s">
        <v>214</v>
      </c>
      <c r="D187">
        <v>24</v>
      </c>
      <c r="E187">
        <v>1</v>
      </c>
      <c r="F187">
        <v>0</v>
      </c>
      <c r="I187" t="str">
        <f t="shared" si="39"/>
        <v>static constexpr u8 FWRE = 24;</v>
      </c>
      <c r="J187" t="str">
        <f t="shared" si="40"/>
        <v>registerField(Fields::FWRE, "FWRE", 24, 1, 0);</v>
      </c>
    </row>
    <row r="188" spans="1:10" x14ac:dyDescent="0.25">
      <c r="B188">
        <v>25</v>
      </c>
      <c r="C188" t="s">
        <v>215</v>
      </c>
      <c r="D188">
        <v>25</v>
      </c>
      <c r="E188">
        <v>1</v>
      </c>
      <c r="F188">
        <v>0</v>
      </c>
      <c r="I188" t="str">
        <f t="shared" si="39"/>
        <v>static constexpr u8 FDMA = 25;</v>
      </c>
      <c r="J188" t="str">
        <f t="shared" si="40"/>
        <v>registerField(Fields::FDMA, "FDMA", 25, 1, 0);</v>
      </c>
    </row>
    <row r="190" spans="1:10" x14ac:dyDescent="0.25">
      <c r="A190" t="s">
        <v>13</v>
      </c>
      <c r="B190">
        <v>0</v>
      </c>
      <c r="C190" t="s">
        <v>149</v>
      </c>
      <c r="D190">
        <v>0</v>
      </c>
      <c r="E190">
        <v>1</v>
      </c>
      <c r="F190">
        <v>0</v>
      </c>
      <c r="H190" t="str">
        <f>"class IOPDmacChannelRegister_"&amp;A190&amp;"_t;"</f>
        <v>class IOPDmacChannelRegister_MASK_t;</v>
      </c>
      <c r="I190" t="str">
        <f t="shared" ref="I190:I200" si="41">"static constexpr u8 "&amp;C190&amp;" = "&amp;B190&amp;";"</f>
        <v>static constexpr u8 VBLNK = 0;</v>
      </c>
      <c r="J190" t="str">
        <f t="shared" ref="J190:J200" si="42">"registerField(Fields::"&amp;C190&amp;", """&amp;C190&amp;""", "&amp;D190&amp;", "&amp;E190&amp;", "&amp;F190&amp;");"</f>
        <v>registerField(Fields::VBLNK, "VBLNK", 0, 1, 0);</v>
      </c>
    </row>
    <row r="191" spans="1:10" x14ac:dyDescent="0.25">
      <c r="B191">
        <v>1</v>
      </c>
      <c r="C191" t="s">
        <v>150</v>
      </c>
      <c r="D191">
        <v>1</v>
      </c>
      <c r="E191">
        <v>1</v>
      </c>
      <c r="F191">
        <v>0</v>
      </c>
      <c r="I191" t="str">
        <f t="shared" si="41"/>
        <v>static constexpr u8 GPU = 1;</v>
      </c>
      <c r="J191" t="str">
        <f t="shared" si="42"/>
        <v>registerField(Fields::GPU, "GPU", 1, 1, 0);</v>
      </c>
    </row>
    <row r="192" spans="1:10" x14ac:dyDescent="0.25">
      <c r="B192">
        <v>2</v>
      </c>
      <c r="C192" t="s">
        <v>151</v>
      </c>
      <c r="D192">
        <v>2</v>
      </c>
      <c r="E192">
        <v>1</v>
      </c>
      <c r="F192">
        <v>0</v>
      </c>
      <c r="I192" t="str">
        <f t="shared" si="41"/>
        <v>static constexpr u8 CDROM = 2;</v>
      </c>
      <c r="J192" t="str">
        <f t="shared" si="42"/>
        <v>registerField(Fields::CDROM, "CDROM", 2, 1, 0);</v>
      </c>
    </row>
    <row r="193" spans="2:10" x14ac:dyDescent="0.25">
      <c r="B193">
        <v>3</v>
      </c>
      <c r="C193" t="s">
        <v>152</v>
      </c>
      <c r="D193">
        <v>3</v>
      </c>
      <c r="E193">
        <v>1</v>
      </c>
      <c r="F193">
        <v>0</v>
      </c>
      <c r="I193" t="str">
        <f t="shared" si="41"/>
        <v>static constexpr u8 DMA = 3;</v>
      </c>
      <c r="J193" t="str">
        <f t="shared" si="42"/>
        <v>registerField(Fields::DMA, "DMA", 3, 1, 0);</v>
      </c>
    </row>
    <row r="194" spans="2:10" x14ac:dyDescent="0.25">
      <c r="B194">
        <v>4</v>
      </c>
      <c r="C194" t="s">
        <v>153</v>
      </c>
      <c r="D194">
        <v>4</v>
      </c>
      <c r="E194">
        <v>1</v>
      </c>
      <c r="F194">
        <v>0</v>
      </c>
      <c r="I194" t="str">
        <f t="shared" si="41"/>
        <v>static constexpr u8 TMR0 = 4;</v>
      </c>
      <c r="J194" t="str">
        <f t="shared" si="42"/>
        <v>registerField(Fields::TMR0, "TMR0", 4, 1, 0);</v>
      </c>
    </row>
    <row r="195" spans="2:10" x14ac:dyDescent="0.25">
      <c r="B195">
        <v>5</v>
      </c>
      <c r="C195" t="s">
        <v>154</v>
      </c>
      <c r="D195">
        <v>5</v>
      </c>
      <c r="E195">
        <v>1</v>
      </c>
      <c r="F195">
        <v>0</v>
      </c>
      <c r="I195" t="str">
        <f t="shared" si="41"/>
        <v>static constexpr u8 TMR1 = 5;</v>
      </c>
      <c r="J195" t="str">
        <f t="shared" si="42"/>
        <v>registerField(Fields::TMR1, "TMR1", 5, 1, 0);</v>
      </c>
    </row>
    <row r="196" spans="2:10" x14ac:dyDescent="0.25">
      <c r="B196">
        <v>6</v>
      </c>
      <c r="C196" t="s">
        <v>155</v>
      </c>
      <c r="D196">
        <v>6</v>
      </c>
      <c r="E196">
        <v>1</v>
      </c>
      <c r="F196">
        <v>0</v>
      </c>
      <c r="I196" t="str">
        <f t="shared" si="41"/>
        <v>static constexpr u8 TMR2 = 6;</v>
      </c>
      <c r="J196" t="str">
        <f t="shared" si="42"/>
        <v>registerField(Fields::TMR2, "TMR2", 6, 1, 0);</v>
      </c>
    </row>
    <row r="197" spans="2:10" x14ac:dyDescent="0.25">
      <c r="B197">
        <v>7</v>
      </c>
      <c r="C197" t="s">
        <v>201</v>
      </c>
      <c r="D197">
        <v>7</v>
      </c>
      <c r="E197">
        <v>1</v>
      </c>
      <c r="F197">
        <v>0</v>
      </c>
      <c r="I197" t="str">
        <f t="shared" si="41"/>
        <v>static constexpr u8 SIO0 = 7;</v>
      </c>
      <c r="J197" t="str">
        <f t="shared" si="42"/>
        <v>registerField(Fields::SIO0, "SIO0", 7, 1, 0);</v>
      </c>
    </row>
    <row r="198" spans="2:10" x14ac:dyDescent="0.25">
      <c r="B198">
        <v>8</v>
      </c>
      <c r="C198" t="s">
        <v>199</v>
      </c>
      <c r="D198">
        <v>8</v>
      </c>
      <c r="E198">
        <v>1</v>
      </c>
      <c r="F198">
        <v>0</v>
      </c>
      <c r="I198" t="str">
        <f t="shared" si="41"/>
        <v>static constexpr u8 SIO1 = 8;</v>
      </c>
      <c r="J198" t="str">
        <f t="shared" si="42"/>
        <v>registerField(Fields::SIO1, "SIO1", 8, 1, 0);</v>
      </c>
    </row>
    <row r="199" spans="2:10" x14ac:dyDescent="0.25">
      <c r="B199">
        <v>9</v>
      </c>
      <c r="C199" t="s">
        <v>156</v>
      </c>
      <c r="D199">
        <v>9</v>
      </c>
      <c r="E199">
        <v>1</v>
      </c>
      <c r="F199">
        <v>0</v>
      </c>
      <c r="I199" t="str">
        <f t="shared" si="41"/>
        <v>static constexpr u8 SPU = 9;</v>
      </c>
      <c r="J199" t="str">
        <f t="shared" si="42"/>
        <v>registerField(Fields::SPU, "SPU", 9, 1, 0);</v>
      </c>
    </row>
    <row r="200" spans="2:10" x14ac:dyDescent="0.25">
      <c r="B200">
        <v>10</v>
      </c>
      <c r="C200" t="s">
        <v>157</v>
      </c>
      <c r="D200">
        <v>10</v>
      </c>
      <c r="E200">
        <v>1</v>
      </c>
      <c r="F200">
        <v>0</v>
      </c>
      <c r="I200" t="str">
        <f t="shared" si="41"/>
        <v>static constexpr u8 PIO = 10;</v>
      </c>
      <c r="J200" t="str">
        <f t="shared" si="42"/>
        <v>registerField(Fields::PIO, "PIO", 10, 1, 0);</v>
      </c>
    </row>
    <row r="201" spans="2:10" x14ac:dyDescent="0.25">
      <c r="B201">
        <v>11</v>
      </c>
      <c r="C201" t="s">
        <v>202</v>
      </c>
      <c r="D201">
        <v>11</v>
      </c>
      <c r="E201">
        <v>1</v>
      </c>
      <c r="F201">
        <v>0</v>
      </c>
      <c r="I201" t="str">
        <f t="shared" ref="I201:I215" si="43">"static constexpr u8 "&amp;C201&amp;" = "&amp;B201&amp;";"</f>
        <v>static constexpr u8 EVBLANK = 11;</v>
      </c>
      <c r="J201" t="str">
        <f t="shared" ref="J201:J215" si="44">"registerField(Fields::"&amp;C201&amp;", """&amp;C201&amp;""", "&amp;D201&amp;", "&amp;E201&amp;", "&amp;F201&amp;");"</f>
        <v>registerField(Fields::EVBLANK, "EVBLANK", 11, 1, 0);</v>
      </c>
    </row>
    <row r="202" spans="2:10" x14ac:dyDescent="0.25">
      <c r="B202">
        <v>12</v>
      </c>
      <c r="C202" t="s">
        <v>203</v>
      </c>
      <c r="D202">
        <v>12</v>
      </c>
      <c r="E202">
        <v>1</v>
      </c>
      <c r="F202">
        <v>0</v>
      </c>
      <c r="I202" t="str">
        <f t="shared" si="43"/>
        <v>static constexpr u8 DVD = 12;</v>
      </c>
      <c r="J202" t="str">
        <f t="shared" si="44"/>
        <v>registerField(Fields::DVD, "DVD", 12, 1, 0);</v>
      </c>
    </row>
    <row r="203" spans="2:10" x14ac:dyDescent="0.25">
      <c r="B203">
        <v>13</v>
      </c>
      <c r="C203" t="s">
        <v>204</v>
      </c>
      <c r="D203">
        <v>13</v>
      </c>
      <c r="E203">
        <v>1</v>
      </c>
      <c r="F203">
        <v>0</v>
      </c>
      <c r="I203" t="str">
        <f t="shared" si="43"/>
        <v>static constexpr u8 PCMCIA = 13;</v>
      </c>
      <c r="J203" t="str">
        <f t="shared" si="44"/>
        <v>registerField(Fields::PCMCIA, "PCMCIA", 13, 1, 0);</v>
      </c>
    </row>
    <row r="204" spans="2:10" x14ac:dyDescent="0.25">
      <c r="B204">
        <v>14</v>
      </c>
      <c r="C204" t="s">
        <v>205</v>
      </c>
      <c r="D204">
        <v>14</v>
      </c>
      <c r="E204">
        <v>1</v>
      </c>
      <c r="F204">
        <v>0</v>
      </c>
      <c r="I204" t="str">
        <f t="shared" si="43"/>
        <v>static constexpr u8 TMR3 = 14;</v>
      </c>
      <c r="J204" t="str">
        <f t="shared" si="44"/>
        <v>registerField(Fields::TMR3, "TMR3", 14, 1, 0);</v>
      </c>
    </row>
    <row r="205" spans="2:10" x14ac:dyDescent="0.25">
      <c r="B205">
        <v>15</v>
      </c>
      <c r="C205" t="s">
        <v>206</v>
      </c>
      <c r="D205">
        <v>15</v>
      </c>
      <c r="E205">
        <v>1</v>
      </c>
      <c r="F205">
        <v>0</v>
      </c>
      <c r="I205" t="str">
        <f t="shared" si="43"/>
        <v>static constexpr u8 TMR4 = 15;</v>
      </c>
      <c r="J205" t="str">
        <f t="shared" si="44"/>
        <v>registerField(Fields::TMR4, "TMR4", 15, 1, 0);</v>
      </c>
    </row>
    <row r="206" spans="2:10" x14ac:dyDescent="0.25">
      <c r="B206">
        <v>16</v>
      </c>
      <c r="C206" t="s">
        <v>207</v>
      </c>
      <c r="D206">
        <v>16</v>
      </c>
      <c r="E206">
        <v>1</v>
      </c>
      <c r="F206">
        <v>0</v>
      </c>
      <c r="I206" t="str">
        <f t="shared" si="43"/>
        <v>static constexpr u8 TMR5 = 16;</v>
      </c>
      <c r="J206" t="str">
        <f t="shared" si="44"/>
        <v>registerField(Fields::TMR5, "TMR5", 16, 1, 0);</v>
      </c>
    </row>
    <row r="207" spans="2:10" x14ac:dyDescent="0.25">
      <c r="B207">
        <v>17</v>
      </c>
      <c r="C207" t="s">
        <v>200</v>
      </c>
      <c r="D207">
        <v>17</v>
      </c>
      <c r="E207">
        <v>1</v>
      </c>
      <c r="F207">
        <v>0</v>
      </c>
      <c r="I207" t="str">
        <f t="shared" si="43"/>
        <v>static constexpr u8 SIO2 = 17;</v>
      </c>
      <c r="J207" t="str">
        <f t="shared" si="44"/>
        <v>registerField(Fields::SIO2, "SIO2", 17, 1, 0);</v>
      </c>
    </row>
    <row r="208" spans="2:10" x14ac:dyDescent="0.25">
      <c r="B208">
        <v>18</v>
      </c>
      <c r="C208" t="s">
        <v>208</v>
      </c>
      <c r="D208">
        <v>18</v>
      </c>
      <c r="E208">
        <v>1</v>
      </c>
      <c r="F208">
        <v>0</v>
      </c>
      <c r="I208" t="str">
        <f t="shared" si="43"/>
        <v>static constexpr u8 HTR0 = 18;</v>
      </c>
      <c r="J208" t="str">
        <f t="shared" si="44"/>
        <v>registerField(Fields::HTR0, "HTR0", 18, 1, 0);</v>
      </c>
    </row>
    <row r="209" spans="1:10" x14ac:dyDescent="0.25">
      <c r="B209">
        <v>19</v>
      </c>
      <c r="C209" t="s">
        <v>209</v>
      </c>
      <c r="D209">
        <v>19</v>
      </c>
      <c r="E209">
        <v>1</v>
      </c>
      <c r="F209">
        <v>0</v>
      </c>
      <c r="I209" t="str">
        <f t="shared" si="43"/>
        <v>static constexpr u8 HTR1 = 19;</v>
      </c>
      <c r="J209" t="str">
        <f t="shared" si="44"/>
        <v>registerField(Fields::HTR1, "HTR1", 19, 1, 0);</v>
      </c>
    </row>
    <row r="210" spans="1:10" x14ac:dyDescent="0.25">
      <c r="B210">
        <v>20</v>
      </c>
      <c r="C210" t="s">
        <v>210</v>
      </c>
      <c r="D210">
        <v>20</v>
      </c>
      <c r="E210">
        <v>1</v>
      </c>
      <c r="F210">
        <v>0</v>
      </c>
      <c r="I210" t="str">
        <f t="shared" si="43"/>
        <v>static constexpr u8 HTR2 = 20;</v>
      </c>
      <c r="J210" t="str">
        <f t="shared" si="44"/>
        <v>registerField(Fields::HTR2, "HTR2", 20, 1, 0);</v>
      </c>
    </row>
    <row r="211" spans="1:10" x14ac:dyDescent="0.25">
      <c r="B211">
        <v>21</v>
      </c>
      <c r="C211" t="s">
        <v>211</v>
      </c>
      <c r="D211">
        <v>21</v>
      </c>
      <c r="E211">
        <v>1</v>
      </c>
      <c r="F211">
        <v>0</v>
      </c>
      <c r="I211" t="str">
        <f t="shared" si="43"/>
        <v>static constexpr u8 HTR3 = 21;</v>
      </c>
      <c r="J211" t="str">
        <f t="shared" si="44"/>
        <v>registerField(Fields::HTR3, "HTR3", 21, 1, 0);</v>
      </c>
    </row>
    <row r="212" spans="1:10" x14ac:dyDescent="0.25">
      <c r="B212">
        <v>22</v>
      </c>
      <c r="C212" t="s">
        <v>212</v>
      </c>
      <c r="D212">
        <v>22</v>
      </c>
      <c r="E212">
        <v>1</v>
      </c>
      <c r="F212">
        <v>0</v>
      </c>
      <c r="I212" t="str">
        <f t="shared" si="43"/>
        <v>static constexpr u8 USB = 22;</v>
      </c>
      <c r="J212" t="str">
        <f t="shared" si="44"/>
        <v>registerField(Fields::USB, "USB", 22, 1, 0);</v>
      </c>
    </row>
    <row r="213" spans="1:10" x14ac:dyDescent="0.25">
      <c r="B213">
        <v>23</v>
      </c>
      <c r="C213" t="s">
        <v>213</v>
      </c>
      <c r="D213">
        <v>23</v>
      </c>
      <c r="E213">
        <v>1</v>
      </c>
      <c r="F213">
        <v>0</v>
      </c>
      <c r="I213" t="str">
        <f t="shared" si="43"/>
        <v>static constexpr u8 EXTR = 23;</v>
      </c>
      <c r="J213" t="str">
        <f t="shared" si="44"/>
        <v>registerField(Fields::EXTR, "EXTR", 23, 1, 0);</v>
      </c>
    </row>
    <row r="214" spans="1:10" x14ac:dyDescent="0.25">
      <c r="B214">
        <v>24</v>
      </c>
      <c r="C214" t="s">
        <v>214</v>
      </c>
      <c r="D214">
        <v>24</v>
      </c>
      <c r="E214">
        <v>1</v>
      </c>
      <c r="F214">
        <v>0</v>
      </c>
      <c r="I214" t="str">
        <f t="shared" si="43"/>
        <v>static constexpr u8 FWRE = 24;</v>
      </c>
      <c r="J214" t="str">
        <f t="shared" si="44"/>
        <v>registerField(Fields::FWRE, "FWRE", 24, 1, 0);</v>
      </c>
    </row>
    <row r="215" spans="1:10" x14ac:dyDescent="0.25">
      <c r="B215">
        <v>25</v>
      </c>
      <c r="C215" t="s">
        <v>215</v>
      </c>
      <c r="D215">
        <v>25</v>
      </c>
      <c r="E215">
        <v>1</v>
      </c>
      <c r="F215">
        <v>0</v>
      </c>
      <c r="I215" t="str">
        <f t="shared" si="43"/>
        <v>static constexpr u8 FDMA = 25;</v>
      </c>
      <c r="J215" t="str">
        <f t="shared" si="44"/>
        <v>registerField(Fields::FDMA, "FDMA", 25, 1, 0);</v>
      </c>
    </row>
    <row r="217" spans="1:10" x14ac:dyDescent="0.25">
      <c r="A217" t="s">
        <v>158</v>
      </c>
      <c r="B217">
        <v>0</v>
      </c>
      <c r="C217" t="s">
        <v>159</v>
      </c>
      <c r="D217">
        <v>0</v>
      </c>
      <c r="E217">
        <v>3</v>
      </c>
      <c r="F217">
        <v>0</v>
      </c>
      <c r="H217" t="str">
        <f>"class IOPDmacRegister_"&amp;A217&amp;"_t;"</f>
        <v>class IOPDmacRegister_PCR_t;</v>
      </c>
      <c r="I217" t="str">
        <f t="shared" ref="I217" si="45">"static constexpr u8 "&amp;C217&amp;" = "&amp;B217&amp;";"</f>
        <v>static constexpr u8 PRI0 = 0;</v>
      </c>
      <c r="J217" t="str">
        <f t="shared" ref="J217" si="46">"registerField(Fields::"&amp;C217&amp;", """&amp;C217&amp;""", "&amp;D217&amp;", "&amp;E217&amp;", "&amp;F217&amp;");"</f>
        <v>registerField(Fields::PRI0, "PRI0", 0, 3, 0);</v>
      </c>
    </row>
    <row r="218" spans="1:10" x14ac:dyDescent="0.25">
      <c r="B218">
        <v>1</v>
      </c>
      <c r="C218" t="s">
        <v>166</v>
      </c>
      <c r="D218">
        <v>3</v>
      </c>
      <c r="E218">
        <v>1</v>
      </c>
      <c r="F218">
        <v>0</v>
      </c>
      <c r="I218" t="str">
        <f t="shared" ref="I218:I230" si="47">"static constexpr u8 "&amp;C218&amp;" = "&amp;B218&amp;";"</f>
        <v>static constexpr u8 ENA0 = 1;</v>
      </c>
      <c r="J218" t="str">
        <f t="shared" ref="J218:J230" si="48">"registerField(Fields::"&amp;C218&amp;", """&amp;C218&amp;""", "&amp;D218&amp;", "&amp;E218&amp;", "&amp;F218&amp;");"</f>
        <v>registerField(Fields::ENA0, "ENA0", 3, 1, 0);</v>
      </c>
    </row>
    <row r="219" spans="1:10" x14ac:dyDescent="0.25">
      <c r="B219">
        <v>2</v>
      </c>
      <c r="C219" t="s">
        <v>160</v>
      </c>
      <c r="D219">
        <v>4</v>
      </c>
      <c r="E219">
        <v>3</v>
      </c>
      <c r="F219">
        <v>0</v>
      </c>
      <c r="I219" t="str">
        <f t="shared" si="47"/>
        <v>static constexpr u8 PRI1 = 2;</v>
      </c>
      <c r="J219" t="str">
        <f t="shared" si="48"/>
        <v>registerField(Fields::PRI1, "PRI1", 4, 3, 0);</v>
      </c>
    </row>
    <row r="220" spans="1:10" x14ac:dyDescent="0.25">
      <c r="B220">
        <v>3</v>
      </c>
      <c r="C220" t="s">
        <v>167</v>
      </c>
      <c r="D220">
        <v>7</v>
      </c>
      <c r="E220">
        <v>1</v>
      </c>
      <c r="F220">
        <v>0</v>
      </c>
      <c r="I220" t="str">
        <f t="shared" si="47"/>
        <v>static constexpr u8 ENA1 = 3;</v>
      </c>
      <c r="J220" t="str">
        <f t="shared" si="48"/>
        <v>registerField(Fields::ENA1, "ENA1", 7, 1, 0);</v>
      </c>
    </row>
    <row r="221" spans="1:10" x14ac:dyDescent="0.25">
      <c r="B221">
        <v>4</v>
      </c>
      <c r="C221" t="s">
        <v>161</v>
      </c>
      <c r="D221">
        <v>8</v>
      </c>
      <c r="E221">
        <v>3</v>
      </c>
      <c r="F221">
        <v>0</v>
      </c>
      <c r="I221" t="str">
        <f t="shared" si="47"/>
        <v>static constexpr u8 PRI2 = 4;</v>
      </c>
      <c r="J221" t="str">
        <f t="shared" si="48"/>
        <v>registerField(Fields::PRI2, "PRI2", 8, 3, 0);</v>
      </c>
    </row>
    <row r="222" spans="1:10" x14ac:dyDescent="0.25">
      <c r="B222">
        <v>5</v>
      </c>
      <c r="C222" t="s">
        <v>168</v>
      </c>
      <c r="D222">
        <v>11</v>
      </c>
      <c r="E222">
        <v>1</v>
      </c>
      <c r="F222">
        <v>0</v>
      </c>
      <c r="I222" t="str">
        <f t="shared" si="47"/>
        <v>static constexpr u8 ENA2 = 5;</v>
      </c>
      <c r="J222" t="str">
        <f t="shared" si="48"/>
        <v>registerField(Fields::ENA2, "ENA2", 11, 1, 0);</v>
      </c>
    </row>
    <row r="223" spans="1:10" x14ac:dyDescent="0.25">
      <c r="B223">
        <v>6</v>
      </c>
      <c r="C223" t="s">
        <v>162</v>
      </c>
      <c r="D223">
        <v>12</v>
      </c>
      <c r="E223">
        <v>3</v>
      </c>
      <c r="F223">
        <v>0</v>
      </c>
      <c r="I223" t="str">
        <f t="shared" si="47"/>
        <v>static constexpr u8 PRI3 = 6;</v>
      </c>
      <c r="J223" t="str">
        <f t="shared" si="48"/>
        <v>registerField(Fields::PRI3, "PRI3", 12, 3, 0);</v>
      </c>
    </row>
    <row r="224" spans="1:10" x14ac:dyDescent="0.25">
      <c r="B224">
        <v>7</v>
      </c>
      <c r="C224" t="s">
        <v>169</v>
      </c>
      <c r="D224">
        <v>15</v>
      </c>
      <c r="E224">
        <v>1</v>
      </c>
      <c r="F224">
        <v>0</v>
      </c>
      <c r="I224" t="str">
        <f t="shared" si="47"/>
        <v>static constexpr u8 ENA3 = 7;</v>
      </c>
      <c r="J224" t="str">
        <f t="shared" si="48"/>
        <v>registerField(Fields::ENA3, "ENA3", 15, 1, 0);</v>
      </c>
    </row>
    <row r="225" spans="1:10" x14ac:dyDescent="0.25">
      <c r="B225">
        <v>8</v>
      </c>
      <c r="C225" t="s">
        <v>163</v>
      </c>
      <c r="D225">
        <v>16</v>
      </c>
      <c r="E225">
        <v>3</v>
      </c>
      <c r="F225">
        <v>0</v>
      </c>
      <c r="I225" t="str">
        <f t="shared" si="47"/>
        <v>static constexpr u8 PRI4 = 8;</v>
      </c>
      <c r="J225" t="str">
        <f t="shared" si="48"/>
        <v>registerField(Fields::PRI4, "PRI4", 16, 3, 0);</v>
      </c>
    </row>
    <row r="226" spans="1:10" x14ac:dyDescent="0.25">
      <c r="B226">
        <v>9</v>
      </c>
      <c r="C226" t="s">
        <v>170</v>
      </c>
      <c r="D226">
        <v>19</v>
      </c>
      <c r="E226">
        <v>1</v>
      </c>
      <c r="F226">
        <v>0</v>
      </c>
      <c r="I226" t="str">
        <f t="shared" si="47"/>
        <v>static constexpr u8 ENA4 = 9;</v>
      </c>
      <c r="J226" t="str">
        <f t="shared" si="48"/>
        <v>registerField(Fields::ENA4, "ENA4", 19, 1, 0);</v>
      </c>
    </row>
    <row r="227" spans="1:10" x14ac:dyDescent="0.25">
      <c r="B227">
        <v>10</v>
      </c>
      <c r="C227" t="s">
        <v>164</v>
      </c>
      <c r="D227">
        <v>20</v>
      </c>
      <c r="E227">
        <v>3</v>
      </c>
      <c r="F227">
        <v>0</v>
      </c>
      <c r="I227" t="str">
        <f t="shared" si="47"/>
        <v>static constexpr u8 PRI5 = 10;</v>
      </c>
      <c r="J227" t="str">
        <f t="shared" si="48"/>
        <v>registerField(Fields::PRI5, "PRI5", 20, 3, 0);</v>
      </c>
    </row>
    <row r="228" spans="1:10" x14ac:dyDescent="0.25">
      <c r="B228">
        <v>11</v>
      </c>
      <c r="C228" t="s">
        <v>171</v>
      </c>
      <c r="D228">
        <v>23</v>
      </c>
      <c r="E228">
        <v>1</v>
      </c>
      <c r="F228">
        <v>0</v>
      </c>
      <c r="I228" t="str">
        <f t="shared" si="47"/>
        <v>static constexpr u8 ENA5 = 11;</v>
      </c>
      <c r="J228" t="str">
        <f t="shared" si="48"/>
        <v>registerField(Fields::ENA5, "ENA5", 23, 1, 0);</v>
      </c>
    </row>
    <row r="229" spans="1:10" x14ac:dyDescent="0.25">
      <c r="B229">
        <v>12</v>
      </c>
      <c r="C229" t="s">
        <v>165</v>
      </c>
      <c r="D229">
        <v>24</v>
      </c>
      <c r="E229">
        <v>3</v>
      </c>
      <c r="F229">
        <v>0</v>
      </c>
      <c r="I229" t="str">
        <f t="shared" si="47"/>
        <v>static constexpr u8 PRI6 = 12;</v>
      </c>
      <c r="J229" t="str">
        <f t="shared" si="48"/>
        <v>registerField(Fields::PRI6, "PRI6", 24, 3, 0);</v>
      </c>
    </row>
    <row r="230" spans="1:10" x14ac:dyDescent="0.25">
      <c r="B230">
        <v>13</v>
      </c>
      <c r="C230" t="s">
        <v>172</v>
      </c>
      <c r="D230">
        <v>27</v>
      </c>
      <c r="E230">
        <v>1</v>
      </c>
      <c r="F230">
        <v>0</v>
      </c>
      <c r="I230" t="str">
        <f t="shared" si="47"/>
        <v>static constexpr u8 ENA6 = 13;</v>
      </c>
      <c r="J230" t="str">
        <f t="shared" si="48"/>
        <v>registerField(Fields::ENA6, "ENA6", 27, 1, 0);</v>
      </c>
    </row>
    <row r="232" spans="1:10" x14ac:dyDescent="0.25">
      <c r="A232" t="s">
        <v>173</v>
      </c>
      <c r="B232">
        <v>0</v>
      </c>
      <c r="C232" t="s">
        <v>174</v>
      </c>
      <c r="D232">
        <v>15</v>
      </c>
      <c r="E232">
        <v>1</v>
      </c>
      <c r="F232">
        <v>0</v>
      </c>
      <c r="H232" t="str">
        <f>"class IOPDmacRegister_"&amp;A232&amp;"_t;"</f>
        <v>class IOPDmacRegister_ICR_t;</v>
      </c>
      <c r="I232" t="str">
        <f t="shared" ref="I232" si="49">"static constexpr u8 "&amp;C232&amp;" = "&amp;B232&amp;";"</f>
        <v>static constexpr u8 IRQFORCE = 0;</v>
      </c>
      <c r="J232" t="str">
        <f t="shared" ref="J232" si="50">"registerField(Fields::"&amp;C232&amp;", """&amp;C232&amp;""", "&amp;D232&amp;", "&amp;E232&amp;", "&amp;F232&amp;");"</f>
        <v>registerField(Fields::IRQFORCE, "IRQFORCE", 15, 1, 0);</v>
      </c>
    </row>
    <row r="233" spans="1:10" x14ac:dyDescent="0.25">
      <c r="B233">
        <v>1</v>
      </c>
      <c r="C233" t="s">
        <v>175</v>
      </c>
      <c r="D233">
        <v>16</v>
      </c>
      <c r="E233">
        <v>1</v>
      </c>
      <c r="F233">
        <v>0</v>
      </c>
      <c r="I233" t="str">
        <f t="shared" ref="I233:I248" si="51">"static constexpr u8 "&amp;C233&amp;" = "&amp;B233&amp;";"</f>
        <v>static constexpr u8 IRQ0_EN = 1;</v>
      </c>
      <c r="J233" t="str">
        <f t="shared" ref="J233:J248" si="52">"registerField(Fields::"&amp;C233&amp;", """&amp;C233&amp;""", "&amp;D233&amp;", "&amp;E233&amp;", "&amp;F233&amp;");"</f>
        <v>registerField(Fields::IRQ0_EN, "IRQ0_EN", 16, 1, 0);</v>
      </c>
    </row>
    <row r="234" spans="1:10" x14ac:dyDescent="0.25">
      <c r="B234">
        <v>2</v>
      </c>
      <c r="C234" t="s">
        <v>176</v>
      </c>
      <c r="D234">
        <v>17</v>
      </c>
      <c r="E234">
        <v>1</v>
      </c>
      <c r="F234">
        <v>0</v>
      </c>
      <c r="I234" t="str">
        <f t="shared" si="51"/>
        <v>static constexpr u8 IRQ1_EN = 2;</v>
      </c>
      <c r="J234" t="str">
        <f t="shared" si="52"/>
        <v>registerField(Fields::IRQ1_EN, "IRQ1_EN", 17, 1, 0);</v>
      </c>
    </row>
    <row r="235" spans="1:10" x14ac:dyDescent="0.25">
      <c r="B235">
        <v>3</v>
      </c>
      <c r="C235" t="s">
        <v>177</v>
      </c>
      <c r="D235">
        <v>18</v>
      </c>
      <c r="E235">
        <v>1</v>
      </c>
      <c r="F235">
        <v>0</v>
      </c>
      <c r="I235" t="str">
        <f t="shared" si="51"/>
        <v>static constexpr u8 IRQ2_EN = 3;</v>
      </c>
      <c r="J235" t="str">
        <f t="shared" si="52"/>
        <v>registerField(Fields::IRQ2_EN, "IRQ2_EN", 18, 1, 0);</v>
      </c>
    </row>
    <row r="236" spans="1:10" x14ac:dyDescent="0.25">
      <c r="B236">
        <v>4</v>
      </c>
      <c r="C236" t="s">
        <v>178</v>
      </c>
      <c r="D236">
        <v>19</v>
      </c>
      <c r="E236">
        <v>1</v>
      </c>
      <c r="F236">
        <v>0</v>
      </c>
      <c r="I236" t="str">
        <f t="shared" si="51"/>
        <v>static constexpr u8 IRQ3_EN = 4;</v>
      </c>
      <c r="J236" t="str">
        <f t="shared" si="52"/>
        <v>registerField(Fields::IRQ3_EN, "IRQ3_EN", 19, 1, 0);</v>
      </c>
    </row>
    <row r="237" spans="1:10" x14ac:dyDescent="0.25">
      <c r="B237">
        <v>5</v>
      </c>
      <c r="C237" t="s">
        <v>179</v>
      </c>
      <c r="D237">
        <v>20</v>
      </c>
      <c r="E237">
        <v>1</v>
      </c>
      <c r="F237">
        <v>0</v>
      </c>
      <c r="I237" t="str">
        <f t="shared" si="51"/>
        <v>static constexpr u8 IRQ4_EN = 5;</v>
      </c>
      <c r="J237" t="str">
        <f t="shared" si="52"/>
        <v>registerField(Fields::IRQ4_EN, "IRQ4_EN", 20, 1, 0);</v>
      </c>
    </row>
    <row r="238" spans="1:10" x14ac:dyDescent="0.25">
      <c r="B238">
        <v>6</v>
      </c>
      <c r="C238" t="s">
        <v>180</v>
      </c>
      <c r="D238">
        <v>21</v>
      </c>
      <c r="E238">
        <v>1</v>
      </c>
      <c r="F238">
        <v>0</v>
      </c>
      <c r="I238" t="str">
        <f t="shared" si="51"/>
        <v>static constexpr u8 IRQ5_EN = 6;</v>
      </c>
      <c r="J238" t="str">
        <f t="shared" si="52"/>
        <v>registerField(Fields::IRQ5_EN, "IRQ5_EN", 21, 1, 0);</v>
      </c>
    </row>
    <row r="239" spans="1:10" x14ac:dyDescent="0.25">
      <c r="B239">
        <v>7</v>
      </c>
      <c r="C239" t="s">
        <v>181</v>
      </c>
      <c r="D239">
        <v>22</v>
      </c>
      <c r="E239">
        <v>1</v>
      </c>
      <c r="F239">
        <v>0</v>
      </c>
      <c r="I239" t="str">
        <f t="shared" si="51"/>
        <v>static constexpr u8 IRQ6_EN = 7;</v>
      </c>
      <c r="J239" t="str">
        <f t="shared" si="52"/>
        <v>registerField(Fields::IRQ6_EN, "IRQ6_EN", 22, 1, 0);</v>
      </c>
    </row>
    <row r="240" spans="1:10" x14ac:dyDescent="0.25">
      <c r="B240">
        <v>8</v>
      </c>
      <c r="C240" t="s">
        <v>190</v>
      </c>
      <c r="D240">
        <v>23</v>
      </c>
      <c r="E240">
        <v>1</v>
      </c>
      <c r="F240">
        <v>0</v>
      </c>
      <c r="I240" t="str">
        <f t="shared" si="51"/>
        <v>static constexpr u8 IRQENABLE = 8;</v>
      </c>
      <c r="J240" t="str">
        <f t="shared" si="52"/>
        <v>registerField(Fields::IRQENABLE, "IRQENABLE", 23, 1, 0);</v>
      </c>
    </row>
    <row r="241" spans="1:10" x14ac:dyDescent="0.25">
      <c r="B241">
        <v>9</v>
      </c>
      <c r="C241" t="s">
        <v>182</v>
      </c>
      <c r="D241">
        <v>24</v>
      </c>
      <c r="E241">
        <v>1</v>
      </c>
      <c r="F241">
        <v>0</v>
      </c>
      <c r="I241" t="str">
        <f t="shared" si="51"/>
        <v>static constexpr u8 IRQ0_FL = 9;</v>
      </c>
      <c r="J241" t="str">
        <f t="shared" si="52"/>
        <v>registerField(Fields::IRQ0_FL, "IRQ0_FL", 24, 1, 0);</v>
      </c>
    </row>
    <row r="242" spans="1:10" x14ac:dyDescent="0.25">
      <c r="B242">
        <v>10</v>
      </c>
      <c r="C242" t="s">
        <v>183</v>
      </c>
      <c r="D242">
        <v>25</v>
      </c>
      <c r="E242">
        <v>1</v>
      </c>
      <c r="F242">
        <v>0</v>
      </c>
      <c r="I242" t="str">
        <f t="shared" si="51"/>
        <v>static constexpr u8 IRQ1_FL = 10;</v>
      </c>
      <c r="J242" t="str">
        <f t="shared" si="52"/>
        <v>registerField(Fields::IRQ1_FL, "IRQ1_FL", 25, 1, 0);</v>
      </c>
    </row>
    <row r="243" spans="1:10" x14ac:dyDescent="0.25">
      <c r="B243">
        <v>11</v>
      </c>
      <c r="C243" t="s">
        <v>184</v>
      </c>
      <c r="D243">
        <v>26</v>
      </c>
      <c r="E243">
        <v>1</v>
      </c>
      <c r="F243">
        <v>0</v>
      </c>
      <c r="I243" t="str">
        <f t="shared" si="51"/>
        <v>static constexpr u8 IRQ2_FL = 11;</v>
      </c>
      <c r="J243" t="str">
        <f t="shared" si="52"/>
        <v>registerField(Fields::IRQ2_FL, "IRQ2_FL", 26, 1, 0);</v>
      </c>
    </row>
    <row r="244" spans="1:10" x14ac:dyDescent="0.25">
      <c r="B244">
        <v>12</v>
      </c>
      <c r="C244" t="s">
        <v>185</v>
      </c>
      <c r="D244">
        <v>27</v>
      </c>
      <c r="E244">
        <v>1</v>
      </c>
      <c r="F244">
        <v>0</v>
      </c>
      <c r="I244" t="str">
        <f t="shared" si="51"/>
        <v>static constexpr u8 IRQ3_FL = 12;</v>
      </c>
      <c r="J244" t="str">
        <f t="shared" si="52"/>
        <v>registerField(Fields::IRQ3_FL, "IRQ3_FL", 27, 1, 0);</v>
      </c>
    </row>
    <row r="245" spans="1:10" x14ac:dyDescent="0.25">
      <c r="B245">
        <v>13</v>
      </c>
      <c r="C245" t="s">
        <v>186</v>
      </c>
      <c r="D245">
        <v>28</v>
      </c>
      <c r="E245">
        <v>1</v>
      </c>
      <c r="F245">
        <v>0</v>
      </c>
      <c r="I245" t="str">
        <f t="shared" si="51"/>
        <v>static constexpr u8 IRQ4_FL = 13;</v>
      </c>
      <c r="J245" t="str">
        <f t="shared" si="52"/>
        <v>registerField(Fields::IRQ4_FL, "IRQ4_FL", 28, 1, 0);</v>
      </c>
    </row>
    <row r="246" spans="1:10" x14ac:dyDescent="0.25">
      <c r="B246">
        <v>14</v>
      </c>
      <c r="C246" t="s">
        <v>187</v>
      </c>
      <c r="D246">
        <v>29</v>
      </c>
      <c r="E246">
        <v>1</v>
      </c>
      <c r="F246">
        <v>0</v>
      </c>
      <c r="I246" t="str">
        <f t="shared" si="51"/>
        <v>static constexpr u8 IRQ5_FL = 14;</v>
      </c>
      <c r="J246" t="str">
        <f t="shared" si="52"/>
        <v>registerField(Fields::IRQ5_FL, "IRQ5_FL", 29, 1, 0);</v>
      </c>
    </row>
    <row r="247" spans="1:10" x14ac:dyDescent="0.25">
      <c r="B247">
        <v>15</v>
      </c>
      <c r="C247" t="s">
        <v>188</v>
      </c>
      <c r="D247">
        <v>30</v>
      </c>
      <c r="E247">
        <v>1</v>
      </c>
      <c r="F247">
        <v>0</v>
      </c>
      <c r="I247" t="str">
        <f t="shared" si="51"/>
        <v>static constexpr u8 IRQ6_FL = 15;</v>
      </c>
      <c r="J247" t="str">
        <f t="shared" si="52"/>
        <v>registerField(Fields::IRQ6_FL, "IRQ6_FL", 30, 1, 0);</v>
      </c>
    </row>
    <row r="248" spans="1:10" x14ac:dyDescent="0.25">
      <c r="B248">
        <v>16</v>
      </c>
      <c r="C248" t="s">
        <v>189</v>
      </c>
      <c r="D248">
        <v>31</v>
      </c>
      <c r="E248">
        <v>1</v>
      </c>
      <c r="F248">
        <v>0</v>
      </c>
      <c r="I248" t="str">
        <f t="shared" si="51"/>
        <v>static constexpr u8 IRQMASTER = 16;</v>
      </c>
      <c r="J248" t="str">
        <f t="shared" si="52"/>
        <v>registerField(Fields::IRQMASTER, "IRQMASTER", 31, 1, 0);</v>
      </c>
    </row>
    <row r="250" spans="1:10" x14ac:dyDescent="0.25">
      <c r="A250" t="s">
        <v>30</v>
      </c>
      <c r="B250">
        <v>0</v>
      </c>
      <c r="C250" t="s">
        <v>217</v>
      </c>
      <c r="D250">
        <v>0</v>
      </c>
      <c r="E250">
        <v>1</v>
      </c>
      <c r="F250">
        <v>0</v>
      </c>
      <c r="H250" t="str">
        <f>"class IOPTimersTimerRegister_"&amp;A250&amp;"_t;"</f>
        <v>class IOPTimersTimerRegister_MODE_t;</v>
      </c>
      <c r="I250" t="str">
        <f t="shared" ref="I250" si="53">"static constexpr u8 "&amp;C250&amp;" = "&amp;B250&amp;";"</f>
        <v>static constexpr u8 SyncEnable = 0;</v>
      </c>
      <c r="J250" t="str">
        <f t="shared" ref="J250" si="54">"registerField(Fields::"&amp;C250&amp;", """&amp;C250&amp;""", "&amp;D250&amp;", "&amp;E250&amp;", "&amp;F250&amp;");"</f>
        <v>registerField(Fields::SyncEnable, "SyncEnable", 0, 1, 0);</v>
      </c>
    </row>
    <row r="251" spans="1:10" x14ac:dyDescent="0.25">
      <c r="B251">
        <v>1</v>
      </c>
      <c r="C251" t="s">
        <v>216</v>
      </c>
      <c r="D251">
        <v>1</v>
      </c>
      <c r="E251">
        <v>2</v>
      </c>
      <c r="F251">
        <v>0</v>
      </c>
      <c r="I251" t="str">
        <f t="shared" ref="I251:I262" si="55">"static constexpr u8 "&amp;C251&amp;" = "&amp;B251&amp;";"</f>
        <v>static constexpr u8 SyncMode = 1;</v>
      </c>
      <c r="J251" t="str">
        <f t="shared" ref="J251:J262" si="56">"registerField(Fields::"&amp;C251&amp;", """&amp;C251&amp;""", "&amp;D251&amp;", "&amp;E251&amp;", "&amp;F251&amp;");"</f>
        <v>registerField(Fields::SyncMode, "SyncMode", 1, 2, 0);</v>
      </c>
    </row>
    <row r="252" spans="1:10" x14ac:dyDescent="0.25">
      <c r="B252">
        <v>2</v>
      </c>
      <c r="C252" t="s">
        <v>218</v>
      </c>
      <c r="D252">
        <v>3</v>
      </c>
      <c r="E252">
        <v>1</v>
      </c>
      <c r="F252">
        <v>0</v>
      </c>
      <c r="I252" t="str">
        <f t="shared" si="55"/>
        <v>static constexpr u8 ResetMode = 2;</v>
      </c>
      <c r="J252" t="str">
        <f t="shared" si="56"/>
        <v>registerField(Fields::ResetMode, "ResetMode", 3, 1, 0);</v>
      </c>
    </row>
    <row r="253" spans="1:10" x14ac:dyDescent="0.25">
      <c r="B253">
        <v>3</v>
      </c>
      <c r="C253" t="s">
        <v>219</v>
      </c>
      <c r="D253">
        <v>4</v>
      </c>
      <c r="E253">
        <v>1</v>
      </c>
      <c r="F253">
        <v>0</v>
      </c>
      <c r="I253" t="str">
        <f t="shared" si="55"/>
        <v>static constexpr u8 IrqOnTarget = 3;</v>
      </c>
      <c r="J253" t="str">
        <f t="shared" si="56"/>
        <v>registerField(Fields::IrqOnTarget, "IrqOnTarget", 4, 1, 0);</v>
      </c>
    </row>
    <row r="254" spans="1:10" x14ac:dyDescent="0.25">
      <c r="B254">
        <v>4</v>
      </c>
      <c r="C254" t="s">
        <v>220</v>
      </c>
      <c r="D254">
        <v>5</v>
      </c>
      <c r="E254">
        <v>1</v>
      </c>
      <c r="F254">
        <v>0</v>
      </c>
      <c r="I254" t="str">
        <f t="shared" si="55"/>
        <v>static constexpr u8 IrqOnOF = 4;</v>
      </c>
      <c r="J254" t="str">
        <f t="shared" si="56"/>
        <v>registerField(Fields::IrqOnOF, "IrqOnOF", 5, 1, 0);</v>
      </c>
    </row>
    <row r="255" spans="1:10" x14ac:dyDescent="0.25">
      <c r="B255">
        <v>5</v>
      </c>
      <c r="C255" t="s">
        <v>222</v>
      </c>
      <c r="D255">
        <v>6</v>
      </c>
      <c r="E255">
        <v>1</v>
      </c>
      <c r="F255">
        <v>0</v>
      </c>
      <c r="I255" t="str">
        <f t="shared" si="55"/>
        <v>static constexpr u8 IrqRepeat = 5;</v>
      </c>
      <c r="J255" t="str">
        <f t="shared" si="56"/>
        <v>registerField(Fields::IrqRepeat, "IrqRepeat", 6, 1, 0);</v>
      </c>
    </row>
    <row r="256" spans="1:10" x14ac:dyDescent="0.25">
      <c r="B256">
        <v>6</v>
      </c>
      <c r="C256" t="s">
        <v>221</v>
      </c>
      <c r="D256">
        <v>7</v>
      </c>
      <c r="E256">
        <v>1</v>
      </c>
      <c r="F256">
        <v>0</v>
      </c>
      <c r="I256" t="str">
        <f t="shared" si="55"/>
        <v>static constexpr u8 IrqToggle = 6;</v>
      </c>
      <c r="J256" t="str">
        <f t="shared" si="56"/>
        <v>registerField(Fields::IrqToggle, "IrqToggle", 7, 1, 0);</v>
      </c>
    </row>
    <row r="257" spans="2:10" x14ac:dyDescent="0.25">
      <c r="B257">
        <v>7</v>
      </c>
      <c r="C257" t="s">
        <v>223</v>
      </c>
      <c r="D257">
        <v>8</v>
      </c>
      <c r="E257">
        <v>1</v>
      </c>
      <c r="F257">
        <v>0</v>
      </c>
      <c r="I257" t="str">
        <f t="shared" si="55"/>
        <v>static constexpr u8 ClockSrc = 7;</v>
      </c>
      <c r="J257" t="str">
        <f t="shared" si="56"/>
        <v>registerField(Fields::ClockSrc, "ClockSrc", 8, 1, 0);</v>
      </c>
    </row>
    <row r="258" spans="2:10" x14ac:dyDescent="0.25">
      <c r="B258">
        <v>8</v>
      </c>
      <c r="C258" t="s">
        <v>227</v>
      </c>
      <c r="D258">
        <v>9</v>
      </c>
      <c r="E258">
        <v>1</v>
      </c>
      <c r="F258">
        <v>0</v>
      </c>
      <c r="I258" t="str">
        <f t="shared" si="55"/>
        <v>static constexpr u8 Prescale0 = 8;</v>
      </c>
      <c r="J258" t="str">
        <f t="shared" si="56"/>
        <v>registerField(Fields::Prescale0, "Prescale0", 9, 1, 0);</v>
      </c>
    </row>
    <row r="259" spans="2:10" x14ac:dyDescent="0.25">
      <c r="B259">
        <v>9</v>
      </c>
      <c r="C259" t="s">
        <v>224</v>
      </c>
      <c r="D259">
        <v>10</v>
      </c>
      <c r="E259">
        <v>1</v>
      </c>
      <c r="F259">
        <v>0</v>
      </c>
      <c r="I259" t="str">
        <f t="shared" si="55"/>
        <v>static constexpr u8 IrqRequest = 9;</v>
      </c>
      <c r="J259" t="str">
        <f t="shared" si="56"/>
        <v>registerField(Fields::IrqRequest, "IrqRequest", 10, 1, 0);</v>
      </c>
    </row>
    <row r="260" spans="2:10" x14ac:dyDescent="0.25">
      <c r="B260">
        <v>10</v>
      </c>
      <c r="C260" t="s">
        <v>225</v>
      </c>
      <c r="D260">
        <v>11</v>
      </c>
      <c r="E260">
        <v>1</v>
      </c>
      <c r="F260">
        <v>0</v>
      </c>
      <c r="I260" t="str">
        <f t="shared" si="55"/>
        <v>static constexpr u8 ReachTarget = 10;</v>
      </c>
      <c r="J260" t="str">
        <f t="shared" si="56"/>
        <v>registerField(Fields::ReachTarget, "ReachTarget", 11, 1, 0);</v>
      </c>
    </row>
    <row r="261" spans="2:10" x14ac:dyDescent="0.25">
      <c r="B261">
        <v>11</v>
      </c>
      <c r="C261" t="s">
        <v>226</v>
      </c>
      <c r="D261">
        <v>12</v>
      </c>
      <c r="E261">
        <v>1</v>
      </c>
      <c r="F261">
        <v>0</v>
      </c>
      <c r="I261" t="str">
        <f t="shared" si="55"/>
        <v>static constexpr u8 ReachOF = 11;</v>
      </c>
      <c r="J261" t="str">
        <f t="shared" si="56"/>
        <v>registerField(Fields::ReachOF, "ReachOF", 12, 1, 0);</v>
      </c>
    </row>
    <row r="262" spans="2:10" x14ac:dyDescent="0.25">
      <c r="B262">
        <v>12</v>
      </c>
      <c r="C262" t="s">
        <v>228</v>
      </c>
      <c r="D262">
        <v>13</v>
      </c>
      <c r="E262">
        <v>2</v>
      </c>
      <c r="F262">
        <v>0</v>
      </c>
      <c r="I262" t="str">
        <f t="shared" si="55"/>
        <v>static constexpr u8 Prescale1 = 12;</v>
      </c>
      <c r="J262" t="str">
        <f t="shared" si="56"/>
        <v>registerField(Fields::Prescale1, "Prescale1", 13, 2, 0);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Satti</dc:creator>
  <cp:lastModifiedBy>Marco</cp:lastModifiedBy>
  <dcterms:created xsi:type="dcterms:W3CDTF">2016-11-10T01:26:23Z</dcterms:created>
  <dcterms:modified xsi:type="dcterms:W3CDTF">2017-01-19T13:42:46Z</dcterms:modified>
</cp:coreProperties>
</file>