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9" i="1" l="1"/>
  <c r="I319" i="1"/>
  <c r="J312" i="1"/>
  <c r="I312" i="1"/>
  <c r="J305" i="1"/>
  <c r="I305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3" i="1"/>
  <c r="J314" i="1"/>
  <c r="J315" i="1"/>
  <c r="J316" i="1"/>
  <c r="J317" i="1"/>
  <c r="J318" i="1"/>
  <c r="I304" i="1"/>
  <c r="I303" i="1"/>
  <c r="I302" i="1"/>
  <c r="I301" i="1"/>
  <c r="I300" i="1"/>
  <c r="I299" i="1"/>
  <c r="I318" i="1"/>
  <c r="I317" i="1"/>
  <c r="I316" i="1"/>
  <c r="I315" i="1"/>
  <c r="I314" i="1"/>
  <c r="I313" i="1"/>
  <c r="I311" i="1"/>
  <c r="I310" i="1"/>
  <c r="I309" i="1"/>
  <c r="I308" i="1"/>
  <c r="I307" i="1"/>
  <c r="I306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H292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H277" i="1"/>
  <c r="J236" i="1"/>
  <c r="J235" i="1"/>
  <c r="I236" i="1"/>
  <c r="I235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I252" i="1"/>
  <c r="I242" i="1"/>
  <c r="I243" i="1"/>
  <c r="I244" i="1"/>
  <c r="I245" i="1"/>
  <c r="I246" i="1"/>
  <c r="I247" i="1"/>
  <c r="I248" i="1"/>
  <c r="I249" i="1"/>
  <c r="I250" i="1"/>
  <c r="I251" i="1"/>
  <c r="I241" i="1"/>
  <c r="I240" i="1"/>
  <c r="I239" i="1"/>
  <c r="J238" i="1"/>
  <c r="I238" i="1"/>
  <c r="I163" i="1"/>
  <c r="I164" i="1"/>
  <c r="I165" i="1"/>
  <c r="J165" i="1"/>
  <c r="J164" i="1"/>
  <c r="J163" i="1"/>
  <c r="J158" i="1"/>
  <c r="I158" i="1"/>
  <c r="J275" i="1" l="1"/>
  <c r="I275" i="1"/>
  <c r="J271" i="1"/>
  <c r="I271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2" i="1"/>
  <c r="J272" i="1"/>
  <c r="I273" i="1"/>
  <c r="J273" i="1"/>
  <c r="I274" i="1"/>
  <c r="J274" i="1"/>
  <c r="H263" i="1"/>
  <c r="J263" i="1"/>
  <c r="I263" i="1"/>
  <c r="I205" i="1" l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H221" i="1"/>
  <c r="I221" i="1"/>
  <c r="J221" i="1"/>
  <c r="I222" i="1"/>
  <c r="J222" i="1"/>
  <c r="I223" i="1"/>
  <c r="J223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62" i="1"/>
  <c r="J162" i="1"/>
  <c r="I155" i="1"/>
  <c r="J155" i="1"/>
  <c r="I156" i="1"/>
  <c r="J156" i="1"/>
  <c r="I157" i="1"/>
  <c r="J157" i="1"/>
  <c r="I159" i="1"/>
  <c r="J159" i="1"/>
  <c r="I160" i="1"/>
  <c r="J160" i="1"/>
  <c r="I161" i="1"/>
  <c r="J161" i="1"/>
  <c r="H238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J204" i="1" l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H194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J167" i="1"/>
  <c r="I167" i="1"/>
  <c r="H167" i="1"/>
  <c r="J154" i="1" l="1"/>
  <c r="I154" i="1"/>
  <c r="H154" i="1"/>
  <c r="H151" i="1"/>
  <c r="I152" i="1"/>
  <c r="J152" i="1"/>
  <c r="J151" i="1"/>
  <c r="I151" i="1"/>
  <c r="I138" i="1" l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H137" i="1"/>
  <c r="J137" i="1"/>
  <c r="I137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H126" i="1"/>
  <c r="J128" i="1"/>
  <c r="I128" i="1"/>
  <c r="H128" i="1"/>
  <c r="J126" i="1"/>
  <c r="I126" i="1"/>
  <c r="H101" i="1" l="1"/>
  <c r="H88" i="1"/>
  <c r="H7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J101" i="1"/>
  <c r="I101" i="1"/>
  <c r="I89" i="1" l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J88" i="1"/>
  <c r="I88" i="1"/>
  <c r="I85" i="1"/>
  <c r="J85" i="1"/>
  <c r="I86" i="1"/>
  <c r="J86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71" i="1"/>
  <c r="I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<sst xmlns="http://schemas.openxmlformats.org/spreadsheetml/2006/main" count="328" uniqueCount="286">
  <si>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</si>
  <si>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</si>
  <si>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</si>
  <si>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</si>
  <si>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</si>
  <si>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</si>
  <si>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</si>
  <si>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</si>
  <si>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</si>
  <si>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</si>
  <si>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</si>
  <si>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</si>
  <si>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</si>
  <si>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</si>
  <si>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</si>
  <si>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</si>
  <si>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</si>
  <si>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</si>
  <si>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</si>
  <si>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</si>
  <si>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</si>
  <si>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</si>
  <si>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</si>
  <si>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</si>
  <si>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</si>
  <si>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</si>
  <si>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</si>
  <si>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</si>
  <si>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</si>
  <si>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</si>
  <si>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</si>
  <si>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</si>
  <si>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</si>
  <si>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</si>
  <si>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</si>
  <si>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</si>
  <si>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</si>
  <si>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</si>
  <si>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</si>
  <si>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</si>
  <si>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</si>
  <si>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</si>
  <si>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</si>
  <si>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</si>
  <si>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</si>
  <si>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</si>
  <si>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</si>
  <si>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</si>
  <si>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</si>
  <si>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</si>
  <si>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</si>
  <si>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</si>
  <si>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</si>
  <si>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</si>
  <si>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</si>
  <si>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</si>
  <si>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</si>
  <si>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</si>
  <si>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</si>
  <si>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</si>
  <si>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</si>
  <si>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</si>
  <si>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</si>
  <si>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</si>
  <si>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</si>
  <si>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</si>
  <si>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</si>
  <si>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</si>
  <si>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</si>
  <si>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</si>
  <si>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</si>
  <si>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</si>
  <si>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</si>
  <si>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</si>
  <si>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</si>
  <si>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</si>
  <si>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</si>
  <si>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</si>
  <si>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</si>
  <si>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</si>
  <si>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</si>
  <si>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</si>
  <si>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</si>
  <si>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</si>
  <si>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</si>
  <si>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</si>
  <si>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</si>
  <si>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</si>
  <si>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</si>
  <si>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</si>
  <si>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</si>
  <si>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</si>
  <si>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</si>
  <si>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</si>
  <si>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</si>
  <si>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</si>
  <si>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</si>
  <si>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</si>
  <si>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</si>
  <si>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</si>
  <si>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</si>
  <si>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</si>
  <si>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</si>
  <si>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</si>
  <si>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</si>
  <si>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</si>
  <si>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</si>
  <si>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</si>
  <si>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</si>
  <si>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</si>
  <si>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</si>
  <si>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</si>
  <si>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</si>
  <si>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</si>
  <si>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</si>
  <si>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</si>
  <si>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</si>
  <si>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</si>
  <si>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</si>
  <si>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</si>
  <si>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</si>
  <si>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</si>
  <si>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</si>
  <si>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</si>
  <si>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</si>
  <si>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</si>
  <si>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</si>
  <si>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</si>
  <si>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</si>
  <si>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</si>
  <si>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</si>
  <si>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</si>
  <si>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</si>
  <si>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</si>
  <si>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</si>
  <si>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</si>
  <si>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</si>
  <si>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</si>
  <si>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</si>
  <si>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</si>
  <si>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</si>
  <si>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</si>
  <si>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</si>
  <si>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</si>
  <si>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</si>
  <si>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</si>
  <si>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</si>
  <si>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</si>
  <si>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</si>
  <si>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VBLNK</t>
  </si>
  <si>
    <t>GPU</t>
  </si>
  <si>
    <t>CDROM</t>
  </si>
  <si>
    <t>DMA</t>
  </si>
  <si>
    <t>TMR0</t>
  </si>
  <si>
    <t>TMR1</t>
  </si>
  <si>
    <t>TMR2</t>
  </si>
  <si>
    <t>SPU</t>
  </si>
  <si>
    <t>PIO</t>
  </si>
  <si>
    <t>MAS</t>
  </si>
  <si>
    <t>CE</t>
  </si>
  <si>
    <t>SM</t>
  </si>
  <si>
    <t>C_DWS</t>
  </si>
  <si>
    <t>C_CWS</t>
  </si>
  <si>
    <t>TD</t>
  </si>
  <si>
    <t>SIO1</t>
  </si>
  <si>
    <t>SIO2</t>
  </si>
  <si>
    <t>SIO0</t>
  </si>
  <si>
    <t>EVBLANK</t>
  </si>
  <si>
    <t>DVD</t>
  </si>
  <si>
    <t>PCMCIA</t>
  </si>
  <si>
    <t>TMR3</t>
  </si>
  <si>
    <t>TMR4</t>
  </si>
  <si>
    <t>TMR5</t>
  </si>
  <si>
    <t>HTR0</t>
  </si>
  <si>
    <t>HTR1</t>
  </si>
  <si>
    <t>HTR2</t>
  </si>
  <si>
    <t>HTR3</t>
  </si>
  <si>
    <t>USB</t>
  </si>
  <si>
    <t>EXTR</t>
  </si>
  <si>
    <t>FWRE</t>
  </si>
  <si>
    <t>FDMA</t>
  </si>
  <si>
    <t>SyncMode</t>
  </si>
  <si>
    <t>SyncEnable</t>
  </si>
  <si>
    <t>ResetMode</t>
  </si>
  <si>
    <t>IrqOnTarget</t>
  </si>
  <si>
    <t>IrqOnOF</t>
  </si>
  <si>
    <t>IrqToggle</t>
  </si>
  <si>
    <t>IrqRepeat</t>
  </si>
  <si>
    <t>ClockSrc</t>
  </si>
  <si>
    <t>IrqRequest</t>
  </si>
  <si>
    <t>ReachTarget</t>
  </si>
  <si>
    <t>ReachOF</t>
  </si>
  <si>
    <t>Prescale0</t>
  </si>
  <si>
    <t>Prescale1</t>
  </si>
  <si>
    <t>ILinkUnk</t>
  </si>
  <si>
    <t>Start</t>
  </si>
  <si>
    <t>Force</t>
  </si>
  <si>
    <t>ForceSlice</t>
  </si>
  <si>
    <t>BusSnooping</t>
  </si>
  <si>
    <t>ILinkAR</t>
  </si>
  <si>
    <t>IRM0</t>
  </si>
  <si>
    <t>IRM1</t>
  </si>
  <si>
    <t>IRM2</t>
  </si>
  <si>
    <t>IRM3</t>
  </si>
  <si>
    <t>IRM4</t>
  </si>
  <si>
    <t>IRM5</t>
  </si>
  <si>
    <t>IRM6</t>
  </si>
  <si>
    <t>Error</t>
  </si>
  <si>
    <t>TCM0</t>
  </si>
  <si>
    <t>TCM1</t>
  </si>
  <si>
    <t>TCM2</t>
  </si>
  <si>
    <t>TCM3</t>
  </si>
  <si>
    <t>TCM4</t>
  </si>
  <si>
    <t>TCM5</t>
  </si>
  <si>
    <t>TCM6</t>
  </si>
  <si>
    <t>MasterEnable</t>
  </si>
  <si>
    <t>TCI0</t>
  </si>
  <si>
    <t>TCI1</t>
  </si>
  <si>
    <t>TCI2</t>
  </si>
  <si>
    <t>TCI3</t>
  </si>
  <si>
    <t>TCI4</t>
  </si>
  <si>
    <t>TCI5</t>
  </si>
  <si>
    <t>TCI6</t>
  </si>
  <si>
    <t>MasterInterrupt</t>
  </si>
  <si>
    <t>Enable0</t>
  </si>
  <si>
    <t>Priority0</t>
  </si>
  <si>
    <t>Priority1</t>
  </si>
  <si>
    <t>Enable1</t>
  </si>
  <si>
    <t>Priority2</t>
  </si>
  <si>
    <t>Enable2</t>
  </si>
  <si>
    <t>Priority3</t>
  </si>
  <si>
    <t>Enable3</t>
  </si>
  <si>
    <t>Priority4</t>
  </si>
  <si>
    <t>Enable4</t>
  </si>
  <si>
    <t>Priority5</t>
  </si>
  <si>
    <t>Enable5</t>
  </si>
  <si>
    <t>Priority6</t>
  </si>
  <si>
    <t>Enable6</t>
  </si>
  <si>
    <t>PriorityCPU</t>
  </si>
  <si>
    <t>EnableCPU</t>
  </si>
  <si>
    <t>PCR0</t>
  </si>
  <si>
    <t>PCR1</t>
  </si>
  <si>
    <t>ICR0</t>
  </si>
  <si>
    <t>ICR1</t>
  </si>
  <si>
    <t>Priority7</t>
  </si>
  <si>
    <t>Enable7</t>
  </si>
  <si>
    <t>Priority8</t>
  </si>
  <si>
    <t>Enable8</t>
  </si>
  <si>
    <t>Priority9</t>
  </si>
  <si>
    <t>Enable9</t>
  </si>
  <si>
    <t>Priority10</t>
  </si>
  <si>
    <t>Enable10</t>
  </si>
  <si>
    <t>Priority11</t>
  </si>
  <si>
    <t>Enable11</t>
  </si>
  <si>
    <t>Priority12</t>
  </si>
  <si>
    <t>Enable12</t>
  </si>
  <si>
    <t>Priority13</t>
  </si>
  <si>
    <t>Enable13</t>
  </si>
  <si>
    <t>IQE0</t>
  </si>
  <si>
    <t>IQE1</t>
  </si>
  <si>
    <t>IQE2</t>
  </si>
  <si>
    <t>IQE3</t>
  </si>
  <si>
    <t>IQE4</t>
  </si>
  <si>
    <t>IQE5</t>
  </si>
  <si>
    <t>IQE6</t>
  </si>
  <si>
    <t>IQE7</t>
  </si>
  <si>
    <t>IQE8</t>
  </si>
  <si>
    <t>IQE9</t>
  </si>
  <si>
    <t>IQE10</t>
  </si>
  <si>
    <t>IQE11</t>
  </si>
  <si>
    <t>IQE12</t>
  </si>
  <si>
    <t>IQE13</t>
  </si>
  <si>
    <t>TCM7</t>
  </si>
  <si>
    <t>TCM8</t>
  </si>
  <si>
    <t>TCM9</t>
  </si>
  <si>
    <t>TCM10</t>
  </si>
  <si>
    <t>TCM11</t>
  </si>
  <si>
    <t>TCM12</t>
  </si>
  <si>
    <t>TCM13</t>
  </si>
  <si>
    <t>TCI7</t>
  </si>
  <si>
    <t>TCI8</t>
  </si>
  <si>
    <t>TCI9</t>
  </si>
  <si>
    <t>TCI10</t>
  </si>
  <si>
    <t>TCI11</t>
  </si>
  <si>
    <t>TCI12</t>
  </si>
  <si>
    <t>TCI13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</si>
</sst>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tabSelected="1" topLeftCell="A132" workbookViewId="0">
      <selection activeCell="H157" sqref="H157"/>
    </sheetView>
  </sheetViews>
  <sheetFormatPr defaultRowHeight="15" x14ac:dyDescent="0.25"/>
  <cols>
    <col min="1" max="1" width="17.140625" customWidth="1"/>
    <col min="2" max="2" width="14.85546875" customWidth="1"/>
    <col min="3" max="3" width="15.28515625" customWidth="1"/>
    <col min="4" max="4" width="15.140625" customWidth="1"/>
    <col min="5" max="5" width="13.140625" customWidth="1"/>
    <col min="6" max="6" width="12.42578125" customWidth="1"/>
    <col min="8" max="8" width="46.5703125" customWidth="1"/>
    <col min="9" max="9" width="35.140625" customWidth="1"/>
    <col min="10" max="10" width="43.140625" customWidth="1"/>
  </cols>
  <sheetData>
    <row r="1" spans="1:10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25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25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25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25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25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25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25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25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25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25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25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25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25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25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25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25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25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25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25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25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25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25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25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25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25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25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25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25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25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25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25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25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25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25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25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25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25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25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25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25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25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25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25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25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25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25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25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25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25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25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25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25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  <row r="71" spans="1:10" x14ac:dyDescent="0.25">
      <c r="A71" t="s">
        <v>68</v>
      </c>
      <c r="B71">
        <v>0</v>
      </c>
      <c r="C71" t="s">
        <v>69</v>
      </c>
      <c r="D71">
        <v>0</v>
      </c>
      <c r="E71">
        <v>1</v>
      </c>
      <c r="F71">
        <v>0</v>
      </c>
      <c r="H71" t="str">
        <f>"class VectorUnitRegister_"&amp;A71&amp;"_t;"</f>
        <v>class VectorUnitRegister_MAC_t;</v>
      </c>
      <c r="I71" t="str">
        <f t="shared" ref="I71" si="3">"static constexpr u8 "&amp;C71&amp;" = "&amp;B71&amp;";"</f>
        <v>static constexpr u8 Zw = 0;</v>
      </c>
      <c r="J71" t="str">
        <f t="shared" ref="J71" si="4">"registerField(Fields::"&amp;C71&amp;", """&amp;C71&amp;""", "&amp;D71&amp;", "&amp;E71&amp;", "&amp;F71&amp;");"</f>
        <v>registerField(Fields::Zw, "Zw", 0, 1, 0);</v>
      </c>
    </row>
    <row r="72" spans="1:10" x14ac:dyDescent="0.25">
      <c r="B72">
        <v>1</v>
      </c>
      <c r="C72" t="s">
        <v>70</v>
      </c>
      <c r="D72">
        <v>1</v>
      </c>
      <c r="E72">
        <v>1</v>
      </c>
      <c r="F72">
        <v>0</v>
      </c>
      <c r="I72" t="str">
        <f t="shared" ref="I72:I85" si="5">"static constexpr u8 "&amp;C72&amp;" = "&amp;B72&amp;";"</f>
        <v>static constexpr u8 Zz = 1;</v>
      </c>
      <c r="J72" t="str">
        <f t="shared" ref="J72:J85" si="6">"registerField(Fields::"&amp;C72&amp;", """&amp;C72&amp;""", "&amp;D72&amp;", "&amp;E72&amp;", "&amp;F72&amp;");"</f>
        <v>registerField(Fields::Zz, "Zz", 1, 1, 0);</v>
      </c>
    </row>
    <row r="73" spans="1:10" x14ac:dyDescent="0.25">
      <c r="B73">
        <v>2</v>
      </c>
      <c r="C73" t="s">
        <v>71</v>
      </c>
      <c r="D73">
        <v>2</v>
      </c>
      <c r="E73">
        <v>1</v>
      </c>
      <c r="F73">
        <v>0</v>
      </c>
      <c r="I73" t="str">
        <f t="shared" si="5"/>
        <v>static constexpr u8 Zy = 2;</v>
      </c>
      <c r="J73" t="str">
        <f t="shared" si="6"/>
        <v>registerField(Fields::Zy, "Zy", 2, 1, 0);</v>
      </c>
    </row>
    <row r="74" spans="1:10" x14ac:dyDescent="0.25">
      <c r="B74">
        <v>3</v>
      </c>
      <c r="C74" t="s">
        <v>72</v>
      </c>
      <c r="D74">
        <v>3</v>
      </c>
      <c r="E74">
        <v>1</v>
      </c>
      <c r="F74">
        <v>0</v>
      </c>
      <c r="I74" t="str">
        <f t="shared" si="5"/>
        <v>static constexpr u8 Zx = 3;</v>
      </c>
      <c r="J74" t="str">
        <f t="shared" si="6"/>
        <v>registerField(Fields::Zx, "Zx", 3, 1, 0);</v>
      </c>
    </row>
    <row r="75" spans="1:10" x14ac:dyDescent="0.25">
      <c r="B75">
        <v>4</v>
      </c>
      <c r="C75" t="s">
        <v>73</v>
      </c>
      <c r="D75">
        <v>4</v>
      </c>
      <c r="E75">
        <v>1</v>
      </c>
      <c r="F75">
        <v>0</v>
      </c>
      <c r="I75" t="str">
        <f t="shared" si="5"/>
        <v>static constexpr u8 Sw = 4;</v>
      </c>
      <c r="J75" t="str">
        <f t="shared" si="6"/>
        <v>registerField(Fields::Sw, "Sw", 4, 1, 0);</v>
      </c>
    </row>
    <row r="76" spans="1:10" x14ac:dyDescent="0.25">
      <c r="B76">
        <v>5</v>
      </c>
      <c r="C76" t="s">
        <v>74</v>
      </c>
      <c r="D76">
        <v>5</v>
      </c>
      <c r="E76">
        <v>1</v>
      </c>
      <c r="F76">
        <v>0</v>
      </c>
      <c r="I76" t="str">
        <f t="shared" si="5"/>
        <v>static constexpr u8 Sz = 5;</v>
      </c>
      <c r="J76" t="str">
        <f t="shared" si="6"/>
        <v>registerField(Fields::Sz, "Sz", 5, 1, 0);</v>
      </c>
    </row>
    <row r="77" spans="1:10" x14ac:dyDescent="0.25">
      <c r="B77">
        <v>6</v>
      </c>
      <c r="C77" t="s">
        <v>75</v>
      </c>
      <c r="D77">
        <v>6</v>
      </c>
      <c r="E77">
        <v>1</v>
      </c>
      <c r="F77">
        <v>0</v>
      </c>
      <c r="I77" t="str">
        <f t="shared" si="5"/>
        <v>static constexpr u8 Sy = 6;</v>
      </c>
      <c r="J77" t="str">
        <f t="shared" si="6"/>
        <v>registerField(Fields::Sy, "Sy", 6, 1, 0);</v>
      </c>
    </row>
    <row r="78" spans="1:10" x14ac:dyDescent="0.25">
      <c r="B78">
        <v>7</v>
      </c>
      <c r="C78" t="s">
        <v>76</v>
      </c>
      <c r="D78">
        <v>7</v>
      </c>
      <c r="E78">
        <v>1</v>
      </c>
      <c r="F78">
        <v>0</v>
      </c>
      <c r="I78" t="str">
        <f t="shared" si="5"/>
        <v>static constexpr u8 Sx = 7;</v>
      </c>
      <c r="J78" t="str">
        <f t="shared" si="6"/>
        <v>registerField(Fields::Sx, "Sx", 7, 1, 0);</v>
      </c>
    </row>
    <row r="79" spans="1:10" x14ac:dyDescent="0.25">
      <c r="B79">
        <v>8</v>
      </c>
      <c r="C79" t="s">
        <v>77</v>
      </c>
      <c r="D79">
        <v>8</v>
      </c>
      <c r="E79">
        <v>1</v>
      </c>
      <c r="F79">
        <v>0</v>
      </c>
      <c r="I79" t="str">
        <f t="shared" si="5"/>
        <v>static constexpr u8 Uw = 8;</v>
      </c>
      <c r="J79" t="str">
        <f t="shared" si="6"/>
        <v>registerField(Fields::Uw, "Uw", 8, 1, 0);</v>
      </c>
    </row>
    <row r="80" spans="1:10" x14ac:dyDescent="0.25">
      <c r="B80">
        <v>9</v>
      </c>
      <c r="C80" t="s">
        <v>80</v>
      </c>
      <c r="D80">
        <v>9</v>
      </c>
      <c r="E80">
        <v>1</v>
      </c>
      <c r="F80">
        <v>0</v>
      </c>
      <c r="I80" t="str">
        <f t="shared" si="5"/>
        <v>static constexpr u8 Uz = 9;</v>
      </c>
      <c r="J80" t="str">
        <f t="shared" si="6"/>
        <v>registerField(Fields::Uz, "Uz", 9, 1, 0);</v>
      </c>
    </row>
    <row r="81" spans="1:10" x14ac:dyDescent="0.25">
      <c r="B81">
        <v>10</v>
      </c>
      <c r="C81" t="s">
        <v>78</v>
      </c>
      <c r="D81">
        <v>10</v>
      </c>
      <c r="E81">
        <v>1</v>
      </c>
      <c r="F81">
        <v>0</v>
      </c>
      <c r="I81" t="str">
        <f t="shared" si="5"/>
        <v>static constexpr u8 Uy = 10;</v>
      </c>
      <c r="J81" t="str">
        <f t="shared" si="6"/>
        <v>registerField(Fields::Uy, "Uy", 10, 1, 0);</v>
      </c>
    </row>
    <row r="82" spans="1:10" x14ac:dyDescent="0.25">
      <c r="B82">
        <v>11</v>
      </c>
      <c r="C82" t="s">
        <v>79</v>
      </c>
      <c r="D82">
        <v>11</v>
      </c>
      <c r="E82">
        <v>1</v>
      </c>
      <c r="F82">
        <v>0</v>
      </c>
      <c r="I82" t="str">
        <f t="shared" si="5"/>
        <v>static constexpr u8 Ux = 11;</v>
      </c>
      <c r="J82" t="str">
        <f t="shared" si="6"/>
        <v>registerField(Fields::Ux, "Ux", 11, 1, 0);</v>
      </c>
    </row>
    <row r="83" spans="1:10" x14ac:dyDescent="0.25">
      <c r="B83">
        <v>12</v>
      </c>
      <c r="C83" t="s">
        <v>81</v>
      </c>
      <c r="D83">
        <v>12</v>
      </c>
      <c r="E83">
        <v>1</v>
      </c>
      <c r="F83">
        <v>0</v>
      </c>
      <c r="I83" t="str">
        <f t="shared" si="5"/>
        <v>static constexpr u8 Ow = 12;</v>
      </c>
      <c r="J83" t="str">
        <f t="shared" si="6"/>
        <v>registerField(Fields::Ow, "Ow", 12, 1, 0);</v>
      </c>
    </row>
    <row r="84" spans="1:10" x14ac:dyDescent="0.25">
      <c r="B84">
        <v>13</v>
      </c>
      <c r="C84" t="s">
        <v>82</v>
      </c>
      <c r="D84">
        <v>13</v>
      </c>
      <c r="E84">
        <v>1</v>
      </c>
      <c r="F84">
        <v>0</v>
      </c>
      <c r="I84" t="str">
        <f t="shared" si="5"/>
        <v>static constexpr u8 Oz = 13;</v>
      </c>
      <c r="J84" t="str">
        <f t="shared" si="6"/>
        <v>registerField(Fields::Oz, "Oz", 13, 1, 0);</v>
      </c>
    </row>
    <row r="85" spans="1:10" x14ac:dyDescent="0.25">
      <c r="B85">
        <v>14</v>
      </c>
      <c r="C85" t="s">
        <v>83</v>
      </c>
      <c r="D85">
        <v>14</v>
      </c>
      <c r="E85">
        <v>1</v>
      </c>
      <c r="F85">
        <v>0</v>
      </c>
      <c r="I85" t="str">
        <f t="shared" si="5"/>
        <v>static constexpr u8 Oy = 14;</v>
      </c>
      <c r="J85" t="str">
        <f t="shared" si="6"/>
        <v>registerField(Fields::Oy, "Oy", 14, 1, 0);</v>
      </c>
    </row>
    <row r="86" spans="1:10" x14ac:dyDescent="0.25">
      <c r="B86">
        <v>15</v>
      </c>
      <c r="C86" t="s">
        <v>84</v>
      </c>
      <c r="D86">
        <v>15</v>
      </c>
      <c r="E86">
        <v>1</v>
      </c>
      <c r="F86">
        <v>0</v>
      </c>
      <c r="I86" t="str">
        <f t="shared" ref="I86" si="7">"static constexpr u8 "&amp;C86&amp;" = "&amp;B86&amp;";"</f>
        <v>static constexpr u8 Ox = 15;</v>
      </c>
      <c r="J86" t="str">
        <f t="shared" ref="J86" si="8">"registerField(Fields::"&amp;C86&amp;", """&amp;C86&amp;""", "&amp;D86&amp;", "&amp;E86&amp;", "&amp;F86&amp;");"</f>
        <v>registerField(Fields::Ox, "Ox", 15, 1, 0);</v>
      </c>
    </row>
    <row r="88" spans="1:10" x14ac:dyDescent="0.25">
      <c r="A88" t="s">
        <v>85</v>
      </c>
      <c r="B88">
        <v>0</v>
      </c>
      <c r="C88" t="s">
        <v>86</v>
      </c>
      <c r="D88">
        <v>0</v>
      </c>
      <c r="E88">
        <v>1</v>
      </c>
      <c r="F88">
        <v>0</v>
      </c>
      <c r="H88" t="str">
        <f>"class VectorUnitRegister_"&amp;A88&amp;"_t;"</f>
        <v>class VectorUnitRegister_Status_t;</v>
      </c>
      <c r="I88" t="str">
        <f t="shared" ref="I88" si="9">"static constexpr u8 "&amp;C88&amp;" = "&amp;B88&amp;";"</f>
        <v>static constexpr u8 Z = 0;</v>
      </c>
      <c r="J88" t="str">
        <f t="shared" ref="J88" si="10">"registerField(Fields::"&amp;C88&amp;", """&amp;C88&amp;""", "&amp;D88&amp;", "&amp;E88&amp;", "&amp;F88&amp;");"</f>
        <v>registerField(Fields::Z, "Z", 0, 1, 0);</v>
      </c>
    </row>
    <row r="89" spans="1:10" x14ac:dyDescent="0.25">
      <c r="B89">
        <v>1</v>
      </c>
      <c r="C89" t="s">
        <v>87</v>
      </c>
      <c r="D89">
        <v>1</v>
      </c>
      <c r="E89">
        <v>1</v>
      </c>
      <c r="F89">
        <v>0</v>
      </c>
      <c r="I89" t="str">
        <f t="shared" ref="I89:I99" si="11">"static constexpr u8 "&amp;C89&amp;" = "&amp;B89&amp;";"</f>
        <v>static constexpr u8 S = 1;</v>
      </c>
      <c r="J89" t="str">
        <f t="shared" ref="J89:J99" si="12">"registerField(Fields::"&amp;C89&amp;", """&amp;C89&amp;""", "&amp;D89&amp;", "&amp;E89&amp;", "&amp;F89&amp;");"</f>
        <v>registerField(Fields::S, "S", 1, 1, 0);</v>
      </c>
    </row>
    <row r="90" spans="1:10" x14ac:dyDescent="0.25">
      <c r="B90">
        <v>2</v>
      </c>
      <c r="C90" t="s">
        <v>88</v>
      </c>
      <c r="D90">
        <v>2</v>
      </c>
      <c r="E90">
        <v>1</v>
      </c>
      <c r="F90">
        <v>0</v>
      </c>
      <c r="I90" t="str">
        <f t="shared" si="11"/>
        <v>static constexpr u8 U = 2;</v>
      </c>
      <c r="J90" t="str">
        <f t="shared" si="12"/>
        <v>registerField(Fields::U, "U", 2, 1, 0);</v>
      </c>
    </row>
    <row r="91" spans="1:10" x14ac:dyDescent="0.25">
      <c r="B91">
        <v>3</v>
      </c>
      <c r="C91" t="s">
        <v>89</v>
      </c>
      <c r="D91">
        <v>3</v>
      </c>
      <c r="E91">
        <v>1</v>
      </c>
      <c r="F91">
        <v>0</v>
      </c>
      <c r="I91" t="str">
        <f t="shared" si="11"/>
        <v>static constexpr u8 O = 3;</v>
      </c>
      <c r="J91" t="str">
        <f t="shared" si="12"/>
        <v>registerField(Fields::O, "O", 3, 1, 0);</v>
      </c>
    </row>
    <row r="92" spans="1:10" x14ac:dyDescent="0.25">
      <c r="B92">
        <v>4</v>
      </c>
      <c r="C92" t="s">
        <v>90</v>
      </c>
      <c r="D92">
        <v>4</v>
      </c>
      <c r="E92">
        <v>1</v>
      </c>
      <c r="F92">
        <v>0</v>
      </c>
      <c r="I92" t="str">
        <f t="shared" si="11"/>
        <v>static constexpr u8 I = 4;</v>
      </c>
      <c r="J92" t="str">
        <f t="shared" si="12"/>
        <v>registerField(Fields::I, "I", 4, 1, 0);</v>
      </c>
    </row>
    <row r="93" spans="1:10" x14ac:dyDescent="0.25">
      <c r="B93">
        <v>5</v>
      </c>
      <c r="C93" t="s">
        <v>91</v>
      </c>
      <c r="D93">
        <v>5</v>
      </c>
      <c r="E93">
        <v>1</v>
      </c>
      <c r="F93">
        <v>0</v>
      </c>
      <c r="I93" t="str">
        <f t="shared" si="11"/>
        <v>static constexpr u8 D = 5;</v>
      </c>
      <c r="J93" t="str">
        <f t="shared" si="12"/>
        <v>registerField(Fields::D, "D", 5, 1, 0);</v>
      </c>
    </row>
    <row r="94" spans="1:10" x14ac:dyDescent="0.25">
      <c r="B94">
        <v>6</v>
      </c>
      <c r="C94" t="s">
        <v>92</v>
      </c>
      <c r="D94">
        <v>6</v>
      </c>
      <c r="E94">
        <v>1</v>
      </c>
      <c r="F94">
        <v>0</v>
      </c>
      <c r="I94" t="str">
        <f t="shared" si="11"/>
        <v>static constexpr u8 ZS = 6;</v>
      </c>
      <c r="J94" t="str">
        <f t="shared" si="12"/>
        <v>registerField(Fields::ZS, "ZS", 6, 1, 0);</v>
      </c>
    </row>
    <row r="95" spans="1:10" x14ac:dyDescent="0.25">
      <c r="B95">
        <v>7</v>
      </c>
      <c r="C95" t="s">
        <v>93</v>
      </c>
      <c r="D95">
        <v>7</v>
      </c>
      <c r="E95">
        <v>1</v>
      </c>
      <c r="F95">
        <v>0</v>
      </c>
      <c r="I95" t="str">
        <f t="shared" si="11"/>
        <v>static constexpr u8 SS = 7;</v>
      </c>
      <c r="J95" t="str">
        <f t="shared" si="12"/>
        <v>registerField(Fields::SS, "SS", 7, 1, 0);</v>
      </c>
    </row>
    <row r="96" spans="1:10" x14ac:dyDescent="0.25">
      <c r="B96">
        <v>8</v>
      </c>
      <c r="C96" t="s">
        <v>94</v>
      </c>
      <c r="D96">
        <v>8</v>
      </c>
      <c r="E96">
        <v>1</v>
      </c>
      <c r="F96">
        <v>0</v>
      </c>
      <c r="I96" t="str">
        <f t="shared" si="11"/>
        <v>static constexpr u8 US = 8;</v>
      </c>
      <c r="J96" t="str">
        <f t="shared" si="12"/>
        <v>registerField(Fields::US, "US", 8, 1, 0);</v>
      </c>
    </row>
    <row r="97" spans="1:10" x14ac:dyDescent="0.25">
      <c r="B97">
        <v>9</v>
      </c>
      <c r="C97" t="s">
        <v>95</v>
      </c>
      <c r="D97">
        <v>9</v>
      </c>
      <c r="E97">
        <v>1</v>
      </c>
      <c r="F97">
        <v>0</v>
      </c>
      <c r="I97" t="str">
        <f t="shared" si="11"/>
        <v>static constexpr u8 OS = 9;</v>
      </c>
      <c r="J97" t="str">
        <f t="shared" si="12"/>
        <v>registerField(Fields::OS, "OS", 9, 1, 0);</v>
      </c>
    </row>
    <row r="98" spans="1:10" x14ac:dyDescent="0.25">
      <c r="B98">
        <v>10</v>
      </c>
      <c r="C98" t="s">
        <v>96</v>
      </c>
      <c r="D98">
        <v>10</v>
      </c>
      <c r="E98">
        <v>1</v>
      </c>
      <c r="F98">
        <v>0</v>
      </c>
      <c r="I98" t="str">
        <f t="shared" si="11"/>
        <v>static constexpr u8 IS = 10;</v>
      </c>
      <c r="J98" t="str">
        <f t="shared" si="12"/>
        <v>registerField(Fields::IS, "IS", 10, 1, 0);</v>
      </c>
    </row>
    <row r="99" spans="1:10" x14ac:dyDescent="0.25">
      <c r="B99">
        <v>11</v>
      </c>
      <c r="C99" t="s">
        <v>97</v>
      </c>
      <c r="D99">
        <v>11</v>
      </c>
      <c r="E99">
        <v>1</v>
      </c>
      <c r="F99">
        <v>0</v>
      </c>
      <c r="I99" t="str">
        <f t="shared" si="11"/>
        <v>static constexpr u8 DS = 11;</v>
      </c>
      <c r="J99" t="str">
        <f t="shared" si="12"/>
        <v>registerField(Fields::DS, "DS", 11, 1, 0);</v>
      </c>
    </row>
    <row r="101" spans="1:10" x14ac:dyDescent="0.25">
      <c r="A101" t="s">
        <v>98</v>
      </c>
      <c r="B101">
        <v>0</v>
      </c>
      <c r="C101" t="s">
        <v>99</v>
      </c>
      <c r="D101">
        <v>0</v>
      </c>
      <c r="E101">
        <v>1</v>
      </c>
      <c r="F101">
        <v>0</v>
      </c>
      <c r="H101" t="str">
        <f>"class VectorUnitRegister_"&amp;A101&amp;"_t;"</f>
        <v>class VectorUnitRegister_Clipping_t;</v>
      </c>
      <c r="I101" t="str">
        <f t="shared" ref="I101" si="13">"static constexpr u8 "&amp;C101&amp;" = "&amp;B101&amp;";"</f>
        <v>static constexpr u8 NegX_0 = 0;</v>
      </c>
      <c r="J101" t="str">
        <f t="shared" ref="J101" si="14">"registerField(Fields::"&amp;C101&amp;", """&amp;C101&amp;""", "&amp;D101&amp;", "&amp;E101&amp;", "&amp;F101&amp;");"</f>
        <v>registerField(Fields::NegX_0, "NegX_0", 0, 1, 0);</v>
      </c>
    </row>
    <row r="102" spans="1:10" x14ac:dyDescent="0.25">
      <c r="B102">
        <v>1</v>
      </c>
      <c r="C102" t="s">
        <v>100</v>
      </c>
      <c r="D102">
        <v>1</v>
      </c>
      <c r="E102">
        <v>1</v>
      </c>
      <c r="F102">
        <v>0</v>
      </c>
      <c r="I102" t="str">
        <f t="shared" ref="I102:I124" si="15">"static constexpr u8 "&amp;C102&amp;" = "&amp;B102&amp;";"</f>
        <v>static constexpr u8 PosX_0 = 1;</v>
      </c>
      <c r="J102" t="str">
        <f t="shared" ref="J102:J124" si="16">"registerField(Fields::"&amp;C102&amp;", """&amp;C102&amp;""", "&amp;D102&amp;", "&amp;E102&amp;", "&amp;F102&amp;");"</f>
        <v>registerField(Fields::PosX_0, "PosX_0", 1, 1, 0);</v>
      </c>
    </row>
    <row r="103" spans="1:10" x14ac:dyDescent="0.25">
      <c r="B103">
        <v>2</v>
      </c>
      <c r="C103" t="s">
        <v>101</v>
      </c>
      <c r="D103">
        <v>2</v>
      </c>
      <c r="E103">
        <v>1</v>
      </c>
      <c r="F103">
        <v>0</v>
      </c>
      <c r="I103" t="str">
        <f t="shared" si="15"/>
        <v>static constexpr u8 NegY_0 = 2;</v>
      </c>
      <c r="J103" t="str">
        <f t="shared" si="16"/>
        <v>registerField(Fields::NegY_0, "NegY_0", 2, 1, 0);</v>
      </c>
    </row>
    <row r="104" spans="1:10" x14ac:dyDescent="0.25">
      <c r="B104">
        <v>3</v>
      </c>
      <c r="C104" t="s">
        <v>102</v>
      </c>
      <c r="D104">
        <v>3</v>
      </c>
      <c r="E104">
        <v>1</v>
      </c>
      <c r="F104">
        <v>0</v>
      </c>
      <c r="I104" t="str">
        <f t="shared" si="15"/>
        <v>static constexpr u8 PosY_0 = 3;</v>
      </c>
      <c r="J104" t="str">
        <f t="shared" si="16"/>
        <v>registerField(Fields::PosY_0, "PosY_0", 3, 1, 0);</v>
      </c>
    </row>
    <row r="105" spans="1:10" x14ac:dyDescent="0.25">
      <c r="B105">
        <v>4</v>
      </c>
      <c r="C105" t="s">
        <v>103</v>
      </c>
      <c r="D105">
        <v>4</v>
      </c>
      <c r="E105">
        <v>1</v>
      </c>
      <c r="F105">
        <v>0</v>
      </c>
      <c r="I105" t="str">
        <f t="shared" si="15"/>
        <v>static constexpr u8 NegZ_0 = 4;</v>
      </c>
      <c r="J105" t="str">
        <f t="shared" si="16"/>
        <v>registerField(Fields::NegZ_0, "NegZ_0", 4, 1, 0);</v>
      </c>
    </row>
    <row r="106" spans="1:10" x14ac:dyDescent="0.25">
      <c r="B106">
        <v>5</v>
      </c>
      <c r="C106" t="s">
        <v>104</v>
      </c>
      <c r="D106">
        <v>5</v>
      </c>
      <c r="E106">
        <v>1</v>
      </c>
      <c r="F106">
        <v>0</v>
      </c>
      <c r="I106" t="str">
        <f t="shared" si="15"/>
        <v>static constexpr u8 PosZ_0 = 5;</v>
      </c>
      <c r="J106" t="str">
        <f t="shared" si="16"/>
        <v>registerField(Fields::PosZ_0, "PosZ_0", 5, 1, 0);</v>
      </c>
    </row>
    <row r="107" spans="1:10" x14ac:dyDescent="0.25">
      <c r="B107">
        <v>6</v>
      </c>
      <c r="C107" t="s">
        <v>105</v>
      </c>
      <c r="D107">
        <v>6</v>
      </c>
      <c r="E107">
        <v>1</v>
      </c>
      <c r="F107">
        <v>0</v>
      </c>
      <c r="I107" t="str">
        <f t="shared" si="15"/>
        <v>static constexpr u8 NegX_1 = 6;</v>
      </c>
      <c r="J107" t="str">
        <f t="shared" si="16"/>
        <v>registerField(Fields::NegX_1, "NegX_1", 6, 1, 0);</v>
      </c>
    </row>
    <row r="108" spans="1:10" x14ac:dyDescent="0.25">
      <c r="B108">
        <v>7</v>
      </c>
      <c r="C108" t="s">
        <v>106</v>
      </c>
      <c r="D108">
        <v>7</v>
      </c>
      <c r="E108">
        <v>1</v>
      </c>
      <c r="F108">
        <v>0</v>
      </c>
      <c r="I108" t="str">
        <f t="shared" si="15"/>
        <v>static constexpr u8 PosX_1 = 7;</v>
      </c>
      <c r="J108" t="str">
        <f t="shared" si="16"/>
        <v>registerField(Fields::PosX_1, "PosX_1", 7, 1, 0);</v>
      </c>
    </row>
    <row r="109" spans="1:10" x14ac:dyDescent="0.25">
      <c r="B109">
        <v>8</v>
      </c>
      <c r="C109" t="s">
        <v>107</v>
      </c>
      <c r="D109">
        <v>8</v>
      </c>
      <c r="E109">
        <v>1</v>
      </c>
      <c r="F109">
        <v>0</v>
      </c>
      <c r="I109" t="str">
        <f t="shared" si="15"/>
        <v>static constexpr u8 NegY_1 = 8;</v>
      </c>
      <c r="J109" t="str">
        <f t="shared" si="16"/>
        <v>registerField(Fields::NegY_1, "NegY_1", 8, 1, 0);</v>
      </c>
    </row>
    <row r="110" spans="1:10" x14ac:dyDescent="0.25">
      <c r="B110">
        <v>9</v>
      </c>
      <c r="C110" t="s">
        <v>108</v>
      </c>
      <c r="D110">
        <v>9</v>
      </c>
      <c r="E110">
        <v>1</v>
      </c>
      <c r="F110">
        <v>0</v>
      </c>
      <c r="I110" t="str">
        <f t="shared" si="15"/>
        <v>static constexpr u8 PosY_1 = 9;</v>
      </c>
      <c r="J110" t="str">
        <f t="shared" si="16"/>
        <v>registerField(Fields::PosY_1, "PosY_1", 9, 1, 0);</v>
      </c>
    </row>
    <row r="111" spans="1:10" x14ac:dyDescent="0.25">
      <c r="B111">
        <v>10</v>
      </c>
      <c r="C111" t="s">
        <v>109</v>
      </c>
      <c r="D111">
        <v>10</v>
      </c>
      <c r="E111">
        <v>1</v>
      </c>
      <c r="F111">
        <v>0</v>
      </c>
      <c r="I111" t="str">
        <f t="shared" si="15"/>
        <v>static constexpr u8 NegZ_1 = 10;</v>
      </c>
      <c r="J111" t="str">
        <f t="shared" si="16"/>
        <v>registerField(Fields::NegZ_1, "NegZ_1", 10, 1, 0);</v>
      </c>
    </row>
    <row r="112" spans="1:10" x14ac:dyDescent="0.25">
      <c r="B112">
        <v>11</v>
      </c>
      <c r="C112" t="s">
        <v>110</v>
      </c>
      <c r="D112">
        <v>11</v>
      </c>
      <c r="E112">
        <v>1</v>
      </c>
      <c r="F112">
        <v>0</v>
      </c>
      <c r="I112" t="str">
        <f t="shared" si="15"/>
        <v>static constexpr u8 PosZ_1 = 11;</v>
      </c>
      <c r="J112" t="str">
        <f t="shared" si="16"/>
        <v>registerField(Fields::PosZ_1, "PosZ_1", 11, 1, 0);</v>
      </c>
    </row>
    <row r="113" spans="1:10" x14ac:dyDescent="0.25">
      <c r="B113">
        <v>12</v>
      </c>
      <c r="C113" t="s">
        <v>111</v>
      </c>
      <c r="D113">
        <v>12</v>
      </c>
      <c r="E113">
        <v>1</v>
      </c>
      <c r="F113">
        <v>0</v>
      </c>
      <c r="I113" t="str">
        <f t="shared" si="15"/>
        <v>static constexpr u8 NegX_2 = 12;</v>
      </c>
      <c r="J113" t="str">
        <f t="shared" si="16"/>
        <v>registerField(Fields::NegX_2, "NegX_2", 12, 1, 0);</v>
      </c>
    </row>
    <row r="114" spans="1:10" x14ac:dyDescent="0.25">
      <c r="B114">
        <v>13</v>
      </c>
      <c r="C114" t="s">
        <v>112</v>
      </c>
      <c r="D114">
        <v>13</v>
      </c>
      <c r="E114">
        <v>1</v>
      </c>
      <c r="F114">
        <v>0</v>
      </c>
      <c r="I114" t="str">
        <f t="shared" si="15"/>
        <v>static constexpr u8 PosX_2 = 13;</v>
      </c>
      <c r="J114" t="str">
        <f t="shared" si="16"/>
        <v>registerField(Fields::PosX_2, "PosX_2", 13, 1, 0);</v>
      </c>
    </row>
    <row r="115" spans="1:10" x14ac:dyDescent="0.25">
      <c r="B115">
        <v>14</v>
      </c>
      <c r="C115" t="s">
        <v>113</v>
      </c>
      <c r="D115">
        <v>14</v>
      </c>
      <c r="E115">
        <v>1</v>
      </c>
      <c r="F115">
        <v>0</v>
      </c>
      <c r="I115" t="str">
        <f t="shared" si="15"/>
        <v>static constexpr u8 NegY_2 = 14;</v>
      </c>
      <c r="J115" t="str">
        <f t="shared" si="16"/>
        <v>registerField(Fields::NegY_2, "NegY_2", 14, 1, 0);</v>
      </c>
    </row>
    <row r="116" spans="1:10" x14ac:dyDescent="0.25">
      <c r="B116">
        <v>15</v>
      </c>
      <c r="C116" t="s">
        <v>114</v>
      </c>
      <c r="D116">
        <v>15</v>
      </c>
      <c r="E116">
        <v>1</v>
      </c>
      <c r="F116">
        <v>0</v>
      </c>
      <c r="I116" t="str">
        <f t="shared" si="15"/>
        <v>static constexpr u8 PosY_2 = 15;</v>
      </c>
      <c r="J116" t="str">
        <f t="shared" si="16"/>
        <v>registerField(Fields::PosY_2, "PosY_2", 15, 1, 0);</v>
      </c>
    </row>
    <row r="117" spans="1:10" x14ac:dyDescent="0.25">
      <c r="B117">
        <v>16</v>
      </c>
      <c r="C117" t="s">
        <v>115</v>
      </c>
      <c r="D117">
        <v>16</v>
      </c>
      <c r="E117">
        <v>1</v>
      </c>
      <c r="F117">
        <v>0</v>
      </c>
      <c r="I117" t="str">
        <f t="shared" si="15"/>
        <v>static constexpr u8 NegZ_2 = 16;</v>
      </c>
      <c r="J117" t="str">
        <f t="shared" si="16"/>
        <v>registerField(Fields::NegZ_2, "NegZ_2", 16, 1, 0);</v>
      </c>
    </row>
    <row r="118" spans="1:10" x14ac:dyDescent="0.25">
      <c r="B118">
        <v>17</v>
      </c>
      <c r="C118" t="s">
        <v>116</v>
      </c>
      <c r="D118">
        <v>17</v>
      </c>
      <c r="E118">
        <v>1</v>
      </c>
      <c r="F118">
        <v>0</v>
      </c>
      <c r="I118" t="str">
        <f t="shared" si="15"/>
        <v>static constexpr u8 PosZ_2 = 17;</v>
      </c>
      <c r="J118" t="str">
        <f t="shared" si="16"/>
        <v>registerField(Fields::PosZ_2, "PosZ_2", 17, 1, 0);</v>
      </c>
    </row>
    <row r="119" spans="1:10" x14ac:dyDescent="0.25">
      <c r="B119">
        <v>18</v>
      </c>
      <c r="C119" t="s">
        <v>117</v>
      </c>
      <c r="D119">
        <v>18</v>
      </c>
      <c r="E119">
        <v>1</v>
      </c>
      <c r="F119">
        <v>0</v>
      </c>
      <c r="I119" t="str">
        <f t="shared" si="15"/>
        <v>static constexpr u8 NegX_3 = 18;</v>
      </c>
      <c r="J119" t="str">
        <f t="shared" si="16"/>
        <v>registerField(Fields::NegX_3, "NegX_3", 18, 1, 0);</v>
      </c>
    </row>
    <row r="120" spans="1:10" x14ac:dyDescent="0.25">
      <c r="B120">
        <v>19</v>
      </c>
      <c r="C120" t="s">
        <v>118</v>
      </c>
      <c r="D120">
        <v>19</v>
      </c>
      <c r="E120">
        <v>1</v>
      </c>
      <c r="F120">
        <v>0</v>
      </c>
      <c r="I120" t="str">
        <f t="shared" si="15"/>
        <v>static constexpr u8 PosX_3 = 19;</v>
      </c>
      <c r="J120" t="str">
        <f t="shared" si="16"/>
        <v>registerField(Fields::PosX_3, "PosX_3", 19, 1, 0);</v>
      </c>
    </row>
    <row r="121" spans="1:10" x14ac:dyDescent="0.25">
      <c r="B121">
        <v>20</v>
      </c>
      <c r="C121" t="s">
        <v>119</v>
      </c>
      <c r="D121">
        <v>20</v>
      </c>
      <c r="E121">
        <v>1</v>
      </c>
      <c r="F121">
        <v>0</v>
      </c>
      <c r="I121" t="str">
        <f t="shared" si="15"/>
        <v>static constexpr u8 NegY_3 = 20;</v>
      </c>
      <c r="J121" t="str">
        <f t="shared" si="16"/>
        <v>registerField(Fields::NegY_3, "NegY_3", 20, 1, 0);</v>
      </c>
    </row>
    <row r="122" spans="1:10" x14ac:dyDescent="0.25">
      <c r="B122">
        <v>21</v>
      </c>
      <c r="C122" t="s">
        <v>120</v>
      </c>
      <c r="D122">
        <v>21</v>
      </c>
      <c r="E122">
        <v>1</v>
      </c>
      <c r="F122">
        <v>0</v>
      </c>
      <c r="I122" t="str">
        <f t="shared" si="15"/>
        <v>static constexpr u8 PosY_3 = 21;</v>
      </c>
      <c r="J122" t="str">
        <f t="shared" si="16"/>
        <v>registerField(Fields::PosY_3, "PosY_3", 21, 1, 0);</v>
      </c>
    </row>
    <row r="123" spans="1:10" x14ac:dyDescent="0.25">
      <c r="B123">
        <v>22</v>
      </c>
      <c r="C123" t="s">
        <v>121</v>
      </c>
      <c r="D123">
        <v>22</v>
      </c>
      <c r="E123">
        <v>1</v>
      </c>
      <c r="F123">
        <v>0</v>
      </c>
      <c r="I123" t="str">
        <f t="shared" si="15"/>
        <v>static constexpr u8 NegZ_3 = 22;</v>
      </c>
      <c r="J123" t="str">
        <f t="shared" si="16"/>
        <v>registerField(Fields::NegZ_3, "NegZ_3", 22, 1, 0);</v>
      </c>
    </row>
    <row r="124" spans="1:10" x14ac:dyDescent="0.25">
      <c r="B124">
        <v>23</v>
      </c>
      <c r="C124" t="s">
        <v>122</v>
      </c>
      <c r="D124">
        <v>23</v>
      </c>
      <c r="E124">
        <v>1</v>
      </c>
      <c r="F124">
        <v>0</v>
      </c>
      <c r="I124" t="str">
        <f t="shared" si="15"/>
        <v>static constexpr u8 PosZ_3 = 23;</v>
      </c>
      <c r="J124" t="str">
        <f t="shared" si="16"/>
        <v>registerField(Fields::PosZ_3, "PosZ_3", 23, 1, 0);</v>
      </c>
    </row>
    <row r="126" spans="1:10" x14ac:dyDescent="0.25">
      <c r="A126" t="s">
        <v>123</v>
      </c>
      <c r="B126">
        <v>0</v>
      </c>
      <c r="C126" t="s">
        <v>123</v>
      </c>
      <c r="D126">
        <v>0</v>
      </c>
      <c r="E126">
        <v>16</v>
      </c>
      <c r="F126">
        <v>0</v>
      </c>
      <c r="H126" t="str">
        <f>"class VectorUnitRegister_"&amp;A126&amp;"_t;"</f>
        <v>class VectorUnitRegister_CMSAR_t;</v>
      </c>
      <c r="I126" t="str">
        <f t="shared" ref="I126" si="17">"static constexpr u8 "&amp;C126&amp;" = "&amp;B126&amp;";"</f>
        <v>static constexpr u8 CMSAR = 0;</v>
      </c>
      <c r="J126" t="str">
        <f t="shared" ref="J126" si="18">"registerField(Fields::"&amp;C126&amp;", """&amp;C126&amp;""", "&amp;D126&amp;", "&amp;E126&amp;", "&amp;F126&amp;");"</f>
        <v>registerField(Fields::CMSAR, "CMSAR", 0, 16, 0);</v>
      </c>
    </row>
    <row r="128" spans="1:10" x14ac:dyDescent="0.25">
      <c r="A128" t="s">
        <v>55</v>
      </c>
      <c r="B128">
        <v>0</v>
      </c>
      <c r="C128" t="s">
        <v>124</v>
      </c>
      <c r="D128">
        <v>0</v>
      </c>
      <c r="E128">
        <v>1</v>
      </c>
      <c r="F128">
        <v>0</v>
      </c>
      <c r="H128" t="str">
        <f>"class VURegister_"&amp;A128&amp;"_t;"</f>
        <v>class VURegister_FBRST_t;</v>
      </c>
      <c r="I128" t="str">
        <f t="shared" ref="I128" si="19">"static constexpr u8 "&amp;C128&amp;" = "&amp;B128&amp;";"</f>
        <v>static constexpr u8 FB0 = 0;</v>
      </c>
      <c r="J128" t="str">
        <f t="shared" ref="J128" si="20">"registerField(Fields::"&amp;C128&amp;", """&amp;C128&amp;""", "&amp;D128&amp;", "&amp;E128&amp;", "&amp;F128&amp;");"</f>
        <v>registerField(Fields::FB0, "FB0", 0, 1, 0);</v>
      </c>
    </row>
    <row r="129" spans="1:10" x14ac:dyDescent="0.25">
      <c r="B129">
        <v>1</v>
      </c>
      <c r="C129" t="s">
        <v>125</v>
      </c>
      <c r="D129">
        <v>1</v>
      </c>
      <c r="E129">
        <v>1</v>
      </c>
      <c r="F129">
        <v>0</v>
      </c>
      <c r="I129" t="str">
        <f t="shared" ref="I129:I135" si="21">"static constexpr u8 "&amp;C129&amp;" = "&amp;B129&amp;";"</f>
        <v>static constexpr u8 RS0 = 1;</v>
      </c>
      <c r="J129" t="str">
        <f t="shared" ref="J129:J135" si="22">"registerField(Fields::"&amp;C129&amp;", """&amp;C129&amp;""", "&amp;D129&amp;", "&amp;E129&amp;", "&amp;F129&amp;");"</f>
        <v>registerField(Fields::RS0, "RS0", 1, 1, 0);</v>
      </c>
    </row>
    <row r="130" spans="1:10" x14ac:dyDescent="0.25">
      <c r="B130">
        <v>2</v>
      </c>
      <c r="C130" t="s">
        <v>126</v>
      </c>
      <c r="D130">
        <v>2</v>
      </c>
      <c r="E130">
        <v>1</v>
      </c>
      <c r="F130">
        <v>0</v>
      </c>
      <c r="I130" t="str">
        <f t="shared" si="21"/>
        <v>static constexpr u8 DE0 = 2;</v>
      </c>
      <c r="J130" t="str">
        <f t="shared" si="22"/>
        <v>registerField(Fields::DE0, "DE0", 2, 1, 0);</v>
      </c>
    </row>
    <row r="131" spans="1:10" x14ac:dyDescent="0.25">
      <c r="B131">
        <v>3</v>
      </c>
      <c r="C131" t="s">
        <v>127</v>
      </c>
      <c r="D131">
        <v>3</v>
      </c>
      <c r="E131">
        <v>1</v>
      </c>
      <c r="F131">
        <v>0</v>
      </c>
      <c r="I131" t="str">
        <f t="shared" si="21"/>
        <v>static constexpr u8 TE0 = 3;</v>
      </c>
      <c r="J131" t="str">
        <f t="shared" si="22"/>
        <v>registerField(Fields::TE0, "TE0", 3, 1, 0);</v>
      </c>
    </row>
    <row r="132" spans="1:10" x14ac:dyDescent="0.25">
      <c r="B132">
        <v>4</v>
      </c>
      <c r="C132" t="s">
        <v>128</v>
      </c>
      <c r="D132">
        <v>8</v>
      </c>
      <c r="E132">
        <v>1</v>
      </c>
      <c r="F132">
        <v>0</v>
      </c>
      <c r="I132" t="str">
        <f t="shared" si="21"/>
        <v>static constexpr u8 FB1 = 4;</v>
      </c>
      <c r="J132" t="str">
        <f t="shared" si="22"/>
        <v>registerField(Fields::FB1, "FB1", 8, 1, 0);</v>
      </c>
    </row>
    <row r="133" spans="1:10" x14ac:dyDescent="0.25">
      <c r="B133">
        <v>5</v>
      </c>
      <c r="C133" t="s">
        <v>129</v>
      </c>
      <c r="D133">
        <v>9</v>
      </c>
      <c r="E133">
        <v>1</v>
      </c>
      <c r="F133">
        <v>0</v>
      </c>
      <c r="I133" t="str">
        <f t="shared" si="21"/>
        <v>static constexpr u8 RS1 = 5;</v>
      </c>
      <c r="J133" t="str">
        <f t="shared" si="22"/>
        <v>registerField(Fields::RS1, "RS1", 9, 1, 0);</v>
      </c>
    </row>
    <row r="134" spans="1:10" x14ac:dyDescent="0.25">
      <c r="B134">
        <v>6</v>
      </c>
      <c r="C134" t="s">
        <v>130</v>
      </c>
      <c r="D134">
        <v>10</v>
      </c>
      <c r="E134">
        <v>1</v>
      </c>
      <c r="F134">
        <v>0</v>
      </c>
      <c r="I134" t="str">
        <f t="shared" si="21"/>
        <v>static constexpr u8 DE1 = 6;</v>
      </c>
      <c r="J134" t="str">
        <f t="shared" si="22"/>
        <v>registerField(Fields::DE1, "DE1", 10, 1, 0);</v>
      </c>
    </row>
    <row r="135" spans="1:10" x14ac:dyDescent="0.25">
      <c r="B135">
        <v>7</v>
      </c>
      <c r="C135" t="s">
        <v>131</v>
      </c>
      <c r="D135">
        <v>11</v>
      </c>
      <c r="E135">
        <v>1</v>
      </c>
      <c r="F135">
        <v>0</v>
      </c>
      <c r="I135" t="str">
        <f t="shared" si="21"/>
        <v>static constexpr u8 TE1 = 7;</v>
      </c>
      <c r="J135" t="str">
        <f t="shared" si="22"/>
        <v>registerField(Fields::TE1, "TE1", 11, 1, 0);</v>
      </c>
    </row>
    <row r="137" spans="1:10" x14ac:dyDescent="0.25">
      <c r="A137" t="s">
        <v>44</v>
      </c>
      <c r="B137">
        <v>0</v>
      </c>
      <c r="C137" t="s">
        <v>132</v>
      </c>
      <c r="D137">
        <v>0</v>
      </c>
      <c r="E137">
        <v>1</v>
      </c>
      <c r="F137">
        <v>0</v>
      </c>
      <c r="H137" t="str">
        <f>"class VPURegister_"&amp;A137&amp;"_t;"</f>
        <v>class VPURegister_STAT_t;</v>
      </c>
      <c r="I137" t="str">
        <f t="shared" ref="I137" si="23">"static constexpr u8 "&amp;C137&amp;" = "&amp;B137&amp;";"</f>
        <v>static constexpr u8 VBS0 = 0;</v>
      </c>
      <c r="J137" t="str">
        <f t="shared" ref="J137" si="24">"registerField(Fields::"&amp;C137&amp;", """&amp;C137&amp;""", "&amp;D137&amp;", "&amp;E137&amp;", "&amp;F137&amp;");"</f>
        <v>registerField(Fields::VBS0, "VBS0", 0, 1, 0);</v>
      </c>
    </row>
    <row r="138" spans="1:10" x14ac:dyDescent="0.25">
      <c r="B138">
        <v>1</v>
      </c>
      <c r="C138" t="s">
        <v>134</v>
      </c>
      <c r="D138">
        <v>1</v>
      </c>
      <c r="E138">
        <v>1</v>
      </c>
      <c r="F138">
        <v>0</v>
      </c>
      <c r="I138" t="str">
        <f t="shared" ref="I138:I149" si="25">"static constexpr u8 "&amp;C138&amp;" = "&amp;B138&amp;";"</f>
        <v>static constexpr u8 VDS0 = 1;</v>
      </c>
      <c r="J138" t="str">
        <f t="shared" ref="J138:J149" si="26">"registerField(Fields::"&amp;C138&amp;", """&amp;C138&amp;""", "&amp;D138&amp;", "&amp;E138&amp;", "&amp;F138&amp;");"</f>
        <v>registerField(Fields::VDS0, "VDS0", 1, 1, 0);</v>
      </c>
    </row>
    <row r="139" spans="1:10" x14ac:dyDescent="0.25">
      <c r="B139">
        <v>2</v>
      </c>
      <c r="C139" t="s">
        <v>135</v>
      </c>
      <c r="D139">
        <v>2</v>
      </c>
      <c r="E139">
        <v>1</v>
      </c>
      <c r="F139">
        <v>0</v>
      </c>
      <c r="I139" t="str">
        <f t="shared" si="25"/>
        <v>static constexpr u8 VTS0 = 2;</v>
      </c>
      <c r="J139" t="str">
        <f t="shared" si="26"/>
        <v>registerField(Fields::VTS0, "VTS0", 2, 1, 0);</v>
      </c>
    </row>
    <row r="140" spans="1:10" x14ac:dyDescent="0.25">
      <c r="B140">
        <v>3</v>
      </c>
      <c r="C140" t="s">
        <v>136</v>
      </c>
      <c r="D140">
        <v>3</v>
      </c>
      <c r="E140">
        <v>1</v>
      </c>
      <c r="F140">
        <v>0</v>
      </c>
      <c r="I140" t="str">
        <f t="shared" si="25"/>
        <v>static constexpr u8 VFS0 = 3;</v>
      </c>
      <c r="J140" t="str">
        <f t="shared" si="26"/>
        <v>registerField(Fields::VFS0, "VFS0", 3, 1, 0);</v>
      </c>
    </row>
    <row r="141" spans="1:10" x14ac:dyDescent="0.25">
      <c r="B141">
        <v>4</v>
      </c>
      <c r="C141" t="s">
        <v>137</v>
      </c>
      <c r="D141">
        <v>5</v>
      </c>
      <c r="E141">
        <v>1</v>
      </c>
      <c r="F141">
        <v>0</v>
      </c>
      <c r="I141" t="str">
        <f t="shared" si="25"/>
        <v>static constexpr u8 DIV0 = 4;</v>
      </c>
      <c r="J141" t="str">
        <f t="shared" si="26"/>
        <v>registerField(Fields::DIV0, "DIV0", 5, 1, 0);</v>
      </c>
    </row>
    <row r="142" spans="1:10" x14ac:dyDescent="0.25">
      <c r="B142">
        <v>5</v>
      </c>
      <c r="C142" t="s">
        <v>138</v>
      </c>
      <c r="D142">
        <v>7</v>
      </c>
      <c r="E142">
        <v>1</v>
      </c>
      <c r="F142">
        <v>0</v>
      </c>
      <c r="I142" t="str">
        <f t="shared" si="25"/>
        <v>static constexpr u8 IBS0 = 5;</v>
      </c>
      <c r="J142" t="str">
        <f t="shared" si="26"/>
        <v>registerField(Fields::IBS0, "IBS0", 7, 1, 0);</v>
      </c>
    </row>
    <row r="143" spans="1:10" x14ac:dyDescent="0.25">
      <c r="B143">
        <v>6</v>
      </c>
      <c r="C143" t="s">
        <v>133</v>
      </c>
      <c r="D143">
        <v>8</v>
      </c>
      <c r="E143">
        <v>1</v>
      </c>
      <c r="F143">
        <v>0</v>
      </c>
      <c r="I143" t="str">
        <f t="shared" si="25"/>
        <v>static constexpr u8 VBS1 = 6;</v>
      </c>
      <c r="J143" t="str">
        <f t="shared" si="26"/>
        <v>registerField(Fields::VBS1, "VBS1", 8, 1, 0);</v>
      </c>
    </row>
    <row r="144" spans="1:10" x14ac:dyDescent="0.25">
      <c r="B144">
        <v>7</v>
      </c>
      <c r="C144" t="s">
        <v>139</v>
      </c>
      <c r="D144">
        <v>9</v>
      </c>
      <c r="E144">
        <v>1</v>
      </c>
      <c r="F144">
        <v>0</v>
      </c>
      <c r="I144" t="str">
        <f t="shared" si="25"/>
        <v>static constexpr u8 VDS1 = 7;</v>
      </c>
      <c r="J144" t="str">
        <f t="shared" si="26"/>
        <v>registerField(Fields::VDS1, "VDS1", 9, 1, 0);</v>
      </c>
    </row>
    <row r="145" spans="1:10" x14ac:dyDescent="0.25">
      <c r="B145">
        <v>8</v>
      </c>
      <c r="C145" t="s">
        <v>140</v>
      </c>
      <c r="D145">
        <v>10</v>
      </c>
      <c r="E145">
        <v>1</v>
      </c>
      <c r="F145">
        <v>0</v>
      </c>
      <c r="I145" t="str">
        <f t="shared" si="25"/>
        <v>static constexpr u8 VTS1 = 8;</v>
      </c>
      <c r="J145" t="str">
        <f t="shared" si="26"/>
        <v>registerField(Fields::VTS1, "VTS1", 10, 1, 0);</v>
      </c>
    </row>
    <row r="146" spans="1:10" x14ac:dyDescent="0.25">
      <c r="B146">
        <v>9</v>
      </c>
      <c r="C146" t="s">
        <v>141</v>
      </c>
      <c r="D146">
        <v>11</v>
      </c>
      <c r="E146">
        <v>1</v>
      </c>
      <c r="F146">
        <v>0</v>
      </c>
      <c r="I146" t="str">
        <f t="shared" si="25"/>
        <v>static constexpr u8 VFS1 = 9;</v>
      </c>
      <c r="J146" t="str">
        <f t="shared" si="26"/>
        <v>registerField(Fields::VFS1, "VFS1", 11, 1, 0);</v>
      </c>
    </row>
    <row r="147" spans="1:10" x14ac:dyDescent="0.25">
      <c r="B147">
        <v>10</v>
      </c>
      <c r="C147" t="s">
        <v>142</v>
      </c>
      <c r="D147">
        <v>12</v>
      </c>
      <c r="E147">
        <v>1</v>
      </c>
      <c r="F147">
        <v>0</v>
      </c>
      <c r="I147" t="str">
        <f t="shared" si="25"/>
        <v>static constexpr u8 VGW1 = 10;</v>
      </c>
      <c r="J147" t="str">
        <f t="shared" si="26"/>
        <v>registerField(Fields::VGW1, "VGW1", 12, 1, 0);</v>
      </c>
    </row>
    <row r="148" spans="1:10" x14ac:dyDescent="0.25">
      <c r="B148">
        <v>11</v>
      </c>
      <c r="C148" t="s">
        <v>143</v>
      </c>
      <c r="D148">
        <v>13</v>
      </c>
      <c r="E148">
        <v>1</v>
      </c>
      <c r="F148">
        <v>0</v>
      </c>
      <c r="I148" t="str">
        <f t="shared" si="25"/>
        <v>static constexpr u8 DIV1 = 11;</v>
      </c>
      <c r="J148" t="str">
        <f t="shared" si="26"/>
        <v>registerField(Fields::DIV1, "DIV1", 13, 1, 0);</v>
      </c>
    </row>
    <row r="149" spans="1:10" x14ac:dyDescent="0.25">
      <c r="B149">
        <v>12</v>
      </c>
      <c r="C149" t="s">
        <v>144</v>
      </c>
      <c r="D149">
        <v>14</v>
      </c>
      <c r="E149">
        <v>1</v>
      </c>
      <c r="F149">
        <v>0</v>
      </c>
      <c r="I149" t="str">
        <f t="shared" si="25"/>
        <v>static constexpr u8 EFU1 = 12;</v>
      </c>
      <c r="J149" t="str">
        <f t="shared" si="26"/>
        <v>registerField(Fields::EFU1, "EFU1", 14, 1, 0);</v>
      </c>
    </row>
    <row r="151" spans="1:10" x14ac:dyDescent="0.25">
      <c r="A151" t="s">
        <v>145</v>
      </c>
      <c r="B151">
        <v>0</v>
      </c>
      <c r="C151" t="s">
        <v>146</v>
      </c>
      <c r="D151">
        <v>0</v>
      </c>
      <c r="E151">
        <v>16</v>
      </c>
      <c r="F151">
        <v>0</v>
      </c>
      <c r="H151" t="str">
        <f>"class IOPDmacChannelRegister_"&amp;A151&amp;"_t;"</f>
        <v>class IOPDmacChannelRegister_BCR_t;</v>
      </c>
      <c r="I151" t="str">
        <f t="shared" ref="I151" si="27">"static constexpr u8 "&amp;C151&amp;" = "&amp;B151&amp;";"</f>
        <v>static constexpr u8 BS = 0;</v>
      </c>
      <c r="J151" t="str">
        <f t="shared" ref="J151" si="28">"registerField(Fields::"&amp;C151&amp;", """&amp;C151&amp;""", "&amp;D151&amp;", "&amp;E151&amp;", "&amp;F151&amp;");"</f>
        <v>registerField(Fields::BS, "BS", 0, 16, 0);</v>
      </c>
    </row>
    <row r="152" spans="1:10" x14ac:dyDescent="0.25">
      <c r="B152">
        <v>1</v>
      </c>
      <c r="C152" t="s">
        <v>147</v>
      </c>
      <c r="D152">
        <v>16</v>
      </c>
      <c r="E152">
        <v>16</v>
      </c>
      <c r="F152">
        <v>0</v>
      </c>
      <c r="I152" t="str">
        <f t="shared" ref="I152" si="29">"static constexpr u8 "&amp;C152&amp;" = "&amp;B152&amp;";"</f>
        <v>static constexpr u8 BA = 1;</v>
      </c>
      <c r="J152" t="str">
        <f t="shared" ref="J152" si="30">"registerField(Fields::"&amp;C152&amp;", """&amp;C152&amp;""", "&amp;D152&amp;", "&amp;E152&amp;", "&amp;F152&amp;");"</f>
        <v>registerField(Fields::BA, "BA", 16, 16, 0);</v>
      </c>
    </row>
    <row r="154" spans="1:10" x14ac:dyDescent="0.25">
      <c r="A154" t="s">
        <v>148</v>
      </c>
      <c r="B154">
        <v>0</v>
      </c>
      <c r="C154" t="s">
        <v>163</v>
      </c>
      <c r="D154">
        <v>0</v>
      </c>
      <c r="E154">
        <v>1</v>
      </c>
      <c r="F154">
        <v>0</v>
      </c>
      <c r="H154" t="str">
        <f>"class IOPDmacChannelRegister_"&amp;A154&amp;"_t;"</f>
        <v>class IOPDmacChannelRegister_CHCR_t;</v>
      </c>
      <c r="I154" t="str">
        <f t="shared" ref="I154" si="31">"static constexpr u8 "&amp;C154&amp;" = "&amp;B154&amp;";"</f>
        <v>static constexpr u8 TD = 0;</v>
      </c>
      <c r="J154" t="str">
        <f t="shared" ref="J154" si="32">"registerField(Fields::"&amp;C154&amp;", """&amp;C154&amp;""", "&amp;D154&amp;", "&amp;E154&amp;", "&amp;F154&amp;");"</f>
        <v>registerField(Fields::TD, "TD", 0, 1, 0);</v>
      </c>
    </row>
    <row r="155" spans="1:10" x14ac:dyDescent="0.25">
      <c r="B155">
        <v>1</v>
      </c>
      <c r="C155" t="s">
        <v>158</v>
      </c>
      <c r="D155">
        <v>1</v>
      </c>
      <c r="E155">
        <v>1</v>
      </c>
      <c r="F155">
        <v>0</v>
      </c>
      <c r="I155" t="str">
        <f t="shared" ref="I155:I165" si="33">"static constexpr u8 "&amp;C155&amp;" = "&amp;B155&amp;";"</f>
        <v>static constexpr u8 MAS = 1;</v>
      </c>
      <c r="J155" t="str">
        <f t="shared" ref="J155:J165" si="34">"registerField(Fields::"&amp;C155&amp;", """&amp;C155&amp;""", "&amp;D155&amp;", "&amp;E155&amp;", "&amp;F155&amp;");"</f>
        <v>registerField(Fields::MAS, "MAS", 1, 1, 0);</v>
      </c>
    </row>
    <row r="156" spans="1:10" x14ac:dyDescent="0.25">
      <c r="B156">
        <v>2</v>
      </c>
      <c r="C156" t="s">
        <v>159</v>
      </c>
      <c r="D156">
        <v>8</v>
      </c>
      <c r="E156">
        <v>1</v>
      </c>
      <c r="F156">
        <v>0</v>
      </c>
      <c r="I156" t="str">
        <f t="shared" si="33"/>
        <v>static constexpr u8 CE = 2;</v>
      </c>
      <c r="J156" t="str">
        <f t="shared" si="34"/>
        <v>registerField(Fields::CE, "CE", 8, 1, 0);</v>
      </c>
    </row>
    <row r="157" spans="1:10" x14ac:dyDescent="0.25">
      <c r="B157">
        <v>3</v>
      </c>
      <c r="C157" t="s">
        <v>160</v>
      </c>
      <c r="D157">
        <v>9</v>
      </c>
      <c r="E157">
        <v>2</v>
      </c>
      <c r="F157">
        <v>0</v>
      </c>
      <c r="I157" t="str">
        <f t="shared" si="33"/>
        <v>static constexpr u8 SM = 3;</v>
      </c>
      <c r="J157" t="str">
        <f t="shared" si="34"/>
        <v>registerField(Fields::SM, "SM", 9, 2, 0);</v>
      </c>
    </row>
    <row r="158" spans="1:10" x14ac:dyDescent="0.25">
      <c r="B158">
        <v>4</v>
      </c>
      <c r="C158" t="s">
        <v>194</v>
      </c>
      <c r="D158">
        <v>11</v>
      </c>
      <c r="E158">
        <v>1</v>
      </c>
      <c r="F158">
        <v>0</v>
      </c>
      <c r="I158" t="str">
        <f t="shared" si="33"/>
        <v>static constexpr u8 ILinkUnk = 4;</v>
      </c>
      <c r="J158" t="str">
        <f t="shared" si="34"/>
        <v>registerField(Fields::ILinkUnk, "ILinkUnk", 11, 1, 0);</v>
      </c>
    </row>
    <row r="159" spans="1:10" x14ac:dyDescent="0.25">
      <c r="B159">
        <v>5</v>
      </c>
      <c r="C159" t="s">
        <v>161</v>
      </c>
      <c r="D159">
        <v>16</v>
      </c>
      <c r="E159">
        <v>3</v>
      </c>
      <c r="F159">
        <v>0</v>
      </c>
      <c r="I159" t="str">
        <f t="shared" si="33"/>
        <v>static constexpr u8 C_DWS = 5;</v>
      </c>
      <c r="J159" t="str">
        <f t="shared" si="34"/>
        <v>registerField(Fields::C_DWS, "C_DWS", 16, 3, 0);</v>
      </c>
    </row>
    <row r="160" spans="1:10" x14ac:dyDescent="0.25">
      <c r="B160">
        <v>6</v>
      </c>
      <c r="C160" t="s">
        <v>162</v>
      </c>
      <c r="D160">
        <v>20</v>
      </c>
      <c r="E160">
        <v>3</v>
      </c>
      <c r="F160">
        <v>0</v>
      </c>
      <c r="I160" t="str">
        <f t="shared" si="33"/>
        <v>static constexpr u8 C_CWS = 6;</v>
      </c>
      <c r="J160" t="str">
        <f t="shared" si="34"/>
        <v>registerField(Fields::C_CWS, "C_CWS", 20, 3, 0);</v>
      </c>
    </row>
    <row r="161" spans="1:10" x14ac:dyDescent="0.25">
      <c r="B161">
        <v>7</v>
      </c>
      <c r="C161" t="s">
        <v>195</v>
      </c>
      <c r="D161">
        <v>24</v>
      </c>
      <c r="E161">
        <v>1</v>
      </c>
      <c r="F161">
        <v>0</v>
      </c>
      <c r="I161" t="str">
        <f t="shared" si="33"/>
        <v>static constexpr u8 Start = 7;</v>
      </c>
      <c r="J161" t="str">
        <f t="shared" si="34"/>
        <v>registerField(Fields::Start, "Start", 24, 1, 0);</v>
      </c>
    </row>
    <row r="162" spans="1:10" x14ac:dyDescent="0.25">
      <c r="B162">
        <v>8</v>
      </c>
      <c r="C162" t="s">
        <v>196</v>
      </c>
      <c r="D162">
        <v>28</v>
      </c>
      <c r="E162">
        <v>1</v>
      </c>
      <c r="F162">
        <v>0</v>
      </c>
      <c r="I162" t="str">
        <f t="shared" si="33"/>
        <v>static constexpr u8 Force = 8;</v>
      </c>
      <c r="J162" t="str">
        <f t="shared" si="34"/>
        <v>registerField(Fields::Force, "Force", 28, 1, 0);</v>
      </c>
    </row>
    <row r="163" spans="1:10" x14ac:dyDescent="0.25">
      <c r="B163">
        <v>9</v>
      </c>
      <c r="C163" t="s">
        <v>197</v>
      </c>
      <c r="D163">
        <v>29</v>
      </c>
      <c r="E163">
        <v>1</v>
      </c>
      <c r="F163">
        <v>0</v>
      </c>
      <c r="I163" t="str">
        <f t="shared" si="33"/>
        <v>static constexpr u8 ForceSlice = 9;</v>
      </c>
      <c r="J163" t="str">
        <f t="shared" si="34"/>
        <v>registerField(Fields::ForceSlice, "ForceSlice", 29, 1, 0);</v>
      </c>
    </row>
    <row r="164" spans="1:10" x14ac:dyDescent="0.25">
      <c r="B164">
        <v>10</v>
      </c>
      <c r="C164" t="s">
        <v>198</v>
      </c>
      <c r="D164">
        <v>30</v>
      </c>
      <c r="E164">
        <v>1</v>
      </c>
      <c r="F164">
        <v>0</v>
      </c>
      <c r="I164" t="str">
        <f t="shared" si="33"/>
        <v>static constexpr u8 BusSnooping = 10;</v>
      </c>
      <c r="J164" t="str">
        <f t="shared" si="34"/>
        <v>registerField(Fields::BusSnooping, "BusSnooping", 30, 1, 0);</v>
      </c>
    </row>
    <row r="165" spans="1:10" x14ac:dyDescent="0.25">
      <c r="B165">
        <v>11</v>
      </c>
      <c r="C165" t="s">
        <v>199</v>
      </c>
      <c r="D165">
        <v>31</v>
      </c>
      <c r="E165">
        <v>1</v>
      </c>
      <c r="F165">
        <v>0</v>
      </c>
      <c r="I165" t="str">
        <f t="shared" si="33"/>
        <v>static constexpr u8 ILinkAR = 11;</v>
      </c>
      <c r="J165" t="str">
        <f t="shared" si="34"/>
        <v>registerField(Fields::ILinkAR, "ILinkAR", 31, 1, 0);</v>
      </c>
    </row>
    <row r="167" spans="1:10" x14ac:dyDescent="0.25">
      <c r="A167" t="s">
        <v>44</v>
      </c>
      <c r="B167">
        <v>0</v>
      </c>
      <c r="C167" t="s">
        <v>149</v>
      </c>
      <c r="D167">
        <v>0</v>
      </c>
      <c r="E167">
        <v>1</v>
      </c>
      <c r="F167">
        <v>0</v>
      </c>
      <c r="H167" t="str">
        <f>"class IOPDmacChannelRegister_"&amp;A167&amp;"_t;"</f>
        <v>class IOPDmacChannelRegister_STAT_t;</v>
      </c>
      <c r="I167" t="str">
        <f t="shared" ref="I167" si="35">"static constexpr u8 "&amp;C167&amp;" = "&amp;B167&amp;";"</f>
        <v>static constexpr u8 VBLNK = 0;</v>
      </c>
      <c r="J167" t="str">
        <f t="shared" ref="J167" si="36">"registerField(Fields::"&amp;C167&amp;", """&amp;C167&amp;""", "&amp;D167&amp;", "&amp;E167&amp;", "&amp;F167&amp;");"</f>
        <v>registerField(Fields::VBLNK, "VBLNK", 0, 1, 0);</v>
      </c>
    </row>
    <row r="168" spans="1:10" x14ac:dyDescent="0.25">
      <c r="B168">
        <v>1</v>
      </c>
      <c r="C168" t="s">
        <v>150</v>
      </c>
      <c r="D168">
        <v>1</v>
      </c>
      <c r="E168">
        <v>1</v>
      </c>
      <c r="F168">
        <v>0</v>
      </c>
      <c r="I168" t="str">
        <f t="shared" ref="I168:I177" si="37">"static constexpr u8 "&amp;C168&amp;" = "&amp;B168&amp;";"</f>
        <v>static constexpr u8 GPU = 1;</v>
      </c>
      <c r="J168" t="str">
        <f t="shared" ref="J168:J177" si="38">"registerField(Fields::"&amp;C168&amp;", """&amp;C168&amp;""", "&amp;D168&amp;", "&amp;E168&amp;", "&amp;F168&amp;");"</f>
        <v>registerField(Fields::GPU, "GPU", 1, 1, 0);</v>
      </c>
    </row>
    <row r="169" spans="1:10" x14ac:dyDescent="0.25">
      <c r="B169">
        <v>2</v>
      </c>
      <c r="C169" t="s">
        <v>151</v>
      </c>
      <c r="D169">
        <v>2</v>
      </c>
      <c r="E169">
        <v>1</v>
      </c>
      <c r="F169">
        <v>0</v>
      </c>
      <c r="I169" t="str">
        <f t="shared" si="37"/>
        <v>static constexpr u8 CDROM = 2;</v>
      </c>
      <c r="J169" t="str">
        <f t="shared" si="38"/>
        <v>registerField(Fields::CDROM, "CDROM", 2, 1, 0);</v>
      </c>
    </row>
    <row r="170" spans="1:10" x14ac:dyDescent="0.25">
      <c r="B170">
        <v>3</v>
      </c>
      <c r="C170" t="s">
        <v>152</v>
      </c>
      <c r="D170">
        <v>3</v>
      </c>
      <c r="E170">
        <v>1</v>
      </c>
      <c r="F170">
        <v>0</v>
      </c>
      <c r="I170" t="str">
        <f t="shared" si="37"/>
        <v>static constexpr u8 DMA = 3;</v>
      </c>
      <c r="J170" t="str">
        <f t="shared" si="38"/>
        <v>registerField(Fields::DMA, "DMA", 3, 1, 0);</v>
      </c>
    </row>
    <row r="171" spans="1:10" x14ac:dyDescent="0.25">
      <c r="B171">
        <v>4</v>
      </c>
      <c r="C171" t="s">
        <v>153</v>
      </c>
      <c r="D171">
        <v>4</v>
      </c>
      <c r="E171">
        <v>1</v>
      </c>
      <c r="F171">
        <v>0</v>
      </c>
      <c r="I171" t="str">
        <f t="shared" si="37"/>
        <v>static constexpr u8 TMR0 = 4;</v>
      </c>
      <c r="J171" t="str">
        <f t="shared" si="38"/>
        <v>registerField(Fields::TMR0, "TMR0", 4, 1, 0);</v>
      </c>
    </row>
    <row r="172" spans="1:10" x14ac:dyDescent="0.25">
      <c r="B172">
        <v>5</v>
      </c>
      <c r="C172" t="s">
        <v>154</v>
      </c>
      <c r="D172">
        <v>5</v>
      </c>
      <c r="E172">
        <v>1</v>
      </c>
      <c r="F172">
        <v>0</v>
      </c>
      <c r="I172" t="str">
        <f t="shared" si="37"/>
        <v>static constexpr u8 TMR1 = 5;</v>
      </c>
      <c r="J172" t="str">
        <f t="shared" si="38"/>
        <v>registerField(Fields::TMR1, "TMR1", 5, 1, 0);</v>
      </c>
    </row>
    <row r="173" spans="1:10" x14ac:dyDescent="0.25">
      <c r="B173">
        <v>6</v>
      </c>
      <c r="C173" t="s">
        <v>155</v>
      </c>
      <c r="D173">
        <v>6</v>
      </c>
      <c r="E173">
        <v>1</v>
      </c>
      <c r="F173">
        <v>0</v>
      </c>
      <c r="I173" t="str">
        <f t="shared" si="37"/>
        <v>static constexpr u8 TMR2 = 6;</v>
      </c>
      <c r="J173" t="str">
        <f t="shared" si="38"/>
        <v>registerField(Fields::TMR2, "TMR2", 6, 1, 0);</v>
      </c>
    </row>
    <row r="174" spans="1:10" x14ac:dyDescent="0.25">
      <c r="B174">
        <v>7</v>
      </c>
      <c r="C174" t="s">
        <v>166</v>
      </c>
      <c r="D174">
        <v>7</v>
      </c>
      <c r="E174">
        <v>1</v>
      </c>
      <c r="F174">
        <v>0</v>
      </c>
      <c r="I174" t="str">
        <f t="shared" si="37"/>
        <v>static constexpr u8 SIO0 = 7;</v>
      </c>
      <c r="J174" t="str">
        <f t="shared" si="38"/>
        <v>registerField(Fields::SIO0, "SIO0", 7, 1, 0);</v>
      </c>
    </row>
    <row r="175" spans="1:10" x14ac:dyDescent="0.25">
      <c r="B175">
        <v>8</v>
      </c>
      <c r="C175" t="s">
        <v>164</v>
      </c>
      <c r="D175">
        <v>8</v>
      </c>
      <c r="E175">
        <v>1</v>
      </c>
      <c r="F175">
        <v>0</v>
      </c>
      <c r="I175" t="str">
        <f t="shared" si="37"/>
        <v>static constexpr u8 SIO1 = 8;</v>
      </c>
      <c r="J175" t="str">
        <f t="shared" si="38"/>
        <v>registerField(Fields::SIO1, "SIO1", 8, 1, 0);</v>
      </c>
    </row>
    <row r="176" spans="1:10" x14ac:dyDescent="0.25">
      <c r="B176">
        <v>9</v>
      </c>
      <c r="C176" t="s">
        <v>156</v>
      </c>
      <c r="D176">
        <v>9</v>
      </c>
      <c r="E176">
        <v>1</v>
      </c>
      <c r="F176">
        <v>0</v>
      </c>
      <c r="I176" t="str">
        <f t="shared" si="37"/>
        <v>static constexpr u8 SPU = 9;</v>
      </c>
      <c r="J176" t="str">
        <f t="shared" si="38"/>
        <v>registerField(Fields::SPU, "SPU", 9, 1, 0);</v>
      </c>
    </row>
    <row r="177" spans="2:10" x14ac:dyDescent="0.25">
      <c r="B177">
        <v>10</v>
      </c>
      <c r="C177" t="s">
        <v>157</v>
      </c>
      <c r="D177">
        <v>10</v>
      </c>
      <c r="E177">
        <v>1</v>
      </c>
      <c r="F177">
        <v>0</v>
      </c>
      <c r="I177" t="str">
        <f t="shared" si="37"/>
        <v>static constexpr u8 PIO = 10;</v>
      </c>
      <c r="J177" t="str">
        <f t="shared" si="38"/>
        <v>registerField(Fields::PIO, "PIO", 10, 1, 0);</v>
      </c>
    </row>
    <row r="178" spans="2:10" x14ac:dyDescent="0.25">
      <c r="B178">
        <v>11</v>
      </c>
      <c r="C178" t="s">
        <v>167</v>
      </c>
      <c r="D178">
        <v>11</v>
      </c>
      <c r="E178">
        <v>1</v>
      </c>
      <c r="F178">
        <v>0</v>
      </c>
      <c r="I178" t="str">
        <f t="shared" ref="I178:I192" si="39">"static constexpr u8 "&amp;C178&amp;" = "&amp;B178&amp;";"</f>
        <v>static constexpr u8 EVBLANK = 11;</v>
      </c>
      <c r="J178" t="str">
        <f t="shared" ref="J178:J192" si="40">"registerField(Fields::"&amp;C178&amp;", """&amp;C178&amp;""", "&amp;D178&amp;", "&amp;E178&amp;", "&amp;F178&amp;");"</f>
        <v>registerField(Fields::EVBLANK, "EVBLANK", 11, 1, 0);</v>
      </c>
    </row>
    <row r="179" spans="2:10" x14ac:dyDescent="0.25">
      <c r="B179">
        <v>12</v>
      </c>
      <c r="C179" t="s">
        <v>168</v>
      </c>
      <c r="D179">
        <v>12</v>
      </c>
      <c r="E179">
        <v>1</v>
      </c>
      <c r="F179">
        <v>0</v>
      </c>
      <c r="I179" t="str">
        <f t="shared" si="39"/>
        <v>static constexpr u8 DVD = 12;</v>
      </c>
      <c r="J179" t="str">
        <f t="shared" si="40"/>
        <v>registerField(Fields::DVD, "DVD", 12, 1, 0);</v>
      </c>
    </row>
    <row r="180" spans="2:10" x14ac:dyDescent="0.25">
      <c r="B180">
        <v>13</v>
      </c>
      <c r="C180" t="s">
        <v>169</v>
      </c>
      <c r="D180">
        <v>13</v>
      </c>
      <c r="E180">
        <v>1</v>
      </c>
      <c r="F180">
        <v>0</v>
      </c>
      <c r="I180" t="str">
        <f t="shared" si="39"/>
        <v>static constexpr u8 PCMCIA = 13;</v>
      </c>
      <c r="J180" t="str">
        <f t="shared" si="40"/>
        <v>registerField(Fields::PCMCIA, "PCMCIA", 13, 1, 0);</v>
      </c>
    </row>
    <row r="181" spans="2:10" x14ac:dyDescent="0.25">
      <c r="B181">
        <v>14</v>
      </c>
      <c r="C181" t="s">
        <v>170</v>
      </c>
      <c r="D181">
        <v>14</v>
      </c>
      <c r="E181">
        <v>1</v>
      </c>
      <c r="F181">
        <v>0</v>
      </c>
      <c r="I181" t="str">
        <f t="shared" si="39"/>
        <v>static constexpr u8 TMR3 = 14;</v>
      </c>
      <c r="J181" t="str">
        <f t="shared" si="40"/>
        <v>registerField(Fields::TMR3, "TMR3", 14, 1, 0);</v>
      </c>
    </row>
    <row r="182" spans="2:10" x14ac:dyDescent="0.25">
      <c r="B182">
        <v>15</v>
      </c>
      <c r="C182" t="s">
        <v>171</v>
      </c>
      <c r="D182">
        <v>15</v>
      </c>
      <c r="E182">
        <v>1</v>
      </c>
      <c r="F182">
        <v>0</v>
      </c>
      <c r="I182" t="str">
        <f t="shared" si="39"/>
        <v>static constexpr u8 TMR4 = 15;</v>
      </c>
      <c r="J182" t="str">
        <f t="shared" si="40"/>
        <v>registerField(Fields::TMR4, "TMR4", 15, 1, 0);</v>
      </c>
    </row>
    <row r="183" spans="2:10" x14ac:dyDescent="0.25">
      <c r="B183">
        <v>16</v>
      </c>
      <c r="C183" t="s">
        <v>172</v>
      </c>
      <c r="D183">
        <v>16</v>
      </c>
      <c r="E183">
        <v>1</v>
      </c>
      <c r="F183">
        <v>0</v>
      </c>
      <c r="I183" t="str">
        <f t="shared" si="39"/>
        <v>static constexpr u8 TMR5 = 16;</v>
      </c>
      <c r="J183" t="str">
        <f t="shared" si="40"/>
        <v>registerField(Fields::TMR5, "TMR5", 16, 1, 0);</v>
      </c>
    </row>
    <row r="184" spans="2:10" x14ac:dyDescent="0.25">
      <c r="B184">
        <v>17</v>
      </c>
      <c r="C184" t="s">
        <v>165</v>
      </c>
      <c r="D184">
        <v>17</v>
      </c>
      <c r="E184">
        <v>1</v>
      </c>
      <c r="F184">
        <v>0</v>
      </c>
      <c r="I184" t="str">
        <f t="shared" si="39"/>
        <v>static constexpr u8 SIO2 = 17;</v>
      </c>
      <c r="J184" t="str">
        <f t="shared" si="40"/>
        <v>registerField(Fields::SIO2, "SIO2", 17, 1, 0);</v>
      </c>
    </row>
    <row r="185" spans="2:10" x14ac:dyDescent="0.25">
      <c r="B185">
        <v>18</v>
      </c>
      <c r="C185" t="s">
        <v>173</v>
      </c>
      <c r="D185">
        <v>18</v>
      </c>
      <c r="E185">
        <v>1</v>
      </c>
      <c r="F185">
        <v>0</v>
      </c>
      <c r="I185" t="str">
        <f t="shared" si="39"/>
        <v>static constexpr u8 HTR0 = 18;</v>
      </c>
      <c r="J185" t="str">
        <f t="shared" si="40"/>
        <v>registerField(Fields::HTR0, "HTR0", 18, 1, 0);</v>
      </c>
    </row>
    <row r="186" spans="2:10" x14ac:dyDescent="0.25">
      <c r="B186">
        <v>19</v>
      </c>
      <c r="C186" t="s">
        <v>174</v>
      </c>
      <c r="D186">
        <v>19</v>
      </c>
      <c r="E186">
        <v>1</v>
      </c>
      <c r="F186">
        <v>0</v>
      </c>
      <c r="I186" t="str">
        <f t="shared" si="39"/>
        <v>static constexpr u8 HTR1 = 19;</v>
      </c>
      <c r="J186" t="str">
        <f t="shared" si="40"/>
        <v>registerField(Fields::HTR1, "HTR1", 19, 1, 0);</v>
      </c>
    </row>
    <row r="187" spans="2:10" x14ac:dyDescent="0.25">
      <c r="B187">
        <v>20</v>
      </c>
      <c r="C187" t="s">
        <v>175</v>
      </c>
      <c r="D187">
        <v>20</v>
      </c>
      <c r="E187">
        <v>1</v>
      </c>
      <c r="F187">
        <v>0</v>
      </c>
      <c r="I187" t="str">
        <f t="shared" si="39"/>
        <v>static constexpr u8 HTR2 = 20;</v>
      </c>
      <c r="J187" t="str">
        <f t="shared" si="40"/>
        <v>registerField(Fields::HTR2, "HTR2", 20, 1, 0);</v>
      </c>
    </row>
    <row r="188" spans="2:10" x14ac:dyDescent="0.25">
      <c r="B188">
        <v>21</v>
      </c>
      <c r="C188" t="s">
        <v>176</v>
      </c>
      <c r="D188">
        <v>21</v>
      </c>
      <c r="E188">
        <v>1</v>
      </c>
      <c r="F188">
        <v>0</v>
      </c>
      <c r="I188" t="str">
        <f t="shared" si="39"/>
        <v>static constexpr u8 HTR3 = 21;</v>
      </c>
      <c r="J188" t="str">
        <f t="shared" si="40"/>
        <v>registerField(Fields::HTR3, "HTR3", 21, 1, 0);</v>
      </c>
    </row>
    <row r="189" spans="2:10" x14ac:dyDescent="0.25">
      <c r="B189">
        <v>22</v>
      </c>
      <c r="C189" t="s">
        <v>177</v>
      </c>
      <c r="D189">
        <v>22</v>
      </c>
      <c r="E189">
        <v>1</v>
      </c>
      <c r="F189">
        <v>0</v>
      </c>
      <c r="I189" t="str">
        <f t="shared" si="39"/>
        <v>static constexpr u8 USB = 22;</v>
      </c>
      <c r="J189" t="str">
        <f t="shared" si="40"/>
        <v>registerField(Fields::USB, "USB", 22, 1, 0);</v>
      </c>
    </row>
    <row r="190" spans="2:10" x14ac:dyDescent="0.25">
      <c r="B190">
        <v>23</v>
      </c>
      <c r="C190" t="s">
        <v>178</v>
      </c>
      <c r="D190">
        <v>23</v>
      </c>
      <c r="E190">
        <v>1</v>
      </c>
      <c r="F190">
        <v>0</v>
      </c>
      <c r="I190" t="str">
        <f t="shared" si="39"/>
        <v>static constexpr u8 EXTR = 23;</v>
      </c>
      <c r="J190" t="str">
        <f t="shared" si="40"/>
        <v>registerField(Fields::EXTR, "EXTR", 23, 1, 0);</v>
      </c>
    </row>
    <row r="191" spans="2:10" x14ac:dyDescent="0.25">
      <c r="B191">
        <v>24</v>
      </c>
      <c r="C191" t="s">
        <v>179</v>
      </c>
      <c r="D191">
        <v>24</v>
      </c>
      <c r="E191">
        <v>1</v>
      </c>
      <c r="F191">
        <v>0</v>
      </c>
      <c r="I191" t="str">
        <f t="shared" si="39"/>
        <v>static constexpr u8 FWRE = 24;</v>
      </c>
      <c r="J191" t="str">
        <f t="shared" si="40"/>
        <v>registerField(Fields::FWRE, "FWRE", 24, 1, 0);</v>
      </c>
    </row>
    <row r="192" spans="2:10" x14ac:dyDescent="0.25">
      <c r="B192">
        <v>25</v>
      </c>
      <c r="C192" t="s">
        <v>180</v>
      </c>
      <c r="D192">
        <v>25</v>
      </c>
      <c r="E192">
        <v>1</v>
      </c>
      <c r="F192">
        <v>0</v>
      </c>
      <c r="I192" t="str">
        <f t="shared" si="39"/>
        <v>static constexpr u8 FDMA = 25;</v>
      </c>
      <c r="J192" t="str">
        <f t="shared" si="40"/>
        <v>registerField(Fields::FDMA, "FDMA", 25, 1, 0);</v>
      </c>
    </row>
    <row r="194" spans="1:10" x14ac:dyDescent="0.25">
      <c r="A194" t="s">
        <v>13</v>
      </c>
      <c r="B194">
        <v>0</v>
      </c>
      <c r="C194" t="s">
        <v>149</v>
      </c>
      <c r="D194">
        <v>0</v>
      </c>
      <c r="E194">
        <v>1</v>
      </c>
      <c r="F194">
        <v>0</v>
      </c>
      <c r="H194" t="str">
        <f>"class IOPDmacChannelRegister_"&amp;A194&amp;"_t;"</f>
        <v>class IOPDmacChannelRegister_MASK_t;</v>
      </c>
      <c r="I194" t="str">
        <f t="shared" ref="I194:I204" si="41">"static constexpr u8 "&amp;C194&amp;" = "&amp;B194&amp;";"</f>
        <v>static constexpr u8 VBLNK = 0;</v>
      </c>
      <c r="J194" t="str">
        <f t="shared" ref="J194:J204" si="42">"registerField(Fields::"&amp;C194&amp;", """&amp;C194&amp;""", "&amp;D194&amp;", "&amp;E194&amp;", "&amp;F194&amp;");"</f>
        <v>registerField(Fields::VBLNK, "VBLNK", 0, 1, 0);</v>
      </c>
    </row>
    <row r="195" spans="1:10" x14ac:dyDescent="0.25">
      <c r="B195">
        <v>1</v>
      </c>
      <c r="C195" t="s">
        <v>150</v>
      </c>
      <c r="D195">
        <v>1</v>
      </c>
      <c r="E195">
        <v>1</v>
      </c>
      <c r="F195">
        <v>0</v>
      </c>
      <c r="I195" t="str">
        <f t="shared" si="41"/>
        <v>static constexpr u8 GPU = 1;</v>
      </c>
      <c r="J195" t="str">
        <f t="shared" si="42"/>
        <v>registerField(Fields::GPU, "GPU", 1, 1, 0);</v>
      </c>
    </row>
    <row r="196" spans="1:10" x14ac:dyDescent="0.25">
      <c r="B196">
        <v>2</v>
      </c>
      <c r="C196" t="s">
        <v>151</v>
      </c>
      <c r="D196">
        <v>2</v>
      </c>
      <c r="E196">
        <v>1</v>
      </c>
      <c r="F196">
        <v>0</v>
      </c>
      <c r="I196" t="str">
        <f t="shared" si="41"/>
        <v>static constexpr u8 CDROM = 2;</v>
      </c>
      <c r="J196" t="str">
        <f t="shared" si="42"/>
        <v>registerField(Fields::CDROM, "CDROM", 2, 1, 0);</v>
      </c>
    </row>
    <row r="197" spans="1:10" x14ac:dyDescent="0.25">
      <c r="B197">
        <v>3</v>
      </c>
      <c r="C197" t="s">
        <v>152</v>
      </c>
      <c r="D197">
        <v>3</v>
      </c>
      <c r="E197">
        <v>1</v>
      </c>
      <c r="F197">
        <v>0</v>
      </c>
      <c r="I197" t="str">
        <f t="shared" si="41"/>
        <v>static constexpr u8 DMA = 3;</v>
      </c>
      <c r="J197" t="str">
        <f t="shared" si="42"/>
        <v>registerField(Fields::DMA, "DMA", 3, 1, 0);</v>
      </c>
    </row>
    <row r="198" spans="1:10" x14ac:dyDescent="0.25">
      <c r="B198">
        <v>4</v>
      </c>
      <c r="C198" t="s">
        <v>153</v>
      </c>
      <c r="D198">
        <v>4</v>
      </c>
      <c r="E198">
        <v>1</v>
      </c>
      <c r="F198">
        <v>0</v>
      </c>
      <c r="I198" t="str">
        <f t="shared" si="41"/>
        <v>static constexpr u8 TMR0 = 4;</v>
      </c>
      <c r="J198" t="str">
        <f t="shared" si="42"/>
        <v>registerField(Fields::TMR0, "TMR0", 4, 1, 0);</v>
      </c>
    </row>
    <row r="199" spans="1:10" x14ac:dyDescent="0.25">
      <c r="B199">
        <v>5</v>
      </c>
      <c r="C199" t="s">
        <v>154</v>
      </c>
      <c r="D199">
        <v>5</v>
      </c>
      <c r="E199">
        <v>1</v>
      </c>
      <c r="F199">
        <v>0</v>
      </c>
      <c r="I199" t="str">
        <f t="shared" si="41"/>
        <v>static constexpr u8 TMR1 = 5;</v>
      </c>
      <c r="J199" t="str">
        <f t="shared" si="42"/>
        <v>registerField(Fields::TMR1, "TMR1", 5, 1, 0);</v>
      </c>
    </row>
    <row r="200" spans="1:10" x14ac:dyDescent="0.25">
      <c r="B200">
        <v>6</v>
      </c>
      <c r="C200" t="s">
        <v>155</v>
      </c>
      <c r="D200">
        <v>6</v>
      </c>
      <c r="E200">
        <v>1</v>
      </c>
      <c r="F200">
        <v>0</v>
      </c>
      <c r="I200" t="str">
        <f t="shared" si="41"/>
        <v>static constexpr u8 TMR2 = 6;</v>
      </c>
      <c r="J200" t="str">
        <f t="shared" si="42"/>
        <v>registerField(Fields::TMR2, "TMR2", 6, 1, 0);</v>
      </c>
    </row>
    <row r="201" spans="1:10" x14ac:dyDescent="0.25">
      <c r="B201">
        <v>7</v>
      </c>
      <c r="C201" t="s">
        <v>166</v>
      </c>
      <c r="D201">
        <v>7</v>
      </c>
      <c r="E201">
        <v>1</v>
      </c>
      <c r="F201">
        <v>0</v>
      </c>
      <c r="I201" t="str">
        <f t="shared" si="41"/>
        <v>static constexpr u8 SIO0 = 7;</v>
      </c>
      <c r="J201" t="str">
        <f t="shared" si="42"/>
        <v>registerField(Fields::SIO0, "SIO0", 7, 1, 0);</v>
      </c>
    </row>
    <row r="202" spans="1:10" x14ac:dyDescent="0.25">
      <c r="B202">
        <v>8</v>
      </c>
      <c r="C202" t="s">
        <v>164</v>
      </c>
      <c r="D202">
        <v>8</v>
      </c>
      <c r="E202">
        <v>1</v>
      </c>
      <c r="F202">
        <v>0</v>
      </c>
      <c r="I202" t="str">
        <f t="shared" si="41"/>
        <v>static constexpr u8 SIO1 = 8;</v>
      </c>
      <c r="J202" t="str">
        <f t="shared" si="42"/>
        <v>registerField(Fields::SIO1, "SIO1", 8, 1, 0);</v>
      </c>
    </row>
    <row r="203" spans="1:10" x14ac:dyDescent="0.25">
      <c r="B203">
        <v>9</v>
      </c>
      <c r="C203" t="s">
        <v>156</v>
      </c>
      <c r="D203">
        <v>9</v>
      </c>
      <c r="E203">
        <v>1</v>
      </c>
      <c r="F203">
        <v>0</v>
      </c>
      <c r="I203" t="str">
        <f t="shared" si="41"/>
        <v>static constexpr u8 SPU = 9;</v>
      </c>
      <c r="J203" t="str">
        <f t="shared" si="42"/>
        <v>registerField(Fields::SPU, "SPU", 9, 1, 0);</v>
      </c>
    </row>
    <row r="204" spans="1:10" x14ac:dyDescent="0.25">
      <c r="B204">
        <v>10</v>
      </c>
      <c r="C204" t="s">
        <v>157</v>
      </c>
      <c r="D204">
        <v>10</v>
      </c>
      <c r="E204">
        <v>1</v>
      </c>
      <c r="F204">
        <v>0</v>
      </c>
      <c r="I204" t="str">
        <f t="shared" si="41"/>
        <v>static constexpr u8 PIO = 10;</v>
      </c>
      <c r="J204" t="str">
        <f t="shared" si="42"/>
        <v>registerField(Fields::PIO, "PIO", 10, 1, 0);</v>
      </c>
    </row>
    <row r="205" spans="1:10" x14ac:dyDescent="0.25">
      <c r="B205">
        <v>11</v>
      </c>
      <c r="C205" t="s">
        <v>167</v>
      </c>
      <c r="D205">
        <v>11</v>
      </c>
      <c r="E205">
        <v>1</v>
      </c>
      <c r="F205">
        <v>0</v>
      </c>
      <c r="I205" t="str">
        <f t="shared" ref="I205:I219" si="43">"static constexpr u8 "&amp;C205&amp;" = "&amp;B205&amp;";"</f>
        <v>static constexpr u8 EVBLANK = 11;</v>
      </c>
      <c r="J205" t="str">
        <f t="shared" ref="J205:J219" si="44">"registerField(Fields::"&amp;C205&amp;", """&amp;C205&amp;""", "&amp;D205&amp;", "&amp;E205&amp;", "&amp;F205&amp;");"</f>
        <v>registerField(Fields::EVBLANK, "EVBLANK", 11, 1, 0);</v>
      </c>
    </row>
    <row r="206" spans="1:10" x14ac:dyDescent="0.25">
      <c r="B206">
        <v>12</v>
      </c>
      <c r="C206" t="s">
        <v>168</v>
      </c>
      <c r="D206">
        <v>12</v>
      </c>
      <c r="E206">
        <v>1</v>
      </c>
      <c r="F206">
        <v>0</v>
      </c>
      <c r="I206" t="str">
        <f t="shared" si="43"/>
        <v>static constexpr u8 DVD = 12;</v>
      </c>
      <c r="J206" t="str">
        <f t="shared" si="44"/>
        <v>registerField(Fields::DVD, "DVD", 12, 1, 0);</v>
      </c>
    </row>
    <row r="207" spans="1:10" x14ac:dyDescent="0.25">
      <c r="B207">
        <v>13</v>
      </c>
      <c r="C207" t="s">
        <v>169</v>
      </c>
      <c r="D207">
        <v>13</v>
      </c>
      <c r="E207">
        <v>1</v>
      </c>
      <c r="F207">
        <v>0</v>
      </c>
      <c r="I207" t="str">
        <f t="shared" si="43"/>
        <v>static constexpr u8 PCMCIA = 13;</v>
      </c>
      <c r="J207" t="str">
        <f t="shared" si="44"/>
        <v>registerField(Fields::PCMCIA, "PCMCIA", 13, 1, 0);</v>
      </c>
    </row>
    <row r="208" spans="1:10" x14ac:dyDescent="0.25">
      <c r="B208">
        <v>14</v>
      </c>
      <c r="C208" t="s">
        <v>170</v>
      </c>
      <c r="D208">
        <v>14</v>
      </c>
      <c r="E208">
        <v>1</v>
      </c>
      <c r="F208">
        <v>0</v>
      </c>
      <c r="I208" t="str">
        <f t="shared" si="43"/>
        <v>static constexpr u8 TMR3 = 14;</v>
      </c>
      <c r="J208" t="str">
        <f t="shared" si="44"/>
        <v>registerField(Fields::TMR3, "TMR3", 14, 1, 0);</v>
      </c>
    </row>
    <row r="209" spans="1:10" x14ac:dyDescent="0.25">
      <c r="B209">
        <v>15</v>
      </c>
      <c r="C209" t="s">
        <v>171</v>
      </c>
      <c r="D209">
        <v>15</v>
      </c>
      <c r="E209">
        <v>1</v>
      </c>
      <c r="F209">
        <v>0</v>
      </c>
      <c r="I209" t="str">
        <f t="shared" si="43"/>
        <v>static constexpr u8 TMR4 = 15;</v>
      </c>
      <c r="J209" t="str">
        <f t="shared" si="44"/>
        <v>registerField(Fields::TMR4, "TMR4", 15, 1, 0);</v>
      </c>
    </row>
    <row r="210" spans="1:10" x14ac:dyDescent="0.25">
      <c r="B210">
        <v>16</v>
      </c>
      <c r="C210" t="s">
        <v>172</v>
      </c>
      <c r="D210">
        <v>16</v>
      </c>
      <c r="E210">
        <v>1</v>
      </c>
      <c r="F210">
        <v>0</v>
      </c>
      <c r="I210" t="str">
        <f t="shared" si="43"/>
        <v>static constexpr u8 TMR5 = 16;</v>
      </c>
      <c r="J210" t="str">
        <f t="shared" si="44"/>
        <v>registerField(Fields::TMR5, "TMR5", 16, 1, 0);</v>
      </c>
    </row>
    <row r="211" spans="1:10" x14ac:dyDescent="0.25">
      <c r="B211">
        <v>17</v>
      </c>
      <c r="C211" t="s">
        <v>165</v>
      </c>
      <c r="D211">
        <v>17</v>
      </c>
      <c r="E211">
        <v>1</v>
      </c>
      <c r="F211">
        <v>0</v>
      </c>
      <c r="I211" t="str">
        <f t="shared" si="43"/>
        <v>static constexpr u8 SIO2 = 17;</v>
      </c>
      <c r="J211" t="str">
        <f t="shared" si="44"/>
        <v>registerField(Fields::SIO2, "SIO2", 17, 1, 0);</v>
      </c>
    </row>
    <row r="212" spans="1:10" x14ac:dyDescent="0.25">
      <c r="B212">
        <v>18</v>
      </c>
      <c r="C212" t="s">
        <v>173</v>
      </c>
      <c r="D212">
        <v>18</v>
      </c>
      <c r="E212">
        <v>1</v>
      </c>
      <c r="F212">
        <v>0</v>
      </c>
      <c r="I212" t="str">
        <f t="shared" si="43"/>
        <v>static constexpr u8 HTR0 = 18;</v>
      </c>
      <c r="J212" t="str">
        <f t="shared" si="44"/>
        <v>registerField(Fields::HTR0, "HTR0", 18, 1, 0);</v>
      </c>
    </row>
    <row r="213" spans="1:10" x14ac:dyDescent="0.25">
      <c r="B213">
        <v>19</v>
      </c>
      <c r="C213" t="s">
        <v>174</v>
      </c>
      <c r="D213">
        <v>19</v>
      </c>
      <c r="E213">
        <v>1</v>
      </c>
      <c r="F213">
        <v>0</v>
      </c>
      <c r="I213" t="str">
        <f t="shared" si="43"/>
        <v>static constexpr u8 HTR1 = 19;</v>
      </c>
      <c r="J213" t="str">
        <f t="shared" si="44"/>
        <v>registerField(Fields::HTR1, "HTR1", 19, 1, 0);</v>
      </c>
    </row>
    <row r="214" spans="1:10" x14ac:dyDescent="0.25">
      <c r="B214">
        <v>20</v>
      </c>
      <c r="C214" t="s">
        <v>175</v>
      </c>
      <c r="D214">
        <v>20</v>
      </c>
      <c r="E214">
        <v>1</v>
      </c>
      <c r="F214">
        <v>0</v>
      </c>
      <c r="I214" t="str">
        <f t="shared" si="43"/>
        <v>static constexpr u8 HTR2 = 20;</v>
      </c>
      <c r="J214" t="str">
        <f t="shared" si="44"/>
        <v>registerField(Fields::HTR2, "HTR2", 20, 1, 0);</v>
      </c>
    </row>
    <row r="215" spans="1:10" x14ac:dyDescent="0.25">
      <c r="B215">
        <v>21</v>
      </c>
      <c r="C215" t="s">
        <v>176</v>
      </c>
      <c r="D215">
        <v>21</v>
      </c>
      <c r="E215">
        <v>1</v>
      </c>
      <c r="F215">
        <v>0</v>
      </c>
      <c r="I215" t="str">
        <f t="shared" si="43"/>
        <v>static constexpr u8 HTR3 = 21;</v>
      </c>
      <c r="J215" t="str">
        <f t="shared" si="44"/>
        <v>registerField(Fields::HTR3, "HTR3", 21, 1, 0);</v>
      </c>
    </row>
    <row r="216" spans="1:10" x14ac:dyDescent="0.25">
      <c r="B216">
        <v>22</v>
      </c>
      <c r="C216" t="s">
        <v>177</v>
      </c>
      <c r="D216">
        <v>22</v>
      </c>
      <c r="E216">
        <v>1</v>
      </c>
      <c r="F216">
        <v>0</v>
      </c>
      <c r="I216" t="str">
        <f t="shared" si="43"/>
        <v>static constexpr u8 USB = 22;</v>
      </c>
      <c r="J216" t="str">
        <f t="shared" si="44"/>
        <v>registerField(Fields::USB, "USB", 22, 1, 0);</v>
      </c>
    </row>
    <row r="217" spans="1:10" x14ac:dyDescent="0.25">
      <c r="B217">
        <v>23</v>
      </c>
      <c r="C217" t="s">
        <v>178</v>
      </c>
      <c r="D217">
        <v>23</v>
      </c>
      <c r="E217">
        <v>1</v>
      </c>
      <c r="F217">
        <v>0</v>
      </c>
      <c r="I217" t="str">
        <f t="shared" si="43"/>
        <v>static constexpr u8 EXTR = 23;</v>
      </c>
      <c r="J217" t="str">
        <f t="shared" si="44"/>
        <v>registerField(Fields::EXTR, "EXTR", 23, 1, 0);</v>
      </c>
    </row>
    <row r="218" spans="1:10" x14ac:dyDescent="0.25">
      <c r="B218">
        <v>24</v>
      </c>
      <c r="C218" t="s">
        <v>179</v>
      </c>
      <c r="D218">
        <v>24</v>
      </c>
      <c r="E218">
        <v>1</v>
      </c>
      <c r="F218">
        <v>0</v>
      </c>
      <c r="I218" t="str">
        <f t="shared" si="43"/>
        <v>static constexpr u8 FWRE = 24;</v>
      </c>
      <c r="J218" t="str">
        <f t="shared" si="44"/>
        <v>registerField(Fields::FWRE, "FWRE", 24, 1, 0);</v>
      </c>
    </row>
    <row r="219" spans="1:10" x14ac:dyDescent="0.25">
      <c r="B219">
        <v>25</v>
      </c>
      <c r="C219" t="s">
        <v>180</v>
      </c>
      <c r="D219">
        <v>25</v>
      </c>
      <c r="E219">
        <v>1</v>
      </c>
      <c r="F219">
        <v>0</v>
      </c>
      <c r="I219" t="str">
        <f t="shared" si="43"/>
        <v>static constexpr u8 FDMA = 25;</v>
      </c>
      <c r="J219" t="str">
        <f t="shared" si="44"/>
        <v>registerField(Fields::FDMA, "FDMA", 25, 1, 0);</v>
      </c>
    </row>
    <row r="221" spans="1:10" x14ac:dyDescent="0.25">
      <c r="A221" t="s">
        <v>240</v>
      </c>
      <c r="B221">
        <v>0</v>
      </c>
      <c r="C221" t="s">
        <v>225</v>
      </c>
      <c r="D221">
        <v>0</v>
      </c>
      <c r="E221">
        <v>3</v>
      </c>
      <c r="F221">
        <v>0</v>
      </c>
      <c r="H221" t="str">
        <f>"class IOPDmacRegister_"&amp;A221&amp;"_t;"</f>
        <v>class IOPDmacRegister_PCR0_t;</v>
      </c>
      <c r="I221" t="str">
        <f t="shared" ref="I221" si="45">"static constexpr u8 "&amp;C221&amp;" = "&amp;B221&amp;";"</f>
        <v>static constexpr u8 Priority0 = 0;</v>
      </c>
      <c r="J221" t="str">
        <f t="shared" ref="J221" si="46">"registerField(Fields::"&amp;C221&amp;", """&amp;C221&amp;""", "&amp;D221&amp;", "&amp;E221&amp;", "&amp;F221&amp;");"</f>
        <v>registerField(Fields::Priority0, "Priority0", 0, 3, 0);</v>
      </c>
    </row>
    <row r="222" spans="1:10" x14ac:dyDescent="0.25">
      <c r="B222">
        <v>1</v>
      </c>
      <c r="C222" t="s">
        <v>224</v>
      </c>
      <c r="D222">
        <v>3</v>
      </c>
      <c r="E222">
        <v>1</v>
      </c>
      <c r="F222">
        <v>0</v>
      </c>
      <c r="I222" t="str">
        <f t="shared" ref="I222:I236" si="47">"static constexpr u8 "&amp;C222&amp;" = "&amp;B222&amp;";"</f>
        <v>static constexpr u8 Enable0 = 1;</v>
      </c>
      <c r="J222" t="str">
        <f t="shared" ref="J222:J236" si="48">"registerField(Fields::"&amp;C222&amp;", """&amp;C222&amp;""", "&amp;D222&amp;", "&amp;E222&amp;", "&amp;F222&amp;");"</f>
        <v>registerField(Fields::Enable0, "Enable0", 3, 1, 0);</v>
      </c>
    </row>
    <row r="223" spans="1:10" x14ac:dyDescent="0.25">
      <c r="B223">
        <v>2</v>
      </c>
      <c r="C223" t="s">
        <v>226</v>
      </c>
      <c r="D223">
        <v>4</v>
      </c>
      <c r="E223">
        <v>3</v>
      </c>
      <c r="F223">
        <v>0</v>
      </c>
      <c r="I223" t="str">
        <f t="shared" si="47"/>
        <v>static constexpr u8 Priority1 = 2;</v>
      </c>
      <c r="J223" t="str">
        <f t="shared" si="48"/>
        <v>registerField(Fields::Priority1, "Priority1", 4, 3, 0);</v>
      </c>
    </row>
    <row r="224" spans="1:10" x14ac:dyDescent="0.25">
      <c r="B224">
        <v>3</v>
      </c>
      <c r="C224" t="s">
        <v>227</v>
      </c>
      <c r="D224">
        <v>7</v>
      </c>
      <c r="E224">
        <v>1</v>
      </c>
      <c r="F224">
        <v>0</v>
      </c>
      <c r="I224" t="str">
        <f t="shared" si="47"/>
        <v>static constexpr u8 Enable1 = 3;</v>
      </c>
      <c r="J224" t="str">
        <f t="shared" si="48"/>
        <v>registerField(Fields::Enable1, "Enable1", 7, 1, 0);</v>
      </c>
    </row>
    <row r="225" spans="1:10" x14ac:dyDescent="0.25">
      <c r="B225">
        <v>4</v>
      </c>
      <c r="C225" t="s">
        <v>228</v>
      </c>
      <c r="D225">
        <v>8</v>
      </c>
      <c r="E225">
        <v>3</v>
      </c>
      <c r="F225">
        <v>0</v>
      </c>
      <c r="I225" t="str">
        <f t="shared" si="47"/>
        <v>static constexpr u8 Priority2 = 4;</v>
      </c>
      <c r="J225" t="str">
        <f t="shared" si="48"/>
        <v>registerField(Fields::Priority2, "Priority2", 8, 3, 0);</v>
      </c>
    </row>
    <row r="226" spans="1:10" x14ac:dyDescent="0.25">
      <c r="B226">
        <v>5</v>
      </c>
      <c r="C226" t="s">
        <v>229</v>
      </c>
      <c r="D226">
        <v>11</v>
      </c>
      <c r="E226">
        <v>1</v>
      </c>
      <c r="F226">
        <v>0</v>
      </c>
      <c r="I226" t="str">
        <f t="shared" si="47"/>
        <v>static constexpr u8 Enable2 = 5;</v>
      </c>
      <c r="J226" t="str">
        <f t="shared" si="48"/>
        <v>registerField(Fields::Enable2, "Enable2", 11, 1, 0);</v>
      </c>
    </row>
    <row r="227" spans="1:10" x14ac:dyDescent="0.25">
      <c r="B227">
        <v>6</v>
      </c>
      <c r="C227" t="s">
        <v>230</v>
      </c>
      <c r="D227">
        <v>12</v>
      </c>
      <c r="E227">
        <v>3</v>
      </c>
      <c r="F227">
        <v>0</v>
      </c>
      <c r="I227" t="str">
        <f t="shared" si="47"/>
        <v>static constexpr u8 Priority3 = 6;</v>
      </c>
      <c r="J227" t="str">
        <f t="shared" si="48"/>
        <v>registerField(Fields::Priority3, "Priority3", 12, 3, 0);</v>
      </c>
    </row>
    <row r="228" spans="1:10" x14ac:dyDescent="0.25">
      <c r="B228">
        <v>7</v>
      </c>
      <c r="C228" t="s">
        <v>231</v>
      </c>
      <c r="D228">
        <v>15</v>
      </c>
      <c r="E228">
        <v>1</v>
      </c>
      <c r="F228">
        <v>0</v>
      </c>
      <c r="I228" t="str">
        <f t="shared" si="47"/>
        <v>static constexpr u8 Enable3 = 7;</v>
      </c>
      <c r="J228" t="str">
        <f t="shared" si="48"/>
        <v>registerField(Fields::Enable3, "Enable3", 15, 1, 0);</v>
      </c>
    </row>
    <row r="229" spans="1:10" x14ac:dyDescent="0.25">
      <c r="B229">
        <v>8</v>
      </c>
      <c r="C229" t="s">
        <v>232</v>
      </c>
      <c r="D229">
        <v>16</v>
      </c>
      <c r="E229">
        <v>3</v>
      </c>
      <c r="F229">
        <v>0</v>
      </c>
      <c r="I229" t="str">
        <f t="shared" si="47"/>
        <v>static constexpr u8 Priority4 = 8;</v>
      </c>
      <c r="J229" t="str">
        <f t="shared" si="48"/>
        <v>registerField(Fields::Priority4, "Priority4", 16, 3, 0);</v>
      </c>
    </row>
    <row r="230" spans="1:10" x14ac:dyDescent="0.25">
      <c r="B230">
        <v>9</v>
      </c>
      <c r="C230" t="s">
        <v>233</v>
      </c>
      <c r="D230">
        <v>19</v>
      </c>
      <c r="E230">
        <v>1</v>
      </c>
      <c r="F230">
        <v>0</v>
      </c>
      <c r="I230" t="str">
        <f t="shared" si="47"/>
        <v>static constexpr u8 Enable4 = 9;</v>
      </c>
      <c r="J230" t="str">
        <f t="shared" si="48"/>
        <v>registerField(Fields::Enable4, "Enable4", 19, 1, 0);</v>
      </c>
    </row>
    <row r="231" spans="1:10" x14ac:dyDescent="0.25">
      <c r="B231">
        <v>10</v>
      </c>
      <c r="C231" t="s">
        <v>234</v>
      </c>
      <c r="D231">
        <v>20</v>
      </c>
      <c r="E231">
        <v>3</v>
      </c>
      <c r="F231">
        <v>0</v>
      </c>
      <c r="I231" t="str">
        <f t="shared" si="47"/>
        <v>static constexpr u8 Priority5 = 10;</v>
      </c>
      <c r="J231" t="str">
        <f t="shared" si="48"/>
        <v>registerField(Fields::Priority5, "Priority5", 20, 3, 0);</v>
      </c>
    </row>
    <row r="232" spans="1:10" x14ac:dyDescent="0.25">
      <c r="B232">
        <v>11</v>
      </c>
      <c r="C232" t="s">
        <v>235</v>
      </c>
      <c r="D232">
        <v>23</v>
      </c>
      <c r="E232">
        <v>1</v>
      </c>
      <c r="F232">
        <v>0</v>
      </c>
      <c r="I232" t="str">
        <f t="shared" si="47"/>
        <v>static constexpr u8 Enable5 = 11;</v>
      </c>
      <c r="J232" t="str">
        <f t="shared" si="48"/>
        <v>registerField(Fields::Enable5, "Enable5", 23, 1, 0);</v>
      </c>
    </row>
    <row r="233" spans="1:10" x14ac:dyDescent="0.25">
      <c r="B233">
        <v>12</v>
      </c>
      <c r="C233" t="s">
        <v>236</v>
      </c>
      <c r="D233">
        <v>24</v>
      </c>
      <c r="E233">
        <v>3</v>
      </c>
      <c r="F233">
        <v>0</v>
      </c>
      <c r="I233" t="str">
        <f t="shared" si="47"/>
        <v>static constexpr u8 Priority6 = 12;</v>
      </c>
      <c r="J233" t="str">
        <f t="shared" si="48"/>
        <v>registerField(Fields::Priority6, "Priority6", 24, 3, 0);</v>
      </c>
    </row>
    <row r="234" spans="1:10" x14ac:dyDescent="0.25">
      <c r="B234">
        <v>13</v>
      </c>
      <c r="C234" t="s">
        <v>237</v>
      </c>
      <c r="D234">
        <v>27</v>
      </c>
      <c r="E234">
        <v>1</v>
      </c>
      <c r="F234">
        <v>0</v>
      </c>
      <c r="I234" t="str">
        <f t="shared" si="47"/>
        <v>static constexpr u8 Enable6 = 13;</v>
      </c>
      <c r="J234" t="str">
        <f t="shared" si="48"/>
        <v>registerField(Fields::Enable6, "Enable6", 27, 1, 0);</v>
      </c>
    </row>
    <row r="235" spans="1:10" x14ac:dyDescent="0.25">
      <c r="B235">
        <v>14</v>
      </c>
      <c r="C235" t="s">
        <v>238</v>
      </c>
      <c r="D235">
        <v>28</v>
      </c>
      <c r="E235">
        <v>3</v>
      </c>
      <c r="F235">
        <v>0</v>
      </c>
      <c r="I235" t="str">
        <f t="shared" si="47"/>
        <v>static constexpr u8 PriorityCPU = 14;</v>
      </c>
      <c r="J235" t="str">
        <f t="shared" si="48"/>
        <v>registerField(Fields::PriorityCPU, "PriorityCPU", 28, 3, 0);</v>
      </c>
    </row>
    <row r="236" spans="1:10" x14ac:dyDescent="0.25">
      <c r="B236">
        <v>15</v>
      </c>
      <c r="C236" t="s">
        <v>239</v>
      </c>
      <c r="D236">
        <v>31</v>
      </c>
      <c r="E236">
        <v>1</v>
      </c>
      <c r="F236">
        <v>0</v>
      </c>
      <c r="I236" t="str">
        <f t="shared" si="47"/>
        <v>static constexpr u8 EnableCPU = 15;</v>
      </c>
      <c r="J236" t="str">
        <f t="shared" si="48"/>
        <v>registerField(Fields::EnableCPU, "EnableCPU", 31, 1, 0);</v>
      </c>
    </row>
    <row r="238" spans="1:10" x14ac:dyDescent="0.25">
      <c r="A238" t="s">
        <v>242</v>
      </c>
      <c r="B238">
        <v>0</v>
      </c>
      <c r="C238" t="s">
        <v>200</v>
      </c>
      <c r="D238">
        <v>0</v>
      </c>
      <c r="E238">
        <v>1</v>
      </c>
      <c r="F238">
        <v>0</v>
      </c>
      <c r="H238" t="str">
        <f>"class IOPDmacRegister_"&amp;A238&amp;"_t;"</f>
        <v>class IOPDmacRegister_ICR0_t;</v>
      </c>
      <c r="I238" t="str">
        <f>"static constexpr u8 "&amp;C238&amp;" = "&amp;B238&amp;";"</f>
        <v>static constexpr u8 IRM0 = 0;</v>
      </c>
      <c r="J238" t="str">
        <f>"registerField(Fields::"&amp;C238&amp;", """&amp;C238&amp;""", "&amp;D238&amp;", "&amp;E238&amp;", "&amp;F238&amp;");"</f>
        <v>registerField(Fields::IRM0, "IRM0", 0, 1, 0);</v>
      </c>
    </row>
    <row r="239" spans="1:10" x14ac:dyDescent="0.25">
      <c r="B239">
        <v>1</v>
      </c>
      <c r="C239" t="s">
        <v>201</v>
      </c>
      <c r="D239">
        <v>1</v>
      </c>
      <c r="E239">
        <v>1</v>
      </c>
      <c r="F239">
        <v>0</v>
      </c>
      <c r="I239" t="str">
        <f>"static constexpr u8 "&amp;C239&amp;" = "&amp;B239&amp;";"</f>
        <v>static constexpr u8 IRM1 = 1;</v>
      </c>
      <c r="J239" t="str">
        <f t="shared" ref="J239:J261" si="49">"registerField(Fields::"&amp;C239&amp;", """&amp;C239&amp;""", "&amp;D239&amp;", "&amp;E239&amp;", "&amp;F239&amp;");"</f>
        <v>registerField(Fields::IRM1, "IRM1", 1, 1, 0);</v>
      </c>
    </row>
    <row r="240" spans="1:10" x14ac:dyDescent="0.25">
      <c r="B240">
        <v>2</v>
      </c>
      <c r="C240" t="s">
        <v>202</v>
      </c>
      <c r="D240">
        <v>2</v>
      </c>
      <c r="E240">
        <v>1</v>
      </c>
      <c r="F240">
        <v>0</v>
      </c>
      <c r="I240" t="str">
        <f>"static constexpr u8 "&amp;C240&amp;" = "&amp;B240&amp;";"</f>
        <v>static constexpr u8 IRM2 = 2;</v>
      </c>
      <c r="J240" t="str">
        <f t="shared" si="49"/>
        <v>registerField(Fields::IRM2, "IRM2", 2, 1, 0);</v>
      </c>
    </row>
    <row r="241" spans="2:10" x14ac:dyDescent="0.25">
      <c r="B241">
        <v>3</v>
      </c>
      <c r="C241" t="s">
        <v>203</v>
      </c>
      <c r="D241">
        <v>3</v>
      </c>
      <c r="E241">
        <v>1</v>
      </c>
      <c r="F241">
        <v>0</v>
      </c>
      <c r="I241" t="str">
        <f>"static constexpr u8 "&amp;C241&amp;" = "&amp;B241&amp;";"</f>
        <v>static constexpr u8 IRM3 = 3;</v>
      </c>
      <c r="J241" t="str">
        <f t="shared" si="49"/>
        <v>registerField(Fields::IRM3, "IRM3", 3, 1, 0);</v>
      </c>
    </row>
    <row r="242" spans="2:10" x14ac:dyDescent="0.25">
      <c r="B242">
        <v>4</v>
      </c>
      <c r="C242" t="s">
        <v>204</v>
      </c>
      <c r="D242">
        <v>4</v>
      </c>
      <c r="E242">
        <v>1</v>
      </c>
      <c r="F242">
        <v>0</v>
      </c>
      <c r="I242" t="str">
        <f t="shared" ref="I242:I251" si="50">"static constexpr u8 "&amp;C242&amp;" = "&amp;B242&amp;";"</f>
        <v>static constexpr u8 IRM4 = 4;</v>
      </c>
      <c r="J242" t="str">
        <f t="shared" si="49"/>
        <v>registerField(Fields::IRM4, "IRM4", 4, 1, 0);</v>
      </c>
    </row>
    <row r="243" spans="2:10" x14ac:dyDescent="0.25">
      <c r="B243">
        <v>5</v>
      </c>
      <c r="C243" t="s">
        <v>205</v>
      </c>
      <c r="D243">
        <v>5</v>
      </c>
      <c r="E243">
        <v>1</v>
      </c>
      <c r="F243">
        <v>0</v>
      </c>
      <c r="I243" t="str">
        <f t="shared" si="50"/>
        <v>static constexpr u8 IRM5 = 5;</v>
      </c>
      <c r="J243" t="str">
        <f t="shared" si="49"/>
        <v>registerField(Fields::IRM5, "IRM5", 5, 1, 0);</v>
      </c>
    </row>
    <row r="244" spans="2:10" x14ac:dyDescent="0.25">
      <c r="B244">
        <v>6</v>
      </c>
      <c r="C244" t="s">
        <v>206</v>
      </c>
      <c r="D244">
        <v>6</v>
      </c>
      <c r="E244">
        <v>1</v>
      </c>
      <c r="F244">
        <v>0</v>
      </c>
      <c r="I244" t="str">
        <f t="shared" si="50"/>
        <v>static constexpr u8 IRM6 = 6;</v>
      </c>
      <c r="J244" t="str">
        <f t="shared" si="49"/>
        <v>registerField(Fields::IRM6, "IRM6", 6, 1, 0);</v>
      </c>
    </row>
    <row r="245" spans="2:10" x14ac:dyDescent="0.25">
      <c r="B245">
        <v>7</v>
      </c>
      <c r="C245" t="s">
        <v>207</v>
      </c>
      <c r="D245">
        <v>15</v>
      </c>
      <c r="E245">
        <v>1</v>
      </c>
      <c r="F245">
        <v>0</v>
      </c>
      <c r="I245" t="str">
        <f t="shared" si="50"/>
        <v>static constexpr u8 Error = 7;</v>
      </c>
      <c r="J245" t="str">
        <f t="shared" si="49"/>
        <v>registerField(Fields::Error, "Error", 15, 1, 0);</v>
      </c>
    </row>
    <row r="246" spans="2:10" x14ac:dyDescent="0.25">
      <c r="B246">
        <v>8</v>
      </c>
      <c r="C246" t="s">
        <v>208</v>
      </c>
      <c r="D246">
        <v>16</v>
      </c>
      <c r="E246">
        <v>1</v>
      </c>
      <c r="F246">
        <v>0</v>
      </c>
      <c r="I246" t="str">
        <f t="shared" si="50"/>
        <v>static constexpr u8 TCM0 = 8;</v>
      </c>
      <c r="J246" t="str">
        <f t="shared" si="49"/>
        <v>registerField(Fields::TCM0, "TCM0", 16, 1, 0);</v>
      </c>
    </row>
    <row r="247" spans="2:10" x14ac:dyDescent="0.25">
      <c r="B247">
        <v>9</v>
      </c>
      <c r="C247" t="s">
        <v>209</v>
      </c>
      <c r="D247">
        <v>17</v>
      </c>
      <c r="E247">
        <v>1</v>
      </c>
      <c r="F247">
        <v>0</v>
      </c>
      <c r="I247" t="str">
        <f t="shared" si="50"/>
        <v>static constexpr u8 TCM1 = 9;</v>
      </c>
      <c r="J247" t="str">
        <f t="shared" si="49"/>
        <v>registerField(Fields::TCM1, "TCM1", 17, 1, 0);</v>
      </c>
    </row>
    <row r="248" spans="2:10" x14ac:dyDescent="0.25">
      <c r="B248">
        <v>10</v>
      </c>
      <c r="C248" t="s">
        <v>210</v>
      </c>
      <c r="D248">
        <v>18</v>
      </c>
      <c r="E248">
        <v>1</v>
      </c>
      <c r="F248">
        <v>0</v>
      </c>
      <c r="I248" t="str">
        <f t="shared" si="50"/>
        <v>static constexpr u8 TCM2 = 10;</v>
      </c>
      <c r="J248" t="str">
        <f t="shared" si="49"/>
        <v>registerField(Fields::TCM2, "TCM2", 18, 1, 0);</v>
      </c>
    </row>
    <row r="249" spans="2:10" x14ac:dyDescent="0.25">
      <c r="B249">
        <v>11</v>
      </c>
      <c r="C249" t="s">
        <v>211</v>
      </c>
      <c r="D249">
        <v>19</v>
      </c>
      <c r="E249">
        <v>1</v>
      </c>
      <c r="F249">
        <v>0</v>
      </c>
      <c r="I249" t="str">
        <f t="shared" si="50"/>
        <v>static constexpr u8 TCM3 = 11;</v>
      </c>
      <c r="J249" t="str">
        <f t="shared" si="49"/>
        <v>registerField(Fields::TCM3, "TCM3", 19, 1, 0);</v>
      </c>
    </row>
    <row r="250" spans="2:10" x14ac:dyDescent="0.25">
      <c r="B250">
        <v>12</v>
      </c>
      <c r="C250" t="s">
        <v>212</v>
      </c>
      <c r="D250">
        <v>20</v>
      </c>
      <c r="E250">
        <v>1</v>
      </c>
      <c r="F250">
        <v>0</v>
      </c>
      <c r="I250" t="str">
        <f t="shared" si="50"/>
        <v>static constexpr u8 TCM4 = 12;</v>
      </c>
      <c r="J250" t="str">
        <f t="shared" si="49"/>
        <v>registerField(Fields::TCM4, "TCM4", 20, 1, 0);</v>
      </c>
    </row>
    <row r="251" spans="2:10" x14ac:dyDescent="0.25">
      <c r="B251">
        <v>13</v>
      </c>
      <c r="C251" t="s">
        <v>213</v>
      </c>
      <c r="D251">
        <v>21</v>
      </c>
      <c r="E251">
        <v>1</v>
      </c>
      <c r="F251">
        <v>0</v>
      </c>
      <c r="I251" t="str">
        <f t="shared" si="50"/>
        <v>static constexpr u8 TCM5 = 13;</v>
      </c>
      <c r="J251" t="str">
        <f t="shared" si="49"/>
        <v>registerField(Fields::TCM5, "TCM5", 21, 1, 0);</v>
      </c>
    </row>
    <row r="252" spans="2:10" x14ac:dyDescent="0.25">
      <c r="B252">
        <v>14</v>
      </c>
      <c r="C252" t="s">
        <v>214</v>
      </c>
      <c r="D252">
        <v>22</v>
      </c>
      <c r="E252">
        <v>1</v>
      </c>
      <c r="F252">
        <v>0</v>
      </c>
      <c r="I252" t="str">
        <f t="shared" ref="I252:I261" si="51">"static constexpr u8 "&amp;C252&amp;" = "&amp;B252&amp;";"</f>
        <v>static constexpr u8 TCM6 = 14;</v>
      </c>
      <c r="J252" t="str">
        <f t="shared" si="49"/>
        <v>registerField(Fields::TCM6, "TCM6", 22, 1, 0);</v>
      </c>
    </row>
    <row r="253" spans="2:10" x14ac:dyDescent="0.25">
      <c r="B253">
        <v>15</v>
      </c>
      <c r="C253" t="s">
        <v>215</v>
      </c>
      <c r="D253">
        <v>23</v>
      </c>
      <c r="E253">
        <v>1</v>
      </c>
      <c r="F253">
        <v>0</v>
      </c>
      <c r="I253" t="str">
        <f t="shared" si="51"/>
        <v>static constexpr u8 MasterEnable = 15;</v>
      </c>
      <c r="J253" t="str">
        <f t="shared" si="49"/>
        <v>registerField(Fields::MasterEnable, "MasterEnable", 23, 1, 0);</v>
      </c>
    </row>
    <row r="254" spans="2:10" x14ac:dyDescent="0.25">
      <c r="B254">
        <v>16</v>
      </c>
      <c r="C254" t="s">
        <v>216</v>
      </c>
      <c r="D254">
        <v>24</v>
      </c>
      <c r="E254">
        <v>1</v>
      </c>
      <c r="F254">
        <v>0</v>
      </c>
      <c r="I254" t="str">
        <f t="shared" si="51"/>
        <v>static constexpr u8 TCI0 = 16;</v>
      </c>
      <c r="J254" t="str">
        <f t="shared" si="49"/>
        <v>registerField(Fields::TCI0, "TCI0", 24, 1, 0);</v>
      </c>
    </row>
    <row r="255" spans="2:10" x14ac:dyDescent="0.25">
      <c r="B255">
        <v>17</v>
      </c>
      <c r="C255" t="s">
        <v>217</v>
      </c>
      <c r="D255">
        <v>25</v>
      </c>
      <c r="E255">
        <v>1</v>
      </c>
      <c r="F255">
        <v>0</v>
      </c>
      <c r="I255" t="str">
        <f t="shared" si="51"/>
        <v>static constexpr u8 TCI1 = 17;</v>
      </c>
      <c r="J255" t="str">
        <f t="shared" si="49"/>
        <v>registerField(Fields::TCI1, "TCI1", 25, 1, 0);</v>
      </c>
    </row>
    <row r="256" spans="2:10" x14ac:dyDescent="0.25">
      <c r="B256">
        <v>18</v>
      </c>
      <c r="C256" t="s">
        <v>218</v>
      </c>
      <c r="D256">
        <v>26</v>
      </c>
      <c r="E256">
        <v>1</v>
      </c>
      <c r="F256">
        <v>0</v>
      </c>
      <c r="I256" t="str">
        <f t="shared" si="51"/>
        <v>static constexpr u8 TCI2 = 18;</v>
      </c>
      <c r="J256" t="str">
        <f t="shared" si="49"/>
        <v>registerField(Fields::TCI2, "TCI2", 26, 1, 0);</v>
      </c>
    </row>
    <row r="257" spans="1:10" x14ac:dyDescent="0.25">
      <c r="B257">
        <v>19</v>
      </c>
      <c r="C257" t="s">
        <v>219</v>
      </c>
      <c r="D257">
        <v>27</v>
      </c>
      <c r="E257">
        <v>1</v>
      </c>
      <c r="F257">
        <v>0</v>
      </c>
      <c r="I257" t="str">
        <f t="shared" si="51"/>
        <v>static constexpr u8 TCI3 = 19;</v>
      </c>
      <c r="J257" t="str">
        <f t="shared" si="49"/>
        <v>registerField(Fields::TCI3, "TCI3", 27, 1, 0);</v>
      </c>
    </row>
    <row r="258" spans="1:10" x14ac:dyDescent="0.25">
      <c r="B258">
        <v>20</v>
      </c>
      <c r="C258" t="s">
        <v>220</v>
      </c>
      <c r="D258">
        <v>28</v>
      </c>
      <c r="E258">
        <v>1</v>
      </c>
      <c r="F258">
        <v>0</v>
      </c>
      <c r="I258" t="str">
        <f t="shared" si="51"/>
        <v>static constexpr u8 TCI4 = 20;</v>
      </c>
      <c r="J258" t="str">
        <f t="shared" si="49"/>
        <v>registerField(Fields::TCI4, "TCI4", 28, 1, 0);</v>
      </c>
    </row>
    <row r="259" spans="1:10" x14ac:dyDescent="0.25">
      <c r="B259">
        <v>21</v>
      </c>
      <c r="C259" t="s">
        <v>221</v>
      </c>
      <c r="D259">
        <v>29</v>
      </c>
      <c r="E259">
        <v>1</v>
      </c>
      <c r="F259">
        <v>0</v>
      </c>
      <c r="I259" t="str">
        <f t="shared" si="51"/>
        <v>static constexpr u8 TCI5 = 21;</v>
      </c>
      <c r="J259" t="str">
        <f t="shared" si="49"/>
        <v>registerField(Fields::TCI5, "TCI5", 29, 1, 0);</v>
      </c>
    </row>
    <row r="260" spans="1:10" x14ac:dyDescent="0.25">
      <c r="B260">
        <v>22</v>
      </c>
      <c r="C260" t="s">
        <v>222</v>
      </c>
      <c r="D260">
        <v>30</v>
      </c>
      <c r="E260">
        <v>1</v>
      </c>
      <c r="F260">
        <v>0</v>
      </c>
      <c r="I260" t="str">
        <f t="shared" si="51"/>
        <v>static constexpr u8 TCI6 = 22;</v>
      </c>
      <c r="J260" t="str">
        <f t="shared" si="49"/>
        <v>registerField(Fields::TCI6, "TCI6", 30, 1, 0);</v>
      </c>
    </row>
    <row r="261" spans="1:10" x14ac:dyDescent="0.25">
      <c r="B261">
        <v>23</v>
      </c>
      <c r="C261" t="s">
        <v>223</v>
      </c>
      <c r="D261">
        <v>31</v>
      </c>
      <c r="E261">
        <v>1</v>
      </c>
      <c r="F261">
        <v>0</v>
      </c>
      <c r="I261" t="str">
        <f t="shared" si="51"/>
        <v>static constexpr u8 MasterInterrupt = 23;</v>
      </c>
      <c r="J261" t="str">
        <f t="shared" si="49"/>
        <v>registerField(Fields::MasterInterrupt, "MasterInterrupt", 31, 1, 0);</v>
      </c>
    </row>
    <row r="263" spans="1:10" ht="15" customHeight="1" x14ac:dyDescent="0.25">
      <c r="A263" t="s">
        <v>30</v>
      </c>
      <c r="B263">
        <v>0</v>
      </c>
      <c r="C263" t="s">
        <v>182</v>
      </c>
      <c r="D263">
        <v>0</v>
      </c>
      <c r="E263">
        <v>1</v>
      </c>
      <c r="F263">
        <v>0</v>
      </c>
      <c r="H263" t="str">
        <f>"class IOPTimersTimerRegister_"&amp;A263&amp;"_t;"</f>
        <v>class IOPTimersTimerRegister_MODE_t;</v>
      </c>
      <c r="I263" t="str">
        <f t="shared" ref="I263" si="52">"static constexpr u8 "&amp;C263&amp;" = "&amp;B263&amp;";"</f>
        <v>static constexpr u8 SyncEnable = 0;</v>
      </c>
      <c r="J263" t="str">
        <f t="shared" ref="J263" si="53">"registerField(Fields::"&amp;C263&amp;", """&amp;C263&amp;""", "&amp;D263&amp;", "&amp;E263&amp;", "&amp;F263&amp;");"</f>
        <v>registerField(Fields::SyncEnable, "SyncEnable", 0, 1, 0);</v>
      </c>
    </row>
    <row r="264" spans="1:10" x14ac:dyDescent="0.25">
      <c r="B264">
        <v>1</v>
      </c>
      <c r="C264" t="s">
        <v>181</v>
      </c>
      <c r="D264">
        <v>1</v>
      </c>
      <c r="E264">
        <v>2</v>
      </c>
      <c r="F264">
        <v>0</v>
      </c>
      <c r="I264" t="str">
        <f t="shared" ref="I264:I275" si="54">"static constexpr u8 "&amp;C264&amp;" = "&amp;B264&amp;";"</f>
        <v>static constexpr u8 SyncMode = 1;</v>
      </c>
      <c r="J264" t="str">
        <f t="shared" ref="J264:J275" si="55">"registerField(Fields::"&amp;C264&amp;", """&amp;C264&amp;""", "&amp;D264&amp;", "&amp;E264&amp;", "&amp;F264&amp;");"</f>
        <v>registerField(Fields::SyncMode, "SyncMode", 1, 2, 0);</v>
      </c>
    </row>
    <row r="265" spans="1:10" x14ac:dyDescent="0.25">
      <c r="B265">
        <v>2</v>
      </c>
      <c r="C265" t="s">
        <v>183</v>
      </c>
      <c r="D265">
        <v>3</v>
      </c>
      <c r="E265">
        <v>1</v>
      </c>
      <c r="F265">
        <v>0</v>
      </c>
      <c r="I265" t="str">
        <f t="shared" si="54"/>
        <v>static constexpr u8 ResetMode = 2;</v>
      </c>
      <c r="J265" t="str">
        <f t="shared" si="55"/>
        <v>registerField(Fields::ResetMode, "ResetMode", 3, 1, 0);</v>
      </c>
    </row>
    <row r="266" spans="1:10" x14ac:dyDescent="0.25">
      <c r="B266">
        <v>3</v>
      </c>
      <c r="C266" t="s">
        <v>184</v>
      </c>
      <c r="D266">
        <v>4</v>
      </c>
      <c r="E266">
        <v>1</v>
      </c>
      <c r="F266">
        <v>0</v>
      </c>
      <c r="I266" t="str">
        <f t="shared" si="54"/>
        <v>static constexpr u8 IrqOnTarget = 3;</v>
      </c>
      <c r="J266" t="str">
        <f t="shared" si="55"/>
        <v>registerField(Fields::IrqOnTarget, "IrqOnTarget", 4, 1, 0);</v>
      </c>
    </row>
    <row r="267" spans="1:10" x14ac:dyDescent="0.25">
      <c r="B267">
        <v>4</v>
      </c>
      <c r="C267" t="s">
        <v>185</v>
      </c>
      <c r="D267">
        <v>5</v>
      </c>
      <c r="E267">
        <v>1</v>
      </c>
      <c r="F267">
        <v>0</v>
      </c>
      <c r="I267" t="str">
        <f t="shared" si="54"/>
        <v>static constexpr u8 IrqOnOF = 4;</v>
      </c>
      <c r="J267" t="str">
        <f t="shared" si="55"/>
        <v>registerField(Fields::IrqOnOF, "IrqOnOF", 5, 1, 0);</v>
      </c>
    </row>
    <row r="268" spans="1:10" x14ac:dyDescent="0.25">
      <c r="B268">
        <v>5</v>
      </c>
      <c r="C268" t="s">
        <v>187</v>
      </c>
      <c r="D268">
        <v>6</v>
      </c>
      <c r="E268">
        <v>1</v>
      </c>
      <c r="F268">
        <v>0</v>
      </c>
      <c r="I268" t="str">
        <f t="shared" si="54"/>
        <v>static constexpr u8 IrqRepeat = 5;</v>
      </c>
      <c r="J268" t="str">
        <f t="shared" si="55"/>
        <v>registerField(Fields::IrqRepeat, "IrqRepeat", 6, 1, 0);</v>
      </c>
    </row>
    <row r="269" spans="1:10" x14ac:dyDescent="0.25">
      <c r="B269">
        <v>6</v>
      </c>
      <c r="C269" t="s">
        <v>186</v>
      </c>
      <c r="D269">
        <v>7</v>
      </c>
      <c r="E269">
        <v>1</v>
      </c>
      <c r="F269">
        <v>0</v>
      </c>
      <c r="I269" t="str">
        <f t="shared" si="54"/>
        <v>static constexpr u8 IrqToggle = 6;</v>
      </c>
      <c r="J269" t="str">
        <f t="shared" si="55"/>
        <v>registerField(Fields::IrqToggle, "IrqToggle", 7, 1, 0);</v>
      </c>
    </row>
    <row r="270" spans="1:10" x14ac:dyDescent="0.25">
      <c r="B270">
        <v>7</v>
      </c>
      <c r="C270" t="s">
        <v>188</v>
      </c>
      <c r="D270">
        <v>8</v>
      </c>
      <c r="E270">
        <v>1</v>
      </c>
      <c r="F270">
        <v>0</v>
      </c>
      <c r="I270" t="str">
        <f t="shared" si="54"/>
        <v>static constexpr u8 ClockSrc = 7;</v>
      </c>
      <c r="J270" t="str">
        <f t="shared" si="55"/>
        <v>registerField(Fields::ClockSrc, "ClockSrc", 8, 1, 0);</v>
      </c>
    </row>
    <row r="271" spans="1:10" x14ac:dyDescent="0.25">
      <c r="B271">
        <v>8</v>
      </c>
      <c r="C271" t="s">
        <v>192</v>
      </c>
      <c r="D271">
        <v>9</v>
      </c>
      <c r="E271">
        <v>1</v>
      </c>
      <c r="F271">
        <v>0</v>
      </c>
      <c r="I271" t="str">
        <f t="shared" si="54"/>
        <v>static constexpr u8 Prescale0 = 8;</v>
      </c>
      <c r="J271" t="str">
        <f t="shared" si="55"/>
        <v>registerField(Fields::Prescale0, "Prescale0", 9, 1, 0);</v>
      </c>
    </row>
    <row r="272" spans="1:10" x14ac:dyDescent="0.25">
      <c r="B272">
        <v>9</v>
      </c>
      <c r="C272" t="s">
        <v>189</v>
      </c>
      <c r="D272">
        <v>10</v>
      </c>
      <c r="E272">
        <v>1</v>
      </c>
      <c r="F272">
        <v>0</v>
      </c>
      <c r="I272" t="str">
        <f t="shared" si="54"/>
        <v>static constexpr u8 IrqRequest = 9;</v>
      </c>
      <c r="J272" t="str">
        <f t="shared" si="55"/>
        <v>registerField(Fields::IrqRequest, "IrqRequest", 10, 1, 0);</v>
      </c>
    </row>
    <row r="273" spans="1:10" x14ac:dyDescent="0.25">
      <c r="B273">
        <v>10</v>
      </c>
      <c r="C273" t="s">
        <v>190</v>
      </c>
      <c r="D273">
        <v>11</v>
      </c>
      <c r="E273">
        <v>1</v>
      </c>
      <c r="F273">
        <v>0</v>
      </c>
      <c r="I273" t="str">
        <f t="shared" si="54"/>
        <v>static constexpr u8 ReachTarget = 10;</v>
      </c>
      <c r="J273" t="str">
        <f t="shared" si="55"/>
        <v>registerField(Fields::ReachTarget, "ReachTarget", 11, 1, 0);</v>
      </c>
    </row>
    <row r="274" spans="1:10" x14ac:dyDescent="0.25">
      <c r="B274">
        <v>11</v>
      </c>
      <c r="C274" t="s">
        <v>191</v>
      </c>
      <c r="D274">
        <v>12</v>
      </c>
      <c r="E274">
        <v>1</v>
      </c>
      <c r="F274">
        <v>0</v>
      </c>
      <c r="I274" t="str">
        <f t="shared" si="54"/>
        <v>static constexpr u8 ReachOF = 11;</v>
      </c>
      <c r="J274" t="str">
        <f t="shared" si="55"/>
        <v>registerField(Fields::ReachOF, "ReachOF", 12, 1, 0);</v>
      </c>
    </row>
    <row r="275" spans="1:10" x14ac:dyDescent="0.25">
      <c r="B275">
        <v>12</v>
      </c>
      <c r="C275" t="s">
        <v>193</v>
      </c>
      <c r="D275">
        <v>13</v>
      </c>
      <c r="E275">
        <v>2</v>
      </c>
      <c r="F275">
        <v>0</v>
      </c>
      <c r="I275" t="str">
        <f t="shared" si="54"/>
        <v>static constexpr u8 Prescale1 = 12;</v>
      </c>
      <c r="J275" t="str">
        <f t="shared" si="55"/>
        <v>registerField(Fields::Prescale1, "Prescale1", 13, 2, 0);</v>
      </c>
    </row>
    <row r="277" spans="1:10" x14ac:dyDescent="0.25">
      <c r="A277" t="s">
        <v>241</v>
      </c>
      <c r="B277">
        <v>0</v>
      </c>
      <c r="C277" t="s">
        <v>244</v>
      </c>
      <c r="D277">
        <v>0</v>
      </c>
      <c r="E277">
        <v>3</v>
      </c>
      <c r="F277">
        <v>0</v>
      </c>
      <c r="H277" t="str">
        <f>"class IOPDmacRegister_"&amp;A277&amp;"_t;"</f>
        <v>class IOPDmacRegister_PCR1_t;</v>
      </c>
      <c r="I277" t="str">
        <f t="shared" ref="I277:I290" si="56">"static constexpr u8 "&amp;C277&amp;" = "&amp;B277&amp;";"</f>
        <v>static constexpr u8 Priority7 = 0;</v>
      </c>
      <c r="J277" t="str">
        <f t="shared" ref="J277:J290" si="57">"registerField(Fields::"&amp;C277&amp;", """&amp;C277&amp;""", "&amp;D277&amp;", "&amp;E277&amp;", "&amp;F277&amp;");"</f>
        <v>registerField(Fields::Priority7, "Priority7", 0, 3, 0);</v>
      </c>
    </row>
    <row r="278" spans="1:10" x14ac:dyDescent="0.25">
      <c r="B278">
        <v>1</v>
      </c>
      <c r="C278" t="s">
        <v>245</v>
      </c>
      <c r="D278">
        <v>3</v>
      </c>
      <c r="E278">
        <v>1</v>
      </c>
      <c r="F278">
        <v>0</v>
      </c>
      <c r="I278" t="str">
        <f t="shared" si="56"/>
        <v>static constexpr u8 Enable7 = 1;</v>
      </c>
      <c r="J278" t="str">
        <f t="shared" si="57"/>
        <v>registerField(Fields::Enable7, "Enable7", 3, 1, 0);</v>
      </c>
    </row>
    <row r="279" spans="1:10" x14ac:dyDescent="0.25">
      <c r="B279">
        <v>2</v>
      </c>
      <c r="C279" t="s">
        <v>246</v>
      </c>
      <c r="D279">
        <v>4</v>
      </c>
      <c r="E279">
        <v>3</v>
      </c>
      <c r="F279">
        <v>0</v>
      </c>
      <c r="I279" t="str">
        <f t="shared" si="56"/>
        <v>static constexpr u8 Priority8 = 2;</v>
      </c>
      <c r="J279" t="str">
        <f t="shared" si="57"/>
        <v>registerField(Fields::Priority8, "Priority8", 4, 3, 0);</v>
      </c>
    </row>
    <row r="280" spans="1:10" x14ac:dyDescent="0.25">
      <c r="B280">
        <v>3</v>
      </c>
      <c r="C280" t="s">
        <v>247</v>
      </c>
      <c r="D280">
        <v>7</v>
      </c>
      <c r="E280">
        <v>1</v>
      </c>
      <c r="F280">
        <v>0</v>
      </c>
      <c r="I280" t="str">
        <f t="shared" si="56"/>
        <v>static constexpr u8 Enable8 = 3;</v>
      </c>
      <c r="J280" t="str">
        <f t="shared" si="57"/>
        <v>registerField(Fields::Enable8, "Enable8", 7, 1, 0);</v>
      </c>
    </row>
    <row r="281" spans="1:10" x14ac:dyDescent="0.25">
      <c r="B281">
        <v>4</v>
      </c>
      <c r="C281" t="s">
        <v>248</v>
      </c>
      <c r="D281">
        <v>8</v>
      </c>
      <c r="E281">
        <v>3</v>
      </c>
      <c r="F281">
        <v>0</v>
      </c>
      <c r="I281" t="str">
        <f t="shared" si="56"/>
        <v>static constexpr u8 Priority9 = 4;</v>
      </c>
      <c r="J281" t="str">
        <f t="shared" si="57"/>
        <v>registerField(Fields::Priority9, "Priority9", 8, 3, 0);</v>
      </c>
    </row>
    <row r="282" spans="1:10" x14ac:dyDescent="0.25">
      <c r="B282">
        <v>5</v>
      </c>
      <c r="C282" t="s">
        <v>249</v>
      </c>
      <c r="D282">
        <v>11</v>
      </c>
      <c r="E282">
        <v>1</v>
      </c>
      <c r="F282">
        <v>0</v>
      </c>
      <c r="I282" t="str">
        <f t="shared" si="56"/>
        <v>static constexpr u8 Enable9 = 5;</v>
      </c>
      <c r="J282" t="str">
        <f t="shared" si="57"/>
        <v>registerField(Fields::Enable9, "Enable9", 11, 1, 0);</v>
      </c>
    </row>
    <row r="283" spans="1:10" x14ac:dyDescent="0.25">
      <c r="B283">
        <v>6</v>
      </c>
      <c r="C283" t="s">
        <v>250</v>
      </c>
      <c r="D283">
        <v>12</v>
      </c>
      <c r="E283">
        <v>3</v>
      </c>
      <c r="F283">
        <v>0</v>
      </c>
      <c r="I283" t="str">
        <f t="shared" si="56"/>
        <v>static constexpr u8 Priority10 = 6;</v>
      </c>
      <c r="J283" t="str">
        <f t="shared" si="57"/>
        <v>registerField(Fields::Priority10, "Priority10", 12, 3, 0);</v>
      </c>
    </row>
    <row r="284" spans="1:10" x14ac:dyDescent="0.25">
      <c r="B284">
        <v>7</v>
      </c>
      <c r="C284" t="s">
        <v>251</v>
      </c>
      <c r="D284">
        <v>15</v>
      </c>
      <c r="E284">
        <v>1</v>
      </c>
      <c r="F284">
        <v>0</v>
      </c>
      <c r="I284" t="str">
        <f t="shared" si="56"/>
        <v>static constexpr u8 Enable10 = 7;</v>
      </c>
      <c r="J284" t="str">
        <f t="shared" si="57"/>
        <v>registerField(Fields::Enable10, "Enable10", 15, 1, 0);</v>
      </c>
    </row>
    <row r="285" spans="1:10" x14ac:dyDescent="0.25">
      <c r="B285">
        <v>8</v>
      </c>
      <c r="C285" t="s">
        <v>252</v>
      </c>
      <c r="D285">
        <v>16</v>
      </c>
      <c r="E285">
        <v>3</v>
      </c>
      <c r="F285">
        <v>0</v>
      </c>
      <c r="I285" t="str">
        <f t="shared" si="56"/>
        <v>static constexpr u8 Priority11 = 8;</v>
      </c>
      <c r="J285" t="str">
        <f t="shared" si="57"/>
        <v>registerField(Fields::Priority11, "Priority11", 16, 3, 0);</v>
      </c>
    </row>
    <row r="286" spans="1:10" x14ac:dyDescent="0.25">
      <c r="B286">
        <v>9</v>
      </c>
      <c r="C286" t="s">
        <v>253</v>
      </c>
      <c r="D286">
        <v>19</v>
      </c>
      <c r="E286">
        <v>1</v>
      </c>
      <c r="F286">
        <v>0</v>
      </c>
      <c r="I286" t="str">
        <f t="shared" si="56"/>
        <v>static constexpr u8 Enable11 = 9;</v>
      </c>
      <c r="J286" t="str">
        <f t="shared" si="57"/>
        <v>registerField(Fields::Enable11, "Enable11", 19, 1, 0);</v>
      </c>
    </row>
    <row r="287" spans="1:10" x14ac:dyDescent="0.25">
      <c r="B287">
        <v>10</v>
      </c>
      <c r="C287" t="s">
        <v>254</v>
      </c>
      <c r="D287">
        <v>20</v>
      </c>
      <c r="E287">
        <v>3</v>
      </c>
      <c r="F287">
        <v>0</v>
      </c>
      <c r="I287" t="str">
        <f t="shared" si="56"/>
        <v>static constexpr u8 Priority12 = 10;</v>
      </c>
      <c r="J287" t="str">
        <f t="shared" si="57"/>
        <v>registerField(Fields::Priority12, "Priority12", 20, 3, 0);</v>
      </c>
    </row>
    <row r="288" spans="1:10" x14ac:dyDescent="0.25">
      <c r="B288">
        <v>11</v>
      </c>
      <c r="C288" t="s">
        <v>255</v>
      </c>
      <c r="D288">
        <v>23</v>
      </c>
      <c r="E288">
        <v>1</v>
      </c>
      <c r="F288">
        <v>0</v>
      </c>
      <c r="I288" t="str">
        <f t="shared" si="56"/>
        <v>static constexpr u8 Enable12 = 11;</v>
      </c>
      <c r="J288" t="str">
        <f t="shared" si="57"/>
        <v>registerField(Fields::Enable12, "Enable12", 23, 1, 0);</v>
      </c>
    </row>
    <row r="289" spans="1:10" x14ac:dyDescent="0.25">
      <c r="B289">
        <v>12</v>
      </c>
      <c r="C289" t="s">
        <v>256</v>
      </c>
      <c r="D289">
        <v>24</v>
      </c>
      <c r="E289">
        <v>3</v>
      </c>
      <c r="F289">
        <v>0</v>
      </c>
      <c r="I289" t="str">
        <f t="shared" si="56"/>
        <v>static constexpr u8 Priority13 = 12;</v>
      </c>
      <c r="J289" t="str">
        <f t="shared" si="57"/>
        <v>registerField(Fields::Priority13, "Priority13", 24, 3, 0);</v>
      </c>
    </row>
    <row r="290" spans="1:10" x14ac:dyDescent="0.25">
      <c r="B290">
        <v>13</v>
      </c>
      <c r="C290" t="s">
        <v>257</v>
      </c>
      <c r="D290">
        <v>27</v>
      </c>
      <c r="E290">
        <v>1</v>
      </c>
      <c r="F290">
        <v>0</v>
      </c>
      <c r="I290" t="str">
        <f t="shared" si="56"/>
        <v>static constexpr u8 Enable13 = 13;</v>
      </c>
      <c r="J290" t="str">
        <f t="shared" si="57"/>
        <v>registerField(Fields::Enable13, "Enable13", 27, 1, 0);</v>
      </c>
    </row>
    <row r="292" spans="1:10" x14ac:dyDescent="0.25">
      <c r="A292" t="s">
        <v>243</v>
      </c>
      <c r="B292">
        <v>0</v>
      </c>
      <c r="C292" t="s">
        <v>258</v>
      </c>
      <c r="D292">
        <v>0</v>
      </c>
      <c r="E292">
        <v>1</v>
      </c>
      <c r="F292">
        <v>0</v>
      </c>
      <c r="H292" t="str">
        <f>"class IOPDmacRegister_"&amp;A292&amp;"_t;"</f>
        <v>class IOPDmacRegister_ICR1_t;</v>
      </c>
      <c r="I292" t="str">
        <f>"static constexpr u8 "&amp;C292&amp;" = "&amp;B292&amp;";"</f>
        <v>static constexpr u8 IQE0 = 0;</v>
      </c>
      <c r="J292" t="str">
        <f>"registerField(Fields::"&amp;C292&amp;", """&amp;C292&amp;""", "&amp;D292&amp;", "&amp;E292&amp;", "&amp;F292&amp;");"</f>
        <v>registerField(Fields::IQE0, "IQE0", 0, 1, 0);</v>
      </c>
    </row>
    <row r="293" spans="1:10" x14ac:dyDescent="0.25">
      <c r="B293">
        <v>1</v>
      </c>
      <c r="C293" t="s">
        <v>259</v>
      </c>
      <c r="D293">
        <v>1</v>
      </c>
      <c r="E293">
        <v>1</v>
      </c>
      <c r="F293">
        <v>0</v>
      </c>
      <c r="I293" t="str">
        <f>"static constexpr u8 "&amp;C293&amp;" = "&amp;B293&amp;";"</f>
        <v>static constexpr u8 IQE1 = 1;</v>
      </c>
      <c r="J293" t="str">
        <f t="shared" ref="J293:J319" si="58">"registerField(Fields::"&amp;C293&amp;", """&amp;C293&amp;""", "&amp;D293&amp;", "&amp;E293&amp;", "&amp;F293&amp;");"</f>
        <v>registerField(Fields::IQE1, "IQE1", 1, 1, 0);</v>
      </c>
    </row>
    <row r="294" spans="1:10" x14ac:dyDescent="0.25">
      <c r="B294">
        <v>2</v>
      </c>
      <c r="C294" t="s">
        <v>260</v>
      </c>
      <c r="D294">
        <v>2</v>
      </c>
      <c r="E294">
        <v>1</v>
      </c>
      <c r="F294">
        <v>0</v>
      </c>
      <c r="I294" t="str">
        <f>"static constexpr u8 "&amp;C294&amp;" = "&amp;B294&amp;";"</f>
        <v>static constexpr u8 IQE2 = 2;</v>
      </c>
      <c r="J294" t="str">
        <f t="shared" si="58"/>
        <v>registerField(Fields::IQE2, "IQE2", 2, 1, 0);</v>
      </c>
    </row>
    <row r="295" spans="1:10" x14ac:dyDescent="0.25">
      <c r="B295">
        <v>3</v>
      </c>
      <c r="C295" t="s">
        <v>261</v>
      </c>
      <c r="D295">
        <v>3</v>
      </c>
      <c r="E295">
        <v>1</v>
      </c>
      <c r="F295">
        <v>0</v>
      </c>
      <c r="I295" t="str">
        <f>"static constexpr u8 "&amp;C295&amp;" = "&amp;B295&amp;";"</f>
        <v>static constexpr u8 IQE3 = 3;</v>
      </c>
      <c r="J295" t="str">
        <f t="shared" si="58"/>
        <v>registerField(Fields::IQE3, "IQE3", 3, 1, 0);</v>
      </c>
    </row>
    <row r="296" spans="1:10" x14ac:dyDescent="0.25">
      <c r="B296">
        <v>4</v>
      </c>
      <c r="C296" t="s">
        <v>262</v>
      </c>
      <c r="D296">
        <v>4</v>
      </c>
      <c r="E296">
        <v>1</v>
      </c>
      <c r="F296">
        <v>0</v>
      </c>
      <c r="I296" t="str">
        <f t="shared" ref="I296:I312" si="59">"static constexpr u8 "&amp;C296&amp;" = "&amp;B296&amp;";"</f>
        <v>static constexpr u8 IQE4 = 4;</v>
      </c>
      <c r="J296" t="str">
        <f t="shared" si="58"/>
        <v>registerField(Fields::IQE4, "IQE4", 4, 1, 0);</v>
      </c>
    </row>
    <row r="297" spans="1:10" x14ac:dyDescent="0.25">
      <c r="B297">
        <v>5</v>
      </c>
      <c r="C297" t="s">
        <v>263</v>
      </c>
      <c r="D297">
        <v>5</v>
      </c>
      <c r="E297">
        <v>1</v>
      </c>
      <c r="F297">
        <v>0</v>
      </c>
      <c r="I297" t="str">
        <f t="shared" si="59"/>
        <v>static constexpr u8 IQE5 = 5;</v>
      </c>
      <c r="J297" t="str">
        <f t="shared" si="58"/>
        <v>registerField(Fields::IQE5, "IQE5", 5, 1, 0);</v>
      </c>
    </row>
    <row r="298" spans="1:10" x14ac:dyDescent="0.25">
      <c r="B298">
        <v>6</v>
      </c>
      <c r="C298" t="s">
        <v>264</v>
      </c>
      <c r="D298">
        <v>6</v>
      </c>
      <c r="E298">
        <v>1</v>
      </c>
      <c r="F298">
        <v>0</v>
      </c>
      <c r="I298" t="str">
        <f t="shared" si="59"/>
        <v>static constexpr u8 IQE6 = 6;</v>
      </c>
      <c r="J298" t="str">
        <f t="shared" si="58"/>
        <v>registerField(Fields::IQE6, "IQE6", 6, 1, 0);</v>
      </c>
    </row>
    <row r="299" spans="1:10" x14ac:dyDescent="0.25">
      <c r="B299">
        <v>7</v>
      </c>
      <c r="C299" t="s">
        <v>265</v>
      </c>
      <c r="D299">
        <v>7</v>
      </c>
      <c r="E299">
        <v>1</v>
      </c>
      <c r="F299">
        <v>0</v>
      </c>
      <c r="I299" t="str">
        <f t="shared" si="59"/>
        <v>static constexpr u8 IQE7 = 7;</v>
      </c>
      <c r="J299" t="str">
        <f t="shared" si="58"/>
        <v>registerField(Fields::IQE7, "IQE7", 7, 1, 0);</v>
      </c>
    </row>
    <row r="300" spans="1:10" x14ac:dyDescent="0.25">
      <c r="B300">
        <v>8</v>
      </c>
      <c r="C300" t="s">
        <v>266</v>
      </c>
      <c r="D300">
        <v>8</v>
      </c>
      <c r="E300">
        <v>1</v>
      </c>
      <c r="F300">
        <v>0</v>
      </c>
      <c r="I300" t="str">
        <f t="shared" si="59"/>
        <v>static constexpr u8 IQE8 = 8;</v>
      </c>
      <c r="J300" t="str">
        <f t="shared" si="58"/>
        <v>registerField(Fields::IQE8, "IQE8", 8, 1, 0);</v>
      </c>
    </row>
    <row r="301" spans="1:10" x14ac:dyDescent="0.25">
      <c r="B301">
        <v>9</v>
      </c>
      <c r="C301" t="s">
        <v>267</v>
      </c>
      <c r="D301">
        <v>9</v>
      </c>
      <c r="E301">
        <v>1</v>
      </c>
      <c r="F301">
        <v>0</v>
      </c>
      <c r="I301" t="str">
        <f t="shared" si="59"/>
        <v>static constexpr u8 IQE9 = 9;</v>
      </c>
      <c r="J301" t="str">
        <f t="shared" si="58"/>
        <v>registerField(Fields::IQE9, "IQE9", 9, 1, 0);</v>
      </c>
    </row>
    <row r="302" spans="1:10" x14ac:dyDescent="0.25">
      <c r="B302">
        <v>10</v>
      </c>
      <c r="C302" t="s">
        <v>268</v>
      </c>
      <c r="D302">
        <v>10</v>
      </c>
      <c r="E302">
        <v>1</v>
      </c>
      <c r="F302">
        <v>0</v>
      </c>
      <c r="I302" t="str">
        <f t="shared" si="59"/>
        <v>static constexpr u8 IQE10 = 10;</v>
      </c>
      <c r="J302" t="str">
        <f t="shared" si="58"/>
        <v>registerField(Fields::IQE10, "IQE10", 10, 1, 0);</v>
      </c>
    </row>
    <row r="303" spans="1:10" x14ac:dyDescent="0.25">
      <c r="B303">
        <v>11</v>
      </c>
      <c r="C303" t="s">
        <v>269</v>
      </c>
      <c r="D303">
        <v>11</v>
      </c>
      <c r="E303">
        <v>1</v>
      </c>
      <c r="F303">
        <v>0</v>
      </c>
      <c r="I303" t="str">
        <f t="shared" si="59"/>
        <v>static constexpr u8 IQE11 = 11;</v>
      </c>
      <c r="J303" t="str">
        <f t="shared" si="58"/>
        <v>registerField(Fields::IQE11, "IQE11", 11, 1, 0);</v>
      </c>
    </row>
    <row r="304" spans="1:10" x14ac:dyDescent="0.25">
      <c r="B304">
        <v>12</v>
      </c>
      <c r="C304" t="s">
        <v>270</v>
      </c>
      <c r="D304">
        <v>12</v>
      </c>
      <c r="E304">
        <v>1</v>
      </c>
      <c r="F304">
        <v>0</v>
      </c>
      <c r="I304" t="str">
        <f t="shared" si="59"/>
        <v>static constexpr u8 IQE12 = 12;</v>
      </c>
      <c r="J304" t="str">
        <f t="shared" si="58"/>
        <v>registerField(Fields::IQE12, "IQE12", 12, 1, 0);</v>
      </c>
    </row>
    <row r="305" spans="2:10" x14ac:dyDescent="0.25">
      <c r="B305">
        <v>13</v>
      </c>
      <c r="C305" t="s">
        <v>271</v>
      </c>
      <c r="D305">
        <v>13</v>
      </c>
      <c r="E305">
        <v>1</v>
      </c>
      <c r="F305">
        <v>0</v>
      </c>
      <c r="I305" t="str">
        <f t="shared" si="59"/>
        <v>static constexpr u8 IQE13 = 13;</v>
      </c>
      <c r="J305" t="str">
        <f t="shared" si="58"/>
        <v>registerField(Fields::IQE13, "IQE13", 13, 1, 0);</v>
      </c>
    </row>
    <row r="306" spans="2:10" x14ac:dyDescent="0.25">
      <c r="B306">
        <v>14</v>
      </c>
      <c r="C306" t="s">
        <v>272</v>
      </c>
      <c r="D306">
        <v>16</v>
      </c>
      <c r="E306">
        <v>1</v>
      </c>
      <c r="F306">
        <v>0</v>
      </c>
      <c r="I306" t="str">
        <f t="shared" si="59"/>
        <v>static constexpr u8 TCM7 = 14;</v>
      </c>
      <c r="J306" t="str">
        <f t="shared" si="58"/>
        <v>registerField(Fields::TCM7, "TCM7", 16, 1, 0);</v>
      </c>
    </row>
    <row r="307" spans="2:10" x14ac:dyDescent="0.25">
      <c r="B307">
        <v>15</v>
      </c>
      <c r="C307" t="s">
        <v>273</v>
      </c>
      <c r="D307">
        <v>17</v>
      </c>
      <c r="E307">
        <v>1</v>
      </c>
      <c r="F307">
        <v>0</v>
      </c>
      <c r="I307" t="str">
        <f t="shared" si="59"/>
        <v>static constexpr u8 TCM8 = 15;</v>
      </c>
      <c r="J307" t="str">
        <f t="shared" si="58"/>
        <v>registerField(Fields::TCM8, "TCM8", 17, 1, 0);</v>
      </c>
    </row>
    <row r="308" spans="2:10" x14ac:dyDescent="0.25">
      <c r="B308">
        <v>16</v>
      </c>
      <c r="C308" t="s">
        <v>274</v>
      </c>
      <c r="D308">
        <v>18</v>
      </c>
      <c r="E308">
        <v>1</v>
      </c>
      <c r="F308">
        <v>0</v>
      </c>
      <c r="I308" t="str">
        <f t="shared" si="59"/>
        <v>static constexpr u8 TCM9 = 16;</v>
      </c>
      <c r="J308" t="str">
        <f t="shared" si="58"/>
        <v>registerField(Fields::TCM9, "TCM9", 18, 1, 0);</v>
      </c>
    </row>
    <row r="309" spans="2:10" x14ac:dyDescent="0.25">
      <c r="B309">
        <v>17</v>
      </c>
      <c r="C309" t="s">
        <v>275</v>
      </c>
      <c r="D309">
        <v>19</v>
      </c>
      <c r="E309">
        <v>1</v>
      </c>
      <c r="F309">
        <v>0</v>
      </c>
      <c r="I309" t="str">
        <f t="shared" si="59"/>
        <v>static constexpr u8 TCM10 = 17;</v>
      </c>
      <c r="J309" t="str">
        <f t="shared" si="58"/>
        <v>registerField(Fields::TCM10, "TCM10", 19, 1, 0);</v>
      </c>
    </row>
    <row r="310" spans="2:10" x14ac:dyDescent="0.25">
      <c r="B310">
        <v>18</v>
      </c>
      <c r="C310" t="s">
        <v>276</v>
      </c>
      <c r="D310">
        <v>20</v>
      </c>
      <c r="E310">
        <v>1</v>
      </c>
      <c r="F310">
        <v>0</v>
      </c>
      <c r="I310" t="str">
        <f t="shared" si="59"/>
        <v>static constexpr u8 TCM11 = 18;</v>
      </c>
      <c r="J310" t="str">
        <f t="shared" si="58"/>
        <v>registerField(Fields::TCM11, "TCM11", 20, 1, 0);</v>
      </c>
    </row>
    <row r="311" spans="2:10" x14ac:dyDescent="0.25">
      <c r="B311">
        <v>19</v>
      </c>
      <c r="C311" t="s">
        <v>277</v>
      </c>
      <c r="D311">
        <v>21</v>
      </c>
      <c r="E311">
        <v>1</v>
      </c>
      <c r="F311">
        <v>0</v>
      </c>
      <c r="I311" t="str">
        <f t="shared" si="59"/>
        <v>static constexpr u8 TCM12 = 19;</v>
      </c>
      <c r="J311" t="str">
        <f t="shared" si="58"/>
        <v>registerField(Fields::TCM12, "TCM12", 21, 1, 0);</v>
      </c>
    </row>
    <row r="312" spans="2:10" x14ac:dyDescent="0.25">
      <c r="B312">
        <v>20</v>
      </c>
      <c r="C312" t="s">
        <v>278</v>
      </c>
      <c r="D312">
        <v>22</v>
      </c>
      <c r="E312">
        <v>1</v>
      </c>
      <c r="F312">
        <v>0</v>
      </c>
      <c r="I312" t="str">
        <f t="shared" si="59"/>
        <v>static constexpr u8 TCM13 = 20;</v>
      </c>
      <c r="J312" t="str">
        <f t="shared" si="58"/>
        <v>registerField(Fields::TCM13, "TCM13", 22, 1, 0);</v>
      </c>
    </row>
    <row r="313" spans="2:10" x14ac:dyDescent="0.25">
      <c r="B313">
        <v>21</v>
      </c>
      <c r="C313" t="s">
        <v>279</v>
      </c>
      <c r="D313">
        <v>24</v>
      </c>
      <c r="E313">
        <v>1</v>
      </c>
      <c r="F313">
        <v>0</v>
      </c>
      <c r="I313" t="str">
        <f t="shared" ref="I313:I319" si="60">"static constexpr u8 "&amp;C313&amp;" = "&amp;B313&amp;";"</f>
        <v>static constexpr u8 TCI7 = 21;</v>
      </c>
      <c r="J313" t="str">
        <f t="shared" si="58"/>
        <v>registerField(Fields::TCI7, "TCI7", 24, 1, 0);</v>
      </c>
    </row>
    <row r="314" spans="2:10" x14ac:dyDescent="0.25">
      <c r="B314">
        <v>22</v>
      </c>
      <c r="C314" t="s">
        <v>280</v>
      </c>
      <c r="D314">
        <v>25</v>
      </c>
      <c r="E314">
        <v>1</v>
      </c>
      <c r="F314">
        <v>0</v>
      </c>
      <c r="I314" t="str">
        <f t="shared" si="60"/>
        <v>static constexpr u8 TCI8 = 22;</v>
      </c>
      <c r="J314" t="str">
        <f t="shared" si="58"/>
        <v>registerField(Fields::TCI8, "TCI8", 25, 1, 0);</v>
      </c>
    </row>
    <row r="315" spans="2:10" x14ac:dyDescent="0.25">
      <c r="B315">
        <v>23</v>
      </c>
      <c r="C315" t="s">
        <v>281</v>
      </c>
      <c r="D315">
        <v>26</v>
      </c>
      <c r="E315">
        <v>1</v>
      </c>
      <c r="F315">
        <v>0</v>
      </c>
      <c r="I315" t="str">
        <f t="shared" si="60"/>
        <v>static constexpr u8 TCI9 = 23;</v>
      </c>
      <c r="J315" t="str">
        <f t="shared" si="58"/>
        <v>registerField(Fields::TCI9, "TCI9", 26, 1, 0);</v>
      </c>
    </row>
    <row r="316" spans="2:10" x14ac:dyDescent="0.25">
      <c r="B316">
        <v>24</v>
      </c>
      <c r="C316" t="s">
        <v>282</v>
      </c>
      <c r="D316">
        <v>27</v>
      </c>
      <c r="E316">
        <v>1</v>
      </c>
      <c r="F316">
        <v>0</v>
      </c>
      <c r="I316" t="str">
        <f t="shared" si="60"/>
        <v>static constexpr u8 TCI10 = 24;</v>
      </c>
      <c r="J316" t="str">
        <f t="shared" si="58"/>
        <v>registerField(Fields::TCI10, "TCI10", 27, 1, 0);</v>
      </c>
    </row>
    <row r="317" spans="2:10" x14ac:dyDescent="0.25">
      <c r="B317">
        <v>25</v>
      </c>
      <c r="C317" t="s">
        <v>283</v>
      </c>
      <c r="D317">
        <v>28</v>
      </c>
      <c r="E317">
        <v>1</v>
      </c>
      <c r="F317">
        <v>0</v>
      </c>
      <c r="I317" t="str">
        <f t="shared" si="60"/>
        <v>static constexpr u8 TCI11 = 25;</v>
      </c>
      <c r="J317" t="str">
        <f t="shared" si="58"/>
        <v>registerField(Fields::TCI11, "TCI11", 28, 1, 0);</v>
      </c>
    </row>
    <row r="318" spans="2:10" x14ac:dyDescent="0.25">
      <c r="B318">
        <v>26</v>
      </c>
      <c r="C318" t="s">
        <v>284</v>
      </c>
      <c r="D318">
        <v>29</v>
      </c>
      <c r="E318">
        <v>1</v>
      </c>
      <c r="F318">
        <v>0</v>
      </c>
      <c r="I318" t="str">
        <f t="shared" si="60"/>
        <v>static constexpr u8 TCI12 = 26;</v>
      </c>
      <c r="J318" t="str">
        <f t="shared" si="58"/>
        <v>registerField(Fields::TCI12, "TCI12", 29, 1, 0);</v>
      </c>
    </row>
    <row r="319" spans="2:10" x14ac:dyDescent="0.25">
      <c r="B319">
        <v>27</v>
      </c>
      <c r="C319" t="s">
        <v>285</v>
      </c>
      <c r="D319">
        <v>30</v>
      </c>
      <c r="E319">
        <v>1</v>
      </c>
      <c r="F319">
        <v>0</v>
      </c>
      <c r="I319" t="str">
        <f t="shared" si="60"/>
        <v>static constexpr u8 TCI13 = 27;</v>
      </c>
      <c r="J319" t="str">
        <f t="shared" si="58"/>
        <v>registerField(Fields::TCI13, "TCI13", 30,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2016-11-10T01:26:23Z</dcterms:created>
  <dcterms:modified xsi:type="dcterms:W3CDTF">2017-03-03T06:37:34Z</dcterms:modified>
</cp:coreProperties>
</file>