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48ECF8D-E205-47B3-9862-7798019FD751}" xr6:coauthVersionLast="41" xr6:coauthVersionMax="45" xr10:uidLastSave="{00000000-0000-0000-0000-000000000000}"/>
  <bookViews>
    <workbookView xWindow="-120" yWindow="-120" windowWidth="2064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7" i="1" l="1"/>
  <c r="M76" i="1"/>
  <c r="M75" i="1"/>
  <c r="M74" i="1"/>
  <c r="M73" i="1"/>
  <c r="M72" i="1"/>
  <c r="L77" i="1"/>
  <c r="L76" i="1"/>
  <c r="L75" i="1"/>
  <c r="L74" i="1"/>
  <c r="L73" i="1"/>
  <c r="L72" i="1"/>
  <c r="K77" i="1"/>
  <c r="K76" i="1"/>
  <c r="K75" i="1"/>
  <c r="K74" i="1"/>
  <c r="K73" i="1"/>
  <c r="K72" i="1"/>
  <c r="J77" i="1"/>
  <c r="J76" i="1"/>
  <c r="J75" i="1"/>
  <c r="J74" i="1"/>
  <c r="J73" i="1"/>
  <c r="J72" i="1"/>
  <c r="H61" i="1"/>
  <c r="H58" i="1"/>
  <c r="I61" i="1"/>
  <c r="I58" i="1"/>
  <c r="J61" i="1"/>
  <c r="J59" i="1"/>
  <c r="J58" i="1"/>
  <c r="J46" i="1"/>
  <c r="J49" i="1"/>
  <c r="H49" i="1"/>
  <c r="I49" i="1"/>
  <c r="H46" i="1"/>
  <c r="H47" i="1"/>
  <c r="H48" i="1"/>
  <c r="H50" i="1"/>
  <c r="H51" i="1"/>
  <c r="I36" i="1"/>
  <c r="I10" i="1"/>
  <c r="H15" i="1"/>
  <c r="H14" i="1"/>
  <c r="H13" i="1"/>
  <c r="H12" i="1"/>
  <c r="H11" i="1"/>
  <c r="H10" i="1"/>
  <c r="H27" i="1"/>
  <c r="H26" i="1"/>
  <c r="H25" i="1"/>
  <c r="H24" i="1"/>
  <c r="H23" i="1"/>
  <c r="H22" i="1"/>
  <c r="H39" i="1"/>
  <c r="H38" i="1"/>
  <c r="H37" i="1"/>
  <c r="H36" i="1"/>
  <c r="H35" i="1"/>
  <c r="I46" i="1"/>
  <c r="J47" i="1"/>
  <c r="J39" i="1"/>
  <c r="I39" i="1"/>
  <c r="I38" i="1"/>
  <c r="I37" i="1"/>
  <c r="I35" i="1"/>
  <c r="I27" i="1"/>
  <c r="I34" i="1"/>
  <c r="J34" i="1"/>
  <c r="J38" i="1"/>
  <c r="J37" i="1"/>
  <c r="J36" i="1"/>
  <c r="J35" i="1"/>
  <c r="H34" i="1"/>
  <c r="J27" i="1"/>
  <c r="J26" i="1"/>
  <c r="J25" i="1"/>
  <c r="J24" i="1"/>
  <c r="J23" i="1"/>
  <c r="J22" i="1"/>
  <c r="I26" i="1"/>
  <c r="I25" i="1"/>
  <c r="I24" i="1"/>
  <c r="I23" i="1"/>
  <c r="I22" i="1"/>
  <c r="J10" i="1"/>
  <c r="I15" i="1"/>
  <c r="I14" i="1"/>
  <c r="I13" i="1"/>
  <c r="I12" i="1"/>
  <c r="I11" i="1"/>
  <c r="J13" i="1"/>
  <c r="J15" i="1"/>
  <c r="J14" i="1" l="1"/>
  <c r="J12" i="1"/>
  <c r="J11" i="1"/>
  <c r="J63" i="1"/>
  <c r="I63" i="1"/>
  <c r="J62" i="1"/>
  <c r="I62" i="1"/>
  <c r="J60" i="1"/>
  <c r="I60" i="1"/>
  <c r="I59" i="1"/>
  <c r="J51" i="1"/>
  <c r="I51" i="1"/>
  <c r="J50" i="1"/>
  <c r="I50" i="1"/>
  <c r="J48" i="1"/>
  <c r="I48" i="1"/>
  <c r="I47" i="1"/>
</calcChain>
</file>

<file path=xl/sharedStrings.xml><?xml version="1.0" encoding="utf-8"?>
<sst xmlns="http://schemas.openxmlformats.org/spreadsheetml/2006/main" count="327" uniqueCount="36">
  <si>
    <t>Número de Agentes</t>
  </si>
  <si>
    <t>% Comida</t>
  </si>
  <si>
    <t>% Repetições com extinção</t>
  </si>
  <si>
    <r>
      <rPr>
        <b/>
        <sz val="12"/>
        <color theme="1"/>
        <rFont val="Calibri"/>
        <family val="2"/>
        <scheme val="minor"/>
      </rPr>
      <t>Importante:</t>
    </r>
    <r>
      <rPr>
        <sz val="12"/>
        <color theme="1"/>
        <rFont val="Calibri"/>
        <family val="2"/>
        <scheme val="minor"/>
      </rPr>
      <t xml:space="preserve"> Este é um modelo estocástico, pelo que uma única execução não permite obter conclusões estatisticamente válidas. Deve efectuar várias repetições com a mesma configuração  (no mínimo, 10) e utilizar os valores médios para fazer a análise.  </t>
    </r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</si>
  <si>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</si>
  <si>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</si>
  <si>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</si>
  <si>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</si>
  <si>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</si>
  <si>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</si>
  <si>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</si>
  <si>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</si>
  <si>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</si>
  <si>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</si>
  <si>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REPETIÇÕES ( Número de agentes, iteração máxima)</t>
  </si>
  <si>
    <t>% lixo normal</t>
  </si>
  <si>
    <t>Modelo Base</t>
  </si>
  <si>
    <t>%lixo tóxico</t>
  </si>
  <si>
    <t>limpadores vivos</t>
  </si>
  <si>
    <t>comiloes vivos</t>
  </si>
  <si>
    <t>iterações</t>
  </si>
  <si>
    <t>Depósitos</t>
  </si>
  <si>
    <t>Residuos</t>
  </si>
  <si>
    <t>Energia</t>
  </si>
  <si>
    <t>Modelo base</t>
  </si>
  <si>
    <t>Modelo só lixo</t>
  </si>
  <si>
    <t>Modelo Comida</t>
  </si>
  <si>
    <t>Modelo valores maximos</t>
  </si>
  <si>
    <t>Modelo só agentes</t>
  </si>
  <si>
    <t>Modelo adicional</t>
  </si>
  <si>
    <t>ilusoes</t>
  </si>
  <si>
    <t>cogumelos-psicadelicos %</t>
  </si>
  <si>
    <t>agentes assassinados</t>
  </si>
  <si>
    <t>Numero de agentes assassinados %</t>
  </si>
  <si>
    <t>Média do número de limpadores vivos no final</t>
  </si>
  <si>
    <t>Média do número de comiloes vivos no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</si>
</sst>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  <font>
      <b/>
      <sz val="16"/>
      <color rgb="FFFF0000"/>
      <name val="Calibri"/>
      <scheme val="minor"/>
    </font>
    <font>
      <b/>
      <sz val="22"/>
      <color theme="1"/>
      <name val="Calibri"/>
      <scheme val="minor"/>
    </font>
    <font>
      <b/>
      <sz val="16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2" borderId="0" xfId="0" applyFill="1" applyBorder="1" applyAlignment="1">
      <alignment horizontal="center"/>
    </xf>
    <xf numFmtId="10" fontId="0" fillId="2" borderId="2" xfId="57" applyNumberFormat="1" applyFont="1" applyFill="1" applyBorder="1" applyAlignment="1">
      <alignment horizontal="center" vertical="center"/>
    </xf>
    <xf numFmtId="10" fontId="0" fillId="2" borderId="0" xfId="57" applyNumberFormat="1" applyFont="1" applyFill="1" applyBorder="1" applyAlignment="1">
      <alignment horizontal="center" vertical="center"/>
    </xf>
    <xf numFmtId="10" fontId="0" fillId="2" borderId="5" xfId="57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2" fontId="0" fillId="2" borderId="2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9" fillId="0" borderId="0" xfId="0" applyFont="1"/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0" fillId="0" borderId="0" xfId="0" applyFont="1"/>
    <xf numFmtId="0" fontId="2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9" fontId="0" fillId="2" borderId="2" xfId="57" applyFont="1" applyFill="1" applyBorder="1" applyAlignment="1">
      <alignment horizontal="center" vertical="center"/>
    </xf>
  </cellXfs>
  <cellStyles count="106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8" builtinId="8" hidden="1"/>
    <cellStyle name="Hiperligação" xfId="60" builtinId="8" hidden="1"/>
    <cellStyle name="Hiperligação" xfId="62" builtinId="8" hidden="1"/>
    <cellStyle name="Hiperligação" xfId="64" builtinId="8" hidden="1"/>
    <cellStyle name="Hiperligação" xfId="66" builtinId="8" hidden="1"/>
    <cellStyle name="Hiperligação" xfId="68" builtinId="8" hidden="1"/>
    <cellStyle name="Hiperligação" xfId="70" builtinId="8" hidden="1"/>
    <cellStyle name="Hiperligação" xfId="72" builtinId="8" hidden="1"/>
    <cellStyle name="Hiperligação" xfId="74" builtinId="8" hidden="1"/>
    <cellStyle name="Hiperligação" xfId="76" builtinId="8" hidden="1"/>
    <cellStyle name="Hiperligação" xfId="78" builtinId="8" hidden="1"/>
    <cellStyle name="Hiperligação" xfId="80" builtinId="8" hidden="1"/>
    <cellStyle name="Hiperligação" xfId="82" builtinId="8" hidden="1"/>
    <cellStyle name="Hiperligação" xfId="84" builtinId="8" hidden="1"/>
    <cellStyle name="Hiperligação" xfId="86" builtinId="8" hidden="1"/>
    <cellStyle name="Hiperligação" xfId="88" builtinId="8" hidden="1"/>
    <cellStyle name="Hiperligação" xfId="90" builtinId="8" hidden="1"/>
    <cellStyle name="Hiperligação" xfId="92" builtinId="8" hidden="1"/>
    <cellStyle name="Hiperligação" xfId="94" builtinId="8" hidden="1"/>
    <cellStyle name="Hiperligação" xfId="96" builtinId="8" hidden="1"/>
    <cellStyle name="Hiperligação" xfId="98" builtinId="8" hidden="1"/>
    <cellStyle name="Hiperligação" xfId="100" builtinId="8" hidden="1"/>
    <cellStyle name="Hiperligação" xfId="102" builtinId="8" hidden="1"/>
    <cellStyle name="Hiperligação" xfId="104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9" builtinId="9" hidden="1"/>
    <cellStyle name="Hiperligação Visitada" xfId="61" builtinId="9" hidden="1"/>
    <cellStyle name="Hiperligação Visitada" xfId="63" builtinId="9" hidden="1"/>
    <cellStyle name="Hiperligação Visitada" xfId="65" builtinId="9" hidden="1"/>
    <cellStyle name="Hiperligação Visitada" xfId="67" builtinId="9" hidden="1"/>
    <cellStyle name="Hiperligação Visitada" xfId="69" builtinId="9" hidden="1"/>
    <cellStyle name="Hiperligação Visitada" xfId="71" builtinId="9" hidden="1"/>
    <cellStyle name="Hiperligação Visitada" xfId="73" builtinId="9" hidden="1"/>
    <cellStyle name="Hiperligação Visitada" xfId="75" builtinId="9" hidden="1"/>
    <cellStyle name="Hiperligação Visitada" xfId="77" builtinId="9" hidden="1"/>
    <cellStyle name="Hiperligação Visitada" xfId="79" builtinId="9" hidden="1"/>
    <cellStyle name="Hiperligação Visitada" xfId="81" builtinId="9" hidden="1"/>
    <cellStyle name="Hiperligação Visitada" xfId="83" builtinId="9" hidden="1"/>
    <cellStyle name="Hiperligação Visitada" xfId="85" builtinId="9" hidden="1"/>
    <cellStyle name="Hiperligação Visitada" xfId="87" builtinId="9" hidden="1"/>
    <cellStyle name="Hiperligação Visitada" xfId="89" builtinId="9" hidden="1"/>
    <cellStyle name="Hiperligação Visitada" xfId="91" builtinId="9" hidden="1"/>
    <cellStyle name="Hiperligação Visitada" xfId="93" builtinId="9" hidden="1"/>
    <cellStyle name="Hiperligação Visitada" xfId="95" builtinId="9" hidden="1"/>
    <cellStyle name="Hiperligação Visitada" xfId="97" builtinId="9" hidden="1"/>
    <cellStyle name="Hiperligação Visitada" xfId="99" builtinId="9" hidden="1"/>
    <cellStyle name="Hiperligação Visitada" xfId="101" builtinId="9" hidden="1"/>
    <cellStyle name="Hiperligação Visitada" xfId="103" builtinId="9" hidden="1"/>
    <cellStyle name="Hiperligação Visitada" xfId="105" builtinId="9" hidden="1"/>
    <cellStyle name="Normal" xfId="0" builtinId="0"/>
    <cellStyle name="Percentagem" xfId="5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77"/>
  <sheetViews>
    <sheetView tabSelected="1" topLeftCell="M62" zoomScale="85" zoomScaleNormal="85" workbookViewId="0">
      <selection activeCell="M78" sqref="M78"/>
    </sheetView>
  </sheetViews>
  <sheetFormatPr defaultColWidth="11.25" defaultRowHeight="15.75" x14ac:dyDescent="0.25"/>
  <cols>
    <col min="1" max="1" width="20.5" customWidth="1"/>
    <col min="2" max="4" width="22.5" customWidth="1"/>
    <col min="5" max="5" width="48.125" customWidth="1"/>
    <col min="6" max="6" width="48.75" customWidth="1"/>
    <col min="7" max="8" width="44.125" customWidth="1"/>
    <col min="9" max="9" width="35.25" customWidth="1"/>
    <col min="10" max="10" width="27.875" customWidth="1"/>
    <col min="11" max="12" width="15.75" customWidth="1"/>
    <col min="13" max="13" width="18.25" customWidth="1"/>
    <col min="14" max="14" width="11.25" customWidth="1"/>
    <col min="15" max="15" width="5.125" customWidth="1"/>
    <col min="16" max="16" width="27.125" customWidth="1"/>
    <col min="17" max="17" width="5.375" customWidth="1"/>
    <col min="18" max="18" width="5.125" bestFit="1" customWidth="1"/>
    <col min="19" max="19" width="5.125" customWidth="1"/>
    <col min="20" max="20" width="5.375" bestFit="1" customWidth="1"/>
    <col min="21" max="21" width="5.125" bestFit="1" customWidth="1"/>
    <col min="22" max="22" width="5.375" bestFit="1" customWidth="1"/>
    <col min="23" max="23" width="5.375" customWidth="1"/>
    <col min="24" max="24" width="5.125" bestFit="1" customWidth="1"/>
    <col min="25" max="25" width="5.375" bestFit="1" customWidth="1"/>
    <col min="26" max="26" width="5.125" bestFit="1" customWidth="1"/>
    <col min="27" max="27" width="5.125" customWidth="1"/>
    <col min="28" max="28" width="5.375" bestFit="1" customWidth="1"/>
    <col min="29" max="29" width="5.125" bestFit="1" customWidth="1"/>
    <col min="30" max="30" width="5.375" bestFit="1" customWidth="1"/>
    <col min="31" max="31" width="5.375" customWidth="1"/>
    <col min="32" max="32" width="5.125" bestFit="1" customWidth="1"/>
    <col min="33" max="33" width="5.375" bestFit="1" customWidth="1"/>
    <col min="34" max="34" width="5.125" bestFit="1" customWidth="1"/>
    <col min="35" max="35" width="5.125" customWidth="1"/>
    <col min="36" max="36" width="5" customWidth="1"/>
  </cols>
  <sheetData>
    <row r="1" spans="1:51" s="1" customFormat="1" ht="28.15" customHeight="1" x14ac:dyDescent="0.3">
      <c r="A1" s="34"/>
      <c r="B1" s="34"/>
      <c r="C1" s="34"/>
      <c r="D1" s="34"/>
      <c r="E1" s="34"/>
      <c r="F1" s="34"/>
    </row>
    <row r="2" spans="1:51" s="1" customFormat="1" x14ac:dyDescent="0.25"/>
    <row r="3" spans="1:51" s="1" customFormat="1" ht="49.9" customHeight="1" x14ac:dyDescent="0.25">
      <c r="A3" s="35" t="s">
        <v>3</v>
      </c>
      <c r="B3" s="35"/>
      <c r="C3" s="35"/>
      <c r="D3" s="35"/>
      <c r="E3" s="35"/>
      <c r="F3" s="35"/>
      <c r="G3" s="6"/>
      <c r="H3" s="6"/>
      <c r="AW3"/>
      <c r="AX3"/>
      <c r="AY3"/>
    </row>
    <row r="4" spans="1:51" s="1" customFormat="1" ht="16.149999999999999" customHeight="1" x14ac:dyDescent="0.25">
      <c r="A4" s="6"/>
      <c r="B4" s="6"/>
      <c r="C4" s="6"/>
      <c r="D4" s="6"/>
      <c r="E4" s="6"/>
      <c r="F4" s="6"/>
      <c r="G4" s="6"/>
      <c r="H4" s="6"/>
      <c r="AW4"/>
      <c r="AX4"/>
      <c r="AY4"/>
    </row>
    <row r="6" spans="1:51" ht="28.5" x14ac:dyDescent="0.45">
      <c r="A6" s="14" t="s">
        <v>16</v>
      </c>
    </row>
    <row r="7" spans="1:51" ht="21" x14ac:dyDescent="0.35">
      <c r="A7" s="18"/>
      <c r="B7" s="13"/>
      <c r="C7" s="13"/>
      <c r="D7" s="13"/>
      <c r="E7" s="13"/>
      <c r="F7" s="13"/>
      <c r="G7" s="13"/>
      <c r="H7" s="13"/>
      <c r="I7" s="24" t="s">
        <v>14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ht="21" x14ac:dyDescent="0.35">
      <c r="A8" s="18" t="s">
        <v>26</v>
      </c>
      <c r="K8" s="28" t="s">
        <v>4</v>
      </c>
      <c r="L8" s="29"/>
      <c r="M8" s="29"/>
      <c r="N8" s="30"/>
      <c r="O8" s="28" t="s">
        <v>5</v>
      </c>
      <c r="P8" s="29"/>
      <c r="Q8" s="29"/>
      <c r="R8" s="30"/>
      <c r="S8" s="23"/>
      <c r="T8" s="28" t="s">
        <v>6</v>
      </c>
      <c r="U8" s="29"/>
      <c r="V8" s="30"/>
      <c r="W8" s="23"/>
      <c r="X8" s="28" t="s">
        <v>7</v>
      </c>
      <c r="Y8" s="29"/>
      <c r="Z8" s="30"/>
      <c r="AA8" s="23"/>
      <c r="AB8" s="28" t="s">
        <v>8</v>
      </c>
      <c r="AC8" s="29"/>
      <c r="AD8" s="30"/>
      <c r="AE8" s="23"/>
      <c r="AF8" s="28" t="s">
        <v>9</v>
      </c>
      <c r="AG8" s="29"/>
      <c r="AH8" s="30"/>
      <c r="AI8" s="23"/>
      <c r="AJ8" s="28" t="s">
        <v>10</v>
      </c>
      <c r="AK8" s="29"/>
      <c r="AL8" s="30"/>
      <c r="AM8" s="23"/>
      <c r="AN8" s="19" t="s">
        <v>11</v>
      </c>
      <c r="AO8" s="22"/>
      <c r="AP8" s="20"/>
      <c r="AQ8" s="23"/>
      <c r="AR8" s="19" t="s">
        <v>12</v>
      </c>
      <c r="AS8" s="22"/>
      <c r="AT8" s="20"/>
      <c r="AU8" s="23"/>
      <c r="AV8" s="28" t="s">
        <v>13</v>
      </c>
      <c r="AW8" s="29"/>
      <c r="AX8" s="30"/>
      <c r="AY8" s="26"/>
    </row>
    <row r="9" spans="1:51" ht="16.5" thickBot="1" x14ac:dyDescent="0.3">
      <c r="A9" s="5" t="s">
        <v>0</v>
      </c>
      <c r="B9" s="5" t="s">
        <v>1</v>
      </c>
      <c r="C9" s="5" t="s">
        <v>15</v>
      </c>
      <c r="D9" s="5" t="s">
        <v>17</v>
      </c>
      <c r="E9" s="5" t="s">
        <v>23</v>
      </c>
      <c r="F9" s="5" t="s">
        <v>22</v>
      </c>
      <c r="G9" s="5" t="s">
        <v>21</v>
      </c>
      <c r="H9" s="5" t="s">
        <v>35</v>
      </c>
      <c r="I9" s="5" t="s">
        <v>34</v>
      </c>
      <c r="J9" s="5" t="s">
        <v>2</v>
      </c>
      <c r="K9" s="12" t="s">
        <v>20</v>
      </c>
      <c r="L9" s="27"/>
      <c r="M9" s="21" t="s">
        <v>19</v>
      </c>
      <c r="N9" s="11" t="s">
        <v>18</v>
      </c>
      <c r="O9" s="12" t="s">
        <v>20</v>
      </c>
      <c r="P9" s="27"/>
      <c r="Q9" s="21" t="s">
        <v>19</v>
      </c>
      <c r="R9" s="11" t="s">
        <v>18</v>
      </c>
      <c r="S9" s="11"/>
      <c r="T9" s="12" t="s">
        <v>20</v>
      </c>
      <c r="U9" s="21" t="s">
        <v>19</v>
      </c>
      <c r="V9" s="11" t="s">
        <v>18</v>
      </c>
      <c r="W9" s="11"/>
      <c r="X9" s="12" t="s">
        <v>20</v>
      </c>
      <c r="Y9" s="21" t="s">
        <v>19</v>
      </c>
      <c r="Z9" s="11" t="s">
        <v>18</v>
      </c>
      <c r="AA9" s="11"/>
      <c r="AB9" s="12" t="s">
        <v>20</v>
      </c>
      <c r="AC9" s="21" t="s">
        <v>19</v>
      </c>
      <c r="AD9" s="11" t="s">
        <v>18</v>
      </c>
      <c r="AE9" s="11"/>
      <c r="AF9" s="12" t="s">
        <v>20</v>
      </c>
      <c r="AG9" s="21" t="s">
        <v>19</v>
      </c>
      <c r="AH9" s="11" t="s">
        <v>18</v>
      </c>
      <c r="AI9" s="11"/>
      <c r="AJ9" s="12" t="s">
        <v>20</v>
      </c>
      <c r="AK9" s="21" t="s">
        <v>19</v>
      </c>
      <c r="AL9" s="11" t="s">
        <v>18</v>
      </c>
      <c r="AM9" s="11"/>
      <c r="AN9" s="12" t="s">
        <v>20</v>
      </c>
      <c r="AO9" s="21" t="s">
        <v>19</v>
      </c>
      <c r="AP9" s="11" t="s">
        <v>18</v>
      </c>
      <c r="AQ9" s="11"/>
      <c r="AR9" s="12" t="s">
        <v>20</v>
      </c>
      <c r="AS9" s="21" t="s">
        <v>19</v>
      </c>
      <c r="AT9" s="11" t="s">
        <v>18</v>
      </c>
      <c r="AU9" s="11"/>
      <c r="AV9" s="12" t="s">
        <v>20</v>
      </c>
      <c r="AW9" s="21" t="s">
        <v>19</v>
      </c>
      <c r="AX9" s="11" t="s">
        <v>18</v>
      </c>
      <c r="AY9" s="21"/>
    </row>
    <row r="10" spans="1:51" x14ac:dyDescent="0.25">
      <c r="A10" s="31">
        <v>15</v>
      </c>
      <c r="B10" s="2">
        <v>5</v>
      </c>
      <c r="C10" s="2">
        <v>0</v>
      </c>
      <c r="D10" s="2">
        <v>0</v>
      </c>
      <c r="E10" s="2">
        <v>30</v>
      </c>
      <c r="F10" s="2">
        <v>0</v>
      </c>
      <c r="G10" s="2">
        <v>1</v>
      </c>
      <c r="H10" s="15">
        <f>AVERAGE(M10,Q10,U10,Y10,AC10,AG10,AK10,AO10,AS10,AW10)</f>
        <v>0</v>
      </c>
      <c r="I10" s="15">
        <f>AVERAGE(N10,R10,V10,Z10,AD10,AH10,AL10,AP10,AT10,AX10)</f>
        <v>0</v>
      </c>
      <c r="J10" s="8">
        <f>COUNTIF(M10:AX10,0)/20</f>
        <v>1</v>
      </c>
      <c r="K10" s="12">
        <v>300</v>
      </c>
      <c r="L10" s="12"/>
      <c r="M10" s="12">
        <v>0</v>
      </c>
      <c r="N10" s="12">
        <v>0</v>
      </c>
      <c r="O10" s="12">
        <v>300</v>
      </c>
      <c r="P10" s="12"/>
      <c r="Q10" s="12">
        <v>0</v>
      </c>
      <c r="R10" s="12">
        <v>0</v>
      </c>
      <c r="S10" s="12"/>
      <c r="T10" s="12">
        <v>300</v>
      </c>
      <c r="U10" s="12">
        <v>0</v>
      </c>
      <c r="V10" s="12">
        <v>0</v>
      </c>
      <c r="W10" s="12"/>
      <c r="X10" s="12">
        <v>300</v>
      </c>
      <c r="Y10" s="12">
        <v>0</v>
      </c>
      <c r="Z10" s="12">
        <v>0</v>
      </c>
      <c r="AA10" s="12"/>
      <c r="AB10" s="12">
        <v>300</v>
      </c>
      <c r="AC10" s="12">
        <v>0</v>
      </c>
      <c r="AD10" s="12">
        <v>0</v>
      </c>
      <c r="AE10" s="12"/>
      <c r="AF10" s="12">
        <v>300</v>
      </c>
      <c r="AG10" s="12">
        <v>0</v>
      </c>
      <c r="AH10" s="12">
        <v>0</v>
      </c>
      <c r="AI10" s="12"/>
      <c r="AJ10" s="12">
        <v>300</v>
      </c>
      <c r="AK10" s="12">
        <v>0</v>
      </c>
      <c r="AL10" s="12">
        <v>0</v>
      </c>
      <c r="AM10" s="12"/>
      <c r="AN10" s="12">
        <v>300</v>
      </c>
      <c r="AO10" s="12">
        <v>0</v>
      </c>
      <c r="AP10" s="12">
        <v>0</v>
      </c>
      <c r="AQ10" s="12"/>
      <c r="AR10" s="12">
        <v>300</v>
      </c>
      <c r="AS10" s="12">
        <v>0</v>
      </c>
      <c r="AT10" s="12">
        <v>0</v>
      </c>
      <c r="AU10" s="12"/>
      <c r="AV10" s="12">
        <v>300</v>
      </c>
      <c r="AW10" s="12">
        <v>0</v>
      </c>
      <c r="AX10" s="12">
        <v>0</v>
      </c>
      <c r="AY10" s="27"/>
    </row>
    <row r="11" spans="1:51" x14ac:dyDescent="0.25">
      <c r="A11" s="32"/>
      <c r="B11" s="3">
        <v>10</v>
      </c>
      <c r="C11" s="3">
        <v>0</v>
      </c>
      <c r="D11" s="3">
        <v>0</v>
      </c>
      <c r="E11" s="3">
        <v>30</v>
      </c>
      <c r="F11" s="3">
        <v>0</v>
      </c>
      <c r="G11" s="3">
        <v>1</v>
      </c>
      <c r="H11" s="16">
        <f>AVERAGE(M11,Q11,U11,Y11,AC11,AG11,AK11,AO11,AS11,AW11)</f>
        <v>0.9</v>
      </c>
      <c r="I11" s="16">
        <f>AVERAGE(N11,R11,V11,Z11,AD11,AH11,AL11,AP11,AT11,AX11)</f>
        <v>0.3</v>
      </c>
      <c r="J11" s="9">
        <f t="shared" ref="J10:J15" si="0">COUNTIF(M11:AX11,0)/20</f>
        <v>0.55000000000000004</v>
      </c>
      <c r="K11" s="12">
        <v>300</v>
      </c>
      <c r="L11" s="12"/>
      <c r="M11" s="12">
        <v>0</v>
      </c>
      <c r="N11" s="12">
        <v>0</v>
      </c>
      <c r="O11" s="12">
        <v>300</v>
      </c>
      <c r="P11" s="12"/>
      <c r="Q11" s="12">
        <v>1</v>
      </c>
      <c r="R11" s="12">
        <v>0</v>
      </c>
      <c r="S11" s="12"/>
      <c r="T11" s="12">
        <v>300</v>
      </c>
      <c r="U11" s="12">
        <v>0</v>
      </c>
      <c r="V11" s="12">
        <v>0</v>
      </c>
      <c r="W11" s="12"/>
      <c r="X11" s="12">
        <v>300</v>
      </c>
      <c r="Y11" s="12">
        <v>1</v>
      </c>
      <c r="Z11" s="12">
        <v>0</v>
      </c>
      <c r="AA11" s="12"/>
      <c r="AB11" s="12">
        <v>300</v>
      </c>
      <c r="AC11" s="12">
        <v>1</v>
      </c>
      <c r="AD11" s="12">
        <v>1</v>
      </c>
      <c r="AE11" s="12"/>
      <c r="AF11" s="12">
        <v>300</v>
      </c>
      <c r="AG11" s="12">
        <v>2</v>
      </c>
      <c r="AH11" s="12">
        <v>2</v>
      </c>
      <c r="AI11" s="12"/>
      <c r="AJ11" s="12">
        <v>300</v>
      </c>
      <c r="AK11" s="12">
        <v>2</v>
      </c>
      <c r="AL11" s="12">
        <v>0</v>
      </c>
      <c r="AM11" s="12"/>
      <c r="AN11" s="12">
        <v>300</v>
      </c>
      <c r="AO11" s="12">
        <v>0</v>
      </c>
      <c r="AP11" s="12">
        <v>0</v>
      </c>
      <c r="AQ11" s="12"/>
      <c r="AR11" s="12">
        <v>300</v>
      </c>
      <c r="AS11" s="12">
        <v>1</v>
      </c>
      <c r="AT11" s="12">
        <v>0</v>
      </c>
      <c r="AU11" s="12"/>
      <c r="AV11" s="12">
        <v>300</v>
      </c>
      <c r="AW11" s="12">
        <v>1</v>
      </c>
      <c r="AX11" s="12">
        <v>0</v>
      </c>
      <c r="AY11" s="27"/>
    </row>
    <row r="12" spans="1:51" ht="16.5" thickBot="1" x14ac:dyDescent="0.3">
      <c r="A12" s="33"/>
      <c r="B12" s="4">
        <v>20</v>
      </c>
      <c r="C12" s="4">
        <v>0</v>
      </c>
      <c r="D12" s="4">
        <v>0</v>
      </c>
      <c r="E12" s="4">
        <v>30</v>
      </c>
      <c r="F12" s="4">
        <v>0</v>
      </c>
      <c r="G12" s="4">
        <v>1</v>
      </c>
      <c r="H12" s="17">
        <f>AVERAGE(M12,Q12,U12,Y12,AC12,AG12,AK12,AO12,AS12,AW12)</f>
        <v>4.7</v>
      </c>
      <c r="I12" s="17">
        <f>AVERAGE(N12,R12,V12,Z12,AD12,AH12,AL12,AP12,AT12,AX12)</f>
        <v>4</v>
      </c>
      <c r="J12" s="10">
        <f t="shared" si="0"/>
        <v>0</v>
      </c>
      <c r="K12" s="12">
        <v>300</v>
      </c>
      <c r="L12" s="12"/>
      <c r="M12" s="12">
        <v>5</v>
      </c>
      <c r="N12" s="12">
        <v>6</v>
      </c>
      <c r="O12" s="12">
        <v>300</v>
      </c>
      <c r="P12" s="12"/>
      <c r="Q12" s="12">
        <v>8</v>
      </c>
      <c r="R12" s="12">
        <v>1</v>
      </c>
      <c r="S12" s="12"/>
      <c r="T12" s="12">
        <v>300</v>
      </c>
      <c r="U12" s="12">
        <v>3</v>
      </c>
      <c r="V12" s="12">
        <v>2</v>
      </c>
      <c r="W12" s="12"/>
      <c r="X12" s="12">
        <v>300</v>
      </c>
      <c r="Y12" s="12">
        <v>8</v>
      </c>
      <c r="Z12" s="12">
        <v>4</v>
      </c>
      <c r="AA12" s="12"/>
      <c r="AB12" s="12">
        <v>300</v>
      </c>
      <c r="AC12" s="12">
        <v>4</v>
      </c>
      <c r="AD12" s="12">
        <v>2</v>
      </c>
      <c r="AE12" s="12"/>
      <c r="AF12" s="12">
        <v>300</v>
      </c>
      <c r="AG12" s="12">
        <v>7</v>
      </c>
      <c r="AH12" s="12">
        <v>9</v>
      </c>
      <c r="AI12" s="12"/>
      <c r="AJ12" s="12">
        <v>300</v>
      </c>
      <c r="AK12" s="12">
        <v>3</v>
      </c>
      <c r="AL12" s="12">
        <v>5</v>
      </c>
      <c r="AM12" s="12"/>
      <c r="AN12" s="12">
        <v>300</v>
      </c>
      <c r="AO12" s="12">
        <v>5</v>
      </c>
      <c r="AP12" s="12">
        <v>4</v>
      </c>
      <c r="AQ12" s="12"/>
      <c r="AR12" s="12">
        <v>300</v>
      </c>
      <c r="AS12" s="12">
        <v>3</v>
      </c>
      <c r="AT12" s="12">
        <v>1</v>
      </c>
      <c r="AU12" s="12"/>
      <c r="AV12" s="12">
        <v>300</v>
      </c>
      <c r="AW12" s="12">
        <v>1</v>
      </c>
      <c r="AX12" s="12">
        <v>6</v>
      </c>
      <c r="AY12" s="27"/>
    </row>
    <row r="13" spans="1:51" x14ac:dyDescent="0.25">
      <c r="A13" s="31">
        <v>35</v>
      </c>
      <c r="B13" s="2">
        <v>5</v>
      </c>
      <c r="C13" s="2">
        <v>0</v>
      </c>
      <c r="D13" s="2">
        <v>0</v>
      </c>
      <c r="E13" s="2">
        <v>30</v>
      </c>
      <c r="F13" s="2">
        <v>0</v>
      </c>
      <c r="G13" s="2">
        <v>1</v>
      </c>
      <c r="H13" s="15">
        <f>AVERAGE(M13,Q13,U13,Y13,AC13,AG13,AK13,AO13,AS13,AW13)</f>
        <v>0</v>
      </c>
      <c r="I13" s="15">
        <f>AVERAGE(N13,R13,V13,Z13,AD13,AH13,AL13,AP13,AT13,AX13)</f>
        <v>0</v>
      </c>
      <c r="J13" s="8">
        <f>COUNTIF(M13:AX13,0)/20</f>
        <v>1</v>
      </c>
      <c r="K13" s="12">
        <v>300</v>
      </c>
      <c r="L13" s="12"/>
      <c r="M13" s="12">
        <v>0</v>
      </c>
      <c r="N13" s="12">
        <v>0</v>
      </c>
      <c r="O13" s="12">
        <v>300</v>
      </c>
      <c r="P13" s="12"/>
      <c r="Q13" s="12">
        <v>0</v>
      </c>
      <c r="R13" s="12">
        <v>0</v>
      </c>
      <c r="S13" s="12"/>
      <c r="T13" s="12">
        <v>300</v>
      </c>
      <c r="U13" s="12">
        <v>0</v>
      </c>
      <c r="V13" s="12">
        <v>0</v>
      </c>
      <c r="W13" s="12"/>
      <c r="X13" s="12">
        <v>300</v>
      </c>
      <c r="Y13" s="12">
        <v>0</v>
      </c>
      <c r="Z13" s="12">
        <v>0</v>
      </c>
      <c r="AA13" s="12"/>
      <c r="AB13" s="12">
        <v>300</v>
      </c>
      <c r="AC13" s="12">
        <v>0</v>
      </c>
      <c r="AD13" s="12">
        <v>0</v>
      </c>
      <c r="AE13" s="12"/>
      <c r="AF13" s="12">
        <v>300</v>
      </c>
      <c r="AG13" s="12">
        <v>0</v>
      </c>
      <c r="AH13" s="12">
        <v>0</v>
      </c>
      <c r="AI13" s="12"/>
      <c r="AJ13" s="12">
        <v>300</v>
      </c>
      <c r="AK13" s="12">
        <v>0</v>
      </c>
      <c r="AL13" s="12">
        <v>0</v>
      </c>
      <c r="AM13" s="12"/>
      <c r="AN13" s="12">
        <v>300</v>
      </c>
      <c r="AO13" s="12">
        <v>0</v>
      </c>
      <c r="AP13" s="12">
        <v>0</v>
      </c>
      <c r="AQ13" s="12"/>
      <c r="AR13" s="12">
        <v>300</v>
      </c>
      <c r="AS13" s="12">
        <v>0</v>
      </c>
      <c r="AT13" s="12">
        <v>0</v>
      </c>
      <c r="AU13" s="12"/>
      <c r="AV13" s="12">
        <v>300</v>
      </c>
      <c r="AW13" s="12">
        <v>0</v>
      </c>
      <c r="AX13" s="12">
        <v>0</v>
      </c>
      <c r="AY13" s="27"/>
    </row>
    <row r="14" spans="1:51" x14ac:dyDescent="0.25">
      <c r="A14" s="32"/>
      <c r="B14" s="3">
        <v>10</v>
      </c>
      <c r="C14" s="3">
        <v>0</v>
      </c>
      <c r="D14" s="3">
        <v>0</v>
      </c>
      <c r="E14" s="3">
        <v>30</v>
      </c>
      <c r="F14" s="3">
        <v>0</v>
      </c>
      <c r="G14" s="3">
        <v>1</v>
      </c>
      <c r="H14" s="16">
        <f>AVERAGE(M14,Q14,U14,Y14,AC14,AG14,AK14,AO14,AS14,AW14)</f>
        <v>3.2</v>
      </c>
      <c r="I14" s="16">
        <f>AVERAGE(N14,R14,V14,Z14,AD14,AH14,AL14,AP14,AT14,AX14)</f>
        <v>1.8</v>
      </c>
      <c r="J14" s="9">
        <f t="shared" si="0"/>
        <v>0.05</v>
      </c>
      <c r="K14" s="12">
        <v>300</v>
      </c>
      <c r="L14" s="12"/>
      <c r="M14" s="12">
        <v>7</v>
      </c>
      <c r="N14" s="12">
        <v>2</v>
      </c>
      <c r="O14" s="12">
        <v>300</v>
      </c>
      <c r="P14" s="12"/>
      <c r="Q14" s="12">
        <v>2</v>
      </c>
      <c r="R14" s="12">
        <v>1</v>
      </c>
      <c r="S14" s="12"/>
      <c r="T14" s="12">
        <v>300</v>
      </c>
      <c r="U14" s="12">
        <v>4</v>
      </c>
      <c r="V14" s="12">
        <v>2</v>
      </c>
      <c r="W14" s="12"/>
      <c r="X14" s="12">
        <v>300</v>
      </c>
      <c r="Y14" s="12">
        <v>4</v>
      </c>
      <c r="Z14" s="12">
        <v>2</v>
      </c>
      <c r="AA14" s="12"/>
      <c r="AB14" s="12">
        <v>300</v>
      </c>
      <c r="AC14" s="12">
        <v>4</v>
      </c>
      <c r="AD14" s="12">
        <v>3</v>
      </c>
      <c r="AE14" s="12"/>
      <c r="AF14" s="12">
        <v>300</v>
      </c>
      <c r="AG14" s="12">
        <v>1</v>
      </c>
      <c r="AH14" s="12">
        <v>1</v>
      </c>
      <c r="AI14" s="12"/>
      <c r="AJ14" s="12">
        <v>300</v>
      </c>
      <c r="AK14" s="12">
        <v>1</v>
      </c>
      <c r="AL14" s="12">
        <v>1</v>
      </c>
      <c r="AM14" s="12"/>
      <c r="AN14" s="12">
        <v>300</v>
      </c>
      <c r="AO14" s="12">
        <v>4</v>
      </c>
      <c r="AP14" s="12">
        <v>2</v>
      </c>
      <c r="AQ14" s="12"/>
      <c r="AR14" s="12">
        <v>300</v>
      </c>
      <c r="AS14" s="12">
        <v>1</v>
      </c>
      <c r="AT14" s="12">
        <v>0</v>
      </c>
      <c r="AU14" s="12"/>
      <c r="AV14" s="12">
        <v>300</v>
      </c>
      <c r="AW14" s="12">
        <v>4</v>
      </c>
      <c r="AX14" s="12">
        <v>4</v>
      </c>
      <c r="AY14" s="27"/>
    </row>
    <row r="15" spans="1:51" ht="16.5" thickBot="1" x14ac:dyDescent="0.3">
      <c r="A15" s="33"/>
      <c r="B15" s="4">
        <v>20</v>
      </c>
      <c r="C15" s="4">
        <v>0</v>
      </c>
      <c r="D15" s="4">
        <v>0</v>
      </c>
      <c r="E15" s="4">
        <v>30</v>
      </c>
      <c r="F15" s="4">
        <v>0</v>
      </c>
      <c r="G15" s="4">
        <v>1</v>
      </c>
      <c r="H15" s="17">
        <f>AVERAGE(M15,Q15,U15,Y15,AC15,AG15,AK15,AO15,AS15,AW15)</f>
        <v>16.2</v>
      </c>
      <c r="I15" s="17">
        <f>AVERAGE(N15,R15,V15,Z15,AD15,AH15,AL15,AP15,AT15,AX15)</f>
        <v>11.9</v>
      </c>
      <c r="J15" s="10">
        <f>COUNTIF(M15:AX15,0)/20</f>
        <v>0</v>
      </c>
      <c r="K15" s="12">
        <v>300</v>
      </c>
      <c r="L15" s="12"/>
      <c r="M15" s="12">
        <v>11</v>
      </c>
      <c r="N15" s="12">
        <v>13</v>
      </c>
      <c r="O15" s="12">
        <v>300</v>
      </c>
      <c r="P15" s="12"/>
      <c r="Q15" s="12">
        <v>18</v>
      </c>
      <c r="R15" s="12">
        <v>11</v>
      </c>
      <c r="S15" s="12"/>
      <c r="T15" s="12">
        <v>300</v>
      </c>
      <c r="U15" s="12">
        <v>11</v>
      </c>
      <c r="V15" s="12">
        <v>9</v>
      </c>
      <c r="W15" s="12"/>
      <c r="X15" s="12">
        <v>300</v>
      </c>
      <c r="Y15" s="12">
        <v>20</v>
      </c>
      <c r="Z15" s="12">
        <v>17</v>
      </c>
      <c r="AA15" s="12"/>
      <c r="AB15" s="12">
        <v>300</v>
      </c>
      <c r="AC15" s="12">
        <v>15</v>
      </c>
      <c r="AD15" s="12">
        <v>12</v>
      </c>
      <c r="AE15" s="12"/>
      <c r="AF15" s="12">
        <v>300</v>
      </c>
      <c r="AG15" s="12">
        <v>17</v>
      </c>
      <c r="AH15" s="12">
        <v>10</v>
      </c>
      <c r="AI15" s="12"/>
      <c r="AJ15" s="12">
        <v>300</v>
      </c>
      <c r="AK15" s="12">
        <v>17</v>
      </c>
      <c r="AL15" s="12">
        <v>13</v>
      </c>
      <c r="AM15" s="12"/>
      <c r="AN15" s="12">
        <v>300</v>
      </c>
      <c r="AO15" s="12">
        <v>15</v>
      </c>
      <c r="AP15" s="12">
        <v>3</v>
      </c>
      <c r="AQ15" s="12"/>
      <c r="AR15" s="12">
        <v>300</v>
      </c>
      <c r="AS15" s="12">
        <v>19</v>
      </c>
      <c r="AT15" s="12">
        <v>16</v>
      </c>
      <c r="AU15" s="12"/>
      <c r="AV15" s="12">
        <v>300</v>
      </c>
      <c r="AW15" s="12">
        <v>19</v>
      </c>
      <c r="AX15" s="12">
        <v>15</v>
      </c>
      <c r="AY15" s="27"/>
    </row>
    <row r="19" spans="1:51" ht="21" x14ac:dyDescent="0.35">
      <c r="A19" s="18" t="s">
        <v>24</v>
      </c>
      <c r="B19" s="13"/>
      <c r="C19" s="13"/>
      <c r="D19" s="13"/>
      <c r="E19" s="13"/>
      <c r="F19" s="13"/>
      <c r="G19" s="13"/>
      <c r="H19" s="13"/>
      <c r="I19" s="24" t="s">
        <v>14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x14ac:dyDescent="0.25">
      <c r="K20" s="28" t="s">
        <v>4</v>
      </c>
      <c r="L20" s="29"/>
      <c r="M20" s="29"/>
      <c r="N20" s="30"/>
      <c r="O20" s="28" t="s">
        <v>5</v>
      </c>
      <c r="P20" s="29"/>
      <c r="Q20" s="29"/>
      <c r="R20" s="30"/>
      <c r="S20" s="23"/>
      <c r="T20" s="28" t="s">
        <v>6</v>
      </c>
      <c r="U20" s="29"/>
      <c r="V20" s="30"/>
      <c r="W20" s="23"/>
      <c r="X20" s="28" t="s">
        <v>7</v>
      </c>
      <c r="Y20" s="29"/>
      <c r="Z20" s="30"/>
      <c r="AA20" s="23"/>
      <c r="AB20" s="28" t="s">
        <v>8</v>
      </c>
      <c r="AC20" s="29"/>
      <c r="AD20" s="30"/>
      <c r="AE20" s="23"/>
      <c r="AF20" s="28" t="s">
        <v>9</v>
      </c>
      <c r="AG20" s="29"/>
      <c r="AH20" s="30"/>
      <c r="AI20" s="23"/>
      <c r="AJ20" s="28" t="s">
        <v>10</v>
      </c>
      <c r="AK20" s="29"/>
      <c r="AL20" s="30"/>
      <c r="AM20" s="23"/>
      <c r="AN20" s="19" t="s">
        <v>11</v>
      </c>
      <c r="AO20" s="22"/>
      <c r="AP20" s="20"/>
      <c r="AQ20" s="23"/>
      <c r="AR20" s="19" t="s">
        <v>12</v>
      </c>
      <c r="AS20" s="22"/>
      <c r="AT20" s="20"/>
      <c r="AU20" s="23"/>
      <c r="AV20" s="28" t="s">
        <v>13</v>
      </c>
      <c r="AW20" s="29"/>
      <c r="AX20" s="30"/>
      <c r="AY20" s="26"/>
    </row>
    <row r="21" spans="1:51" ht="16.5" thickBot="1" x14ac:dyDescent="0.3">
      <c r="A21" s="5" t="s">
        <v>0</v>
      </c>
      <c r="B21" s="5" t="s">
        <v>1</v>
      </c>
      <c r="C21" s="5" t="s">
        <v>15</v>
      </c>
      <c r="D21" s="5" t="s">
        <v>17</v>
      </c>
      <c r="E21" s="5" t="s">
        <v>23</v>
      </c>
      <c r="F21" s="5" t="s">
        <v>22</v>
      </c>
      <c r="G21" s="5" t="s">
        <v>21</v>
      </c>
      <c r="H21" s="5" t="s">
        <v>35</v>
      </c>
      <c r="I21" s="5" t="s">
        <v>34</v>
      </c>
      <c r="J21" s="5" t="s">
        <v>2</v>
      </c>
      <c r="K21" s="12" t="s">
        <v>20</v>
      </c>
      <c r="L21" s="27"/>
      <c r="M21" s="21" t="s">
        <v>19</v>
      </c>
      <c r="N21" s="11" t="s">
        <v>18</v>
      </c>
      <c r="O21" s="12" t="s">
        <v>20</v>
      </c>
      <c r="P21" s="27"/>
      <c r="Q21" s="21" t="s">
        <v>19</v>
      </c>
      <c r="R21" s="11" t="s">
        <v>18</v>
      </c>
      <c r="S21" s="11"/>
      <c r="T21" s="12" t="s">
        <v>20</v>
      </c>
      <c r="U21" s="21" t="s">
        <v>19</v>
      </c>
      <c r="V21" s="11" t="s">
        <v>18</v>
      </c>
      <c r="W21" s="11"/>
      <c r="X21" s="12" t="s">
        <v>20</v>
      </c>
      <c r="Y21" s="21" t="s">
        <v>19</v>
      </c>
      <c r="Z21" s="11" t="s">
        <v>18</v>
      </c>
      <c r="AA21" s="11"/>
      <c r="AB21" s="12" t="s">
        <v>20</v>
      </c>
      <c r="AC21" s="21" t="s">
        <v>19</v>
      </c>
      <c r="AD21" s="11" t="s">
        <v>18</v>
      </c>
      <c r="AE21" s="11"/>
      <c r="AF21" s="12" t="s">
        <v>20</v>
      </c>
      <c r="AG21" s="21" t="s">
        <v>19</v>
      </c>
      <c r="AH21" s="11" t="s">
        <v>18</v>
      </c>
      <c r="AI21" s="11"/>
      <c r="AJ21" s="12" t="s">
        <v>20</v>
      </c>
      <c r="AK21" s="21" t="s">
        <v>19</v>
      </c>
      <c r="AL21" s="11" t="s">
        <v>18</v>
      </c>
      <c r="AM21" s="11"/>
      <c r="AN21" s="12" t="s">
        <v>20</v>
      </c>
      <c r="AO21" s="21" t="s">
        <v>19</v>
      </c>
      <c r="AP21" s="11" t="s">
        <v>18</v>
      </c>
      <c r="AQ21" s="11"/>
      <c r="AR21" s="12" t="s">
        <v>20</v>
      </c>
      <c r="AS21" s="21" t="s">
        <v>19</v>
      </c>
      <c r="AT21" s="11" t="s">
        <v>18</v>
      </c>
      <c r="AU21" s="11"/>
      <c r="AV21" s="12" t="s">
        <v>20</v>
      </c>
      <c r="AW21" s="21" t="s">
        <v>19</v>
      </c>
      <c r="AX21" s="11" t="s">
        <v>18</v>
      </c>
      <c r="AY21" s="21"/>
    </row>
    <row r="22" spans="1:51" x14ac:dyDescent="0.25">
      <c r="A22" s="31">
        <v>15</v>
      </c>
      <c r="B22" s="2">
        <v>5</v>
      </c>
      <c r="C22" s="2">
        <v>5</v>
      </c>
      <c r="D22" s="2">
        <v>5</v>
      </c>
      <c r="E22" s="2">
        <v>15</v>
      </c>
      <c r="F22" s="2">
        <v>10</v>
      </c>
      <c r="G22" s="2">
        <v>1</v>
      </c>
      <c r="H22" s="2">
        <f>AVERAGE(M22,Q22,U22,Y22,AC22,AG22,AK22,AO22,AS22,AW22)</f>
        <v>0</v>
      </c>
      <c r="I22" s="15">
        <f>AVERAGE(N22,R22,V22,Z22,AD22,AH22,AL22,AP22,AT22,AX22)</f>
        <v>0</v>
      </c>
      <c r="J22" s="8">
        <f>COUNTIF(M22:AX22,0)/20</f>
        <v>1</v>
      </c>
      <c r="K22" s="12">
        <v>300</v>
      </c>
      <c r="L22" s="12"/>
      <c r="M22" s="12">
        <v>0</v>
      </c>
      <c r="N22" s="12">
        <v>0</v>
      </c>
      <c r="O22" s="12">
        <v>300</v>
      </c>
      <c r="P22" s="12"/>
      <c r="Q22" s="12">
        <v>0</v>
      </c>
      <c r="R22" s="12">
        <v>0</v>
      </c>
      <c r="S22" s="12"/>
      <c r="T22" s="12">
        <v>300</v>
      </c>
      <c r="U22" s="12">
        <v>0</v>
      </c>
      <c r="V22" s="12">
        <v>0</v>
      </c>
      <c r="W22" s="12"/>
      <c r="X22" s="12">
        <v>300</v>
      </c>
      <c r="Y22" s="12">
        <v>0</v>
      </c>
      <c r="Z22" s="12">
        <v>0</v>
      </c>
      <c r="AA22" s="12"/>
      <c r="AB22" s="12">
        <v>300</v>
      </c>
      <c r="AC22" s="12">
        <v>0</v>
      </c>
      <c r="AD22" s="12">
        <v>0</v>
      </c>
      <c r="AE22" s="12"/>
      <c r="AF22" s="12">
        <v>300</v>
      </c>
      <c r="AG22" s="12">
        <v>0</v>
      </c>
      <c r="AH22" s="12">
        <v>0</v>
      </c>
      <c r="AI22" s="12"/>
      <c r="AJ22" s="12">
        <v>300</v>
      </c>
      <c r="AK22" s="12">
        <v>0</v>
      </c>
      <c r="AL22" s="12">
        <v>0</v>
      </c>
      <c r="AM22" s="12"/>
      <c r="AN22" s="12">
        <v>300</v>
      </c>
      <c r="AO22" s="12">
        <v>0</v>
      </c>
      <c r="AP22" s="12">
        <v>0</v>
      </c>
      <c r="AQ22" s="12"/>
      <c r="AR22" s="12">
        <v>300</v>
      </c>
      <c r="AS22" s="12">
        <v>0</v>
      </c>
      <c r="AT22" s="12">
        <v>0</v>
      </c>
      <c r="AU22" s="12"/>
      <c r="AV22" s="12">
        <v>300</v>
      </c>
      <c r="AW22" s="12">
        <v>0</v>
      </c>
      <c r="AX22" s="12">
        <v>0</v>
      </c>
      <c r="AY22" s="27"/>
    </row>
    <row r="23" spans="1:51" x14ac:dyDescent="0.25">
      <c r="A23" s="32"/>
      <c r="B23" s="3">
        <v>10</v>
      </c>
      <c r="C23" s="3">
        <v>10</v>
      </c>
      <c r="D23" s="3">
        <v>10</v>
      </c>
      <c r="E23" s="3">
        <v>30</v>
      </c>
      <c r="F23" s="3">
        <v>15</v>
      </c>
      <c r="G23" s="3">
        <v>5</v>
      </c>
      <c r="H23" s="3">
        <f>AVERAGE(M23,Q23,U23,Y23,AC23,AG23,AK23,AO23,AS23,AW23)</f>
        <v>0.3</v>
      </c>
      <c r="I23" s="16">
        <f>AVERAGE(N23,R23,V23,Z23,AD23,AH23,AL23,AP23,AT23,AX23)</f>
        <v>0.7</v>
      </c>
      <c r="J23" s="9">
        <f>COUNTIF(M23:AX23,0)/20</f>
        <v>0.55000000000000004</v>
      </c>
      <c r="K23" s="12">
        <v>300</v>
      </c>
      <c r="L23" s="12"/>
      <c r="M23" s="12">
        <v>1</v>
      </c>
      <c r="N23" s="12">
        <v>0</v>
      </c>
      <c r="O23" s="12">
        <v>300</v>
      </c>
      <c r="P23" s="12"/>
      <c r="Q23" s="12">
        <v>1</v>
      </c>
      <c r="R23" s="12">
        <v>1</v>
      </c>
      <c r="S23" s="12"/>
      <c r="T23" s="12">
        <v>300</v>
      </c>
      <c r="U23" s="12">
        <v>0</v>
      </c>
      <c r="V23" s="12">
        <v>0</v>
      </c>
      <c r="W23" s="12"/>
      <c r="X23" s="12">
        <v>300</v>
      </c>
      <c r="Y23" s="12">
        <v>0</v>
      </c>
      <c r="Z23" s="12">
        <v>0</v>
      </c>
      <c r="AA23" s="12"/>
      <c r="AB23" s="12">
        <v>300</v>
      </c>
      <c r="AC23" s="12">
        <v>1</v>
      </c>
      <c r="AD23" s="12">
        <v>1</v>
      </c>
      <c r="AE23" s="12"/>
      <c r="AF23" s="12">
        <v>300</v>
      </c>
      <c r="AG23" s="12">
        <v>0</v>
      </c>
      <c r="AH23" s="12">
        <v>1</v>
      </c>
      <c r="AI23" s="12"/>
      <c r="AJ23" s="12">
        <v>300</v>
      </c>
      <c r="AK23" s="12">
        <v>0</v>
      </c>
      <c r="AL23" s="12">
        <v>2</v>
      </c>
      <c r="AM23" s="12"/>
      <c r="AN23" s="12">
        <v>300</v>
      </c>
      <c r="AO23" s="12">
        <v>0</v>
      </c>
      <c r="AP23" s="12">
        <v>1</v>
      </c>
      <c r="AQ23" s="12"/>
      <c r="AR23" s="12">
        <v>300</v>
      </c>
      <c r="AS23" s="12">
        <v>0</v>
      </c>
      <c r="AT23" s="12">
        <v>0</v>
      </c>
      <c r="AU23" s="12"/>
      <c r="AV23" s="12">
        <v>300</v>
      </c>
      <c r="AW23" s="12">
        <v>0</v>
      </c>
      <c r="AX23" s="12">
        <v>1</v>
      </c>
      <c r="AY23" s="27"/>
    </row>
    <row r="24" spans="1:51" ht="16.5" thickBot="1" x14ac:dyDescent="0.3">
      <c r="A24" s="33"/>
      <c r="B24" s="4">
        <v>20</v>
      </c>
      <c r="C24" s="4">
        <v>15</v>
      </c>
      <c r="D24" s="4">
        <v>15</v>
      </c>
      <c r="E24" s="4">
        <v>50</v>
      </c>
      <c r="F24" s="4">
        <v>20</v>
      </c>
      <c r="G24" s="4">
        <v>10</v>
      </c>
      <c r="H24" s="4">
        <f>AVERAGE(M24,Q24,U24,Y24,AC24,AG24,AK24,AO24,AS24,AW24)</f>
        <v>2.5</v>
      </c>
      <c r="I24" s="17">
        <f>AVERAGE(N24,R24,V24,Z24,AD24,AH24,AL24,AP24,AT24,AX24)</f>
        <v>10.1</v>
      </c>
      <c r="J24" s="10">
        <f>COUNTIF(M24:AX24,0)/20</f>
        <v>0.05</v>
      </c>
      <c r="K24" s="12">
        <v>300</v>
      </c>
      <c r="L24" s="12"/>
      <c r="M24" s="12">
        <v>3</v>
      </c>
      <c r="N24" s="12">
        <v>9</v>
      </c>
      <c r="O24" s="12">
        <v>300</v>
      </c>
      <c r="P24" s="12"/>
      <c r="Q24" s="12">
        <v>2</v>
      </c>
      <c r="R24" s="12">
        <v>8</v>
      </c>
      <c r="S24" s="12"/>
      <c r="T24" s="12">
        <v>300</v>
      </c>
      <c r="U24" s="12">
        <v>1</v>
      </c>
      <c r="V24" s="12">
        <v>11</v>
      </c>
      <c r="W24" s="12"/>
      <c r="X24" s="12">
        <v>300</v>
      </c>
      <c r="Y24" s="12">
        <v>3</v>
      </c>
      <c r="Z24" s="12">
        <v>12</v>
      </c>
      <c r="AA24" s="12"/>
      <c r="AB24" s="12">
        <v>300</v>
      </c>
      <c r="AC24" s="12">
        <v>1</v>
      </c>
      <c r="AD24" s="12">
        <v>10</v>
      </c>
      <c r="AE24" s="12"/>
      <c r="AF24" s="12">
        <v>300</v>
      </c>
      <c r="AG24" s="12">
        <v>3</v>
      </c>
      <c r="AH24" s="12">
        <v>12</v>
      </c>
      <c r="AI24" s="12"/>
      <c r="AJ24" s="12">
        <v>300</v>
      </c>
      <c r="AK24" s="12">
        <v>0</v>
      </c>
      <c r="AL24" s="12">
        <v>11</v>
      </c>
      <c r="AM24" s="12"/>
      <c r="AN24" s="12">
        <v>300</v>
      </c>
      <c r="AO24" s="12">
        <v>4</v>
      </c>
      <c r="AP24" s="12">
        <v>8</v>
      </c>
      <c r="AQ24" s="12"/>
      <c r="AR24" s="12">
        <v>300</v>
      </c>
      <c r="AS24" s="12">
        <v>3</v>
      </c>
      <c r="AT24" s="12">
        <v>9</v>
      </c>
      <c r="AU24" s="12"/>
      <c r="AV24" s="12">
        <v>300</v>
      </c>
      <c r="AW24" s="12">
        <v>5</v>
      </c>
      <c r="AX24" s="12">
        <v>11</v>
      </c>
      <c r="AY24" s="27"/>
    </row>
    <row r="25" spans="1:51" x14ac:dyDescent="0.25">
      <c r="A25" s="31">
        <v>35</v>
      </c>
      <c r="B25" s="2">
        <v>5</v>
      </c>
      <c r="C25" s="2">
        <v>5</v>
      </c>
      <c r="D25" s="2">
        <v>5</v>
      </c>
      <c r="E25" s="2">
        <v>15</v>
      </c>
      <c r="F25" s="2">
        <v>10</v>
      </c>
      <c r="G25" s="2">
        <v>1</v>
      </c>
      <c r="H25" s="2">
        <f>AVERAGE(M25,Q25,U25,Y25,AC25,AG25,AK25,AO25,AS25,AW25)</f>
        <v>0</v>
      </c>
      <c r="I25" s="15">
        <f>AVERAGE(N25,R25,V25,Z25,AD25,AH25,AL25,AP25,AT25,AX25)</f>
        <v>0</v>
      </c>
      <c r="J25" s="8">
        <f>COUNTIF(M25:AX25,0)/20</f>
        <v>1</v>
      </c>
      <c r="K25" s="12">
        <v>300</v>
      </c>
      <c r="L25" s="12"/>
      <c r="M25" s="12">
        <v>0</v>
      </c>
      <c r="N25" s="12">
        <v>0</v>
      </c>
      <c r="O25" s="12">
        <v>300</v>
      </c>
      <c r="P25" s="12"/>
      <c r="Q25" s="12">
        <v>0</v>
      </c>
      <c r="R25" s="12">
        <v>0</v>
      </c>
      <c r="S25" s="12"/>
      <c r="T25" s="12">
        <v>300</v>
      </c>
      <c r="U25" s="12">
        <v>0</v>
      </c>
      <c r="V25" s="12">
        <v>0</v>
      </c>
      <c r="W25" s="12"/>
      <c r="X25" s="12">
        <v>300</v>
      </c>
      <c r="Y25" s="12">
        <v>0</v>
      </c>
      <c r="Z25" s="12">
        <v>0</v>
      </c>
      <c r="AA25" s="12"/>
      <c r="AB25" s="12">
        <v>300</v>
      </c>
      <c r="AC25" s="12">
        <v>0</v>
      </c>
      <c r="AD25" s="12">
        <v>0</v>
      </c>
      <c r="AE25" s="12"/>
      <c r="AF25" s="12">
        <v>300</v>
      </c>
      <c r="AG25" s="12">
        <v>0</v>
      </c>
      <c r="AH25" s="12">
        <v>0</v>
      </c>
      <c r="AI25" s="12"/>
      <c r="AJ25" s="12">
        <v>300</v>
      </c>
      <c r="AK25" s="12">
        <v>0</v>
      </c>
      <c r="AL25" s="12">
        <v>0</v>
      </c>
      <c r="AM25" s="12"/>
      <c r="AN25" s="12">
        <v>300</v>
      </c>
      <c r="AO25" s="12">
        <v>0</v>
      </c>
      <c r="AP25" s="12">
        <v>0</v>
      </c>
      <c r="AQ25" s="12"/>
      <c r="AR25" s="12">
        <v>300</v>
      </c>
      <c r="AS25" s="12">
        <v>0</v>
      </c>
      <c r="AT25" s="12">
        <v>0</v>
      </c>
      <c r="AU25" s="12"/>
      <c r="AV25" s="12">
        <v>300</v>
      </c>
      <c r="AW25" s="12">
        <v>0</v>
      </c>
      <c r="AX25" s="12">
        <v>0</v>
      </c>
      <c r="AY25" s="27"/>
    </row>
    <row r="26" spans="1:51" x14ac:dyDescent="0.25">
      <c r="A26" s="32"/>
      <c r="B26" s="3">
        <v>10</v>
      </c>
      <c r="C26" s="3">
        <v>10</v>
      </c>
      <c r="D26" s="3">
        <v>10</v>
      </c>
      <c r="E26" s="3">
        <v>30</v>
      </c>
      <c r="F26" s="3">
        <v>15</v>
      </c>
      <c r="G26" s="3">
        <v>5</v>
      </c>
      <c r="H26" s="3">
        <f>AVERAGE(M26,Q26,U26,Y26,AC26,AG26,AK26,AO26,AS26,AW26)</f>
        <v>0.2</v>
      </c>
      <c r="I26" s="16">
        <f>AVERAGE(N26,R26,V26,Z26,AD26,AH26,AL26,AP26,AT26,AX26)</f>
        <v>3.6</v>
      </c>
      <c r="J26" s="9">
        <f>COUNTIF(M26:AX26,0)/20</f>
        <v>0.4</v>
      </c>
      <c r="K26" s="12">
        <v>300</v>
      </c>
      <c r="L26" s="12"/>
      <c r="M26" s="12">
        <v>0</v>
      </c>
      <c r="N26" s="12">
        <v>4</v>
      </c>
      <c r="O26" s="12">
        <v>300</v>
      </c>
      <c r="P26" s="12"/>
      <c r="Q26" s="12">
        <v>0</v>
      </c>
      <c r="R26" s="12">
        <v>2</v>
      </c>
      <c r="S26" s="12"/>
      <c r="T26" s="12">
        <v>300</v>
      </c>
      <c r="U26" s="12">
        <v>0</v>
      </c>
      <c r="V26" s="12">
        <v>3</v>
      </c>
      <c r="W26" s="12"/>
      <c r="X26" s="12">
        <v>300</v>
      </c>
      <c r="Y26" s="12">
        <v>1</v>
      </c>
      <c r="Z26" s="12">
        <v>2</v>
      </c>
      <c r="AA26" s="12"/>
      <c r="AB26" s="12">
        <v>300</v>
      </c>
      <c r="AC26" s="12">
        <v>1</v>
      </c>
      <c r="AD26" s="12">
        <v>4</v>
      </c>
      <c r="AE26" s="12"/>
      <c r="AF26" s="12">
        <v>300</v>
      </c>
      <c r="AG26" s="12">
        <v>0</v>
      </c>
      <c r="AH26" s="12">
        <v>3</v>
      </c>
      <c r="AI26" s="12"/>
      <c r="AJ26" s="12">
        <v>300</v>
      </c>
      <c r="AK26" s="12">
        <v>0</v>
      </c>
      <c r="AL26" s="12">
        <v>4</v>
      </c>
      <c r="AM26" s="12"/>
      <c r="AN26" s="12">
        <v>300</v>
      </c>
      <c r="AO26" s="12">
        <v>0</v>
      </c>
      <c r="AP26" s="12">
        <v>4</v>
      </c>
      <c r="AQ26" s="12"/>
      <c r="AR26" s="12">
        <v>300</v>
      </c>
      <c r="AS26" s="12">
        <v>0</v>
      </c>
      <c r="AT26" s="12">
        <v>9</v>
      </c>
      <c r="AU26" s="12"/>
      <c r="AV26" s="12">
        <v>300</v>
      </c>
      <c r="AW26" s="12">
        <v>0</v>
      </c>
      <c r="AX26" s="12">
        <v>1</v>
      </c>
      <c r="AY26" s="27"/>
    </row>
    <row r="27" spans="1:51" ht="16.5" thickBot="1" x14ac:dyDescent="0.3">
      <c r="A27" s="33"/>
      <c r="B27" s="4">
        <v>20</v>
      </c>
      <c r="C27" s="4">
        <v>15</v>
      </c>
      <c r="D27" s="4">
        <v>15</v>
      </c>
      <c r="E27" s="4">
        <v>50</v>
      </c>
      <c r="F27" s="4">
        <v>20</v>
      </c>
      <c r="G27" s="4">
        <v>10</v>
      </c>
      <c r="H27" s="4">
        <f>AVERAGE(M27,Q27,U27,Y27,AC27,AG27,AK27,AO27,AS27,AW27)</f>
        <v>6.3</v>
      </c>
      <c r="I27" s="17">
        <f>AVERAGE(N27,R27,V27,Z27,AD27,AH27,AL27,AP27,AT27,AX27)</f>
        <v>25.8</v>
      </c>
      <c r="J27" s="10">
        <f>COUNTIF(M27:AX27,0)/20</f>
        <v>0</v>
      </c>
      <c r="K27" s="12">
        <v>300</v>
      </c>
      <c r="L27" s="12"/>
      <c r="M27" s="12">
        <v>6</v>
      </c>
      <c r="N27" s="12">
        <v>26</v>
      </c>
      <c r="O27" s="12">
        <v>300</v>
      </c>
      <c r="P27" s="12"/>
      <c r="Q27" s="12">
        <v>5</v>
      </c>
      <c r="R27" s="12">
        <v>29</v>
      </c>
      <c r="S27" s="12"/>
      <c r="T27" s="12">
        <v>300</v>
      </c>
      <c r="U27" s="12">
        <v>8</v>
      </c>
      <c r="V27" s="12">
        <v>20</v>
      </c>
      <c r="W27" s="12"/>
      <c r="X27" s="12">
        <v>300</v>
      </c>
      <c r="Y27" s="12">
        <v>4</v>
      </c>
      <c r="Z27" s="12">
        <v>28</v>
      </c>
      <c r="AA27" s="12"/>
      <c r="AB27" s="12">
        <v>300</v>
      </c>
      <c r="AC27" s="12">
        <v>6</v>
      </c>
      <c r="AD27" s="12">
        <v>29</v>
      </c>
      <c r="AE27" s="12"/>
      <c r="AF27" s="12">
        <v>300</v>
      </c>
      <c r="AG27" s="12">
        <v>6</v>
      </c>
      <c r="AH27" s="12">
        <v>24</v>
      </c>
      <c r="AI27" s="12"/>
      <c r="AJ27" s="12">
        <v>300</v>
      </c>
      <c r="AK27" s="12">
        <v>9</v>
      </c>
      <c r="AL27" s="12">
        <v>22</v>
      </c>
      <c r="AM27" s="12"/>
      <c r="AN27" s="12">
        <v>300</v>
      </c>
      <c r="AO27" s="12">
        <v>8</v>
      </c>
      <c r="AP27" s="12">
        <v>28</v>
      </c>
      <c r="AQ27" s="12"/>
      <c r="AR27" s="12">
        <v>300</v>
      </c>
      <c r="AS27" s="12">
        <v>7</v>
      </c>
      <c r="AT27" s="12">
        <v>25</v>
      </c>
      <c r="AU27" s="12"/>
      <c r="AV27" s="12">
        <v>300</v>
      </c>
      <c r="AW27" s="12">
        <v>4</v>
      </c>
      <c r="AX27" s="12">
        <v>27</v>
      </c>
      <c r="AY27" s="27"/>
    </row>
    <row r="31" spans="1:51" ht="21" x14ac:dyDescent="0.35">
      <c r="A31" s="18" t="s">
        <v>25</v>
      </c>
      <c r="B31" s="13"/>
      <c r="C31" s="13"/>
      <c r="D31" s="13"/>
      <c r="E31" s="13"/>
      <c r="F31" s="13"/>
      <c r="G31" s="13"/>
      <c r="H31" s="13"/>
      <c r="I31" s="24" t="s">
        <v>14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1:51" x14ac:dyDescent="0.25">
      <c r="K32" s="28" t="s">
        <v>4</v>
      </c>
      <c r="L32" s="29"/>
      <c r="M32" s="29"/>
      <c r="N32" s="30"/>
      <c r="O32" s="28" t="s">
        <v>5</v>
      </c>
      <c r="P32" s="29"/>
      <c r="Q32" s="29"/>
      <c r="R32" s="30"/>
      <c r="S32" s="23"/>
      <c r="T32" s="28" t="s">
        <v>6</v>
      </c>
      <c r="U32" s="29"/>
      <c r="V32" s="30"/>
      <c r="W32" s="23"/>
      <c r="X32" s="28" t="s">
        <v>7</v>
      </c>
      <c r="Y32" s="29"/>
      <c r="Z32" s="30"/>
      <c r="AA32" s="23"/>
      <c r="AB32" s="28" t="s">
        <v>8</v>
      </c>
      <c r="AC32" s="29"/>
      <c r="AD32" s="30"/>
      <c r="AE32" s="23"/>
      <c r="AF32" s="28" t="s">
        <v>9</v>
      </c>
      <c r="AG32" s="29"/>
      <c r="AH32" s="30"/>
      <c r="AI32" s="23"/>
      <c r="AJ32" s="28" t="s">
        <v>10</v>
      </c>
      <c r="AK32" s="29"/>
      <c r="AL32" s="30"/>
      <c r="AM32" s="23"/>
      <c r="AN32" s="19" t="s">
        <v>11</v>
      </c>
      <c r="AO32" s="22"/>
      <c r="AP32" s="20"/>
      <c r="AQ32" s="23"/>
      <c r="AR32" s="19" t="s">
        <v>12</v>
      </c>
      <c r="AS32" s="22"/>
      <c r="AT32" s="20"/>
      <c r="AU32" s="23"/>
      <c r="AV32" s="28" t="s">
        <v>13</v>
      </c>
      <c r="AW32" s="29"/>
      <c r="AX32" s="30"/>
      <c r="AY32" s="26"/>
    </row>
    <row r="33" spans="1:51" ht="16.5" thickBot="1" x14ac:dyDescent="0.3">
      <c r="A33" s="5" t="s">
        <v>0</v>
      </c>
      <c r="B33" s="5" t="s">
        <v>1</v>
      </c>
      <c r="C33" s="5" t="s">
        <v>15</v>
      </c>
      <c r="D33" s="5" t="s">
        <v>17</v>
      </c>
      <c r="E33" s="5" t="s">
        <v>23</v>
      </c>
      <c r="F33" s="5" t="s">
        <v>22</v>
      </c>
      <c r="G33" s="5" t="s">
        <v>21</v>
      </c>
      <c r="H33" s="5" t="s">
        <v>35</v>
      </c>
      <c r="I33" s="5" t="s">
        <v>34</v>
      </c>
      <c r="J33" s="5" t="s">
        <v>2</v>
      </c>
      <c r="K33" s="12" t="s">
        <v>20</v>
      </c>
      <c r="L33" s="27"/>
      <c r="M33" s="21" t="s">
        <v>19</v>
      </c>
      <c r="N33" s="11" t="s">
        <v>18</v>
      </c>
      <c r="O33" s="12" t="s">
        <v>20</v>
      </c>
      <c r="P33" s="27"/>
      <c r="Q33" s="21" t="s">
        <v>19</v>
      </c>
      <c r="R33" s="11" t="s">
        <v>18</v>
      </c>
      <c r="S33" s="11"/>
      <c r="T33" s="12" t="s">
        <v>20</v>
      </c>
      <c r="U33" s="21" t="s">
        <v>19</v>
      </c>
      <c r="V33" s="11" t="s">
        <v>18</v>
      </c>
      <c r="W33" s="11"/>
      <c r="X33" s="12" t="s">
        <v>20</v>
      </c>
      <c r="Y33" s="21" t="s">
        <v>19</v>
      </c>
      <c r="Z33" s="11" t="s">
        <v>18</v>
      </c>
      <c r="AA33" s="11"/>
      <c r="AB33" s="12" t="s">
        <v>20</v>
      </c>
      <c r="AC33" s="21" t="s">
        <v>19</v>
      </c>
      <c r="AD33" s="11" t="s">
        <v>18</v>
      </c>
      <c r="AE33" s="11"/>
      <c r="AF33" s="12" t="s">
        <v>20</v>
      </c>
      <c r="AG33" s="21" t="s">
        <v>19</v>
      </c>
      <c r="AH33" s="11" t="s">
        <v>18</v>
      </c>
      <c r="AI33" s="11"/>
      <c r="AJ33" s="12" t="s">
        <v>20</v>
      </c>
      <c r="AK33" s="21" t="s">
        <v>19</v>
      </c>
      <c r="AL33" s="11" t="s">
        <v>18</v>
      </c>
      <c r="AM33" s="11"/>
      <c r="AN33" s="12" t="s">
        <v>20</v>
      </c>
      <c r="AO33" s="21" t="s">
        <v>19</v>
      </c>
      <c r="AP33" s="11" t="s">
        <v>18</v>
      </c>
      <c r="AQ33" s="11"/>
      <c r="AR33" s="12" t="s">
        <v>20</v>
      </c>
      <c r="AS33" s="21" t="s">
        <v>19</v>
      </c>
      <c r="AT33" s="11" t="s">
        <v>18</v>
      </c>
      <c r="AU33" s="11"/>
      <c r="AV33" s="12" t="s">
        <v>20</v>
      </c>
      <c r="AW33" s="21" t="s">
        <v>19</v>
      </c>
      <c r="AX33" s="11" t="s">
        <v>18</v>
      </c>
      <c r="AY33" s="21"/>
    </row>
    <row r="34" spans="1:51" x14ac:dyDescent="0.25">
      <c r="A34" s="31">
        <v>15</v>
      </c>
      <c r="B34" s="2">
        <v>5</v>
      </c>
      <c r="C34" s="2">
        <v>5</v>
      </c>
      <c r="D34" s="2">
        <v>5</v>
      </c>
      <c r="E34" s="2">
        <v>30</v>
      </c>
      <c r="F34" s="2">
        <v>20</v>
      </c>
      <c r="G34" s="2">
        <v>10</v>
      </c>
      <c r="H34" s="2">
        <f>AVERAGE(M34,Q34,U34,Y34,AC34,AC34,AG34,AK34,AO34,AS34,AW34)</f>
        <v>0</v>
      </c>
      <c r="I34" s="15">
        <f>AVERAGE(N34,R34,V34,Z34,AD34,AH34,AL34,AP34,AT34,AX34)</f>
        <v>0.2</v>
      </c>
      <c r="J34" s="8">
        <f>COUNTIF(M34:AX34,0)/20</f>
        <v>0.9</v>
      </c>
      <c r="K34" s="12">
        <v>300</v>
      </c>
      <c r="L34" s="12"/>
      <c r="M34" s="12">
        <v>0</v>
      </c>
      <c r="N34" s="12">
        <v>0</v>
      </c>
      <c r="O34" s="12">
        <v>300</v>
      </c>
      <c r="P34" s="12"/>
      <c r="Q34" s="12">
        <v>0</v>
      </c>
      <c r="R34" s="12">
        <v>0</v>
      </c>
      <c r="S34" s="12"/>
      <c r="T34" s="12">
        <v>300</v>
      </c>
      <c r="U34" s="12">
        <v>0</v>
      </c>
      <c r="V34" s="12">
        <v>0</v>
      </c>
      <c r="W34" s="12"/>
      <c r="X34" s="12">
        <v>300</v>
      </c>
      <c r="Y34" s="12">
        <v>0</v>
      </c>
      <c r="Z34" s="12">
        <v>1</v>
      </c>
      <c r="AA34" s="12"/>
      <c r="AB34" s="12">
        <v>300</v>
      </c>
      <c r="AC34" s="12">
        <v>0</v>
      </c>
      <c r="AD34" s="12">
        <v>0</v>
      </c>
      <c r="AE34" s="12"/>
      <c r="AF34" s="12">
        <v>300</v>
      </c>
      <c r="AG34" s="12">
        <v>0</v>
      </c>
      <c r="AH34" s="12">
        <v>0</v>
      </c>
      <c r="AI34" s="12"/>
      <c r="AJ34" s="12">
        <v>300</v>
      </c>
      <c r="AK34" s="12">
        <v>0</v>
      </c>
      <c r="AL34" s="12">
        <v>1</v>
      </c>
      <c r="AM34" s="12"/>
      <c r="AN34" s="12">
        <v>300</v>
      </c>
      <c r="AO34" s="12">
        <v>0</v>
      </c>
      <c r="AP34" s="12">
        <v>0</v>
      </c>
      <c r="AQ34" s="12"/>
      <c r="AR34" s="12">
        <v>300</v>
      </c>
      <c r="AS34" s="12">
        <v>0</v>
      </c>
      <c r="AT34" s="12">
        <v>0</v>
      </c>
      <c r="AU34" s="12"/>
      <c r="AV34" s="12">
        <v>300</v>
      </c>
      <c r="AW34" s="12">
        <v>0</v>
      </c>
      <c r="AX34" s="12">
        <v>0</v>
      </c>
      <c r="AY34" s="27"/>
    </row>
    <row r="35" spans="1:51" x14ac:dyDescent="0.25">
      <c r="A35" s="32"/>
      <c r="B35" s="3">
        <v>5</v>
      </c>
      <c r="C35" s="3">
        <v>10</v>
      </c>
      <c r="D35" s="3">
        <v>10</v>
      </c>
      <c r="E35" s="3">
        <v>30</v>
      </c>
      <c r="F35" s="3">
        <v>20</v>
      </c>
      <c r="G35" s="3">
        <v>10</v>
      </c>
      <c r="H35" s="3">
        <f>AVERAGE(M35,Q35,U35,Y35,AC35,AG35,AK35,AO35,AS35,AW35)</f>
        <v>0.2</v>
      </c>
      <c r="I35" s="16">
        <f>AVERAGE(N35,R35,V35,Z35,AD35,AH35,AL35,AP35,AT35,AX35)</f>
        <v>0.5</v>
      </c>
      <c r="J35" s="9">
        <f>COUNTIF(M35:AX35,0)/20</f>
        <v>0.65</v>
      </c>
      <c r="K35" s="12">
        <v>300</v>
      </c>
      <c r="L35" s="12"/>
      <c r="M35" s="12">
        <v>0</v>
      </c>
      <c r="N35" s="12">
        <v>0</v>
      </c>
      <c r="O35" s="12">
        <v>300</v>
      </c>
      <c r="P35" s="12"/>
      <c r="Q35" s="12">
        <v>0</v>
      </c>
      <c r="R35" s="12">
        <v>0</v>
      </c>
      <c r="S35" s="12"/>
      <c r="T35" s="12">
        <v>300</v>
      </c>
      <c r="U35" s="12">
        <v>1</v>
      </c>
      <c r="V35" s="12">
        <v>0</v>
      </c>
      <c r="W35" s="12"/>
      <c r="X35" s="12">
        <v>300</v>
      </c>
      <c r="Y35" s="12">
        <v>0</v>
      </c>
      <c r="Z35" s="12">
        <v>1</v>
      </c>
      <c r="AA35" s="12"/>
      <c r="AB35" s="12">
        <v>300</v>
      </c>
      <c r="AC35" s="12">
        <v>0</v>
      </c>
      <c r="AD35" s="12">
        <v>0</v>
      </c>
      <c r="AE35" s="12"/>
      <c r="AF35" s="12">
        <v>300</v>
      </c>
      <c r="AG35" s="12">
        <v>0</v>
      </c>
      <c r="AH35" s="12">
        <v>1</v>
      </c>
      <c r="AI35" s="12"/>
      <c r="AJ35" s="12">
        <v>300</v>
      </c>
      <c r="AK35" s="12">
        <v>0</v>
      </c>
      <c r="AL35" s="12">
        <v>1</v>
      </c>
      <c r="AM35" s="12"/>
      <c r="AN35" s="12">
        <v>300</v>
      </c>
      <c r="AO35" s="12">
        <v>0</v>
      </c>
      <c r="AP35" s="12">
        <v>1</v>
      </c>
      <c r="AQ35" s="12"/>
      <c r="AR35" s="12">
        <v>300</v>
      </c>
      <c r="AS35" s="12">
        <v>0</v>
      </c>
      <c r="AT35" s="12">
        <v>0</v>
      </c>
      <c r="AU35" s="12"/>
      <c r="AV35" s="12">
        <v>300</v>
      </c>
      <c r="AW35" s="12">
        <v>1</v>
      </c>
      <c r="AX35" s="12">
        <v>1</v>
      </c>
      <c r="AY35" s="27"/>
    </row>
    <row r="36" spans="1:51" ht="16.5" thickBot="1" x14ac:dyDescent="0.3">
      <c r="A36" s="33"/>
      <c r="B36" s="4">
        <v>5</v>
      </c>
      <c r="C36" s="4">
        <v>15</v>
      </c>
      <c r="D36" s="4">
        <v>15</v>
      </c>
      <c r="E36" s="4">
        <v>30</v>
      </c>
      <c r="F36" s="4">
        <v>20</v>
      </c>
      <c r="G36" s="4">
        <v>10</v>
      </c>
      <c r="H36" s="4">
        <f>AVERAGE(M36,Q36,U36,Y36,AC36,AG36,AK36,AO36,AS36,AW36)</f>
        <v>0</v>
      </c>
      <c r="I36" s="17">
        <f>AVERAGE(N36,R36,V36,Z36,AD36,AH36,AL36,AP36,AT36,AX36)</f>
        <v>1</v>
      </c>
      <c r="J36" s="10">
        <f>COUNTIF(M36:AX36,0)/20</f>
        <v>0.6</v>
      </c>
      <c r="K36" s="12">
        <v>300</v>
      </c>
      <c r="L36" s="12"/>
      <c r="M36" s="12">
        <v>0</v>
      </c>
      <c r="N36" s="12">
        <v>0</v>
      </c>
      <c r="O36" s="12">
        <v>300</v>
      </c>
      <c r="P36" s="12"/>
      <c r="Q36" s="12">
        <v>0</v>
      </c>
      <c r="R36" s="12">
        <v>1</v>
      </c>
      <c r="S36" s="12"/>
      <c r="T36" s="12">
        <v>300</v>
      </c>
      <c r="U36" s="12">
        <v>0</v>
      </c>
      <c r="V36" s="12">
        <v>2</v>
      </c>
      <c r="W36" s="12"/>
      <c r="X36" s="12">
        <v>300</v>
      </c>
      <c r="Y36" s="12">
        <v>0</v>
      </c>
      <c r="Z36" s="12">
        <v>1</v>
      </c>
      <c r="AA36" s="12"/>
      <c r="AB36" s="12">
        <v>300</v>
      </c>
      <c r="AC36" s="12">
        <v>0</v>
      </c>
      <c r="AD36" s="12">
        <v>1</v>
      </c>
      <c r="AE36" s="12"/>
      <c r="AF36" s="12">
        <v>300</v>
      </c>
      <c r="AG36" s="12">
        <v>0</v>
      </c>
      <c r="AH36" s="12">
        <v>1</v>
      </c>
      <c r="AI36" s="12"/>
      <c r="AJ36" s="12">
        <v>300</v>
      </c>
      <c r="AK36" s="12">
        <v>0</v>
      </c>
      <c r="AL36" s="12">
        <v>0</v>
      </c>
      <c r="AM36" s="12"/>
      <c r="AN36" s="12">
        <v>300</v>
      </c>
      <c r="AO36" s="12">
        <v>0</v>
      </c>
      <c r="AP36" s="12">
        <v>1</v>
      </c>
      <c r="AQ36" s="12"/>
      <c r="AR36" s="12">
        <v>300</v>
      </c>
      <c r="AS36" s="12">
        <v>0</v>
      </c>
      <c r="AT36" s="12">
        <v>2</v>
      </c>
      <c r="AU36" s="12"/>
      <c r="AV36" s="12">
        <v>300</v>
      </c>
      <c r="AW36" s="12">
        <v>0</v>
      </c>
      <c r="AX36" s="12">
        <v>1</v>
      </c>
      <c r="AY36" s="27"/>
    </row>
    <row r="37" spans="1:51" x14ac:dyDescent="0.25">
      <c r="A37" s="31">
        <v>35</v>
      </c>
      <c r="B37" s="2">
        <v>5</v>
      </c>
      <c r="C37" s="2">
        <v>5</v>
      </c>
      <c r="D37" s="2">
        <v>5</v>
      </c>
      <c r="E37" s="2">
        <v>30</v>
      </c>
      <c r="F37" s="2">
        <v>20</v>
      </c>
      <c r="G37" s="2">
        <v>10</v>
      </c>
      <c r="H37" s="2">
        <f>AVERAGE(M37,Q37,U37,Y37,AC37,AG37,AK37,AO37,AS37,AW37)</f>
        <v>0</v>
      </c>
      <c r="I37" s="15">
        <f>AVERAGE(N37,R37,V37,Z37,AD37,AH37,AL37,AP37,AT37,AX37)</f>
        <v>0.3</v>
      </c>
      <c r="J37" s="8">
        <f>COUNTIF(M37:AX37,0)/20</f>
        <v>0.85</v>
      </c>
      <c r="K37" s="12">
        <v>300</v>
      </c>
      <c r="L37" s="12"/>
      <c r="M37" s="12">
        <v>0</v>
      </c>
      <c r="N37" s="12">
        <v>1</v>
      </c>
      <c r="O37" s="12">
        <v>300</v>
      </c>
      <c r="P37" s="12"/>
      <c r="Q37" s="12">
        <v>0</v>
      </c>
      <c r="R37" s="12">
        <v>0</v>
      </c>
      <c r="S37" s="12"/>
      <c r="T37" s="12">
        <v>300</v>
      </c>
      <c r="U37" s="12">
        <v>0</v>
      </c>
      <c r="V37" s="12">
        <v>0</v>
      </c>
      <c r="W37" s="12"/>
      <c r="X37" s="12">
        <v>300</v>
      </c>
      <c r="Y37" s="12">
        <v>0</v>
      </c>
      <c r="Z37" s="12">
        <v>0</v>
      </c>
      <c r="AA37" s="12"/>
      <c r="AB37" s="12">
        <v>300</v>
      </c>
      <c r="AC37" s="12">
        <v>0</v>
      </c>
      <c r="AD37" s="12">
        <v>0</v>
      </c>
      <c r="AE37" s="12"/>
      <c r="AF37" s="12">
        <v>300</v>
      </c>
      <c r="AG37" s="12">
        <v>0</v>
      </c>
      <c r="AH37" s="12">
        <v>0</v>
      </c>
      <c r="AI37" s="12"/>
      <c r="AJ37" s="12">
        <v>300</v>
      </c>
      <c r="AK37" s="12">
        <v>0</v>
      </c>
      <c r="AL37" s="12">
        <v>0</v>
      </c>
      <c r="AM37" s="12"/>
      <c r="AN37" s="12">
        <v>300</v>
      </c>
      <c r="AO37" s="12">
        <v>0</v>
      </c>
      <c r="AP37" s="12">
        <v>1</v>
      </c>
      <c r="AQ37" s="12"/>
      <c r="AR37" s="12">
        <v>300</v>
      </c>
      <c r="AS37" s="12">
        <v>0</v>
      </c>
      <c r="AT37" s="12">
        <v>1</v>
      </c>
      <c r="AU37" s="12"/>
      <c r="AV37" s="12">
        <v>300</v>
      </c>
      <c r="AW37" s="12">
        <v>0</v>
      </c>
      <c r="AX37" s="12">
        <v>0</v>
      </c>
      <c r="AY37" s="27"/>
    </row>
    <row r="38" spans="1:51" x14ac:dyDescent="0.25">
      <c r="A38" s="32"/>
      <c r="B38" s="3">
        <v>5</v>
      </c>
      <c r="C38" s="3">
        <v>10</v>
      </c>
      <c r="D38" s="3">
        <v>10</v>
      </c>
      <c r="E38" s="3">
        <v>30</v>
      </c>
      <c r="F38" s="3">
        <v>20</v>
      </c>
      <c r="G38" s="3">
        <v>10</v>
      </c>
      <c r="H38" s="3">
        <f>AVERAGE(M38,Q38,U38,Y38,AC38,AG38,AK38,AO38,AS38,AW38)</f>
        <v>0</v>
      </c>
      <c r="I38" s="16">
        <f>AVERAGE(N38,R38,V38,Z38,AD38,AH38,AL38,AP38,AT38,AX38)</f>
        <v>1.2</v>
      </c>
      <c r="J38" s="9">
        <f>COUNTIF(M38:AX38,0)/20</f>
        <v>0.65</v>
      </c>
      <c r="K38" s="12">
        <v>300</v>
      </c>
      <c r="L38" s="12"/>
      <c r="M38" s="12">
        <v>0</v>
      </c>
      <c r="N38" s="12">
        <v>0</v>
      </c>
      <c r="O38" s="12">
        <v>300</v>
      </c>
      <c r="P38" s="12"/>
      <c r="Q38" s="12">
        <v>0</v>
      </c>
      <c r="R38" s="12">
        <v>1</v>
      </c>
      <c r="S38" s="12"/>
      <c r="T38" s="12">
        <v>300</v>
      </c>
      <c r="U38" s="12">
        <v>0</v>
      </c>
      <c r="V38" s="12">
        <v>1</v>
      </c>
      <c r="W38" s="12"/>
      <c r="X38" s="12">
        <v>300</v>
      </c>
      <c r="Y38" s="12">
        <v>0</v>
      </c>
      <c r="Z38" s="12">
        <v>1</v>
      </c>
      <c r="AA38" s="12"/>
      <c r="AB38" s="12">
        <v>300</v>
      </c>
      <c r="AC38" s="12">
        <v>0</v>
      </c>
      <c r="AD38" s="12">
        <v>0</v>
      </c>
      <c r="AE38" s="12"/>
      <c r="AF38" s="12">
        <v>300</v>
      </c>
      <c r="AG38" s="12">
        <v>0</v>
      </c>
      <c r="AH38" s="12">
        <v>2</v>
      </c>
      <c r="AI38" s="12"/>
      <c r="AJ38" s="12">
        <v>300</v>
      </c>
      <c r="AK38" s="12">
        <v>0</v>
      </c>
      <c r="AL38" s="12">
        <v>2</v>
      </c>
      <c r="AM38" s="12"/>
      <c r="AN38" s="12">
        <v>300</v>
      </c>
      <c r="AO38" s="12">
        <v>0</v>
      </c>
      <c r="AP38" s="12">
        <v>1</v>
      </c>
      <c r="AQ38" s="12"/>
      <c r="AR38" s="12">
        <v>300</v>
      </c>
      <c r="AS38" s="12">
        <v>0</v>
      </c>
      <c r="AT38" s="12">
        <v>4</v>
      </c>
      <c r="AU38" s="12"/>
      <c r="AV38" s="12">
        <v>300</v>
      </c>
      <c r="AW38" s="12">
        <v>0</v>
      </c>
      <c r="AX38" s="12">
        <v>0</v>
      </c>
      <c r="AY38" s="27"/>
    </row>
    <row r="39" spans="1:51" ht="16.5" thickBot="1" x14ac:dyDescent="0.3">
      <c r="A39" s="33"/>
      <c r="B39" s="4">
        <v>5</v>
      </c>
      <c r="C39" s="4">
        <v>15</v>
      </c>
      <c r="D39" s="4">
        <v>15</v>
      </c>
      <c r="E39" s="4">
        <v>30</v>
      </c>
      <c r="F39" s="4">
        <v>20</v>
      </c>
      <c r="G39" s="4">
        <v>10</v>
      </c>
      <c r="H39" s="4">
        <f>AVERAGE(M39,Q39,U39,Y39,AC39,AG39,AK39,AO39,AS39,AW39)</f>
        <v>0</v>
      </c>
      <c r="I39" s="17">
        <f>AVERAGE(N39,R39,V39,Z39,AD39,AH39,AL39,AP39,AT39,AX39)</f>
        <v>1.9</v>
      </c>
      <c r="J39" s="10">
        <f>COUNTIF(M39:AX39,0)/20</f>
        <v>0.55000000000000004</v>
      </c>
      <c r="K39" s="12">
        <v>300</v>
      </c>
      <c r="L39" s="12"/>
      <c r="M39" s="12">
        <v>0</v>
      </c>
      <c r="N39" s="12">
        <v>4</v>
      </c>
      <c r="O39" s="12">
        <v>300</v>
      </c>
      <c r="P39" s="12"/>
      <c r="Q39" s="12">
        <v>0</v>
      </c>
      <c r="R39" s="12">
        <v>3</v>
      </c>
      <c r="S39" s="12"/>
      <c r="T39" s="12">
        <v>300</v>
      </c>
      <c r="U39" s="12">
        <v>0</v>
      </c>
      <c r="V39" s="12">
        <v>4</v>
      </c>
      <c r="W39" s="12"/>
      <c r="X39" s="12">
        <v>300</v>
      </c>
      <c r="Y39" s="12">
        <v>0</v>
      </c>
      <c r="Z39" s="12">
        <v>1</v>
      </c>
      <c r="AA39" s="12"/>
      <c r="AB39" s="12">
        <v>300</v>
      </c>
      <c r="AC39" s="12">
        <v>0</v>
      </c>
      <c r="AD39" s="12">
        <v>1</v>
      </c>
      <c r="AE39" s="12"/>
      <c r="AF39" s="12">
        <v>300</v>
      </c>
      <c r="AG39" s="12">
        <v>0</v>
      </c>
      <c r="AH39" s="12">
        <v>1</v>
      </c>
      <c r="AI39" s="12"/>
      <c r="AJ39" s="12">
        <v>300</v>
      </c>
      <c r="AK39" s="12">
        <v>0</v>
      </c>
      <c r="AL39" s="12">
        <v>2</v>
      </c>
      <c r="AM39" s="12"/>
      <c r="AN39" s="12">
        <v>300</v>
      </c>
      <c r="AO39" s="12">
        <v>0</v>
      </c>
      <c r="AP39" s="12">
        <v>1</v>
      </c>
      <c r="AQ39" s="12"/>
      <c r="AR39" s="12">
        <v>300</v>
      </c>
      <c r="AS39" s="12">
        <v>0</v>
      </c>
      <c r="AT39" s="12">
        <v>2</v>
      </c>
      <c r="AU39" s="12"/>
      <c r="AV39" s="12">
        <v>300</v>
      </c>
      <c r="AW39" s="12">
        <v>0</v>
      </c>
      <c r="AX39" s="12">
        <v>0</v>
      </c>
      <c r="AY39" s="27"/>
    </row>
    <row r="43" spans="1:51" ht="21" x14ac:dyDescent="0.35">
      <c r="A43" s="18" t="s">
        <v>27</v>
      </c>
      <c r="B43" s="13"/>
      <c r="C43" s="13"/>
      <c r="D43" s="13"/>
      <c r="E43" s="13"/>
      <c r="F43" s="13"/>
      <c r="G43" s="13"/>
      <c r="H43" s="13"/>
      <c r="I43" s="24" t="s">
        <v>14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1:51" x14ac:dyDescent="0.25">
      <c r="K44" s="28" t="s">
        <v>4</v>
      </c>
      <c r="L44" s="29"/>
      <c r="M44" s="29"/>
      <c r="N44" s="30"/>
      <c r="O44" s="28" t="s">
        <v>5</v>
      </c>
      <c r="P44" s="29"/>
      <c r="Q44" s="29"/>
      <c r="R44" s="30"/>
      <c r="S44" s="23"/>
      <c r="T44" s="28" t="s">
        <v>6</v>
      </c>
      <c r="U44" s="29"/>
      <c r="V44" s="30"/>
      <c r="W44" s="23"/>
      <c r="X44" s="28" t="s">
        <v>7</v>
      </c>
      <c r="Y44" s="29"/>
      <c r="Z44" s="30"/>
      <c r="AA44" s="23"/>
      <c r="AB44" s="28" t="s">
        <v>8</v>
      </c>
      <c r="AC44" s="29"/>
      <c r="AD44" s="30"/>
      <c r="AE44" s="23"/>
      <c r="AF44" s="28" t="s">
        <v>9</v>
      </c>
      <c r="AG44" s="29"/>
      <c r="AH44" s="30"/>
      <c r="AI44" s="23"/>
      <c r="AJ44" s="28" t="s">
        <v>10</v>
      </c>
      <c r="AK44" s="29"/>
      <c r="AL44" s="30"/>
      <c r="AM44" s="23"/>
      <c r="AN44" s="19" t="s">
        <v>11</v>
      </c>
      <c r="AO44" s="22"/>
      <c r="AP44" s="20"/>
      <c r="AQ44" s="23"/>
      <c r="AR44" s="19" t="s">
        <v>12</v>
      </c>
      <c r="AS44" s="22"/>
      <c r="AT44" s="20"/>
      <c r="AU44" s="23"/>
      <c r="AV44" s="28" t="s">
        <v>13</v>
      </c>
      <c r="AW44" s="29"/>
      <c r="AX44" s="30"/>
      <c r="AY44" s="26"/>
    </row>
    <row r="45" spans="1:51" ht="16.5" thickBot="1" x14ac:dyDescent="0.3">
      <c r="A45" s="5" t="s">
        <v>0</v>
      </c>
      <c r="B45" s="5" t="s">
        <v>1</v>
      </c>
      <c r="C45" s="5" t="s">
        <v>15</v>
      </c>
      <c r="D45" s="5" t="s">
        <v>17</v>
      </c>
      <c r="E45" s="5" t="s">
        <v>23</v>
      </c>
      <c r="F45" s="5" t="s">
        <v>22</v>
      </c>
      <c r="G45" s="5" t="s">
        <v>21</v>
      </c>
      <c r="H45" s="5" t="s">
        <v>35</v>
      </c>
      <c r="I45" s="5" t="s">
        <v>34</v>
      </c>
      <c r="J45" s="5" t="s">
        <v>2</v>
      </c>
      <c r="K45" s="12" t="s">
        <v>20</v>
      </c>
      <c r="L45" s="27"/>
      <c r="M45" s="21" t="s">
        <v>19</v>
      </c>
      <c r="N45" s="11" t="s">
        <v>18</v>
      </c>
      <c r="O45" s="12" t="s">
        <v>20</v>
      </c>
      <c r="P45" s="27"/>
      <c r="Q45" s="21" t="s">
        <v>19</v>
      </c>
      <c r="R45" s="11" t="s">
        <v>18</v>
      </c>
      <c r="S45" s="11"/>
      <c r="T45" s="12" t="s">
        <v>20</v>
      </c>
      <c r="U45" s="21" t="s">
        <v>19</v>
      </c>
      <c r="V45" s="11" t="s">
        <v>18</v>
      </c>
      <c r="W45" s="11"/>
      <c r="X45" s="12" t="s">
        <v>20</v>
      </c>
      <c r="Y45" s="21" t="s">
        <v>19</v>
      </c>
      <c r="Z45" s="11" t="s">
        <v>18</v>
      </c>
      <c r="AA45" s="11"/>
      <c r="AB45" s="12" t="s">
        <v>20</v>
      </c>
      <c r="AC45" s="21" t="s">
        <v>19</v>
      </c>
      <c r="AD45" s="11" t="s">
        <v>18</v>
      </c>
      <c r="AE45" s="11"/>
      <c r="AF45" s="12" t="s">
        <v>20</v>
      </c>
      <c r="AG45" s="21" t="s">
        <v>19</v>
      </c>
      <c r="AH45" s="11" t="s">
        <v>18</v>
      </c>
      <c r="AI45" s="11"/>
      <c r="AJ45" s="12" t="s">
        <v>20</v>
      </c>
      <c r="AK45" s="21" t="s">
        <v>19</v>
      </c>
      <c r="AL45" s="11" t="s">
        <v>18</v>
      </c>
      <c r="AM45" s="11"/>
      <c r="AN45" s="12" t="s">
        <v>20</v>
      </c>
      <c r="AO45" s="21" t="s">
        <v>19</v>
      </c>
      <c r="AP45" s="11" t="s">
        <v>18</v>
      </c>
      <c r="AQ45" s="11"/>
      <c r="AR45" s="12" t="s">
        <v>20</v>
      </c>
      <c r="AS45" s="21" t="s">
        <v>19</v>
      </c>
      <c r="AT45" s="11" t="s">
        <v>18</v>
      </c>
      <c r="AU45" s="11"/>
      <c r="AV45" s="12" t="s">
        <v>20</v>
      </c>
      <c r="AW45" s="21" t="s">
        <v>19</v>
      </c>
      <c r="AX45" s="11" t="s">
        <v>18</v>
      </c>
      <c r="AY45" s="21"/>
    </row>
    <row r="46" spans="1:51" x14ac:dyDescent="0.25">
      <c r="A46" s="31">
        <v>15</v>
      </c>
      <c r="B46" s="2">
        <v>20</v>
      </c>
      <c r="C46" s="2">
        <v>15</v>
      </c>
      <c r="D46" s="2">
        <v>15</v>
      </c>
      <c r="E46" s="2">
        <v>50</v>
      </c>
      <c r="F46" s="2">
        <v>20</v>
      </c>
      <c r="G46" s="2">
        <v>10</v>
      </c>
      <c r="H46" s="2">
        <f>AVERAGE(M46,Q46,U46,Y46,AC46,AG46,AK46,AO46,AS46,AW46)</f>
        <v>3.5</v>
      </c>
      <c r="I46" s="15">
        <f>AVERAGE(N46,R46,V46,Z46,AD46,AH46,AL46,AP46,AT46,AX46)</f>
        <v>9.6999999999999993</v>
      </c>
      <c r="J46" s="8">
        <f>COUNTIF(M46:AX46,0)/20</f>
        <v>0</v>
      </c>
      <c r="K46" s="12">
        <v>300</v>
      </c>
      <c r="L46" s="12"/>
      <c r="M46" s="12">
        <v>6</v>
      </c>
      <c r="N46" s="12">
        <v>9</v>
      </c>
      <c r="O46" s="12">
        <v>300</v>
      </c>
      <c r="P46" s="12"/>
      <c r="Q46" s="12">
        <v>3</v>
      </c>
      <c r="R46" s="12">
        <v>8</v>
      </c>
      <c r="S46" s="12"/>
      <c r="T46" s="12">
        <v>300</v>
      </c>
      <c r="U46" s="12">
        <v>4</v>
      </c>
      <c r="V46" s="12">
        <v>8</v>
      </c>
      <c r="W46" s="12"/>
      <c r="X46" s="12">
        <v>300</v>
      </c>
      <c r="Y46" s="12">
        <v>3</v>
      </c>
      <c r="Z46" s="12">
        <v>13</v>
      </c>
      <c r="AA46" s="12"/>
      <c r="AB46" s="12">
        <v>300</v>
      </c>
      <c r="AC46" s="12">
        <v>5</v>
      </c>
      <c r="AD46" s="12">
        <v>12</v>
      </c>
      <c r="AE46" s="12"/>
      <c r="AF46" s="12">
        <v>300</v>
      </c>
      <c r="AG46" s="12">
        <v>3</v>
      </c>
      <c r="AH46" s="12">
        <v>5</v>
      </c>
      <c r="AI46" s="12"/>
      <c r="AJ46" s="12">
        <v>300</v>
      </c>
      <c r="AK46" s="12">
        <v>3</v>
      </c>
      <c r="AL46" s="12">
        <v>11</v>
      </c>
      <c r="AM46" s="12"/>
      <c r="AN46" s="12">
        <v>300</v>
      </c>
      <c r="AO46" s="12">
        <v>2</v>
      </c>
      <c r="AP46" s="12">
        <v>9</v>
      </c>
      <c r="AQ46" s="12"/>
      <c r="AR46" s="12">
        <v>300</v>
      </c>
      <c r="AS46" s="12">
        <v>3</v>
      </c>
      <c r="AT46" s="12">
        <v>11</v>
      </c>
      <c r="AU46" s="12"/>
      <c r="AV46" s="12">
        <v>300</v>
      </c>
      <c r="AW46" s="12">
        <v>3</v>
      </c>
      <c r="AX46" s="12">
        <v>11</v>
      </c>
      <c r="AY46" s="27"/>
    </row>
    <row r="47" spans="1:51" x14ac:dyDescent="0.25">
      <c r="A47" s="32"/>
      <c r="B47" s="3">
        <v>20</v>
      </c>
      <c r="C47" s="3">
        <v>15</v>
      </c>
      <c r="D47" s="3">
        <v>15</v>
      </c>
      <c r="E47" s="3">
        <v>50</v>
      </c>
      <c r="F47" s="3">
        <v>20</v>
      </c>
      <c r="G47" s="3">
        <v>10</v>
      </c>
      <c r="H47" s="3">
        <f>AVERAGE(M38,Q38,U38,Y38,AC38,AC38,AG38,AK38,AO38,AS38,AW38)</f>
        <v>0</v>
      </c>
      <c r="I47" s="16" t="e">
        <f>AVERAGE(M47,#REF!,#REF!,#REF!,#REF!,#REF!,#REF!,#REF!,#REF!,#REF!)</f>
        <v>#REF!</v>
      </c>
      <c r="J47" s="9">
        <f>COUNTIF(M47:AX47,0)/20</f>
        <v>0</v>
      </c>
      <c r="K47" s="12">
        <v>300</v>
      </c>
      <c r="L47" s="12"/>
      <c r="M47" s="12"/>
      <c r="N47" s="12"/>
      <c r="O47" s="12">
        <v>300</v>
      </c>
      <c r="P47" s="12"/>
      <c r="Q47" s="12"/>
      <c r="R47" s="12"/>
      <c r="S47" s="12"/>
      <c r="T47" s="12">
        <v>300</v>
      </c>
      <c r="U47" s="12"/>
      <c r="V47" s="12"/>
      <c r="W47" s="12"/>
      <c r="X47" s="12">
        <v>300</v>
      </c>
      <c r="Y47" s="12"/>
      <c r="Z47" s="12"/>
      <c r="AA47" s="12"/>
      <c r="AB47" s="12">
        <v>300</v>
      </c>
      <c r="AC47" s="12"/>
      <c r="AD47" s="12"/>
      <c r="AE47" s="12"/>
      <c r="AF47" s="12">
        <v>300</v>
      </c>
      <c r="AG47" s="12"/>
      <c r="AH47" s="12"/>
      <c r="AI47" s="12"/>
      <c r="AJ47" s="12">
        <v>300</v>
      </c>
      <c r="AK47" s="12"/>
      <c r="AL47" s="12"/>
      <c r="AM47" s="12"/>
      <c r="AN47" s="12">
        <v>300</v>
      </c>
      <c r="AO47" s="12"/>
      <c r="AP47" s="12"/>
      <c r="AQ47" s="12"/>
      <c r="AR47" s="12">
        <v>300</v>
      </c>
      <c r="AS47" s="12"/>
      <c r="AT47" s="12"/>
      <c r="AU47" s="12"/>
      <c r="AV47" s="12">
        <v>300</v>
      </c>
      <c r="AW47" s="12"/>
      <c r="AX47" s="12"/>
      <c r="AY47" s="27"/>
    </row>
    <row r="48" spans="1:51" ht="16.5" thickBot="1" x14ac:dyDescent="0.3">
      <c r="A48" s="33"/>
      <c r="B48" s="4">
        <v>20</v>
      </c>
      <c r="C48" s="4">
        <v>15</v>
      </c>
      <c r="D48" s="4">
        <v>15</v>
      </c>
      <c r="E48" s="4">
        <v>50</v>
      </c>
      <c r="F48" s="4">
        <v>20</v>
      </c>
      <c r="G48" s="4">
        <v>10</v>
      </c>
      <c r="H48" s="4">
        <f>AVERAGE(M38,Q38,U38,Y38,AC38,AC38,AG38,AK38,AO38,AS38,AW38)</f>
        <v>0</v>
      </c>
      <c r="I48" s="17" t="e">
        <f>AVERAGE(M48,#REF!,#REF!,#REF!,#REF!,#REF!,#REF!,#REF!,#REF!,#REF!)</f>
        <v>#REF!</v>
      </c>
      <c r="J48" s="10">
        <f t="shared" ref="J48:J51" si="1">COUNTIF(M48:N48,0)/10</f>
        <v>0</v>
      </c>
      <c r="K48" s="12">
        <v>300</v>
      </c>
      <c r="L48" s="12"/>
      <c r="M48" s="12"/>
      <c r="N48" s="12"/>
      <c r="O48" s="12">
        <v>300</v>
      </c>
      <c r="P48" s="12"/>
      <c r="Q48" s="12"/>
      <c r="R48" s="12"/>
      <c r="S48" s="12"/>
      <c r="T48" s="12">
        <v>300</v>
      </c>
      <c r="U48" s="12"/>
      <c r="V48" s="12"/>
      <c r="W48" s="12"/>
      <c r="X48" s="12">
        <v>300</v>
      </c>
      <c r="Y48" s="12"/>
      <c r="Z48" s="12"/>
      <c r="AA48" s="12"/>
      <c r="AB48" s="12">
        <v>300</v>
      </c>
      <c r="AC48" s="12"/>
      <c r="AD48" s="12"/>
      <c r="AE48" s="12"/>
      <c r="AF48" s="12">
        <v>300</v>
      </c>
      <c r="AG48" s="12"/>
      <c r="AH48" s="12"/>
      <c r="AI48" s="12"/>
      <c r="AJ48" s="12">
        <v>300</v>
      </c>
      <c r="AK48" s="12"/>
      <c r="AL48" s="12"/>
      <c r="AM48" s="12"/>
      <c r="AN48" s="12">
        <v>300</v>
      </c>
      <c r="AO48" s="12"/>
      <c r="AP48" s="12"/>
      <c r="AQ48" s="12"/>
      <c r="AR48" s="12">
        <v>300</v>
      </c>
      <c r="AS48" s="12"/>
      <c r="AT48" s="12"/>
      <c r="AU48" s="12"/>
      <c r="AV48" s="12">
        <v>300</v>
      </c>
      <c r="AW48" s="12"/>
      <c r="AX48" s="12"/>
      <c r="AY48" s="27"/>
    </row>
    <row r="49" spans="1:51" ht="15.6" customHeight="1" x14ac:dyDescent="0.25">
      <c r="A49" s="31">
        <v>35</v>
      </c>
      <c r="B49" s="2">
        <v>20</v>
      </c>
      <c r="C49" s="2">
        <v>15</v>
      </c>
      <c r="D49" s="2">
        <v>15</v>
      </c>
      <c r="E49" s="2">
        <v>50</v>
      </c>
      <c r="F49" s="2">
        <v>20</v>
      </c>
      <c r="G49" s="2">
        <v>10</v>
      </c>
      <c r="H49" s="2">
        <f>AVERAGE(M49,Q49,U49,Y49,AC49,AG49,AK49,AO49,AS49,AW49)</f>
        <v>8.1</v>
      </c>
      <c r="I49" s="15">
        <f>AVERAGE(N49,R49,V49,Z49,AD49,AH49,AL49,AP49,AT49,AX49)</f>
        <v>24.1</v>
      </c>
      <c r="J49" s="8">
        <f>COUNTIF(M49:AX49,0)/20</f>
        <v>0</v>
      </c>
      <c r="K49" s="12">
        <v>300</v>
      </c>
      <c r="L49" s="12"/>
      <c r="M49" s="12">
        <v>4</v>
      </c>
      <c r="N49" s="12">
        <v>24</v>
      </c>
      <c r="O49" s="12">
        <v>300</v>
      </c>
      <c r="P49" s="12"/>
      <c r="Q49" s="12">
        <v>14</v>
      </c>
      <c r="R49" s="12">
        <v>29</v>
      </c>
      <c r="S49" s="12"/>
      <c r="T49" s="12">
        <v>300</v>
      </c>
      <c r="U49" s="12">
        <v>6</v>
      </c>
      <c r="V49" s="12">
        <v>25</v>
      </c>
      <c r="W49" s="12"/>
      <c r="X49" s="12">
        <v>300</v>
      </c>
      <c r="Y49" s="12">
        <v>7</v>
      </c>
      <c r="Z49" s="12">
        <v>23</v>
      </c>
      <c r="AA49" s="12"/>
      <c r="AB49" s="12">
        <v>300</v>
      </c>
      <c r="AC49" s="12">
        <v>3</v>
      </c>
      <c r="AD49" s="12">
        <v>22</v>
      </c>
      <c r="AE49" s="12"/>
      <c r="AF49" s="12">
        <v>300</v>
      </c>
      <c r="AG49" s="12">
        <v>14</v>
      </c>
      <c r="AH49" s="12">
        <v>21</v>
      </c>
      <c r="AI49" s="12"/>
      <c r="AJ49" s="12">
        <v>300</v>
      </c>
      <c r="AK49" s="12">
        <v>11</v>
      </c>
      <c r="AL49" s="12">
        <v>28</v>
      </c>
      <c r="AM49" s="12"/>
      <c r="AN49" s="12">
        <v>300</v>
      </c>
      <c r="AO49" s="12">
        <v>6</v>
      </c>
      <c r="AP49" s="12">
        <v>20</v>
      </c>
      <c r="AQ49" s="12"/>
      <c r="AR49" s="12">
        <v>300</v>
      </c>
      <c r="AS49" s="12">
        <v>6</v>
      </c>
      <c r="AT49" s="12">
        <v>22</v>
      </c>
      <c r="AU49" s="12"/>
      <c r="AV49" s="12">
        <v>300</v>
      </c>
      <c r="AW49" s="12">
        <v>10</v>
      </c>
      <c r="AX49" s="12">
        <v>27</v>
      </c>
      <c r="AY49" s="27"/>
    </row>
    <row r="50" spans="1:51" x14ac:dyDescent="0.25">
      <c r="A50" s="32"/>
      <c r="B50" s="3">
        <v>20</v>
      </c>
      <c r="C50" s="3">
        <v>15</v>
      </c>
      <c r="D50" s="3">
        <v>15</v>
      </c>
      <c r="E50" s="3">
        <v>50</v>
      </c>
      <c r="F50" s="3">
        <v>20</v>
      </c>
      <c r="G50" s="3">
        <v>10</v>
      </c>
      <c r="H50" s="3">
        <f>AVERAGE(M38,Q38,U38,Y38,AC38,AC38,AG38,AK38,AO38,AS38,AW38)</f>
        <v>0</v>
      </c>
      <c r="I50" s="16" t="e">
        <f>AVERAGE(M50,#REF!,#REF!,#REF!,#REF!,#REF!,#REF!,#REF!,#REF!,#REF!)</f>
        <v>#REF!</v>
      </c>
      <c r="J50" s="9">
        <f t="shared" si="1"/>
        <v>0</v>
      </c>
      <c r="K50" s="12">
        <v>300</v>
      </c>
      <c r="L50" s="12"/>
      <c r="M50" s="12"/>
      <c r="N50" s="12"/>
      <c r="O50" s="12">
        <v>300</v>
      </c>
      <c r="P50" s="12"/>
      <c r="Q50" s="12"/>
      <c r="R50" s="12"/>
      <c r="S50" s="12"/>
      <c r="T50" s="12">
        <v>300</v>
      </c>
      <c r="U50" s="12"/>
      <c r="V50" s="12"/>
      <c r="W50" s="12"/>
      <c r="X50" s="12">
        <v>300</v>
      </c>
      <c r="Y50" s="12"/>
      <c r="Z50" s="12"/>
      <c r="AA50" s="12"/>
      <c r="AB50" s="12">
        <v>300</v>
      </c>
      <c r="AC50" s="12"/>
      <c r="AD50" s="12"/>
      <c r="AE50" s="12"/>
      <c r="AF50" s="12">
        <v>300</v>
      </c>
      <c r="AG50" s="12"/>
      <c r="AH50" s="12"/>
      <c r="AI50" s="12"/>
      <c r="AJ50" s="12">
        <v>300</v>
      </c>
      <c r="AK50" s="12"/>
      <c r="AL50" s="12"/>
      <c r="AM50" s="12"/>
      <c r="AN50" s="12">
        <v>300</v>
      </c>
      <c r="AO50" s="12"/>
      <c r="AP50" s="12"/>
      <c r="AQ50" s="12"/>
      <c r="AR50" s="12">
        <v>300</v>
      </c>
      <c r="AS50" s="12"/>
      <c r="AT50" s="12"/>
      <c r="AU50" s="12"/>
      <c r="AV50" s="12">
        <v>300</v>
      </c>
      <c r="AW50" s="12"/>
      <c r="AX50" s="12"/>
      <c r="AY50" s="27"/>
    </row>
    <row r="51" spans="1:51" ht="16.5" thickBot="1" x14ac:dyDescent="0.3">
      <c r="A51" s="33"/>
      <c r="B51" s="4">
        <v>20</v>
      </c>
      <c r="C51" s="4">
        <v>15</v>
      </c>
      <c r="D51" s="4">
        <v>15</v>
      </c>
      <c r="E51" s="4">
        <v>50</v>
      </c>
      <c r="F51" s="4">
        <v>20</v>
      </c>
      <c r="G51" s="4">
        <v>10</v>
      </c>
      <c r="H51" s="4">
        <f>AVERAGE(M38,Q38,U38,Y38,AC38,AC38,AG38,AK38,AO38,AS38,AW38)</f>
        <v>0</v>
      </c>
      <c r="I51" s="17" t="e">
        <f>AVERAGE(M51,#REF!,#REF!,#REF!,#REF!,#REF!,#REF!,#REF!,#REF!,#REF!)</f>
        <v>#REF!</v>
      </c>
      <c r="J51" s="10">
        <f t="shared" si="1"/>
        <v>0</v>
      </c>
      <c r="K51" s="12">
        <v>300</v>
      </c>
      <c r="L51" s="12"/>
      <c r="M51" s="12"/>
      <c r="N51" s="12"/>
      <c r="O51" s="12">
        <v>300</v>
      </c>
      <c r="P51" s="12"/>
      <c r="Q51" s="12"/>
      <c r="R51" s="12"/>
      <c r="S51" s="12"/>
      <c r="T51" s="12">
        <v>300</v>
      </c>
      <c r="U51" s="12"/>
      <c r="V51" s="12"/>
      <c r="W51" s="12"/>
      <c r="X51" s="12">
        <v>300</v>
      </c>
      <c r="Y51" s="12"/>
      <c r="Z51" s="12"/>
      <c r="AA51" s="12"/>
      <c r="AB51" s="12">
        <v>300</v>
      </c>
      <c r="AC51" s="12"/>
      <c r="AD51" s="12"/>
      <c r="AE51" s="12"/>
      <c r="AF51" s="12">
        <v>300</v>
      </c>
      <c r="AG51" s="12"/>
      <c r="AH51" s="12"/>
      <c r="AI51" s="12"/>
      <c r="AJ51" s="12">
        <v>300</v>
      </c>
      <c r="AK51" s="12"/>
      <c r="AL51" s="12"/>
      <c r="AM51" s="12"/>
      <c r="AN51" s="12">
        <v>300</v>
      </c>
      <c r="AO51" s="12"/>
      <c r="AP51" s="12"/>
      <c r="AQ51" s="12"/>
      <c r="AR51" s="12">
        <v>300</v>
      </c>
      <c r="AS51" s="12"/>
      <c r="AT51" s="12"/>
      <c r="AU51" s="12"/>
      <c r="AV51" s="12">
        <v>300</v>
      </c>
      <c r="AW51" s="12"/>
      <c r="AX51" s="12"/>
      <c r="AY51" s="27"/>
    </row>
    <row r="55" spans="1:51" ht="21" x14ac:dyDescent="0.35">
      <c r="A55" s="18" t="s">
        <v>28</v>
      </c>
      <c r="B55" s="13"/>
      <c r="C55" s="13"/>
      <c r="D55" s="13"/>
      <c r="E55" s="13"/>
      <c r="F55" s="13"/>
      <c r="G55" s="13"/>
      <c r="H55" s="13"/>
      <c r="I55" s="24" t="s">
        <v>14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1:51" x14ac:dyDescent="0.25">
      <c r="K56" s="28" t="s">
        <v>4</v>
      </c>
      <c r="L56" s="29"/>
      <c r="M56" s="29"/>
      <c r="N56" s="30"/>
      <c r="O56" s="28" t="s">
        <v>5</v>
      </c>
      <c r="P56" s="29"/>
      <c r="Q56" s="29"/>
      <c r="R56" s="30"/>
      <c r="S56" s="23"/>
      <c r="T56" s="28" t="s">
        <v>6</v>
      </c>
      <c r="U56" s="29"/>
      <c r="V56" s="30"/>
      <c r="W56" s="23"/>
      <c r="X56" s="28" t="s">
        <v>7</v>
      </c>
      <c r="Y56" s="29"/>
      <c r="Z56" s="30"/>
      <c r="AA56" s="23"/>
      <c r="AB56" s="28" t="s">
        <v>8</v>
      </c>
      <c r="AC56" s="29"/>
      <c r="AD56" s="30"/>
      <c r="AE56" s="23"/>
      <c r="AF56" s="28" t="s">
        <v>9</v>
      </c>
      <c r="AG56" s="29"/>
      <c r="AH56" s="30"/>
      <c r="AI56" s="23"/>
      <c r="AJ56" s="28" t="s">
        <v>10</v>
      </c>
      <c r="AK56" s="29"/>
      <c r="AL56" s="30"/>
      <c r="AM56" s="23"/>
      <c r="AN56" s="19" t="s">
        <v>11</v>
      </c>
      <c r="AO56" s="22"/>
      <c r="AP56" s="20"/>
      <c r="AQ56" s="23"/>
      <c r="AR56" s="19" t="s">
        <v>12</v>
      </c>
      <c r="AS56" s="22"/>
      <c r="AT56" s="20"/>
      <c r="AU56" s="23"/>
      <c r="AV56" s="28" t="s">
        <v>13</v>
      </c>
      <c r="AW56" s="29"/>
      <c r="AX56" s="30"/>
      <c r="AY56" s="26"/>
    </row>
    <row r="57" spans="1:51" ht="16.5" thickBot="1" x14ac:dyDescent="0.3">
      <c r="A57" s="5" t="s">
        <v>0</v>
      </c>
      <c r="B57" s="5" t="s">
        <v>1</v>
      </c>
      <c r="C57" s="5" t="s">
        <v>15</v>
      </c>
      <c r="D57" s="5" t="s">
        <v>17</v>
      </c>
      <c r="E57" s="5" t="s">
        <v>23</v>
      </c>
      <c r="F57" s="5" t="s">
        <v>22</v>
      </c>
      <c r="G57" s="5" t="s">
        <v>21</v>
      </c>
      <c r="H57" s="5" t="s">
        <v>35</v>
      </c>
      <c r="I57" s="5" t="s">
        <v>34</v>
      </c>
      <c r="J57" s="5" t="s">
        <v>2</v>
      </c>
      <c r="K57" s="12" t="s">
        <v>20</v>
      </c>
      <c r="L57" s="27"/>
      <c r="M57" s="21" t="s">
        <v>19</v>
      </c>
      <c r="N57" s="11" t="s">
        <v>18</v>
      </c>
      <c r="O57" s="12" t="s">
        <v>20</v>
      </c>
      <c r="P57" s="27"/>
      <c r="Q57" s="21" t="s">
        <v>19</v>
      </c>
      <c r="R57" s="11" t="s">
        <v>18</v>
      </c>
      <c r="S57" s="11"/>
      <c r="T57" s="12" t="s">
        <v>20</v>
      </c>
      <c r="U57" s="21" t="s">
        <v>19</v>
      </c>
      <c r="V57" s="11" t="s">
        <v>18</v>
      </c>
      <c r="W57" s="11"/>
      <c r="X57" s="12" t="s">
        <v>20</v>
      </c>
      <c r="Y57" s="21" t="s">
        <v>19</v>
      </c>
      <c r="Z57" s="11" t="s">
        <v>18</v>
      </c>
      <c r="AA57" s="11"/>
      <c r="AB57" s="12" t="s">
        <v>20</v>
      </c>
      <c r="AC57" s="21" t="s">
        <v>19</v>
      </c>
      <c r="AD57" s="11" t="s">
        <v>18</v>
      </c>
      <c r="AE57" s="11"/>
      <c r="AF57" s="12" t="s">
        <v>20</v>
      </c>
      <c r="AG57" s="21" t="s">
        <v>19</v>
      </c>
      <c r="AH57" s="11" t="s">
        <v>18</v>
      </c>
      <c r="AI57" s="11"/>
      <c r="AJ57" s="12" t="s">
        <v>20</v>
      </c>
      <c r="AK57" s="21" t="s">
        <v>19</v>
      </c>
      <c r="AL57" s="11" t="s">
        <v>18</v>
      </c>
      <c r="AM57" s="11"/>
      <c r="AN57" s="12" t="s">
        <v>20</v>
      </c>
      <c r="AO57" s="21" t="s">
        <v>19</v>
      </c>
      <c r="AP57" s="11" t="s">
        <v>18</v>
      </c>
      <c r="AQ57" s="11"/>
      <c r="AR57" s="12" t="s">
        <v>20</v>
      </c>
      <c r="AS57" s="21" t="s">
        <v>19</v>
      </c>
      <c r="AT57" s="11" t="s">
        <v>18</v>
      </c>
      <c r="AU57" s="11"/>
      <c r="AV57" s="12" t="s">
        <v>20</v>
      </c>
      <c r="AW57" s="21" t="s">
        <v>19</v>
      </c>
      <c r="AX57" s="11" t="s">
        <v>18</v>
      </c>
      <c r="AY57" s="21"/>
    </row>
    <row r="58" spans="1:51" x14ac:dyDescent="0.25">
      <c r="A58" s="31">
        <v>15</v>
      </c>
      <c r="B58" s="2">
        <v>5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f>AVERAGE(M58,Q58,U58,Y58,AC58,AG58,AK58,AO58,AS58,AW58)</f>
        <v>0</v>
      </c>
      <c r="I58" s="15">
        <f>AVERAGE(N58,R58,V58,Z58,AD58,AH58,AL58,AP58,AT58,AX58)</f>
        <v>0</v>
      </c>
      <c r="J58" s="8">
        <f>COUNTIF(M58:AX58,0)/20</f>
        <v>1</v>
      </c>
      <c r="K58" s="12">
        <v>300</v>
      </c>
      <c r="L58" s="12"/>
      <c r="M58" s="12">
        <v>0</v>
      </c>
      <c r="N58" s="12">
        <v>0</v>
      </c>
      <c r="O58" s="12">
        <v>300</v>
      </c>
      <c r="P58" s="12"/>
      <c r="Q58" s="12">
        <v>0</v>
      </c>
      <c r="R58" s="12">
        <v>0</v>
      </c>
      <c r="S58" s="12"/>
      <c r="T58" s="12">
        <v>300</v>
      </c>
      <c r="U58" s="12">
        <v>0</v>
      </c>
      <c r="V58" s="12">
        <v>0</v>
      </c>
      <c r="W58" s="12"/>
      <c r="X58" s="12">
        <v>300</v>
      </c>
      <c r="Y58" s="12">
        <v>0</v>
      </c>
      <c r="Z58" s="12">
        <v>0</v>
      </c>
      <c r="AA58" s="12"/>
      <c r="AB58" s="12">
        <v>300</v>
      </c>
      <c r="AC58" s="12">
        <v>0</v>
      </c>
      <c r="AD58" s="12">
        <v>0</v>
      </c>
      <c r="AE58" s="12"/>
      <c r="AF58" s="12">
        <v>300</v>
      </c>
      <c r="AG58" s="12">
        <v>0</v>
      </c>
      <c r="AH58" s="12">
        <v>0</v>
      </c>
      <c r="AI58" s="12"/>
      <c r="AJ58" s="12">
        <v>300</v>
      </c>
      <c r="AK58" s="12">
        <v>0</v>
      </c>
      <c r="AL58" s="12">
        <v>0</v>
      </c>
      <c r="AM58" s="12"/>
      <c r="AN58" s="12">
        <v>300</v>
      </c>
      <c r="AO58" s="12">
        <v>0</v>
      </c>
      <c r="AP58" s="12">
        <v>0</v>
      </c>
      <c r="AQ58" s="12"/>
      <c r="AR58" s="12">
        <v>300</v>
      </c>
      <c r="AS58" s="12">
        <v>0</v>
      </c>
      <c r="AT58" s="12">
        <v>0</v>
      </c>
      <c r="AU58" s="12"/>
      <c r="AV58" s="12">
        <v>300</v>
      </c>
      <c r="AW58" s="12">
        <v>0</v>
      </c>
      <c r="AX58" s="12">
        <v>0</v>
      </c>
      <c r="AY58" s="27"/>
    </row>
    <row r="59" spans="1:51" x14ac:dyDescent="0.25">
      <c r="A59" s="32"/>
      <c r="B59" s="3">
        <v>5</v>
      </c>
      <c r="C59" s="3">
        <v>0</v>
      </c>
      <c r="D59" s="3">
        <v>0</v>
      </c>
      <c r="E59" s="3">
        <v>0</v>
      </c>
      <c r="F59" s="3">
        <v>0</v>
      </c>
      <c r="G59" s="3">
        <v>1</v>
      </c>
      <c r="H59" s="3"/>
      <c r="I59" s="16" t="e">
        <f>AVERAGE(M59,#REF!,#REF!,#REF!,#REF!,#REF!,#REF!,#REF!,#REF!,#REF!)</f>
        <v>#REF!</v>
      </c>
      <c r="J59" s="9">
        <f>COUNTIF(M59:AX59,0)/20</f>
        <v>0</v>
      </c>
      <c r="K59" s="12">
        <v>300</v>
      </c>
      <c r="L59" s="12"/>
      <c r="M59" s="12"/>
      <c r="N59" s="12"/>
      <c r="O59" s="12">
        <v>300</v>
      </c>
      <c r="P59" s="12"/>
      <c r="Q59" s="12"/>
      <c r="R59" s="12"/>
      <c r="S59" s="12"/>
      <c r="T59" s="12">
        <v>300</v>
      </c>
      <c r="U59" s="12"/>
      <c r="V59" s="12"/>
      <c r="W59" s="12"/>
      <c r="X59" s="12">
        <v>300</v>
      </c>
      <c r="Y59" s="12"/>
      <c r="Z59" s="12"/>
      <c r="AA59" s="12"/>
      <c r="AB59" s="12">
        <v>300</v>
      </c>
      <c r="AC59" s="12"/>
      <c r="AD59" s="12"/>
      <c r="AE59" s="12"/>
      <c r="AF59" s="12">
        <v>300</v>
      </c>
      <c r="AG59" s="12"/>
      <c r="AH59" s="12"/>
      <c r="AI59" s="12"/>
      <c r="AJ59" s="12">
        <v>300</v>
      </c>
      <c r="AK59" s="12"/>
      <c r="AL59" s="12"/>
      <c r="AM59" s="12"/>
      <c r="AN59" s="12">
        <v>300</v>
      </c>
      <c r="AO59" s="12"/>
      <c r="AP59" s="12"/>
      <c r="AQ59" s="12"/>
      <c r="AR59" s="12">
        <v>300</v>
      </c>
      <c r="AS59" s="12"/>
      <c r="AT59" s="12"/>
      <c r="AU59" s="12"/>
      <c r="AV59" s="12">
        <v>300</v>
      </c>
      <c r="AW59" s="12"/>
      <c r="AX59" s="12"/>
      <c r="AY59" s="27"/>
    </row>
    <row r="60" spans="1:51" ht="16.5" thickBot="1" x14ac:dyDescent="0.3">
      <c r="A60" s="33"/>
      <c r="B60" s="4">
        <v>5</v>
      </c>
      <c r="C60" s="4">
        <v>0</v>
      </c>
      <c r="D60" s="4">
        <v>0</v>
      </c>
      <c r="E60" s="4">
        <v>0</v>
      </c>
      <c r="F60" s="4">
        <v>0</v>
      </c>
      <c r="G60" s="4">
        <v>1</v>
      </c>
      <c r="H60" s="4"/>
      <c r="I60" s="17" t="e">
        <f>AVERAGE(M60,#REF!,#REF!,#REF!,#REF!,#REF!,#REF!,#REF!,#REF!,#REF!)</f>
        <v>#REF!</v>
      </c>
      <c r="J60" s="10">
        <f t="shared" ref="J60:J63" si="2">COUNTIF(M60:N60,0)/10</f>
        <v>0</v>
      </c>
      <c r="K60" s="12">
        <v>300</v>
      </c>
      <c r="L60" s="12"/>
      <c r="M60" s="12"/>
      <c r="N60" s="12"/>
      <c r="O60" s="12">
        <v>300</v>
      </c>
      <c r="P60" s="12"/>
      <c r="Q60" s="12"/>
      <c r="R60" s="12"/>
      <c r="S60" s="12"/>
      <c r="T60" s="12">
        <v>300</v>
      </c>
      <c r="U60" s="12"/>
      <c r="V60" s="12"/>
      <c r="W60" s="12"/>
      <c r="X60" s="12">
        <v>300</v>
      </c>
      <c r="Y60" s="12"/>
      <c r="Z60" s="12"/>
      <c r="AA60" s="12"/>
      <c r="AB60" s="12">
        <v>300</v>
      </c>
      <c r="AC60" s="12"/>
      <c r="AD60" s="12"/>
      <c r="AE60" s="12"/>
      <c r="AF60" s="12">
        <v>300</v>
      </c>
      <c r="AG60" s="12"/>
      <c r="AH60" s="12"/>
      <c r="AI60" s="12"/>
      <c r="AJ60" s="12">
        <v>300</v>
      </c>
      <c r="AK60" s="12"/>
      <c r="AL60" s="12"/>
      <c r="AM60" s="12"/>
      <c r="AN60" s="12">
        <v>300</v>
      </c>
      <c r="AO60" s="12"/>
      <c r="AP60" s="12"/>
      <c r="AQ60" s="12"/>
      <c r="AR60" s="12">
        <v>300</v>
      </c>
      <c r="AS60" s="12"/>
      <c r="AT60" s="12"/>
      <c r="AU60" s="12"/>
      <c r="AV60" s="12">
        <v>300</v>
      </c>
      <c r="AW60" s="12"/>
      <c r="AX60" s="12"/>
      <c r="AY60" s="27"/>
    </row>
    <row r="61" spans="1:51" x14ac:dyDescent="0.25">
      <c r="A61" s="31">
        <v>35</v>
      </c>
      <c r="B61" s="2">
        <v>5</v>
      </c>
      <c r="C61" s="2">
        <v>0</v>
      </c>
      <c r="D61" s="2">
        <v>0</v>
      </c>
      <c r="E61" s="2">
        <v>0</v>
      </c>
      <c r="F61" s="2">
        <v>0</v>
      </c>
      <c r="G61" s="2">
        <v>1</v>
      </c>
      <c r="H61" s="2">
        <f>AVERAGE(M61,Q61,U61,Y61,AC61,AG61,AK61,AO61,AS61,AW61)</f>
        <v>0</v>
      </c>
      <c r="I61" s="15">
        <f>AVERAGE(N61,R61,V61,Z61,AD61,AH61,AL61,AP61,AT61,AX61)</f>
        <v>0</v>
      </c>
      <c r="J61" s="8">
        <f>COUNTIF(M61:AX61,0)/20</f>
        <v>1</v>
      </c>
      <c r="K61" s="12">
        <v>300</v>
      </c>
      <c r="L61" s="12"/>
      <c r="M61" s="12">
        <v>0</v>
      </c>
      <c r="N61" s="12">
        <v>0</v>
      </c>
      <c r="O61" s="12">
        <v>300</v>
      </c>
      <c r="P61" s="12"/>
      <c r="Q61" s="12">
        <v>0</v>
      </c>
      <c r="R61" s="12">
        <v>0</v>
      </c>
      <c r="S61" s="12"/>
      <c r="T61" s="12">
        <v>300</v>
      </c>
      <c r="U61" s="12">
        <v>0</v>
      </c>
      <c r="V61" s="12">
        <v>0</v>
      </c>
      <c r="W61" s="12"/>
      <c r="X61" s="12">
        <v>300</v>
      </c>
      <c r="Y61" s="12">
        <v>0</v>
      </c>
      <c r="Z61" s="12">
        <v>0</v>
      </c>
      <c r="AA61" s="12"/>
      <c r="AB61" s="12">
        <v>300</v>
      </c>
      <c r="AC61" s="12">
        <v>0</v>
      </c>
      <c r="AD61" s="12">
        <v>0</v>
      </c>
      <c r="AE61" s="12"/>
      <c r="AF61" s="12">
        <v>300</v>
      </c>
      <c r="AG61" s="12">
        <v>0</v>
      </c>
      <c r="AH61" s="12">
        <v>0</v>
      </c>
      <c r="AI61" s="12"/>
      <c r="AJ61" s="12">
        <v>300</v>
      </c>
      <c r="AK61" s="12">
        <v>0</v>
      </c>
      <c r="AL61" s="12">
        <v>0</v>
      </c>
      <c r="AM61" s="12"/>
      <c r="AN61" s="12">
        <v>300</v>
      </c>
      <c r="AO61" s="12">
        <v>0</v>
      </c>
      <c r="AP61" s="12">
        <v>0</v>
      </c>
      <c r="AQ61" s="12"/>
      <c r="AR61" s="12">
        <v>300</v>
      </c>
      <c r="AS61" s="12">
        <v>0</v>
      </c>
      <c r="AT61" s="12">
        <v>0</v>
      </c>
      <c r="AU61" s="12"/>
      <c r="AV61" s="12">
        <v>300</v>
      </c>
      <c r="AW61" s="12">
        <v>0</v>
      </c>
      <c r="AX61" s="12">
        <v>0</v>
      </c>
      <c r="AY61" s="27"/>
    </row>
    <row r="62" spans="1:51" x14ac:dyDescent="0.25">
      <c r="A62" s="32"/>
      <c r="B62" s="3">
        <v>5</v>
      </c>
      <c r="C62" s="3">
        <v>0</v>
      </c>
      <c r="D62" s="3">
        <v>0</v>
      </c>
      <c r="E62" s="3">
        <v>0</v>
      </c>
      <c r="F62" s="3">
        <v>0</v>
      </c>
      <c r="G62" s="3">
        <v>1</v>
      </c>
      <c r="H62" s="3"/>
      <c r="I62" s="16" t="e">
        <f>AVERAGE(M62,#REF!,#REF!,#REF!,#REF!,#REF!,#REF!,#REF!,#REF!,#REF!)</f>
        <v>#REF!</v>
      </c>
      <c r="J62" s="9">
        <f t="shared" si="2"/>
        <v>0</v>
      </c>
      <c r="K62" s="12">
        <v>300</v>
      </c>
      <c r="L62" s="12"/>
      <c r="M62" s="12"/>
      <c r="N62" s="12"/>
      <c r="O62" s="12">
        <v>300</v>
      </c>
      <c r="P62" s="12"/>
      <c r="Q62" s="12"/>
      <c r="R62" s="12"/>
      <c r="S62" s="12"/>
      <c r="T62" s="12">
        <v>300</v>
      </c>
      <c r="U62" s="12"/>
      <c r="V62" s="12"/>
      <c r="W62" s="12"/>
      <c r="X62" s="12">
        <v>300</v>
      </c>
      <c r="Y62" s="12"/>
      <c r="Z62" s="12"/>
      <c r="AA62" s="12"/>
      <c r="AB62" s="12">
        <v>300</v>
      </c>
      <c r="AC62" s="12"/>
      <c r="AD62" s="12"/>
      <c r="AE62" s="12"/>
      <c r="AF62" s="12">
        <v>300</v>
      </c>
      <c r="AG62" s="12"/>
      <c r="AH62" s="12"/>
      <c r="AI62" s="12"/>
      <c r="AJ62" s="12">
        <v>300</v>
      </c>
      <c r="AK62" s="12"/>
      <c r="AL62" s="12"/>
      <c r="AM62" s="12"/>
      <c r="AN62" s="12">
        <v>300</v>
      </c>
      <c r="AO62" s="12"/>
      <c r="AP62" s="12"/>
      <c r="AQ62" s="12"/>
      <c r="AR62" s="12">
        <v>300</v>
      </c>
      <c r="AS62" s="12"/>
      <c r="AT62" s="12"/>
      <c r="AU62" s="12"/>
      <c r="AV62" s="12">
        <v>300</v>
      </c>
      <c r="AW62" s="12"/>
      <c r="AX62" s="12"/>
      <c r="AY62" s="27"/>
    </row>
    <row r="63" spans="1:51" ht="16.5" thickBot="1" x14ac:dyDescent="0.3">
      <c r="A63" s="33"/>
      <c r="B63" s="4">
        <v>5</v>
      </c>
      <c r="C63" s="4">
        <v>0</v>
      </c>
      <c r="D63" s="4">
        <v>0</v>
      </c>
      <c r="E63" s="4">
        <v>0</v>
      </c>
      <c r="F63" s="4">
        <v>0</v>
      </c>
      <c r="G63" s="4">
        <v>1</v>
      </c>
      <c r="H63" s="4"/>
      <c r="I63" s="17" t="e">
        <f>AVERAGE(M63,#REF!,#REF!,#REF!,#REF!,#REF!,#REF!,#REF!,#REF!,#REF!)</f>
        <v>#REF!</v>
      </c>
      <c r="J63" s="10">
        <f t="shared" si="2"/>
        <v>0</v>
      </c>
      <c r="K63" s="12">
        <v>300</v>
      </c>
      <c r="L63" s="12"/>
      <c r="M63" s="12"/>
      <c r="N63" s="12"/>
      <c r="O63" s="12">
        <v>300</v>
      </c>
      <c r="P63" s="12"/>
      <c r="Q63" s="12"/>
      <c r="R63" s="12"/>
      <c r="S63" s="12"/>
      <c r="T63" s="12">
        <v>300</v>
      </c>
      <c r="U63" s="12"/>
      <c r="V63" s="12"/>
      <c r="W63" s="12"/>
      <c r="X63" s="12">
        <v>300</v>
      </c>
      <c r="Y63" s="12"/>
      <c r="Z63" s="12"/>
      <c r="AA63" s="12"/>
      <c r="AB63" s="12">
        <v>300</v>
      </c>
      <c r="AC63" s="12"/>
      <c r="AD63" s="12"/>
      <c r="AE63" s="12"/>
      <c r="AF63" s="12">
        <v>300</v>
      </c>
      <c r="AG63" s="12"/>
      <c r="AH63" s="12"/>
      <c r="AI63" s="12"/>
      <c r="AJ63" s="12">
        <v>300</v>
      </c>
      <c r="AK63" s="12"/>
      <c r="AL63" s="12"/>
      <c r="AM63" s="12"/>
      <c r="AN63" s="12">
        <v>300</v>
      </c>
      <c r="AO63" s="12"/>
      <c r="AP63" s="12"/>
      <c r="AQ63" s="12"/>
      <c r="AR63" s="12">
        <v>300</v>
      </c>
      <c r="AS63" s="12"/>
      <c r="AT63" s="12"/>
      <c r="AU63" s="12"/>
      <c r="AV63" s="12">
        <v>300</v>
      </c>
      <c r="AW63" s="12"/>
      <c r="AX63" s="12"/>
      <c r="AY63" s="27"/>
    </row>
    <row r="67" spans="1:53" ht="36" x14ac:dyDescent="0.55000000000000004">
      <c r="A67" s="25" t="s">
        <v>29</v>
      </c>
    </row>
    <row r="69" spans="1:53" ht="21" x14ac:dyDescent="0.35">
      <c r="A69" s="18"/>
      <c r="B69" s="13"/>
      <c r="C69" s="13"/>
      <c r="D69" s="13"/>
      <c r="E69" s="13"/>
      <c r="F69" s="13"/>
      <c r="G69" s="13"/>
      <c r="H69" s="13"/>
      <c r="I69" s="13"/>
      <c r="J69" s="13"/>
      <c r="K69" s="24" t="s">
        <v>14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</row>
    <row r="70" spans="1:53" x14ac:dyDescent="0.25">
      <c r="N70" s="28" t="s">
        <v>4</v>
      </c>
      <c r="O70" s="29"/>
      <c r="P70" s="29"/>
      <c r="Q70" s="30"/>
      <c r="R70" s="28" t="s">
        <v>5</v>
      </c>
      <c r="S70" s="29"/>
      <c r="T70" s="29"/>
      <c r="U70" s="30"/>
      <c r="V70" s="28" t="s">
        <v>6</v>
      </c>
      <c r="W70" s="29"/>
      <c r="X70" s="29"/>
      <c r="Y70" s="30"/>
      <c r="Z70" s="28" t="s">
        <v>7</v>
      </c>
      <c r="AA70" s="29"/>
      <c r="AB70" s="29"/>
      <c r="AC70" s="30"/>
      <c r="AD70" s="28" t="s">
        <v>8</v>
      </c>
      <c r="AE70" s="29"/>
      <c r="AF70" s="29"/>
      <c r="AG70" s="30"/>
      <c r="AH70" s="28" t="s">
        <v>9</v>
      </c>
      <c r="AI70" s="29"/>
      <c r="AJ70" s="29"/>
      <c r="AK70" s="30"/>
      <c r="AL70" s="28" t="s">
        <v>10</v>
      </c>
      <c r="AM70" s="29"/>
      <c r="AN70" s="29"/>
      <c r="AO70" s="30"/>
      <c r="AP70" s="19" t="s">
        <v>11</v>
      </c>
      <c r="AQ70" s="23"/>
      <c r="AR70" s="23"/>
      <c r="AS70" s="20"/>
      <c r="AT70" s="19" t="s">
        <v>12</v>
      </c>
      <c r="AU70" s="23"/>
      <c r="AV70" s="23"/>
      <c r="AW70" s="20"/>
      <c r="AX70" s="28" t="s">
        <v>13</v>
      </c>
      <c r="AY70" s="29"/>
      <c r="AZ70" s="29"/>
      <c r="BA70" s="30"/>
    </row>
    <row r="71" spans="1:53" ht="16.5" thickBot="1" x14ac:dyDescent="0.3">
      <c r="A71" s="5" t="s">
        <v>0</v>
      </c>
      <c r="B71" s="5" t="s">
        <v>1</v>
      </c>
      <c r="C71" s="5" t="s">
        <v>15</v>
      </c>
      <c r="D71" s="5" t="s">
        <v>17</v>
      </c>
      <c r="E71" s="5" t="s">
        <v>23</v>
      </c>
      <c r="F71" s="5" t="s">
        <v>31</v>
      </c>
      <c r="G71" s="5" t="s">
        <v>30</v>
      </c>
      <c r="H71" s="5" t="s">
        <v>22</v>
      </c>
      <c r="I71" s="5" t="s">
        <v>21</v>
      </c>
      <c r="J71" s="5" t="s">
        <v>35</v>
      </c>
      <c r="K71" s="5" t="s">
        <v>34</v>
      </c>
      <c r="L71" s="5" t="s">
        <v>33</v>
      </c>
      <c r="M71" s="5" t="s">
        <v>2</v>
      </c>
      <c r="N71" s="12" t="s">
        <v>20</v>
      </c>
      <c r="O71" s="21" t="s">
        <v>19</v>
      </c>
      <c r="P71" s="21" t="s">
        <v>32</v>
      </c>
      <c r="Q71" s="11" t="s">
        <v>18</v>
      </c>
      <c r="R71" s="12" t="s">
        <v>20</v>
      </c>
      <c r="S71" s="27" t="s">
        <v>32</v>
      </c>
      <c r="T71" s="21" t="s">
        <v>19</v>
      </c>
      <c r="U71" s="11" t="s">
        <v>18</v>
      </c>
      <c r="V71" s="12" t="s">
        <v>20</v>
      </c>
      <c r="W71" s="27" t="s">
        <v>32</v>
      </c>
      <c r="X71" s="21" t="s">
        <v>19</v>
      </c>
      <c r="Y71" s="11" t="s">
        <v>18</v>
      </c>
      <c r="Z71" s="12" t="s">
        <v>20</v>
      </c>
      <c r="AA71" s="27" t="s">
        <v>32</v>
      </c>
      <c r="AB71" s="21" t="s">
        <v>19</v>
      </c>
      <c r="AC71" s="11" t="s">
        <v>18</v>
      </c>
      <c r="AD71" s="12" t="s">
        <v>20</v>
      </c>
      <c r="AE71" s="27" t="s">
        <v>32</v>
      </c>
      <c r="AF71" s="21" t="s">
        <v>19</v>
      </c>
      <c r="AG71" s="11" t="s">
        <v>18</v>
      </c>
      <c r="AH71" s="12" t="s">
        <v>20</v>
      </c>
      <c r="AI71" s="27" t="s">
        <v>32</v>
      </c>
      <c r="AJ71" s="21" t="s">
        <v>19</v>
      </c>
      <c r="AK71" s="11" t="s">
        <v>18</v>
      </c>
      <c r="AL71" s="12" t="s">
        <v>20</v>
      </c>
      <c r="AM71" s="27" t="s">
        <v>32</v>
      </c>
      <c r="AN71" s="21" t="s">
        <v>19</v>
      </c>
      <c r="AO71" s="11" t="s">
        <v>18</v>
      </c>
      <c r="AP71" s="12" t="s">
        <v>20</v>
      </c>
      <c r="AQ71" s="27" t="s">
        <v>32</v>
      </c>
      <c r="AR71" s="21" t="s">
        <v>19</v>
      </c>
      <c r="AS71" s="11" t="s">
        <v>18</v>
      </c>
      <c r="AT71" s="12" t="s">
        <v>20</v>
      </c>
      <c r="AU71" s="27" t="s">
        <v>32</v>
      </c>
      <c r="AV71" s="21" t="s">
        <v>19</v>
      </c>
      <c r="AW71" s="11" t="s">
        <v>18</v>
      </c>
      <c r="AX71" s="12" t="s">
        <v>20</v>
      </c>
      <c r="AY71" s="27" t="s">
        <v>32</v>
      </c>
      <c r="AZ71" s="21" t="s">
        <v>19</v>
      </c>
      <c r="BA71" s="11" t="s">
        <v>18</v>
      </c>
    </row>
    <row r="72" spans="1:53" x14ac:dyDescent="0.25">
      <c r="A72" s="31">
        <v>20</v>
      </c>
      <c r="B72" s="2">
        <v>5</v>
      </c>
      <c r="C72" s="2">
        <v>5</v>
      </c>
      <c r="D72" s="2">
        <v>5</v>
      </c>
      <c r="E72" s="2">
        <v>15</v>
      </c>
      <c r="F72" s="2">
        <v>1</v>
      </c>
      <c r="G72" s="2">
        <v>1</v>
      </c>
      <c r="H72" s="2">
        <v>10</v>
      </c>
      <c r="I72" s="2">
        <v>1</v>
      </c>
      <c r="J72" s="15">
        <f>AVERAGE(O72,T72,X72,AB72,AF72,AJ72,AN72,AR72,AV72,AZ72)</f>
        <v>0</v>
      </c>
      <c r="K72" s="15">
        <f>AVERAGE(Q72,U72,Y72,AC72,AG72,AK72,AO72,AS72,AW72,BA72)</f>
        <v>0</v>
      </c>
      <c r="L72" s="15">
        <f>AVERAGE(P72,S72,W72,AA72,AE72,AI72,AM72,AQ72,AU72,AY72)</f>
        <v>0</v>
      </c>
      <c r="M72" s="36">
        <f>(COUNTIF(O72,0)+COUNTIF(Q72,0)+COUNTIF(T72:U72,0)+COUNTIF(X72:Y72,0)+COUNTIF(AB72:AC72,0)+COUNTIF(AF72:AG72,0)+COUNTIF(AJ72:AK72,0)+COUNTIF(AN72:AO72,0)+COUNTIF(AR72:AS72,0)+COUNTIF(AV72:AW72,0)+COUNTIF(AZ72:BA72,0))/20</f>
        <v>1</v>
      </c>
      <c r="N72" s="12">
        <v>300</v>
      </c>
      <c r="O72" s="12">
        <v>0</v>
      </c>
      <c r="P72" s="12">
        <v>0</v>
      </c>
      <c r="Q72" s="12">
        <v>0</v>
      </c>
      <c r="R72" s="12">
        <v>300</v>
      </c>
      <c r="S72" s="12">
        <v>0</v>
      </c>
      <c r="T72" s="12">
        <v>0</v>
      </c>
      <c r="U72" s="12">
        <v>0</v>
      </c>
      <c r="V72" s="12">
        <v>300</v>
      </c>
      <c r="W72" s="12">
        <v>0</v>
      </c>
      <c r="X72" s="12">
        <v>0</v>
      </c>
      <c r="Y72" s="12">
        <v>0</v>
      </c>
      <c r="Z72" s="12">
        <v>300</v>
      </c>
      <c r="AA72" s="12">
        <v>0</v>
      </c>
      <c r="AB72" s="12">
        <v>0</v>
      </c>
      <c r="AC72" s="12">
        <v>0</v>
      </c>
      <c r="AD72" s="12">
        <v>300</v>
      </c>
      <c r="AE72" s="12">
        <v>0</v>
      </c>
      <c r="AF72" s="12">
        <v>0</v>
      </c>
      <c r="AG72" s="12">
        <v>0</v>
      </c>
      <c r="AH72" s="12">
        <v>300</v>
      </c>
      <c r="AI72" s="12">
        <v>0</v>
      </c>
      <c r="AJ72" s="12">
        <v>0</v>
      </c>
      <c r="AK72" s="12">
        <v>0</v>
      </c>
      <c r="AL72" s="12">
        <v>300</v>
      </c>
      <c r="AM72" s="12">
        <v>0</v>
      </c>
      <c r="AN72" s="12">
        <v>0</v>
      </c>
      <c r="AO72" s="12">
        <v>0</v>
      </c>
      <c r="AP72" s="12">
        <v>300</v>
      </c>
      <c r="AQ72" s="12">
        <v>0</v>
      </c>
      <c r="AR72" s="12">
        <v>0</v>
      </c>
      <c r="AS72" s="12">
        <v>0</v>
      </c>
      <c r="AT72" s="12">
        <v>300</v>
      </c>
      <c r="AU72" s="12">
        <v>0</v>
      </c>
      <c r="AV72" s="12">
        <v>0</v>
      </c>
      <c r="AW72" s="12">
        <v>0</v>
      </c>
      <c r="AX72" s="12">
        <v>300</v>
      </c>
      <c r="AY72" s="12">
        <v>0</v>
      </c>
      <c r="AZ72" s="12">
        <v>0</v>
      </c>
      <c r="BA72" s="12">
        <v>0</v>
      </c>
    </row>
    <row r="73" spans="1:53" x14ac:dyDescent="0.25">
      <c r="A73" s="32"/>
      <c r="B73" s="3">
        <v>10</v>
      </c>
      <c r="C73" s="3">
        <v>10</v>
      </c>
      <c r="D73" s="3">
        <v>10</v>
      </c>
      <c r="E73" s="3">
        <v>30</v>
      </c>
      <c r="F73" s="3">
        <v>5</v>
      </c>
      <c r="G73" s="3">
        <v>5</v>
      </c>
      <c r="H73" s="3">
        <v>15</v>
      </c>
      <c r="I73" s="3">
        <v>5</v>
      </c>
      <c r="J73" s="16">
        <f>AVERAGE(O73,T73,X73,AB73,AF73,AJ73,AN73,AR73,AV73,AZ73)</f>
        <v>0.1</v>
      </c>
      <c r="K73" s="16">
        <f>AVERAGE(Q73,U73,Y73,AC73,AG73,AK73,AO73,AS73,AW73,BA73)</f>
        <v>1.6</v>
      </c>
      <c r="L73" s="16">
        <f>AVERAGE(P73,S73,W73,AA73,AE73,AI73,AM73,AQ73,AU73,AY73)</f>
        <v>0.6</v>
      </c>
      <c r="M73" s="9">
        <f>(COUNTIF(O73,0)+COUNTIF(Q73,0)+COUNTIF(T73:U73,0)+COUNTIF(X73:Y73,0)+COUNTIF(AB73:AC73,0)+COUNTIF(AF73:AG73,0)+COUNTIF(AJ73:AK73,0)+COUNTIF(AN73:AO73,0)+COUNTIF(AR73:AS73,0)+COUNTIF(AV73:AW73,0)+COUNTIF(AZ73:BA73,0))/20</f>
        <v>0.5</v>
      </c>
      <c r="N73" s="12">
        <v>300</v>
      </c>
      <c r="O73" s="12">
        <v>1</v>
      </c>
      <c r="P73" s="12">
        <v>0</v>
      </c>
      <c r="Q73" s="12">
        <v>2</v>
      </c>
      <c r="R73" s="12">
        <v>300</v>
      </c>
      <c r="S73" s="12">
        <v>1</v>
      </c>
      <c r="T73" s="12">
        <v>0</v>
      </c>
      <c r="U73" s="12">
        <v>3</v>
      </c>
      <c r="V73" s="12">
        <v>300</v>
      </c>
      <c r="W73" s="12">
        <v>0</v>
      </c>
      <c r="X73" s="12">
        <v>0</v>
      </c>
      <c r="Y73" s="12">
        <v>1</v>
      </c>
      <c r="Z73" s="12">
        <v>300</v>
      </c>
      <c r="AA73" s="12">
        <v>0</v>
      </c>
      <c r="AB73" s="12">
        <v>0</v>
      </c>
      <c r="AC73" s="12">
        <v>1</v>
      </c>
      <c r="AD73" s="12">
        <v>300</v>
      </c>
      <c r="AE73" s="12">
        <v>0</v>
      </c>
      <c r="AF73" s="12">
        <v>0</v>
      </c>
      <c r="AG73" s="12">
        <v>1</v>
      </c>
      <c r="AH73" s="12">
        <v>300</v>
      </c>
      <c r="AI73" s="12">
        <v>1</v>
      </c>
      <c r="AJ73" s="12">
        <v>0</v>
      </c>
      <c r="AK73" s="12">
        <v>4</v>
      </c>
      <c r="AL73" s="12">
        <v>300</v>
      </c>
      <c r="AM73" s="12">
        <v>1</v>
      </c>
      <c r="AN73" s="12">
        <v>0</v>
      </c>
      <c r="AO73" s="12">
        <v>1</v>
      </c>
      <c r="AP73" s="12">
        <v>300</v>
      </c>
      <c r="AQ73" s="12">
        <v>0</v>
      </c>
      <c r="AR73" s="12">
        <v>0</v>
      </c>
      <c r="AS73" s="12">
        <v>2</v>
      </c>
      <c r="AT73" s="12">
        <v>300</v>
      </c>
      <c r="AU73" s="12">
        <v>0</v>
      </c>
      <c r="AV73" s="12">
        <v>0</v>
      </c>
      <c r="AW73" s="12">
        <v>0</v>
      </c>
      <c r="AX73" s="12">
        <v>300</v>
      </c>
      <c r="AY73" s="12">
        <v>3</v>
      </c>
      <c r="AZ73" s="12">
        <v>0</v>
      </c>
      <c r="BA73" s="12">
        <v>1</v>
      </c>
    </row>
    <row r="74" spans="1:53" ht="16.5" thickBot="1" x14ac:dyDescent="0.3">
      <c r="A74" s="33"/>
      <c r="B74" s="4">
        <v>20</v>
      </c>
      <c r="C74" s="4">
        <v>15</v>
      </c>
      <c r="D74" s="4">
        <v>15</v>
      </c>
      <c r="E74" s="4">
        <v>50</v>
      </c>
      <c r="F74" s="4">
        <v>10</v>
      </c>
      <c r="G74" s="4">
        <v>10</v>
      </c>
      <c r="H74" s="4">
        <v>20</v>
      </c>
      <c r="I74" s="4">
        <v>10</v>
      </c>
      <c r="J74" s="17">
        <f>AVERAGE(O74,T74,X74,AB74,AF74,AJ74,AN74,AR74,AV74,AZ74)</f>
        <v>2.1</v>
      </c>
      <c r="K74" s="17">
        <f>AVERAGE(Q74,U74,Y74,AC74,AG74,AK74,AO74,AS74,AW74,BA74)</f>
        <v>9.1</v>
      </c>
      <c r="L74" s="17">
        <f>AVERAGE(S74,P74,S74,W74,AA74,AE74,AI74,AM74,AQ74,AU74)</f>
        <v>1.6</v>
      </c>
      <c r="M74" s="10">
        <f>(COUNTIF(O74,0)+COUNTIF(Q74,0)+COUNTIF(T74:U74,0)+COUNTIF(X74:Y74,0)+COUNTIF(AB74:AC74,0)+COUNTIF(AF74:AG74,0)+COUNTIF(AJ74:AK74,0)+COUNTIF(AN74:AO74,0)+COUNTIF(AR74:AS74,0)+COUNTIF(AV74:AW74,0)+COUNTIF(AZ74:BA74,0))/20</f>
        <v>0.1</v>
      </c>
      <c r="N74" s="12">
        <v>300</v>
      </c>
      <c r="O74" s="12">
        <v>3</v>
      </c>
      <c r="P74" s="12">
        <v>1</v>
      </c>
      <c r="Q74" s="12">
        <v>7</v>
      </c>
      <c r="R74" s="12">
        <v>300</v>
      </c>
      <c r="S74" s="12">
        <v>0</v>
      </c>
      <c r="T74" s="12">
        <v>4</v>
      </c>
      <c r="U74" s="12">
        <v>11</v>
      </c>
      <c r="V74" s="12">
        <v>300</v>
      </c>
      <c r="W74" s="12">
        <v>2</v>
      </c>
      <c r="X74" s="12">
        <v>0</v>
      </c>
      <c r="Y74" s="12">
        <v>8</v>
      </c>
      <c r="Z74" s="12">
        <v>300</v>
      </c>
      <c r="AA74" s="12">
        <v>2</v>
      </c>
      <c r="AB74" s="12">
        <v>4</v>
      </c>
      <c r="AC74" s="12">
        <v>10</v>
      </c>
      <c r="AD74" s="12">
        <v>300</v>
      </c>
      <c r="AE74" s="12">
        <v>3</v>
      </c>
      <c r="AF74" s="12">
        <v>1</v>
      </c>
      <c r="AG74" s="12">
        <v>10</v>
      </c>
      <c r="AH74" s="12">
        <v>300</v>
      </c>
      <c r="AI74" s="12">
        <v>2</v>
      </c>
      <c r="AJ74" s="12">
        <v>3</v>
      </c>
      <c r="AK74" s="12">
        <v>9</v>
      </c>
      <c r="AL74" s="12">
        <v>300</v>
      </c>
      <c r="AM74" s="12">
        <v>1</v>
      </c>
      <c r="AN74" s="12">
        <v>3</v>
      </c>
      <c r="AO74" s="12">
        <v>9</v>
      </c>
      <c r="AP74" s="12">
        <v>300</v>
      </c>
      <c r="AQ74" s="12">
        <v>3</v>
      </c>
      <c r="AR74" s="12">
        <v>1</v>
      </c>
      <c r="AS74" s="12">
        <v>5</v>
      </c>
      <c r="AT74" s="12">
        <v>300</v>
      </c>
      <c r="AU74" s="12">
        <v>2</v>
      </c>
      <c r="AV74" s="12">
        <v>0</v>
      </c>
      <c r="AW74" s="12">
        <v>12</v>
      </c>
      <c r="AX74" s="12">
        <v>300</v>
      </c>
      <c r="AY74" s="12">
        <v>4</v>
      </c>
      <c r="AZ74" s="12">
        <v>2</v>
      </c>
      <c r="BA74" s="12">
        <v>10</v>
      </c>
    </row>
    <row r="75" spans="1:53" x14ac:dyDescent="0.25">
      <c r="A75" s="31">
        <v>50</v>
      </c>
      <c r="B75" s="2">
        <v>5</v>
      </c>
      <c r="C75" s="2">
        <v>5</v>
      </c>
      <c r="D75" s="2">
        <v>5</v>
      </c>
      <c r="E75" s="2">
        <v>15</v>
      </c>
      <c r="F75" s="2">
        <v>1</v>
      </c>
      <c r="G75" s="2">
        <v>1</v>
      </c>
      <c r="H75" s="2">
        <v>10</v>
      </c>
      <c r="I75" s="2">
        <v>1</v>
      </c>
      <c r="J75" s="15">
        <f>AVERAGE(O75,T75,X75,AB75,AF75,AJ75,AN75,AR75,AV75,AZ75)</f>
        <v>0</v>
      </c>
      <c r="K75" s="15">
        <f>AVERAGE(Q75,U75,Y75,AC75,AG75,AK75,AO75,AS75,AW75,BA75)</f>
        <v>0</v>
      </c>
      <c r="L75" s="15">
        <f>AVERAGE(S75,W75,AA75,AE75,AI75,AM75,AQ75,AU75,AY75,AY75)</f>
        <v>0</v>
      </c>
      <c r="M75" s="8">
        <f>(COUNTIF(O75,0)+COUNTIF(Q75,0)+COUNTIF(T75:U75,0)+COUNTIF(X75:Y75,0)+COUNTIF(AB75:AC75,0)+COUNTIF(AF75:AG75,0)+COUNTIF(AJ75:AK75,0)+COUNTIF(AN75:AO75,0)+COUNTIF(AR75:AS75,0)+COUNTIF(AV75:AW75,0)+COUNTIF(AZ75:BA75,0))/20</f>
        <v>1</v>
      </c>
      <c r="N75" s="12">
        <v>300</v>
      </c>
      <c r="O75" s="12">
        <v>0</v>
      </c>
      <c r="P75" s="12">
        <v>0</v>
      </c>
      <c r="Q75" s="12">
        <v>0</v>
      </c>
      <c r="R75" s="12">
        <v>300</v>
      </c>
      <c r="S75" s="12">
        <v>0</v>
      </c>
      <c r="T75" s="12">
        <v>0</v>
      </c>
      <c r="U75" s="12">
        <v>0</v>
      </c>
      <c r="V75" s="12">
        <v>300</v>
      </c>
      <c r="W75" s="12">
        <v>0</v>
      </c>
      <c r="X75" s="12">
        <v>0</v>
      </c>
      <c r="Y75" s="12">
        <v>0</v>
      </c>
      <c r="Z75" s="12">
        <v>300</v>
      </c>
      <c r="AA75" s="12">
        <v>0</v>
      </c>
      <c r="AB75" s="12">
        <v>0</v>
      </c>
      <c r="AC75" s="12">
        <v>0</v>
      </c>
      <c r="AD75" s="12">
        <v>300</v>
      </c>
      <c r="AE75" s="12">
        <v>0</v>
      </c>
      <c r="AF75" s="12">
        <v>0</v>
      </c>
      <c r="AG75" s="12">
        <v>0</v>
      </c>
      <c r="AH75" s="12">
        <v>300</v>
      </c>
      <c r="AI75" s="12">
        <v>0</v>
      </c>
      <c r="AJ75" s="12">
        <v>0</v>
      </c>
      <c r="AK75" s="12">
        <v>0</v>
      </c>
      <c r="AL75" s="12">
        <v>300</v>
      </c>
      <c r="AM75" s="12">
        <v>0</v>
      </c>
      <c r="AN75" s="12">
        <v>0</v>
      </c>
      <c r="AO75" s="12">
        <v>0</v>
      </c>
      <c r="AP75" s="12">
        <v>300</v>
      </c>
      <c r="AQ75" s="12">
        <v>0</v>
      </c>
      <c r="AR75" s="12">
        <v>0</v>
      </c>
      <c r="AS75" s="12">
        <v>0</v>
      </c>
      <c r="AT75" s="12">
        <v>300</v>
      </c>
      <c r="AU75" s="12">
        <v>0</v>
      </c>
      <c r="AV75" s="12">
        <v>0</v>
      </c>
      <c r="AW75" s="12">
        <v>0</v>
      </c>
      <c r="AX75" s="12">
        <v>300</v>
      </c>
      <c r="AY75" s="12">
        <v>0</v>
      </c>
      <c r="AZ75" s="12">
        <v>0</v>
      </c>
      <c r="BA75" s="12">
        <v>0</v>
      </c>
    </row>
    <row r="76" spans="1:53" x14ac:dyDescent="0.25">
      <c r="A76" s="32"/>
      <c r="B76" s="3">
        <v>10</v>
      </c>
      <c r="C76" s="3">
        <v>10</v>
      </c>
      <c r="D76" s="3">
        <v>10</v>
      </c>
      <c r="E76" s="3">
        <v>30</v>
      </c>
      <c r="F76" s="3">
        <v>5</v>
      </c>
      <c r="G76" s="3">
        <v>5</v>
      </c>
      <c r="H76" s="3">
        <v>15</v>
      </c>
      <c r="I76" s="3">
        <v>5</v>
      </c>
      <c r="J76" s="16">
        <f>AVERAGE(O76,T76,X76,AB76,AF76,AJ76,AN76,AR76,AV76,AZ76)</f>
        <v>0.5</v>
      </c>
      <c r="K76" s="16">
        <f>AVERAGE(Q76,U76,Y76,AC76,AG76,AK76,AO76,AS76,AW76,BA76)</f>
        <v>3.4</v>
      </c>
      <c r="L76" s="16">
        <f>AVERAGE(P76,S76,W76,AA76,AE76,AI76,AM76,AQ76,AU76,AY76)</f>
        <v>0.6</v>
      </c>
      <c r="M76" s="9">
        <f>(COUNTIF(O76,0)+COUNTIF(Q76,0)+COUNTIF(T76:U76,0)+COUNTIF(X76:Y76,0)+COUNTIF(AB76:AC76,0)+COUNTIF(AF76:AG76,0)+COUNTIF(AJ76:AK76,0)+COUNTIF(AN76:AO76,0)+COUNTIF(AR76:AS76,0)+COUNTIF(AV76:AW76,0)+COUNTIF(AZ76:BA76,0))/20</f>
        <v>0.3</v>
      </c>
      <c r="N76" s="12">
        <v>300</v>
      </c>
      <c r="O76" s="12">
        <v>1</v>
      </c>
      <c r="P76" s="12">
        <v>2</v>
      </c>
      <c r="Q76" s="12">
        <v>2</v>
      </c>
      <c r="R76" s="12">
        <v>300</v>
      </c>
      <c r="S76" s="12">
        <v>1</v>
      </c>
      <c r="T76" s="12">
        <v>0</v>
      </c>
      <c r="U76" s="12">
        <v>5</v>
      </c>
      <c r="V76" s="12">
        <v>300</v>
      </c>
      <c r="W76" s="12">
        <v>0</v>
      </c>
      <c r="X76" s="12">
        <v>0</v>
      </c>
      <c r="Y76" s="12">
        <v>3</v>
      </c>
      <c r="Z76" s="12">
        <v>300</v>
      </c>
      <c r="AA76" s="12">
        <v>0</v>
      </c>
      <c r="AB76" s="12">
        <v>1</v>
      </c>
      <c r="AC76" s="12">
        <v>3</v>
      </c>
      <c r="AD76" s="12">
        <v>300</v>
      </c>
      <c r="AE76" s="12">
        <v>0</v>
      </c>
      <c r="AF76" s="12">
        <v>1</v>
      </c>
      <c r="AG76" s="12">
        <v>5</v>
      </c>
      <c r="AH76" s="12">
        <v>300</v>
      </c>
      <c r="AI76" s="12">
        <v>0</v>
      </c>
      <c r="AJ76" s="12">
        <v>0</v>
      </c>
      <c r="AK76" s="12">
        <v>2</v>
      </c>
      <c r="AL76" s="12">
        <v>300</v>
      </c>
      <c r="AM76" s="12">
        <v>1</v>
      </c>
      <c r="AN76" s="12">
        <v>0</v>
      </c>
      <c r="AO76" s="12">
        <v>7</v>
      </c>
      <c r="AP76" s="12">
        <v>300</v>
      </c>
      <c r="AQ76" s="12">
        <v>1</v>
      </c>
      <c r="AR76" s="12">
        <v>2</v>
      </c>
      <c r="AS76" s="12">
        <v>3</v>
      </c>
      <c r="AT76" s="12">
        <v>300</v>
      </c>
      <c r="AU76" s="12">
        <v>1</v>
      </c>
      <c r="AV76" s="12">
        <v>0</v>
      </c>
      <c r="AW76" s="12">
        <v>3</v>
      </c>
      <c r="AX76" s="12">
        <v>300</v>
      </c>
      <c r="AY76" s="12">
        <v>0</v>
      </c>
      <c r="AZ76" s="12">
        <v>0</v>
      </c>
      <c r="BA76" s="12">
        <v>1</v>
      </c>
    </row>
    <row r="77" spans="1:53" ht="16.5" thickBot="1" x14ac:dyDescent="0.3">
      <c r="A77" s="33"/>
      <c r="B77" s="4">
        <v>20</v>
      </c>
      <c r="C77" s="4">
        <v>15</v>
      </c>
      <c r="D77" s="4">
        <v>15</v>
      </c>
      <c r="E77" s="4">
        <v>50</v>
      </c>
      <c r="F77" s="4">
        <v>10</v>
      </c>
      <c r="G77" s="4">
        <v>10</v>
      </c>
      <c r="H77" s="4">
        <v>20</v>
      </c>
      <c r="I77" s="4">
        <v>10</v>
      </c>
      <c r="J77" s="17">
        <f>AVERAGE(O77,T77,X77,AB77,AF77,AJ77,AN77,AR77,AV77,AZ77)</f>
        <v>7.9</v>
      </c>
      <c r="K77" s="17">
        <f>AVERAGE(Q77,U77,Y77,AC77,AG77,AK77,AO77,AS77,AW77,BA77)</f>
        <v>25.4</v>
      </c>
      <c r="L77" s="17">
        <f>AVERAGE(P77,S77,W77,AA77,AE77,AI77,AM77,AQ77,AU77,AY77)</f>
        <v>2.4</v>
      </c>
      <c r="M77" s="10">
        <f>(COUNTIF(O77,0)+COUNTIF(Q77,0)+COUNTIF(T77:U77,0)+COUNTIF(X77:Y77,0)+COUNTIF(AB77:AC77,0)+COUNTIF(AF77:AG77,0)+COUNTIF(AJ77:AK77,0)+COUNTIF(AN77:AO77,0)+COUNTIF(AR77:AS77,0)+COUNTIF(AV77:AW77,0)+COUNTIF(AZ77:BA77,0))/20</f>
        <v>0</v>
      </c>
      <c r="N77" s="12">
        <v>300</v>
      </c>
      <c r="O77" s="12">
        <v>3</v>
      </c>
      <c r="P77" s="12">
        <v>4</v>
      </c>
      <c r="Q77" s="12">
        <v>27</v>
      </c>
      <c r="R77" s="12">
        <v>300</v>
      </c>
      <c r="S77" s="12">
        <v>2</v>
      </c>
      <c r="T77" s="12">
        <v>10</v>
      </c>
      <c r="U77" s="12">
        <v>23</v>
      </c>
      <c r="V77" s="12">
        <v>300</v>
      </c>
      <c r="W77" s="12">
        <v>1</v>
      </c>
      <c r="X77" s="12">
        <v>6</v>
      </c>
      <c r="Y77" s="12">
        <v>27</v>
      </c>
      <c r="Z77" s="12">
        <v>300</v>
      </c>
      <c r="AA77" s="12">
        <v>2</v>
      </c>
      <c r="AB77" s="12">
        <v>10</v>
      </c>
      <c r="AC77" s="12">
        <v>25</v>
      </c>
      <c r="AD77" s="12">
        <v>300</v>
      </c>
      <c r="AE77" s="12">
        <v>2</v>
      </c>
      <c r="AF77" s="12">
        <v>4</v>
      </c>
      <c r="AG77" s="12">
        <v>27</v>
      </c>
      <c r="AH77" s="12">
        <v>300</v>
      </c>
      <c r="AI77" s="12">
        <v>2</v>
      </c>
      <c r="AJ77" s="12">
        <v>9</v>
      </c>
      <c r="AK77" s="12">
        <v>28</v>
      </c>
      <c r="AL77" s="12">
        <v>300</v>
      </c>
      <c r="AM77" s="12">
        <v>3</v>
      </c>
      <c r="AN77" s="12">
        <v>11</v>
      </c>
      <c r="AO77" s="12">
        <v>23</v>
      </c>
      <c r="AP77" s="12">
        <v>300</v>
      </c>
      <c r="AQ77" s="12">
        <v>4</v>
      </c>
      <c r="AR77" s="12">
        <v>6</v>
      </c>
      <c r="AS77" s="12">
        <v>22</v>
      </c>
      <c r="AT77" s="12">
        <v>300</v>
      </c>
      <c r="AU77" s="12">
        <v>3</v>
      </c>
      <c r="AV77" s="12">
        <v>10</v>
      </c>
      <c r="AW77" s="12">
        <v>25</v>
      </c>
      <c r="AX77" s="12">
        <v>300</v>
      </c>
      <c r="AY77" s="12">
        <v>1</v>
      </c>
      <c r="AZ77" s="12">
        <v>10</v>
      </c>
      <c r="BA77" s="12">
        <v>27</v>
      </c>
    </row>
  </sheetData>
  <mergeCells count="62">
    <mergeCell ref="AL70:AO70"/>
    <mergeCell ref="AX70:BA70"/>
    <mergeCell ref="A72:A74"/>
    <mergeCell ref="A75:A77"/>
    <mergeCell ref="R70:U70"/>
    <mergeCell ref="V70:Y70"/>
    <mergeCell ref="Z70:AC70"/>
    <mergeCell ref="AD70:AG70"/>
    <mergeCell ref="AH70:AK70"/>
    <mergeCell ref="A10:A12"/>
    <mergeCell ref="A13:A15"/>
    <mergeCell ref="A1:F1"/>
    <mergeCell ref="A3:F3"/>
    <mergeCell ref="N70:Q70"/>
    <mergeCell ref="O44:R44"/>
    <mergeCell ref="A49:A51"/>
    <mergeCell ref="AF20:AH20"/>
    <mergeCell ref="AJ20:AL20"/>
    <mergeCell ref="K8:N8"/>
    <mergeCell ref="O8:R8"/>
    <mergeCell ref="T8:V8"/>
    <mergeCell ref="X8:Z8"/>
    <mergeCell ref="AB8:AD8"/>
    <mergeCell ref="AF8:AH8"/>
    <mergeCell ref="AJ8:AL8"/>
    <mergeCell ref="K20:N20"/>
    <mergeCell ref="O20:R20"/>
    <mergeCell ref="T20:V20"/>
    <mergeCell ref="X20:Z20"/>
    <mergeCell ref="AB20:AD20"/>
    <mergeCell ref="X44:Z44"/>
    <mergeCell ref="AB44:AD44"/>
    <mergeCell ref="AF44:AH44"/>
    <mergeCell ref="AJ44:AL44"/>
    <mergeCell ref="A22:A24"/>
    <mergeCell ref="A25:A27"/>
    <mergeCell ref="K32:N32"/>
    <mergeCell ref="O32:R32"/>
    <mergeCell ref="T32:V32"/>
    <mergeCell ref="X32:Z32"/>
    <mergeCell ref="AB32:AD32"/>
    <mergeCell ref="AF32:AH32"/>
    <mergeCell ref="AJ32:AL32"/>
    <mergeCell ref="A34:A36"/>
    <mergeCell ref="A37:A39"/>
    <mergeCell ref="K44:N44"/>
    <mergeCell ref="T44:V44"/>
    <mergeCell ref="A61:A63"/>
    <mergeCell ref="AV8:AX8"/>
    <mergeCell ref="AV20:AX20"/>
    <mergeCell ref="AV32:AX32"/>
    <mergeCell ref="AV44:AX44"/>
    <mergeCell ref="AV56:AX56"/>
    <mergeCell ref="K56:N56"/>
    <mergeCell ref="O56:R56"/>
    <mergeCell ref="T56:V56"/>
    <mergeCell ref="X56:Z56"/>
    <mergeCell ref="AB56:AD56"/>
    <mergeCell ref="AF56:AH56"/>
    <mergeCell ref="AJ56:AL56"/>
    <mergeCell ref="A58:A60"/>
    <mergeCell ref="A46:A48"/>
  </mergeCells>
  <pageMargins left="0.75" right="0.75" top="1" bottom="1" header="0.5" footer="0.5"/>
  <pageSetup paperSize="9" scale="41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User</cp:lastModifiedBy>
  <cp:lastPrinted>2016-10-23T21:33:01Z</cp:lastPrinted>
  <dcterms:created xsi:type="dcterms:W3CDTF">2012-02-23T15:29:48Z</dcterms:created>
  <dcterms:modified xsi:type="dcterms:W3CDTF">2019-10-20T22:38:07Z</dcterms:modified>
</cp:coreProperties>
</file>