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 Oliveira\Desktop\excel\"/>
    </mc:Choice>
  </mc:AlternateContent>
  <xr:revisionPtr revIDLastSave="0" documentId="13_ncr:1_{EA10C016-98FC-48FA-9FBE-33117255A6B8}" xr6:coauthVersionLast="47" xr6:coauthVersionMax="47" xr10:uidLastSave="{00000000-0000-0000-0000-000000000000}"/>
  <bookViews>
    <workbookView xWindow="-108" yWindow="-108" windowWidth="23256" windowHeight="12456" activeTab="1" xr2:uid="{141882A6-D2F8-4D09-9F7B-E15860EADCC4}"/>
  </bookViews>
  <sheets>
    <sheet name="Planilha1" sheetId="1" r:id="rId1"/>
    <sheet name="Planilha2" sheetId="4" r:id="rId2"/>
    <sheet name="Planilha3" sheetId="3" r:id="rId3"/>
    <sheet name="LISTA" sheetId="2" r:id="rId4"/>
  </sheets>
  <definedNames>
    <definedName name="ANO">LISTA!$D$2:$D$13</definedName>
    <definedName name="MES">LISTA!$C$2:$C$13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C16" i="1"/>
  <c r="B2" i="3"/>
  <c r="A3" i="3"/>
  <c r="A16" i="1" s="1"/>
  <c r="A2" i="3"/>
  <c r="I4" i="1"/>
  <c r="I6" i="1" s="1"/>
  <c r="A5" i="1"/>
  <c r="B3" i="3" l="1"/>
  <c r="B16" i="1"/>
  <c r="A7" i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G2" i="3"/>
  <c r="I2" i="3" s="1"/>
  <c r="I5" i="1"/>
  <c r="B2" i="4"/>
  <c r="B2" i="4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<sst xmlns="http://schemas.openxmlformats.org/spreadsheetml/2006/main" count="42" uniqueCount="29">
  <si>
    <t>calendario</t>
  </si>
  <si>
    <t>ano</t>
  </si>
  <si>
    <t>mês</t>
  </si>
  <si>
    <t>JANEIRO</t>
  </si>
  <si>
    <t>DOM</t>
  </si>
  <si>
    <t>SEG</t>
  </si>
  <si>
    <t>TER</t>
  </si>
  <si>
    <t>QUA</t>
  </si>
  <si>
    <t>QUI</t>
  </si>
  <si>
    <t>SEX</t>
  </si>
  <si>
    <t>SÁB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</si>
  <si>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</si>
  <si>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</si>
  <si>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</si>
  <si>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</si>
  <si>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</si>
  <si>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</si>
  <si>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</si>
  <si>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</si>
  <si>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</si>
  <si>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</si>
  <si>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</si>
  <si>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ANIVERSARIANTES</t>
  </si>
  <si>
    <t>ATUAL</t>
  </si>
  <si>
    <t>ANTONIO</t>
  </si>
  <si>
    <t>LIDINHA</t>
  </si>
  <si>
    <t>NOME</t>
  </si>
  <si>
    <t>DATA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</si>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</sst>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"/>
    <numFmt numFmtId="165" formatCode="mm"/>
    <numFmt numFmtId="168" formatCode="d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3" fontId="0" fillId="0" borderId="2" xfId="0" applyNumberFormat="1" applyBorder="1" applyAlignment="1">
      <alignment horizontal="centerContinuous"/>
    </xf>
    <xf numFmtId="13" fontId="0" fillId="0" borderId="3" xfId="0" applyNumberFormat="1" applyBorder="1" applyAlignment="1">
      <alignment horizontal="centerContinuous"/>
    </xf>
    <xf numFmtId="13" fontId="0" fillId="0" borderId="4" xfId="0" applyNumberFormat="1" applyBorder="1" applyAlignment="1">
      <alignment horizontal="centerContinuous"/>
    </xf>
    <xf numFmtId="0" fontId="1" fillId="0" borderId="0" xfId="0" applyFont="1" applyAlignment="1">
      <alignment horizontal="center"/>
    </xf>
    <xf numFmtId="14" fontId="0" fillId="0" borderId="0" xfId="0" applyNumberFormat="1"/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/>
    <xf numFmtId="164" fontId="0" fillId="0" borderId="0" xfId="0" applyNumberFormat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0" xfId="0" applyNumberFormat="1"/>
  </cellXfs>
  <cellStyles count="1">
    <cellStyle name="Normal" xfId="0" builtinId="0"/>
  </cellStyles>
  <dxfs count="27">
    <dxf>
      <fill>
        <patternFill>
          <bgColor rgb="FF00B05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FF00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rgb="FF00B05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00B05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FF00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FF00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rgb="FFFFFF00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rgb="FFFFFF00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E7CB-5F58-4390-9C7D-2E034C0A993A}">
  <dimension ref="A1:I22"/>
  <sheetViews>
    <sheetView workbookViewId="0">
      <selection activeCell="I8" sqref="I8"/>
    </sheetView>
  </sheetViews>
  <sheetFormatPr defaultRowHeight="14.4" x14ac:dyDescent="0.3"/>
  <cols>
    <col min="1" max="1" width="8.77734375" bestFit="1" customWidth="1"/>
    <col min="9" max="9" width="10.33203125" bestFit="1" customWidth="1"/>
  </cols>
  <sheetData>
    <row r="1" spans="1:9" ht="21.6" customHeight="1" x14ac:dyDescent="0.3">
      <c r="A1" s="10" t="s">
        <v>0</v>
      </c>
      <c r="B1" s="10"/>
      <c r="C1" s="10"/>
      <c r="D1" s="10"/>
      <c r="E1" s="10"/>
      <c r="F1" s="10"/>
      <c r="G1" s="10"/>
      <c r="H1" s="10"/>
    </row>
    <row r="2" spans="1:9" x14ac:dyDescent="0.3">
      <c r="A2" t="s">
        <v>1</v>
      </c>
      <c r="B2">
        <v>2024</v>
      </c>
    </row>
    <row r="3" spans="1:9" x14ac:dyDescent="0.3">
      <c r="A3" t="s">
        <v>2</v>
      </c>
      <c r="B3" t="s">
        <v>21</v>
      </c>
    </row>
    <row r="4" spans="1:9" x14ac:dyDescent="0.3">
      <c r="I4" s="5">
        <f>DATE(B2,VLOOKUP(B3,LISTA!A2:B13,2,0),1)</f>
        <v>45627</v>
      </c>
    </row>
    <row r="5" spans="1:9" x14ac:dyDescent="0.3">
      <c r="A5" s="1" t="str">
        <f>"Mês de "&amp;B3 &amp;"|"&amp;B2</f>
        <v>Mês de DEZEMBRO|2024</v>
      </c>
      <c r="B5" s="2"/>
      <c r="C5" s="2"/>
      <c r="D5" s="2"/>
      <c r="E5" s="2"/>
      <c r="F5" s="2"/>
      <c r="G5" s="3"/>
      <c r="I5" s="5">
        <f>EOMONTH(I4,0)</f>
        <v>45657</v>
      </c>
    </row>
    <row r="6" spans="1:9" x14ac:dyDescent="0.3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I6">
        <f>WEEKDAY(I4,1)</f>
        <v>1</v>
      </c>
    </row>
    <row r="7" spans="1:9" ht="21.6" customHeight="1" x14ac:dyDescent="0.3">
      <c r="A7" s="7">
        <f>I4-I6+1</f>
        <v>45627</v>
      </c>
      <c r="B7" s="6">
        <f>A7+1</f>
        <v>45628</v>
      </c>
      <c r="C7" s="6">
        <f t="shared" ref="C7:G7" si="0">B7+1</f>
        <v>45629</v>
      </c>
      <c r="D7" s="6">
        <f t="shared" si="0"/>
        <v>45630</v>
      </c>
      <c r="E7" s="6">
        <f t="shared" si="0"/>
        <v>45631</v>
      </c>
      <c r="F7" s="6">
        <f t="shared" si="0"/>
        <v>45632</v>
      </c>
      <c r="G7" s="7">
        <f t="shared" si="0"/>
        <v>45633</v>
      </c>
    </row>
    <row r="8" spans="1:9" ht="21.6" customHeight="1" x14ac:dyDescent="0.3">
      <c r="A8" s="7">
        <f>G7+1</f>
        <v>45634</v>
      </c>
      <c r="B8" s="6">
        <f t="shared" ref="B8:G8" si="1">A8+1</f>
        <v>45635</v>
      </c>
      <c r="C8" s="6">
        <f t="shared" si="1"/>
        <v>45636</v>
      </c>
      <c r="D8" s="6">
        <f t="shared" si="1"/>
        <v>45637</v>
      </c>
      <c r="E8" s="6">
        <f t="shared" si="1"/>
        <v>45638</v>
      </c>
      <c r="F8" s="6">
        <f t="shared" si="1"/>
        <v>45639</v>
      </c>
      <c r="G8" s="7">
        <f t="shared" si="1"/>
        <v>45640</v>
      </c>
    </row>
    <row r="9" spans="1:9" ht="21.6" customHeight="1" x14ac:dyDescent="0.3">
      <c r="A9" s="7">
        <f t="shared" ref="A9:A11" si="2">G8+1</f>
        <v>45641</v>
      </c>
      <c r="B9" s="6">
        <f t="shared" ref="B9:G9" si="3">A9+1</f>
        <v>45642</v>
      </c>
      <c r="C9" s="6">
        <f t="shared" si="3"/>
        <v>45643</v>
      </c>
      <c r="D9" s="6">
        <f t="shared" si="3"/>
        <v>45644</v>
      </c>
      <c r="E9" s="6">
        <f t="shared" si="3"/>
        <v>45645</v>
      </c>
      <c r="F9" s="6">
        <f t="shared" si="3"/>
        <v>45646</v>
      </c>
      <c r="G9" s="7">
        <f t="shared" si="3"/>
        <v>45647</v>
      </c>
    </row>
    <row r="10" spans="1:9" ht="21.6" customHeight="1" x14ac:dyDescent="0.3">
      <c r="A10" s="7">
        <f t="shared" si="2"/>
        <v>45648</v>
      </c>
      <c r="B10" s="6">
        <f t="shared" ref="B10:G10" si="4">A10+1</f>
        <v>45649</v>
      </c>
      <c r="C10" s="6">
        <f t="shared" si="4"/>
        <v>45650</v>
      </c>
      <c r="D10" s="6">
        <f t="shared" si="4"/>
        <v>45651</v>
      </c>
      <c r="E10" s="6">
        <f t="shared" si="4"/>
        <v>45652</v>
      </c>
      <c r="F10" s="6">
        <f t="shared" si="4"/>
        <v>45653</v>
      </c>
      <c r="G10" s="7">
        <f t="shared" si="4"/>
        <v>45654</v>
      </c>
    </row>
    <row r="11" spans="1:9" ht="21.6" customHeight="1" x14ac:dyDescent="0.3">
      <c r="A11" s="7">
        <f t="shared" si="2"/>
        <v>45655</v>
      </c>
      <c r="B11" s="6">
        <f t="shared" ref="B11:G11" si="5">A11+1</f>
        <v>45656</v>
      </c>
      <c r="C11" s="6">
        <f t="shared" si="5"/>
        <v>45657</v>
      </c>
      <c r="D11" s="6">
        <f t="shared" si="5"/>
        <v>45658</v>
      </c>
      <c r="E11" s="6">
        <f t="shared" si="5"/>
        <v>45659</v>
      </c>
      <c r="F11" s="6">
        <f t="shared" si="5"/>
        <v>45660</v>
      </c>
      <c r="G11" s="7">
        <f t="shared" si="5"/>
        <v>45661</v>
      </c>
    </row>
    <row r="12" spans="1:9" x14ac:dyDescent="0.3">
      <c r="A12" s="16" t="s">
        <v>22</v>
      </c>
      <c r="B12" s="16"/>
      <c r="C12" s="16"/>
      <c r="D12" s="16"/>
      <c r="E12" s="16"/>
      <c r="F12" s="16"/>
      <c r="G12" s="16"/>
    </row>
    <row r="13" spans="1:9" x14ac:dyDescent="0.3">
      <c r="A13" s="17"/>
      <c r="B13" s="17"/>
      <c r="C13" s="17"/>
      <c r="D13" s="17"/>
      <c r="E13" s="17"/>
      <c r="F13" s="17"/>
      <c r="G13" s="17"/>
    </row>
    <row r="14" spans="1:9" x14ac:dyDescent="0.3">
      <c r="A14" s="11" t="s">
        <v>23</v>
      </c>
      <c r="B14" s="11"/>
      <c r="I14" s="8"/>
    </row>
    <row r="15" spans="1:9" x14ac:dyDescent="0.3">
      <c r="A15" s="12" t="s">
        <v>26</v>
      </c>
      <c r="B15" s="12" t="s">
        <v>27</v>
      </c>
    </row>
    <row r="16" spans="1:9" x14ac:dyDescent="0.3">
      <c r="A16" s="14" t="str">
        <f>IFERROR(VLOOKUP($B$3,Planilha3!$A$1:D16,4,0),"NÃO TEM")</f>
        <v>LIDINHA</v>
      </c>
      <c r="B16" s="14" t="str">
        <f>IFERROR(TEXT(VLOOKUP($B$3,Planilha3!$A$1:E16,3,0),"DD/MM"),"NÃO TEM")</f>
        <v>21/12</v>
      </c>
      <c r="C16" t="str">
        <f>TEXT(B16,"DD")</f>
        <v>21</v>
      </c>
    </row>
    <row r="17" spans="1:2" x14ac:dyDescent="0.3">
      <c r="A17" s="13"/>
      <c r="B17" s="13"/>
    </row>
    <row r="18" spans="1:2" x14ac:dyDescent="0.3">
      <c r="A18" s="13"/>
      <c r="B18" s="13"/>
    </row>
    <row r="19" spans="1:2" x14ac:dyDescent="0.3">
      <c r="A19" s="13"/>
      <c r="B19" s="13"/>
    </row>
    <row r="20" spans="1:2" x14ac:dyDescent="0.3">
      <c r="A20" s="13"/>
      <c r="B20" s="13"/>
    </row>
    <row r="21" spans="1:2" x14ac:dyDescent="0.3">
      <c r="A21" s="13"/>
      <c r="B21" s="13"/>
    </row>
    <row r="22" spans="1:2" x14ac:dyDescent="0.3">
      <c r="A22" s="13"/>
      <c r="B22" s="13"/>
    </row>
  </sheetData>
  <mergeCells count="3">
    <mergeCell ref="A1:H1"/>
    <mergeCell ref="A14:B14"/>
    <mergeCell ref="A12:G13"/>
  </mergeCells>
  <phoneticPr fontId="2" type="noConversion"/>
  <conditionalFormatting sqref="A7:G11">
    <cfRule type="expression" dxfId="8" priority="5">
      <formula>A7&lt;$I$4</formula>
    </cfRule>
    <cfRule type="expression" dxfId="7" priority="6">
      <formula>A7&gt;$I$5</formula>
    </cfRule>
    <cfRule type="expression" dxfId="6" priority="3">
      <formula>$C$16=A7</formula>
    </cfRule>
    <cfRule type="cellIs" dxfId="5" priority="2" operator="equal">
      <formula>TODAY()</formula>
    </cfRule>
    <cfRule type="cellIs" dxfId="4" priority="1" operator="equal">
      <formula>$C$16</formula>
    </cfRule>
  </conditionalFormatting>
  <dataValidations count="2">
    <dataValidation type="list" allowBlank="1" showInputMessage="1" showErrorMessage="1" sqref="B2" xr:uid="{22B4DB9C-2015-49F3-B258-3AE1662775B8}">
      <formula1>ANO</formula1>
    </dataValidation>
    <dataValidation type="list" allowBlank="1" showInputMessage="1" showErrorMessage="1" sqref="B3" xr:uid="{32E12E90-9004-4437-A437-ED8EE55EB863}">
      <formula1>MES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0565-8051-4142-9201-522CC79C3B90}">
  <dimension ref="A2:C34"/>
  <sheetViews>
    <sheetView tabSelected="1" workbookViewId="0">
      <selection activeCell="B3" sqref="B3"/>
    </sheetView>
  </sheetViews>
  <sheetFormatPr defaultRowHeight="14.4" x14ac:dyDescent="0.3"/>
  <cols>
    <col min="2" max="2" width="11.88671875" bestFit="1" customWidth="1"/>
  </cols>
  <sheetData>
    <row r="2" spans="1:3" x14ac:dyDescent="0.3">
      <c r="A2">
        <v>1</v>
      </c>
      <c r="B2" cm="1">
        <f t="array" aca="1" ref="B2" ca="1">CHOOSE(1:3,"MAGAZINE","CIA","CASAS BAHIA")</f>
        <v>0</v>
      </c>
      <c r="C2" t="s">
        <v>28</v>
      </c>
    </row>
    <row r="3" spans="1:3" x14ac:dyDescent="0.3">
      <c r="A3">
        <v>2</v>
      </c>
      <c r="B3" t="str">
        <f t="shared" ref="B3:B34" ca="1" si="0">CHOOSE(RANDBETWEEN(1,3),"MAGAZINE","CIA","CASAS BAHIA")</f>
        <v>CASAS BAHIA</v>
      </c>
    </row>
    <row r="4" spans="1:3" x14ac:dyDescent="0.3">
      <c r="A4">
        <v>3</v>
      </c>
      <c r="B4" t="str">
        <f t="shared" ca="1" si="0"/>
        <v>MAGAZINE</v>
      </c>
    </row>
    <row r="5" spans="1:3" x14ac:dyDescent="0.3">
      <c r="A5">
        <v>4</v>
      </c>
      <c r="B5" t="str">
        <f t="shared" ca="1" si="0"/>
        <v>CIA</v>
      </c>
    </row>
    <row r="6" spans="1:3" x14ac:dyDescent="0.3">
      <c r="A6">
        <v>5</v>
      </c>
      <c r="B6" t="str">
        <f t="shared" ca="1" si="0"/>
        <v>CASAS BAHIA</v>
      </c>
    </row>
    <row r="7" spans="1:3" x14ac:dyDescent="0.3">
      <c r="A7">
        <v>6</v>
      </c>
      <c r="B7" t="str">
        <f t="shared" ca="1" si="0"/>
        <v>CIA</v>
      </c>
    </row>
    <row r="8" spans="1:3" x14ac:dyDescent="0.3">
      <c r="A8">
        <v>7</v>
      </c>
      <c r="B8" t="str">
        <f t="shared" ca="1" si="0"/>
        <v>MAGAZINE</v>
      </c>
    </row>
    <row r="9" spans="1:3" x14ac:dyDescent="0.3">
      <c r="A9">
        <v>8</v>
      </c>
      <c r="B9" t="str">
        <f t="shared" ca="1" si="0"/>
        <v>CASAS BAHIA</v>
      </c>
    </row>
    <row r="10" spans="1:3" x14ac:dyDescent="0.3">
      <c r="A10">
        <v>9</v>
      </c>
      <c r="B10" t="str">
        <f t="shared" ca="1" si="0"/>
        <v>MAGAZINE</v>
      </c>
    </row>
    <row r="11" spans="1:3" x14ac:dyDescent="0.3">
      <c r="A11">
        <v>10</v>
      </c>
      <c r="B11" t="str">
        <f t="shared" ca="1" si="0"/>
        <v>MAGAZINE</v>
      </c>
    </row>
    <row r="12" spans="1:3" x14ac:dyDescent="0.3">
      <c r="A12">
        <v>11</v>
      </c>
      <c r="B12" t="str">
        <f t="shared" ca="1" si="0"/>
        <v>MAGAZINE</v>
      </c>
    </row>
    <row r="13" spans="1:3" x14ac:dyDescent="0.3">
      <c r="A13">
        <v>12</v>
      </c>
      <c r="B13" t="str">
        <f t="shared" ca="1" si="0"/>
        <v>CIA</v>
      </c>
    </row>
    <row r="14" spans="1:3" x14ac:dyDescent="0.3">
      <c r="A14">
        <v>13</v>
      </c>
      <c r="B14" t="str">
        <f t="shared" ca="1" si="0"/>
        <v>CASAS BAHIA</v>
      </c>
    </row>
    <row r="15" spans="1:3" x14ac:dyDescent="0.3">
      <c r="A15">
        <v>14</v>
      </c>
      <c r="B15" t="str">
        <f t="shared" ca="1" si="0"/>
        <v>CIA</v>
      </c>
    </row>
    <row r="16" spans="1:3" x14ac:dyDescent="0.3">
      <c r="A16">
        <v>15</v>
      </c>
      <c r="B16" t="str">
        <f t="shared" ca="1" si="0"/>
        <v>CIA</v>
      </c>
    </row>
    <row r="17" spans="1:2" x14ac:dyDescent="0.3">
      <c r="A17">
        <v>16</v>
      </c>
      <c r="B17" t="str">
        <f t="shared" ca="1" si="0"/>
        <v>CIA</v>
      </c>
    </row>
    <row r="18" spans="1:2" x14ac:dyDescent="0.3">
      <c r="A18">
        <v>17</v>
      </c>
      <c r="B18" t="str">
        <f t="shared" ca="1" si="0"/>
        <v>CIA</v>
      </c>
    </row>
    <row r="19" spans="1:2" x14ac:dyDescent="0.3">
      <c r="A19">
        <v>18</v>
      </c>
      <c r="B19" t="str">
        <f t="shared" ca="1" si="0"/>
        <v>MAGAZINE</v>
      </c>
    </row>
    <row r="20" spans="1:2" x14ac:dyDescent="0.3">
      <c r="A20">
        <v>19</v>
      </c>
      <c r="B20" t="str">
        <f t="shared" ca="1" si="0"/>
        <v>CIA</v>
      </c>
    </row>
    <row r="21" spans="1:2" x14ac:dyDescent="0.3">
      <c r="A21">
        <v>20</v>
      </c>
      <c r="B21" t="str">
        <f t="shared" ca="1" si="0"/>
        <v>CIA</v>
      </c>
    </row>
    <row r="22" spans="1:2" x14ac:dyDescent="0.3">
      <c r="A22">
        <v>21</v>
      </c>
      <c r="B22" t="str">
        <f t="shared" ca="1" si="0"/>
        <v>CASAS BAHIA</v>
      </c>
    </row>
    <row r="23" spans="1:2" x14ac:dyDescent="0.3">
      <c r="A23">
        <v>22</v>
      </c>
      <c r="B23" t="str">
        <f t="shared" ca="1" si="0"/>
        <v>MAGAZINE</v>
      </c>
    </row>
    <row r="24" spans="1:2" x14ac:dyDescent="0.3">
      <c r="A24">
        <v>23</v>
      </c>
      <c r="B24" t="str">
        <f t="shared" ca="1" si="0"/>
        <v>MAGAZINE</v>
      </c>
    </row>
    <row r="25" spans="1:2" x14ac:dyDescent="0.3">
      <c r="A25">
        <v>24</v>
      </c>
      <c r="B25" t="str">
        <f t="shared" ca="1" si="0"/>
        <v>MAGAZINE</v>
      </c>
    </row>
    <row r="26" spans="1:2" x14ac:dyDescent="0.3">
      <c r="A26">
        <v>25</v>
      </c>
      <c r="B26" t="str">
        <f t="shared" ca="1" si="0"/>
        <v>MAGAZINE</v>
      </c>
    </row>
    <row r="27" spans="1:2" x14ac:dyDescent="0.3">
      <c r="A27">
        <v>26</v>
      </c>
      <c r="B27" t="str">
        <f t="shared" ca="1" si="0"/>
        <v>CIA</v>
      </c>
    </row>
    <row r="28" spans="1:2" x14ac:dyDescent="0.3">
      <c r="A28">
        <v>27</v>
      </c>
      <c r="B28" t="str">
        <f t="shared" ca="1" si="0"/>
        <v>MAGAZINE</v>
      </c>
    </row>
    <row r="29" spans="1:2" x14ac:dyDescent="0.3">
      <c r="A29">
        <v>28</v>
      </c>
      <c r="B29" t="str">
        <f t="shared" ca="1" si="0"/>
        <v>MAGAZINE</v>
      </c>
    </row>
    <row r="30" spans="1:2" x14ac:dyDescent="0.3">
      <c r="A30">
        <v>29</v>
      </c>
      <c r="B30" t="str">
        <f t="shared" ca="1" si="0"/>
        <v>MAGAZINE</v>
      </c>
    </row>
    <row r="31" spans="1:2" x14ac:dyDescent="0.3">
      <c r="A31">
        <v>30</v>
      </c>
      <c r="B31" t="str">
        <f t="shared" ca="1" si="0"/>
        <v>CIA</v>
      </c>
    </row>
    <row r="32" spans="1:2" x14ac:dyDescent="0.3">
      <c r="A32">
        <v>31</v>
      </c>
      <c r="B32" t="str">
        <f t="shared" ca="1" si="0"/>
        <v>MAGAZINE</v>
      </c>
    </row>
    <row r="33" spans="1:2" x14ac:dyDescent="0.3">
      <c r="A33">
        <v>32</v>
      </c>
      <c r="B33" t="str">
        <f t="shared" ca="1" si="0"/>
        <v>MAGAZINE</v>
      </c>
    </row>
    <row r="34" spans="1:2" x14ac:dyDescent="0.3">
      <c r="A34">
        <v>33</v>
      </c>
      <c r="B34" t="str">
        <f t="shared" ca="1" si="0"/>
        <v>CIA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344A-CE5F-44E4-9DB2-505BBA2E0C8E}">
  <dimension ref="A2:I3"/>
  <sheetViews>
    <sheetView workbookViewId="0">
      <selection activeCell="C4" sqref="C4"/>
    </sheetView>
  </sheetViews>
  <sheetFormatPr defaultRowHeight="14.4" x14ac:dyDescent="0.3"/>
  <sheetData>
    <row r="2" spans="1:9" x14ac:dyDescent="0.3">
      <c r="A2" s="15" t="str">
        <f>UPPER(TEXT(C2,"mmmm"))</f>
        <v>JULHO</v>
      </c>
      <c r="B2">
        <f>VLOOKUP(A2,LISTA!A2:B13,2,0)</f>
        <v>7</v>
      </c>
      <c r="C2" s="9">
        <v>45480</v>
      </c>
      <c r="D2" t="s">
        <v>24</v>
      </c>
      <c r="F2" s="5"/>
      <c r="G2" s="8" t="e">
        <f>EDATE(A2,0)</f>
        <v>#VALUE!</v>
      </c>
      <c r="I2" t="e">
        <f>VLOOKUP(G2,A2:D3,3,0)</f>
        <v>#VALUE!</v>
      </c>
    </row>
    <row r="3" spans="1:9" x14ac:dyDescent="0.3">
      <c r="A3" s="15" t="str">
        <f>UPPER(TEXT(C3,"mmmm"))</f>
        <v>DEZEMBRO</v>
      </c>
      <c r="B3">
        <f>VLOOKUP(A3,LISTA!A3:B14,2,0)</f>
        <v>12</v>
      </c>
      <c r="C3" s="9">
        <v>45647</v>
      </c>
      <c r="D3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70BB-2302-4741-B86D-3A26A2855C10}">
  <dimension ref="A2:D13"/>
  <sheetViews>
    <sheetView workbookViewId="0">
      <selection activeCell="B2" sqref="B2:B13"/>
    </sheetView>
  </sheetViews>
  <sheetFormatPr defaultRowHeight="14.4" x14ac:dyDescent="0.3"/>
  <sheetData>
    <row r="2" spans="1:4" x14ac:dyDescent="0.3">
      <c r="A2" t="s">
        <v>3</v>
      </c>
      <c r="B2" s="18">
        <v>1</v>
      </c>
      <c r="C2" t="s">
        <v>3</v>
      </c>
      <c r="D2">
        <v>2024</v>
      </c>
    </row>
    <row r="3" spans="1:4" x14ac:dyDescent="0.3">
      <c r="A3" t="s">
        <v>11</v>
      </c>
      <c r="B3" s="18">
        <v>2</v>
      </c>
      <c r="C3" t="s">
        <v>11</v>
      </c>
      <c r="D3">
        <v>2023</v>
      </c>
    </row>
    <row r="4" spans="1:4" x14ac:dyDescent="0.3">
      <c r="A4" t="s">
        <v>12</v>
      </c>
      <c r="B4" s="18">
        <v>3</v>
      </c>
      <c r="C4" t="s">
        <v>12</v>
      </c>
      <c r="D4">
        <v>2022</v>
      </c>
    </row>
    <row r="5" spans="1:4" x14ac:dyDescent="0.3">
      <c r="A5" t="s">
        <v>13</v>
      </c>
      <c r="B5" s="18">
        <v>4</v>
      </c>
      <c r="C5" t="s">
        <v>13</v>
      </c>
      <c r="D5">
        <v>2021</v>
      </c>
    </row>
    <row r="6" spans="1:4" x14ac:dyDescent="0.3">
      <c r="A6" t="s">
        <v>14</v>
      </c>
      <c r="B6" s="18">
        <v>5</v>
      </c>
      <c r="C6" t="s">
        <v>14</v>
      </c>
      <c r="D6">
        <v>2020</v>
      </c>
    </row>
    <row r="7" spans="1:4" x14ac:dyDescent="0.3">
      <c r="A7" t="s">
        <v>15</v>
      </c>
      <c r="B7" s="18">
        <v>6</v>
      </c>
      <c r="C7" t="s">
        <v>15</v>
      </c>
      <c r="D7">
        <v>2019</v>
      </c>
    </row>
    <row r="8" spans="1:4" x14ac:dyDescent="0.3">
      <c r="A8" t="s">
        <v>16</v>
      </c>
      <c r="B8" s="18">
        <v>7</v>
      </c>
      <c r="C8" t="s">
        <v>16</v>
      </c>
      <c r="D8">
        <v>2018</v>
      </c>
    </row>
    <row r="9" spans="1:4" x14ac:dyDescent="0.3">
      <c r="A9" t="s">
        <v>17</v>
      </c>
      <c r="B9" s="18">
        <v>8</v>
      </c>
      <c r="C9" t="s">
        <v>17</v>
      </c>
      <c r="D9">
        <v>2017</v>
      </c>
    </row>
    <row r="10" spans="1:4" x14ac:dyDescent="0.3">
      <c r="A10" t="s">
        <v>18</v>
      </c>
      <c r="B10" s="18">
        <v>9</v>
      </c>
      <c r="C10" t="s">
        <v>18</v>
      </c>
      <c r="D10">
        <v>2016</v>
      </c>
    </row>
    <row r="11" spans="1:4" x14ac:dyDescent="0.3">
      <c r="A11" t="s">
        <v>19</v>
      </c>
      <c r="B11" s="18">
        <v>10</v>
      </c>
      <c r="C11" t="s">
        <v>19</v>
      </c>
      <c r="D11">
        <v>2015</v>
      </c>
    </row>
    <row r="12" spans="1:4" x14ac:dyDescent="0.3">
      <c r="A12" t="s">
        <v>20</v>
      </c>
      <c r="B12" s="18">
        <v>11</v>
      </c>
      <c r="C12" t="s">
        <v>20</v>
      </c>
      <c r="D12">
        <v>2014</v>
      </c>
    </row>
    <row r="13" spans="1:4" x14ac:dyDescent="0.3">
      <c r="A13" t="s">
        <v>21</v>
      </c>
      <c r="B13" s="18">
        <v>12</v>
      </c>
      <c r="C13" t="s">
        <v>21</v>
      </c>
      <c r="D13">
        <v>2013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Planilha1</vt:lpstr>
      <vt:lpstr>Planilha2</vt:lpstr>
      <vt:lpstr>Planilha3</vt:lpstr>
      <vt:lpstr>LISTA</vt:lpstr>
      <vt:lpstr>ANO</vt:lpstr>
      <vt:lpstr>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Oliveira</dc:creator>
  <cp:lastModifiedBy>Antonio Oliveira</cp:lastModifiedBy>
  <dcterms:created xsi:type="dcterms:W3CDTF">2024-05-02T11:24:53Z</dcterms:created>
  <dcterms:modified xsi:type="dcterms:W3CDTF">2024-05-03T11:14:16Z</dcterms:modified>
</cp:coreProperties>
</file>