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金融\"/>
    </mc:Choice>
  </mc:AlternateContent>
  <bookViews>
    <workbookView xWindow="0" yWindow="0" windowWidth="28800" windowHeight="12375"/>
  </bookViews>
  <sheets>
    <sheet name="1" sheetId="1" r:id="rId1"/>
    <sheet name="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A1" i="2" s="1"/>
  <c r="A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F1" i="2" s="1"/>
  <c r="F2" i="2" s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D4" i="1"/>
  <c r="C5" i="1" s="1"/>
  <c r="B5" i="1" s="1"/>
  <c r="D5" i="1" l="1"/>
  <c r="C6" i="1" s="1"/>
  <c r="B6" i="1" s="1"/>
  <c r="D6" i="1" l="1"/>
  <c r="C7" i="1" s="1"/>
  <c r="B7" i="1" s="1"/>
  <c r="D7" i="1" l="1"/>
  <c r="C8" i="1" s="1"/>
  <c r="B8" i="1" s="1"/>
  <c r="D8" i="1" l="1"/>
  <c r="C9" i="1" s="1"/>
  <c r="B9" i="1" s="1"/>
  <c r="D9" i="1" l="1"/>
  <c r="C10" i="1" s="1"/>
  <c r="B10" i="1" s="1"/>
  <c r="D10" i="1" l="1"/>
  <c r="C11" i="1" s="1"/>
  <c r="B11" i="1" s="1"/>
  <c r="D11" i="1" l="1"/>
  <c r="C12" i="1" s="1"/>
  <c r="B12" i="1" s="1"/>
  <c r="D12" i="1" l="1"/>
  <c r="C13" i="1" s="1"/>
  <c r="B13" i="1" s="1"/>
  <c r="D13" i="1" l="1"/>
  <c r="C14" i="1" s="1"/>
  <c r="B14" i="1" s="1"/>
  <c r="D14" i="1" l="1"/>
  <c r="C15" i="1" s="1"/>
  <c r="B15" i="1" s="1"/>
  <c r="D15" i="1" l="1"/>
  <c r="C16" i="1" s="1"/>
  <c r="B16" i="1" s="1"/>
  <c r="D16" i="1" l="1"/>
  <c r="C17" i="1" s="1"/>
  <c r="B17" i="1" s="1"/>
  <c r="D17" i="1" l="1"/>
  <c r="C18" i="1" s="1"/>
  <c r="B18" i="1" s="1"/>
  <c r="D18" i="1" l="1"/>
  <c r="H4" i="1" s="1"/>
  <c r="G4" i="1" s="1"/>
  <c r="I4" i="1" l="1"/>
  <c r="H5" i="1" s="1"/>
  <c r="G5" i="1" s="1"/>
  <c r="I5" i="1" l="1"/>
  <c r="H6" i="1" s="1"/>
  <c r="G6" i="1" s="1"/>
  <c r="I6" i="1" l="1"/>
  <c r="H7" i="1" s="1"/>
  <c r="G7" i="1" s="1"/>
  <c r="I7" i="1" l="1"/>
  <c r="H8" i="1" s="1"/>
  <c r="G8" i="1" s="1"/>
  <c r="I8" i="1" l="1"/>
  <c r="H9" i="1" s="1"/>
  <c r="G9" i="1" s="1"/>
  <c r="I9" i="1" l="1"/>
  <c r="H10" i="1" s="1"/>
  <c r="G10" i="1" s="1"/>
  <c r="I10" i="1" l="1"/>
  <c r="H11" i="1" s="1"/>
  <c r="G11" i="1" s="1"/>
  <c r="I11" i="1" l="1"/>
  <c r="H12" i="1" s="1"/>
  <c r="G12" i="1" s="1"/>
  <c r="I12" i="1" l="1"/>
  <c r="H13" i="1" s="1"/>
  <c r="G13" i="1" s="1"/>
  <c r="I13" i="1" l="1"/>
  <c r="H14" i="1" s="1"/>
  <c r="G14" i="1" s="1"/>
  <c r="I14" i="1" l="1"/>
  <c r="H15" i="1" s="1"/>
  <c r="G15" i="1" s="1"/>
  <c r="I15" i="1" l="1"/>
  <c r="H16" i="1" s="1"/>
  <c r="G16" i="1" s="1"/>
  <c r="I16" i="1" l="1"/>
  <c r="H17" i="1" s="1"/>
  <c r="G17" i="1" s="1"/>
  <c r="I17" i="1" l="1"/>
  <c r="H18" i="1" s="1"/>
  <c r="G18" i="1" s="1"/>
  <c r="I18" i="1" l="1"/>
  <c r="D1" i="2" s="1"/>
  <c r="C1" i="2" s="1"/>
  <c r="E1" i="2" l="1"/>
  <c r="D2" i="2" s="1"/>
  <c r="C2" i="2" s="1"/>
  <c r="E2" i="2" l="1"/>
  <c r="D3" i="2" s="1"/>
  <c r="C3" i="2" s="1"/>
  <c r="E3" i="2" l="1"/>
  <c r="D4" i="2" s="1"/>
  <c r="C4" i="2" s="1"/>
  <c r="E4" i="2" l="1"/>
  <c r="D5" i="2" s="1"/>
  <c r="C5" i="2" s="1"/>
  <c r="E5" i="2" l="1"/>
  <c r="D6" i="2" s="1"/>
  <c r="C6" i="2" s="1"/>
  <c r="E6" i="2" l="1"/>
  <c r="D7" i="2" s="1"/>
  <c r="C7" i="2" s="1"/>
  <c r="E7" i="2" l="1"/>
  <c r="D8" i="2" s="1"/>
  <c r="C8" i="2" s="1"/>
  <c r="E8" i="2" l="1"/>
  <c r="D9" i="2" s="1"/>
  <c r="C9" i="2" s="1"/>
  <c r="E9" i="2" l="1"/>
  <c r="D10" i="2" s="1"/>
  <c r="C10" i="2" s="1"/>
  <c r="E10" i="2" l="1"/>
  <c r="D11" i="2" s="1"/>
  <c r="C11" i="2" s="1"/>
  <c r="E11" i="2" l="1"/>
  <c r="D12" i="2" s="1"/>
  <c r="C12" i="2" s="1"/>
  <c r="E12" i="2" l="1"/>
  <c r="D13" i="2" s="1"/>
  <c r="C13" i="2" s="1"/>
  <c r="E13" i="2" l="1"/>
  <c r="D14" i="2" s="1"/>
  <c r="C14" i="2" s="1"/>
  <c r="E14" i="2" l="1"/>
  <c r="D15" i="2" s="1"/>
  <c r="C15" i="2" s="1"/>
  <c r="E15" i="2" l="1"/>
  <c r="D16" i="2" s="1"/>
  <c r="C16" i="2" s="1"/>
  <c r="E16" i="2" l="1"/>
  <c r="D17" i="2" s="1"/>
  <c r="C17" i="2" s="1"/>
  <c r="E17" i="2" l="1"/>
  <c r="D18" i="2" s="1"/>
  <c r="C18" i="2" s="1"/>
  <c r="E18" i="2" l="1"/>
  <c r="D19" i="2" s="1"/>
  <c r="C19" i="2" s="1"/>
  <c r="E19" i="2" l="1"/>
  <c r="D20" i="2" s="1"/>
  <c r="C20" i="2" s="1"/>
  <c r="E20" i="2" l="1"/>
  <c r="D21" i="2" s="1"/>
  <c r="C21" i="2" s="1"/>
  <c r="E21" i="2" l="1"/>
  <c r="D22" i="2" s="1"/>
  <c r="C22" i="2" s="1"/>
  <c r="E22" i="2" l="1"/>
  <c r="D23" i="2" s="1"/>
  <c r="C23" i="2" s="1"/>
  <c r="E23" i="2" l="1"/>
  <c r="D24" i="2" s="1"/>
  <c r="C24" i="2" s="1"/>
  <c r="E24" i="2" l="1"/>
  <c r="D25" i="2" s="1"/>
  <c r="C25" i="2" s="1"/>
  <c r="E25" i="2" l="1"/>
  <c r="I1" i="2" s="1"/>
  <c r="H1" i="2" s="1"/>
  <c r="J1" i="2" l="1"/>
  <c r="I2" i="2" s="1"/>
  <c r="H2" i="2" s="1"/>
  <c r="J2" i="2" l="1"/>
  <c r="I3" i="2" s="1"/>
  <c r="H3" i="2" s="1"/>
  <c r="J3" i="2" l="1"/>
  <c r="I4" i="2" s="1"/>
  <c r="H4" i="2" s="1"/>
  <c r="J4" i="2" l="1"/>
  <c r="I5" i="2" s="1"/>
  <c r="H5" i="2" s="1"/>
  <c r="J5" i="2" l="1"/>
  <c r="I6" i="2" s="1"/>
  <c r="H6" i="2" s="1"/>
  <c r="J6" i="2" l="1"/>
  <c r="I7" i="2" s="1"/>
  <c r="H7" i="2" s="1"/>
  <c r="J7" i="2" l="1"/>
  <c r="I8" i="2" s="1"/>
  <c r="H8" i="2" s="1"/>
  <c r="J8" i="2" l="1"/>
  <c r="I9" i="2" s="1"/>
  <c r="H9" i="2" s="1"/>
  <c r="J9" i="2" l="1"/>
  <c r="I10" i="2" s="1"/>
  <c r="H10" i="2" s="1"/>
  <c r="J10" i="2" l="1"/>
  <c r="I11" i="2" s="1"/>
  <c r="H11" i="2" s="1"/>
  <c r="J11" i="2" l="1"/>
  <c r="I12" i="2" s="1"/>
  <c r="H12" i="2" s="1"/>
  <c r="J12" i="2" l="1"/>
  <c r="I13" i="2" s="1"/>
  <c r="H13" i="2" s="1"/>
  <c r="J13" i="2" l="1"/>
  <c r="I14" i="2" s="1"/>
  <c r="H14" i="2" s="1"/>
  <c r="J14" i="2" l="1"/>
  <c r="I15" i="2" s="1"/>
  <c r="H15" i="2" s="1"/>
  <c r="J15" i="2" l="1"/>
  <c r="I16" i="2" s="1"/>
  <c r="H16" i="2" s="1"/>
  <c r="J16" i="2" l="1"/>
  <c r="I17" i="2" s="1"/>
  <c r="H17" i="2" s="1"/>
  <c r="J17" i="2" l="1"/>
  <c r="I18" i="2" s="1"/>
  <c r="H18" i="2" s="1"/>
  <c r="J18" i="2" l="1"/>
  <c r="I19" i="2" s="1"/>
  <c r="H19" i="2" s="1"/>
  <c r="J19" i="2" l="1"/>
  <c r="I20" i="2" s="1"/>
  <c r="H20" i="2" s="1"/>
  <c r="J20" i="2" l="1"/>
  <c r="I21" i="2" s="1"/>
  <c r="H21" i="2" s="1"/>
  <c r="J21" i="2" l="1"/>
  <c r="I22" i="2" s="1"/>
  <c r="H22" i="2" s="1"/>
  <c r="J22" i="2" l="1"/>
  <c r="I23" i="2" s="1"/>
  <c r="H23" i="2" s="1"/>
  <c r="J23" i="2" l="1"/>
  <c r="I24" i="2" s="1"/>
  <c r="H24" i="2" s="1"/>
  <c r="J24" i="2" l="1"/>
  <c r="I25" i="2" s="1"/>
  <c r="H25" i="2" s="1"/>
  <c r="J25" i="2" l="1"/>
</calcChain>
</file>

<file path=xl/sharedStrings.xml><?xml version="1.0" encoding="utf-8"?>
<sst xmlns="http://schemas.openxmlformats.org/spreadsheetml/2006/main" count="91" uniqueCount="87">
  <si>
    <t>单次</t>
  </si>
  <si>
    <t>下单手数</t>
  </si>
  <si>
    <t>仓位金额</t>
  </si>
  <si>
    <t>总额</t>
  </si>
  <si>
    <t>仓位</t>
  </si>
  <si>
    <t>第1单</t>
  </si>
  <si>
    <t>第16单</t>
  </si>
  <si>
    <t>第2单</t>
  </si>
  <si>
    <t>第17单</t>
  </si>
  <si>
    <t>第3单</t>
  </si>
  <si>
    <t>第18单</t>
  </si>
  <si>
    <t>第4单</t>
  </si>
  <si>
    <t>第19单</t>
  </si>
  <si>
    <t>第5单</t>
  </si>
  <si>
    <t>第20单</t>
  </si>
  <si>
    <t>第6单</t>
  </si>
  <si>
    <t>第21单</t>
  </si>
  <si>
    <t>第7单</t>
  </si>
  <si>
    <t>第22单</t>
  </si>
  <si>
    <t>第8单</t>
  </si>
  <si>
    <t>第23单</t>
  </si>
  <si>
    <t>第9单</t>
  </si>
  <si>
    <t>第24单</t>
  </si>
  <si>
    <t>第10单</t>
  </si>
  <si>
    <t>第25单</t>
  </si>
  <si>
    <t>第11单</t>
  </si>
  <si>
    <t>第26单</t>
  </si>
  <si>
    <t>第12单</t>
  </si>
  <si>
    <t>第27单</t>
  </si>
  <si>
    <t>第13单</t>
  </si>
  <si>
    <t>第28单</t>
  </si>
  <si>
    <t>第14单</t>
  </si>
  <si>
    <t>第29单</t>
  </si>
  <si>
    <t>第15单</t>
  </si>
  <si>
    <t>第30单</t>
  </si>
  <si>
    <t>第31单</t>
  </si>
  <si>
    <t>第32单</t>
  </si>
  <si>
    <t>第33单</t>
  </si>
  <si>
    <t>第34单</t>
  </si>
  <si>
    <t>第35单</t>
  </si>
  <si>
    <t>第36单</t>
  </si>
  <si>
    <t>第37单</t>
  </si>
  <si>
    <t>第38单</t>
  </si>
  <si>
    <t>第39单</t>
  </si>
  <si>
    <t>第40单</t>
  </si>
  <si>
    <t>第41单</t>
  </si>
  <si>
    <t>第42单</t>
  </si>
  <si>
    <t>第43单</t>
  </si>
  <si>
    <t>第44单</t>
  </si>
  <si>
    <t>第45单</t>
  </si>
  <si>
    <t>第46单</t>
  </si>
  <si>
    <t>第47单</t>
  </si>
  <si>
    <t>第48单</t>
  </si>
  <si>
    <t>第49单</t>
  </si>
  <si>
    <t>第50单</t>
  </si>
  <si>
    <t>第51单</t>
  </si>
  <si>
    <t>第52单</t>
  </si>
  <si>
    <t>第53单</t>
  </si>
  <si>
    <t>第54单</t>
  </si>
  <si>
    <t>第55单</t>
  </si>
  <si>
    <t>第56单</t>
  </si>
  <si>
    <t>第57单</t>
  </si>
  <si>
    <t>第58单</t>
  </si>
  <si>
    <t>第59单</t>
  </si>
  <si>
    <t>第60单</t>
  </si>
  <si>
    <t>第61单</t>
  </si>
  <si>
    <t>第62单</t>
  </si>
  <si>
    <t>第63单</t>
  </si>
  <si>
    <t>第64单</t>
  </si>
  <si>
    <t>第65单</t>
  </si>
  <si>
    <t>第66单</t>
  </si>
  <si>
    <t>第67单</t>
  </si>
  <si>
    <t>第68单</t>
  </si>
  <si>
    <t>第69单</t>
  </si>
  <si>
    <t>第70单</t>
  </si>
  <si>
    <t>第71单</t>
  </si>
  <si>
    <t>第72单</t>
  </si>
  <si>
    <t>第73单</t>
  </si>
  <si>
    <t>第74单</t>
  </si>
  <si>
    <t>第75单</t>
  </si>
  <si>
    <t>第76单</t>
  </si>
  <si>
    <t>第77单</t>
  </si>
  <si>
    <t>第78单</t>
  </si>
  <si>
    <t>第79单</t>
  </si>
  <si>
    <t>第80单</t>
  </si>
  <si>
    <r>
      <t>下单手数=仓位金额x</t>
    </r>
    <r>
      <rPr>
        <b/>
        <sz val="16"/>
        <color rgb="FFFF0000"/>
        <rFont val="宋体"/>
        <family val="3"/>
        <charset val="134"/>
        <scheme val="minor"/>
      </rPr>
      <t>12</t>
    </r>
    <r>
      <rPr>
        <b/>
        <sz val="16"/>
        <color rgb="FFFF0000"/>
        <rFont val="宋体"/>
        <family val="3"/>
        <charset val="134"/>
        <scheme val="minor"/>
      </rPr>
      <t>%÷1</t>
    </r>
    <r>
      <rPr>
        <b/>
        <sz val="16"/>
        <color rgb="FFFF0000"/>
        <rFont val="宋体"/>
        <family val="3"/>
        <charset val="134"/>
        <scheme val="minor"/>
      </rPr>
      <t>300点</t>
    </r>
    <phoneticPr fontId="7" type="noConversion"/>
  </si>
  <si>
    <t>黄金、比特币M5周期，每单1300点止损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</si>
</sst>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9" x14ac:knownFonts="1">
    <font>
      <sz val="11"/>
      <color theme="1"/>
      <name val="宋体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20"/>
      <color rgb="FF00B0F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N11" sqref="N11"/>
    </sheetView>
  </sheetViews>
  <sheetFormatPr defaultColWidth="9" defaultRowHeight="13.5" x14ac:dyDescent="0.15"/>
  <cols>
    <col min="1" max="1" width="7.625" style="1" customWidth="1"/>
    <col min="2" max="2" width="8.625" style="2" customWidth="1"/>
    <col min="3" max="3" width="12.375" style="3" customWidth="1"/>
    <col min="4" max="4" width="12.5" style="3" customWidth="1"/>
    <col min="5" max="5" width="4.125" style="4" customWidth="1"/>
    <col min="6" max="6" width="7.75" style="1" customWidth="1"/>
    <col min="7" max="7" width="9" style="2"/>
    <col min="8" max="8" width="13.75" style="3" customWidth="1"/>
    <col min="9" max="9" width="12" style="3" customWidth="1"/>
    <col min="10" max="16384" width="9" style="1"/>
  </cols>
  <sheetData>
    <row r="1" spans="1:9" ht="39.75" customHeight="1" x14ac:dyDescent="0.15">
      <c r="A1" s="13" t="s">
        <v>86</v>
      </c>
      <c r="B1" s="13"/>
      <c r="C1" s="13"/>
      <c r="D1" s="13"/>
      <c r="E1" s="13"/>
      <c r="F1" s="13"/>
      <c r="G1" s="13"/>
      <c r="H1" s="13"/>
      <c r="I1" s="13"/>
    </row>
    <row r="2" spans="1:9" ht="24" customHeight="1" x14ac:dyDescent="0.15">
      <c r="A2" s="14" t="s">
        <v>85</v>
      </c>
      <c r="B2" s="14"/>
      <c r="C2" s="14"/>
      <c r="D2" s="14"/>
      <c r="E2" s="14"/>
      <c r="F2" s="14"/>
      <c r="G2" s="14"/>
      <c r="H2" s="14"/>
      <c r="I2" s="14"/>
    </row>
    <row r="3" spans="1:9" ht="24.75" customHeight="1" x14ac:dyDescent="0.15">
      <c r="A3" s="5" t="s">
        <v>0</v>
      </c>
      <c r="B3" s="6" t="s">
        <v>1</v>
      </c>
      <c r="C3" s="7" t="s">
        <v>2</v>
      </c>
      <c r="D3" s="7" t="s">
        <v>3</v>
      </c>
      <c r="E3" s="8" t="s">
        <v>4</v>
      </c>
      <c r="F3" s="5" t="s">
        <v>0</v>
      </c>
      <c r="G3" s="9" t="s">
        <v>1</v>
      </c>
      <c r="H3" s="7" t="s">
        <v>2</v>
      </c>
      <c r="I3" s="7" t="s">
        <v>3</v>
      </c>
    </row>
    <row r="4" spans="1:9" ht="21" customHeight="1" x14ac:dyDescent="0.15">
      <c r="A4" s="10" t="s">
        <v>5</v>
      </c>
      <c r="B4" s="6">
        <f>C4*E4/1300</f>
        <v>3.6923076923076927E-2</v>
      </c>
      <c r="C4" s="6">
        <v>400</v>
      </c>
      <c r="D4" s="11">
        <f t="shared" ref="D4:D18" si="0">C4*(1+E4)</f>
        <v>448.00000000000006</v>
      </c>
      <c r="E4" s="12">
        <v>0.12</v>
      </c>
      <c r="F4" s="10" t="s">
        <v>6</v>
      </c>
      <c r="G4" s="6">
        <f>H4*E4/1300</f>
        <v>0.20210088957256778</v>
      </c>
      <c r="H4" s="11">
        <f>D18</f>
        <v>2189.4263037028177</v>
      </c>
      <c r="I4" s="11">
        <f t="shared" ref="I4:I18" si="1">H4*(1+E4)</f>
        <v>2452.1574601471561</v>
      </c>
    </row>
    <row r="5" spans="1:9" ht="21" customHeight="1" x14ac:dyDescent="0.15">
      <c r="A5" s="10" t="s">
        <v>7</v>
      </c>
      <c r="B5" s="6">
        <f t="shared" ref="B5:B18" si="2">C5*E5/1300</f>
        <v>4.1353846153846158E-2</v>
      </c>
      <c r="C5" s="11">
        <f t="shared" ref="C5:C18" si="3">D4</f>
        <v>448.00000000000006</v>
      </c>
      <c r="D5" s="11">
        <f t="shared" si="0"/>
        <v>501.7600000000001</v>
      </c>
      <c r="E5" s="12">
        <f t="shared" ref="E5:E18" si="4">E4</f>
        <v>0.12</v>
      </c>
      <c r="F5" s="10" t="s">
        <v>8</v>
      </c>
      <c r="G5" s="6">
        <f t="shared" ref="G5:G18" si="5">H5*E5/1300</f>
        <v>0.22635299632127595</v>
      </c>
      <c r="H5" s="11">
        <f t="shared" ref="H5:H18" si="6">I4</f>
        <v>2452.1574601471561</v>
      </c>
      <c r="I5" s="11">
        <f t="shared" si="1"/>
        <v>2746.416355364815</v>
      </c>
    </row>
    <row r="6" spans="1:9" ht="21" customHeight="1" x14ac:dyDescent="0.15">
      <c r="A6" s="10" t="s">
        <v>9</v>
      </c>
      <c r="B6" s="6">
        <f t="shared" si="2"/>
        <v>4.6316307692307698E-2</v>
      </c>
      <c r="C6" s="11">
        <f t="shared" si="3"/>
        <v>501.7600000000001</v>
      </c>
      <c r="D6" s="11">
        <f t="shared" si="0"/>
        <v>561.97120000000018</v>
      </c>
      <c r="E6" s="12">
        <f t="shared" si="4"/>
        <v>0.12</v>
      </c>
      <c r="F6" s="10" t="s">
        <v>10</v>
      </c>
      <c r="G6" s="6">
        <f t="shared" si="5"/>
        <v>0.25351535587982904</v>
      </c>
      <c r="H6" s="11">
        <f t="shared" si="6"/>
        <v>2746.416355364815</v>
      </c>
      <c r="I6" s="11">
        <f t="shared" si="1"/>
        <v>3075.9863180085931</v>
      </c>
    </row>
    <row r="7" spans="1:9" ht="21" customHeight="1" x14ac:dyDescent="0.15">
      <c r="A7" s="10" t="s">
        <v>11</v>
      </c>
      <c r="B7" s="6">
        <f t="shared" si="2"/>
        <v>5.1874264615384635E-2</v>
      </c>
      <c r="C7" s="11">
        <f t="shared" si="3"/>
        <v>561.97120000000018</v>
      </c>
      <c r="D7" s="11">
        <f t="shared" si="0"/>
        <v>629.40774400000021</v>
      </c>
      <c r="E7" s="12">
        <f t="shared" si="4"/>
        <v>0.12</v>
      </c>
      <c r="F7" s="10" t="s">
        <v>12</v>
      </c>
      <c r="G7" s="6">
        <f t="shared" si="5"/>
        <v>0.28393719858540856</v>
      </c>
      <c r="H7" s="11">
        <f t="shared" si="6"/>
        <v>3075.9863180085931</v>
      </c>
      <c r="I7" s="11">
        <f t="shared" si="1"/>
        <v>3445.1046761696248</v>
      </c>
    </row>
    <row r="8" spans="1:9" ht="21" customHeight="1" x14ac:dyDescent="0.15">
      <c r="A8" s="10" t="s">
        <v>13</v>
      </c>
      <c r="B8" s="6">
        <f t="shared" si="2"/>
        <v>5.8099176369230794E-2</v>
      </c>
      <c r="C8" s="11">
        <f t="shared" si="3"/>
        <v>629.40774400000021</v>
      </c>
      <c r="D8" s="11">
        <f t="shared" si="0"/>
        <v>704.93667328000026</v>
      </c>
      <c r="E8" s="12">
        <f t="shared" si="4"/>
        <v>0.12</v>
      </c>
      <c r="F8" s="10" t="s">
        <v>14</v>
      </c>
      <c r="G8" s="6">
        <f t="shared" si="5"/>
        <v>0.31800966241565765</v>
      </c>
      <c r="H8" s="11">
        <f t="shared" si="6"/>
        <v>3445.1046761696248</v>
      </c>
      <c r="I8" s="11">
        <f t="shared" si="1"/>
        <v>3858.5172373099799</v>
      </c>
    </row>
    <row r="9" spans="1:9" ht="21" customHeight="1" x14ac:dyDescent="0.15">
      <c r="A9" s="10" t="s">
        <v>15</v>
      </c>
      <c r="B9" s="6">
        <f t="shared" si="2"/>
        <v>6.5071077533538482E-2</v>
      </c>
      <c r="C9" s="11">
        <f t="shared" si="3"/>
        <v>704.93667328000026</v>
      </c>
      <c r="D9" s="11">
        <f t="shared" si="0"/>
        <v>789.52907407360033</v>
      </c>
      <c r="E9" s="12">
        <f t="shared" si="4"/>
        <v>0.12</v>
      </c>
      <c r="F9" s="10" t="s">
        <v>16</v>
      </c>
      <c r="G9" s="6">
        <f t="shared" si="5"/>
        <v>0.35617082190553662</v>
      </c>
      <c r="H9" s="11">
        <f t="shared" si="6"/>
        <v>3858.5172373099799</v>
      </c>
      <c r="I9" s="11">
        <f t="shared" si="1"/>
        <v>4321.5393057871779</v>
      </c>
    </row>
    <row r="10" spans="1:9" ht="21" customHeight="1" x14ac:dyDescent="0.15">
      <c r="A10" s="10" t="s">
        <v>17</v>
      </c>
      <c r="B10" s="6">
        <f t="shared" si="2"/>
        <v>7.2879606837563102E-2</v>
      </c>
      <c r="C10" s="11">
        <f t="shared" si="3"/>
        <v>789.52907407360033</v>
      </c>
      <c r="D10" s="11">
        <f t="shared" si="0"/>
        <v>884.2725629624324</v>
      </c>
      <c r="E10" s="12">
        <f t="shared" si="4"/>
        <v>0.12</v>
      </c>
      <c r="F10" s="10" t="s">
        <v>18</v>
      </c>
      <c r="G10" s="6">
        <f t="shared" si="5"/>
        <v>0.39891132053420103</v>
      </c>
      <c r="H10" s="11">
        <f t="shared" si="6"/>
        <v>4321.5393057871779</v>
      </c>
      <c r="I10" s="11">
        <f t="shared" si="1"/>
        <v>4840.1240224816402</v>
      </c>
    </row>
    <row r="11" spans="1:9" ht="21" customHeight="1" x14ac:dyDescent="0.15">
      <c r="A11" s="10" t="s">
        <v>19</v>
      </c>
      <c r="B11" s="6">
        <f t="shared" si="2"/>
        <v>8.1625159658070684E-2</v>
      </c>
      <c r="C11" s="11">
        <f t="shared" si="3"/>
        <v>884.2725629624324</v>
      </c>
      <c r="D11" s="11">
        <f t="shared" si="0"/>
        <v>990.38527051792437</v>
      </c>
      <c r="E11" s="12">
        <f t="shared" si="4"/>
        <v>0.12</v>
      </c>
      <c r="F11" s="10" t="s">
        <v>20</v>
      </c>
      <c r="G11" s="6">
        <f t="shared" si="5"/>
        <v>0.4467806789983052</v>
      </c>
      <c r="H11" s="11">
        <f t="shared" si="6"/>
        <v>4840.1240224816402</v>
      </c>
      <c r="I11" s="11">
        <f t="shared" si="1"/>
        <v>5420.9389051794378</v>
      </c>
    </row>
    <row r="12" spans="1:9" ht="21" customHeight="1" x14ac:dyDescent="0.15">
      <c r="A12" s="10" t="s">
        <v>21</v>
      </c>
      <c r="B12" s="6">
        <f t="shared" si="2"/>
        <v>9.1420178817039177E-2</v>
      </c>
      <c r="C12" s="11">
        <f t="shared" si="3"/>
        <v>990.38527051792437</v>
      </c>
      <c r="D12" s="11">
        <f t="shared" si="0"/>
        <v>1109.2315029800754</v>
      </c>
      <c r="E12" s="12">
        <f t="shared" si="4"/>
        <v>0.12</v>
      </c>
      <c r="F12" s="10" t="s">
        <v>22</v>
      </c>
      <c r="G12" s="6">
        <f t="shared" si="5"/>
        <v>0.50039436047810193</v>
      </c>
      <c r="H12" s="11">
        <f t="shared" si="6"/>
        <v>5420.9389051794378</v>
      </c>
      <c r="I12" s="11">
        <f t="shared" si="1"/>
        <v>6071.4515738009713</v>
      </c>
    </row>
    <row r="13" spans="1:9" ht="21" customHeight="1" x14ac:dyDescent="0.15">
      <c r="A13" s="10" t="s">
        <v>23</v>
      </c>
      <c r="B13" s="6">
        <f t="shared" si="2"/>
        <v>0.10239060027508388</v>
      </c>
      <c r="C13" s="11">
        <f t="shared" si="3"/>
        <v>1109.2315029800754</v>
      </c>
      <c r="D13" s="11">
        <f t="shared" si="0"/>
        <v>1242.3392833376847</v>
      </c>
      <c r="E13" s="12">
        <f t="shared" si="4"/>
        <v>0.12</v>
      </c>
      <c r="F13" s="10" t="s">
        <v>24</v>
      </c>
      <c r="G13" s="6">
        <f t="shared" si="5"/>
        <v>0.56044168373547421</v>
      </c>
      <c r="H13" s="11">
        <f t="shared" si="6"/>
        <v>6071.4515738009713</v>
      </c>
      <c r="I13" s="11">
        <f t="shared" si="1"/>
        <v>6800.0257626570883</v>
      </c>
    </row>
    <row r="14" spans="1:9" ht="21" customHeight="1" x14ac:dyDescent="0.15">
      <c r="A14" s="10" t="s">
        <v>25</v>
      </c>
      <c r="B14" s="6">
        <f t="shared" si="2"/>
        <v>0.11467747230809397</v>
      </c>
      <c r="C14" s="11">
        <f t="shared" si="3"/>
        <v>1242.3392833376847</v>
      </c>
      <c r="D14" s="11">
        <f t="shared" si="0"/>
        <v>1391.4199973382069</v>
      </c>
      <c r="E14" s="12">
        <f t="shared" si="4"/>
        <v>0.12</v>
      </c>
      <c r="F14" s="10" t="s">
        <v>26</v>
      </c>
      <c r="G14" s="6">
        <f t="shared" si="5"/>
        <v>0.62769468578373111</v>
      </c>
      <c r="H14" s="11">
        <f t="shared" si="6"/>
        <v>6800.0257626570883</v>
      </c>
      <c r="I14" s="11">
        <f t="shared" si="1"/>
        <v>7616.0288541759401</v>
      </c>
    </row>
    <row r="15" spans="1:9" ht="21" customHeight="1" x14ac:dyDescent="0.15">
      <c r="A15" s="10" t="s">
        <v>27</v>
      </c>
      <c r="B15" s="6">
        <f t="shared" si="2"/>
        <v>0.12843876898506523</v>
      </c>
      <c r="C15" s="11">
        <f t="shared" si="3"/>
        <v>1391.4199973382069</v>
      </c>
      <c r="D15" s="11">
        <f t="shared" si="0"/>
        <v>1558.3903970187919</v>
      </c>
      <c r="E15" s="12">
        <f t="shared" si="4"/>
        <v>0.12</v>
      </c>
      <c r="F15" s="10" t="s">
        <v>28</v>
      </c>
      <c r="G15" s="6">
        <f t="shared" si="5"/>
        <v>0.70301804807777912</v>
      </c>
      <c r="H15" s="11">
        <f t="shared" si="6"/>
        <v>7616.0288541759401</v>
      </c>
      <c r="I15" s="11">
        <f t="shared" si="1"/>
        <v>8529.9523166770541</v>
      </c>
    </row>
    <row r="16" spans="1:9" ht="21" customHeight="1" x14ac:dyDescent="0.15">
      <c r="A16" s="10" t="s">
        <v>29</v>
      </c>
      <c r="B16" s="6">
        <f t="shared" si="2"/>
        <v>0.1438514212632731</v>
      </c>
      <c r="C16" s="11">
        <f t="shared" si="3"/>
        <v>1558.3903970187919</v>
      </c>
      <c r="D16" s="11">
        <f t="shared" si="0"/>
        <v>1745.3972446610471</v>
      </c>
      <c r="E16" s="12">
        <f t="shared" si="4"/>
        <v>0.12</v>
      </c>
      <c r="F16" s="10" t="s">
        <v>30</v>
      </c>
      <c r="G16" s="6">
        <f t="shared" si="5"/>
        <v>0.78738021384711265</v>
      </c>
      <c r="H16" s="11">
        <f t="shared" si="6"/>
        <v>8529.9523166770541</v>
      </c>
      <c r="I16" s="11">
        <f t="shared" si="1"/>
        <v>9553.5465946783006</v>
      </c>
    </row>
    <row r="17" spans="1:9" ht="21" customHeight="1" x14ac:dyDescent="0.15">
      <c r="A17" s="10" t="s">
        <v>31</v>
      </c>
      <c r="B17" s="6">
        <f t="shared" si="2"/>
        <v>0.1611135918148659</v>
      </c>
      <c r="C17" s="11">
        <f t="shared" si="3"/>
        <v>1745.3972446610471</v>
      </c>
      <c r="D17" s="11">
        <f t="shared" si="0"/>
        <v>1954.8449140203729</v>
      </c>
      <c r="E17" s="12">
        <f t="shared" si="4"/>
        <v>0.12</v>
      </c>
      <c r="F17" s="10" t="s">
        <v>32</v>
      </c>
      <c r="G17" s="6">
        <f t="shared" si="5"/>
        <v>0.88186583950876618</v>
      </c>
      <c r="H17" s="11">
        <f t="shared" si="6"/>
        <v>9553.5465946783006</v>
      </c>
      <c r="I17" s="11">
        <f t="shared" si="1"/>
        <v>10699.972186039698</v>
      </c>
    </row>
    <row r="18" spans="1:9" ht="21" customHeight="1" x14ac:dyDescent="0.15">
      <c r="A18" s="10" t="s">
        <v>33</v>
      </c>
      <c r="B18" s="6">
        <f t="shared" si="2"/>
        <v>0.1804472228326498</v>
      </c>
      <c r="C18" s="11">
        <f t="shared" si="3"/>
        <v>1954.8449140203729</v>
      </c>
      <c r="D18" s="11">
        <f t="shared" si="0"/>
        <v>2189.4263037028177</v>
      </c>
      <c r="E18" s="12">
        <f t="shared" si="4"/>
        <v>0.12</v>
      </c>
      <c r="F18" s="10" t="s">
        <v>34</v>
      </c>
      <c r="G18" s="6">
        <f t="shared" si="5"/>
        <v>0.98768974024981826</v>
      </c>
      <c r="H18" s="11">
        <f t="shared" si="6"/>
        <v>10699.972186039698</v>
      </c>
      <c r="I18" s="11">
        <f t="shared" si="1"/>
        <v>11983.968848364464</v>
      </c>
    </row>
  </sheetData>
  <mergeCells count="2">
    <mergeCell ref="A1:I1"/>
    <mergeCell ref="A2:I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M7" sqref="M7"/>
    </sheetView>
  </sheetViews>
  <sheetFormatPr defaultRowHeight="21" customHeight="1" x14ac:dyDescent="0.15"/>
  <cols>
    <col min="1" max="1" width="5" customWidth="1"/>
    <col min="2" max="3" width="7.75" customWidth="1"/>
    <col min="4" max="5" width="12.5" customWidth="1"/>
    <col min="6" max="6" width="5" customWidth="1"/>
    <col min="7" max="8" width="7.75" customWidth="1"/>
    <col min="9" max="9" width="10.625" customWidth="1"/>
    <col min="10" max="10" width="10.875" customWidth="1"/>
  </cols>
  <sheetData>
    <row r="1" spans="1:10" s="1" customFormat="1" ht="21" customHeight="1" x14ac:dyDescent="0.15">
      <c r="A1" s="12">
        <f>'1'!E18</f>
        <v>0.12</v>
      </c>
      <c r="B1" s="10" t="s">
        <v>35</v>
      </c>
      <c r="C1" s="6">
        <f>D1*A1/1300</f>
        <v>1.1062125090797967</v>
      </c>
      <c r="D1" s="11">
        <f>'1'!I18</f>
        <v>11983.968848364464</v>
      </c>
      <c r="E1" s="11">
        <f t="shared" ref="E1:E25" si="0">D1*(1+A1)</f>
        <v>13422.045110168201</v>
      </c>
      <c r="F1" s="12">
        <f>A25</f>
        <v>0.12</v>
      </c>
      <c r="G1" s="10" t="s">
        <v>60</v>
      </c>
      <c r="H1" s="6">
        <f>I1*F1/1300</f>
        <v>18.805683901790388</v>
      </c>
      <c r="I1" s="11">
        <f>E25</f>
        <v>203728.24226939588</v>
      </c>
      <c r="J1" s="11">
        <f t="shared" ref="J1:J22" si="1">I1*(1+F1)</f>
        <v>228175.63134172341</v>
      </c>
    </row>
    <row r="2" spans="1:10" s="1" customFormat="1" ht="21" customHeight="1" x14ac:dyDescent="0.15">
      <c r="A2" s="12">
        <f t="shared" ref="A2:A25" si="2">A1</f>
        <v>0.12</v>
      </c>
      <c r="B2" s="10" t="s">
        <v>36</v>
      </c>
      <c r="C2" s="6">
        <f t="shared" ref="C2:C25" si="3">D2*A2/1300</f>
        <v>1.2389580101693725</v>
      </c>
      <c r="D2" s="11">
        <f t="shared" ref="D2:D25" si="4">E1</f>
        <v>13422.045110168201</v>
      </c>
      <c r="E2" s="11">
        <f t="shared" si="0"/>
        <v>15032.690523388386</v>
      </c>
      <c r="F2" s="12">
        <f t="shared" ref="F2:F22" si="5">F1</f>
        <v>0.12</v>
      </c>
      <c r="G2" s="10" t="s">
        <v>61</v>
      </c>
      <c r="H2" s="6">
        <f t="shared" ref="H2:H25" si="6">I2*F2/1300</f>
        <v>21.062365970005235</v>
      </c>
      <c r="I2" s="11">
        <f t="shared" ref="I2:I22" si="7">J1</f>
        <v>228175.63134172341</v>
      </c>
      <c r="J2" s="11">
        <f t="shared" si="1"/>
        <v>255556.70710273023</v>
      </c>
    </row>
    <row r="3" spans="1:10" s="1" customFormat="1" ht="21" customHeight="1" x14ac:dyDescent="0.15">
      <c r="A3" s="12">
        <f t="shared" si="2"/>
        <v>0.12</v>
      </c>
      <c r="B3" s="10" t="s">
        <v>37</v>
      </c>
      <c r="C3" s="6">
        <f t="shared" si="3"/>
        <v>1.3876329713896971</v>
      </c>
      <c r="D3" s="11">
        <f t="shared" si="4"/>
        <v>15032.690523388386</v>
      </c>
      <c r="E3" s="11">
        <f t="shared" si="0"/>
        <v>16836.613386194993</v>
      </c>
      <c r="F3" s="12">
        <f t="shared" si="5"/>
        <v>0.12</v>
      </c>
      <c r="G3" s="10" t="s">
        <v>62</v>
      </c>
      <c r="H3" s="6">
        <f t="shared" si="6"/>
        <v>23.589849886405865</v>
      </c>
      <c r="I3" s="11">
        <f t="shared" si="7"/>
        <v>255556.70710273023</v>
      </c>
      <c r="J3" s="11">
        <f t="shared" si="1"/>
        <v>286223.51195505791</v>
      </c>
    </row>
    <row r="4" spans="1:10" s="1" customFormat="1" ht="21" customHeight="1" x14ac:dyDescent="0.15">
      <c r="A4" s="12">
        <f t="shared" si="2"/>
        <v>0.12</v>
      </c>
      <c r="B4" s="10" t="s">
        <v>38</v>
      </c>
      <c r="C4" s="6">
        <f t="shared" si="3"/>
        <v>1.5541489279564609</v>
      </c>
      <c r="D4" s="11">
        <f t="shared" si="4"/>
        <v>16836.613386194993</v>
      </c>
      <c r="E4" s="11">
        <f t="shared" si="0"/>
        <v>18857.006992538394</v>
      </c>
      <c r="F4" s="12">
        <f t="shared" si="5"/>
        <v>0.12</v>
      </c>
      <c r="G4" s="10" t="s">
        <v>63</v>
      </c>
      <c r="H4" s="6">
        <f t="shared" si="6"/>
        <v>26.420631872774578</v>
      </c>
      <c r="I4" s="11">
        <f t="shared" si="7"/>
        <v>286223.51195505791</v>
      </c>
      <c r="J4" s="11">
        <f t="shared" si="1"/>
        <v>320570.33338966488</v>
      </c>
    </row>
    <row r="5" spans="1:10" s="1" customFormat="1" ht="21" customHeight="1" x14ac:dyDescent="0.15">
      <c r="A5" s="12">
        <f t="shared" si="2"/>
        <v>0.12</v>
      </c>
      <c r="B5" s="10" t="s">
        <v>39</v>
      </c>
      <c r="C5" s="6">
        <f t="shared" si="3"/>
        <v>1.7406467993112364</v>
      </c>
      <c r="D5" s="11">
        <f t="shared" si="4"/>
        <v>18857.006992538394</v>
      </c>
      <c r="E5" s="11">
        <f t="shared" si="0"/>
        <v>21119.847831643005</v>
      </c>
      <c r="F5" s="12">
        <f t="shared" si="5"/>
        <v>0.12</v>
      </c>
      <c r="G5" s="10" t="s">
        <v>64</v>
      </c>
      <c r="H5" s="6">
        <f t="shared" si="6"/>
        <v>29.591107697507525</v>
      </c>
      <c r="I5" s="11">
        <f t="shared" si="7"/>
        <v>320570.33338966488</v>
      </c>
      <c r="J5" s="11">
        <f t="shared" si="1"/>
        <v>359038.77339642472</v>
      </c>
    </row>
    <row r="6" spans="1:10" s="1" customFormat="1" ht="21" customHeight="1" x14ac:dyDescent="0.15">
      <c r="A6" s="12">
        <f t="shared" si="2"/>
        <v>0.12</v>
      </c>
      <c r="B6" s="10" t="s">
        <v>40</v>
      </c>
      <c r="C6" s="6">
        <f t="shared" si="3"/>
        <v>1.9495244152285851</v>
      </c>
      <c r="D6" s="11">
        <f t="shared" si="4"/>
        <v>21119.847831643005</v>
      </c>
      <c r="E6" s="11">
        <f t="shared" si="0"/>
        <v>23654.229571440166</v>
      </c>
      <c r="F6" s="12">
        <f t="shared" si="5"/>
        <v>0.12</v>
      </c>
      <c r="G6" s="10" t="s">
        <v>65</v>
      </c>
      <c r="H6" s="6">
        <f t="shared" si="6"/>
        <v>33.142040621208437</v>
      </c>
      <c r="I6" s="11">
        <f t="shared" si="7"/>
        <v>359038.77339642472</v>
      </c>
      <c r="J6" s="11">
        <f t="shared" si="1"/>
        <v>402123.42620399571</v>
      </c>
    </row>
    <row r="7" spans="1:10" s="1" customFormat="1" ht="21" customHeight="1" x14ac:dyDescent="0.15">
      <c r="A7" s="12">
        <f t="shared" si="2"/>
        <v>0.12</v>
      </c>
      <c r="B7" s="10" t="s">
        <v>41</v>
      </c>
      <c r="C7" s="6">
        <f t="shared" si="3"/>
        <v>2.1834673450560151</v>
      </c>
      <c r="D7" s="11">
        <f t="shared" si="4"/>
        <v>23654.229571440166</v>
      </c>
      <c r="E7" s="11">
        <f t="shared" si="0"/>
        <v>26492.737120012989</v>
      </c>
      <c r="F7" s="12">
        <f t="shared" si="5"/>
        <v>0.12</v>
      </c>
      <c r="G7" s="10" t="s">
        <v>66</v>
      </c>
      <c r="H7" s="6">
        <f t="shared" si="6"/>
        <v>37.119085495753453</v>
      </c>
      <c r="I7" s="11">
        <f t="shared" si="7"/>
        <v>402123.42620399571</v>
      </c>
      <c r="J7" s="11">
        <f t="shared" si="1"/>
        <v>450378.23734847526</v>
      </c>
    </row>
    <row r="8" spans="1:10" s="1" customFormat="1" ht="21" customHeight="1" x14ac:dyDescent="0.15">
      <c r="A8" s="12">
        <f t="shared" si="2"/>
        <v>0.12</v>
      </c>
      <c r="B8" s="10" t="s">
        <v>42</v>
      </c>
      <c r="C8" s="6">
        <f t="shared" si="3"/>
        <v>2.4454834264627374</v>
      </c>
      <c r="D8" s="11">
        <f t="shared" si="4"/>
        <v>26492.737120012989</v>
      </c>
      <c r="E8" s="11">
        <f t="shared" si="0"/>
        <v>29671.865574414551</v>
      </c>
      <c r="F8" s="12">
        <f t="shared" si="5"/>
        <v>0.12</v>
      </c>
      <c r="G8" s="10" t="s">
        <v>67</v>
      </c>
      <c r="H8" s="6">
        <f t="shared" si="6"/>
        <v>41.573375755243866</v>
      </c>
      <c r="I8" s="11">
        <f t="shared" si="7"/>
        <v>450378.23734847526</v>
      </c>
      <c r="J8" s="11">
        <f t="shared" si="1"/>
        <v>504423.62583029235</v>
      </c>
    </row>
    <row r="9" spans="1:10" s="1" customFormat="1" ht="21" customHeight="1" x14ac:dyDescent="0.15">
      <c r="A9" s="12">
        <f t="shared" si="2"/>
        <v>0.12</v>
      </c>
      <c r="B9" s="10" t="s">
        <v>43</v>
      </c>
      <c r="C9" s="6">
        <f t="shared" si="3"/>
        <v>2.7389414376382661</v>
      </c>
      <c r="D9" s="11">
        <f t="shared" si="4"/>
        <v>29671.865574414551</v>
      </c>
      <c r="E9" s="11">
        <f t="shared" si="0"/>
        <v>33232.489443344297</v>
      </c>
      <c r="F9" s="12">
        <f t="shared" si="5"/>
        <v>0.12</v>
      </c>
      <c r="G9" s="10" t="s">
        <v>68</v>
      </c>
      <c r="H9" s="6">
        <f t="shared" si="6"/>
        <v>46.562180845873137</v>
      </c>
      <c r="I9" s="11">
        <f t="shared" si="7"/>
        <v>504423.62583029235</v>
      </c>
      <c r="J9" s="11">
        <f t="shared" si="1"/>
        <v>564954.46092992753</v>
      </c>
    </row>
    <row r="10" spans="1:10" s="1" customFormat="1" ht="21" customHeight="1" x14ac:dyDescent="0.15">
      <c r="A10" s="12">
        <f t="shared" si="2"/>
        <v>0.12</v>
      </c>
      <c r="B10" s="10" t="s">
        <v>44</v>
      </c>
      <c r="C10" s="6">
        <f t="shared" si="3"/>
        <v>3.0676144101548579</v>
      </c>
      <c r="D10" s="11">
        <f t="shared" si="4"/>
        <v>33232.489443344297</v>
      </c>
      <c r="E10" s="11">
        <f t="shared" si="0"/>
        <v>37220.388176545617</v>
      </c>
      <c r="F10" s="12">
        <f t="shared" si="5"/>
        <v>0.12</v>
      </c>
      <c r="G10" s="10" t="s">
        <v>69</v>
      </c>
      <c r="H10" s="6">
        <f t="shared" si="6"/>
        <v>52.149642547377923</v>
      </c>
      <c r="I10" s="11">
        <f t="shared" si="7"/>
        <v>564954.46092992753</v>
      </c>
      <c r="J10" s="11">
        <f t="shared" si="1"/>
        <v>632748.99624151888</v>
      </c>
    </row>
    <row r="11" spans="1:10" s="1" customFormat="1" ht="21" customHeight="1" x14ac:dyDescent="0.15">
      <c r="A11" s="12">
        <f t="shared" si="2"/>
        <v>0.12</v>
      </c>
      <c r="B11" s="10" t="s">
        <v>45</v>
      </c>
      <c r="C11" s="6">
        <f t="shared" si="3"/>
        <v>3.4357281393734418</v>
      </c>
      <c r="D11" s="11">
        <f t="shared" si="4"/>
        <v>37220.388176545617</v>
      </c>
      <c r="E11" s="11">
        <f t="shared" si="0"/>
        <v>41686.834757731092</v>
      </c>
      <c r="F11" s="12">
        <f t="shared" si="5"/>
        <v>0.12</v>
      </c>
      <c r="G11" s="10" t="s">
        <v>70</v>
      </c>
      <c r="H11" s="6">
        <f t="shared" si="6"/>
        <v>58.407599653063279</v>
      </c>
      <c r="I11" s="11">
        <f t="shared" si="7"/>
        <v>632748.99624151888</v>
      </c>
      <c r="J11" s="11">
        <f t="shared" si="1"/>
        <v>708678.87579050125</v>
      </c>
    </row>
    <row r="12" spans="1:10" s="1" customFormat="1" ht="21" customHeight="1" x14ac:dyDescent="0.15">
      <c r="A12" s="12">
        <f t="shared" si="2"/>
        <v>0.12</v>
      </c>
      <c r="B12" s="10" t="s">
        <v>46</v>
      </c>
      <c r="C12" s="6">
        <f t="shared" si="3"/>
        <v>3.848015516098255</v>
      </c>
      <c r="D12" s="11">
        <f t="shared" si="4"/>
        <v>41686.834757731092</v>
      </c>
      <c r="E12" s="11">
        <f t="shared" si="0"/>
        <v>46689.254928658826</v>
      </c>
      <c r="F12" s="12">
        <f t="shared" si="5"/>
        <v>0.12</v>
      </c>
      <c r="G12" s="10" t="s">
        <v>71</v>
      </c>
      <c r="H12" s="6">
        <f t="shared" si="6"/>
        <v>65.416511611430877</v>
      </c>
      <c r="I12" s="11">
        <f t="shared" si="7"/>
        <v>708678.87579050125</v>
      </c>
      <c r="J12" s="11">
        <f t="shared" si="1"/>
        <v>793720.34088536142</v>
      </c>
    </row>
    <row r="13" spans="1:10" s="1" customFormat="1" ht="21" customHeight="1" x14ac:dyDescent="0.15">
      <c r="A13" s="12">
        <f t="shared" si="2"/>
        <v>0.12</v>
      </c>
      <c r="B13" s="10" t="s">
        <v>47</v>
      </c>
      <c r="C13" s="6">
        <f t="shared" si="3"/>
        <v>4.309777378030045</v>
      </c>
      <c r="D13" s="11">
        <f t="shared" si="4"/>
        <v>46689.254928658826</v>
      </c>
      <c r="E13" s="11">
        <f t="shared" si="0"/>
        <v>52291.965520097889</v>
      </c>
      <c r="F13" s="12">
        <f t="shared" si="5"/>
        <v>0.12</v>
      </c>
      <c r="G13" s="10" t="s">
        <v>72</v>
      </c>
      <c r="H13" s="6">
        <f t="shared" si="6"/>
        <v>73.266493004802598</v>
      </c>
      <c r="I13" s="11">
        <f t="shared" si="7"/>
        <v>793720.34088536142</v>
      </c>
      <c r="J13" s="11">
        <f t="shared" si="1"/>
        <v>888966.78179160482</v>
      </c>
    </row>
    <row r="14" spans="1:10" s="1" customFormat="1" ht="21" customHeight="1" x14ac:dyDescent="0.15">
      <c r="A14" s="12">
        <f t="shared" si="2"/>
        <v>0.12</v>
      </c>
      <c r="B14" s="10" t="s">
        <v>48</v>
      </c>
      <c r="C14" s="6">
        <f t="shared" si="3"/>
        <v>4.8269506633936512</v>
      </c>
      <c r="D14" s="11">
        <f t="shared" si="4"/>
        <v>52291.965520097889</v>
      </c>
      <c r="E14" s="11">
        <f t="shared" si="0"/>
        <v>58567.001382509639</v>
      </c>
      <c r="F14" s="12">
        <f t="shared" si="5"/>
        <v>0.12</v>
      </c>
      <c r="G14" s="10" t="s">
        <v>73</v>
      </c>
      <c r="H14" s="6">
        <f t="shared" si="6"/>
        <v>82.058472165378902</v>
      </c>
      <c r="I14" s="11">
        <f t="shared" si="7"/>
        <v>888966.78179160482</v>
      </c>
      <c r="J14" s="11">
        <f t="shared" si="1"/>
        <v>995642.79560659744</v>
      </c>
    </row>
    <row r="15" spans="1:10" s="1" customFormat="1" ht="21" customHeight="1" x14ac:dyDescent="0.15">
      <c r="A15" s="12">
        <f t="shared" si="2"/>
        <v>0.12</v>
      </c>
      <c r="B15" s="10" t="s">
        <v>49</v>
      </c>
      <c r="C15" s="6">
        <f t="shared" si="3"/>
        <v>5.4061847430008898</v>
      </c>
      <c r="D15" s="11">
        <f t="shared" si="4"/>
        <v>58567.001382509639</v>
      </c>
      <c r="E15" s="11">
        <f t="shared" si="0"/>
        <v>65595.041548410809</v>
      </c>
      <c r="F15" s="12">
        <f t="shared" si="5"/>
        <v>0.12</v>
      </c>
      <c r="G15" s="10" t="s">
        <v>74</v>
      </c>
      <c r="H15" s="6">
        <f t="shared" si="6"/>
        <v>91.905488825224381</v>
      </c>
      <c r="I15" s="11">
        <f t="shared" si="7"/>
        <v>995642.79560659744</v>
      </c>
      <c r="J15" s="11">
        <f t="shared" si="1"/>
        <v>1115119.9310793893</v>
      </c>
    </row>
    <row r="16" spans="1:10" s="1" customFormat="1" ht="21" customHeight="1" x14ac:dyDescent="0.15">
      <c r="A16" s="12">
        <f t="shared" si="2"/>
        <v>0.12</v>
      </c>
      <c r="B16" s="10" t="s">
        <v>50</v>
      </c>
      <c r="C16" s="6">
        <f t="shared" si="3"/>
        <v>6.0549269121609974</v>
      </c>
      <c r="D16" s="11">
        <f t="shared" si="4"/>
        <v>65595.041548410809</v>
      </c>
      <c r="E16" s="11">
        <f t="shared" si="0"/>
        <v>73466.446534220115</v>
      </c>
      <c r="F16" s="12">
        <f t="shared" si="5"/>
        <v>0.12</v>
      </c>
      <c r="G16" s="10" t="s">
        <v>75</v>
      </c>
      <c r="H16" s="6">
        <f t="shared" si="6"/>
        <v>102.93414748425133</v>
      </c>
      <c r="I16" s="11">
        <f t="shared" si="7"/>
        <v>1115119.9310793893</v>
      </c>
      <c r="J16" s="11">
        <f t="shared" si="1"/>
        <v>1248934.3228089162</v>
      </c>
    </row>
    <row r="17" spans="1:10" s="1" customFormat="1" ht="21" customHeight="1" x14ac:dyDescent="0.15">
      <c r="A17" s="12">
        <f t="shared" si="2"/>
        <v>0.12</v>
      </c>
      <c r="B17" s="10" t="s">
        <v>51</v>
      </c>
      <c r="C17" s="6">
        <f t="shared" si="3"/>
        <v>6.7815181416203183</v>
      </c>
      <c r="D17" s="11">
        <f t="shared" si="4"/>
        <v>73466.446534220115</v>
      </c>
      <c r="E17" s="11">
        <f t="shared" si="0"/>
        <v>82282.42011832654</v>
      </c>
      <c r="F17" s="12">
        <f t="shared" si="5"/>
        <v>0.12</v>
      </c>
      <c r="G17" s="10" t="s">
        <v>76</v>
      </c>
      <c r="H17" s="6">
        <f t="shared" si="6"/>
        <v>115.2862451823615</v>
      </c>
      <c r="I17" s="11">
        <f t="shared" si="7"/>
        <v>1248934.3228089162</v>
      </c>
      <c r="J17" s="11">
        <f t="shared" si="1"/>
        <v>1398806.4415459863</v>
      </c>
    </row>
    <row r="18" spans="1:10" s="1" customFormat="1" ht="21" customHeight="1" x14ac:dyDescent="0.15">
      <c r="A18" s="12">
        <f t="shared" si="2"/>
        <v>0.12</v>
      </c>
      <c r="B18" s="10" t="s">
        <v>52</v>
      </c>
      <c r="C18" s="6">
        <f t="shared" si="3"/>
        <v>7.5953003186147567</v>
      </c>
      <c r="D18" s="11">
        <f t="shared" si="4"/>
        <v>82282.42011832654</v>
      </c>
      <c r="E18" s="11">
        <f t="shared" si="0"/>
        <v>92156.310532525735</v>
      </c>
      <c r="F18" s="12">
        <f t="shared" si="5"/>
        <v>0.12</v>
      </c>
      <c r="G18" s="10" t="s">
        <v>77</v>
      </c>
      <c r="H18" s="6">
        <f t="shared" si="6"/>
        <v>129.1205946042449</v>
      </c>
      <c r="I18" s="11">
        <f t="shared" si="7"/>
        <v>1398806.4415459863</v>
      </c>
      <c r="J18" s="11">
        <f t="shared" si="1"/>
        <v>1566663.2145315048</v>
      </c>
    </row>
    <row r="19" spans="1:10" s="1" customFormat="1" ht="21" customHeight="1" x14ac:dyDescent="0.15">
      <c r="A19" s="12">
        <f t="shared" si="2"/>
        <v>0.12</v>
      </c>
      <c r="B19" s="10" t="s">
        <v>53</v>
      </c>
      <c r="C19" s="6">
        <f t="shared" si="3"/>
        <v>8.5067363568485295</v>
      </c>
      <c r="D19" s="11">
        <f t="shared" si="4"/>
        <v>92156.310532525735</v>
      </c>
      <c r="E19" s="11">
        <f t="shared" si="0"/>
        <v>103215.06779642883</v>
      </c>
      <c r="F19" s="12">
        <f t="shared" si="5"/>
        <v>0.12</v>
      </c>
      <c r="G19" s="10" t="s">
        <v>78</v>
      </c>
      <c r="H19" s="6">
        <f t="shared" si="6"/>
        <v>144.61506595675428</v>
      </c>
      <c r="I19" s="11">
        <f t="shared" si="7"/>
        <v>1566663.2145315048</v>
      </c>
      <c r="J19" s="11">
        <f t="shared" si="1"/>
        <v>1754662.8002752855</v>
      </c>
    </row>
    <row r="20" spans="1:10" s="1" customFormat="1" ht="21" customHeight="1" x14ac:dyDescent="0.15">
      <c r="A20" s="12">
        <f t="shared" si="2"/>
        <v>0.12</v>
      </c>
      <c r="B20" s="10" t="s">
        <v>54</v>
      </c>
      <c r="C20" s="6">
        <f t="shared" si="3"/>
        <v>9.5275447196703542</v>
      </c>
      <c r="D20" s="11">
        <f t="shared" si="4"/>
        <v>103215.06779642883</v>
      </c>
      <c r="E20" s="11">
        <f t="shared" si="0"/>
        <v>115600.8759320003</v>
      </c>
      <c r="F20" s="12">
        <f t="shared" si="5"/>
        <v>0.12</v>
      </c>
      <c r="G20" s="10" t="s">
        <v>79</v>
      </c>
      <c r="H20" s="6">
        <f t="shared" si="6"/>
        <v>161.9688738715648</v>
      </c>
      <c r="I20" s="11">
        <f t="shared" si="7"/>
        <v>1754662.8002752855</v>
      </c>
      <c r="J20" s="11">
        <f t="shared" si="1"/>
        <v>1965222.3363083201</v>
      </c>
    </row>
    <row r="21" spans="1:10" s="1" customFormat="1" ht="21" customHeight="1" x14ac:dyDescent="0.15">
      <c r="A21" s="12">
        <f t="shared" si="2"/>
        <v>0.12</v>
      </c>
      <c r="B21" s="10" t="s">
        <v>55</v>
      </c>
      <c r="C21" s="6">
        <f t="shared" si="3"/>
        <v>10.670850086030796</v>
      </c>
      <c r="D21" s="11">
        <f t="shared" si="4"/>
        <v>115600.8759320003</v>
      </c>
      <c r="E21" s="11">
        <f t="shared" si="0"/>
        <v>129472.98104384035</v>
      </c>
      <c r="F21" s="12">
        <f t="shared" si="5"/>
        <v>0.12</v>
      </c>
      <c r="G21" s="10" t="s">
        <v>80</v>
      </c>
      <c r="H21" s="6">
        <f t="shared" si="6"/>
        <v>181.40513873615262</v>
      </c>
      <c r="I21" s="11">
        <f t="shared" si="7"/>
        <v>1965222.3363083201</v>
      </c>
      <c r="J21" s="11">
        <f t="shared" si="1"/>
        <v>2201049.0166653185</v>
      </c>
    </row>
    <row r="22" spans="1:10" s="1" customFormat="1" ht="21" customHeight="1" x14ac:dyDescent="0.15">
      <c r="A22" s="12">
        <f t="shared" si="2"/>
        <v>0.12</v>
      </c>
      <c r="B22" s="10" t="s">
        <v>56</v>
      </c>
      <c r="C22" s="6">
        <f t="shared" si="3"/>
        <v>11.951352096354492</v>
      </c>
      <c r="D22" s="11">
        <f t="shared" si="4"/>
        <v>129472.98104384035</v>
      </c>
      <c r="E22" s="11">
        <f t="shared" si="0"/>
        <v>145009.73876910121</v>
      </c>
      <c r="F22" s="12">
        <f t="shared" si="5"/>
        <v>0.12</v>
      </c>
      <c r="G22" s="10" t="s">
        <v>81</v>
      </c>
      <c r="H22" s="6">
        <f t="shared" si="6"/>
        <v>203.17375538449093</v>
      </c>
      <c r="I22" s="11">
        <f t="shared" si="7"/>
        <v>2201049.0166653185</v>
      </c>
      <c r="J22" s="11">
        <f t="shared" si="1"/>
        <v>2465174.8986651571</v>
      </c>
    </row>
    <row r="23" spans="1:10" s="1" customFormat="1" ht="21" customHeight="1" x14ac:dyDescent="0.15">
      <c r="A23" s="12">
        <f t="shared" si="2"/>
        <v>0.12</v>
      </c>
      <c r="B23" s="10" t="s">
        <v>57</v>
      </c>
      <c r="C23" s="6">
        <f t="shared" si="3"/>
        <v>13.385514347917034</v>
      </c>
      <c r="D23" s="11">
        <f t="shared" si="4"/>
        <v>145009.73876910121</v>
      </c>
      <c r="E23" s="11">
        <f t="shared" si="0"/>
        <v>162410.90742139338</v>
      </c>
      <c r="F23" s="12">
        <f t="shared" ref="F23:F25" si="8">F22</f>
        <v>0.12</v>
      </c>
      <c r="G23" s="10" t="s">
        <v>82</v>
      </c>
      <c r="H23" s="6">
        <f t="shared" si="6"/>
        <v>227.55460603062991</v>
      </c>
      <c r="I23" s="11">
        <f t="shared" ref="I23:I25" si="9">J22</f>
        <v>2465174.8986651571</v>
      </c>
      <c r="J23" s="11">
        <f t="shared" ref="J23:J25" si="10">I23*(1+F23)</f>
        <v>2760995.8865049761</v>
      </c>
    </row>
    <row r="24" spans="1:10" s="1" customFormat="1" ht="21" customHeight="1" x14ac:dyDescent="0.15">
      <c r="A24" s="12">
        <f t="shared" si="2"/>
        <v>0.12</v>
      </c>
      <c r="B24" s="10" t="s">
        <v>58</v>
      </c>
      <c r="C24" s="6">
        <f t="shared" si="3"/>
        <v>14.991776069667081</v>
      </c>
      <c r="D24" s="11">
        <f t="shared" si="4"/>
        <v>162410.90742139338</v>
      </c>
      <c r="E24" s="11">
        <f t="shared" si="0"/>
        <v>181900.2163119606</v>
      </c>
      <c r="F24" s="12">
        <f t="shared" si="8"/>
        <v>0.12</v>
      </c>
      <c r="G24" s="10" t="s">
        <v>83</v>
      </c>
      <c r="H24" s="6">
        <f t="shared" si="6"/>
        <v>254.86115875430548</v>
      </c>
      <c r="I24" s="11">
        <f t="shared" si="9"/>
        <v>2760995.8865049761</v>
      </c>
      <c r="J24" s="11">
        <f t="shared" si="10"/>
        <v>3092315.3928855737</v>
      </c>
    </row>
    <row r="25" spans="1:10" s="1" customFormat="1" ht="21" customHeight="1" x14ac:dyDescent="0.15">
      <c r="A25" s="12">
        <f t="shared" si="2"/>
        <v>0.12</v>
      </c>
      <c r="B25" s="10" t="s">
        <v>59</v>
      </c>
      <c r="C25" s="6">
        <f t="shared" si="3"/>
        <v>16.790789198027131</v>
      </c>
      <c r="D25" s="11">
        <f t="shared" si="4"/>
        <v>181900.2163119606</v>
      </c>
      <c r="E25" s="11">
        <f t="shared" si="0"/>
        <v>203728.24226939588</v>
      </c>
      <c r="F25" s="12">
        <f t="shared" si="8"/>
        <v>0.12</v>
      </c>
      <c r="G25" s="10" t="s">
        <v>84</v>
      </c>
      <c r="H25" s="6">
        <f t="shared" si="6"/>
        <v>285.44449780482216</v>
      </c>
      <c r="I25" s="11">
        <f t="shared" si="9"/>
        <v>3092315.3928855737</v>
      </c>
      <c r="J25" s="11">
        <f t="shared" si="10"/>
        <v>3463393.2400318431</v>
      </c>
    </row>
  </sheetData>
  <phoneticPr fontId="8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甲先生</cp:lastModifiedBy>
  <cp:lastPrinted>2024-12-21T08:10:53Z</cp:lastPrinted>
  <dcterms:created xsi:type="dcterms:W3CDTF">2006-09-16T00:00:00Z</dcterms:created>
  <dcterms:modified xsi:type="dcterms:W3CDTF">2025-01-26T11:56:17Z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0FE9EBCC5C7043FFB32B3514A0295EF7_12</vt:lpwstr>
  </property>
  <property fmtid="{D5CDD505-2E9C-101B-9397-08002B2CF9AE}" pid="3" name="KSOProductBuildVer">
    <vt:lpwstr>2052-12.1.0.18608</vt:lpwstr>
  </property>
</Properties>
</file>