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118" documentId="8_{753D7964-115D-46D8-B2E5-0B4AADBA47D1}" xr6:coauthVersionLast="45" xr6:coauthVersionMax="45" xr10:uidLastSave="{BBAA89FB-B476-4042-B094-127BFEF8717C}"/>
  <bookViews>
    <workbookView xWindow="-120" yWindow="-120" windowWidth="29040" windowHeight="16440" xr2:uid="{2DD4E541-7648-4A97-AB5A-A9C0E0660C31}"/>
  </bookViews>
  <sheets>
    <sheet name="FRAMECALCULATOR" sheetId="1" r:id="rId1"/>
  </sheets>
  <definedNames>
    <definedName name="_xlnm._FilterDatabase" localSheetId="0" hidden="1">FRAMECALCULATOR!$C$7:$H$7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6" i="1"/>
  <c r="G14" i="1"/>
  <c r="G13" i="1"/>
  <c r="G12" i="1"/>
  <c r="G9" i="1"/>
  <c r="G8" i="1"/>
  <c r="F3" i="1"/>
  <c r="G11" i="1" s="1"/>
  <c r="G23" i="1" l="1"/>
  <c r="G41" i="1"/>
  <c r="G10" i="1"/>
  <c r="G18" i="1"/>
  <c r="G15" i="1"/>
  <c r="G40" i="1"/>
  <c r="G17" i="1"/>
</calcChain>
</file>

<file path=xl/sharedStrings.xml><?xml version="1.0" encoding="utf-8"?>
<sst xmlns="http://schemas.openxmlformats.org/spreadsheetml/2006/main" count="253" uniqueCount="116">
  <si>
    <t>Desired Print Area</t>
  </si>
  <si>
    <t>STD</t>
  </si>
  <si>
    <t>X</t>
  </si>
  <si>
    <t>Y</t>
  </si>
  <si>
    <t>Same as X to ensure ZR arm alignment</t>
  </si>
  <si>
    <t>Z</t>
  </si>
  <si>
    <t>Frame Calculator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</si>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</sst>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448733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6640</xdr:colOff>
      <xdr:row>45</xdr:row>
      <xdr:rowOff>171646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3994.50999189815" createdVersion="6" refreshedVersion="6" minRefreshableVersion="3" recordCount="42" xr:uid="{49F4F72D-E82D-4FD8-90BA-0190EA8B06F8}">
  <cacheSource type="worksheet">
    <worksheetSource ref="C7:H49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6">
        <s v="3030 Extrusion"/>
        <s v="2020 Extrusion"/>
        <s v="MIC6 Alu 6mm"/>
        <s v="MGN12C Rail"/>
        <s v="MGN12H Rail"/>
        <s v="SFU1204 Screw"/>
      </sharedItems>
    </cacheField>
    <cacheField name="Length mm" numFmtId="0">
      <sharedItems containsSemiMixedTypes="0" containsString="0" containsNumber="1" minValue="140" maxValue="770" count="14">
        <n v="420"/>
        <n v="410"/>
        <n v="758.82500000000005"/>
        <n v="140"/>
        <n v="498.6"/>
        <n v="260"/>
        <n v="320"/>
        <n v="431"/>
        <n v="340"/>
        <n v="400"/>
        <n v="385"/>
        <n v="450"/>
        <n v="150"/>
        <n v="77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4B37E-25BB-4FF7-8D43-B70C86EDBC88}" name="PivotTable2" cacheId="4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28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6">
        <item x="1"/>
        <item x="0"/>
        <item x="3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x="12"/>
        <item x="5"/>
        <item x="6"/>
        <item x="8"/>
        <item x="10"/>
        <item x="9"/>
        <item x="1"/>
        <item x="0"/>
        <item x="11"/>
        <item x="4"/>
        <item x="2"/>
        <item x="3"/>
        <item m="1" x="13"/>
        <item x="7"/>
        <item t="default"/>
      </items>
    </pivotField>
    <pivotField dataField="1" compact="0" outline="0" showAll="0"/>
  </pivotFields>
  <rowFields count="2">
    <field x="3"/>
    <field x="4"/>
  </rowFields>
  <rowItems count="20">
    <i>
      <x/>
      <x v="1"/>
    </i>
    <i r="1">
      <x v="2"/>
    </i>
    <i r="1">
      <x v="13"/>
    </i>
    <i t="blank">
      <x/>
    </i>
    <i>
      <x v="1"/>
      <x v="6"/>
    </i>
    <i r="1">
      <x v="7"/>
    </i>
    <i r="1">
      <x v="9"/>
    </i>
    <i r="1">
      <x v="10"/>
    </i>
    <i r="1">
      <x v="11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3"/>
    </i>
    <i t="blank">
      <x v="4"/>
    </i>
    <i>
      <x v="5"/>
      <x v="8"/>
    </i>
    <i t="blank">
      <x v="5"/>
    </i>
  </rowItems>
  <colItems count="1">
    <i/>
  </colItems>
  <dataFields count="1">
    <dataField name="Sum of Qty" fld="5" baseField="4" baseItem="2"/>
  </dataFields>
  <formats count="30">
    <format dxfId="59">
      <pivotArea type="origin" dataOnly="0" labelOnly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4" type="button" dataOnly="0" labelOnly="1" outline="0" axis="axisRow" fieldPosition="1"/>
    </format>
    <format dxfId="54">
      <pivotArea type="topRight" dataOnly="0" labelOnly="1" outline="0" fieldPosition="0"/>
    </format>
    <format dxfId="53">
      <pivotArea outline="0" collapsedLevelsAreSubtotals="1" fieldPosition="0"/>
    </format>
    <format dxfId="52">
      <pivotArea type="topRight" dataOnly="0" labelOnly="1" outline="0" fieldPosition="0"/>
    </format>
    <format dxfId="51">
      <pivotArea outline="0" collapsedLevelsAreSubtotals="1" fieldPosition="0"/>
    </format>
    <format dxfId="50">
      <pivotArea type="topRight" dataOnly="0" labelOnly="1" outline="0" fieldPosition="0"/>
    </format>
    <format dxfId="49">
      <pivotArea type="origin" dataOnly="0" labelOnly="1" outline="0" fieldPosition="0"/>
    </format>
    <format dxfId="48">
      <pivotArea type="origin" dataOnly="0" labelOnly="1" outline="0" fieldPosition="0"/>
    </format>
    <format dxfId="47">
      <pivotArea type="origin" dataOnly="0" labelOnly="1" outline="0" fieldPosition="0"/>
    </format>
    <format dxfId="46">
      <pivotArea field="4" type="button" dataOnly="0" labelOnly="1" outline="0" axis="axisRow" fieldPosition="1"/>
    </format>
    <format dxfId="45">
      <pivotArea type="topRight" dataOnly="0" labelOnly="1" outline="0" fieldPosition="0"/>
    </format>
    <format dxfId="44">
      <pivotArea field="3" type="button" dataOnly="0" labelOnly="1" outline="0" axis="axisRow" fieldPosition="0"/>
    </format>
    <format dxfId="43">
      <pivotArea field="4" type="button" dataOnly="0" labelOnly="1" outline="0" axis="axisRow" fieldPosition="1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3" type="button" dataOnly="0" labelOnly="1" outline="0" axis="axisRow" fieldPosition="0"/>
    </format>
    <format dxfId="38">
      <pivotArea field="4" type="button" dataOnly="0" labelOnly="1" outline="0" axis="axisRow" fieldPosition="1"/>
    </format>
    <format dxfId="37">
      <pivotArea dataOnly="0" labelOnly="1" outline="0" fieldPosition="0">
        <references count="1">
          <reference field="3" count="0"/>
        </references>
      </pivotArea>
    </format>
    <format dxfId="3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35">
      <pivotArea dataOnly="0" labelOnly="1" outline="0" fieldPosition="0">
        <references count="2">
          <reference field="3" count="1" selected="0">
            <x v="1"/>
          </reference>
          <reference field="4" count="5">
            <x v="6"/>
            <x v="7"/>
            <x v="9"/>
            <x v="10"/>
            <x v="11"/>
          </reference>
        </references>
      </pivotArea>
    </format>
    <format dxfId="3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3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3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49"/>
  <sheetViews>
    <sheetView showGridLines="0" tabSelected="1" topLeftCell="D21" zoomScale="130" zoomScaleNormal="130" workbookViewId="0">
      <selection activeCell="O11" sqref="O11"/>
    </sheetView>
  </sheetViews>
  <sheetFormatPr defaultRowHeight="15" outlineLevelCol="1" x14ac:dyDescent="0.25"/>
  <cols>
    <col min="1" max="1" width="3.42578125" customWidth="1"/>
    <col min="2" max="2" width="1.28515625" customWidth="1"/>
    <col min="3" max="3" width="22.85546875" customWidth="1"/>
    <col min="4" max="4" width="18.140625" customWidth="1"/>
    <col min="5" max="5" width="35" bestFit="1" customWidth="1"/>
    <col min="6" max="6" width="20.7109375" style="1" bestFit="1" customWidth="1"/>
    <col min="7" max="7" width="12.28515625" style="1" customWidth="1"/>
    <col min="8" max="8" width="8.42578125" style="1" bestFit="1" customWidth="1"/>
    <col min="9" max="9" width="4.140625" style="1" hidden="1" customWidth="1" outlineLevel="1"/>
    <col min="10" max="10" width="4" style="1" hidden="1" customWidth="1" outlineLevel="1"/>
    <col min="11" max="11" width="7.85546875" style="1" hidden="1" customWidth="1" outlineLevel="1"/>
    <col min="12" max="12" width="8.7109375" collapsed="1"/>
    <col min="13" max="13" width="11.85546875" customWidth="1"/>
    <col min="14" max="14" width="1.28515625" customWidth="1"/>
    <col min="15" max="15" width="15.140625" style="3" customWidth="1"/>
    <col min="16" max="16" width="13.140625" style="3" bestFit="1" customWidth="1"/>
    <col min="17" max="17" width="5.42578125" style="1" bestFit="1" customWidth="1"/>
    <col min="18" max="18" width="10.140625" customWidth="1"/>
    <col min="19" max="19" width="12.28515625" customWidth="1"/>
  </cols>
  <sheetData>
    <row r="1" spans="3:21" ht="18.75" x14ac:dyDescent="0.3">
      <c r="D1" s="1"/>
      <c r="E1" s="2" t="s">
        <v>0</v>
      </c>
      <c r="F1" s="2" t="s">
        <v>1</v>
      </c>
    </row>
    <row r="2" spans="3:21" ht="23.25" x14ac:dyDescent="0.35">
      <c r="D2" s="1"/>
      <c r="E2" s="4" t="s">
        <v>2</v>
      </c>
      <c r="F2" s="5">
        <v>315</v>
      </c>
      <c r="G2" s="17" t="s">
        <v>110</v>
      </c>
    </row>
    <row r="3" spans="3:21" ht="18.75" x14ac:dyDescent="0.3">
      <c r="D3" s="1"/>
      <c r="E3" s="4" t="s">
        <v>3</v>
      </c>
      <c r="F3" s="6">
        <f>F2</f>
        <v>315</v>
      </c>
      <c r="G3" t="s">
        <v>4</v>
      </c>
    </row>
    <row r="4" spans="3:21" ht="23.25" x14ac:dyDescent="0.35">
      <c r="D4" s="1"/>
      <c r="E4" s="4" t="s">
        <v>5</v>
      </c>
      <c r="F4" s="5">
        <v>340</v>
      </c>
      <c r="G4" s="17" t="s">
        <v>106</v>
      </c>
    </row>
    <row r="5" spans="3:21" ht="15.6" customHeight="1" thickBot="1" x14ac:dyDescent="0.35">
      <c r="U5" s="22" t="s">
        <v>107</v>
      </c>
    </row>
    <row r="6" spans="3:21" ht="24" thickBot="1" x14ac:dyDescent="0.4">
      <c r="C6" s="7" t="s">
        <v>6</v>
      </c>
      <c r="O6" s="46" t="s">
        <v>7</v>
      </c>
      <c r="P6" s="47"/>
      <c r="Q6" s="48"/>
    </row>
    <row r="7" spans="3:21" s="12" customFormat="1" ht="26.1" customHeight="1" thickBot="1" x14ac:dyDescent="0.3">
      <c r="C7" s="8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10" t="s">
        <v>13</v>
      </c>
      <c r="I7" s="11" t="s">
        <v>14</v>
      </c>
      <c r="J7" s="11" t="s">
        <v>1</v>
      </c>
      <c r="K7" s="11" t="s">
        <v>15</v>
      </c>
      <c r="N7" s="23"/>
      <c r="O7" s="33" t="s">
        <v>16</v>
      </c>
      <c r="P7" s="34"/>
      <c r="Q7" s="41"/>
    </row>
    <row r="8" spans="3:21" ht="15.75" thickBot="1" x14ac:dyDescent="0.3">
      <c r="C8" s="13" t="s">
        <v>17</v>
      </c>
      <c r="D8" s="13" t="s">
        <v>18</v>
      </c>
      <c r="E8" s="13" t="s">
        <v>19</v>
      </c>
      <c r="F8" s="14" t="s">
        <v>20</v>
      </c>
      <c r="G8" s="14">
        <f t="shared" ref="G8:G49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11</v>
      </c>
      <c r="P8" s="36" t="s">
        <v>12</v>
      </c>
      <c r="Q8" s="25" t="s">
        <v>21</v>
      </c>
    </row>
    <row r="9" spans="3:21" x14ac:dyDescent="0.25">
      <c r="C9" s="13" t="s">
        <v>17</v>
      </c>
      <c r="D9" s="13" t="s">
        <v>22</v>
      </c>
      <c r="E9" s="13" t="s">
        <v>23</v>
      </c>
      <c r="F9" s="14" t="s">
        <v>20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24</v>
      </c>
      <c r="P9" s="37">
        <v>260</v>
      </c>
      <c r="Q9" s="30">
        <v>2</v>
      </c>
    </row>
    <row r="10" spans="3:21" ht="15.75" thickBot="1" x14ac:dyDescent="0.3">
      <c r="C10" s="13" t="s">
        <v>17</v>
      </c>
      <c r="D10" s="13" t="s">
        <v>25</v>
      </c>
      <c r="E10" s="13" t="s">
        <v>26</v>
      </c>
      <c r="F10" s="14" t="s">
        <v>20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24</v>
      </c>
      <c r="P10" s="38">
        <v>320</v>
      </c>
      <c r="Q10" s="31">
        <v>2</v>
      </c>
    </row>
    <row r="11" spans="3:21" ht="15.75" thickBot="1" x14ac:dyDescent="0.3">
      <c r="C11" s="13" t="s">
        <v>17</v>
      </c>
      <c r="D11" s="13" t="s">
        <v>27</v>
      </c>
      <c r="E11" s="13" t="s">
        <v>28</v>
      </c>
      <c r="F11" s="14" t="s">
        <v>20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43"/>
      <c r="O11" s="38" t="s">
        <v>24</v>
      </c>
      <c r="P11" s="15">
        <v>431</v>
      </c>
      <c r="Q11" s="31">
        <v>1</v>
      </c>
    </row>
    <row r="12" spans="3:21" ht="15.75" thickBot="1" x14ac:dyDescent="0.3">
      <c r="C12" s="13" t="s">
        <v>17</v>
      </c>
      <c r="D12" s="13" t="s">
        <v>29</v>
      </c>
      <c r="E12" s="13" t="s">
        <v>30</v>
      </c>
      <c r="F12" s="14" t="s">
        <v>20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25">
      <c r="C13" s="13" t="s">
        <v>17</v>
      </c>
      <c r="D13" s="13" t="s">
        <v>31</v>
      </c>
      <c r="E13" s="13" t="s">
        <v>32</v>
      </c>
      <c r="F13" s="14" t="s">
        <v>20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20</v>
      </c>
      <c r="P13" s="37">
        <v>410</v>
      </c>
      <c r="Q13" s="31">
        <v>8</v>
      </c>
    </row>
    <row r="14" spans="3:21" x14ac:dyDescent="0.25">
      <c r="C14" s="13" t="s">
        <v>17</v>
      </c>
      <c r="D14" s="13" t="s">
        <v>33</v>
      </c>
      <c r="E14" s="13" t="s">
        <v>34</v>
      </c>
      <c r="F14" s="14" t="s">
        <v>20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20</v>
      </c>
      <c r="P14" s="39">
        <v>420</v>
      </c>
      <c r="Q14" s="31">
        <v>5</v>
      </c>
    </row>
    <row r="15" spans="3:21" x14ac:dyDescent="0.25">
      <c r="C15" s="13" t="s">
        <v>17</v>
      </c>
      <c r="D15" s="13" t="s">
        <v>35</v>
      </c>
      <c r="E15" s="13" t="s">
        <v>36</v>
      </c>
      <c r="F15" s="14" t="s">
        <v>20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20</v>
      </c>
      <c r="P15" s="39">
        <v>498.6</v>
      </c>
      <c r="Q15" s="31">
        <v>3</v>
      </c>
    </row>
    <row r="16" spans="3:21" x14ac:dyDescent="0.25">
      <c r="C16" s="13" t="s">
        <v>17</v>
      </c>
      <c r="D16" s="13" t="s">
        <v>37</v>
      </c>
      <c r="E16" s="13" t="s">
        <v>38</v>
      </c>
      <c r="F16" s="14" t="s">
        <v>20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20</v>
      </c>
      <c r="P16" s="39">
        <v>758.82500000000005</v>
      </c>
      <c r="Q16" s="31">
        <v>6</v>
      </c>
    </row>
    <row r="17" spans="3:17" ht="15.75" thickBot="1" x14ac:dyDescent="0.3">
      <c r="C17" s="13" t="s">
        <v>17</v>
      </c>
      <c r="D17" s="13" t="s">
        <v>39</v>
      </c>
      <c r="E17" s="13" t="s">
        <v>40</v>
      </c>
      <c r="F17" s="14" t="s">
        <v>20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20</v>
      </c>
      <c r="P17" s="38">
        <v>140</v>
      </c>
      <c r="Q17" s="31">
        <v>4</v>
      </c>
    </row>
    <row r="18" spans="3:17" ht="15.75" thickBot="1" x14ac:dyDescent="0.3">
      <c r="C18" s="13" t="s">
        <v>17</v>
      </c>
      <c r="D18" s="13" t="s">
        <v>41</v>
      </c>
      <c r="E18" s="13" t="s">
        <v>42</v>
      </c>
      <c r="F18" s="14" t="s">
        <v>20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3:17" ht="15.75" thickBot="1" x14ac:dyDescent="0.3">
      <c r="C19" s="13" t="s">
        <v>17</v>
      </c>
      <c r="D19" s="13" t="s">
        <v>44</v>
      </c>
      <c r="E19" s="13" t="s">
        <v>45</v>
      </c>
      <c r="F19" s="14" t="s">
        <v>20</v>
      </c>
      <c r="G19" s="14">
        <f t="shared" si="0"/>
        <v>758.82500000000005</v>
      </c>
      <c r="H19" s="14">
        <v>1</v>
      </c>
      <c r="I19" s="1" t="s">
        <v>5</v>
      </c>
      <c r="J19" s="1">
        <v>340</v>
      </c>
      <c r="K19" s="1">
        <v>418.82500000000005</v>
      </c>
      <c r="N19" s="24"/>
      <c r="O19" s="40" t="s">
        <v>43</v>
      </c>
      <c r="P19" s="40">
        <v>400</v>
      </c>
      <c r="Q19" s="31">
        <v>2</v>
      </c>
    </row>
    <row r="20" spans="3:17" ht="15.75" thickBot="1" x14ac:dyDescent="0.3">
      <c r="C20" s="13" t="s">
        <v>17</v>
      </c>
      <c r="D20" s="13" t="s">
        <v>46</v>
      </c>
      <c r="E20" s="13" t="s">
        <v>47</v>
      </c>
      <c r="F20" s="14" t="s">
        <v>20</v>
      </c>
      <c r="G20" s="14">
        <f t="shared" si="0"/>
        <v>758.82500000000005</v>
      </c>
      <c r="H20" s="14">
        <v>1</v>
      </c>
      <c r="I20" s="1" t="s">
        <v>5</v>
      </c>
      <c r="J20" s="1">
        <v>340</v>
      </c>
      <c r="K20" s="1">
        <v>418.82500000000005</v>
      </c>
      <c r="N20" s="24"/>
      <c r="O20" s="26"/>
      <c r="P20" s="15"/>
      <c r="Q20" s="31"/>
    </row>
    <row r="21" spans="3:17" x14ac:dyDescent="0.25">
      <c r="C21" s="13" t="s">
        <v>17</v>
      </c>
      <c r="D21" s="13" t="s">
        <v>49</v>
      </c>
      <c r="E21" s="13" t="s">
        <v>50</v>
      </c>
      <c r="F21" s="14" t="s">
        <v>20</v>
      </c>
      <c r="G21" s="14">
        <f t="shared" si="0"/>
        <v>758.82500000000005</v>
      </c>
      <c r="H21" s="14">
        <v>1</v>
      </c>
      <c r="I21" s="1" t="s">
        <v>5</v>
      </c>
      <c r="J21" s="1">
        <v>340</v>
      </c>
      <c r="K21" s="1">
        <v>418.82500000000005</v>
      </c>
      <c r="N21" s="24"/>
      <c r="O21" s="37" t="s">
        <v>48</v>
      </c>
      <c r="P21" s="37">
        <v>150</v>
      </c>
      <c r="Q21" s="31">
        <v>3</v>
      </c>
    </row>
    <row r="22" spans="3:17" x14ac:dyDescent="0.25">
      <c r="C22" s="13" t="s">
        <v>17</v>
      </c>
      <c r="D22" s="13" t="s">
        <v>51</v>
      </c>
      <c r="E22" s="13" t="s">
        <v>52</v>
      </c>
      <c r="F22" s="14" t="s">
        <v>20</v>
      </c>
      <c r="G22" s="14">
        <f t="shared" si="0"/>
        <v>758.82500000000005</v>
      </c>
      <c r="H22" s="14">
        <v>1</v>
      </c>
      <c r="I22" s="1" t="s">
        <v>5</v>
      </c>
      <c r="J22" s="1">
        <v>340</v>
      </c>
      <c r="K22" s="1">
        <v>418.82500000000005</v>
      </c>
      <c r="N22" s="24"/>
      <c r="O22" s="39" t="s">
        <v>48</v>
      </c>
      <c r="P22" s="39">
        <v>385</v>
      </c>
      <c r="Q22" s="31">
        <v>1</v>
      </c>
    </row>
    <row r="23" spans="3:17" ht="15.75" thickBot="1" x14ac:dyDescent="0.3">
      <c r="C23" s="13" t="s">
        <v>53</v>
      </c>
      <c r="D23" s="13" t="s">
        <v>54</v>
      </c>
      <c r="E23" s="13" t="s">
        <v>55</v>
      </c>
      <c r="F23" s="14" t="s">
        <v>20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48</v>
      </c>
      <c r="P23" s="38">
        <v>450</v>
      </c>
      <c r="Q23" s="31">
        <v>3</v>
      </c>
    </row>
    <row r="24" spans="3:17" ht="15.75" thickBot="1" x14ac:dyDescent="0.3">
      <c r="C24" s="13" t="s">
        <v>53</v>
      </c>
      <c r="D24" s="13" t="s">
        <v>56</v>
      </c>
      <c r="E24" s="13" t="s">
        <v>57</v>
      </c>
      <c r="F24" s="14" t="s">
        <v>20</v>
      </c>
      <c r="G24" s="14">
        <f t="shared" si="0"/>
        <v>140</v>
      </c>
      <c r="H24" s="14">
        <v>1</v>
      </c>
      <c r="I24" s="1" t="s">
        <v>58</v>
      </c>
      <c r="J24" s="1">
        <v>140</v>
      </c>
      <c r="K24" s="1">
        <v>140</v>
      </c>
      <c r="N24" s="24"/>
      <c r="O24" s="26"/>
      <c r="P24" s="15"/>
      <c r="Q24" s="31"/>
    </row>
    <row r="25" spans="3:17" ht="15.75" thickBot="1" x14ac:dyDescent="0.3">
      <c r="C25" s="13" t="s">
        <v>53</v>
      </c>
      <c r="D25" s="13" t="s">
        <v>60</v>
      </c>
      <c r="E25" s="13" t="s">
        <v>61</v>
      </c>
      <c r="F25" s="14" t="s">
        <v>20</v>
      </c>
      <c r="G25" s="14">
        <f t="shared" si="0"/>
        <v>140</v>
      </c>
      <c r="H25" s="14">
        <v>1</v>
      </c>
      <c r="I25" s="1" t="s">
        <v>58</v>
      </c>
      <c r="J25" s="1">
        <v>140</v>
      </c>
      <c r="K25" s="1">
        <v>140</v>
      </c>
      <c r="N25" s="24"/>
      <c r="O25" s="40" t="s">
        <v>59</v>
      </c>
      <c r="P25" s="40">
        <v>340</v>
      </c>
      <c r="Q25" s="31">
        <v>1</v>
      </c>
    </row>
    <row r="26" spans="3:17" ht="15.75" thickBot="1" x14ac:dyDescent="0.3">
      <c r="C26" s="13" t="s">
        <v>53</v>
      </c>
      <c r="D26" s="13" t="s">
        <v>62</v>
      </c>
      <c r="E26" s="13" t="s">
        <v>63</v>
      </c>
      <c r="F26" s="14" t="s">
        <v>20</v>
      </c>
      <c r="G26" s="14">
        <f t="shared" si="0"/>
        <v>140</v>
      </c>
      <c r="H26" s="14">
        <v>1</v>
      </c>
      <c r="I26" s="1" t="s">
        <v>58</v>
      </c>
      <c r="J26" s="1">
        <v>140</v>
      </c>
      <c r="K26" s="1">
        <v>140</v>
      </c>
      <c r="N26" s="24"/>
      <c r="O26" s="26"/>
      <c r="P26" s="15"/>
      <c r="Q26" s="31"/>
    </row>
    <row r="27" spans="3:17" ht="15.75" thickBot="1" x14ac:dyDescent="0.3">
      <c r="C27" s="13" t="s">
        <v>53</v>
      </c>
      <c r="D27" s="13" t="s">
        <v>65</v>
      </c>
      <c r="E27" s="13" t="s">
        <v>66</v>
      </c>
      <c r="F27" s="14" t="s">
        <v>20</v>
      </c>
      <c r="G27" s="14">
        <f t="shared" si="0"/>
        <v>140</v>
      </c>
      <c r="H27" s="14">
        <v>1</v>
      </c>
      <c r="I27" s="1" t="s">
        <v>58</v>
      </c>
      <c r="J27" s="1">
        <v>140</v>
      </c>
      <c r="K27" s="1">
        <v>140</v>
      </c>
      <c r="N27" s="24"/>
      <c r="O27" s="40" t="s">
        <v>64</v>
      </c>
      <c r="P27" s="40">
        <v>450</v>
      </c>
      <c r="Q27" s="31">
        <v>3</v>
      </c>
    </row>
    <row r="28" spans="3:17" ht="15.75" thickBot="1" x14ac:dyDescent="0.3">
      <c r="C28" s="13" t="s">
        <v>53</v>
      </c>
      <c r="D28" s="13" t="s">
        <v>67</v>
      </c>
      <c r="E28" s="13" t="s">
        <v>68</v>
      </c>
      <c r="F28" s="14" t="s">
        <v>20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7"/>
      <c r="P28" s="28"/>
      <c r="Q28" s="32"/>
    </row>
    <row r="29" spans="3:17" x14ac:dyDescent="0.25">
      <c r="C29" s="13" t="s">
        <v>53</v>
      </c>
      <c r="D29" s="13" t="s">
        <v>69</v>
      </c>
      <c r="E29" s="13" t="s">
        <v>70</v>
      </c>
      <c r="F29" s="14" t="s">
        <v>20</v>
      </c>
      <c r="G29" s="14">
        <f t="shared" si="0"/>
        <v>758.82500000000005</v>
      </c>
      <c r="H29" s="14">
        <v>1</v>
      </c>
      <c r="I29" s="1" t="s">
        <v>5</v>
      </c>
      <c r="J29" s="1">
        <v>340</v>
      </c>
      <c r="K29" s="1">
        <v>418.82500000000005</v>
      </c>
      <c r="L29" s="1"/>
      <c r="O29"/>
      <c r="P29"/>
      <c r="Q29"/>
    </row>
    <row r="30" spans="3:17" ht="21" x14ac:dyDescent="0.35">
      <c r="C30" s="13" t="s">
        <v>53</v>
      </c>
      <c r="D30" s="13" t="s">
        <v>71</v>
      </c>
      <c r="E30" s="13" t="s">
        <v>72</v>
      </c>
      <c r="F30" s="14" t="s">
        <v>20</v>
      </c>
      <c r="G30" s="14">
        <f t="shared" si="0"/>
        <v>758.82500000000005</v>
      </c>
      <c r="H30" s="14">
        <v>1</v>
      </c>
      <c r="I30" s="1" t="s">
        <v>5</v>
      </c>
      <c r="J30" s="1">
        <v>340</v>
      </c>
      <c r="K30" s="1">
        <v>418.82500000000005</v>
      </c>
      <c r="N30" s="18" t="s">
        <v>112</v>
      </c>
      <c r="O30"/>
      <c r="P30"/>
      <c r="Q30"/>
    </row>
    <row r="31" spans="3:17" x14ac:dyDescent="0.25">
      <c r="C31" s="13" t="s">
        <v>73</v>
      </c>
      <c r="D31" s="13" t="s">
        <v>74</v>
      </c>
      <c r="E31" s="13" t="s">
        <v>75</v>
      </c>
      <c r="F31" s="14" t="s">
        <v>20</v>
      </c>
      <c r="G31" s="14">
        <f t="shared" si="0"/>
        <v>498.6</v>
      </c>
      <c r="H31" s="14">
        <v>1</v>
      </c>
      <c r="I31" s="1" t="s">
        <v>5</v>
      </c>
      <c r="J31" s="1">
        <v>340</v>
      </c>
      <c r="K31" s="1">
        <v>158.60000000000002</v>
      </c>
      <c r="O31"/>
      <c r="P31"/>
      <c r="Q31"/>
    </row>
    <row r="32" spans="3:17" x14ac:dyDescent="0.25">
      <c r="C32" s="13" t="s">
        <v>73</v>
      </c>
      <c r="D32" s="13" t="s">
        <v>76</v>
      </c>
      <c r="E32" s="13" t="s">
        <v>77</v>
      </c>
      <c r="F32" s="14" t="s">
        <v>20</v>
      </c>
      <c r="G32" s="14">
        <f t="shared" si="0"/>
        <v>498.6</v>
      </c>
      <c r="H32" s="14">
        <v>1</v>
      </c>
      <c r="I32" s="1" t="s">
        <v>5</v>
      </c>
      <c r="J32" s="1">
        <v>340</v>
      </c>
      <c r="K32" s="1">
        <v>158.60000000000002</v>
      </c>
      <c r="O32"/>
      <c r="P32" s="1"/>
      <c r="Q32"/>
    </row>
    <row r="33" spans="2:20" x14ac:dyDescent="0.25">
      <c r="C33" s="13" t="s">
        <v>73</v>
      </c>
      <c r="D33" s="13" t="s">
        <v>78</v>
      </c>
      <c r="E33" s="13" t="s">
        <v>79</v>
      </c>
      <c r="F33" s="14" t="s">
        <v>20</v>
      </c>
      <c r="G33" s="14">
        <f t="shared" si="0"/>
        <v>498.6</v>
      </c>
      <c r="H33" s="14">
        <v>1</v>
      </c>
      <c r="I33" s="1" t="s">
        <v>5</v>
      </c>
      <c r="J33" s="1">
        <v>340</v>
      </c>
      <c r="K33" s="1">
        <v>158.60000000000002</v>
      </c>
      <c r="O33"/>
      <c r="P33" s="1"/>
      <c r="Q33"/>
    </row>
    <row r="34" spans="2:20" x14ac:dyDescent="0.25">
      <c r="C34" s="13" t="s">
        <v>80</v>
      </c>
      <c r="D34" s="13" t="s">
        <v>81</v>
      </c>
      <c r="E34" s="13" t="s">
        <v>82</v>
      </c>
      <c r="F34" s="14" t="s">
        <v>24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75" x14ac:dyDescent="0.25">
      <c r="C35" s="13" t="s">
        <v>80</v>
      </c>
      <c r="D35" s="13" t="s">
        <v>83</v>
      </c>
      <c r="E35" s="13" t="s">
        <v>84</v>
      </c>
      <c r="F35" s="14" t="s">
        <v>24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111</v>
      </c>
      <c r="N35" s="20"/>
      <c r="O35" s="20"/>
      <c r="P35" s="21"/>
      <c r="Q35" s="20"/>
      <c r="R35" s="20"/>
      <c r="S35" s="20"/>
      <c r="T35" s="20"/>
    </row>
    <row r="36" spans="2:20" x14ac:dyDescent="0.25">
      <c r="C36" s="13" t="s">
        <v>80</v>
      </c>
      <c r="D36" s="13" t="s">
        <v>85</v>
      </c>
      <c r="E36" s="13" t="s">
        <v>86</v>
      </c>
      <c r="F36" s="14" t="s">
        <v>24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49" t="s">
        <v>108</v>
      </c>
      <c r="N36" s="49"/>
      <c r="O36" s="49"/>
      <c r="P36" s="49"/>
      <c r="Q36" s="49"/>
      <c r="R36" s="49"/>
      <c r="S36" s="49"/>
      <c r="T36" s="49"/>
    </row>
    <row r="37" spans="2:20" x14ac:dyDescent="0.25">
      <c r="C37" s="13" t="s">
        <v>80</v>
      </c>
      <c r="D37" s="13" t="s">
        <v>87</v>
      </c>
      <c r="E37" s="13" t="s">
        <v>88</v>
      </c>
      <c r="F37" s="14" t="s">
        <v>24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49"/>
      <c r="N37" s="49"/>
      <c r="O37" s="49"/>
      <c r="P37" s="49"/>
      <c r="Q37" s="49"/>
      <c r="R37" s="49"/>
      <c r="S37" s="49"/>
      <c r="T37" s="49"/>
    </row>
    <row r="38" spans="2:20" ht="15.75" x14ac:dyDescent="0.25">
      <c r="B38" s="43"/>
      <c r="C38" s="13" t="s">
        <v>113</v>
      </c>
      <c r="D38" s="13" t="s">
        <v>114</v>
      </c>
      <c r="E38" s="13" t="s">
        <v>115</v>
      </c>
      <c r="F38" s="14" t="s">
        <v>24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25">
      <c r="C39" s="13" t="s">
        <v>89</v>
      </c>
      <c r="D39" s="13" t="s">
        <v>89</v>
      </c>
      <c r="E39" s="13" t="s">
        <v>90</v>
      </c>
      <c r="F39" s="14" t="s">
        <v>59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50" t="s">
        <v>109</v>
      </c>
      <c r="N39" s="51"/>
      <c r="O39" s="19" t="s">
        <v>5</v>
      </c>
    </row>
    <row r="40" spans="2:20" x14ac:dyDescent="0.25">
      <c r="B40" s="42"/>
      <c r="C40" s="13" t="s">
        <v>91</v>
      </c>
      <c r="D40" s="13" t="s">
        <v>92</v>
      </c>
      <c r="E40" s="13" t="s">
        <v>93</v>
      </c>
      <c r="F40" s="14" t="s">
        <v>43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44">
        <v>315</v>
      </c>
      <c r="N40" s="45"/>
      <c r="O40" s="16">
        <v>340</v>
      </c>
    </row>
    <row r="41" spans="2:20" x14ac:dyDescent="0.25">
      <c r="B41" s="42"/>
      <c r="C41" s="13" t="s">
        <v>91</v>
      </c>
      <c r="D41" s="13" t="s">
        <v>94</v>
      </c>
      <c r="E41" s="13" t="s">
        <v>93</v>
      </c>
      <c r="F41" s="14" t="s">
        <v>43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44">
        <f>M40+50</f>
        <v>365</v>
      </c>
      <c r="N41" s="45"/>
      <c r="O41" s="16">
        <f>O40+50</f>
        <v>390</v>
      </c>
    </row>
    <row r="42" spans="2:20" x14ac:dyDescent="0.25">
      <c r="B42" s="42"/>
      <c r="C42" s="13" t="s">
        <v>91</v>
      </c>
      <c r="D42" s="13" t="s">
        <v>95</v>
      </c>
      <c r="E42" s="13" t="s">
        <v>96</v>
      </c>
      <c r="F42" s="14" t="s">
        <v>48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44">
        <f t="shared" ref="M42:M47" si="1">M41+50</f>
        <v>415</v>
      </c>
      <c r="N42" s="45"/>
      <c r="O42" s="16">
        <f t="shared" ref="O42:O47" si="2">O41+50</f>
        <v>440</v>
      </c>
    </row>
    <row r="43" spans="2:20" x14ac:dyDescent="0.25">
      <c r="B43" s="42"/>
      <c r="C43" s="13" t="s">
        <v>97</v>
      </c>
      <c r="D43" s="13" t="s">
        <v>98</v>
      </c>
      <c r="E43" s="13" t="s">
        <v>96</v>
      </c>
      <c r="F43" s="14" t="s">
        <v>48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44">
        <f t="shared" si="1"/>
        <v>465</v>
      </c>
      <c r="N43" s="45"/>
      <c r="O43" s="16">
        <f t="shared" si="2"/>
        <v>490</v>
      </c>
    </row>
    <row r="44" spans="2:20" x14ac:dyDescent="0.25">
      <c r="B44" s="42"/>
      <c r="C44" s="13" t="s">
        <v>97</v>
      </c>
      <c r="D44" s="13" t="s">
        <v>98</v>
      </c>
      <c r="E44" s="13" t="s">
        <v>96</v>
      </c>
      <c r="F44" s="14" t="s">
        <v>48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44">
        <f t="shared" si="1"/>
        <v>515</v>
      </c>
      <c r="N44" s="45"/>
      <c r="O44" s="16">
        <f t="shared" si="2"/>
        <v>540</v>
      </c>
    </row>
    <row r="45" spans="2:20" x14ac:dyDescent="0.25">
      <c r="B45" s="42"/>
      <c r="C45" s="13" t="s">
        <v>97</v>
      </c>
      <c r="D45" s="13" t="s">
        <v>98</v>
      </c>
      <c r="E45" s="13" t="s">
        <v>96</v>
      </c>
      <c r="F45" s="14" t="s">
        <v>48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44">
        <f t="shared" si="1"/>
        <v>565</v>
      </c>
      <c r="N45" s="45"/>
      <c r="O45" s="16">
        <f t="shared" si="2"/>
        <v>590</v>
      </c>
    </row>
    <row r="46" spans="2:20" x14ac:dyDescent="0.25">
      <c r="B46" s="42"/>
      <c r="C46" s="13" t="s">
        <v>97</v>
      </c>
      <c r="D46" s="13" t="s">
        <v>99</v>
      </c>
      <c r="E46" s="13" t="s">
        <v>96</v>
      </c>
      <c r="F46" s="14" t="s">
        <v>48</v>
      </c>
      <c r="G46" s="14">
        <f t="shared" si="0"/>
        <v>150</v>
      </c>
      <c r="H46" s="14">
        <v>3</v>
      </c>
      <c r="I46" s="1" t="s">
        <v>58</v>
      </c>
      <c r="J46" s="1">
        <v>150</v>
      </c>
      <c r="K46" s="1">
        <v>150</v>
      </c>
      <c r="M46" s="44">
        <f t="shared" si="1"/>
        <v>615</v>
      </c>
      <c r="N46" s="45"/>
      <c r="O46" s="16">
        <f t="shared" si="2"/>
        <v>640</v>
      </c>
    </row>
    <row r="47" spans="2:20" x14ac:dyDescent="0.25">
      <c r="B47" s="42"/>
      <c r="C47" s="13" t="s">
        <v>97</v>
      </c>
      <c r="D47" s="13" t="s">
        <v>100</v>
      </c>
      <c r="E47" s="13" t="s">
        <v>101</v>
      </c>
      <c r="F47" s="14" t="s">
        <v>64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44">
        <f t="shared" si="1"/>
        <v>665</v>
      </c>
      <c r="N47" s="45"/>
      <c r="O47" s="16">
        <f t="shared" si="2"/>
        <v>690</v>
      </c>
    </row>
    <row r="48" spans="2:20" x14ac:dyDescent="0.25">
      <c r="B48" s="42"/>
      <c r="C48" s="13" t="s">
        <v>97</v>
      </c>
      <c r="D48" s="13" t="s">
        <v>102</v>
      </c>
      <c r="E48" s="13" t="s">
        <v>103</v>
      </c>
      <c r="F48" s="14" t="s">
        <v>64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25">
      <c r="B49" s="42"/>
      <c r="C49" s="13" t="s">
        <v>97</v>
      </c>
      <c r="D49" s="13" t="s">
        <v>104</v>
      </c>
      <c r="E49" s="13" t="s">
        <v>105</v>
      </c>
      <c r="F49" s="14" t="s">
        <v>64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2020-06-12T16:14:48Z</dcterms:modified>
</cp:coreProperties>
</file>