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0" documentId="13_ncr:1_{109ED2BE-4D14-4B94-89FC-C391C21CCDF4}" xr6:coauthVersionLast="45" xr6:coauthVersionMax="45" xr10:uidLastSave="{00000000-0000-0000-0000-000000000000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1" i="1" l="1"/>
  <c r="P4" i="2" l="1"/>
  <c r="P5" i="2"/>
  <c r="Q5" i="2"/>
  <c r="P6" i="2"/>
  <c r="Q14" i="2" l="1"/>
  <c r="Q18" i="2"/>
  <c r="Q10" i="2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l="1"/>
  <c r="Q6" i="2"/>
  <c r="Q19" i="2" s="1"/>
  <c r="G14" i="1"/>
  <c r="G11" i="1"/>
  <c r="G50" i="1"/>
  <c r="G36" i="1"/>
  <c r="G37" i="1"/>
  <c r="G23" i="1"/>
  <c r="G41" i="1"/>
  <c r="G10" i="1"/>
  <c r="G18" i="1"/>
  <c r="G15" i="1"/>
  <c r="G40" i="1"/>
  <c r="G17" i="1"/>
  <c r="Q11" i="2" l="1"/>
  <c r="Q15" i="2"/>
</calcChain>
</file>

<file path=xl/sharedStrings.xml><?xml version="1.0" encoding="utf-8"?>
<sst xmlns="http://schemas.openxmlformats.org/spreadsheetml/2006/main" count="284" uniqueCount="133">
  <si>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</si>
  <si>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</si>
  <si>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</si>
  <si>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</si>
  <si>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</si>
  <si>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</si>
  <si>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</si>
  <si>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</si>
  <si>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</si>
  <si>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</si>
  <si>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</si>
  <si>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</si>
  <si>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</si>
  <si>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</si>
  <si>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</si>
  <si>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</si>
  <si>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</si>
  <si>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</si>
  <si>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</si>
  <si>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</si>
  <si>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</si>
  <si>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</si>
  <si>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</si>
  <si>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</si>
  <si>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</si>
  <si>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</si>
  <si>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</si>
  <si>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</si>
  <si>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</si>
  <si>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</si>
  <si>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</si>
  <si>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</si>
  <si>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</si>
  <si>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</si>
  <si>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</si>
  <si>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</si>
  <si>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</si>
  <si>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</si>
  <si>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</si>
  <si>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</si>
  <si>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</si>
  <si>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</si>
  <si>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</si>
  <si>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</si>
  <si>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</si>
  <si>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</si>
  <si>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</si>
  <si>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</si>
  <si>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</si>
  <si>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</si>
  <si>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</si>
  <si>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</si>
  <si>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</si>
  <si>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</si>
  <si>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</si>
  <si>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</si>
  <si>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</si>
  <si>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</si>
  <si>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</si>
  <si>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</si>
  <si>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</si>
  <si>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</si>
  <si>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</si>
  <si>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</si>
  <si>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</si>
  <si>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</si>
  <si>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</si>
  <si>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</si>
  <si>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</si>
  <si>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</si>
  <si>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</si>
  <si>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</si>
  <si>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</si>
  <si>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</si>
  <si>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</si>
  <si>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</si>
  <si>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</si>
  <si>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</si>
  <si>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</si>
  <si>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</si>
  <si>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</si>
  <si>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</si>
  <si>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</si>
  <si>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</si>
  <si>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</si>
  <si>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</si>
  <si>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</si>
  <si>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</si>
  <si>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</si>
  <si>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</si>
  <si>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</si>
  <si>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</si>
  <si>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</si>
  <si>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</si>
  <si>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</si>
  <si>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</si>
  <si>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</si>
  <si>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</si>
  <si>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</si>
  <si>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</si>
  <si>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</si>
  <si>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</si>
  <si>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</si>
  <si>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</si>
  <si>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</si>
  <si>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</si>
  <si>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</si>
  <si>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</si>
  <si>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</si>
  <si>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</si>
  <si>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</si>
  <si>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</si>
  <si>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</si>
  <si>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</si>
  <si>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</si>
  <si>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</si>
  <si>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</si>
  <si>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</si>
  <si>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</si>
  <si>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</si>
  <si>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</si>
  <si>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</si>
  <si>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</si>
  <si>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</si>
  <si>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</si>
  <si>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</si>
  <si>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</si>
  <si>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</si>
  <si>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</si>
  <si>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</si>
  <si>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</si>
  <si>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</si>
  <si>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3. Right-Click in the table below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</si>
</sst>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58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00FFFF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612322</xdr:colOff>
      <xdr:row>5</xdr:row>
      <xdr:rowOff>27215</xdr:rowOff>
    </xdr:from>
    <xdr:to>
      <xdr:col>31</xdr:col>
      <xdr:colOff>72571</xdr:colOff>
      <xdr:row>48</xdr:row>
      <xdr:rowOff>135477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58" y="1306286"/>
          <a:ext cx="7621361" cy="876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59.378363310185" createdVersion="6" refreshedVersion="6" minRefreshableVersion="3" recordCount="45" xr:uid="{5F61B17E-7DC0-4CFB-85E8-FF96C6C9113B}">
  <cacheSource type="worksheet">
    <worksheetSource ref="C7:H52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7600" count="29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300"/>
        <n v="710" u="1"/>
        <n v="870" u="1"/>
        <n v="960" u="1"/>
        <n v="850" u="1"/>
        <n v="881" u="1"/>
        <n v="900" u="1"/>
        <n v="790" u="1"/>
        <n v="835" u="1"/>
        <n v="1330" u="1"/>
        <n v="770" u="1"/>
        <n v="315" u="1"/>
        <n v="860" u="1"/>
        <n v="750" u="1"/>
        <n v="760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  <r>
    <s v="ZR_HeaterPad"/>
    <s v="ZR_SiliconeHeatPad"/>
    <s v="Silicone Heat Pad (Keenovo Recommended)"/>
    <x v="7"/>
    <x v="14"/>
    <n v="1"/>
  </r>
  <r>
    <s v="HD_X axis Support"/>
    <s v="Track_XHD_2020Profile"/>
    <s v="X axis support for HD9 and HD12 only. Replaces Regular X Axis if HD version is selected."/>
    <x v="8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C2BB5-BA82-419A-891C-9C4B9F44329D}" name="PivotTable2" cacheId="4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4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0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x="14"/>
        <item m="1" x="25"/>
        <item m="1" x="16"/>
        <item m="1" x="26"/>
        <item m="1" x="23"/>
        <item m="1" x="17"/>
        <item m="1" x="15"/>
        <item m="1" x="24"/>
        <item m="1" x="19"/>
        <item m="1" x="21"/>
        <item m="1" x="18"/>
        <item m="1" x="22"/>
        <item m="1" x="20"/>
        <item m="1" x="28"/>
        <item m="1" x="27"/>
        <item t="default"/>
      </items>
    </pivotField>
    <pivotField dataField="1" compact="0" outline="0" showAll="0"/>
  </pivotFields>
  <rowFields count="2">
    <field x="3"/>
    <field x="4"/>
  </rowFields>
  <rowItems count="26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8"/>
    </i>
    <i t="blank">
      <x v="4"/>
    </i>
    <i>
      <x v="5"/>
      <x v="13"/>
    </i>
    <i t="blank">
      <x v="5"/>
    </i>
    <i>
      <x v="6"/>
      <x v="3"/>
    </i>
    <i t="blank">
      <x v="6"/>
    </i>
    <i>
      <x v="7"/>
      <x v="14"/>
    </i>
    <i t="blank">
      <x v="7"/>
    </i>
    <i>
      <x v="8"/>
      <x v="7"/>
    </i>
    <i t="blank">
      <x v="8"/>
    </i>
  </rowItems>
  <colItems count="1">
    <i/>
  </colItems>
  <dataFields count="1">
    <dataField name="Sum of Qty" fld="5" baseField="4" baseItem="2"/>
  </dataFields>
  <formats count="29">
    <format dxfId="57">
      <pivotArea type="origin" dataOnly="0" labelOnly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4" type="button" dataOnly="0" labelOnly="1" outline="0" axis="axisRow" fieldPosition="1"/>
    </format>
    <format dxfId="52">
      <pivotArea type="topRight" dataOnly="0" labelOnly="1" outline="0" fieldPosition="0"/>
    </format>
    <format dxfId="51">
      <pivotArea outline="0" collapsedLevelsAreSubtotals="1" fieldPosition="0"/>
    </format>
    <format dxfId="50">
      <pivotArea type="topRight" dataOnly="0" labelOnly="1" outline="0" fieldPosition="0"/>
    </format>
    <format dxfId="49">
      <pivotArea outline="0" collapsedLevelsAreSubtotals="1" fieldPosition="0"/>
    </format>
    <format dxfId="48">
      <pivotArea type="topRight" dataOnly="0" labelOnly="1" outline="0" fieldPosition="0"/>
    </format>
    <format dxfId="47">
      <pivotArea type="origin" dataOnly="0" labelOnly="1" outline="0" fieldPosition="0"/>
    </format>
    <format dxfId="46">
      <pivotArea type="origin" dataOnly="0" labelOnly="1" outline="0" fieldPosition="0"/>
    </format>
    <format dxfId="45">
      <pivotArea type="origin" dataOnly="0" labelOnly="1" outline="0" fieldPosition="0"/>
    </format>
    <format dxfId="44">
      <pivotArea field="4" type="button" dataOnly="0" labelOnly="1" outline="0" axis="axisRow" fieldPosition="1"/>
    </format>
    <format dxfId="43">
      <pivotArea type="topRight" dataOnly="0" labelOnly="1" outline="0" fieldPosition="0"/>
    </format>
    <format dxfId="42">
      <pivotArea field="3" type="button" dataOnly="0" labelOnly="1" outline="0" axis="axisRow" fieldPosition="0"/>
    </format>
    <format dxfId="41">
      <pivotArea field="4" type="button" dataOnly="0" labelOnly="1" outline="0" axis="axisRow" fieldPosition="1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3" type="button" dataOnly="0" labelOnly="1" outline="0" axis="axisRow" fieldPosition="0"/>
    </format>
    <format dxfId="36">
      <pivotArea field="4" type="button" dataOnly="0" labelOnly="1" outline="0" axis="axisRow" fieldPosition="1"/>
    </format>
    <format dxfId="35">
      <pivotArea dataOnly="0" labelOnly="1" outline="0" fieldPosition="0">
        <references count="1">
          <reference field="3" count="0"/>
        </references>
      </pivotArea>
    </format>
    <format dxfId="34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31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30">
      <pivotArea dataOnly="0" labelOnly="1" outline="0" fieldPosition="0">
        <references count="2">
          <reference field="3" count="1" selected="0">
            <x v="4"/>
          </reference>
          <reference field="4" count="1">
            <x v="8"/>
          </reference>
        </references>
      </pivotArea>
    </format>
    <format dxfId="29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2"/>
  <sheetViews>
    <sheetView showGridLines="0" tabSelected="1" zoomScaleNormal="100" workbookViewId="0">
      <selection activeCell="L19" sqref="L19"/>
    </sheetView>
  </sheetViews>
  <sheetFormatPr defaultRowHeight="14.5" outlineLevelCol="1" x14ac:dyDescent="0.35"/>
  <cols>
    <col min="1" max="1" width="3.453125" customWidth="1"/>
    <col min="2" max="2" width="1.26953125" customWidth="1"/>
    <col min="3" max="3" width="22.81640625" customWidth="1"/>
    <col min="4" max="4" width="18.1796875" customWidth="1"/>
    <col min="5" max="5" width="35" bestFit="1" customWidth="1"/>
    <col min="6" max="6" width="24.453125" style="1" customWidth="1"/>
    <col min="7" max="7" width="12.26953125" style="1" customWidth="1"/>
    <col min="8" max="8" width="8.453125" style="1" bestFit="1" customWidth="1"/>
    <col min="9" max="9" width="4.1796875" style="1" hidden="1" customWidth="1" outlineLevel="1"/>
    <col min="10" max="10" width="12.81640625" style="1" hidden="1" customWidth="1" outlineLevel="1"/>
    <col min="11" max="11" width="8.1796875" style="1" hidden="1" customWidth="1" outlineLevel="1"/>
    <col min="12" max="12" width="9.1796875" collapsed="1"/>
    <col min="13" max="13" width="11.81640625" customWidth="1"/>
    <col min="14" max="14" width="1.26953125" customWidth="1"/>
    <col min="15" max="15" width="32.1796875" style="3" customWidth="1"/>
    <col min="16" max="16" width="12.453125" style="3" bestFit="1" customWidth="1"/>
    <col min="17" max="17" width="5.08984375" style="1" bestFit="1" customWidth="1"/>
    <col min="18" max="18" width="10.1796875" customWidth="1"/>
    <col min="19" max="19" width="12.26953125" customWidth="1"/>
  </cols>
  <sheetData>
    <row r="1" spans="3:21" ht="18.5" x14ac:dyDescent="0.45">
      <c r="D1" s="1"/>
      <c r="E1" s="2" t="s">
        <v>0</v>
      </c>
      <c r="F1" s="2" t="s">
        <v>1</v>
      </c>
    </row>
    <row r="2" spans="3:21" ht="23.5" x14ac:dyDescent="0.55000000000000004">
      <c r="D2" s="1"/>
      <c r="E2" s="4" t="s">
        <v>2</v>
      </c>
      <c r="F2" s="5">
        <v>315</v>
      </c>
      <c r="G2" s="17" t="s">
        <v>108</v>
      </c>
    </row>
    <row r="3" spans="3:21" ht="18.5" x14ac:dyDescent="0.45">
      <c r="D3" s="1"/>
      <c r="E3" s="4" t="s">
        <v>3</v>
      </c>
      <c r="F3" s="6">
        <f>F2</f>
        <v>315</v>
      </c>
      <c r="G3" t="s">
        <v>4</v>
      </c>
    </row>
    <row r="4" spans="3:21" ht="23.5" x14ac:dyDescent="0.55000000000000004">
      <c r="D4" s="1"/>
      <c r="E4" s="4" t="s">
        <v>5</v>
      </c>
      <c r="F4" s="5">
        <v>340</v>
      </c>
      <c r="G4" s="17" t="s">
        <v>104</v>
      </c>
    </row>
    <row r="5" spans="3:21" ht="23.25" customHeight="1" thickBot="1" x14ac:dyDescent="0.55000000000000004">
      <c r="O5" s="18" t="s">
        <v>132</v>
      </c>
      <c r="U5" s="22" t="s">
        <v>105</v>
      </c>
    </row>
    <row r="6" spans="3:21" ht="24" thickBot="1" x14ac:dyDescent="0.6">
      <c r="C6" s="7" t="s">
        <v>113</v>
      </c>
      <c r="O6" s="58" t="s">
        <v>6</v>
      </c>
      <c r="P6" s="59"/>
      <c r="Q6" s="60"/>
    </row>
    <row r="7" spans="3:21" s="12" customFormat="1" ht="26.15" customHeight="1" thickBot="1" x14ac:dyDescent="0.4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" thickBot="1" x14ac:dyDescent="0.4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52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3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37">
        <v>260</v>
      </c>
      <c r="Q9" s="30">
        <v>2</v>
      </c>
    </row>
    <row r="10" spans="3:21" ht="15" thickBot="1" x14ac:dyDescent="0.4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38">
        <v>320</v>
      </c>
      <c r="Q10" s="31">
        <v>2</v>
      </c>
    </row>
    <row r="11" spans="3:21" ht="15" thickBot="1" x14ac:dyDescent="0.4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431</v>
      </c>
      <c r="Q11" s="31">
        <v>1</v>
      </c>
    </row>
    <row r="12" spans="3:21" ht="15" thickBot="1" x14ac:dyDescent="0.4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3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37">
        <v>410</v>
      </c>
      <c r="Q13" s="31">
        <v>8</v>
      </c>
    </row>
    <row r="14" spans="3:21" x14ac:dyDescent="0.3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39">
        <v>420</v>
      </c>
      <c r="Q14" s="31">
        <v>5</v>
      </c>
    </row>
    <row r="15" spans="3:21" ht="15" thickBot="1" x14ac:dyDescent="0.4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38">
        <v>140</v>
      </c>
      <c r="Q15" s="31">
        <v>4</v>
      </c>
    </row>
    <row r="16" spans="3:21" x14ac:dyDescent="0.3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880</v>
      </c>
      <c r="Q16" s="31">
        <v>6</v>
      </c>
    </row>
    <row r="17" spans="2:17" ht="15" thickBot="1" x14ac:dyDescent="0.4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510</v>
      </c>
      <c r="Q17" s="31">
        <v>3</v>
      </c>
    </row>
    <row r="18" spans="2:17" ht="15" thickBot="1" x14ac:dyDescent="0.4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" thickBot="1" x14ac:dyDescent="0.4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40">
        <v>400</v>
      </c>
      <c r="Q19" s="31">
        <v>2</v>
      </c>
    </row>
    <row r="20" spans="2:17" ht="15" thickBot="1" x14ac:dyDescent="0.4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35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37">
        <v>150</v>
      </c>
      <c r="Q21" s="31">
        <v>3</v>
      </c>
    </row>
    <row r="22" spans="2:17" x14ac:dyDescent="0.3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39">
        <v>385</v>
      </c>
      <c r="Q22" s="31">
        <v>1</v>
      </c>
    </row>
    <row r="23" spans="2:17" ht="15" thickBot="1" x14ac:dyDescent="0.4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38">
        <v>450</v>
      </c>
      <c r="Q23" s="31">
        <v>3</v>
      </c>
    </row>
    <row r="24" spans="2:17" ht="15" thickBot="1" x14ac:dyDescent="0.4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" thickBot="1" x14ac:dyDescent="0.4">
      <c r="B25" s="24"/>
      <c r="C25" s="13" t="s">
        <v>52</v>
      </c>
      <c r="D25" s="13" t="s">
        <v>58</v>
      </c>
      <c r="E25" s="13" t="s">
        <v>59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62</v>
      </c>
      <c r="P25" s="40">
        <v>450</v>
      </c>
      <c r="Q25" s="31">
        <v>3</v>
      </c>
    </row>
    <row r="26" spans="2:17" ht="15" thickBot="1" x14ac:dyDescent="0.4">
      <c r="B26" s="24"/>
      <c r="C26" s="13" t="s">
        <v>52</v>
      </c>
      <c r="D26" s="13" t="s">
        <v>60</v>
      </c>
      <c r="E26" s="13" t="s">
        <v>61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" thickBot="1" x14ac:dyDescent="0.4">
      <c r="B27" s="24"/>
      <c r="C27" s="13" t="s">
        <v>52</v>
      </c>
      <c r="D27" s="13" t="s">
        <v>63</v>
      </c>
      <c r="E27" s="13" t="s">
        <v>64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117</v>
      </c>
      <c r="P27" s="15">
        <v>4000</v>
      </c>
      <c r="Q27" s="31">
        <v>1</v>
      </c>
    </row>
    <row r="28" spans="2:17" ht="15" thickBot="1" x14ac:dyDescent="0.4">
      <c r="B28" s="24"/>
      <c r="C28" s="13" t="s">
        <v>52</v>
      </c>
      <c r="D28" s="13" t="s">
        <v>65</v>
      </c>
      <c r="E28" s="13" t="s">
        <v>66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" thickBot="1" x14ac:dyDescent="0.4">
      <c r="B29" s="24"/>
      <c r="C29" s="13" t="s">
        <v>52</v>
      </c>
      <c r="D29" s="13" t="s">
        <v>67</v>
      </c>
      <c r="E29" s="13" t="s">
        <v>68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24"/>
      <c r="O29" s="40" t="s">
        <v>125</v>
      </c>
      <c r="P29" s="15">
        <v>340</v>
      </c>
      <c r="Q29" s="31">
        <v>1</v>
      </c>
    </row>
    <row r="30" spans="2:17" ht="15" thickBot="1" x14ac:dyDescent="0.4">
      <c r="B30" s="24"/>
      <c r="C30" s="13" t="s">
        <v>52</v>
      </c>
      <c r="D30" s="13" t="s">
        <v>69</v>
      </c>
      <c r="E30" s="13" t="s">
        <v>70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6"/>
      <c r="P30" s="15"/>
      <c r="Q30" s="31"/>
    </row>
    <row r="31" spans="2:17" ht="15" thickBot="1" x14ac:dyDescent="0.4">
      <c r="B31" s="24"/>
      <c r="C31" s="13" t="s">
        <v>71</v>
      </c>
      <c r="D31" s="13" t="s">
        <v>72</v>
      </c>
      <c r="E31" s="13" t="s">
        <v>73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N31" s="24"/>
      <c r="O31" s="40" t="s">
        <v>124</v>
      </c>
      <c r="P31" s="15">
        <v>300</v>
      </c>
      <c r="Q31" s="31">
        <v>1</v>
      </c>
    </row>
    <row r="32" spans="2:17" ht="15" thickBot="1" x14ac:dyDescent="0.4">
      <c r="B32" s="24"/>
      <c r="C32" s="13" t="s">
        <v>71</v>
      </c>
      <c r="D32" s="13" t="s">
        <v>74</v>
      </c>
      <c r="E32" s="13" t="s">
        <v>75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O32" s="26"/>
      <c r="P32" s="15"/>
      <c r="Q32" s="31"/>
    </row>
    <row r="33" spans="2:20" ht="15" thickBot="1" x14ac:dyDescent="0.4">
      <c r="B33" s="24"/>
      <c r="C33" s="13" t="s">
        <v>71</v>
      </c>
      <c r="D33" s="13" t="s">
        <v>76</v>
      </c>
      <c r="E33" s="13" t="s">
        <v>77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N33" s="54"/>
      <c r="O33" s="40" t="s">
        <v>131</v>
      </c>
      <c r="P33" s="15">
        <v>420</v>
      </c>
      <c r="Q33" s="31">
        <v>1</v>
      </c>
    </row>
    <row r="34" spans="2:20" ht="15" thickBot="1" x14ac:dyDescent="0.4">
      <c r="C34" s="13" t="s">
        <v>78</v>
      </c>
      <c r="D34" s="13" t="s">
        <v>79</v>
      </c>
      <c r="E34" s="13" t="s">
        <v>80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 s="27"/>
      <c r="P34" s="28"/>
      <c r="Q34" s="32"/>
    </row>
    <row r="35" spans="2:20" ht="15.5" x14ac:dyDescent="0.35">
      <c r="C35" s="13" t="s">
        <v>78</v>
      </c>
      <c r="D35" s="13" t="s">
        <v>81</v>
      </c>
      <c r="E35" s="13" t="s">
        <v>82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109</v>
      </c>
      <c r="N35" s="20"/>
      <c r="O35" s="20"/>
      <c r="P35" s="21"/>
      <c r="Q35" s="20"/>
      <c r="R35" s="20"/>
      <c r="S35" s="20"/>
      <c r="T35" s="20"/>
    </row>
    <row r="36" spans="2:20" x14ac:dyDescent="0.35">
      <c r="C36" s="13" t="s">
        <v>78</v>
      </c>
      <c r="D36" s="13" t="s">
        <v>83</v>
      </c>
      <c r="E36" s="13" t="s">
        <v>84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61" t="s">
        <v>106</v>
      </c>
      <c r="N36" s="61"/>
      <c r="O36" s="61"/>
      <c r="P36" s="61"/>
      <c r="Q36" s="61"/>
      <c r="R36" s="61"/>
      <c r="S36" s="61"/>
      <c r="T36" s="61"/>
    </row>
    <row r="37" spans="2:20" x14ac:dyDescent="0.35">
      <c r="C37" s="13" t="s">
        <v>78</v>
      </c>
      <c r="D37" s="13" t="s">
        <v>85</v>
      </c>
      <c r="E37" s="13" t="s">
        <v>86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61"/>
      <c r="N37" s="61"/>
      <c r="O37" s="61"/>
      <c r="P37" s="61"/>
      <c r="Q37" s="61"/>
      <c r="R37" s="61"/>
      <c r="S37" s="61"/>
      <c r="T37" s="61"/>
    </row>
    <row r="38" spans="2:20" ht="15.5" x14ac:dyDescent="0.35">
      <c r="B38" s="24"/>
      <c r="C38" s="13" t="s">
        <v>110</v>
      </c>
      <c r="D38" s="13" t="s">
        <v>111</v>
      </c>
      <c r="E38" s="13" t="s">
        <v>112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35">
      <c r="C39" s="13" t="s">
        <v>87</v>
      </c>
      <c r="D39" s="13" t="s">
        <v>87</v>
      </c>
      <c r="E39" s="13" t="s">
        <v>88</v>
      </c>
      <c r="F39" s="14" t="s">
        <v>125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62" t="s">
        <v>107</v>
      </c>
      <c r="N39" s="63"/>
      <c r="O39" s="19" t="s">
        <v>5</v>
      </c>
    </row>
    <row r="40" spans="2:20" x14ac:dyDescent="0.35">
      <c r="B40" s="42"/>
      <c r="C40" s="13" t="s">
        <v>89</v>
      </c>
      <c r="D40" s="13" t="s">
        <v>90</v>
      </c>
      <c r="E40" s="13" t="s">
        <v>91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56">
        <v>315</v>
      </c>
      <c r="N40" s="57"/>
      <c r="O40" s="16">
        <v>340</v>
      </c>
    </row>
    <row r="41" spans="2:20" x14ac:dyDescent="0.35">
      <c r="B41" s="42"/>
      <c r="C41" s="13" t="s">
        <v>89</v>
      </c>
      <c r="D41" s="13" t="s">
        <v>92</v>
      </c>
      <c r="E41" s="13" t="s">
        <v>91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56">
        <f>M40+50</f>
        <v>365</v>
      </c>
      <c r="N41" s="57"/>
      <c r="O41" s="16">
        <f>O40+50</f>
        <v>390</v>
      </c>
    </row>
    <row r="42" spans="2:20" x14ac:dyDescent="0.35">
      <c r="B42" s="42"/>
      <c r="C42" s="13" t="s">
        <v>89</v>
      </c>
      <c r="D42" s="13" t="s">
        <v>93</v>
      </c>
      <c r="E42" s="13" t="s">
        <v>94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56">
        <f t="shared" ref="M42:M47" si="1">M41+50</f>
        <v>415</v>
      </c>
      <c r="N42" s="57"/>
      <c r="O42" s="16">
        <f t="shared" ref="O42:O47" si="2">O41+50</f>
        <v>440</v>
      </c>
    </row>
    <row r="43" spans="2:20" x14ac:dyDescent="0.35">
      <c r="B43" s="42"/>
      <c r="C43" s="13" t="s">
        <v>95</v>
      </c>
      <c r="D43" s="13" t="s">
        <v>96</v>
      </c>
      <c r="E43" s="13" t="s">
        <v>94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56">
        <f t="shared" si="1"/>
        <v>465</v>
      </c>
      <c r="N43" s="57"/>
      <c r="O43" s="16">
        <f t="shared" si="2"/>
        <v>490</v>
      </c>
    </row>
    <row r="44" spans="2:20" x14ac:dyDescent="0.35">
      <c r="B44" s="42"/>
      <c r="C44" s="13" t="s">
        <v>95</v>
      </c>
      <c r="D44" s="13" t="s">
        <v>96</v>
      </c>
      <c r="E44" s="13" t="s">
        <v>94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56">
        <f t="shared" si="1"/>
        <v>515</v>
      </c>
      <c r="N44" s="57"/>
      <c r="O44" s="16">
        <f t="shared" si="2"/>
        <v>540</v>
      </c>
    </row>
    <row r="45" spans="2:20" x14ac:dyDescent="0.35">
      <c r="B45" s="42"/>
      <c r="C45" s="13" t="s">
        <v>95</v>
      </c>
      <c r="D45" s="13" t="s">
        <v>96</v>
      </c>
      <c r="E45" s="13" t="s">
        <v>94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56">
        <f t="shared" si="1"/>
        <v>565</v>
      </c>
      <c r="N45" s="57"/>
      <c r="O45" s="16">
        <f t="shared" si="2"/>
        <v>590</v>
      </c>
    </row>
    <row r="46" spans="2:20" x14ac:dyDescent="0.35">
      <c r="B46" s="42"/>
      <c r="C46" s="13" t="s">
        <v>95</v>
      </c>
      <c r="D46" s="13" t="s">
        <v>97</v>
      </c>
      <c r="E46" s="13" t="s">
        <v>94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56">
        <f t="shared" si="1"/>
        <v>615</v>
      </c>
      <c r="N46" s="57"/>
      <c r="O46" s="16">
        <f t="shared" si="2"/>
        <v>640</v>
      </c>
      <c r="Q46" s="1">
        <f>30+41.4+50</f>
        <v>121.4</v>
      </c>
    </row>
    <row r="47" spans="2:20" x14ac:dyDescent="0.35">
      <c r="B47" s="42"/>
      <c r="C47" s="13" t="s">
        <v>95</v>
      </c>
      <c r="D47" s="13" t="s">
        <v>98</v>
      </c>
      <c r="E47" s="13" t="s">
        <v>99</v>
      </c>
      <c r="F47" s="14" t="s">
        <v>62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56">
        <f t="shared" si="1"/>
        <v>665</v>
      </c>
      <c r="N47" s="57"/>
      <c r="O47" s="16">
        <f t="shared" si="2"/>
        <v>690</v>
      </c>
    </row>
    <row r="48" spans="2:20" x14ac:dyDescent="0.35">
      <c r="B48" s="42"/>
      <c r="C48" s="13" t="s">
        <v>95</v>
      </c>
      <c r="D48" s="13" t="s">
        <v>100</v>
      </c>
      <c r="E48" s="13" t="s">
        <v>101</v>
      </c>
      <c r="F48" s="14" t="s">
        <v>62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35">
      <c r="B49" s="42"/>
      <c r="C49" s="13" t="s">
        <v>95</v>
      </c>
      <c r="D49" s="13" t="s">
        <v>102</v>
      </c>
      <c r="E49" s="13" t="s">
        <v>103</v>
      </c>
      <c r="F49" s="14" t="s">
        <v>62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35">
      <c r="B50" s="24"/>
      <c r="C50" s="13" t="s">
        <v>114</v>
      </c>
      <c r="D50" s="13" t="s">
        <v>115</v>
      </c>
      <c r="E50" s="13" t="s">
        <v>116</v>
      </c>
      <c r="F50" s="14" t="s">
        <v>117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  <row r="51" spans="2:11" x14ac:dyDescent="0.35">
      <c r="B51" s="24"/>
      <c r="C51" s="13" t="s">
        <v>121</v>
      </c>
      <c r="D51" s="13" t="s">
        <v>122</v>
      </c>
      <c r="E51" s="13" t="s">
        <v>123</v>
      </c>
      <c r="F51" s="14" t="s">
        <v>124</v>
      </c>
      <c r="G51" s="14">
        <f t="shared" si="0"/>
        <v>300</v>
      </c>
      <c r="H51" s="14">
        <v>1</v>
      </c>
      <c r="I51" s="1" t="s">
        <v>2</v>
      </c>
      <c r="J51" s="1">
        <v>315</v>
      </c>
      <c r="K51" s="1">
        <v>-15</v>
      </c>
    </row>
    <row r="52" spans="2:11" x14ac:dyDescent="0.35">
      <c r="B52" s="54"/>
      <c r="C52" s="13" t="s">
        <v>128</v>
      </c>
      <c r="D52" s="13" t="s">
        <v>129</v>
      </c>
      <c r="E52" s="13" t="s">
        <v>130</v>
      </c>
      <c r="F52" s="14" t="s">
        <v>131</v>
      </c>
      <c r="G52" s="14">
        <f t="shared" si="0"/>
        <v>420</v>
      </c>
      <c r="H52" s="14">
        <v>1</v>
      </c>
      <c r="I52" s="1" t="s">
        <v>2</v>
      </c>
      <c r="J52" s="1">
        <v>315</v>
      </c>
      <c r="K52" s="55">
        <v>105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6" t="s">
        <v>127</v>
      </c>
      <c r="Q3" s="47"/>
    </row>
    <row r="4" spans="16:17" ht="15.5" x14ac:dyDescent="0.35">
      <c r="P4" s="48" t="str">
        <f>FRAMECALCULATOR!E1</f>
        <v>Desired Print Area</v>
      </c>
      <c r="Q4" s="49" t="s">
        <v>120</v>
      </c>
    </row>
    <row r="5" spans="16:17" ht="21" x14ac:dyDescent="0.5">
      <c r="P5" s="50" t="str">
        <f>FRAMECALCULATOR!E2</f>
        <v>X</v>
      </c>
      <c r="Q5" s="51">
        <f>FRAMECALCULATOR!F2</f>
        <v>315</v>
      </c>
    </row>
    <row r="6" spans="16:17" ht="21.5" thickBot="1" x14ac:dyDescent="0.55000000000000004">
      <c r="P6" s="52" t="str">
        <f>FRAMECALCULATOR!E3</f>
        <v>Y</v>
      </c>
      <c r="Q6" s="53">
        <f>FRAMECALCULATOR!F3</f>
        <v>315</v>
      </c>
    </row>
    <row r="9" spans="16:17" ht="15.5" x14ac:dyDescent="0.35">
      <c r="P9" s="44" t="s">
        <v>118</v>
      </c>
      <c r="Q9" s="44" t="s">
        <v>120</v>
      </c>
    </row>
    <row r="10" spans="16:17" ht="21" x14ac:dyDescent="0.5">
      <c r="P10" s="43" t="s">
        <v>2</v>
      </c>
      <c r="Q10" s="45">
        <f>Q5+25</f>
        <v>340</v>
      </c>
    </row>
    <row r="11" spans="16:17" ht="21" x14ac:dyDescent="0.5">
      <c r="P11" s="43" t="s">
        <v>3</v>
      </c>
      <c r="Q11" s="45">
        <f>Q6+25</f>
        <v>340</v>
      </c>
    </row>
    <row r="13" spans="16:17" ht="15.5" x14ac:dyDescent="0.35">
      <c r="P13" s="44" t="s">
        <v>119</v>
      </c>
      <c r="Q13" s="44" t="s">
        <v>120</v>
      </c>
    </row>
    <row r="14" spans="16:17" ht="21" x14ac:dyDescent="0.5">
      <c r="P14" s="43" t="s">
        <v>2</v>
      </c>
      <c r="Q14" s="45">
        <f>Q5+12</f>
        <v>327</v>
      </c>
    </row>
    <row r="15" spans="16:17" ht="21" x14ac:dyDescent="0.5">
      <c r="P15" s="43" t="s">
        <v>3</v>
      </c>
      <c r="Q15" s="45">
        <f>Q6+-13</f>
        <v>302</v>
      </c>
    </row>
    <row r="17" spans="16:17" ht="15.5" x14ac:dyDescent="0.35">
      <c r="P17" s="44" t="s">
        <v>126</v>
      </c>
      <c r="Q17" s="44"/>
    </row>
    <row r="18" spans="16:17" ht="21" x14ac:dyDescent="0.5">
      <c r="P18" s="43" t="s">
        <v>2</v>
      </c>
      <c r="Q18" s="45">
        <f>Q5-15</f>
        <v>300</v>
      </c>
    </row>
    <row r="19" spans="16:17" ht="21" x14ac:dyDescent="0.5">
      <c r="P19" s="43" t="s">
        <v>3</v>
      </c>
      <c r="Q19" s="45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2020-11-24T14:04:54Z</dcterms:modified>
</cp:coreProperties>
</file>