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9A29C35C-4A5F-4397-A8A4-094E9459FD97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</sheets>
  <definedNames>
    <definedName name="_xlnm._FilterDatabase" localSheetId="0" hidden="1">FRAMECALCULATOR!$C$7:$H$7</definedName>
  </definedNames>
  <calcPr calcId="191029"/>
  <pivotCaches>
    <pivotCache cacheId="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6" i="1" l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s="1"/>
  <c r="G14" i="1" l="1"/>
  <c r="G11" i="1"/>
  <c r="G50" i="1"/>
  <c r="G36" i="1"/>
  <c r="G37" i="1"/>
  <c r="G23" i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<sst xmlns="http://schemas.openxmlformats.org/spreadsheetml/2006/main" count="259" uniqueCount="120">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</sst>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270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</dxfs>
  <tableStyles count="0" defaultTableStyle="TableStyleMedium2" defaultPivotStyle="PivotStyleLight16"/>
  <colors>
    <mruColors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17.03537395833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5600" count="29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710" u="1"/>
        <n v="1080" u="1"/>
        <n v="600" u="1"/>
        <n v="1130" u="1"/>
        <n v="631" u="1"/>
        <n v="760" u="1"/>
        <n v="650" u="1"/>
        <n v="540" u="1"/>
        <n v="585" u="1"/>
        <n v="520" u="1"/>
        <n v="610" u="1"/>
        <n v="700" u="1"/>
        <n v="5600" u="1"/>
        <n v="460" u="1"/>
        <n v="62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38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m="1" x="28"/>
        <item m="1" x="24"/>
        <item m="1" x="27"/>
        <item m="1" x="23"/>
        <item m="1" x="18"/>
        <item m="1" x="21"/>
        <item m="1" x="16"/>
        <item m="1" x="22"/>
        <item m="1" x="26"/>
        <item m="1" x="15"/>
        <item m="1" x="14"/>
        <item m="1" x="20"/>
        <item m="1" x="17"/>
        <item m="1" x="19"/>
        <item m="1" x="25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  <i>
      <x v="6"/>
      <x v="13"/>
    </i>
    <i t="blank">
      <x v="6"/>
    </i>
  </rowItems>
  <colItems count="1">
    <i/>
  </colItems>
  <dataFields count="1">
    <dataField name="Sum of Qty" fld="5" baseField="4" baseItem="2"/>
  </dataFields>
  <formats count="30">
    <format dxfId="210">
      <pivotArea type="origin" dataOnly="0" labelOnly="1" outline="0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type="origin" dataOnly="0" labelOnly="1" outline="0" fieldPosition="0"/>
    </format>
    <format dxfId="214">
      <pivotArea field="4" type="button" dataOnly="0" labelOnly="1" outline="0" axis="axisRow" fieldPosition="1"/>
    </format>
    <format dxfId="215">
      <pivotArea type="topRight" dataOnly="0" labelOnly="1" outline="0" fieldPosition="0"/>
    </format>
    <format dxfId="216">
      <pivotArea outline="0" collapsedLevelsAreSubtotals="1" fieldPosition="0"/>
    </format>
    <format dxfId="217">
      <pivotArea type="topRight" dataOnly="0" labelOnly="1" outline="0" fieldPosition="0"/>
    </format>
    <format dxfId="218">
      <pivotArea outline="0" collapsedLevelsAreSubtotals="1" fieldPosition="0"/>
    </format>
    <format dxfId="219">
      <pivotArea type="topRight" dataOnly="0" labelOnly="1" outline="0" fieldPosition="0"/>
    </format>
    <format dxfId="220">
      <pivotArea type="origin" dataOnly="0" labelOnly="1" outline="0" fieldPosition="0"/>
    </format>
    <format dxfId="221">
      <pivotArea type="origin" dataOnly="0" labelOnly="1" outline="0" fieldPosition="0"/>
    </format>
    <format dxfId="222">
      <pivotArea type="origin" dataOnly="0" labelOnly="1" outline="0" fieldPosition="0"/>
    </format>
    <format dxfId="223">
      <pivotArea field="4" type="button" dataOnly="0" labelOnly="1" outline="0" axis="axisRow" fieldPosition="1"/>
    </format>
    <format dxfId="224">
      <pivotArea type="topRight" dataOnly="0" labelOnly="1" outline="0" fieldPosition="0"/>
    </format>
    <format dxfId="225">
      <pivotArea field="3" type="button" dataOnly="0" labelOnly="1" outline="0" axis="axisRow" fieldPosition="0"/>
    </format>
    <format dxfId="226">
      <pivotArea field="4" type="button" dataOnly="0" labelOnly="1" outline="0" axis="axisRow" fieldPosition="1"/>
    </format>
    <format dxfId="227">
      <pivotArea type="all" dataOnly="0" outline="0" fieldPosition="0"/>
    </format>
    <format dxfId="228">
      <pivotArea outline="0" collapsedLevelsAreSubtotals="1" fieldPosition="0"/>
    </format>
    <format dxfId="229">
      <pivotArea type="origin" dataOnly="0" labelOnly="1" outline="0" fieldPosition="0"/>
    </format>
    <format dxfId="230">
      <pivotArea field="3" type="button" dataOnly="0" labelOnly="1" outline="0" axis="axisRow" fieldPosition="0"/>
    </format>
    <format dxfId="231">
      <pivotArea field="4" type="button" dataOnly="0" labelOnly="1" outline="0" axis="axisRow" fieldPosition="1"/>
    </format>
    <format dxfId="232">
      <pivotArea dataOnly="0" labelOnly="1" outline="0" fieldPosition="0">
        <references count="1">
          <reference field="3" count="0"/>
        </references>
      </pivotArea>
    </format>
    <format dxfId="233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239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tabSelected="1" zoomScaleNormal="100" workbookViewId="0">
      <selection activeCell="L11" sqref="L11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0.7109375" style="1" bestFit="1" customWidth="1"/>
    <col min="7" max="7" width="12.28515625" style="1" customWidth="1"/>
    <col min="8" max="8" width="8.42578125" style="1" bestFit="1" customWidth="1"/>
    <col min="9" max="9" width="4.140625" style="1" hidden="1" customWidth="1" outlineLevel="1"/>
    <col min="10" max="10" width="12.85546875" style="1" hidden="1" customWidth="1" outlineLevel="1"/>
    <col min="11" max="11" width="8.140625" style="1" hidden="1" customWidth="1" outlineLevel="1"/>
    <col min="12" max="12" width="9.140625" collapsed="1"/>
    <col min="13" max="13" width="11.85546875" customWidth="1"/>
    <col min="14" max="14" width="1.28515625" customWidth="1"/>
    <col min="15" max="15" width="15.140625" style="3" customWidth="1"/>
    <col min="16" max="16" width="13.5703125" style="3" bestFit="1" customWidth="1"/>
    <col min="17" max="17" width="5.425781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109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105</v>
      </c>
    </row>
    <row r="5" spans="3:21" ht="15.6" customHeight="1" thickBot="1" x14ac:dyDescent="0.35">
      <c r="U5" s="22" t="s">
        <v>106</v>
      </c>
    </row>
    <row r="6" spans="3:21" ht="24" thickBot="1" x14ac:dyDescent="0.4">
      <c r="C6" s="7" t="s">
        <v>115</v>
      </c>
      <c r="O6" s="46" t="s">
        <v>6</v>
      </c>
      <c r="P6" s="47"/>
      <c r="Q6" s="48"/>
    </row>
    <row r="7" spans="3:21" s="12" customFormat="1" ht="26.1" customHeight="1" thickBot="1" x14ac:dyDescent="0.3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.75" thickBot="1" x14ac:dyDescent="0.3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50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2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.75" thickBot="1" x14ac:dyDescent="0.3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.75" thickBot="1" x14ac:dyDescent="0.3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.75" thickBot="1" x14ac:dyDescent="0.3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2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.75" thickBot="1" x14ac:dyDescent="0.3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2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.75" thickBot="1" x14ac:dyDescent="0.3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.75" thickBot="1" x14ac:dyDescent="0.3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.75" thickBot="1" x14ac:dyDescent="0.3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.75" thickBot="1" x14ac:dyDescent="0.3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2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2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.75" thickBot="1" x14ac:dyDescent="0.3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.75" thickBot="1" x14ac:dyDescent="0.3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.75" thickBot="1" x14ac:dyDescent="0.3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40">
        <v>340</v>
      </c>
      <c r="Q25" s="31">
        <v>1</v>
      </c>
    </row>
    <row r="26" spans="2:17" ht="15.75" thickBot="1" x14ac:dyDescent="0.3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.75" thickBot="1" x14ac:dyDescent="0.3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40">
        <v>450</v>
      </c>
      <c r="Q27" s="31">
        <v>3</v>
      </c>
    </row>
    <row r="28" spans="2:17" ht="15.75" thickBot="1" x14ac:dyDescent="0.3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.75" thickBot="1" x14ac:dyDescent="0.3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4000</v>
      </c>
      <c r="Q29" s="31">
        <v>1</v>
      </c>
    </row>
    <row r="30" spans="2:17" ht="15.75" thickBot="1" x14ac:dyDescent="0.3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2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3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2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2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75" x14ac:dyDescent="0.2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9" t="s">
        <v>107</v>
      </c>
      <c r="N36" s="49"/>
      <c r="O36" s="49"/>
      <c r="P36" s="49"/>
      <c r="Q36" s="49"/>
      <c r="R36" s="49"/>
      <c r="S36" s="49"/>
      <c r="T36" s="49"/>
    </row>
    <row r="37" spans="2:20" x14ac:dyDescent="0.2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9"/>
      <c r="N37" s="49"/>
      <c r="O37" s="49"/>
      <c r="P37" s="49"/>
      <c r="Q37" s="49"/>
      <c r="R37" s="49"/>
      <c r="S37" s="49"/>
      <c r="T37" s="49"/>
    </row>
    <row r="38" spans="2:20" ht="15.75" x14ac:dyDescent="0.2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50" t="s">
        <v>108</v>
      </c>
      <c r="N39" s="51"/>
      <c r="O39" s="19" t="s">
        <v>5</v>
      </c>
    </row>
    <row r="40" spans="2:20" x14ac:dyDescent="0.2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4">
        <v>315</v>
      </c>
      <c r="N40" s="45"/>
      <c r="O40" s="16">
        <v>340</v>
      </c>
    </row>
    <row r="41" spans="2:20" x14ac:dyDescent="0.2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4">
        <f>M40+50</f>
        <v>365</v>
      </c>
      <c r="N41" s="45"/>
      <c r="O41" s="16">
        <f>O40+50</f>
        <v>390</v>
      </c>
    </row>
    <row r="42" spans="2:20" x14ac:dyDescent="0.2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4">
        <f t="shared" ref="M42:M47" si="1">M41+50</f>
        <v>415</v>
      </c>
      <c r="N42" s="45"/>
      <c r="O42" s="16">
        <f t="shared" ref="O42:O47" si="2">O41+50</f>
        <v>440</v>
      </c>
    </row>
    <row r="43" spans="2:20" x14ac:dyDescent="0.2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4">
        <f t="shared" si="1"/>
        <v>465</v>
      </c>
      <c r="N43" s="45"/>
      <c r="O43" s="16">
        <f t="shared" si="2"/>
        <v>490</v>
      </c>
    </row>
    <row r="44" spans="2:20" x14ac:dyDescent="0.2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4">
        <f t="shared" si="1"/>
        <v>515</v>
      </c>
      <c r="N44" s="45"/>
      <c r="O44" s="16">
        <f t="shared" si="2"/>
        <v>540</v>
      </c>
    </row>
    <row r="45" spans="2:20" x14ac:dyDescent="0.2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4">
        <f t="shared" si="1"/>
        <v>565</v>
      </c>
      <c r="N45" s="45"/>
      <c r="O45" s="16">
        <f t="shared" si="2"/>
        <v>590</v>
      </c>
    </row>
    <row r="46" spans="2:20" x14ac:dyDescent="0.2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44">
        <f t="shared" si="1"/>
        <v>615</v>
      </c>
      <c r="N46" s="45"/>
      <c r="O46" s="16">
        <f t="shared" si="2"/>
        <v>640</v>
      </c>
      <c r="Q46" s="1">
        <f>30+41.4+50</f>
        <v>121.4</v>
      </c>
    </row>
    <row r="47" spans="2:20" x14ac:dyDescent="0.2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4">
        <f t="shared" si="1"/>
        <v>665</v>
      </c>
      <c r="N47" s="45"/>
      <c r="O47" s="16">
        <f t="shared" si="2"/>
        <v>690</v>
      </c>
    </row>
    <row r="48" spans="2:20" x14ac:dyDescent="0.2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2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2020-07-05T04:51:31Z</dcterms:modified>
</cp:coreProperties>
</file>