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101" documentId="114_{04D01490-EE98-4F05-8C12-A1B4D3BC434B}" xr6:coauthVersionLast="45" xr6:coauthVersionMax="45" xr10:uidLastSave="{0A8E80F9-BD21-446F-B077-AD96A4BECA76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 l="1"/>
  <c r="P4" i="2" l="1"/>
  <c r="P5" i="2"/>
  <c r="Q5" i="2"/>
  <c r="P6" i="2"/>
  <c r="Q14" i="2" l="1"/>
  <c r="Q18" i="2"/>
  <c r="Q10" i="2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Q19" i="2" s="1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<sst xmlns="http://schemas.openxmlformats.org/spreadsheetml/2006/main" count="284" uniqueCount="133">
  <si>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</si>
  <si>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</si>
  <si>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</si>
  <si>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</si>
  <si>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</si>
  <si>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</si>
  <si>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</si>
  <si>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</si>
  <si>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</si>
  <si>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</si>
  <si>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</si>
  <si>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</si>
  <si>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</si>
  <si>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</si>
  <si>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</si>
  <si>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</si>
  <si>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</si>
  <si>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</si>
  <si>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</si>
  <si>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</si>
  <si>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</si>
  <si>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</si>
  <si>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</si>
  <si>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</si>
  <si>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</si>
  <si>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</si>
  <si>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</si>
  <si>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</si>
  <si>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</si>
  <si>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</si>
  <si>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</si>
  <si>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</si>
  <si>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</si>
  <si>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</si>
  <si>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</si>
  <si>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</si>
  <si>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</si>
  <si>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</si>
  <si>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</si>
  <si>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</si>
  <si>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</si>
  <si>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</si>
  <si>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</si>
  <si>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</si>
  <si>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</si>
  <si>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</si>
  <si>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</si>
  <si>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</si>
  <si>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</si>
  <si>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</si>
  <si>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</si>
  <si>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</si>
  <si>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</si>
  <si>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</si>
  <si>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</si>
  <si>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</si>
  <si>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</si>
  <si>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</si>
  <si>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</si>
  <si>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</si>
  <si>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</si>
  <si>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</si>
  <si>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</si>
  <si>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</si>
  <si>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</si>
  <si>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</si>
  <si>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</si>
  <si>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</si>
  <si>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</si>
  <si>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</si>
  <si>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</si>
  <si>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</si>
  <si>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</si>
  <si>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</si>
  <si>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</si>
  <si>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</si>
  <si>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</si>
  <si>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</si>
  <si>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</si>
  <si>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</si>
  <si>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</si>
  <si>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</si>
  <si>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</si>
  <si>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</si>
  <si>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</si>
  <si>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</si>
  <si>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</si>
  <si>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</si>
  <si>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</si>
  <si>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</si>
  <si>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</si>
  <si>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</si>
  <si>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</si>
  <si>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</si>
  <si>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</si>
  <si>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</si>
  <si>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</si>
  <si>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</si>
  <si>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</si>
  <si>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</si>
  <si>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</si>
  <si>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</si>
  <si>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</si>
  <si>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</si>
  <si>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</si>
  <si>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</si>
  <si>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</si>
  <si>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</si>
  <si>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</si>
  <si>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</si>
  <si>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</si>
  <si>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</si>
  <si>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</si>
  <si>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</si>
  <si>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</si>
  <si>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</si>
  <si>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</si>
  <si>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</si>
  <si>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</si>
  <si>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</si>
  <si>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</si>
  <si>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</si>
  <si>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</si>
  <si>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</si>
  <si>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</si>
  <si>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</si>
  <si>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</si>
  <si>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</si>
  <si>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</si>
  <si>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</si>
  <si>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</si>
  <si>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</si>
  <si>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3.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</si>
</sst>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147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00FFFF"/>
      <color rgb="FF33CCFF"/>
      <color rgb="FFEBFC96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72572</xdr:colOff>
      <xdr:row>48</xdr:row>
      <xdr:rowOff>135477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20.501693981481" createdVersion="6" refreshedVersion="6" minRefreshableVersion="3" recordCount="45" xr:uid="{5F61B17E-7DC0-4CFB-85E8-FF96C6C9113B}">
  <cacheSource type="worksheet">
    <worksheetSource ref="C7:H52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000" count="16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  <n v="315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  <r>
    <s v="HD_X axis Support"/>
    <s v="Track_XHD_2020Profile"/>
    <s v="X axis support for HD9 and HD12 only. Replaces Regular X Axis if HD version is selected."/>
    <x v="8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B5-BA82-419A-891C-9C4B9F44329D}" name="PivotTable2" cacheId="15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4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x="15"/>
        <item t="default"/>
      </items>
    </pivotField>
    <pivotField dataField="1" compact="0" outline="0" showAll="0"/>
  </pivotFields>
  <rowFields count="2">
    <field x="3"/>
    <field x="4"/>
  </rowFields>
  <rowItems count="26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8"/>
    </i>
    <i t="blank">
      <x v="4"/>
    </i>
    <i>
      <x v="5"/>
      <x v="13"/>
    </i>
    <i t="blank">
      <x v="5"/>
    </i>
    <i>
      <x v="6"/>
      <x v="3"/>
    </i>
    <i t="blank">
      <x v="6"/>
    </i>
    <i>
      <x v="7"/>
      <x v="14"/>
    </i>
    <i t="blank">
      <x v="7"/>
    </i>
    <i>
      <x v="8"/>
      <x v="15"/>
    </i>
    <i t="blank">
      <x v="8"/>
    </i>
  </rowItems>
  <colItems count="1">
    <i/>
  </colItems>
  <dataFields count="1">
    <dataField name="Sum of Qty" fld="5" baseField="4" baseItem="2"/>
  </dataFields>
  <formats count="29">
    <format dxfId="146">
      <pivotArea type="origin" dataOnly="0" labelOnly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type="origin" dataOnly="0" labelOnly="1" outline="0" fieldPosition="0"/>
    </format>
    <format dxfId="142">
      <pivotArea field="4" type="button" dataOnly="0" labelOnly="1" outline="0" axis="axisRow" fieldPosition="1"/>
    </format>
    <format dxfId="141">
      <pivotArea type="topRight" dataOnly="0" labelOnly="1" outline="0" fieldPosition="0"/>
    </format>
    <format dxfId="140">
      <pivotArea outline="0" collapsedLevelsAreSubtotals="1" fieldPosition="0"/>
    </format>
    <format dxfId="139">
      <pivotArea type="topRight" dataOnly="0" labelOnly="1" outline="0" fieldPosition="0"/>
    </format>
    <format dxfId="138">
      <pivotArea outline="0" collapsedLevelsAreSubtotals="1" fieldPosition="0"/>
    </format>
    <format dxfId="137">
      <pivotArea type="topRight" dataOnly="0" labelOnly="1" outline="0" fieldPosition="0"/>
    </format>
    <format dxfId="136">
      <pivotArea type="origin" dataOnly="0" labelOnly="1" outline="0" fieldPosition="0"/>
    </format>
    <format dxfId="135">
      <pivotArea type="origin" dataOnly="0" labelOnly="1" outline="0" fieldPosition="0"/>
    </format>
    <format dxfId="134">
      <pivotArea type="origin" dataOnly="0" labelOnly="1" outline="0" fieldPosition="0"/>
    </format>
    <format dxfId="133">
      <pivotArea field="4" type="button" dataOnly="0" labelOnly="1" outline="0" axis="axisRow" fieldPosition="1"/>
    </format>
    <format dxfId="132">
      <pivotArea type="topRight" dataOnly="0" labelOnly="1" outline="0" fieldPosition="0"/>
    </format>
    <format dxfId="131">
      <pivotArea field="3" type="button" dataOnly="0" labelOnly="1" outline="0" axis="axisRow" fieldPosition="0"/>
    </format>
    <format dxfId="130">
      <pivotArea field="4" type="button" dataOnly="0" labelOnly="1" outline="0" axis="axisRow" fieldPosition="1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3" type="button" dataOnly="0" labelOnly="1" outline="0" axis="axisRow" fieldPosition="0"/>
    </format>
    <format dxfId="125">
      <pivotArea field="4" type="button" dataOnly="0" labelOnly="1" outline="0" axis="axisRow" fieldPosition="1"/>
    </format>
    <format dxfId="124">
      <pivotArea dataOnly="0" labelOnly="1" outline="0" fieldPosition="0">
        <references count="1">
          <reference field="3" count="0"/>
        </references>
      </pivotArea>
    </format>
    <format dxfId="123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118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2"/>
  <sheetViews>
    <sheetView showGridLines="0" tabSelected="1" zoomScale="145" zoomScaleNormal="145" workbookViewId="0">
      <selection activeCell="M32" sqref="M32"/>
    </sheetView>
  </sheetViews>
  <sheetFormatPr defaultRowHeight="15" outlineLevelCol="1" x14ac:dyDescent="0.25"/>
  <cols>
    <col min="1" max="1" width="3.42578125" customWidth="1"/>
    <col min="2" max="2" width="1.28515625" customWidth="1"/>
    <col min="3" max="3" width="22.85546875" customWidth="1"/>
    <col min="4" max="4" width="18.140625" customWidth="1"/>
    <col min="5" max="5" width="35" bestFit="1" customWidth="1"/>
    <col min="6" max="6" width="24.42578125" style="1" customWidth="1"/>
    <col min="7" max="7" width="12.28515625" style="1" customWidth="1"/>
    <col min="8" max="8" width="8.42578125" style="1" bestFit="1" customWidth="1"/>
    <col min="9" max="9" width="4.140625" style="1" hidden="1" customWidth="1" outlineLevel="1"/>
    <col min="10" max="10" width="12.85546875" style="1" hidden="1" customWidth="1" outlineLevel="1"/>
    <col min="11" max="11" width="8.140625" style="1" hidden="1" customWidth="1" outlineLevel="1"/>
    <col min="12" max="12" width="9.140625" collapsed="1"/>
    <col min="13" max="13" width="11.85546875" customWidth="1"/>
    <col min="14" max="14" width="1.28515625" customWidth="1"/>
    <col min="15" max="15" width="32.140625" style="3" customWidth="1"/>
    <col min="16" max="16" width="13.140625" style="3" bestFit="1" customWidth="1"/>
    <col min="17" max="17" width="5.42578125" style="1" bestFit="1" customWidth="1"/>
    <col min="18" max="18" width="10.140625" customWidth="1"/>
    <col min="19" max="19" width="12.28515625" customWidth="1"/>
  </cols>
  <sheetData>
    <row r="1" spans="3:21" ht="18.75" x14ac:dyDescent="0.3">
      <c r="D1" s="1"/>
      <c r="E1" s="2" t="s">
        <v>0</v>
      </c>
      <c r="F1" s="2" t="s">
        <v>1</v>
      </c>
    </row>
    <row r="2" spans="3:21" ht="23.25" x14ac:dyDescent="0.35">
      <c r="D2" s="1"/>
      <c r="E2" s="4" t="s">
        <v>2</v>
      </c>
      <c r="F2" s="5">
        <v>315</v>
      </c>
      <c r="G2" s="17" t="s">
        <v>108</v>
      </c>
    </row>
    <row r="3" spans="3:21" ht="18.75" x14ac:dyDescent="0.3">
      <c r="D3" s="1"/>
      <c r="E3" s="4" t="s">
        <v>3</v>
      </c>
      <c r="F3" s="6">
        <f>F2</f>
        <v>315</v>
      </c>
      <c r="G3" t="s">
        <v>4</v>
      </c>
    </row>
    <row r="4" spans="3:21" ht="23.25" x14ac:dyDescent="0.35">
      <c r="D4" s="1"/>
      <c r="E4" s="4" t="s">
        <v>5</v>
      </c>
      <c r="F4" s="5">
        <v>340</v>
      </c>
      <c r="G4" s="17" t="s">
        <v>104</v>
      </c>
    </row>
    <row r="5" spans="3:21" ht="23.25" customHeight="1" thickBot="1" x14ac:dyDescent="0.4">
      <c r="O5" s="18" t="s">
        <v>132</v>
      </c>
      <c r="U5" s="22" t="s">
        <v>105</v>
      </c>
    </row>
    <row r="6" spans="3:21" ht="24" thickBot="1" x14ac:dyDescent="0.4">
      <c r="C6" s="7" t="s">
        <v>113</v>
      </c>
      <c r="O6" s="56" t="s">
        <v>6</v>
      </c>
      <c r="P6" s="57"/>
      <c r="Q6" s="58"/>
    </row>
    <row r="7" spans="3:21" s="12" customFormat="1" ht="26.1" customHeight="1" thickBot="1" x14ac:dyDescent="0.3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.75" thickBot="1" x14ac:dyDescent="0.3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2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2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.75" thickBot="1" x14ac:dyDescent="0.3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.75" thickBot="1" x14ac:dyDescent="0.3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.75" thickBot="1" x14ac:dyDescent="0.3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2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2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.75" thickBot="1" x14ac:dyDescent="0.3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2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.75" thickBot="1" x14ac:dyDescent="0.3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.75" thickBot="1" x14ac:dyDescent="0.3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.75" thickBot="1" x14ac:dyDescent="0.3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.75" thickBot="1" x14ac:dyDescent="0.3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2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2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.75" thickBot="1" x14ac:dyDescent="0.3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.75" thickBot="1" x14ac:dyDescent="0.3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.75" thickBot="1" x14ac:dyDescent="0.3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40">
        <v>450</v>
      </c>
      <c r="Q25" s="31">
        <v>3</v>
      </c>
    </row>
    <row r="26" spans="2:17" ht="15.75" thickBot="1" x14ac:dyDescent="0.3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.75" thickBot="1" x14ac:dyDescent="0.3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117</v>
      </c>
      <c r="P27" s="15">
        <v>4000</v>
      </c>
      <c r="Q27" s="31">
        <v>1</v>
      </c>
    </row>
    <row r="28" spans="2:17" ht="15.75" thickBot="1" x14ac:dyDescent="0.3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.75" thickBot="1" x14ac:dyDescent="0.3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125</v>
      </c>
      <c r="P29" s="15">
        <v>340</v>
      </c>
      <c r="Q29" s="31">
        <v>1</v>
      </c>
    </row>
    <row r="30" spans="2:17" ht="15.75" thickBot="1" x14ac:dyDescent="0.3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.75" thickBot="1" x14ac:dyDescent="0.3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N31" s="24"/>
      <c r="O31" s="40" t="s">
        <v>124</v>
      </c>
      <c r="P31" s="15">
        <v>300</v>
      </c>
      <c r="Q31" s="31">
        <v>1</v>
      </c>
    </row>
    <row r="32" spans="2:17" ht="15.75" thickBot="1" x14ac:dyDescent="0.3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6"/>
      <c r="P32" s="15"/>
      <c r="Q32" s="31"/>
    </row>
    <row r="33" spans="2:20" ht="15.75" thickBot="1" x14ac:dyDescent="0.3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62"/>
      <c r="O33" s="40" t="s">
        <v>131</v>
      </c>
      <c r="P33" s="15">
        <v>315</v>
      </c>
      <c r="Q33" s="31">
        <v>1</v>
      </c>
    </row>
    <row r="34" spans="2:20" ht="15.75" thickBot="1" x14ac:dyDescent="0.3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 s="27"/>
      <c r="P34" s="28"/>
      <c r="Q34" s="32"/>
    </row>
    <row r="35" spans="2:20" ht="15.75" x14ac:dyDescent="0.2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2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59" t="s">
        <v>106</v>
      </c>
      <c r="N36" s="59"/>
      <c r="O36" s="59"/>
      <c r="P36" s="59"/>
      <c r="Q36" s="59"/>
      <c r="R36" s="59"/>
      <c r="S36" s="59"/>
      <c r="T36" s="59"/>
    </row>
    <row r="37" spans="2:20" x14ac:dyDescent="0.2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59"/>
      <c r="N37" s="59"/>
      <c r="O37" s="59"/>
      <c r="P37" s="59"/>
      <c r="Q37" s="59"/>
      <c r="R37" s="59"/>
      <c r="S37" s="59"/>
      <c r="T37" s="59"/>
    </row>
    <row r="38" spans="2:20" ht="15.75" x14ac:dyDescent="0.25">
      <c r="B38" s="24"/>
      <c r="C38" s="13" t="s">
        <v>110</v>
      </c>
      <c r="D38" s="13" t="s">
        <v>111</v>
      </c>
      <c r="E38" s="13" t="s">
        <v>112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25">
      <c r="C39" s="13" t="s">
        <v>87</v>
      </c>
      <c r="D39" s="13" t="s">
        <v>87</v>
      </c>
      <c r="E39" s="13" t="s">
        <v>88</v>
      </c>
      <c r="F39" s="14" t="s">
        <v>125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0" t="s">
        <v>107</v>
      </c>
      <c r="N39" s="61"/>
      <c r="O39" s="19" t="s">
        <v>5</v>
      </c>
    </row>
    <row r="40" spans="2:20" x14ac:dyDescent="0.2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4">
        <v>315</v>
      </c>
      <c r="N40" s="55"/>
      <c r="O40" s="16">
        <v>340</v>
      </c>
    </row>
    <row r="41" spans="2:20" x14ac:dyDescent="0.2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4">
        <f>M40+50</f>
        <v>365</v>
      </c>
      <c r="N41" s="55"/>
      <c r="O41" s="16">
        <f>O40+50</f>
        <v>390</v>
      </c>
    </row>
    <row r="42" spans="2:20" x14ac:dyDescent="0.2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4">
        <f t="shared" ref="M42:M47" si="1">M41+50</f>
        <v>415</v>
      </c>
      <c r="N42" s="55"/>
      <c r="O42" s="16">
        <f t="shared" ref="O42:O47" si="2">O41+50</f>
        <v>440</v>
      </c>
    </row>
    <row r="43" spans="2:20" x14ac:dyDescent="0.2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4">
        <f t="shared" si="1"/>
        <v>465</v>
      </c>
      <c r="N43" s="55"/>
      <c r="O43" s="16">
        <f t="shared" si="2"/>
        <v>490</v>
      </c>
    </row>
    <row r="44" spans="2:20" x14ac:dyDescent="0.2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4">
        <f t="shared" si="1"/>
        <v>515</v>
      </c>
      <c r="N44" s="55"/>
      <c r="O44" s="16">
        <f t="shared" si="2"/>
        <v>540</v>
      </c>
    </row>
    <row r="45" spans="2:20" x14ac:dyDescent="0.2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4">
        <f t="shared" si="1"/>
        <v>565</v>
      </c>
      <c r="N45" s="55"/>
      <c r="O45" s="16">
        <f t="shared" si="2"/>
        <v>590</v>
      </c>
    </row>
    <row r="46" spans="2:20" x14ac:dyDescent="0.2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4">
        <f t="shared" si="1"/>
        <v>615</v>
      </c>
      <c r="N46" s="55"/>
      <c r="O46" s="16">
        <f t="shared" si="2"/>
        <v>640</v>
      </c>
      <c r="Q46" s="1">
        <f>30+41.4+50</f>
        <v>121.4</v>
      </c>
    </row>
    <row r="47" spans="2:20" x14ac:dyDescent="0.2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4">
        <f t="shared" si="1"/>
        <v>665</v>
      </c>
      <c r="N47" s="55"/>
      <c r="O47" s="16">
        <f t="shared" si="2"/>
        <v>690</v>
      </c>
    </row>
    <row r="48" spans="2:20" x14ac:dyDescent="0.2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2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25">
      <c r="B50" s="24"/>
      <c r="C50" s="13" t="s">
        <v>114</v>
      </c>
      <c r="D50" s="13" t="s">
        <v>115</v>
      </c>
      <c r="E50" s="13" t="s">
        <v>116</v>
      </c>
      <c r="F50" s="14" t="s">
        <v>117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25">
      <c r="B51" s="24"/>
      <c r="C51" s="13" t="s">
        <v>121</v>
      </c>
      <c r="D51" s="13" t="s">
        <v>122</v>
      </c>
      <c r="E51" s="13" t="s">
        <v>123</v>
      </c>
      <c r="F51" s="14" t="s">
        <v>124</v>
      </c>
      <c r="G51" s="14">
        <f t="shared" si="0"/>
        <v>300</v>
      </c>
      <c r="H51" s="14">
        <v>1</v>
      </c>
      <c r="I51" s="1" t="s">
        <v>2</v>
      </c>
      <c r="J51" s="1">
        <v>315</v>
      </c>
      <c r="K51" s="1">
        <v>-15</v>
      </c>
    </row>
    <row r="52" spans="2:11" x14ac:dyDescent="0.25">
      <c r="B52" s="62"/>
      <c r="C52" s="13" t="s">
        <v>128</v>
      </c>
      <c r="D52" s="13" t="s">
        <v>129</v>
      </c>
      <c r="E52" s="13" t="s">
        <v>130</v>
      </c>
      <c r="F52" s="14" t="s">
        <v>131</v>
      </c>
      <c r="G52" s="14">
        <f t="shared" si="0"/>
        <v>315</v>
      </c>
      <c r="H52" s="14">
        <v>1</v>
      </c>
      <c r="I52" s="1" t="s">
        <v>2</v>
      </c>
      <c r="J52" s="1">
        <v>315</v>
      </c>
      <c r="K52" s="1">
        <v>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9"/>
  <sheetViews>
    <sheetView topLeftCell="A2" workbookViewId="0">
      <selection activeCell="Q20" sqref="Q20"/>
    </sheetView>
  </sheetViews>
  <sheetFormatPr defaultRowHeight="15" x14ac:dyDescent="0.25"/>
  <cols>
    <col min="16" max="16" width="31.7109375" bestFit="1" customWidth="1"/>
    <col min="17" max="17" width="8.85546875" customWidth="1"/>
  </cols>
  <sheetData>
    <row r="2" spans="16:17" ht="15.75" thickBot="1" x14ac:dyDescent="0.3"/>
    <row r="3" spans="16:17" x14ac:dyDescent="0.25">
      <c r="P3" s="46" t="s">
        <v>127</v>
      </c>
      <c r="Q3" s="47"/>
    </row>
    <row r="4" spans="16:17" ht="15.75" x14ac:dyDescent="0.25">
      <c r="P4" s="48" t="str">
        <f>FRAMECALCULATOR!E1</f>
        <v>Desired Print Area</v>
      </c>
      <c r="Q4" s="49" t="s">
        <v>120</v>
      </c>
    </row>
    <row r="5" spans="16:17" ht="21" x14ac:dyDescent="0.35">
      <c r="P5" s="50" t="str">
        <f>FRAMECALCULATOR!E2</f>
        <v>X</v>
      </c>
      <c r="Q5" s="51">
        <f>FRAMECALCULATOR!F2</f>
        <v>315</v>
      </c>
    </row>
    <row r="6" spans="16:17" ht="21.75" thickBot="1" x14ac:dyDescent="0.4">
      <c r="P6" s="52" t="str">
        <f>FRAMECALCULATOR!E3</f>
        <v>Y</v>
      </c>
      <c r="Q6" s="53">
        <f>FRAMECALCULATOR!F3</f>
        <v>315</v>
      </c>
    </row>
    <row r="9" spans="16:17" ht="15.75" x14ac:dyDescent="0.25">
      <c r="P9" s="44" t="s">
        <v>118</v>
      </c>
      <c r="Q9" s="44" t="s">
        <v>120</v>
      </c>
    </row>
    <row r="10" spans="16:17" ht="21" x14ac:dyDescent="0.35">
      <c r="P10" s="43" t="s">
        <v>2</v>
      </c>
      <c r="Q10" s="45">
        <f>Q5+25</f>
        <v>340</v>
      </c>
    </row>
    <row r="11" spans="16:17" ht="21" x14ac:dyDescent="0.35">
      <c r="P11" s="43" t="s">
        <v>3</v>
      </c>
      <c r="Q11" s="45">
        <f>Q6+25</f>
        <v>340</v>
      </c>
    </row>
    <row r="13" spans="16:17" ht="15.75" x14ac:dyDescent="0.25">
      <c r="P13" s="44" t="s">
        <v>119</v>
      </c>
      <c r="Q13" s="44" t="s">
        <v>120</v>
      </c>
    </row>
    <row r="14" spans="16:17" ht="21" x14ac:dyDescent="0.35">
      <c r="P14" s="43" t="s">
        <v>2</v>
      </c>
      <c r="Q14" s="45">
        <f>Q5+12</f>
        <v>327</v>
      </c>
    </row>
    <row r="15" spans="16:17" ht="21" x14ac:dyDescent="0.35">
      <c r="P15" s="43" t="s">
        <v>3</v>
      </c>
      <c r="Q15" s="45">
        <f>Q6+-13</f>
        <v>302</v>
      </c>
    </row>
    <row r="17" spans="16:17" ht="15.75" x14ac:dyDescent="0.25">
      <c r="P17" s="44" t="s">
        <v>126</v>
      </c>
      <c r="Q17" s="44"/>
    </row>
    <row r="18" spans="16:17" ht="21" x14ac:dyDescent="0.35">
      <c r="P18" s="43" t="s">
        <v>2</v>
      </c>
      <c r="Q18" s="45">
        <f>Q5-15</f>
        <v>300</v>
      </c>
    </row>
    <row r="19" spans="16:17" ht="21" x14ac:dyDescent="0.35">
      <c r="P19" s="43" t="s">
        <v>3</v>
      </c>
      <c r="Q19" s="45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2020-10-16T16:04:04Z</dcterms:modified>
</cp:coreProperties>
</file>