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tables/table15.xml" ContentType="application/vnd.openxmlformats-officedocument.spreadsheetml.table+xml"/>
  <Override PartName="/xl/worksheets/sheet25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4">
      <c r="A4" s="5" t="inlineStr">
        <is>
          <t>【毎月・毎週の定型作業】上から順に実行</t>
        </is>
      </c>
      <c r="B4" s="5" t="n"/>
      <c r="C4" s="5" t="n"/>
    </row>
    <row r="5">
      <c r="A5" s="6" t="n">
        <v>1</v>
      </c>
      <c r="B5" s="7" t="inlineStr">
        <is>
          <t>RefreshWeeklyBatches</t>
        </is>
      </c>
      <c r="C5" s="8" t="inlineStr">
        <is>
          <t>「Powder &amp; Slurry &amp; Pgm Plan」の新しい月版が出たら実行</t>
        </is>
      </c>
    </row>
    <row r="6">
      <c r="A6" s="6" t="n">
        <v>2</v>
      </c>
      <c r="B6" s="7" t="inlineStr">
        <is>
          <t>RefreshBOM</t>
        </is>
      </c>
      <c r="C6" s="8" t="inlineStr">
        <is>
          <t>「Usage from Production Engineering」が更新されたら実行</t>
        </is>
      </c>
    </row>
    <row r="7">
      <c r="A7" s="6" t="n">
        <v>3</v>
      </c>
      <c r="B7" s="7" t="inlineStr">
        <is>
          <t>RefreshSelfStock</t>
        </is>
      </c>
      <c r="C7" s="8" t="inlineStr">
        <is>
          <t>自社倉庫の現物確認（daily check）を毎週月曜の朝に実施したら実行</t>
        </is>
      </c>
    </row>
    <row r="8">
      <c r="A8" s="6" t="n">
        <v>4</v>
      </c>
      <c r="B8" s="7" t="inlineStr">
        <is>
          <t>RefreshTTAFStock</t>
        </is>
      </c>
      <c r="C8" s="8" t="inlineStr">
        <is>
          <t>CSA Reportが毎週月曜に届いたら実行（TTAF在庫）</t>
        </is>
      </c>
    </row>
    <row r="9">
      <c r="A9" s="6" t="n">
        <v>5</v>
      </c>
      <c r="B9" s="7" t="inlineStr">
        <is>
          <t>RefreshShipments</t>
        </is>
      </c>
      <c r="C9" s="8" t="inlineStr">
        <is>
          <t>CSA Reportが毎週月曜に届いたら実行（発注・着荷）</t>
        </is>
      </c>
    </row>
    <row r="11">
      <c r="A11" s="5" t="inlineStr">
        <is>
          <t>【任意】Material_Detailの表示調整</t>
        </is>
      </c>
      <c r="B11" s="5" t="n"/>
      <c r="C11" s="5" t="n"/>
    </row>
    <row r="12">
      <c r="A12" s="6" t="n">
        <v>6</v>
      </c>
      <c r="B12" s="7" t="inlineStr">
        <is>
          <t>HideInactiveIntermediates</t>
        </is>
      </c>
      <c r="C12" s="8" t="inlineStr">
        <is>
          <t>しばらく生産予定の無い中間体の行を折りたたむ</t>
        </is>
      </c>
    </row>
    <row r="13">
      <c r="A13" s="6" t="n">
        <v>7</v>
      </c>
      <c r="B13" s="7" t="inlineStr">
        <is>
          <t>ShowAllIntermediates</t>
        </is>
      </c>
      <c r="C13" s="8" t="inlineStr">
        <is>
          <t>折りたたんだ行をすべて再表示する</t>
        </is>
      </c>
    </row>
    <row r="15">
      <c r="A15" s="5" t="inlineStr">
        <is>
          <t>【まれに使う】材料・中間体の追加/削除（取り消せません。事前にバックアップ推奨）</t>
        </is>
      </c>
      <c r="B15" s="5" t="n"/>
      <c r="C15" s="5" t="n"/>
    </row>
    <row r="16">
      <c r="A16" s="6" t="n">
        <v>8</v>
      </c>
      <c r="B16" s="7" t="inlineStr">
        <is>
          <t>AddMaterial</t>
        </is>
      </c>
      <c r="C16" s="8" t="inlineStr">
        <is>
          <t>新しい材料(TTAF供給品)をシステムに追加する</t>
        </is>
      </c>
    </row>
    <row r="17">
      <c r="A17" s="6" t="n">
        <v>9</v>
      </c>
      <c r="B17" s="7" t="inlineStr">
        <is>
          <t>RemoveMaterial</t>
        </is>
      </c>
      <c r="C17" s="8" t="inlineStr">
        <is>
          <t>使わなくなった材料をシステムから削除する</t>
        </is>
      </c>
    </row>
    <row r="18">
      <c r="A18" s="6" t="n">
        <v>10</v>
      </c>
      <c r="B18" s="7" t="inlineStr">
        <is>
          <t>RemoveIntermediate</t>
        </is>
      </c>
      <c r="C18" s="8" t="inlineStr">
        <is>
          <t>生産中止になった中間体をシステムから削除する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94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CHEM-1250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CHEM-1250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CHEM-1670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CHEM-1670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CHEM-1700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CHEM-1700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CHEM-1420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CHEM-1420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CHEM-1530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CHEM-1530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CHEM-1540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CHEM-1540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CHEM-1690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CHEM-1690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CHEM-1720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CHEM-1720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CHEM-1440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CHEM-1440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4HL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4HL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1EK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1EK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7CL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7CL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9RN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9RN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CHEM-1400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CHEM-1400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CHEM-1570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CHEM-1570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CHEM-1650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CHEM-1650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CHEM-1660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CHEM-1660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CHEM-1600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CHEM-1600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CHEM-1280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CHEM-1280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CHEM-1240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CHEM-1240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0JN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0JN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CHEM-1760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CHEM-1760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Original Towel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Original Towel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CHEM-1200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CHEM-1200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CHEM-1830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CHEM-1830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CHEM-1680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CHEM-1680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CHEM-1820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CHEM-1820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CHEM-1840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CHEM-1840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TDJ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TDJ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CHEM-1730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CHEM-1730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CHEM-1430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CHEM-1430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CHEM-1480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CHEM-1480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CHEM-1560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CHEM-1560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CHEM-1510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CHEM-1510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CHEM-1770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CHEM-1770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CHEM-1020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CHEM-1020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Ester Film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Ester Film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PP Film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PP Film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5SN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5SN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1JN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1JN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V03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V03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V19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V19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3TP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3TP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A043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A043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</sheetData>
  <conditionalFormatting sqref="K7:DJ94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94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CHEM-1250</t>
        </is>
      </c>
      <c r="B7" s="21" t="inlineStr">
        <is>
          <t>Barium Sulfate (B-55)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12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12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12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12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12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9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9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23" t="inlineStr">
        <is>
          <t>（発注の目安はDashboardの基準在庫[下限/上限]と色分けを参照）</t>
        </is>
      </c>
    </row>
    <row r="45">
      <c r="A45" s="21" t="inlineStr">
        <is>
          <t>CHEM-1420</t>
        </is>
      </c>
      <c r="B45" s="21" t="inlineStr">
        <is>
          <t>HEC SE900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12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12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12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12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12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12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12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12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12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12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12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12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12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12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12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12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12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12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12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12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12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12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12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12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12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12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12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12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12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12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12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12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12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12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12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12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12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9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9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23" t="inlineStr">
        <is>
          <t>（発注の目安はDashboardの基準在庫[下限/上限]と色分けを参照）</t>
        </is>
      </c>
    </row>
    <row r="221">
      <c r="A221" s="21" t="inlineStr">
        <is>
          <t>CHEM-1440</t>
        </is>
      </c>
      <c r="B221" s="21" t="inlineStr">
        <is>
          <t>CITRIC ACID</t>
        </is>
      </c>
      <c r="C221" s="22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21" t="n"/>
      <c r="AI221" s="21" t="n"/>
      <c r="AJ221" s="21" t="n"/>
      <c r="AK221" s="21" t="n"/>
      <c r="AL221" s="21" t="n"/>
      <c r="AM221" s="21" t="n"/>
      <c r="AN221" s="21" t="n"/>
      <c r="AO221" s="21" t="n"/>
      <c r="AP221" s="21" t="n"/>
      <c r="AQ221" s="21" t="n"/>
      <c r="AR221" s="21" t="n"/>
      <c r="AS221" s="21" t="n"/>
      <c r="AT221" s="21" t="n"/>
      <c r="AU221" s="21" t="n"/>
      <c r="AV221" s="21" t="n"/>
      <c r="AW221" s="21" t="n"/>
      <c r="AX221" s="21" t="n"/>
      <c r="AY221" s="21" t="n"/>
      <c r="AZ221" s="21" t="n"/>
      <c r="BA221" s="21" t="n"/>
      <c r="BB221" s="21" t="n"/>
      <c r="BC221" s="21" t="n"/>
      <c r="BD221" s="21" t="n"/>
      <c r="BE221" s="21" t="n"/>
      <c r="BF221" s="21" t="n"/>
      <c r="BG221" s="21" t="n"/>
      <c r="BH221" s="21" t="n"/>
      <c r="BI221" s="21" t="n"/>
      <c r="BJ221" s="21" t="n"/>
      <c r="BK221" s="21" t="n"/>
      <c r="BL221" s="21" t="n"/>
      <c r="BM221" s="21" t="n"/>
      <c r="BN221" s="21" t="n"/>
      <c r="BO221" s="21" t="n"/>
      <c r="BP221" s="21" t="n"/>
      <c r="BQ221" s="21" t="n"/>
      <c r="BR221" s="21" t="n"/>
      <c r="BS221" s="21" t="n"/>
      <c r="BT221" s="21" t="n"/>
      <c r="BU221" s="21" t="n"/>
      <c r="BV221" s="21" t="n"/>
      <c r="BW221" s="21" t="n"/>
      <c r="BX221" s="21" t="n"/>
      <c r="BY221" s="21" t="n"/>
      <c r="BZ221" s="21" t="n"/>
      <c r="CA221" s="21" t="n"/>
      <c r="CB221" s="21" t="n"/>
      <c r="CC221" s="21" t="n"/>
      <c r="CD221" s="21" t="n"/>
      <c r="CE221" s="21" t="n"/>
      <c r="CF221" s="21" t="n"/>
      <c r="CG221" s="21" t="n"/>
      <c r="CH221" s="21" t="n"/>
      <c r="CI221" s="21" t="n"/>
      <c r="CJ221" s="21" t="n"/>
      <c r="CK221" s="21" t="n"/>
      <c r="CL221" s="21" t="n"/>
      <c r="CM221" s="21" t="n"/>
      <c r="CN221" s="21" t="n"/>
      <c r="CO221" s="21" t="n"/>
      <c r="CP221" s="21" t="n"/>
      <c r="CQ221" s="21" t="n"/>
      <c r="CR221" s="21" t="n"/>
      <c r="CS221" s="21" t="n"/>
      <c r="CT221" s="21" t="n"/>
      <c r="CU221" s="21" t="n"/>
      <c r="CV221" s="21" t="n"/>
      <c r="CW221" s="21" t="n"/>
      <c r="CX221" s="21" t="n"/>
      <c r="CY221" s="21" t="n"/>
      <c r="CZ221" s="21" t="n"/>
      <c r="DA221" s="21" t="n"/>
      <c r="DB221" s="21" t="n"/>
      <c r="DC221" s="21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12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12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12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12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12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12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12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12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12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12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12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12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12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9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9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23" t="inlineStr">
        <is>
          <t>（発注の目安はDashboardの基準在庫[下限/上限]と色分けを参照）</t>
        </is>
      </c>
    </row>
    <row r="343">
      <c r="A343" s="21" t="inlineStr">
        <is>
          <t>CHEM-1400</t>
        </is>
      </c>
      <c r="B343" s="21" t="inlineStr">
        <is>
          <t>DISPAL 23N4-80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12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12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12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12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12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12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9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9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23" t="inlineStr">
        <is>
          <t>（発注の目安はDashboardの基準在庫[下限/上限]と色分けを参照）</t>
        </is>
      </c>
    </row>
    <row r="453">
      <c r="A453" s="21" t="inlineStr">
        <is>
          <t>CHEM-1430</t>
        </is>
      </c>
      <c r="B453" s="21" t="inlineStr">
        <is>
          <t>RCT22</t>
        </is>
      </c>
      <c r="C453" s="22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21" t="n"/>
      <c r="AI453" s="21" t="n"/>
      <c r="AJ453" s="21" t="n"/>
      <c r="AK453" s="21" t="n"/>
      <c r="AL453" s="21" t="n"/>
      <c r="AM453" s="21" t="n"/>
      <c r="AN453" s="21" t="n"/>
      <c r="AO453" s="21" t="n"/>
      <c r="AP453" s="21" t="n"/>
      <c r="AQ453" s="21" t="n"/>
      <c r="AR453" s="21" t="n"/>
      <c r="AS453" s="21" t="n"/>
      <c r="AT453" s="21" t="n"/>
      <c r="AU453" s="21" t="n"/>
      <c r="AV453" s="21" t="n"/>
      <c r="AW453" s="21" t="n"/>
      <c r="AX453" s="21" t="n"/>
      <c r="AY453" s="21" t="n"/>
      <c r="AZ453" s="21" t="n"/>
      <c r="BA453" s="21" t="n"/>
      <c r="BB453" s="21" t="n"/>
      <c r="BC453" s="21" t="n"/>
      <c r="BD453" s="21" t="n"/>
      <c r="BE453" s="21" t="n"/>
      <c r="BF453" s="21" t="n"/>
      <c r="BG453" s="21" t="n"/>
      <c r="BH453" s="21" t="n"/>
      <c r="BI453" s="21" t="n"/>
      <c r="BJ453" s="21" t="n"/>
      <c r="BK453" s="21" t="n"/>
      <c r="BL453" s="21" t="n"/>
      <c r="BM453" s="21" t="n"/>
      <c r="BN453" s="21" t="n"/>
      <c r="BO453" s="21" t="n"/>
      <c r="BP453" s="21" t="n"/>
      <c r="BQ453" s="21" t="n"/>
      <c r="BR453" s="21" t="n"/>
      <c r="BS453" s="21" t="n"/>
      <c r="BT453" s="21" t="n"/>
      <c r="BU453" s="21" t="n"/>
      <c r="BV453" s="21" t="n"/>
      <c r="BW453" s="21" t="n"/>
      <c r="BX453" s="21" t="n"/>
      <c r="BY453" s="21" t="n"/>
      <c r="BZ453" s="21" t="n"/>
      <c r="CA453" s="21" t="n"/>
      <c r="CB453" s="21" t="n"/>
      <c r="CC453" s="21" t="n"/>
      <c r="CD453" s="21" t="n"/>
      <c r="CE453" s="21" t="n"/>
      <c r="CF453" s="21" t="n"/>
      <c r="CG453" s="21" t="n"/>
      <c r="CH453" s="21" t="n"/>
      <c r="CI453" s="21" t="n"/>
      <c r="CJ453" s="21" t="n"/>
      <c r="CK453" s="21" t="n"/>
      <c r="CL453" s="21" t="n"/>
      <c r="CM453" s="21" t="n"/>
      <c r="CN453" s="21" t="n"/>
      <c r="CO453" s="21" t="n"/>
      <c r="CP453" s="21" t="n"/>
      <c r="CQ453" s="21" t="n"/>
      <c r="CR453" s="21" t="n"/>
      <c r="CS453" s="21" t="n"/>
      <c r="CT453" s="21" t="n"/>
      <c r="CU453" s="21" t="n"/>
      <c r="CV453" s="21" t="n"/>
      <c r="CW453" s="21" t="n"/>
      <c r="CX453" s="21" t="n"/>
      <c r="CY453" s="21" t="n"/>
      <c r="CZ453" s="21" t="n"/>
      <c r="DA453" s="21" t="n"/>
      <c r="DB453" s="21" t="n"/>
      <c r="DC453" s="21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9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9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23" t="inlineStr">
        <is>
          <t>（発注の目安はDashboardの基準在庫[下限/上限]と色分けを参照）</t>
        </is>
      </c>
    </row>
    <row r="475">
      <c r="A475" s="21" t="inlineStr">
        <is>
          <t>CHEM-1480</t>
        </is>
      </c>
      <c r="B475" s="21" t="inlineStr">
        <is>
          <t>NAT-30</t>
        </is>
      </c>
      <c r="C475" s="22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21" t="n"/>
      <c r="AI475" s="21" t="n"/>
      <c r="AJ475" s="21" t="n"/>
      <c r="AK475" s="21" t="n"/>
      <c r="AL475" s="21" t="n"/>
      <c r="AM475" s="21" t="n"/>
      <c r="AN475" s="21" t="n"/>
      <c r="AO475" s="21" t="n"/>
      <c r="AP475" s="21" t="n"/>
      <c r="AQ475" s="21" t="n"/>
      <c r="AR475" s="21" t="n"/>
      <c r="AS475" s="21" t="n"/>
      <c r="AT475" s="21" t="n"/>
      <c r="AU475" s="21" t="n"/>
      <c r="AV475" s="21" t="n"/>
      <c r="AW475" s="21" t="n"/>
      <c r="AX475" s="21" t="n"/>
      <c r="AY475" s="21" t="n"/>
      <c r="AZ475" s="21" t="n"/>
      <c r="BA475" s="21" t="n"/>
      <c r="BB475" s="21" t="n"/>
      <c r="BC475" s="21" t="n"/>
      <c r="BD475" s="21" t="n"/>
      <c r="BE475" s="21" t="n"/>
      <c r="BF475" s="21" t="n"/>
      <c r="BG475" s="21" t="n"/>
      <c r="BH475" s="21" t="n"/>
      <c r="BI475" s="21" t="n"/>
      <c r="BJ475" s="21" t="n"/>
      <c r="BK475" s="21" t="n"/>
      <c r="BL475" s="21" t="n"/>
      <c r="BM475" s="21" t="n"/>
      <c r="BN475" s="21" t="n"/>
      <c r="BO475" s="21" t="n"/>
      <c r="BP475" s="21" t="n"/>
      <c r="BQ475" s="21" t="n"/>
      <c r="BR475" s="21" t="n"/>
      <c r="BS475" s="21" t="n"/>
      <c r="BT475" s="21" t="n"/>
      <c r="BU475" s="21" t="n"/>
      <c r="BV475" s="21" t="n"/>
      <c r="BW475" s="21" t="n"/>
      <c r="BX475" s="21" t="n"/>
      <c r="BY475" s="21" t="n"/>
      <c r="BZ475" s="21" t="n"/>
      <c r="CA475" s="21" t="n"/>
      <c r="CB475" s="21" t="n"/>
      <c r="CC475" s="21" t="n"/>
      <c r="CD475" s="21" t="n"/>
      <c r="CE475" s="21" t="n"/>
      <c r="CF475" s="21" t="n"/>
      <c r="CG475" s="21" t="n"/>
      <c r="CH475" s="21" t="n"/>
      <c r="CI475" s="21" t="n"/>
      <c r="CJ475" s="21" t="n"/>
      <c r="CK475" s="21" t="n"/>
      <c r="CL475" s="21" t="n"/>
      <c r="CM475" s="21" t="n"/>
      <c r="CN475" s="21" t="n"/>
      <c r="CO475" s="21" t="n"/>
      <c r="CP475" s="21" t="n"/>
      <c r="CQ475" s="21" t="n"/>
      <c r="CR475" s="21" t="n"/>
      <c r="CS475" s="21" t="n"/>
      <c r="CT475" s="21" t="n"/>
      <c r="CU475" s="21" t="n"/>
      <c r="CV475" s="21" t="n"/>
      <c r="CW475" s="21" t="n"/>
      <c r="CX475" s="21" t="n"/>
      <c r="CY475" s="21" t="n"/>
      <c r="CZ475" s="21" t="n"/>
      <c r="DA475" s="21" t="n"/>
      <c r="DB475" s="21" t="n"/>
      <c r="DC475" s="21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12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9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9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23" t="inlineStr">
        <is>
          <t>（発注の目安はDashboardの基準在庫[下限/上限]と色分けを参照）</t>
        </is>
      </c>
    </row>
    <row r="485">
      <c r="A485" s="21" t="inlineStr">
        <is>
          <t>CHEM-1670</t>
        </is>
      </c>
      <c r="B485" s="21" t="inlineStr">
        <is>
          <t>ALESPER 1065</t>
        </is>
      </c>
      <c r="C485" s="22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21" t="n"/>
      <c r="AI485" s="21" t="n"/>
      <c r="AJ485" s="21" t="n"/>
      <c r="AK485" s="21" t="n"/>
      <c r="AL485" s="21" t="n"/>
      <c r="AM485" s="21" t="n"/>
      <c r="AN485" s="21" t="n"/>
      <c r="AO485" s="21" t="n"/>
      <c r="AP485" s="21" t="n"/>
      <c r="AQ485" s="21" t="n"/>
      <c r="AR485" s="21" t="n"/>
      <c r="AS485" s="21" t="n"/>
      <c r="AT485" s="21" t="n"/>
      <c r="AU485" s="21" t="n"/>
      <c r="AV485" s="21" t="n"/>
      <c r="AW485" s="21" t="n"/>
      <c r="AX485" s="21" t="n"/>
      <c r="AY485" s="21" t="n"/>
      <c r="AZ485" s="21" t="n"/>
      <c r="BA485" s="21" t="n"/>
      <c r="BB485" s="21" t="n"/>
      <c r="BC485" s="21" t="n"/>
      <c r="BD485" s="21" t="n"/>
      <c r="BE485" s="21" t="n"/>
      <c r="BF485" s="21" t="n"/>
      <c r="BG485" s="21" t="n"/>
      <c r="BH485" s="21" t="n"/>
      <c r="BI485" s="21" t="n"/>
      <c r="BJ485" s="21" t="n"/>
      <c r="BK485" s="21" t="n"/>
      <c r="BL485" s="21" t="n"/>
      <c r="BM485" s="21" t="n"/>
      <c r="BN485" s="21" t="n"/>
      <c r="BO485" s="21" t="n"/>
      <c r="BP485" s="21" t="n"/>
      <c r="BQ485" s="21" t="n"/>
      <c r="BR485" s="21" t="n"/>
      <c r="BS485" s="21" t="n"/>
      <c r="BT485" s="21" t="n"/>
      <c r="BU485" s="21" t="n"/>
      <c r="BV485" s="21" t="n"/>
      <c r="BW485" s="21" t="n"/>
      <c r="BX485" s="21" t="n"/>
      <c r="BY485" s="21" t="n"/>
      <c r="BZ485" s="21" t="n"/>
      <c r="CA485" s="21" t="n"/>
      <c r="CB485" s="21" t="n"/>
      <c r="CC485" s="21" t="n"/>
      <c r="CD485" s="21" t="n"/>
      <c r="CE485" s="21" t="n"/>
      <c r="CF485" s="21" t="n"/>
      <c r="CG485" s="21" t="n"/>
      <c r="CH485" s="21" t="n"/>
      <c r="CI485" s="21" t="n"/>
      <c r="CJ485" s="21" t="n"/>
      <c r="CK485" s="21" t="n"/>
      <c r="CL485" s="21" t="n"/>
      <c r="CM485" s="21" t="n"/>
      <c r="CN485" s="21" t="n"/>
      <c r="CO485" s="21" t="n"/>
      <c r="CP485" s="21" t="n"/>
      <c r="CQ485" s="21" t="n"/>
      <c r="CR485" s="21" t="n"/>
      <c r="CS485" s="21" t="n"/>
      <c r="CT485" s="21" t="n"/>
      <c r="CU485" s="21" t="n"/>
      <c r="CV485" s="21" t="n"/>
      <c r="CW485" s="21" t="n"/>
      <c r="CX485" s="21" t="n"/>
      <c r="CY485" s="21" t="n"/>
      <c r="CZ485" s="21" t="n"/>
      <c r="DA485" s="21" t="n"/>
      <c r="DB485" s="21" t="n"/>
      <c r="DC485" s="21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12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12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12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12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9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9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23" t="inlineStr">
        <is>
          <t>（発注の目安はDashboardの基準在庫[下限/上限]と色分けを参照）</t>
        </is>
      </c>
    </row>
    <row r="507">
      <c r="A507" s="21" t="inlineStr">
        <is>
          <t>CHEM-1600</t>
        </is>
      </c>
      <c r="B507" s="21" t="inlineStr">
        <is>
          <t>BF-1P</t>
        </is>
      </c>
      <c r="C507" s="22" t="n"/>
      <c r="D507" s="21" t="n"/>
      <c r="E507" s="21" t="n"/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  <c r="AA507" s="21" t="n"/>
      <c r="AB507" s="21" t="n"/>
      <c r="AC507" s="21" t="n"/>
      <c r="AD507" s="21" t="n"/>
      <c r="AE507" s="21" t="n"/>
      <c r="AF507" s="21" t="n"/>
      <c r="AG507" s="21" t="n"/>
      <c r="AH507" s="21" t="n"/>
      <c r="AI507" s="21" t="n"/>
      <c r="AJ507" s="21" t="n"/>
      <c r="AK507" s="21" t="n"/>
      <c r="AL507" s="21" t="n"/>
      <c r="AM507" s="21" t="n"/>
      <c r="AN507" s="21" t="n"/>
      <c r="AO507" s="21" t="n"/>
      <c r="AP507" s="21" t="n"/>
      <c r="AQ507" s="21" t="n"/>
      <c r="AR507" s="21" t="n"/>
      <c r="AS507" s="21" t="n"/>
      <c r="AT507" s="21" t="n"/>
      <c r="AU507" s="21" t="n"/>
      <c r="AV507" s="21" t="n"/>
      <c r="AW507" s="21" t="n"/>
      <c r="AX507" s="21" t="n"/>
      <c r="AY507" s="21" t="n"/>
      <c r="AZ507" s="21" t="n"/>
      <c r="BA507" s="21" t="n"/>
      <c r="BB507" s="21" t="n"/>
      <c r="BC507" s="21" t="n"/>
      <c r="BD507" s="21" t="n"/>
      <c r="BE507" s="21" t="n"/>
      <c r="BF507" s="21" t="n"/>
      <c r="BG507" s="21" t="n"/>
      <c r="BH507" s="21" t="n"/>
      <c r="BI507" s="21" t="n"/>
      <c r="BJ507" s="21" t="n"/>
      <c r="BK507" s="21" t="n"/>
      <c r="BL507" s="21" t="n"/>
      <c r="BM507" s="21" t="n"/>
      <c r="BN507" s="21" t="n"/>
      <c r="BO507" s="21" t="n"/>
      <c r="BP507" s="21" t="n"/>
      <c r="BQ507" s="21" t="n"/>
      <c r="BR507" s="21" t="n"/>
      <c r="BS507" s="21" t="n"/>
      <c r="BT507" s="21" t="n"/>
      <c r="BU507" s="21" t="n"/>
      <c r="BV507" s="21" t="n"/>
      <c r="BW507" s="21" t="n"/>
      <c r="BX507" s="21" t="n"/>
      <c r="BY507" s="21" t="n"/>
      <c r="BZ507" s="21" t="n"/>
      <c r="CA507" s="21" t="n"/>
      <c r="CB507" s="21" t="n"/>
      <c r="CC507" s="21" t="n"/>
      <c r="CD507" s="21" t="n"/>
      <c r="CE507" s="21" t="n"/>
      <c r="CF507" s="21" t="n"/>
      <c r="CG507" s="21" t="n"/>
      <c r="CH507" s="21" t="n"/>
      <c r="CI507" s="21" t="n"/>
      <c r="CJ507" s="21" t="n"/>
      <c r="CK507" s="21" t="n"/>
      <c r="CL507" s="21" t="n"/>
      <c r="CM507" s="21" t="n"/>
      <c r="CN507" s="21" t="n"/>
      <c r="CO507" s="21" t="n"/>
      <c r="CP507" s="21" t="n"/>
      <c r="CQ507" s="21" t="n"/>
      <c r="CR507" s="21" t="n"/>
      <c r="CS507" s="21" t="n"/>
      <c r="CT507" s="21" t="n"/>
      <c r="CU507" s="21" t="n"/>
      <c r="CV507" s="21" t="n"/>
      <c r="CW507" s="21" t="n"/>
      <c r="CX507" s="21" t="n"/>
      <c r="CY507" s="21" t="n"/>
      <c r="CZ507" s="21" t="n"/>
      <c r="DA507" s="21" t="n"/>
      <c r="DB507" s="21" t="n"/>
      <c r="DC507" s="21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9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9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23" t="inlineStr">
        <is>
          <t>（発注の目安はDashboardの基準在庫[下限/上限]と色分けを参照）</t>
        </is>
      </c>
    </row>
    <row r="555">
      <c r="A555" s="21" t="inlineStr">
        <is>
          <t>CHEM-1510</t>
        </is>
      </c>
      <c r="B555" s="21" t="inlineStr">
        <is>
          <t>BA-070</t>
        </is>
      </c>
      <c r="C555" s="22" t="n"/>
      <c r="D555" s="21" t="n"/>
      <c r="E555" s="21" t="n"/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  <c r="AA555" s="21" t="n"/>
      <c r="AB555" s="21" t="n"/>
      <c r="AC555" s="21" t="n"/>
      <c r="AD555" s="21" t="n"/>
      <c r="AE555" s="21" t="n"/>
      <c r="AF555" s="21" t="n"/>
      <c r="AG555" s="21" t="n"/>
      <c r="AH555" s="21" t="n"/>
      <c r="AI555" s="21" t="n"/>
      <c r="AJ555" s="21" t="n"/>
      <c r="AK555" s="21" t="n"/>
      <c r="AL555" s="21" t="n"/>
      <c r="AM555" s="21" t="n"/>
      <c r="AN555" s="21" t="n"/>
      <c r="AO555" s="21" t="n"/>
      <c r="AP555" s="21" t="n"/>
      <c r="AQ555" s="21" t="n"/>
      <c r="AR555" s="21" t="n"/>
      <c r="AS555" s="21" t="n"/>
      <c r="AT555" s="21" t="n"/>
      <c r="AU555" s="21" t="n"/>
      <c r="AV555" s="21" t="n"/>
      <c r="AW555" s="21" t="n"/>
      <c r="AX555" s="21" t="n"/>
      <c r="AY555" s="21" t="n"/>
      <c r="AZ555" s="21" t="n"/>
      <c r="BA555" s="21" t="n"/>
      <c r="BB555" s="21" t="n"/>
      <c r="BC555" s="21" t="n"/>
      <c r="BD555" s="21" t="n"/>
      <c r="BE555" s="21" t="n"/>
      <c r="BF555" s="21" t="n"/>
      <c r="BG555" s="21" t="n"/>
      <c r="BH555" s="21" t="n"/>
      <c r="BI555" s="21" t="n"/>
      <c r="BJ555" s="21" t="n"/>
      <c r="BK555" s="21" t="n"/>
      <c r="BL555" s="21" t="n"/>
      <c r="BM555" s="21" t="n"/>
      <c r="BN555" s="21" t="n"/>
      <c r="BO555" s="21" t="n"/>
      <c r="BP555" s="21" t="n"/>
      <c r="BQ555" s="21" t="n"/>
      <c r="BR555" s="21" t="n"/>
      <c r="BS555" s="21" t="n"/>
      <c r="BT555" s="21" t="n"/>
      <c r="BU555" s="21" t="n"/>
      <c r="BV555" s="21" t="n"/>
      <c r="BW555" s="21" t="n"/>
      <c r="BX555" s="21" t="n"/>
      <c r="BY555" s="21" t="n"/>
      <c r="BZ555" s="21" t="n"/>
      <c r="CA555" s="21" t="n"/>
      <c r="CB555" s="21" t="n"/>
      <c r="CC555" s="21" t="n"/>
      <c r="CD555" s="21" t="n"/>
      <c r="CE555" s="21" t="n"/>
      <c r="CF555" s="21" t="n"/>
      <c r="CG555" s="21" t="n"/>
      <c r="CH555" s="21" t="n"/>
      <c r="CI555" s="21" t="n"/>
      <c r="CJ555" s="21" t="n"/>
      <c r="CK555" s="21" t="n"/>
      <c r="CL555" s="21" t="n"/>
      <c r="CM555" s="21" t="n"/>
      <c r="CN555" s="21" t="n"/>
      <c r="CO555" s="21" t="n"/>
      <c r="CP555" s="21" t="n"/>
      <c r="CQ555" s="21" t="n"/>
      <c r="CR555" s="21" t="n"/>
      <c r="CS555" s="21" t="n"/>
      <c r="CT555" s="21" t="n"/>
      <c r="CU555" s="21" t="n"/>
      <c r="CV555" s="21" t="n"/>
      <c r="CW555" s="21" t="n"/>
      <c r="CX555" s="21" t="n"/>
      <c r="CY555" s="21" t="n"/>
      <c r="CZ555" s="21" t="n"/>
      <c r="DA555" s="21" t="n"/>
      <c r="DB555" s="21" t="n"/>
      <c r="DC555" s="21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12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12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12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12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9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9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23" t="inlineStr">
        <is>
          <t>（発注の目安はDashboardの基準在庫[下限/上限]と色分けを参照）</t>
        </is>
      </c>
    </row>
    <row r="589">
      <c r="A589" s="21" t="inlineStr">
        <is>
          <t>0JN</t>
        </is>
      </c>
      <c r="B589" s="21" t="inlineStr">
        <is>
          <t>N30S/10 : 11R-11 (F2090) Poland</t>
        </is>
      </c>
      <c r="C589" s="22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  <c r="AA589" s="21" t="n"/>
      <c r="AB589" s="21" t="n"/>
      <c r="AC589" s="21" t="n"/>
      <c r="AD589" s="21" t="n"/>
      <c r="AE589" s="21" t="n"/>
      <c r="AF589" s="21" t="n"/>
      <c r="AG589" s="21" t="n"/>
      <c r="AH589" s="21" t="n"/>
      <c r="AI589" s="21" t="n"/>
      <c r="AJ589" s="21" t="n"/>
      <c r="AK589" s="21" t="n"/>
      <c r="AL589" s="21" t="n"/>
      <c r="AM589" s="21" t="n"/>
      <c r="AN589" s="21" t="n"/>
      <c r="AO589" s="21" t="n"/>
      <c r="AP589" s="21" t="n"/>
      <c r="AQ589" s="21" t="n"/>
      <c r="AR589" s="21" t="n"/>
      <c r="AS589" s="21" t="n"/>
      <c r="AT589" s="21" t="n"/>
      <c r="AU589" s="21" t="n"/>
      <c r="AV589" s="21" t="n"/>
      <c r="AW589" s="21" t="n"/>
      <c r="AX589" s="21" t="n"/>
      <c r="AY589" s="21" t="n"/>
      <c r="AZ589" s="21" t="n"/>
      <c r="BA589" s="21" t="n"/>
      <c r="BB589" s="21" t="n"/>
      <c r="BC589" s="21" t="n"/>
      <c r="BD589" s="21" t="n"/>
      <c r="BE589" s="21" t="n"/>
      <c r="BF589" s="21" t="n"/>
      <c r="BG589" s="21" t="n"/>
      <c r="BH589" s="21" t="n"/>
      <c r="BI589" s="21" t="n"/>
      <c r="BJ589" s="21" t="n"/>
      <c r="BK589" s="21" t="n"/>
      <c r="BL589" s="21" t="n"/>
      <c r="BM589" s="21" t="n"/>
      <c r="BN589" s="21" t="n"/>
      <c r="BO589" s="21" t="n"/>
      <c r="BP589" s="21" t="n"/>
      <c r="BQ589" s="21" t="n"/>
      <c r="BR589" s="21" t="n"/>
      <c r="BS589" s="21" t="n"/>
      <c r="BT589" s="21" t="n"/>
      <c r="BU589" s="21" t="n"/>
      <c r="BV589" s="21" t="n"/>
      <c r="BW589" s="21" t="n"/>
      <c r="BX589" s="21" t="n"/>
      <c r="BY589" s="21" t="n"/>
      <c r="BZ589" s="21" t="n"/>
      <c r="CA589" s="21" t="n"/>
      <c r="CB589" s="21" t="n"/>
      <c r="CC589" s="21" t="n"/>
      <c r="CD589" s="21" t="n"/>
      <c r="CE589" s="21" t="n"/>
      <c r="CF589" s="21" t="n"/>
      <c r="CG589" s="21" t="n"/>
      <c r="CH589" s="21" t="n"/>
      <c r="CI589" s="21" t="n"/>
      <c r="CJ589" s="21" t="n"/>
      <c r="CK589" s="21" t="n"/>
      <c r="CL589" s="21" t="n"/>
      <c r="CM589" s="21" t="n"/>
      <c r="CN589" s="21" t="n"/>
      <c r="CO589" s="21" t="n"/>
      <c r="CP589" s="21" t="n"/>
      <c r="CQ589" s="21" t="n"/>
      <c r="CR589" s="21" t="n"/>
      <c r="CS589" s="21" t="n"/>
      <c r="CT589" s="21" t="n"/>
      <c r="CU589" s="21" t="n"/>
      <c r="CV589" s="21" t="n"/>
      <c r="CW589" s="21" t="n"/>
      <c r="CX589" s="21" t="n"/>
      <c r="CY589" s="21" t="n"/>
      <c r="CZ589" s="21" t="n"/>
      <c r="DA589" s="21" t="n"/>
      <c r="DB589" s="21" t="n"/>
      <c r="DC589" s="21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12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12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9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9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23" t="inlineStr">
        <is>
          <t>（発注の目安はDashboardの基準在庫[下限/上限]と色分けを参照）</t>
        </is>
      </c>
    </row>
    <row r="653">
      <c r="A653" s="21" t="inlineStr">
        <is>
          <t>CHEM-1660</t>
        </is>
      </c>
      <c r="B653" s="21" t="inlineStr">
        <is>
          <t>GW-3394</t>
        </is>
      </c>
      <c r="C653" s="22" t="n"/>
      <c r="D653" s="21" t="n"/>
      <c r="E653" s="21" t="n"/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  <c r="AA653" s="21" t="n"/>
      <c r="AB653" s="21" t="n"/>
      <c r="AC653" s="21" t="n"/>
      <c r="AD653" s="21" t="n"/>
      <c r="AE653" s="21" t="n"/>
      <c r="AF653" s="21" t="n"/>
      <c r="AG653" s="21" t="n"/>
      <c r="AH653" s="21" t="n"/>
      <c r="AI653" s="21" t="n"/>
      <c r="AJ653" s="21" t="n"/>
      <c r="AK653" s="21" t="n"/>
      <c r="AL653" s="21" t="n"/>
      <c r="AM653" s="21" t="n"/>
      <c r="AN653" s="21" t="n"/>
      <c r="AO653" s="21" t="n"/>
      <c r="AP653" s="21" t="n"/>
      <c r="AQ653" s="21" t="n"/>
      <c r="AR653" s="21" t="n"/>
      <c r="AS653" s="21" t="n"/>
      <c r="AT653" s="21" t="n"/>
      <c r="AU653" s="21" t="n"/>
      <c r="AV653" s="21" t="n"/>
      <c r="AW653" s="21" t="n"/>
      <c r="AX653" s="21" t="n"/>
      <c r="AY653" s="21" t="n"/>
      <c r="AZ653" s="21" t="n"/>
      <c r="BA653" s="21" t="n"/>
      <c r="BB653" s="21" t="n"/>
      <c r="BC653" s="21" t="n"/>
      <c r="BD653" s="21" t="n"/>
      <c r="BE653" s="21" t="n"/>
      <c r="BF653" s="21" t="n"/>
      <c r="BG653" s="21" t="n"/>
      <c r="BH653" s="21" t="n"/>
      <c r="BI653" s="21" t="n"/>
      <c r="BJ653" s="21" t="n"/>
      <c r="BK653" s="21" t="n"/>
      <c r="BL653" s="21" t="n"/>
      <c r="BM653" s="21" t="n"/>
      <c r="BN653" s="21" t="n"/>
      <c r="BO653" s="21" t="n"/>
      <c r="BP653" s="21" t="n"/>
      <c r="BQ653" s="21" t="n"/>
      <c r="BR653" s="21" t="n"/>
      <c r="BS653" s="21" t="n"/>
      <c r="BT653" s="21" t="n"/>
      <c r="BU653" s="21" t="n"/>
      <c r="BV653" s="21" t="n"/>
      <c r="BW653" s="21" t="n"/>
      <c r="BX653" s="21" t="n"/>
      <c r="BY653" s="21" t="n"/>
      <c r="BZ653" s="21" t="n"/>
      <c r="CA653" s="21" t="n"/>
      <c r="CB653" s="21" t="n"/>
      <c r="CC653" s="21" t="n"/>
      <c r="CD653" s="21" t="n"/>
      <c r="CE653" s="21" t="n"/>
      <c r="CF653" s="21" t="n"/>
      <c r="CG653" s="21" t="n"/>
      <c r="CH653" s="21" t="n"/>
      <c r="CI653" s="21" t="n"/>
      <c r="CJ653" s="21" t="n"/>
      <c r="CK653" s="21" t="n"/>
      <c r="CL653" s="21" t="n"/>
      <c r="CM653" s="21" t="n"/>
      <c r="CN653" s="21" t="n"/>
      <c r="CO653" s="21" t="n"/>
      <c r="CP653" s="21" t="n"/>
      <c r="CQ653" s="21" t="n"/>
      <c r="CR653" s="21" t="n"/>
      <c r="CS653" s="21" t="n"/>
      <c r="CT653" s="21" t="n"/>
      <c r="CU653" s="21" t="n"/>
      <c r="CV653" s="21" t="n"/>
      <c r="CW653" s="21" t="n"/>
      <c r="CX653" s="21" t="n"/>
      <c r="CY653" s="21" t="n"/>
      <c r="CZ653" s="21" t="n"/>
      <c r="DA653" s="21" t="n"/>
      <c r="DB653" s="21" t="n"/>
      <c r="DC653" s="21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9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9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23" t="inlineStr">
        <is>
          <t>（発注の目安はDashboardの基準在庫[下限/上限]と色分けを参照）</t>
        </is>
      </c>
    </row>
    <row r="681">
      <c r="A681" s="21" t="inlineStr">
        <is>
          <t>CHEM-1240</t>
        </is>
      </c>
      <c r="B681" s="21" t="inlineStr">
        <is>
          <t>Alumina SOL(AS200)</t>
        </is>
      </c>
      <c r="C681" s="22" t="n"/>
      <c r="D681" s="21" t="n"/>
      <c r="E681" s="21" t="n"/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  <c r="AA681" s="21" t="n"/>
      <c r="AB681" s="21" t="n"/>
      <c r="AC681" s="21" t="n"/>
      <c r="AD681" s="21" t="n"/>
      <c r="AE681" s="21" t="n"/>
      <c r="AF681" s="21" t="n"/>
      <c r="AG681" s="21" t="n"/>
      <c r="AH681" s="21" t="n"/>
      <c r="AI681" s="21" t="n"/>
      <c r="AJ681" s="21" t="n"/>
      <c r="AK681" s="21" t="n"/>
      <c r="AL681" s="21" t="n"/>
      <c r="AM681" s="21" t="n"/>
      <c r="AN681" s="21" t="n"/>
      <c r="AO681" s="21" t="n"/>
      <c r="AP681" s="21" t="n"/>
      <c r="AQ681" s="21" t="n"/>
      <c r="AR681" s="21" t="n"/>
      <c r="AS681" s="21" t="n"/>
      <c r="AT681" s="21" t="n"/>
      <c r="AU681" s="21" t="n"/>
      <c r="AV681" s="21" t="n"/>
      <c r="AW681" s="21" t="n"/>
      <c r="AX681" s="21" t="n"/>
      <c r="AY681" s="21" t="n"/>
      <c r="AZ681" s="21" t="n"/>
      <c r="BA681" s="21" t="n"/>
      <c r="BB681" s="21" t="n"/>
      <c r="BC681" s="21" t="n"/>
      <c r="BD681" s="21" t="n"/>
      <c r="BE681" s="21" t="n"/>
      <c r="BF681" s="21" t="n"/>
      <c r="BG681" s="21" t="n"/>
      <c r="BH681" s="21" t="n"/>
      <c r="BI681" s="21" t="n"/>
      <c r="BJ681" s="21" t="n"/>
      <c r="BK681" s="21" t="n"/>
      <c r="BL681" s="21" t="n"/>
      <c r="BM681" s="21" t="n"/>
      <c r="BN681" s="21" t="n"/>
      <c r="BO681" s="21" t="n"/>
      <c r="BP681" s="21" t="n"/>
      <c r="BQ681" s="21" t="n"/>
      <c r="BR681" s="21" t="n"/>
      <c r="BS681" s="21" t="n"/>
      <c r="BT681" s="21" t="n"/>
      <c r="BU681" s="21" t="n"/>
      <c r="BV681" s="21" t="n"/>
      <c r="BW681" s="21" t="n"/>
      <c r="BX681" s="21" t="n"/>
      <c r="BY681" s="21" t="n"/>
      <c r="BZ681" s="21" t="n"/>
      <c r="CA681" s="21" t="n"/>
      <c r="CB681" s="21" t="n"/>
      <c r="CC681" s="21" t="n"/>
      <c r="CD681" s="21" t="n"/>
      <c r="CE681" s="21" t="n"/>
      <c r="CF681" s="21" t="n"/>
      <c r="CG681" s="21" t="n"/>
      <c r="CH681" s="21" t="n"/>
      <c r="CI681" s="21" t="n"/>
      <c r="CJ681" s="21" t="n"/>
      <c r="CK681" s="21" t="n"/>
      <c r="CL681" s="21" t="n"/>
      <c r="CM681" s="21" t="n"/>
      <c r="CN681" s="21" t="n"/>
      <c r="CO681" s="21" t="n"/>
      <c r="CP681" s="21" t="n"/>
      <c r="CQ681" s="21" t="n"/>
      <c r="CR681" s="21" t="n"/>
      <c r="CS681" s="21" t="n"/>
      <c r="CT681" s="21" t="n"/>
      <c r="CU681" s="21" t="n"/>
      <c r="CV681" s="21" t="n"/>
      <c r="CW681" s="21" t="n"/>
      <c r="CX681" s="21" t="n"/>
      <c r="CY681" s="21" t="n"/>
      <c r="CZ681" s="21" t="n"/>
      <c r="DA681" s="21" t="n"/>
      <c r="DB681" s="21" t="n"/>
      <c r="DC681" s="21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9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9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23" t="inlineStr">
        <is>
          <t>（発注の目安はDashboardの基準在庫[下限/上限]と色分けを参照）</t>
        </is>
      </c>
    </row>
    <row r="709">
      <c r="A709" s="21" t="inlineStr">
        <is>
          <t>CHEM-1560</t>
        </is>
      </c>
      <c r="B709" s="21" t="inlineStr">
        <is>
          <t>TPZ-511</t>
        </is>
      </c>
      <c r="C709" s="22" t="n"/>
      <c r="D709" s="21" t="n"/>
      <c r="E709" s="21" t="n"/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  <c r="AA709" s="21" t="n"/>
      <c r="AB709" s="21" t="n"/>
      <c r="AC709" s="21" t="n"/>
      <c r="AD709" s="21" t="n"/>
      <c r="AE709" s="21" t="n"/>
      <c r="AF709" s="21" t="n"/>
      <c r="AG709" s="21" t="n"/>
      <c r="AH709" s="21" t="n"/>
      <c r="AI709" s="21" t="n"/>
      <c r="AJ709" s="21" t="n"/>
      <c r="AK709" s="21" t="n"/>
      <c r="AL709" s="21" t="n"/>
      <c r="AM709" s="21" t="n"/>
      <c r="AN709" s="21" t="n"/>
      <c r="AO709" s="21" t="n"/>
      <c r="AP709" s="21" t="n"/>
      <c r="AQ709" s="21" t="n"/>
      <c r="AR709" s="21" t="n"/>
      <c r="AS709" s="21" t="n"/>
      <c r="AT709" s="21" t="n"/>
      <c r="AU709" s="21" t="n"/>
      <c r="AV709" s="21" t="n"/>
      <c r="AW709" s="21" t="n"/>
      <c r="AX709" s="21" t="n"/>
      <c r="AY709" s="21" t="n"/>
      <c r="AZ709" s="21" t="n"/>
      <c r="BA709" s="21" t="n"/>
      <c r="BB709" s="21" t="n"/>
      <c r="BC709" s="21" t="n"/>
      <c r="BD709" s="21" t="n"/>
      <c r="BE709" s="21" t="n"/>
      <c r="BF709" s="21" t="n"/>
      <c r="BG709" s="21" t="n"/>
      <c r="BH709" s="21" t="n"/>
      <c r="BI709" s="21" t="n"/>
      <c r="BJ709" s="21" t="n"/>
      <c r="BK709" s="21" t="n"/>
      <c r="BL709" s="21" t="n"/>
      <c r="BM709" s="21" t="n"/>
      <c r="BN709" s="21" t="n"/>
      <c r="BO709" s="21" t="n"/>
      <c r="BP709" s="21" t="n"/>
      <c r="BQ709" s="21" t="n"/>
      <c r="BR709" s="21" t="n"/>
      <c r="BS709" s="21" t="n"/>
      <c r="BT709" s="21" t="n"/>
      <c r="BU709" s="21" t="n"/>
      <c r="BV709" s="21" t="n"/>
      <c r="BW709" s="21" t="n"/>
      <c r="BX709" s="21" t="n"/>
      <c r="BY709" s="21" t="n"/>
      <c r="BZ709" s="21" t="n"/>
      <c r="CA709" s="21" t="n"/>
      <c r="CB709" s="21" t="n"/>
      <c r="CC709" s="21" t="n"/>
      <c r="CD709" s="21" t="n"/>
      <c r="CE709" s="21" t="n"/>
      <c r="CF709" s="21" t="n"/>
      <c r="CG709" s="21" t="n"/>
      <c r="CH709" s="21" t="n"/>
      <c r="CI709" s="21" t="n"/>
      <c r="CJ709" s="21" t="n"/>
      <c r="CK709" s="21" t="n"/>
      <c r="CL709" s="21" t="n"/>
      <c r="CM709" s="21" t="n"/>
      <c r="CN709" s="21" t="n"/>
      <c r="CO709" s="21" t="n"/>
      <c r="CP709" s="21" t="n"/>
      <c r="CQ709" s="21" t="n"/>
      <c r="CR709" s="21" t="n"/>
      <c r="CS709" s="21" t="n"/>
      <c r="CT709" s="21" t="n"/>
      <c r="CU709" s="21" t="n"/>
      <c r="CV709" s="21" t="n"/>
      <c r="CW709" s="21" t="n"/>
      <c r="CX709" s="21" t="n"/>
      <c r="CY709" s="21" t="n"/>
      <c r="CZ709" s="21" t="n"/>
      <c r="DA709" s="21" t="n"/>
      <c r="DB709" s="21" t="n"/>
      <c r="DC709" s="21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9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9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23" t="inlineStr">
        <is>
          <t>（発注の目安はDashboardの基準在庫[下限/上限]と色分けを参照）</t>
        </is>
      </c>
    </row>
    <row r="723">
      <c r="A723" s="21" t="inlineStr">
        <is>
          <t>CHEM-1530</t>
        </is>
      </c>
      <c r="B723" s="21" t="inlineStr">
        <is>
          <t>JCK-97</t>
        </is>
      </c>
      <c r="C723" s="22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  <c r="AA723" s="21" t="n"/>
      <c r="AB723" s="21" t="n"/>
      <c r="AC723" s="21" t="n"/>
      <c r="AD723" s="21" t="n"/>
      <c r="AE723" s="21" t="n"/>
      <c r="AF723" s="21" t="n"/>
      <c r="AG723" s="21" t="n"/>
      <c r="AH723" s="21" t="n"/>
      <c r="AI723" s="21" t="n"/>
      <c r="AJ723" s="21" t="n"/>
      <c r="AK723" s="21" t="n"/>
      <c r="AL723" s="21" t="n"/>
      <c r="AM723" s="21" t="n"/>
      <c r="AN723" s="21" t="n"/>
      <c r="AO723" s="21" t="n"/>
      <c r="AP723" s="21" t="n"/>
      <c r="AQ723" s="21" t="n"/>
      <c r="AR723" s="21" t="n"/>
      <c r="AS723" s="21" t="n"/>
      <c r="AT723" s="21" t="n"/>
      <c r="AU723" s="21" t="n"/>
      <c r="AV723" s="21" t="n"/>
      <c r="AW723" s="21" t="n"/>
      <c r="AX723" s="21" t="n"/>
      <c r="AY723" s="21" t="n"/>
      <c r="AZ723" s="21" t="n"/>
      <c r="BA723" s="21" t="n"/>
      <c r="BB723" s="21" t="n"/>
      <c r="BC723" s="21" t="n"/>
      <c r="BD723" s="21" t="n"/>
      <c r="BE723" s="21" t="n"/>
      <c r="BF723" s="21" t="n"/>
      <c r="BG723" s="21" t="n"/>
      <c r="BH723" s="21" t="n"/>
      <c r="BI723" s="21" t="n"/>
      <c r="BJ723" s="21" t="n"/>
      <c r="BK723" s="21" t="n"/>
      <c r="BL723" s="21" t="n"/>
      <c r="BM723" s="21" t="n"/>
      <c r="BN723" s="21" t="n"/>
      <c r="BO723" s="21" t="n"/>
      <c r="BP723" s="21" t="n"/>
      <c r="BQ723" s="21" t="n"/>
      <c r="BR723" s="21" t="n"/>
      <c r="BS723" s="21" t="n"/>
      <c r="BT723" s="21" t="n"/>
      <c r="BU723" s="21" t="n"/>
      <c r="BV723" s="21" t="n"/>
      <c r="BW723" s="21" t="n"/>
      <c r="BX723" s="21" t="n"/>
      <c r="BY723" s="21" t="n"/>
      <c r="BZ723" s="21" t="n"/>
      <c r="CA723" s="21" t="n"/>
      <c r="CB723" s="21" t="n"/>
      <c r="CC723" s="21" t="n"/>
      <c r="CD723" s="21" t="n"/>
      <c r="CE723" s="21" t="n"/>
      <c r="CF723" s="21" t="n"/>
      <c r="CG723" s="21" t="n"/>
      <c r="CH723" s="21" t="n"/>
      <c r="CI723" s="21" t="n"/>
      <c r="CJ723" s="21" t="n"/>
      <c r="CK723" s="21" t="n"/>
      <c r="CL723" s="21" t="n"/>
      <c r="CM723" s="21" t="n"/>
      <c r="CN723" s="21" t="n"/>
      <c r="CO723" s="21" t="n"/>
      <c r="CP723" s="21" t="n"/>
      <c r="CQ723" s="21" t="n"/>
      <c r="CR723" s="21" t="n"/>
      <c r="CS723" s="21" t="n"/>
      <c r="CT723" s="21" t="n"/>
      <c r="CU723" s="21" t="n"/>
      <c r="CV723" s="21" t="n"/>
      <c r="CW723" s="21" t="n"/>
      <c r="CX723" s="21" t="n"/>
      <c r="CY723" s="21" t="n"/>
      <c r="CZ723" s="21" t="n"/>
      <c r="DA723" s="21" t="n"/>
      <c r="DB723" s="21" t="n"/>
      <c r="DC723" s="21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9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9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23" t="inlineStr">
        <is>
          <t>（発注の目安はDashboardの基準在庫[下限/上限]と色分けを参照）</t>
        </is>
      </c>
    </row>
    <row r="773">
      <c r="A773" s="21" t="inlineStr">
        <is>
          <t>CHEM-1650</t>
        </is>
      </c>
      <c r="B773" s="21" t="inlineStr">
        <is>
          <t>DUASYN ACID BLUE AE-SF 30 LIQUID-SN</t>
        </is>
      </c>
      <c r="C773" s="22" t="n"/>
      <c r="D773" s="21" t="n"/>
      <c r="E773" s="21" t="n"/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  <c r="AA773" s="21" t="n"/>
      <c r="AB773" s="21" t="n"/>
      <c r="AC773" s="21" t="n"/>
      <c r="AD773" s="21" t="n"/>
      <c r="AE773" s="21" t="n"/>
      <c r="AF773" s="21" t="n"/>
      <c r="AG773" s="21" t="n"/>
      <c r="AH773" s="21" t="n"/>
      <c r="AI773" s="21" t="n"/>
      <c r="AJ773" s="21" t="n"/>
      <c r="AK773" s="21" t="n"/>
      <c r="AL773" s="21" t="n"/>
      <c r="AM773" s="21" t="n"/>
      <c r="AN773" s="21" t="n"/>
      <c r="AO773" s="21" t="n"/>
      <c r="AP773" s="21" t="n"/>
      <c r="AQ773" s="21" t="n"/>
      <c r="AR773" s="21" t="n"/>
      <c r="AS773" s="21" t="n"/>
      <c r="AT773" s="21" t="n"/>
      <c r="AU773" s="21" t="n"/>
      <c r="AV773" s="21" t="n"/>
      <c r="AW773" s="21" t="n"/>
      <c r="AX773" s="21" t="n"/>
      <c r="AY773" s="21" t="n"/>
      <c r="AZ773" s="21" t="n"/>
      <c r="BA773" s="21" t="n"/>
      <c r="BB773" s="21" t="n"/>
      <c r="BC773" s="21" t="n"/>
      <c r="BD773" s="21" t="n"/>
      <c r="BE773" s="21" t="n"/>
      <c r="BF773" s="21" t="n"/>
      <c r="BG773" s="21" t="n"/>
      <c r="BH773" s="21" t="n"/>
      <c r="BI773" s="21" t="n"/>
      <c r="BJ773" s="21" t="n"/>
      <c r="BK773" s="21" t="n"/>
      <c r="BL773" s="21" t="n"/>
      <c r="BM773" s="21" t="n"/>
      <c r="BN773" s="21" t="n"/>
      <c r="BO773" s="21" t="n"/>
      <c r="BP773" s="21" t="n"/>
      <c r="BQ773" s="21" t="n"/>
      <c r="BR773" s="21" t="n"/>
      <c r="BS773" s="21" t="n"/>
      <c r="BT773" s="21" t="n"/>
      <c r="BU773" s="21" t="n"/>
      <c r="BV773" s="21" t="n"/>
      <c r="BW773" s="21" t="n"/>
      <c r="BX773" s="21" t="n"/>
      <c r="BY773" s="21" t="n"/>
      <c r="BZ773" s="21" t="n"/>
      <c r="CA773" s="21" t="n"/>
      <c r="CB773" s="21" t="n"/>
      <c r="CC773" s="21" t="n"/>
      <c r="CD773" s="21" t="n"/>
      <c r="CE773" s="21" t="n"/>
      <c r="CF773" s="21" t="n"/>
      <c r="CG773" s="21" t="n"/>
      <c r="CH773" s="21" t="n"/>
      <c r="CI773" s="21" t="n"/>
      <c r="CJ773" s="21" t="n"/>
      <c r="CK773" s="21" t="n"/>
      <c r="CL773" s="21" t="n"/>
      <c r="CM773" s="21" t="n"/>
      <c r="CN773" s="21" t="n"/>
      <c r="CO773" s="21" t="n"/>
      <c r="CP773" s="21" t="n"/>
      <c r="CQ773" s="21" t="n"/>
      <c r="CR773" s="21" t="n"/>
      <c r="CS773" s="21" t="n"/>
      <c r="CT773" s="21" t="n"/>
      <c r="CU773" s="21" t="n"/>
      <c r="CV773" s="21" t="n"/>
      <c r="CW773" s="21" t="n"/>
      <c r="CX773" s="21" t="n"/>
      <c r="CY773" s="21" t="n"/>
      <c r="CZ773" s="21" t="n"/>
      <c r="DA773" s="21" t="n"/>
      <c r="DB773" s="21" t="n"/>
      <c r="DC773" s="21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12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12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12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12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12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12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9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9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23" t="inlineStr">
        <is>
          <t>（発注の目安はDashboardの基準在庫[下限/上限]と色分けを参照）</t>
        </is>
      </c>
    </row>
    <row r="835">
      <c r="A835" s="21" t="inlineStr">
        <is>
          <t>CHEM-1690</t>
        </is>
      </c>
      <c r="B835" s="21" t="inlineStr">
        <is>
          <t>TPZ-560</t>
        </is>
      </c>
      <c r="C835" s="22" t="n"/>
      <c r="D835" s="21" t="n"/>
      <c r="E835" s="21" t="n"/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  <c r="AA835" s="21" t="n"/>
      <c r="AB835" s="21" t="n"/>
      <c r="AC835" s="21" t="n"/>
      <c r="AD835" s="21" t="n"/>
      <c r="AE835" s="21" t="n"/>
      <c r="AF835" s="21" t="n"/>
      <c r="AG835" s="21" t="n"/>
      <c r="AH835" s="21" t="n"/>
      <c r="AI835" s="21" t="n"/>
      <c r="AJ835" s="21" t="n"/>
      <c r="AK835" s="21" t="n"/>
      <c r="AL835" s="21" t="n"/>
      <c r="AM835" s="21" t="n"/>
      <c r="AN835" s="21" t="n"/>
      <c r="AO835" s="21" t="n"/>
      <c r="AP835" s="21" t="n"/>
      <c r="AQ835" s="21" t="n"/>
      <c r="AR835" s="21" t="n"/>
      <c r="AS835" s="21" t="n"/>
      <c r="AT835" s="21" t="n"/>
      <c r="AU835" s="21" t="n"/>
      <c r="AV835" s="21" t="n"/>
      <c r="AW835" s="21" t="n"/>
      <c r="AX835" s="21" t="n"/>
      <c r="AY835" s="21" t="n"/>
      <c r="AZ835" s="21" t="n"/>
      <c r="BA835" s="21" t="n"/>
      <c r="BB835" s="21" t="n"/>
      <c r="BC835" s="21" t="n"/>
      <c r="BD835" s="21" t="n"/>
      <c r="BE835" s="21" t="n"/>
      <c r="BF835" s="21" t="n"/>
      <c r="BG835" s="21" t="n"/>
      <c r="BH835" s="21" t="n"/>
      <c r="BI835" s="21" t="n"/>
      <c r="BJ835" s="21" t="n"/>
      <c r="BK835" s="21" t="n"/>
      <c r="BL835" s="21" t="n"/>
      <c r="BM835" s="21" t="n"/>
      <c r="BN835" s="21" t="n"/>
      <c r="BO835" s="21" t="n"/>
      <c r="BP835" s="21" t="n"/>
      <c r="BQ835" s="21" t="n"/>
      <c r="BR835" s="21" t="n"/>
      <c r="BS835" s="21" t="n"/>
      <c r="BT835" s="21" t="n"/>
      <c r="BU835" s="21" t="n"/>
      <c r="BV835" s="21" t="n"/>
      <c r="BW835" s="21" t="n"/>
      <c r="BX835" s="21" t="n"/>
      <c r="BY835" s="21" t="n"/>
      <c r="BZ835" s="21" t="n"/>
      <c r="CA835" s="21" t="n"/>
      <c r="CB835" s="21" t="n"/>
      <c r="CC835" s="21" t="n"/>
      <c r="CD835" s="21" t="n"/>
      <c r="CE835" s="21" t="n"/>
      <c r="CF835" s="21" t="n"/>
      <c r="CG835" s="21" t="n"/>
      <c r="CH835" s="21" t="n"/>
      <c r="CI835" s="21" t="n"/>
      <c r="CJ835" s="21" t="n"/>
      <c r="CK835" s="21" t="n"/>
      <c r="CL835" s="21" t="n"/>
      <c r="CM835" s="21" t="n"/>
      <c r="CN835" s="21" t="n"/>
      <c r="CO835" s="21" t="n"/>
      <c r="CP835" s="21" t="n"/>
      <c r="CQ835" s="21" t="n"/>
      <c r="CR835" s="21" t="n"/>
      <c r="CS835" s="21" t="n"/>
      <c r="CT835" s="21" t="n"/>
      <c r="CU835" s="21" t="n"/>
      <c r="CV835" s="21" t="n"/>
      <c r="CW835" s="21" t="n"/>
      <c r="CX835" s="21" t="n"/>
      <c r="CY835" s="21" t="n"/>
      <c r="CZ835" s="21" t="n"/>
      <c r="DA835" s="21" t="n"/>
      <c r="DB835" s="21" t="n"/>
      <c r="DC835" s="21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9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9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23" t="inlineStr">
        <is>
          <t>（発注の目安はDashboardの基準在庫[下限/上限]と色分けを参照）</t>
        </is>
      </c>
    </row>
    <row r="849">
      <c r="A849" s="21" t="inlineStr">
        <is>
          <t>CHEM-1540</t>
        </is>
      </c>
      <c r="B849" s="21" t="inlineStr">
        <is>
          <t>NAT35</t>
        </is>
      </c>
      <c r="C849" s="22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  <c r="AA849" s="21" t="n"/>
      <c r="AB849" s="21" t="n"/>
      <c r="AC849" s="21" t="n"/>
      <c r="AD849" s="21" t="n"/>
      <c r="AE849" s="21" t="n"/>
      <c r="AF849" s="21" t="n"/>
      <c r="AG849" s="21" t="n"/>
      <c r="AH849" s="21" t="n"/>
      <c r="AI849" s="21" t="n"/>
      <c r="AJ849" s="21" t="n"/>
      <c r="AK849" s="21" t="n"/>
      <c r="AL849" s="21" t="n"/>
      <c r="AM849" s="21" t="n"/>
      <c r="AN849" s="21" t="n"/>
      <c r="AO849" s="21" t="n"/>
      <c r="AP849" s="21" t="n"/>
      <c r="AQ849" s="21" t="n"/>
      <c r="AR849" s="21" t="n"/>
      <c r="AS849" s="21" t="n"/>
      <c r="AT849" s="21" t="n"/>
      <c r="AU849" s="21" t="n"/>
      <c r="AV849" s="21" t="n"/>
      <c r="AW849" s="21" t="n"/>
      <c r="AX849" s="21" t="n"/>
      <c r="AY849" s="21" t="n"/>
      <c r="AZ849" s="21" t="n"/>
      <c r="BA849" s="21" t="n"/>
      <c r="BB849" s="21" t="n"/>
      <c r="BC849" s="21" t="n"/>
      <c r="BD849" s="21" t="n"/>
      <c r="BE849" s="21" t="n"/>
      <c r="BF849" s="21" t="n"/>
      <c r="BG849" s="21" t="n"/>
      <c r="BH849" s="21" t="n"/>
      <c r="BI849" s="21" t="n"/>
      <c r="BJ849" s="21" t="n"/>
      <c r="BK849" s="21" t="n"/>
      <c r="BL849" s="21" t="n"/>
      <c r="BM849" s="21" t="n"/>
      <c r="BN849" s="21" t="n"/>
      <c r="BO849" s="21" t="n"/>
      <c r="BP849" s="21" t="n"/>
      <c r="BQ849" s="21" t="n"/>
      <c r="BR849" s="21" t="n"/>
      <c r="BS849" s="21" t="n"/>
      <c r="BT849" s="21" t="n"/>
      <c r="BU849" s="21" t="n"/>
      <c r="BV849" s="21" t="n"/>
      <c r="BW849" s="21" t="n"/>
      <c r="BX849" s="21" t="n"/>
      <c r="BY849" s="21" t="n"/>
      <c r="BZ849" s="21" t="n"/>
      <c r="CA849" s="21" t="n"/>
      <c r="CB849" s="21" t="n"/>
      <c r="CC849" s="21" t="n"/>
      <c r="CD849" s="21" t="n"/>
      <c r="CE849" s="21" t="n"/>
      <c r="CF849" s="21" t="n"/>
      <c r="CG849" s="21" t="n"/>
      <c r="CH849" s="21" t="n"/>
      <c r="CI849" s="21" t="n"/>
      <c r="CJ849" s="21" t="n"/>
      <c r="CK849" s="21" t="n"/>
      <c r="CL849" s="21" t="n"/>
      <c r="CM849" s="21" t="n"/>
      <c r="CN849" s="21" t="n"/>
      <c r="CO849" s="21" t="n"/>
      <c r="CP849" s="21" t="n"/>
      <c r="CQ849" s="21" t="n"/>
      <c r="CR849" s="21" t="n"/>
      <c r="CS849" s="21" t="n"/>
      <c r="CT849" s="21" t="n"/>
      <c r="CU849" s="21" t="n"/>
      <c r="CV849" s="21" t="n"/>
      <c r="CW849" s="21" t="n"/>
      <c r="CX849" s="21" t="n"/>
      <c r="CY849" s="21" t="n"/>
      <c r="CZ849" s="21" t="n"/>
      <c r="DA849" s="21" t="n"/>
      <c r="DB849" s="21" t="n"/>
      <c r="DC849" s="21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12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12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12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12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9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9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23" t="inlineStr">
        <is>
          <t>（発注の目安はDashboardの基準在庫[下限/上限]と色分けを参照）</t>
        </is>
      </c>
    </row>
    <row r="895">
      <c r="A895" s="21" t="inlineStr">
        <is>
          <t>CHEM-1700</t>
        </is>
      </c>
      <c r="B895" s="21" t="inlineStr">
        <is>
          <t>TepyrusCT38</t>
        </is>
      </c>
      <c r="C895" s="22" t="n"/>
      <c r="D895" s="21" t="n"/>
      <c r="E895" s="21" t="n"/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  <c r="AA895" s="21" t="n"/>
      <c r="AB895" s="21" t="n"/>
      <c r="AC895" s="21" t="n"/>
      <c r="AD895" s="21" t="n"/>
      <c r="AE895" s="21" t="n"/>
      <c r="AF895" s="21" t="n"/>
      <c r="AG895" s="21" t="n"/>
      <c r="AH895" s="21" t="n"/>
      <c r="AI895" s="21" t="n"/>
      <c r="AJ895" s="21" t="n"/>
      <c r="AK895" s="21" t="n"/>
      <c r="AL895" s="21" t="n"/>
      <c r="AM895" s="21" t="n"/>
      <c r="AN895" s="21" t="n"/>
      <c r="AO895" s="21" t="n"/>
      <c r="AP895" s="21" t="n"/>
      <c r="AQ895" s="21" t="n"/>
      <c r="AR895" s="21" t="n"/>
      <c r="AS895" s="21" t="n"/>
      <c r="AT895" s="21" t="n"/>
      <c r="AU895" s="21" t="n"/>
      <c r="AV895" s="21" t="n"/>
      <c r="AW895" s="21" t="n"/>
      <c r="AX895" s="21" t="n"/>
      <c r="AY895" s="21" t="n"/>
      <c r="AZ895" s="21" t="n"/>
      <c r="BA895" s="21" t="n"/>
      <c r="BB895" s="21" t="n"/>
      <c r="BC895" s="21" t="n"/>
      <c r="BD895" s="21" t="n"/>
      <c r="BE895" s="21" t="n"/>
      <c r="BF895" s="21" t="n"/>
      <c r="BG895" s="21" t="n"/>
      <c r="BH895" s="21" t="n"/>
      <c r="BI895" s="21" t="n"/>
      <c r="BJ895" s="21" t="n"/>
      <c r="BK895" s="21" t="n"/>
      <c r="BL895" s="21" t="n"/>
      <c r="BM895" s="21" t="n"/>
      <c r="BN895" s="21" t="n"/>
      <c r="BO895" s="21" t="n"/>
      <c r="BP895" s="21" t="n"/>
      <c r="BQ895" s="21" t="n"/>
      <c r="BR895" s="21" t="n"/>
      <c r="BS895" s="21" t="n"/>
      <c r="BT895" s="21" t="n"/>
      <c r="BU895" s="21" t="n"/>
      <c r="BV895" s="21" t="n"/>
      <c r="BW895" s="21" t="n"/>
      <c r="BX895" s="21" t="n"/>
      <c r="BY895" s="21" t="n"/>
      <c r="BZ895" s="21" t="n"/>
      <c r="CA895" s="21" t="n"/>
      <c r="CB895" s="21" t="n"/>
      <c r="CC895" s="21" t="n"/>
      <c r="CD895" s="21" t="n"/>
      <c r="CE895" s="21" t="n"/>
      <c r="CF895" s="21" t="n"/>
      <c r="CG895" s="21" t="n"/>
      <c r="CH895" s="21" t="n"/>
      <c r="CI895" s="21" t="n"/>
      <c r="CJ895" s="21" t="n"/>
      <c r="CK895" s="21" t="n"/>
      <c r="CL895" s="21" t="n"/>
      <c r="CM895" s="21" t="n"/>
      <c r="CN895" s="21" t="n"/>
      <c r="CO895" s="21" t="n"/>
      <c r="CP895" s="21" t="n"/>
      <c r="CQ895" s="21" t="n"/>
      <c r="CR895" s="21" t="n"/>
      <c r="CS895" s="21" t="n"/>
      <c r="CT895" s="21" t="n"/>
      <c r="CU895" s="21" t="n"/>
      <c r="CV895" s="21" t="n"/>
      <c r="CW895" s="21" t="n"/>
      <c r="CX895" s="21" t="n"/>
      <c r="CY895" s="21" t="n"/>
      <c r="CZ895" s="21" t="n"/>
      <c r="DA895" s="21" t="n"/>
      <c r="DB895" s="21" t="n"/>
      <c r="DC895" s="21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9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9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23" t="inlineStr">
        <is>
          <t>（発注の目安はDashboardの基準在庫[下限/上限]と色分けを参照）</t>
        </is>
      </c>
    </row>
    <row r="923">
      <c r="A923" s="21" t="inlineStr">
        <is>
          <t>CHEM-1720</t>
        </is>
      </c>
      <c r="B923" s="21" t="inlineStr">
        <is>
          <t>CeZr oxide(TPZ-868)</t>
        </is>
      </c>
      <c r="C923" s="22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  <c r="AA923" s="21" t="n"/>
      <c r="AB923" s="21" t="n"/>
      <c r="AC923" s="21" t="n"/>
      <c r="AD923" s="21" t="n"/>
      <c r="AE923" s="21" t="n"/>
      <c r="AF923" s="21" t="n"/>
      <c r="AG923" s="21" t="n"/>
      <c r="AH923" s="21" t="n"/>
      <c r="AI923" s="21" t="n"/>
      <c r="AJ923" s="21" t="n"/>
      <c r="AK923" s="21" t="n"/>
      <c r="AL923" s="21" t="n"/>
      <c r="AM923" s="21" t="n"/>
      <c r="AN923" s="21" t="n"/>
      <c r="AO923" s="21" t="n"/>
      <c r="AP923" s="21" t="n"/>
      <c r="AQ923" s="21" t="n"/>
      <c r="AR923" s="21" t="n"/>
      <c r="AS923" s="21" t="n"/>
      <c r="AT923" s="21" t="n"/>
      <c r="AU923" s="21" t="n"/>
      <c r="AV923" s="21" t="n"/>
      <c r="AW923" s="21" t="n"/>
      <c r="AX923" s="21" t="n"/>
      <c r="AY923" s="21" t="n"/>
      <c r="AZ923" s="21" t="n"/>
      <c r="BA923" s="21" t="n"/>
      <c r="BB923" s="21" t="n"/>
      <c r="BC923" s="21" t="n"/>
      <c r="BD923" s="21" t="n"/>
      <c r="BE923" s="21" t="n"/>
      <c r="BF923" s="21" t="n"/>
      <c r="BG923" s="21" t="n"/>
      <c r="BH923" s="21" t="n"/>
      <c r="BI923" s="21" t="n"/>
      <c r="BJ923" s="21" t="n"/>
      <c r="BK923" s="21" t="n"/>
      <c r="BL923" s="21" t="n"/>
      <c r="BM923" s="21" t="n"/>
      <c r="BN923" s="21" t="n"/>
      <c r="BO923" s="21" t="n"/>
      <c r="BP923" s="21" t="n"/>
      <c r="BQ923" s="21" t="n"/>
      <c r="BR923" s="21" t="n"/>
      <c r="BS923" s="21" t="n"/>
      <c r="BT923" s="21" t="n"/>
      <c r="BU923" s="21" t="n"/>
      <c r="BV923" s="21" t="n"/>
      <c r="BW923" s="21" t="n"/>
      <c r="BX923" s="21" t="n"/>
      <c r="BY923" s="21" t="n"/>
      <c r="BZ923" s="21" t="n"/>
      <c r="CA923" s="21" t="n"/>
      <c r="CB923" s="21" t="n"/>
      <c r="CC923" s="21" t="n"/>
      <c r="CD923" s="21" t="n"/>
      <c r="CE923" s="21" t="n"/>
      <c r="CF923" s="21" t="n"/>
      <c r="CG923" s="21" t="n"/>
      <c r="CH923" s="21" t="n"/>
      <c r="CI923" s="21" t="n"/>
      <c r="CJ923" s="21" t="n"/>
      <c r="CK923" s="21" t="n"/>
      <c r="CL923" s="21" t="n"/>
      <c r="CM923" s="21" t="n"/>
      <c r="CN923" s="21" t="n"/>
      <c r="CO923" s="21" t="n"/>
      <c r="CP923" s="21" t="n"/>
      <c r="CQ923" s="21" t="n"/>
      <c r="CR923" s="21" t="n"/>
      <c r="CS923" s="21" t="n"/>
      <c r="CT923" s="21" t="n"/>
      <c r="CU923" s="21" t="n"/>
      <c r="CV923" s="21" t="n"/>
      <c r="CW923" s="21" t="n"/>
      <c r="CX923" s="21" t="n"/>
      <c r="CY923" s="21" t="n"/>
      <c r="CZ923" s="21" t="n"/>
      <c r="DA923" s="21" t="n"/>
      <c r="DB923" s="21" t="n"/>
      <c r="DC923" s="21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12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9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9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23" t="inlineStr">
        <is>
          <t>（発注の目安はDashboardの基準在庫[下限/上限]と色分けを参照）</t>
        </is>
      </c>
    </row>
    <row r="959">
      <c r="A959" s="21" t="inlineStr">
        <is>
          <t>CHEM-1760</t>
        </is>
      </c>
      <c r="B959" s="21" t="inlineStr">
        <is>
          <t>Pigment(TC RED FD(A))</t>
        </is>
      </c>
      <c r="C959" s="22" t="n"/>
      <c r="D959" s="21" t="n"/>
      <c r="E959" s="21" t="n"/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  <c r="AA959" s="21" t="n"/>
      <c r="AB959" s="21" t="n"/>
      <c r="AC959" s="21" t="n"/>
      <c r="AD959" s="21" t="n"/>
      <c r="AE959" s="21" t="n"/>
      <c r="AF959" s="21" t="n"/>
      <c r="AG959" s="21" t="n"/>
      <c r="AH959" s="21" t="n"/>
      <c r="AI959" s="21" t="n"/>
      <c r="AJ959" s="21" t="n"/>
      <c r="AK959" s="21" t="n"/>
      <c r="AL959" s="21" t="n"/>
      <c r="AM959" s="21" t="n"/>
      <c r="AN959" s="21" t="n"/>
      <c r="AO959" s="21" t="n"/>
      <c r="AP959" s="21" t="n"/>
      <c r="AQ959" s="21" t="n"/>
      <c r="AR959" s="21" t="n"/>
      <c r="AS959" s="21" t="n"/>
      <c r="AT959" s="21" t="n"/>
      <c r="AU959" s="21" t="n"/>
      <c r="AV959" s="21" t="n"/>
      <c r="AW959" s="21" t="n"/>
      <c r="AX959" s="21" t="n"/>
      <c r="AY959" s="21" t="n"/>
      <c r="AZ959" s="21" t="n"/>
      <c r="BA959" s="21" t="n"/>
      <c r="BB959" s="21" t="n"/>
      <c r="BC959" s="21" t="n"/>
      <c r="BD959" s="21" t="n"/>
      <c r="BE959" s="21" t="n"/>
      <c r="BF959" s="21" t="n"/>
      <c r="BG959" s="21" t="n"/>
      <c r="BH959" s="21" t="n"/>
      <c r="BI959" s="21" t="n"/>
      <c r="BJ959" s="21" t="n"/>
      <c r="BK959" s="21" t="n"/>
      <c r="BL959" s="21" t="n"/>
      <c r="BM959" s="21" t="n"/>
      <c r="BN959" s="21" t="n"/>
      <c r="BO959" s="21" t="n"/>
      <c r="BP959" s="21" t="n"/>
      <c r="BQ959" s="21" t="n"/>
      <c r="BR959" s="21" t="n"/>
      <c r="BS959" s="21" t="n"/>
      <c r="BT959" s="21" t="n"/>
      <c r="BU959" s="21" t="n"/>
      <c r="BV959" s="21" t="n"/>
      <c r="BW959" s="21" t="n"/>
      <c r="BX959" s="21" t="n"/>
      <c r="BY959" s="21" t="n"/>
      <c r="BZ959" s="21" t="n"/>
      <c r="CA959" s="21" t="n"/>
      <c r="CB959" s="21" t="n"/>
      <c r="CC959" s="21" t="n"/>
      <c r="CD959" s="21" t="n"/>
      <c r="CE959" s="21" t="n"/>
      <c r="CF959" s="21" t="n"/>
      <c r="CG959" s="21" t="n"/>
      <c r="CH959" s="21" t="n"/>
      <c r="CI959" s="21" t="n"/>
      <c r="CJ959" s="21" t="n"/>
      <c r="CK959" s="21" t="n"/>
      <c r="CL959" s="21" t="n"/>
      <c r="CM959" s="21" t="n"/>
      <c r="CN959" s="21" t="n"/>
      <c r="CO959" s="21" t="n"/>
      <c r="CP959" s="21" t="n"/>
      <c r="CQ959" s="21" t="n"/>
      <c r="CR959" s="21" t="n"/>
      <c r="CS959" s="21" t="n"/>
      <c r="CT959" s="21" t="n"/>
      <c r="CU959" s="21" t="n"/>
      <c r="CV959" s="21" t="n"/>
      <c r="CW959" s="21" t="n"/>
      <c r="CX959" s="21" t="n"/>
      <c r="CY959" s="21" t="n"/>
      <c r="CZ959" s="21" t="n"/>
      <c r="DA959" s="21" t="n"/>
      <c r="DB959" s="21" t="n"/>
      <c r="DC959" s="21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9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9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23" t="inlineStr">
        <is>
          <t>（発注の目安はDashboardの基準在庫[下限/上限]と色分けを参照）</t>
        </is>
      </c>
    </row>
    <row r="973">
      <c r="A973" s="21" t="inlineStr">
        <is>
          <t>CHEM-1680</t>
        </is>
      </c>
      <c r="B973" s="21" t="inlineStr">
        <is>
          <t>NAT38</t>
        </is>
      </c>
      <c r="C973" s="22" t="n"/>
      <c r="D973" s="21" t="n"/>
      <c r="E973" s="21" t="n"/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  <c r="AA973" s="21" t="n"/>
      <c r="AB973" s="21" t="n"/>
      <c r="AC973" s="21" t="n"/>
      <c r="AD973" s="21" t="n"/>
      <c r="AE973" s="21" t="n"/>
      <c r="AF973" s="21" t="n"/>
      <c r="AG973" s="21" t="n"/>
      <c r="AH973" s="21" t="n"/>
      <c r="AI973" s="21" t="n"/>
      <c r="AJ973" s="21" t="n"/>
      <c r="AK973" s="21" t="n"/>
      <c r="AL973" s="21" t="n"/>
      <c r="AM973" s="21" t="n"/>
      <c r="AN973" s="21" t="n"/>
      <c r="AO973" s="21" t="n"/>
      <c r="AP973" s="21" t="n"/>
      <c r="AQ973" s="21" t="n"/>
      <c r="AR973" s="21" t="n"/>
      <c r="AS973" s="21" t="n"/>
      <c r="AT973" s="21" t="n"/>
      <c r="AU973" s="21" t="n"/>
      <c r="AV973" s="21" t="n"/>
      <c r="AW973" s="21" t="n"/>
      <c r="AX973" s="21" t="n"/>
      <c r="AY973" s="21" t="n"/>
      <c r="AZ973" s="21" t="n"/>
      <c r="BA973" s="21" t="n"/>
      <c r="BB973" s="21" t="n"/>
      <c r="BC973" s="21" t="n"/>
      <c r="BD973" s="21" t="n"/>
      <c r="BE973" s="21" t="n"/>
      <c r="BF973" s="21" t="n"/>
      <c r="BG973" s="21" t="n"/>
      <c r="BH973" s="21" t="n"/>
      <c r="BI973" s="21" t="n"/>
      <c r="BJ973" s="21" t="n"/>
      <c r="BK973" s="21" t="n"/>
      <c r="BL973" s="21" t="n"/>
      <c r="BM973" s="21" t="n"/>
      <c r="BN973" s="21" t="n"/>
      <c r="BO973" s="21" t="n"/>
      <c r="BP973" s="21" t="n"/>
      <c r="BQ973" s="21" t="n"/>
      <c r="BR973" s="21" t="n"/>
      <c r="BS973" s="21" t="n"/>
      <c r="BT973" s="21" t="n"/>
      <c r="BU973" s="21" t="n"/>
      <c r="BV973" s="21" t="n"/>
      <c r="BW973" s="21" t="n"/>
      <c r="BX973" s="21" t="n"/>
      <c r="BY973" s="21" t="n"/>
      <c r="BZ973" s="21" t="n"/>
      <c r="CA973" s="21" t="n"/>
      <c r="CB973" s="21" t="n"/>
      <c r="CC973" s="21" t="n"/>
      <c r="CD973" s="21" t="n"/>
      <c r="CE973" s="21" t="n"/>
      <c r="CF973" s="21" t="n"/>
      <c r="CG973" s="21" t="n"/>
      <c r="CH973" s="21" t="n"/>
      <c r="CI973" s="21" t="n"/>
      <c r="CJ973" s="21" t="n"/>
      <c r="CK973" s="21" t="n"/>
      <c r="CL973" s="21" t="n"/>
      <c r="CM973" s="21" t="n"/>
      <c r="CN973" s="21" t="n"/>
      <c r="CO973" s="21" t="n"/>
      <c r="CP973" s="21" t="n"/>
      <c r="CQ973" s="21" t="n"/>
      <c r="CR973" s="21" t="n"/>
      <c r="CS973" s="21" t="n"/>
      <c r="CT973" s="21" t="n"/>
      <c r="CU973" s="21" t="n"/>
      <c r="CV973" s="21" t="n"/>
      <c r="CW973" s="21" t="n"/>
      <c r="CX973" s="21" t="n"/>
      <c r="CY973" s="21" t="n"/>
      <c r="CZ973" s="21" t="n"/>
      <c r="DA973" s="21" t="n"/>
      <c r="DB973" s="21" t="n"/>
      <c r="DC973" s="21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9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9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23" t="inlineStr">
        <is>
          <t>（発注の目安はDashboardの基準在庫[下限/上限]と色分けを参照）</t>
        </is>
      </c>
    </row>
    <row r="1003">
      <c r="A1003" s="21" t="inlineStr">
        <is>
          <t>CHEM-1730</t>
        </is>
      </c>
      <c r="B1003" s="21" t="inlineStr">
        <is>
          <t>NAT-41</t>
        </is>
      </c>
      <c r="C1003" s="22" t="n"/>
      <c r="D1003" s="21" t="n"/>
      <c r="E1003" s="21" t="n"/>
      <c r="F1003" s="21" t="n"/>
      <c r="G1003" s="21" t="n"/>
      <c r="H1003" s="21" t="n"/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  <c r="Y1003" s="21" t="n"/>
      <c r="Z1003" s="21" t="n"/>
      <c r="AA1003" s="21" t="n"/>
      <c r="AB1003" s="21" t="n"/>
      <c r="AC1003" s="21" t="n"/>
      <c r="AD1003" s="21" t="n"/>
      <c r="AE1003" s="21" t="n"/>
      <c r="AF1003" s="21" t="n"/>
      <c r="AG1003" s="21" t="n"/>
      <c r="AH1003" s="21" t="n"/>
      <c r="AI1003" s="21" t="n"/>
      <c r="AJ1003" s="21" t="n"/>
      <c r="AK1003" s="21" t="n"/>
      <c r="AL1003" s="21" t="n"/>
      <c r="AM1003" s="21" t="n"/>
      <c r="AN1003" s="21" t="n"/>
      <c r="AO1003" s="21" t="n"/>
      <c r="AP1003" s="21" t="n"/>
      <c r="AQ1003" s="21" t="n"/>
      <c r="AR1003" s="21" t="n"/>
      <c r="AS1003" s="21" t="n"/>
      <c r="AT1003" s="21" t="n"/>
      <c r="AU1003" s="21" t="n"/>
      <c r="AV1003" s="21" t="n"/>
      <c r="AW1003" s="21" t="n"/>
      <c r="AX1003" s="21" t="n"/>
      <c r="AY1003" s="21" t="n"/>
      <c r="AZ1003" s="21" t="n"/>
      <c r="BA1003" s="21" t="n"/>
      <c r="BB1003" s="21" t="n"/>
      <c r="BC1003" s="21" t="n"/>
      <c r="BD1003" s="21" t="n"/>
      <c r="BE1003" s="21" t="n"/>
      <c r="BF1003" s="21" t="n"/>
      <c r="BG1003" s="21" t="n"/>
      <c r="BH1003" s="21" t="n"/>
      <c r="BI1003" s="21" t="n"/>
      <c r="BJ1003" s="21" t="n"/>
      <c r="BK1003" s="21" t="n"/>
      <c r="BL1003" s="21" t="n"/>
      <c r="BM1003" s="21" t="n"/>
      <c r="BN1003" s="21" t="n"/>
      <c r="BO1003" s="21" t="n"/>
      <c r="BP1003" s="21" t="n"/>
      <c r="BQ1003" s="21" t="n"/>
      <c r="BR1003" s="21" t="n"/>
      <c r="BS1003" s="21" t="n"/>
      <c r="BT1003" s="21" t="n"/>
      <c r="BU1003" s="21" t="n"/>
      <c r="BV1003" s="21" t="n"/>
      <c r="BW1003" s="21" t="n"/>
      <c r="BX1003" s="21" t="n"/>
      <c r="BY1003" s="21" t="n"/>
      <c r="BZ1003" s="21" t="n"/>
      <c r="CA1003" s="21" t="n"/>
      <c r="CB1003" s="21" t="n"/>
      <c r="CC1003" s="21" t="n"/>
      <c r="CD1003" s="21" t="n"/>
      <c r="CE1003" s="21" t="n"/>
      <c r="CF1003" s="21" t="n"/>
      <c r="CG1003" s="21" t="n"/>
      <c r="CH1003" s="21" t="n"/>
      <c r="CI1003" s="21" t="n"/>
      <c r="CJ1003" s="21" t="n"/>
      <c r="CK1003" s="21" t="n"/>
      <c r="CL1003" s="21" t="n"/>
      <c r="CM1003" s="21" t="n"/>
      <c r="CN1003" s="21" t="n"/>
      <c r="CO1003" s="21" t="n"/>
      <c r="CP1003" s="21" t="n"/>
      <c r="CQ1003" s="21" t="n"/>
      <c r="CR1003" s="21" t="n"/>
      <c r="CS1003" s="21" t="n"/>
      <c r="CT1003" s="21" t="n"/>
      <c r="CU1003" s="21" t="n"/>
      <c r="CV1003" s="21" t="n"/>
      <c r="CW1003" s="21" t="n"/>
      <c r="CX1003" s="21" t="n"/>
      <c r="CY1003" s="21" t="n"/>
      <c r="CZ1003" s="21" t="n"/>
      <c r="DA1003" s="21" t="n"/>
      <c r="DB1003" s="21" t="n"/>
      <c r="DC1003" s="21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9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9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23" t="inlineStr">
        <is>
          <t>（発注の目安はDashboardの基準在庫[下限/上限]と色分けを参照）</t>
        </is>
      </c>
    </row>
    <row r="1017">
      <c r="A1017" s="21" t="inlineStr">
        <is>
          <t>CHEM-1770</t>
        </is>
      </c>
      <c r="B1017" s="21" t="inlineStr">
        <is>
          <t>RCT-39</t>
        </is>
      </c>
      <c r="C1017" s="22" t="n"/>
      <c r="D1017" s="21" t="n"/>
      <c r="E1017" s="21" t="n"/>
      <c r="F1017" s="21" t="n"/>
      <c r="G1017" s="21" t="n"/>
      <c r="H1017" s="21" t="n"/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  <c r="Y1017" s="21" t="n"/>
      <c r="Z1017" s="21" t="n"/>
      <c r="AA1017" s="21" t="n"/>
      <c r="AB1017" s="21" t="n"/>
      <c r="AC1017" s="21" t="n"/>
      <c r="AD1017" s="21" t="n"/>
      <c r="AE1017" s="21" t="n"/>
      <c r="AF1017" s="21" t="n"/>
      <c r="AG1017" s="21" t="n"/>
      <c r="AH1017" s="21" t="n"/>
      <c r="AI1017" s="21" t="n"/>
      <c r="AJ1017" s="21" t="n"/>
      <c r="AK1017" s="21" t="n"/>
      <c r="AL1017" s="21" t="n"/>
      <c r="AM1017" s="21" t="n"/>
      <c r="AN1017" s="21" t="n"/>
      <c r="AO1017" s="21" t="n"/>
      <c r="AP1017" s="21" t="n"/>
      <c r="AQ1017" s="21" t="n"/>
      <c r="AR1017" s="21" t="n"/>
      <c r="AS1017" s="21" t="n"/>
      <c r="AT1017" s="21" t="n"/>
      <c r="AU1017" s="21" t="n"/>
      <c r="AV1017" s="21" t="n"/>
      <c r="AW1017" s="21" t="n"/>
      <c r="AX1017" s="21" t="n"/>
      <c r="AY1017" s="21" t="n"/>
      <c r="AZ1017" s="21" t="n"/>
      <c r="BA1017" s="21" t="n"/>
      <c r="BB1017" s="21" t="n"/>
      <c r="BC1017" s="21" t="n"/>
      <c r="BD1017" s="21" t="n"/>
      <c r="BE1017" s="21" t="n"/>
      <c r="BF1017" s="21" t="n"/>
      <c r="BG1017" s="21" t="n"/>
      <c r="BH1017" s="21" t="n"/>
      <c r="BI1017" s="21" t="n"/>
      <c r="BJ1017" s="21" t="n"/>
      <c r="BK1017" s="21" t="n"/>
      <c r="BL1017" s="21" t="n"/>
      <c r="BM1017" s="21" t="n"/>
      <c r="BN1017" s="21" t="n"/>
      <c r="BO1017" s="21" t="n"/>
      <c r="BP1017" s="21" t="n"/>
      <c r="BQ1017" s="21" t="n"/>
      <c r="BR1017" s="21" t="n"/>
      <c r="BS1017" s="21" t="n"/>
      <c r="BT1017" s="21" t="n"/>
      <c r="BU1017" s="21" t="n"/>
      <c r="BV1017" s="21" t="n"/>
      <c r="BW1017" s="21" t="n"/>
      <c r="BX1017" s="21" t="n"/>
      <c r="BY1017" s="21" t="n"/>
      <c r="BZ1017" s="21" t="n"/>
      <c r="CA1017" s="21" t="n"/>
      <c r="CB1017" s="21" t="n"/>
      <c r="CC1017" s="21" t="n"/>
      <c r="CD1017" s="21" t="n"/>
      <c r="CE1017" s="21" t="n"/>
      <c r="CF1017" s="21" t="n"/>
      <c r="CG1017" s="21" t="n"/>
      <c r="CH1017" s="21" t="n"/>
      <c r="CI1017" s="21" t="n"/>
      <c r="CJ1017" s="21" t="n"/>
      <c r="CK1017" s="21" t="n"/>
      <c r="CL1017" s="21" t="n"/>
      <c r="CM1017" s="21" t="n"/>
      <c r="CN1017" s="21" t="n"/>
      <c r="CO1017" s="21" t="n"/>
      <c r="CP1017" s="21" t="n"/>
      <c r="CQ1017" s="21" t="n"/>
      <c r="CR1017" s="21" t="n"/>
      <c r="CS1017" s="21" t="n"/>
      <c r="CT1017" s="21" t="n"/>
      <c r="CU1017" s="21" t="n"/>
      <c r="CV1017" s="21" t="n"/>
      <c r="CW1017" s="21" t="n"/>
      <c r="CX1017" s="21" t="n"/>
      <c r="CY1017" s="21" t="n"/>
      <c r="CZ1017" s="21" t="n"/>
      <c r="DA1017" s="21" t="n"/>
      <c r="DB1017" s="21" t="n"/>
      <c r="DC1017" s="21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9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9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23" t="inlineStr">
        <is>
          <t>（発注の目安はDashboardの基準在庫[下限/上限]と色分けを参照）</t>
        </is>
      </c>
    </row>
    <row r="1029">
      <c r="A1029" s="21" t="inlineStr">
        <is>
          <t>5SN</t>
        </is>
      </c>
      <c r="B1029" s="21" t="inlineStr">
        <is>
          <t>5SN</t>
        </is>
      </c>
      <c r="C1029" s="22" t="n"/>
      <c r="D1029" s="21" t="n"/>
      <c r="E1029" s="21" t="n"/>
      <c r="F1029" s="21" t="n"/>
      <c r="G1029" s="21" t="n"/>
      <c r="H1029" s="21" t="n"/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  <c r="Y1029" s="21" t="n"/>
      <c r="Z1029" s="21" t="n"/>
      <c r="AA1029" s="21" t="n"/>
      <c r="AB1029" s="21" t="n"/>
      <c r="AC1029" s="21" t="n"/>
      <c r="AD1029" s="21" t="n"/>
      <c r="AE1029" s="21" t="n"/>
      <c r="AF1029" s="21" t="n"/>
      <c r="AG1029" s="21" t="n"/>
      <c r="AH1029" s="21" t="n"/>
      <c r="AI1029" s="21" t="n"/>
      <c r="AJ1029" s="21" t="n"/>
      <c r="AK1029" s="21" t="n"/>
      <c r="AL1029" s="21" t="n"/>
      <c r="AM1029" s="21" t="n"/>
      <c r="AN1029" s="21" t="n"/>
      <c r="AO1029" s="21" t="n"/>
      <c r="AP1029" s="21" t="n"/>
      <c r="AQ1029" s="21" t="n"/>
      <c r="AR1029" s="21" t="n"/>
      <c r="AS1029" s="21" t="n"/>
      <c r="AT1029" s="21" t="n"/>
      <c r="AU1029" s="21" t="n"/>
      <c r="AV1029" s="21" t="n"/>
      <c r="AW1029" s="21" t="n"/>
      <c r="AX1029" s="21" t="n"/>
      <c r="AY1029" s="21" t="n"/>
      <c r="AZ1029" s="21" t="n"/>
      <c r="BA1029" s="21" t="n"/>
      <c r="BB1029" s="21" t="n"/>
      <c r="BC1029" s="21" t="n"/>
      <c r="BD1029" s="21" t="n"/>
      <c r="BE1029" s="21" t="n"/>
      <c r="BF1029" s="21" t="n"/>
      <c r="BG1029" s="21" t="n"/>
      <c r="BH1029" s="21" t="n"/>
      <c r="BI1029" s="21" t="n"/>
      <c r="BJ1029" s="21" t="n"/>
      <c r="BK1029" s="21" t="n"/>
      <c r="BL1029" s="21" t="n"/>
      <c r="BM1029" s="21" t="n"/>
      <c r="BN1029" s="21" t="n"/>
      <c r="BO1029" s="21" t="n"/>
      <c r="BP1029" s="21" t="n"/>
      <c r="BQ1029" s="21" t="n"/>
      <c r="BR1029" s="21" t="n"/>
      <c r="BS1029" s="21" t="n"/>
      <c r="BT1029" s="21" t="n"/>
      <c r="BU1029" s="21" t="n"/>
      <c r="BV1029" s="21" t="n"/>
      <c r="BW1029" s="21" t="n"/>
      <c r="BX1029" s="21" t="n"/>
      <c r="BY1029" s="21" t="n"/>
      <c r="BZ1029" s="21" t="n"/>
      <c r="CA1029" s="21" t="n"/>
      <c r="CB1029" s="21" t="n"/>
      <c r="CC1029" s="21" t="n"/>
      <c r="CD1029" s="21" t="n"/>
      <c r="CE1029" s="21" t="n"/>
      <c r="CF1029" s="21" t="n"/>
      <c r="CG1029" s="21" t="n"/>
      <c r="CH1029" s="21" t="n"/>
      <c r="CI1029" s="21" t="n"/>
      <c r="CJ1029" s="21" t="n"/>
      <c r="CK1029" s="21" t="n"/>
      <c r="CL1029" s="21" t="n"/>
      <c r="CM1029" s="21" t="n"/>
      <c r="CN1029" s="21" t="n"/>
      <c r="CO1029" s="21" t="n"/>
      <c r="CP1029" s="21" t="n"/>
      <c r="CQ1029" s="21" t="n"/>
      <c r="CR1029" s="21" t="n"/>
      <c r="CS1029" s="21" t="n"/>
      <c r="CT1029" s="21" t="n"/>
      <c r="CU1029" s="21" t="n"/>
      <c r="CV1029" s="21" t="n"/>
      <c r="CW1029" s="21" t="n"/>
      <c r="CX1029" s="21" t="n"/>
      <c r="CY1029" s="21" t="n"/>
      <c r="CZ1029" s="21" t="n"/>
      <c r="DA1029" s="21" t="n"/>
      <c r="DB1029" s="21" t="n"/>
      <c r="DC1029" s="21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12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9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9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23" t="inlineStr">
        <is>
          <t>（発注の目安はDashboardの基準在庫[下限/上限]と色分けを参照）</t>
        </is>
      </c>
    </row>
    <row r="1039">
      <c r="A1039" s="21" t="inlineStr">
        <is>
          <t>TDJ</t>
        </is>
      </c>
      <c r="B1039" s="21" t="inlineStr">
        <is>
          <t>(11R-08) TP156- 103-130*TG</t>
        </is>
      </c>
      <c r="C1039" s="22" t="n"/>
      <c r="D1039" s="21" t="n"/>
      <c r="E1039" s="21" t="n"/>
      <c r="F1039" s="21" t="n"/>
      <c r="G1039" s="21" t="n"/>
      <c r="H1039" s="21" t="n"/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  <c r="Y1039" s="21" t="n"/>
      <c r="Z1039" s="21" t="n"/>
      <c r="AA1039" s="21" t="n"/>
      <c r="AB1039" s="21" t="n"/>
      <c r="AC1039" s="21" t="n"/>
      <c r="AD1039" s="21" t="n"/>
      <c r="AE1039" s="21" t="n"/>
      <c r="AF1039" s="21" t="n"/>
      <c r="AG1039" s="21" t="n"/>
      <c r="AH1039" s="21" t="n"/>
      <c r="AI1039" s="21" t="n"/>
      <c r="AJ1039" s="21" t="n"/>
      <c r="AK1039" s="21" t="n"/>
      <c r="AL1039" s="21" t="n"/>
      <c r="AM1039" s="21" t="n"/>
      <c r="AN1039" s="21" t="n"/>
      <c r="AO1039" s="21" t="n"/>
      <c r="AP1039" s="21" t="n"/>
      <c r="AQ1039" s="21" t="n"/>
      <c r="AR1039" s="21" t="n"/>
      <c r="AS1039" s="21" t="n"/>
      <c r="AT1039" s="21" t="n"/>
      <c r="AU1039" s="21" t="n"/>
      <c r="AV1039" s="21" t="n"/>
      <c r="AW1039" s="21" t="n"/>
      <c r="AX1039" s="21" t="n"/>
      <c r="AY1039" s="21" t="n"/>
      <c r="AZ1039" s="21" t="n"/>
      <c r="BA1039" s="21" t="n"/>
      <c r="BB1039" s="21" t="n"/>
      <c r="BC1039" s="21" t="n"/>
      <c r="BD1039" s="21" t="n"/>
      <c r="BE1039" s="21" t="n"/>
      <c r="BF1039" s="21" t="n"/>
      <c r="BG1039" s="21" t="n"/>
      <c r="BH1039" s="21" t="n"/>
      <c r="BI1039" s="21" t="n"/>
      <c r="BJ1039" s="21" t="n"/>
      <c r="BK1039" s="21" t="n"/>
      <c r="BL1039" s="21" t="n"/>
      <c r="BM1039" s="21" t="n"/>
      <c r="BN1039" s="21" t="n"/>
      <c r="BO1039" s="21" t="n"/>
      <c r="BP1039" s="21" t="n"/>
      <c r="BQ1039" s="21" t="n"/>
      <c r="BR1039" s="21" t="n"/>
      <c r="BS1039" s="21" t="n"/>
      <c r="BT1039" s="21" t="n"/>
      <c r="BU1039" s="21" t="n"/>
      <c r="BV1039" s="21" t="n"/>
      <c r="BW1039" s="21" t="n"/>
      <c r="BX1039" s="21" t="n"/>
      <c r="BY1039" s="21" t="n"/>
      <c r="BZ1039" s="21" t="n"/>
      <c r="CA1039" s="21" t="n"/>
      <c r="CB1039" s="21" t="n"/>
      <c r="CC1039" s="21" t="n"/>
      <c r="CD1039" s="21" t="n"/>
      <c r="CE1039" s="21" t="n"/>
      <c r="CF1039" s="21" t="n"/>
      <c r="CG1039" s="21" t="n"/>
      <c r="CH1039" s="21" t="n"/>
      <c r="CI1039" s="21" t="n"/>
      <c r="CJ1039" s="21" t="n"/>
      <c r="CK1039" s="21" t="n"/>
      <c r="CL1039" s="21" t="n"/>
      <c r="CM1039" s="21" t="n"/>
      <c r="CN1039" s="21" t="n"/>
      <c r="CO1039" s="21" t="n"/>
      <c r="CP1039" s="21" t="n"/>
      <c r="CQ1039" s="21" t="n"/>
      <c r="CR1039" s="21" t="n"/>
      <c r="CS1039" s="21" t="n"/>
      <c r="CT1039" s="21" t="n"/>
      <c r="CU1039" s="21" t="n"/>
      <c r="CV1039" s="21" t="n"/>
      <c r="CW1039" s="21" t="n"/>
      <c r="CX1039" s="21" t="n"/>
      <c r="CY1039" s="21" t="n"/>
      <c r="CZ1039" s="21" t="n"/>
      <c r="DA1039" s="21" t="n"/>
      <c r="DB1039" s="21" t="n"/>
      <c r="DC1039" s="21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12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9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9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23" t="inlineStr">
        <is>
          <t>（発注の目安はDashboardの基準在庫[下限/上限]と色分けを参照）</t>
        </is>
      </c>
    </row>
    <row r="1049">
      <c r="A1049" s="21" t="inlineStr">
        <is>
          <t>CHEM-1020</t>
        </is>
      </c>
      <c r="B1049" s="21" t="inlineStr">
        <is>
          <t>Sodium Nitrite</t>
        </is>
      </c>
      <c r="C1049" s="22" t="n"/>
      <c r="D1049" s="21" t="n"/>
      <c r="E1049" s="21" t="n"/>
      <c r="F1049" s="21" t="n"/>
      <c r="G1049" s="21" t="n"/>
      <c r="H1049" s="21" t="n"/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  <c r="AA1049" s="21" t="n"/>
      <c r="AB1049" s="21" t="n"/>
      <c r="AC1049" s="21" t="n"/>
      <c r="AD1049" s="21" t="n"/>
      <c r="AE1049" s="21" t="n"/>
      <c r="AF1049" s="21" t="n"/>
      <c r="AG1049" s="21" t="n"/>
      <c r="AH1049" s="21" t="n"/>
      <c r="AI1049" s="21" t="n"/>
      <c r="AJ1049" s="21" t="n"/>
      <c r="AK1049" s="21" t="n"/>
      <c r="AL1049" s="21" t="n"/>
      <c r="AM1049" s="21" t="n"/>
      <c r="AN1049" s="21" t="n"/>
      <c r="AO1049" s="21" t="n"/>
      <c r="AP1049" s="21" t="n"/>
      <c r="AQ1049" s="21" t="n"/>
      <c r="AR1049" s="21" t="n"/>
      <c r="AS1049" s="21" t="n"/>
      <c r="AT1049" s="21" t="n"/>
      <c r="AU1049" s="21" t="n"/>
      <c r="AV1049" s="21" t="n"/>
      <c r="AW1049" s="21" t="n"/>
      <c r="AX1049" s="21" t="n"/>
      <c r="AY1049" s="21" t="n"/>
      <c r="AZ1049" s="21" t="n"/>
      <c r="BA1049" s="21" t="n"/>
      <c r="BB1049" s="21" t="n"/>
      <c r="BC1049" s="21" t="n"/>
      <c r="BD1049" s="21" t="n"/>
      <c r="BE1049" s="21" t="n"/>
      <c r="BF1049" s="21" t="n"/>
      <c r="BG1049" s="21" t="n"/>
      <c r="BH1049" s="21" t="n"/>
      <c r="BI1049" s="21" t="n"/>
      <c r="BJ1049" s="21" t="n"/>
      <c r="BK1049" s="21" t="n"/>
      <c r="BL1049" s="21" t="n"/>
      <c r="BM1049" s="21" t="n"/>
      <c r="BN1049" s="21" t="n"/>
      <c r="BO1049" s="21" t="n"/>
      <c r="BP1049" s="21" t="n"/>
      <c r="BQ1049" s="21" t="n"/>
      <c r="BR1049" s="21" t="n"/>
      <c r="BS1049" s="21" t="n"/>
      <c r="BT1049" s="21" t="n"/>
      <c r="BU1049" s="21" t="n"/>
      <c r="BV1049" s="21" t="n"/>
      <c r="BW1049" s="21" t="n"/>
      <c r="BX1049" s="21" t="n"/>
      <c r="BY1049" s="21" t="n"/>
      <c r="BZ1049" s="21" t="n"/>
      <c r="CA1049" s="21" t="n"/>
      <c r="CB1049" s="21" t="n"/>
      <c r="CC1049" s="21" t="n"/>
      <c r="CD1049" s="21" t="n"/>
      <c r="CE1049" s="21" t="n"/>
      <c r="CF1049" s="21" t="n"/>
      <c r="CG1049" s="21" t="n"/>
      <c r="CH1049" s="21" t="n"/>
      <c r="CI1049" s="21" t="n"/>
      <c r="CJ1049" s="21" t="n"/>
      <c r="CK1049" s="21" t="n"/>
      <c r="CL1049" s="21" t="n"/>
      <c r="CM1049" s="21" t="n"/>
      <c r="CN1049" s="21" t="n"/>
      <c r="CO1049" s="21" t="n"/>
      <c r="CP1049" s="21" t="n"/>
      <c r="CQ1049" s="21" t="n"/>
      <c r="CR1049" s="21" t="n"/>
      <c r="CS1049" s="21" t="n"/>
      <c r="CT1049" s="21" t="n"/>
      <c r="CU1049" s="21" t="n"/>
      <c r="CV1049" s="21" t="n"/>
      <c r="CW1049" s="21" t="n"/>
      <c r="CX1049" s="21" t="n"/>
      <c r="CY1049" s="21" t="n"/>
      <c r="CZ1049" s="21" t="n"/>
      <c r="DA1049" s="21" t="n"/>
      <c r="DB1049" s="21" t="n"/>
      <c r="DC1049" s="21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9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9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23" t="inlineStr">
        <is>
          <t>（発注の目安はDashboardの基準在庫[下限/上限]と色分けを参照）</t>
        </is>
      </c>
    </row>
    <row r="1059">
      <c r="A1059" s="21" t="inlineStr">
        <is>
          <t>Ester Film</t>
        </is>
      </c>
      <c r="B1059" s="21" t="inlineStr">
        <is>
          <t>Ester Film</t>
        </is>
      </c>
      <c r="C1059" s="22" t="n"/>
      <c r="D1059" s="21" t="n"/>
      <c r="E1059" s="21" t="n"/>
      <c r="F1059" s="21" t="n"/>
      <c r="G1059" s="21" t="n"/>
      <c r="H1059" s="21" t="n"/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  <c r="AA1059" s="21" t="n"/>
      <c r="AB1059" s="21" t="n"/>
      <c r="AC1059" s="21" t="n"/>
      <c r="AD1059" s="21" t="n"/>
      <c r="AE1059" s="21" t="n"/>
      <c r="AF1059" s="21" t="n"/>
      <c r="AG1059" s="21" t="n"/>
      <c r="AH1059" s="21" t="n"/>
      <c r="AI1059" s="21" t="n"/>
      <c r="AJ1059" s="21" t="n"/>
      <c r="AK1059" s="21" t="n"/>
      <c r="AL1059" s="21" t="n"/>
      <c r="AM1059" s="21" t="n"/>
      <c r="AN1059" s="21" t="n"/>
      <c r="AO1059" s="21" t="n"/>
      <c r="AP1059" s="21" t="n"/>
      <c r="AQ1059" s="21" t="n"/>
      <c r="AR1059" s="21" t="n"/>
      <c r="AS1059" s="21" t="n"/>
      <c r="AT1059" s="21" t="n"/>
      <c r="AU1059" s="21" t="n"/>
      <c r="AV1059" s="21" t="n"/>
      <c r="AW1059" s="21" t="n"/>
      <c r="AX1059" s="21" t="n"/>
      <c r="AY1059" s="21" t="n"/>
      <c r="AZ1059" s="21" t="n"/>
      <c r="BA1059" s="21" t="n"/>
      <c r="BB1059" s="21" t="n"/>
      <c r="BC1059" s="21" t="n"/>
      <c r="BD1059" s="21" t="n"/>
      <c r="BE1059" s="21" t="n"/>
      <c r="BF1059" s="21" t="n"/>
      <c r="BG1059" s="21" t="n"/>
      <c r="BH1059" s="21" t="n"/>
      <c r="BI1059" s="21" t="n"/>
      <c r="BJ1059" s="21" t="n"/>
      <c r="BK1059" s="21" t="n"/>
      <c r="BL1059" s="21" t="n"/>
      <c r="BM1059" s="21" t="n"/>
      <c r="BN1059" s="21" t="n"/>
      <c r="BO1059" s="21" t="n"/>
      <c r="BP1059" s="21" t="n"/>
      <c r="BQ1059" s="21" t="n"/>
      <c r="BR1059" s="21" t="n"/>
      <c r="BS1059" s="21" t="n"/>
      <c r="BT1059" s="21" t="n"/>
      <c r="BU1059" s="21" t="n"/>
      <c r="BV1059" s="21" t="n"/>
      <c r="BW1059" s="21" t="n"/>
      <c r="BX1059" s="21" t="n"/>
      <c r="BY1059" s="21" t="n"/>
      <c r="BZ1059" s="21" t="n"/>
      <c r="CA1059" s="21" t="n"/>
      <c r="CB1059" s="21" t="n"/>
      <c r="CC1059" s="21" t="n"/>
      <c r="CD1059" s="21" t="n"/>
      <c r="CE1059" s="21" t="n"/>
      <c r="CF1059" s="21" t="n"/>
      <c r="CG1059" s="21" t="n"/>
      <c r="CH1059" s="21" t="n"/>
      <c r="CI1059" s="21" t="n"/>
      <c r="CJ1059" s="21" t="n"/>
      <c r="CK1059" s="21" t="n"/>
      <c r="CL1059" s="21" t="n"/>
      <c r="CM1059" s="21" t="n"/>
      <c r="CN1059" s="21" t="n"/>
      <c r="CO1059" s="21" t="n"/>
      <c r="CP1059" s="21" t="n"/>
      <c r="CQ1059" s="21" t="n"/>
      <c r="CR1059" s="21" t="n"/>
      <c r="CS1059" s="21" t="n"/>
      <c r="CT1059" s="21" t="n"/>
      <c r="CU1059" s="21" t="n"/>
      <c r="CV1059" s="21" t="n"/>
      <c r="CW1059" s="21" t="n"/>
      <c r="CX1059" s="21" t="n"/>
      <c r="CY1059" s="21" t="n"/>
      <c r="CZ1059" s="21" t="n"/>
      <c r="DA1059" s="21" t="n"/>
      <c r="DB1059" s="21" t="n"/>
      <c r="DC1059" s="21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9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9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23" t="inlineStr">
        <is>
          <t>（発注の目安はDashboardの基準在庫[下限/上限]と色分けを参照）</t>
        </is>
      </c>
    </row>
    <row r="1069">
      <c r="A1069" s="21" t="inlineStr">
        <is>
          <t>3TP</t>
        </is>
      </c>
      <c r="B1069" s="21" t="inlineStr">
        <is>
          <t>3TP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9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9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23" t="inlineStr">
        <is>
          <t>（発注の目安はDashboardの基準在庫[下限/上限]と色分けを参照）</t>
        </is>
      </c>
    </row>
    <row r="1079">
      <c r="A1079" s="21" t="inlineStr">
        <is>
          <t>9RN</t>
        </is>
      </c>
      <c r="B1079" s="21" t="inlineStr">
        <is>
          <t>N30S89R11WF7  4FK13117080</t>
        </is>
      </c>
      <c r="C1079" s="22" t="n"/>
      <c r="D1079" s="21" t="n"/>
      <c r="E1079" s="21" t="n"/>
      <c r="F1079" s="21" t="n"/>
      <c r="G1079" s="21" t="n"/>
      <c r="H1079" s="21" t="n"/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  <c r="Y1079" s="21" t="n"/>
      <c r="Z1079" s="21" t="n"/>
      <c r="AA1079" s="21" t="n"/>
      <c r="AB1079" s="21" t="n"/>
      <c r="AC1079" s="21" t="n"/>
      <c r="AD1079" s="21" t="n"/>
      <c r="AE1079" s="21" t="n"/>
      <c r="AF1079" s="21" t="n"/>
      <c r="AG1079" s="21" t="n"/>
      <c r="AH1079" s="21" t="n"/>
      <c r="AI1079" s="21" t="n"/>
      <c r="AJ1079" s="21" t="n"/>
      <c r="AK1079" s="21" t="n"/>
      <c r="AL1079" s="21" t="n"/>
      <c r="AM1079" s="21" t="n"/>
      <c r="AN1079" s="21" t="n"/>
      <c r="AO1079" s="21" t="n"/>
      <c r="AP1079" s="21" t="n"/>
      <c r="AQ1079" s="21" t="n"/>
      <c r="AR1079" s="21" t="n"/>
      <c r="AS1079" s="21" t="n"/>
      <c r="AT1079" s="21" t="n"/>
      <c r="AU1079" s="21" t="n"/>
      <c r="AV1079" s="21" t="n"/>
      <c r="AW1079" s="21" t="n"/>
      <c r="AX1079" s="21" t="n"/>
      <c r="AY1079" s="21" t="n"/>
      <c r="AZ1079" s="21" t="n"/>
      <c r="BA1079" s="21" t="n"/>
      <c r="BB1079" s="21" t="n"/>
      <c r="BC1079" s="21" t="n"/>
      <c r="BD1079" s="21" t="n"/>
      <c r="BE1079" s="21" t="n"/>
      <c r="BF1079" s="21" t="n"/>
      <c r="BG1079" s="21" t="n"/>
      <c r="BH1079" s="21" t="n"/>
      <c r="BI1079" s="21" t="n"/>
      <c r="BJ1079" s="21" t="n"/>
      <c r="BK1079" s="21" t="n"/>
      <c r="BL1079" s="21" t="n"/>
      <c r="BM1079" s="21" t="n"/>
      <c r="BN1079" s="21" t="n"/>
      <c r="BO1079" s="21" t="n"/>
      <c r="BP1079" s="21" t="n"/>
      <c r="BQ1079" s="21" t="n"/>
      <c r="BR1079" s="21" t="n"/>
      <c r="BS1079" s="21" t="n"/>
      <c r="BT1079" s="21" t="n"/>
      <c r="BU1079" s="21" t="n"/>
      <c r="BV1079" s="21" t="n"/>
      <c r="BW1079" s="21" t="n"/>
      <c r="BX1079" s="21" t="n"/>
      <c r="BY1079" s="21" t="n"/>
      <c r="BZ1079" s="21" t="n"/>
      <c r="CA1079" s="21" t="n"/>
      <c r="CB1079" s="21" t="n"/>
      <c r="CC1079" s="21" t="n"/>
      <c r="CD1079" s="21" t="n"/>
      <c r="CE1079" s="21" t="n"/>
      <c r="CF1079" s="21" t="n"/>
      <c r="CG1079" s="21" t="n"/>
      <c r="CH1079" s="21" t="n"/>
      <c r="CI1079" s="21" t="n"/>
      <c r="CJ1079" s="21" t="n"/>
      <c r="CK1079" s="21" t="n"/>
      <c r="CL1079" s="21" t="n"/>
      <c r="CM1079" s="21" t="n"/>
      <c r="CN1079" s="21" t="n"/>
      <c r="CO1079" s="21" t="n"/>
      <c r="CP1079" s="21" t="n"/>
      <c r="CQ1079" s="21" t="n"/>
      <c r="CR1079" s="21" t="n"/>
      <c r="CS1079" s="21" t="n"/>
      <c r="CT1079" s="21" t="n"/>
      <c r="CU1079" s="21" t="n"/>
      <c r="CV1079" s="21" t="n"/>
      <c r="CW1079" s="21" t="n"/>
      <c r="CX1079" s="21" t="n"/>
      <c r="CY1079" s="21" t="n"/>
      <c r="CZ1079" s="21" t="n"/>
      <c r="DA1079" s="21" t="n"/>
      <c r="DB1079" s="21" t="n"/>
      <c r="DC1079" s="21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9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9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23" t="inlineStr">
        <is>
          <t>（発注の目安はDashboardの基準在庫[下限/上限]と色分けを参照）</t>
        </is>
      </c>
    </row>
    <row r="1089">
      <c r="A1089" s="21" t="inlineStr">
        <is>
          <t>PP Film</t>
        </is>
      </c>
      <c r="B1089" s="21" t="inlineStr">
        <is>
          <t>PP Film</t>
        </is>
      </c>
      <c r="C1089" s="22" t="n"/>
      <c r="D1089" s="21" t="n"/>
      <c r="E1089" s="21" t="n"/>
      <c r="F1089" s="21" t="n"/>
      <c r="G1089" s="21" t="n"/>
      <c r="H1089" s="21" t="n"/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  <c r="Y1089" s="21" t="n"/>
      <c r="Z1089" s="21" t="n"/>
      <c r="AA1089" s="21" t="n"/>
      <c r="AB1089" s="21" t="n"/>
      <c r="AC1089" s="21" t="n"/>
      <c r="AD1089" s="21" t="n"/>
      <c r="AE1089" s="21" t="n"/>
      <c r="AF1089" s="21" t="n"/>
      <c r="AG1089" s="21" t="n"/>
      <c r="AH1089" s="21" t="n"/>
      <c r="AI1089" s="21" t="n"/>
      <c r="AJ1089" s="21" t="n"/>
      <c r="AK1089" s="21" t="n"/>
      <c r="AL1089" s="21" t="n"/>
      <c r="AM1089" s="21" t="n"/>
      <c r="AN1089" s="21" t="n"/>
      <c r="AO1089" s="21" t="n"/>
      <c r="AP1089" s="21" t="n"/>
      <c r="AQ1089" s="21" t="n"/>
      <c r="AR1089" s="21" t="n"/>
      <c r="AS1089" s="21" t="n"/>
      <c r="AT1089" s="21" t="n"/>
      <c r="AU1089" s="21" t="n"/>
      <c r="AV1089" s="21" t="n"/>
      <c r="AW1089" s="21" t="n"/>
      <c r="AX1089" s="21" t="n"/>
      <c r="AY1089" s="21" t="n"/>
      <c r="AZ1089" s="21" t="n"/>
      <c r="BA1089" s="21" t="n"/>
      <c r="BB1089" s="21" t="n"/>
      <c r="BC1089" s="21" t="n"/>
      <c r="BD1089" s="21" t="n"/>
      <c r="BE1089" s="21" t="n"/>
      <c r="BF1089" s="21" t="n"/>
      <c r="BG1089" s="21" t="n"/>
      <c r="BH1089" s="21" t="n"/>
      <c r="BI1089" s="21" t="n"/>
      <c r="BJ1089" s="21" t="n"/>
      <c r="BK1089" s="21" t="n"/>
      <c r="BL1089" s="21" t="n"/>
      <c r="BM1089" s="21" t="n"/>
      <c r="BN1089" s="21" t="n"/>
      <c r="BO1089" s="21" t="n"/>
      <c r="BP1089" s="21" t="n"/>
      <c r="BQ1089" s="21" t="n"/>
      <c r="BR1089" s="21" t="n"/>
      <c r="BS1089" s="21" t="n"/>
      <c r="BT1089" s="21" t="n"/>
      <c r="BU1089" s="21" t="n"/>
      <c r="BV1089" s="21" t="n"/>
      <c r="BW1089" s="21" t="n"/>
      <c r="BX1089" s="21" t="n"/>
      <c r="BY1089" s="21" t="n"/>
      <c r="BZ1089" s="21" t="n"/>
      <c r="CA1089" s="21" t="n"/>
      <c r="CB1089" s="21" t="n"/>
      <c r="CC1089" s="21" t="n"/>
      <c r="CD1089" s="21" t="n"/>
      <c r="CE1089" s="21" t="n"/>
      <c r="CF1089" s="21" t="n"/>
      <c r="CG1089" s="21" t="n"/>
      <c r="CH1089" s="21" t="n"/>
      <c r="CI1089" s="21" t="n"/>
      <c r="CJ1089" s="21" t="n"/>
      <c r="CK1089" s="21" t="n"/>
      <c r="CL1089" s="21" t="n"/>
      <c r="CM1089" s="21" t="n"/>
      <c r="CN1089" s="21" t="n"/>
      <c r="CO1089" s="21" t="n"/>
      <c r="CP1089" s="21" t="n"/>
      <c r="CQ1089" s="21" t="n"/>
      <c r="CR1089" s="21" t="n"/>
      <c r="CS1089" s="21" t="n"/>
      <c r="CT1089" s="21" t="n"/>
      <c r="CU1089" s="21" t="n"/>
      <c r="CV1089" s="21" t="n"/>
      <c r="CW1089" s="21" t="n"/>
      <c r="CX1089" s="21" t="n"/>
      <c r="CY1089" s="21" t="n"/>
      <c r="CZ1089" s="21" t="n"/>
      <c r="DA1089" s="21" t="n"/>
      <c r="DB1089" s="21" t="n"/>
      <c r="DC1089" s="21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9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9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23" t="inlineStr">
        <is>
          <t>（発注の目安はDashboardの基準在庫[下限/上限]と色分けを参照）</t>
        </is>
      </c>
    </row>
    <row r="1099">
      <c r="A1099" s="21" t="inlineStr">
        <is>
          <t>CHEM-1820</t>
        </is>
      </c>
      <c r="B1099" s="21" t="inlineStr">
        <is>
          <t>JCK-472</t>
        </is>
      </c>
      <c r="C1099" s="22" t="n"/>
      <c r="D1099" s="21" t="n"/>
      <c r="E1099" s="21" t="n"/>
      <c r="F1099" s="21" t="n"/>
      <c r="G1099" s="21" t="n"/>
      <c r="H1099" s="21" t="n"/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  <c r="Y1099" s="21" t="n"/>
      <c r="Z1099" s="21" t="n"/>
      <c r="AA1099" s="21" t="n"/>
      <c r="AB1099" s="21" t="n"/>
      <c r="AC1099" s="21" t="n"/>
      <c r="AD1099" s="21" t="n"/>
      <c r="AE1099" s="21" t="n"/>
      <c r="AF1099" s="21" t="n"/>
      <c r="AG1099" s="21" t="n"/>
      <c r="AH1099" s="21" t="n"/>
      <c r="AI1099" s="21" t="n"/>
      <c r="AJ1099" s="21" t="n"/>
      <c r="AK1099" s="21" t="n"/>
      <c r="AL1099" s="21" t="n"/>
      <c r="AM1099" s="21" t="n"/>
      <c r="AN1099" s="21" t="n"/>
      <c r="AO1099" s="21" t="n"/>
      <c r="AP1099" s="21" t="n"/>
      <c r="AQ1099" s="21" t="n"/>
      <c r="AR1099" s="21" t="n"/>
      <c r="AS1099" s="21" t="n"/>
      <c r="AT1099" s="21" t="n"/>
      <c r="AU1099" s="21" t="n"/>
      <c r="AV1099" s="21" t="n"/>
      <c r="AW1099" s="21" t="n"/>
      <c r="AX1099" s="21" t="n"/>
      <c r="AY1099" s="21" t="n"/>
      <c r="AZ1099" s="21" t="n"/>
      <c r="BA1099" s="21" t="n"/>
      <c r="BB1099" s="21" t="n"/>
      <c r="BC1099" s="21" t="n"/>
      <c r="BD1099" s="21" t="n"/>
      <c r="BE1099" s="21" t="n"/>
      <c r="BF1099" s="21" t="n"/>
      <c r="BG1099" s="21" t="n"/>
      <c r="BH1099" s="21" t="n"/>
      <c r="BI1099" s="21" t="n"/>
      <c r="BJ1099" s="21" t="n"/>
      <c r="BK1099" s="21" t="n"/>
      <c r="BL1099" s="21" t="n"/>
      <c r="BM1099" s="21" t="n"/>
      <c r="BN1099" s="21" t="n"/>
      <c r="BO1099" s="21" t="n"/>
      <c r="BP1099" s="21" t="n"/>
      <c r="BQ1099" s="21" t="n"/>
      <c r="BR1099" s="21" t="n"/>
      <c r="BS1099" s="21" t="n"/>
      <c r="BT1099" s="21" t="n"/>
      <c r="BU1099" s="21" t="n"/>
      <c r="BV1099" s="21" t="n"/>
      <c r="BW1099" s="21" t="n"/>
      <c r="BX1099" s="21" t="n"/>
      <c r="BY1099" s="21" t="n"/>
      <c r="BZ1099" s="21" t="n"/>
      <c r="CA1099" s="21" t="n"/>
      <c r="CB1099" s="21" t="n"/>
      <c r="CC1099" s="21" t="n"/>
      <c r="CD1099" s="21" t="n"/>
      <c r="CE1099" s="21" t="n"/>
      <c r="CF1099" s="21" t="n"/>
      <c r="CG1099" s="21" t="n"/>
      <c r="CH1099" s="21" t="n"/>
      <c r="CI1099" s="21" t="n"/>
      <c r="CJ1099" s="21" t="n"/>
      <c r="CK1099" s="21" t="n"/>
      <c r="CL1099" s="21" t="n"/>
      <c r="CM1099" s="21" t="n"/>
      <c r="CN1099" s="21" t="n"/>
      <c r="CO1099" s="21" t="n"/>
      <c r="CP1099" s="21" t="n"/>
      <c r="CQ1099" s="21" t="n"/>
      <c r="CR1099" s="21" t="n"/>
      <c r="CS1099" s="21" t="n"/>
      <c r="CT1099" s="21" t="n"/>
      <c r="CU1099" s="21" t="n"/>
      <c r="CV1099" s="21" t="n"/>
      <c r="CW1099" s="21" t="n"/>
      <c r="CX1099" s="21" t="n"/>
      <c r="CY1099" s="21" t="n"/>
      <c r="CZ1099" s="21" t="n"/>
      <c r="DA1099" s="21" t="n"/>
      <c r="DB1099" s="21" t="n"/>
      <c r="DC1099" s="21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9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9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23" t="inlineStr">
        <is>
          <t>（発注の目安はDashboardの基準在庫[下限/上限]と色分けを参照）</t>
        </is>
      </c>
    </row>
    <row r="1113">
      <c r="A1113" s="21" t="inlineStr">
        <is>
          <t>CHEM-1830</t>
        </is>
      </c>
      <c r="B1113" s="21" t="inlineStr">
        <is>
          <t>RCT-43</t>
        </is>
      </c>
      <c r="C1113" s="22" t="n"/>
      <c r="D1113" s="21" t="n"/>
      <c r="E1113" s="21" t="n"/>
      <c r="F1113" s="21" t="n"/>
      <c r="G1113" s="21" t="n"/>
      <c r="H1113" s="21" t="n"/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  <c r="Y1113" s="21" t="n"/>
      <c r="Z1113" s="21" t="n"/>
      <c r="AA1113" s="21" t="n"/>
      <c r="AB1113" s="21" t="n"/>
      <c r="AC1113" s="21" t="n"/>
      <c r="AD1113" s="21" t="n"/>
      <c r="AE1113" s="21" t="n"/>
      <c r="AF1113" s="21" t="n"/>
      <c r="AG1113" s="21" t="n"/>
      <c r="AH1113" s="21" t="n"/>
      <c r="AI1113" s="21" t="n"/>
      <c r="AJ1113" s="21" t="n"/>
      <c r="AK1113" s="21" t="n"/>
      <c r="AL1113" s="21" t="n"/>
      <c r="AM1113" s="21" t="n"/>
      <c r="AN1113" s="21" t="n"/>
      <c r="AO1113" s="21" t="n"/>
      <c r="AP1113" s="21" t="n"/>
      <c r="AQ1113" s="21" t="n"/>
      <c r="AR1113" s="21" t="n"/>
      <c r="AS1113" s="21" t="n"/>
      <c r="AT1113" s="21" t="n"/>
      <c r="AU1113" s="21" t="n"/>
      <c r="AV1113" s="21" t="n"/>
      <c r="AW1113" s="21" t="n"/>
      <c r="AX1113" s="21" t="n"/>
      <c r="AY1113" s="21" t="n"/>
      <c r="AZ1113" s="21" t="n"/>
      <c r="BA1113" s="21" t="n"/>
      <c r="BB1113" s="21" t="n"/>
      <c r="BC1113" s="21" t="n"/>
      <c r="BD1113" s="21" t="n"/>
      <c r="BE1113" s="21" t="n"/>
      <c r="BF1113" s="21" t="n"/>
      <c r="BG1113" s="21" t="n"/>
      <c r="BH1113" s="21" t="n"/>
      <c r="BI1113" s="21" t="n"/>
      <c r="BJ1113" s="21" t="n"/>
      <c r="BK1113" s="21" t="n"/>
      <c r="BL1113" s="21" t="n"/>
      <c r="BM1113" s="21" t="n"/>
      <c r="BN1113" s="21" t="n"/>
      <c r="BO1113" s="21" t="n"/>
      <c r="BP1113" s="21" t="n"/>
      <c r="BQ1113" s="21" t="n"/>
      <c r="BR1113" s="21" t="n"/>
      <c r="BS1113" s="21" t="n"/>
      <c r="BT1113" s="21" t="n"/>
      <c r="BU1113" s="21" t="n"/>
      <c r="BV1113" s="21" t="n"/>
      <c r="BW1113" s="21" t="n"/>
      <c r="BX1113" s="21" t="n"/>
      <c r="BY1113" s="21" t="n"/>
      <c r="BZ1113" s="21" t="n"/>
      <c r="CA1113" s="21" t="n"/>
      <c r="CB1113" s="21" t="n"/>
      <c r="CC1113" s="21" t="n"/>
      <c r="CD1113" s="21" t="n"/>
      <c r="CE1113" s="21" t="n"/>
      <c r="CF1113" s="21" t="n"/>
      <c r="CG1113" s="21" t="n"/>
      <c r="CH1113" s="21" t="n"/>
      <c r="CI1113" s="21" t="n"/>
      <c r="CJ1113" s="21" t="n"/>
      <c r="CK1113" s="21" t="n"/>
      <c r="CL1113" s="21" t="n"/>
      <c r="CM1113" s="21" t="n"/>
      <c r="CN1113" s="21" t="n"/>
      <c r="CO1113" s="21" t="n"/>
      <c r="CP1113" s="21" t="n"/>
      <c r="CQ1113" s="21" t="n"/>
      <c r="CR1113" s="21" t="n"/>
      <c r="CS1113" s="21" t="n"/>
      <c r="CT1113" s="21" t="n"/>
      <c r="CU1113" s="21" t="n"/>
      <c r="CV1113" s="21" t="n"/>
      <c r="CW1113" s="21" t="n"/>
      <c r="CX1113" s="21" t="n"/>
      <c r="CY1113" s="21" t="n"/>
      <c r="CZ1113" s="21" t="n"/>
      <c r="DA1113" s="21" t="n"/>
      <c r="DB1113" s="21" t="n"/>
      <c r="DC1113" s="21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12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12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9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9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23" t="inlineStr">
        <is>
          <t>（発注の目安はDashboardの基準在庫[下限/上限]と色分けを参照）</t>
        </is>
      </c>
    </row>
    <row r="1131">
      <c r="A1131" s="21" t="inlineStr">
        <is>
          <t>CHEM-1570</t>
        </is>
      </c>
      <c r="B1131" s="21" t="inlineStr">
        <is>
          <t>NOPAGOAL A</t>
        </is>
      </c>
      <c r="C1131" s="22" t="n"/>
      <c r="D1131" s="21" t="n"/>
      <c r="E1131" s="21" t="n"/>
      <c r="F1131" s="21" t="n"/>
      <c r="G1131" s="21" t="n"/>
      <c r="H1131" s="21" t="n"/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  <c r="Y1131" s="21" t="n"/>
      <c r="Z1131" s="21" t="n"/>
      <c r="AA1131" s="21" t="n"/>
      <c r="AB1131" s="21" t="n"/>
      <c r="AC1131" s="21" t="n"/>
      <c r="AD1131" s="21" t="n"/>
      <c r="AE1131" s="21" t="n"/>
      <c r="AF1131" s="21" t="n"/>
      <c r="AG1131" s="21" t="n"/>
      <c r="AH1131" s="21" t="n"/>
      <c r="AI1131" s="21" t="n"/>
      <c r="AJ1131" s="21" t="n"/>
      <c r="AK1131" s="21" t="n"/>
      <c r="AL1131" s="21" t="n"/>
      <c r="AM1131" s="21" t="n"/>
      <c r="AN1131" s="21" t="n"/>
      <c r="AO1131" s="21" t="n"/>
      <c r="AP1131" s="21" t="n"/>
      <c r="AQ1131" s="21" t="n"/>
      <c r="AR1131" s="21" t="n"/>
      <c r="AS1131" s="21" t="n"/>
      <c r="AT1131" s="21" t="n"/>
      <c r="AU1131" s="21" t="n"/>
      <c r="AV1131" s="21" t="n"/>
      <c r="AW1131" s="21" t="n"/>
      <c r="AX1131" s="21" t="n"/>
      <c r="AY1131" s="21" t="n"/>
      <c r="AZ1131" s="21" t="n"/>
      <c r="BA1131" s="21" t="n"/>
      <c r="BB1131" s="21" t="n"/>
      <c r="BC1131" s="21" t="n"/>
      <c r="BD1131" s="21" t="n"/>
      <c r="BE1131" s="21" t="n"/>
      <c r="BF1131" s="21" t="n"/>
      <c r="BG1131" s="21" t="n"/>
      <c r="BH1131" s="21" t="n"/>
      <c r="BI1131" s="21" t="n"/>
      <c r="BJ1131" s="21" t="n"/>
      <c r="BK1131" s="21" t="n"/>
      <c r="BL1131" s="21" t="n"/>
      <c r="BM1131" s="21" t="n"/>
      <c r="BN1131" s="21" t="n"/>
      <c r="BO1131" s="21" t="n"/>
      <c r="BP1131" s="21" t="n"/>
      <c r="BQ1131" s="21" t="n"/>
      <c r="BR1131" s="21" t="n"/>
      <c r="BS1131" s="21" t="n"/>
      <c r="BT1131" s="21" t="n"/>
      <c r="BU1131" s="21" t="n"/>
      <c r="BV1131" s="21" t="n"/>
      <c r="BW1131" s="21" t="n"/>
      <c r="BX1131" s="21" t="n"/>
      <c r="BY1131" s="21" t="n"/>
      <c r="BZ1131" s="21" t="n"/>
      <c r="CA1131" s="21" t="n"/>
      <c r="CB1131" s="21" t="n"/>
      <c r="CC1131" s="21" t="n"/>
      <c r="CD1131" s="21" t="n"/>
      <c r="CE1131" s="21" t="n"/>
      <c r="CF1131" s="21" t="n"/>
      <c r="CG1131" s="21" t="n"/>
      <c r="CH1131" s="21" t="n"/>
      <c r="CI1131" s="21" t="n"/>
      <c r="CJ1131" s="21" t="n"/>
      <c r="CK1131" s="21" t="n"/>
      <c r="CL1131" s="21" t="n"/>
      <c r="CM1131" s="21" t="n"/>
      <c r="CN1131" s="21" t="n"/>
      <c r="CO1131" s="21" t="n"/>
      <c r="CP1131" s="21" t="n"/>
      <c r="CQ1131" s="21" t="n"/>
      <c r="CR1131" s="21" t="n"/>
      <c r="CS1131" s="21" t="n"/>
      <c r="CT1131" s="21" t="n"/>
      <c r="CU1131" s="21" t="n"/>
      <c r="CV1131" s="21" t="n"/>
      <c r="CW1131" s="21" t="n"/>
      <c r="CX1131" s="21" t="n"/>
      <c r="CY1131" s="21" t="n"/>
      <c r="CZ1131" s="21" t="n"/>
      <c r="DA1131" s="21" t="n"/>
      <c r="DB1131" s="21" t="n"/>
      <c r="DC1131" s="21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12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12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12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9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9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23" t="inlineStr">
        <is>
          <t>（発注の目安はDashboardの基準在庫[下限/上限]と色分けを参照）</t>
        </is>
      </c>
    </row>
    <row r="1175">
      <c r="A1175" s="21" t="inlineStr">
        <is>
          <t>CHEM-1840</t>
        </is>
      </c>
      <c r="B1175" s="21" t="inlineStr">
        <is>
          <t>KAOCERA2020</t>
        </is>
      </c>
      <c r="C1175" s="22" t="n"/>
      <c r="D1175" s="21" t="n"/>
      <c r="E1175" s="21" t="n"/>
      <c r="F1175" s="21" t="n"/>
      <c r="G1175" s="21" t="n"/>
      <c r="H1175" s="21" t="n"/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  <c r="AA1175" s="21" t="n"/>
      <c r="AB1175" s="21" t="n"/>
      <c r="AC1175" s="21" t="n"/>
      <c r="AD1175" s="21" t="n"/>
      <c r="AE1175" s="21" t="n"/>
      <c r="AF1175" s="21" t="n"/>
      <c r="AG1175" s="21" t="n"/>
      <c r="AH1175" s="21" t="n"/>
      <c r="AI1175" s="21" t="n"/>
      <c r="AJ1175" s="21" t="n"/>
      <c r="AK1175" s="21" t="n"/>
      <c r="AL1175" s="21" t="n"/>
      <c r="AM1175" s="21" t="n"/>
      <c r="AN1175" s="21" t="n"/>
      <c r="AO1175" s="21" t="n"/>
      <c r="AP1175" s="21" t="n"/>
      <c r="AQ1175" s="21" t="n"/>
      <c r="AR1175" s="21" t="n"/>
      <c r="AS1175" s="21" t="n"/>
      <c r="AT1175" s="21" t="n"/>
      <c r="AU1175" s="21" t="n"/>
      <c r="AV1175" s="21" t="n"/>
      <c r="AW1175" s="21" t="n"/>
      <c r="AX1175" s="21" t="n"/>
      <c r="AY1175" s="21" t="n"/>
      <c r="AZ1175" s="21" t="n"/>
      <c r="BA1175" s="21" t="n"/>
      <c r="BB1175" s="21" t="n"/>
      <c r="BC1175" s="21" t="n"/>
      <c r="BD1175" s="21" t="n"/>
      <c r="BE1175" s="21" t="n"/>
      <c r="BF1175" s="21" t="n"/>
      <c r="BG1175" s="21" t="n"/>
      <c r="BH1175" s="21" t="n"/>
      <c r="BI1175" s="21" t="n"/>
      <c r="BJ1175" s="21" t="n"/>
      <c r="BK1175" s="21" t="n"/>
      <c r="BL1175" s="21" t="n"/>
      <c r="BM1175" s="21" t="n"/>
      <c r="BN1175" s="21" t="n"/>
      <c r="BO1175" s="21" t="n"/>
      <c r="BP1175" s="21" t="n"/>
      <c r="BQ1175" s="21" t="n"/>
      <c r="BR1175" s="21" t="n"/>
      <c r="BS1175" s="21" t="n"/>
      <c r="BT1175" s="21" t="n"/>
      <c r="BU1175" s="21" t="n"/>
      <c r="BV1175" s="21" t="n"/>
      <c r="BW1175" s="21" t="n"/>
      <c r="BX1175" s="21" t="n"/>
      <c r="BY1175" s="21" t="n"/>
      <c r="BZ1175" s="21" t="n"/>
      <c r="CA1175" s="21" t="n"/>
      <c r="CB1175" s="21" t="n"/>
      <c r="CC1175" s="21" t="n"/>
      <c r="CD1175" s="21" t="n"/>
      <c r="CE1175" s="21" t="n"/>
      <c r="CF1175" s="21" t="n"/>
      <c r="CG1175" s="21" t="n"/>
      <c r="CH1175" s="21" t="n"/>
      <c r="CI1175" s="21" t="n"/>
      <c r="CJ1175" s="21" t="n"/>
      <c r="CK1175" s="21" t="n"/>
      <c r="CL1175" s="21" t="n"/>
      <c r="CM1175" s="21" t="n"/>
      <c r="CN1175" s="21" t="n"/>
      <c r="CO1175" s="21" t="n"/>
      <c r="CP1175" s="21" t="n"/>
      <c r="CQ1175" s="21" t="n"/>
      <c r="CR1175" s="21" t="n"/>
      <c r="CS1175" s="21" t="n"/>
      <c r="CT1175" s="21" t="n"/>
      <c r="CU1175" s="21" t="n"/>
      <c r="CV1175" s="21" t="n"/>
      <c r="CW1175" s="21" t="n"/>
      <c r="CX1175" s="21" t="n"/>
      <c r="CY1175" s="21" t="n"/>
      <c r="CZ1175" s="21" t="n"/>
      <c r="DA1175" s="21" t="n"/>
      <c r="DB1175" s="21" t="n"/>
      <c r="DC1175" s="21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9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9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23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IFERROR(INDEX(M_RawMaterials[Description],MATCH("CHEM-1250",M_RawMaterials[Part Name],0)),"")</f>
        <v/>
      </c>
      <c r="C15" s="17" t="inlineStr">
        <is>
          <t>71288614901</t>
        </is>
      </c>
      <c r="D15" s="17" t="inlineStr">
        <is>
          <t>CHEM-1250</t>
        </is>
      </c>
      <c r="E15" s="17" t="inlineStr">
        <is>
          <t>kg</t>
        </is>
      </c>
      <c r="F15" s="17">
        <f>IFERROR(INDEX(M_RawMaterials[基準在庫下限_要入力],MATCH("CHEM-1250",M_RawMaterials[Part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IFERROR(INDEX(M_RawMaterials[Description],MATCH("CHEM-1670",M_RawMaterials[Part Name],0)),"")</f>
        <v/>
      </c>
      <c r="C16" s="19" t="inlineStr">
        <is>
          <t>712886265</t>
        </is>
      </c>
      <c r="D16" s="19" t="inlineStr">
        <is>
          <t>CHEM-1670</t>
        </is>
      </c>
      <c r="E16" s="19" t="inlineStr">
        <is>
          <t>kg</t>
        </is>
      </c>
      <c r="F16" s="19">
        <f>IFERROR(INDEX(M_RawMaterials[基準在庫下限_要入力],MATCH("CHEM-1670",M_RawMaterials[Part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IFERROR(INDEX(M_RawMaterials[Description],MATCH("CHEM-1700",M_RawMaterials[Part Name],0)),"")</f>
        <v/>
      </c>
      <c r="C17" s="17" t="inlineStr">
        <is>
          <t>712886270</t>
        </is>
      </c>
      <c r="D17" s="17" t="inlineStr">
        <is>
          <t>CHEM-1700</t>
        </is>
      </c>
      <c r="E17" s="17" t="inlineStr">
        <is>
          <t>kg</t>
        </is>
      </c>
      <c r="F17" s="17">
        <f>IFERROR(INDEX(M_RawMaterials[基準在庫下限_要入力],MATCH("CHEM-1700",M_RawMaterials[Part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IFERROR(INDEX(M_RawMaterials[Description],MATCH("CHEM-1420",M_RawMaterials[Part Name],0)),"")</f>
        <v/>
      </c>
      <c r="C18" s="19" t="inlineStr">
        <is>
          <t>71288629601</t>
        </is>
      </c>
      <c r="D18" s="19" t="inlineStr">
        <is>
          <t>CHEM-1420</t>
        </is>
      </c>
      <c r="E18" s="19" t="inlineStr">
        <is>
          <t>kg</t>
        </is>
      </c>
      <c r="F18" s="19">
        <f>IFERROR(INDEX(M_RawMaterials[基準在庫下限_要入力],MATCH("CHEM-1420",M_RawMaterials[Part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IFERROR(INDEX(M_RawMaterials[Description],MATCH("CHEM-1530",M_RawMaterials[Part Name],0)),"")</f>
        <v/>
      </c>
      <c r="C19" s="17" t="inlineStr">
        <is>
          <t>71388003501</t>
        </is>
      </c>
      <c r="D19" s="17" t="inlineStr">
        <is>
          <t>CHEM-1530</t>
        </is>
      </c>
      <c r="E19" s="17" t="inlineStr">
        <is>
          <t>kg</t>
        </is>
      </c>
      <c r="F19" s="17">
        <f>IFERROR(INDEX(M_RawMaterials[基準在庫下限_要入力],MATCH("CHEM-1530",M_RawMaterials[Part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IFERROR(INDEX(M_RawMaterials[Description],MATCH("CHEM-1540",M_RawMaterials[Part Name],0)),"")</f>
        <v/>
      </c>
      <c r="C20" s="19" t="inlineStr">
        <is>
          <t>71388005801</t>
        </is>
      </c>
      <c r="D20" s="19" t="inlineStr">
        <is>
          <t>CHEM-1540</t>
        </is>
      </c>
      <c r="E20" s="19" t="inlineStr">
        <is>
          <t>kg</t>
        </is>
      </c>
      <c r="F20" s="19">
        <f>IFERROR(INDEX(M_RawMaterials[基準在庫下限_要入力],MATCH("CHEM-1540",M_RawMaterials[Part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IFERROR(INDEX(M_RawMaterials[Description],MATCH("CHEM-1690",M_RawMaterials[Part Name],0)),"")</f>
        <v/>
      </c>
      <c r="C21" s="17" t="inlineStr">
        <is>
          <t>734831040</t>
        </is>
      </c>
      <c r="D21" s="17" t="inlineStr">
        <is>
          <t>CHEM-1690</t>
        </is>
      </c>
      <c r="E21" s="17" t="inlineStr">
        <is>
          <t>kg</t>
        </is>
      </c>
      <c r="F21" s="17">
        <f>IFERROR(INDEX(M_RawMaterials[基準在庫下限_要入力],MATCH("CHEM-1690",M_RawMaterials[Part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IFERROR(INDEX(M_RawMaterials[Description],MATCH("CHEM-1720",M_RawMaterials[Part Name],0)),"")</f>
        <v/>
      </c>
      <c r="C22" s="19" t="inlineStr">
        <is>
          <t>734831050</t>
        </is>
      </c>
      <c r="D22" s="19" t="inlineStr">
        <is>
          <t>CHEM-1720</t>
        </is>
      </c>
      <c r="E22" s="19" t="inlineStr">
        <is>
          <t>kg</t>
        </is>
      </c>
      <c r="F22" s="19">
        <f>IFERROR(INDEX(M_RawMaterials[基準在庫下限_要入力],MATCH("CHEM-1720",M_RawMaterials[Part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IFERROR(INDEX(M_RawMaterials[Description],MATCH("CHEM-1440",M_RawMaterials[Part Name],0)),"")</f>
        <v/>
      </c>
      <c r="C23" s="17" t="inlineStr">
        <is>
          <t>83988005701</t>
        </is>
      </c>
      <c r="D23" s="17" t="inlineStr">
        <is>
          <t>CHEM-1440</t>
        </is>
      </c>
      <c r="E23" s="17" t="inlineStr">
        <is>
          <t>kg</t>
        </is>
      </c>
      <c r="F23" s="17">
        <f>IFERROR(INDEX(M_RawMaterials[基準在庫下限_要入力],MATCH("CHEM-1440",M_RawMaterials[Part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IFERROR(INDEX(M_RawMaterials[Description],MATCH("4HL",M_RawMaterials[Part Name],0)),"")</f>
        <v/>
      </c>
      <c r="C24" s="19" t="inlineStr">
        <is>
          <t>N60H27R08-JP</t>
        </is>
      </c>
      <c r="D24" s="19" t="inlineStr">
        <is>
          <t>4HL</t>
        </is>
      </c>
      <c r="E24" s="19" t="inlineStr">
        <is>
          <t>kg</t>
        </is>
      </c>
      <c r="F24" s="19">
        <f>IFERROR(INDEX(M_RawMaterials[基準在庫下限_要入力],MATCH("4HL",M_RawMaterials[Part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IFERROR(INDEX(M_RawMaterials[Description],MATCH("1EK",M_RawMaterials[Part Name],0)),"")</f>
        <v/>
      </c>
      <c r="C25" s="17" t="inlineStr">
        <is>
          <t>N60H29R08-JP</t>
        </is>
      </c>
      <c r="D25" s="17" t="inlineStr">
        <is>
          <t>1EK</t>
        </is>
      </c>
      <c r="E25" s="17" t="inlineStr">
        <is>
          <t>kg</t>
        </is>
      </c>
      <c r="F25" s="17">
        <f>IFERROR(INDEX(M_RawMaterials[基準在庫下限_要入力],MATCH("1EK",M_RawMaterials[Part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IFERROR(INDEX(M_RawMaterials[Description],MATCH("7CL",M_RawMaterials[Part Name],0)),"")</f>
        <v/>
      </c>
      <c r="C26" s="19" t="inlineStr">
        <is>
          <t>N75H28R08-JP</t>
        </is>
      </c>
      <c r="D26" s="19" t="inlineStr">
        <is>
          <t>7CL</t>
        </is>
      </c>
      <c r="E26" s="19" t="inlineStr">
        <is>
          <t>kg</t>
        </is>
      </c>
      <c r="F26" s="19">
        <f>IFERROR(INDEX(M_RawMaterials[基準在庫下限_要入力],MATCH("7CL",M_RawMaterials[Part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IFERROR(INDEX(M_RawMaterials[Description],MATCH("CHEM-1400",M_RawMaterials[Part Name],0)),"")</f>
        <v/>
      </c>
      <c r="C27" s="17" t="inlineStr">
        <is>
          <t>71288617001</t>
        </is>
      </c>
      <c r="D27" s="17" t="inlineStr">
        <is>
          <t>CHEM-1400</t>
        </is>
      </c>
      <c r="E27" s="17" t="inlineStr">
        <is>
          <t>kg</t>
        </is>
      </c>
      <c r="F27" s="17">
        <f>IFERROR(INDEX(M_RawMaterials[基準在庫下限_要入力],MATCH("CHEM-1400",M_RawMaterials[Part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IFERROR(INDEX(M_RawMaterials[Description],MATCH("CHEM-1570",M_RawMaterials[Part Name],0)),"")</f>
        <v/>
      </c>
      <c r="C28" s="19" t="inlineStr">
        <is>
          <t>71288624802</t>
        </is>
      </c>
      <c r="D28" s="19" t="inlineStr">
        <is>
          <t>CHEM-1570</t>
        </is>
      </c>
      <c r="E28" s="19" t="inlineStr">
        <is>
          <t>kg</t>
        </is>
      </c>
      <c r="F28" s="19">
        <f>IFERROR(INDEX(M_RawMaterials[基準在庫下限_要入力],MATCH("CHEM-1570",M_RawMaterials[Part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IFERROR(INDEX(M_RawMaterials[Description],MATCH("CHEM-1650",M_RawMaterials[Part Name],0)),"")</f>
        <v/>
      </c>
      <c r="C29" s="17" t="inlineStr">
        <is>
          <t>712886256</t>
        </is>
      </c>
      <c r="D29" s="17" t="inlineStr">
        <is>
          <t>CHEM-1650</t>
        </is>
      </c>
      <c r="E29" s="17" t="inlineStr">
        <is>
          <t>kg</t>
        </is>
      </c>
      <c r="F29" s="17">
        <f>IFERROR(INDEX(M_RawMaterials[基準在庫下限_要入力],MATCH("CHEM-1650",M_RawMaterials[Part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IFERROR(INDEX(M_RawMaterials[Description],MATCH("CHEM-1600",M_RawMaterials[Part Name],0)),"")</f>
        <v/>
      </c>
      <c r="C30" s="19" t="inlineStr">
        <is>
          <t>71388005101</t>
        </is>
      </c>
      <c r="D30" s="19" t="inlineStr">
        <is>
          <t>CHEM-1600</t>
        </is>
      </c>
      <c r="E30" s="19" t="inlineStr">
        <is>
          <t>kg</t>
        </is>
      </c>
      <c r="F30" s="19">
        <f>IFERROR(INDEX(M_RawMaterials[基準在庫下限_要入力],MATCH("CHEM-1600",M_RawMaterials[Part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IFERROR(INDEX(M_RawMaterials[Description],MATCH("CHEM-1240",M_RawMaterials[Part Name],0)),"")</f>
        <v/>
      </c>
      <c r="C31" s="17" t="inlineStr">
        <is>
          <t>83988008101</t>
        </is>
      </c>
      <c r="D31" s="17" t="inlineStr">
        <is>
          <t>CHEM-1240</t>
        </is>
      </c>
      <c r="E31" s="17" t="inlineStr">
        <is>
          <t>kg</t>
        </is>
      </c>
      <c r="F31" s="17">
        <f>IFERROR(INDEX(M_RawMaterials[基準在庫下限_要入力],MATCH("CHEM-1240",M_RawMaterials[Part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IFERROR(INDEX(M_RawMaterials[Description],MATCH("CHEM-1760",M_RawMaterials[Part Name],0)),"")</f>
        <v/>
      </c>
      <c r="C32" s="19" t="inlineStr">
        <is>
          <t>713880079</t>
        </is>
      </c>
      <c r="D32" s="19" t="inlineStr">
        <is>
          <t>CHEM-1760</t>
        </is>
      </c>
      <c r="E32" s="19" t="inlineStr">
        <is>
          <t>kg</t>
        </is>
      </c>
      <c r="F32" s="19">
        <f>IFERROR(INDEX(M_RawMaterials[基準在庫下限_要入力],MATCH("CHEM-1760",M_RawMaterials[Part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IFERROR(INDEX(M_RawMaterials[Description],MATCH("Original Towel",M_RawMaterials[Part Name],0)),"")</f>
        <v/>
      </c>
      <c r="C33" s="17" t="inlineStr">
        <is>
          <t>859882220</t>
        </is>
      </c>
      <c r="D33" s="17" t="inlineStr">
        <is>
          <t>Original Towel</t>
        </is>
      </c>
      <c r="E33" s="17" t="inlineStr">
        <is>
          <t>kg</t>
        </is>
      </c>
      <c r="F33" s="17">
        <f>IFERROR(INDEX(M_RawMaterials[基準在庫下限_要入力],MATCH("Original Towel",M_RawMaterials[Part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IFERROR(INDEX(M_RawMaterials[Description],MATCH("CHEM-1200",M_RawMaterials[Part Name],0)),"")</f>
        <v/>
      </c>
      <c r="C34" s="19" t="inlineStr">
        <is>
          <t>839880012</t>
        </is>
      </c>
      <c r="D34" s="19" t="inlineStr">
        <is>
          <t>CHEM-1200</t>
        </is>
      </c>
      <c r="E34" s="19" t="inlineStr">
        <is>
          <t>kg</t>
        </is>
      </c>
      <c r="F34" s="19">
        <f>IFERROR(INDEX(M_RawMaterials[基準在庫下限_要入力],MATCH("CHEM-1200",M_RawMaterials[Part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  <row r="35">
      <c r="B35" s="17">
        <f>IFERROR(INDEX(M_RawMaterials[Description],MATCH("CHEM-1830",M_RawMaterials[Part Name],0)),"")</f>
        <v/>
      </c>
      <c r="C35" s="17" t="inlineStr">
        <is>
          <t>713880083</t>
        </is>
      </c>
      <c r="D35" s="17" t="inlineStr">
        <is>
          <t>CHEM-1830</t>
        </is>
      </c>
      <c r="E35" s="17" t="inlineStr">
        <is>
          <t>kg</t>
        </is>
      </c>
      <c r="F35" s="17">
        <f>IFERROR(INDEX(M_RawMaterials[基準在庫下限_要入力],MATCH("CHEM-1830",M_RawMaterials[Part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9">
        <f>IFERROR(INDEX(M_RawMaterials[Description],MATCH("CHEM-1680",M_RawMaterials[Part Name],0)),"")</f>
        <v/>
      </c>
      <c r="C36" s="19" t="inlineStr">
        <is>
          <t>713880069</t>
        </is>
      </c>
      <c r="D36" s="19" t="inlineStr">
        <is>
          <t>CHEM-1680</t>
        </is>
      </c>
      <c r="E36" s="19" t="inlineStr">
        <is>
          <t>kg</t>
        </is>
      </c>
      <c r="F36" s="19">
        <f>IFERROR(INDEX(M_RawMaterials[基準在庫下限_要入力],MATCH("CHEM-1680",M_RawMaterials[Part Name],0)),0)</f>
        <v/>
      </c>
      <c r="G36" s="19">
        <f>INDEX(Grid_Stock[#Data],MATCH($D36,Grid_Stock[Part Name],0),$P$7)</f>
        <v/>
      </c>
      <c r="H36" s="19">
        <f>MAX(0,$F36-INDEX(Grid_Stock[#Data],MATCH($D36,Grid_Stock[Part Name],0),$P$7+0))</f>
        <v/>
      </c>
      <c r="I36" s="19">
        <f>MAX(0,$F36-INDEX(Grid_Stock[#Data],MATCH($D36,Grid_Stock[Part Name],0),$P$7+1))</f>
        <v/>
      </c>
      <c r="J36" s="19">
        <f>MAX(0,$F36-INDEX(Grid_Stock[#Data],MATCH($D36,Grid_Stock[Part Name],0),$P$7+2))</f>
        <v/>
      </c>
      <c r="K36" s="19">
        <f>MAX(0,$F36-INDEX(Grid_Stock[#Data],MATCH($D36,Grid_Stock[Part Name],0),$P$7+3))</f>
        <v/>
      </c>
      <c r="L36" s="19">
        <f>MAX(0,$F36-INDEX(Grid_Stock[#Data],MATCH($D36,Grid_Stock[Part Name],0),$P$7+4))</f>
        <v/>
      </c>
      <c r="M36" s="19">
        <f>MAX(0,$F36-INDEX(Grid_Stock[#Data],MATCH($D36,Grid_Stock[Part Name],0),$P$7+5))</f>
        <v/>
      </c>
      <c r="N36" s="19">
        <f>MAX(0,$F36-INDEX(Grid_Stock[#Data],MATCH($D36,Grid_Stock[Part Name],0),$P$7+6))</f>
        <v/>
      </c>
      <c r="O36" s="19">
        <f>MAX(0,$F36-INDEX(Grid_Stock[#Data],MATCH($D36,Grid_Stock[Part Name],0),$P$7+7))</f>
        <v/>
      </c>
      <c r="P36" s="19">
        <f>MAX(0,$F36-INDEX(Grid_Stock[#Data],MATCH($D36,Grid_Stock[Part Name],0),$P$7+8))</f>
        <v/>
      </c>
      <c r="Q36" s="19">
        <f>MAX(0,$F36-INDEX(Grid_Stock[#Data],MATCH($D36,Grid_Stock[Part Name],0),$P$7+9))</f>
        <v/>
      </c>
      <c r="R36" s="19">
        <f>MAX(0,$F36-INDEX(Grid_Stock[#Data],MATCH($D36,Grid_Stock[Part Name],0),$P$7+10))</f>
        <v/>
      </c>
      <c r="S36" s="19">
        <f>MAX(0,$F36-INDEX(Grid_Stock[#Data],MATCH($D36,Grid_Stock[Part Name],0),$P$7+11))</f>
        <v/>
      </c>
      <c r="T36" s="19">
        <f>MAX(0,$F36-INDEX(Grid_Stock[#Data],MATCH($D36,Grid_Stock[Part Name],0),$P$7+12))</f>
        <v/>
      </c>
      <c r="U36" s="19">
        <f>SUM(H36:T36)</f>
        <v/>
      </c>
    </row>
    <row r="37">
      <c r="B37" s="17">
        <f>IFERROR(INDEX(M_RawMaterials[Description],MATCH("CHEM-1820",M_RawMaterials[Part Name],0)),"")</f>
        <v/>
      </c>
      <c r="C37" s="17" t="inlineStr">
        <is>
          <t>713880091</t>
        </is>
      </c>
      <c r="D37" s="17" t="inlineStr">
        <is>
          <t>CHEM-1820</t>
        </is>
      </c>
      <c r="E37" s="17" t="inlineStr">
        <is>
          <t>kg</t>
        </is>
      </c>
      <c r="F37" s="17">
        <f>IFERROR(INDEX(M_RawMaterials[基準在庫下限_要入力],MATCH("CHEM-1820",M_RawMaterials[Part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9">
        <f>IFERROR(INDEX(M_RawMaterials[Description],MATCH("CHEM-1840",M_RawMaterials[Part Name],0)),"")</f>
        <v/>
      </c>
      <c r="C38" s="19" t="inlineStr">
        <is>
          <t>712886281</t>
        </is>
      </c>
      <c r="D38" s="19" t="inlineStr">
        <is>
          <t>CHEM-1840</t>
        </is>
      </c>
      <c r="E38" s="19" t="inlineStr">
        <is>
          <t>kg</t>
        </is>
      </c>
      <c r="F38" s="19">
        <f>IFERROR(INDEX(M_RawMaterials[基準在庫下限_要入力],MATCH("CHEM-1840",M_RawMaterials[Part Name],0)),0)</f>
        <v/>
      </c>
      <c r="G38" s="19">
        <f>INDEX(Grid_Stock[#Data],MATCH($D38,Grid_Stock[Part Name],0),$P$7)</f>
        <v/>
      </c>
      <c r="H38" s="19">
        <f>MAX(0,$F38-INDEX(Grid_Stock[#Data],MATCH($D38,Grid_Stock[Part Name],0),$P$7+0))</f>
        <v/>
      </c>
      <c r="I38" s="19">
        <f>MAX(0,$F38-INDEX(Grid_Stock[#Data],MATCH($D38,Grid_Stock[Part Name],0),$P$7+1))</f>
        <v/>
      </c>
      <c r="J38" s="19">
        <f>MAX(0,$F38-INDEX(Grid_Stock[#Data],MATCH($D38,Grid_Stock[Part Name],0),$P$7+2))</f>
        <v/>
      </c>
      <c r="K38" s="19">
        <f>MAX(0,$F38-INDEX(Grid_Stock[#Data],MATCH($D38,Grid_Stock[Part Name],0),$P$7+3))</f>
        <v/>
      </c>
      <c r="L38" s="19">
        <f>MAX(0,$F38-INDEX(Grid_Stock[#Data],MATCH($D38,Grid_Stock[Part Name],0),$P$7+4))</f>
        <v/>
      </c>
      <c r="M38" s="19">
        <f>MAX(0,$F38-INDEX(Grid_Stock[#Data],MATCH($D38,Grid_Stock[Part Name],0),$P$7+5))</f>
        <v/>
      </c>
      <c r="N38" s="19">
        <f>MAX(0,$F38-INDEX(Grid_Stock[#Data],MATCH($D38,Grid_Stock[Part Name],0),$P$7+6))</f>
        <v/>
      </c>
      <c r="O38" s="19">
        <f>MAX(0,$F38-INDEX(Grid_Stock[#Data],MATCH($D38,Grid_Stock[Part Name],0),$P$7+7))</f>
        <v/>
      </c>
      <c r="P38" s="19">
        <f>MAX(0,$F38-INDEX(Grid_Stock[#Data],MATCH($D38,Grid_Stock[Part Name],0),$P$7+8))</f>
        <v/>
      </c>
      <c r="Q38" s="19">
        <f>MAX(0,$F38-INDEX(Grid_Stock[#Data],MATCH($D38,Grid_Stock[Part Name],0),$P$7+9))</f>
        <v/>
      </c>
      <c r="R38" s="19">
        <f>MAX(0,$F38-INDEX(Grid_Stock[#Data],MATCH($D38,Grid_Stock[Part Name],0),$P$7+10))</f>
        <v/>
      </c>
      <c r="S38" s="19">
        <f>MAX(0,$F38-INDEX(Grid_Stock[#Data],MATCH($D38,Grid_Stock[Part Name],0),$P$7+11))</f>
        <v/>
      </c>
      <c r="T38" s="19">
        <f>MAX(0,$F38-INDEX(Grid_Stock[#Data],MATCH($D38,Grid_Stock[Part Name],0),$P$7+12))</f>
        <v/>
      </c>
      <c r="U38" s="19">
        <f>SUM(H38:T38)</f>
        <v/>
      </c>
    </row>
    <row r="39">
      <c r="B39" s="17">
        <f>IFERROR(INDEX(M_RawMaterials[Description],MATCH("CHEM-1730",M_RawMaterials[Part Name],0)),"")</f>
        <v/>
      </c>
      <c r="C39" s="17" t="inlineStr">
        <is>
          <t>71388007701</t>
        </is>
      </c>
      <c r="D39" s="17" t="inlineStr">
        <is>
          <t>CHEM-1730</t>
        </is>
      </c>
      <c r="E39" s="17" t="inlineStr">
        <is>
          <t>kg</t>
        </is>
      </c>
      <c r="F39" s="17">
        <f>IFERROR(INDEX(M_RawMaterials[基準在庫下限_要入力],MATCH("CHEM-1730",M_RawMaterials[Part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9">
        <f>IFERROR(INDEX(M_RawMaterials[Description],MATCH("CHEM-1430",M_RawMaterials[Part Name],0)),"")</f>
        <v/>
      </c>
      <c r="C40" s="19" t="inlineStr">
        <is>
          <t>71388004301</t>
        </is>
      </c>
      <c r="D40" s="19" t="inlineStr">
        <is>
          <t>CHEM-1430</t>
        </is>
      </c>
      <c r="E40" s="19" t="inlineStr">
        <is>
          <t>kg</t>
        </is>
      </c>
      <c r="F40" s="19">
        <f>IFERROR(INDEX(M_RawMaterials[基準在庫下限_要入力],MATCH("CHEM-1430",M_RawMaterials[Part Name],0)),0)</f>
        <v/>
      </c>
      <c r="G40" s="19">
        <f>INDEX(Grid_Stock[#Data],MATCH($D40,Grid_Stock[Part Name],0),$P$7)</f>
        <v/>
      </c>
      <c r="H40" s="19">
        <f>MAX(0,$F40-INDEX(Grid_Stock[#Data],MATCH($D40,Grid_Stock[Part Name],0),$P$7+0))</f>
        <v/>
      </c>
      <c r="I40" s="19">
        <f>MAX(0,$F40-INDEX(Grid_Stock[#Data],MATCH($D40,Grid_Stock[Part Name],0),$P$7+1))</f>
        <v/>
      </c>
      <c r="J40" s="19">
        <f>MAX(0,$F40-INDEX(Grid_Stock[#Data],MATCH($D40,Grid_Stock[Part Name],0),$P$7+2))</f>
        <v/>
      </c>
      <c r="K40" s="19">
        <f>MAX(0,$F40-INDEX(Grid_Stock[#Data],MATCH($D40,Grid_Stock[Part Name],0),$P$7+3))</f>
        <v/>
      </c>
      <c r="L40" s="19">
        <f>MAX(0,$F40-INDEX(Grid_Stock[#Data],MATCH($D40,Grid_Stock[Part Name],0),$P$7+4))</f>
        <v/>
      </c>
      <c r="M40" s="19">
        <f>MAX(0,$F40-INDEX(Grid_Stock[#Data],MATCH($D40,Grid_Stock[Part Name],0),$P$7+5))</f>
        <v/>
      </c>
      <c r="N40" s="19">
        <f>MAX(0,$F40-INDEX(Grid_Stock[#Data],MATCH($D40,Grid_Stock[Part Name],0),$P$7+6))</f>
        <v/>
      </c>
      <c r="O40" s="19">
        <f>MAX(0,$F40-INDEX(Grid_Stock[#Data],MATCH($D40,Grid_Stock[Part Name],0),$P$7+7))</f>
        <v/>
      </c>
      <c r="P40" s="19">
        <f>MAX(0,$F40-INDEX(Grid_Stock[#Data],MATCH($D40,Grid_Stock[Part Name],0),$P$7+8))</f>
        <v/>
      </c>
      <c r="Q40" s="19">
        <f>MAX(0,$F40-INDEX(Grid_Stock[#Data],MATCH($D40,Grid_Stock[Part Name],0),$P$7+9))</f>
        <v/>
      </c>
      <c r="R40" s="19">
        <f>MAX(0,$F40-INDEX(Grid_Stock[#Data],MATCH($D40,Grid_Stock[Part Name],0),$P$7+10))</f>
        <v/>
      </c>
      <c r="S40" s="19">
        <f>MAX(0,$F40-INDEX(Grid_Stock[#Data],MATCH($D40,Grid_Stock[Part Name],0),$P$7+11))</f>
        <v/>
      </c>
      <c r="T40" s="19">
        <f>MAX(0,$F40-INDEX(Grid_Stock[#Data],MATCH($D40,Grid_Stock[Part Name],0),$P$7+12))</f>
        <v/>
      </c>
      <c r="U40" s="19">
        <f>SUM(H40:T40)</f>
        <v/>
      </c>
    </row>
    <row r="41">
      <c r="B41" s="17">
        <f>IFERROR(INDEX(M_RawMaterials[Description],MATCH("CHEM-1480",M_RawMaterials[Part Name],0)),"")</f>
        <v/>
      </c>
      <c r="C41" s="17" t="inlineStr">
        <is>
          <t>NAT30</t>
        </is>
      </c>
      <c r="D41" s="17" t="inlineStr">
        <is>
          <t>CHEM-1480</t>
        </is>
      </c>
      <c r="E41" s="17" t="inlineStr">
        <is>
          <t>kg</t>
        </is>
      </c>
      <c r="F41" s="17">
        <f>IFERROR(INDEX(M_RawMaterials[基準在庫下限_要入力],MATCH("CHEM-1480",M_RawMaterials[Part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9">
        <f>IFERROR(INDEX(M_RawMaterials[Description],MATCH("CHEM-1560",M_RawMaterials[Part Name],0)),"")</f>
        <v/>
      </c>
      <c r="C42" s="19" t="inlineStr">
        <is>
          <t>734831030</t>
        </is>
      </c>
      <c r="D42" s="19" t="inlineStr">
        <is>
          <t>CHEM-1560</t>
        </is>
      </c>
      <c r="E42" s="19" t="inlineStr">
        <is>
          <t>kg</t>
        </is>
      </c>
      <c r="F42" s="19">
        <f>IFERROR(INDEX(M_RawMaterials[基準在庫下限_要入力],MATCH("CHEM-1560",M_RawMaterials[Part Name],0)),0)</f>
        <v/>
      </c>
      <c r="G42" s="19">
        <f>INDEX(Grid_Stock[#Data],MATCH($D42,Grid_Stock[Part Name],0),$P$7)</f>
        <v/>
      </c>
      <c r="H42" s="19">
        <f>MAX(0,$F42-INDEX(Grid_Stock[#Data],MATCH($D42,Grid_Stock[Part Name],0),$P$7+0))</f>
        <v/>
      </c>
      <c r="I42" s="19">
        <f>MAX(0,$F42-INDEX(Grid_Stock[#Data],MATCH($D42,Grid_Stock[Part Name],0),$P$7+1))</f>
        <v/>
      </c>
      <c r="J42" s="19">
        <f>MAX(0,$F42-INDEX(Grid_Stock[#Data],MATCH($D42,Grid_Stock[Part Name],0),$P$7+2))</f>
        <v/>
      </c>
      <c r="K42" s="19">
        <f>MAX(0,$F42-INDEX(Grid_Stock[#Data],MATCH($D42,Grid_Stock[Part Name],0),$P$7+3))</f>
        <v/>
      </c>
      <c r="L42" s="19">
        <f>MAX(0,$F42-INDEX(Grid_Stock[#Data],MATCH($D42,Grid_Stock[Part Name],0),$P$7+4))</f>
        <v/>
      </c>
      <c r="M42" s="19">
        <f>MAX(0,$F42-INDEX(Grid_Stock[#Data],MATCH($D42,Grid_Stock[Part Name],0),$P$7+5))</f>
        <v/>
      </c>
      <c r="N42" s="19">
        <f>MAX(0,$F42-INDEX(Grid_Stock[#Data],MATCH($D42,Grid_Stock[Part Name],0),$P$7+6))</f>
        <v/>
      </c>
      <c r="O42" s="19">
        <f>MAX(0,$F42-INDEX(Grid_Stock[#Data],MATCH($D42,Grid_Stock[Part Name],0),$P$7+7))</f>
        <v/>
      </c>
      <c r="P42" s="19">
        <f>MAX(0,$F42-INDEX(Grid_Stock[#Data],MATCH($D42,Grid_Stock[Part Name],0),$P$7+8))</f>
        <v/>
      </c>
      <c r="Q42" s="19">
        <f>MAX(0,$F42-INDEX(Grid_Stock[#Data],MATCH($D42,Grid_Stock[Part Name],0),$P$7+9))</f>
        <v/>
      </c>
      <c r="R42" s="19">
        <f>MAX(0,$F42-INDEX(Grid_Stock[#Data],MATCH($D42,Grid_Stock[Part Name],0),$P$7+10))</f>
        <v/>
      </c>
      <c r="S42" s="19">
        <f>MAX(0,$F42-INDEX(Grid_Stock[#Data],MATCH($D42,Grid_Stock[Part Name],0),$P$7+11))</f>
        <v/>
      </c>
      <c r="T42" s="19">
        <f>MAX(0,$F42-INDEX(Grid_Stock[#Data],MATCH($D42,Grid_Stock[Part Name],0),$P$7+12))</f>
        <v/>
      </c>
      <c r="U42" s="19">
        <f>SUM(H42:T42)</f>
        <v/>
      </c>
    </row>
    <row r="43">
      <c r="B43" s="17">
        <f>IFERROR(INDEX(M_RawMaterials[Description],MATCH("CHEM-1510",M_RawMaterials[Part Name],0)),"")</f>
        <v/>
      </c>
      <c r="C43" s="17" t="inlineStr">
        <is>
          <t>71288625001</t>
        </is>
      </c>
      <c r="D43" s="17" t="inlineStr">
        <is>
          <t>CHEM-1510</t>
        </is>
      </c>
      <c r="E43" s="17" t="inlineStr">
        <is>
          <t>kg</t>
        </is>
      </c>
      <c r="F43" s="17">
        <f>IFERROR(INDEX(M_RawMaterials[基準在庫下限_要入力],MATCH("CHEM-1510",M_RawMaterials[Part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9">
        <f>IFERROR(INDEX(M_RawMaterials[Description],MATCH("CHEM-1770",M_RawMaterials[Part Name],0)),"")</f>
        <v/>
      </c>
      <c r="C44" s="19" t="inlineStr">
        <is>
          <t>New</t>
        </is>
      </c>
      <c r="D44" s="19" t="inlineStr">
        <is>
          <t>CHEM-1770</t>
        </is>
      </c>
      <c r="E44" s="19" t="inlineStr">
        <is>
          <t>kg</t>
        </is>
      </c>
      <c r="F44" s="19">
        <f>IFERROR(INDEX(M_RawMaterials[基準在庫下限_要入力],MATCH("CHEM-1770",M_RawMaterials[Part Name],0)),0)</f>
        <v/>
      </c>
      <c r="G44" s="19">
        <f>INDEX(Grid_Stock[#Data],MATCH($D44,Grid_Stock[Part Name],0),$P$7)</f>
        <v/>
      </c>
      <c r="H44" s="19">
        <f>MAX(0,$F44-INDEX(Grid_Stock[#Data],MATCH($D44,Grid_Stock[Part Name],0),$P$7+0))</f>
        <v/>
      </c>
      <c r="I44" s="19">
        <f>MAX(0,$F44-INDEX(Grid_Stock[#Data],MATCH($D44,Grid_Stock[Part Name],0),$P$7+1))</f>
        <v/>
      </c>
      <c r="J44" s="19">
        <f>MAX(0,$F44-INDEX(Grid_Stock[#Data],MATCH($D44,Grid_Stock[Part Name],0),$P$7+2))</f>
        <v/>
      </c>
      <c r="K44" s="19">
        <f>MAX(0,$F44-INDEX(Grid_Stock[#Data],MATCH($D44,Grid_Stock[Part Name],0),$P$7+3))</f>
        <v/>
      </c>
      <c r="L44" s="19">
        <f>MAX(0,$F44-INDEX(Grid_Stock[#Data],MATCH($D44,Grid_Stock[Part Name],0),$P$7+4))</f>
        <v/>
      </c>
      <c r="M44" s="19">
        <f>MAX(0,$F44-INDEX(Grid_Stock[#Data],MATCH($D44,Grid_Stock[Part Name],0),$P$7+5))</f>
        <v/>
      </c>
      <c r="N44" s="19">
        <f>MAX(0,$F44-INDEX(Grid_Stock[#Data],MATCH($D44,Grid_Stock[Part Name],0),$P$7+6))</f>
        <v/>
      </c>
      <c r="O44" s="19">
        <f>MAX(0,$F44-INDEX(Grid_Stock[#Data],MATCH($D44,Grid_Stock[Part Name],0),$P$7+7))</f>
        <v/>
      </c>
      <c r="P44" s="19">
        <f>MAX(0,$F44-INDEX(Grid_Stock[#Data],MATCH($D44,Grid_Stock[Part Name],0),$P$7+8))</f>
        <v/>
      </c>
      <c r="Q44" s="19">
        <f>MAX(0,$F44-INDEX(Grid_Stock[#Data],MATCH($D44,Grid_Stock[Part Name],0),$P$7+9))</f>
        <v/>
      </c>
      <c r="R44" s="19">
        <f>MAX(0,$F44-INDEX(Grid_Stock[#Data],MATCH($D44,Grid_Stock[Part Name],0),$P$7+10))</f>
        <v/>
      </c>
      <c r="S44" s="19">
        <f>MAX(0,$F44-INDEX(Grid_Stock[#Data],MATCH($D44,Grid_Stock[Part Name],0),$P$7+11))</f>
        <v/>
      </c>
      <c r="T44" s="19">
        <f>MAX(0,$F44-INDEX(Grid_Stock[#Data],MATCH($D44,Grid_Stock[Part Name],0),$P$7+12))</f>
        <v/>
      </c>
      <c r="U44" s="19">
        <f>SUM(H44:T44)</f>
        <v/>
      </c>
    </row>
    <row r="45">
      <c r="B45" s="17">
        <f>IFERROR(INDEX(M_RawMaterials[Description],MATCH("CHEM-1020",M_RawMaterials[Part Name],0)),"")</f>
        <v/>
      </c>
      <c r="C45" s="17" t="inlineStr"/>
      <c r="D45" s="17" t="inlineStr">
        <is>
          <t>CHEM-1020</t>
        </is>
      </c>
      <c r="E45" s="17" t="inlineStr">
        <is>
          <t>kg</t>
        </is>
      </c>
      <c r="F45" s="17">
        <f>IFERROR(INDEX(M_RawMaterials[基準在庫下限_要入力],MATCH("CHEM-1020",M_RawMaterials[Part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9">
        <f>IFERROR(INDEX(M_RawMaterials[Description],MATCH("1JN",M_RawMaterials[Part Name],0)),"")</f>
        <v/>
      </c>
      <c r="C46" s="19" t="inlineStr"/>
      <c r="D46" s="19" t="inlineStr">
        <is>
          <t>1JN</t>
        </is>
      </c>
      <c r="E46" s="19" t="inlineStr">
        <is>
          <t>kg</t>
        </is>
      </c>
      <c r="F46" s="19">
        <f>IFERROR(INDEX(M_RawMaterials[基準在庫下限_要入力],MATCH("1JN",M_RawMaterials[Part Name],0)),0)</f>
        <v/>
      </c>
      <c r="G46" s="19">
        <f>INDEX(Grid_Stock[#Data],MATCH($D46,Grid_Stock[Part Name],0),$P$7)</f>
        <v/>
      </c>
      <c r="H46" s="19">
        <f>MAX(0,$F46-INDEX(Grid_Stock[#Data],MATCH($D46,Grid_Stock[Part Name],0),$P$7+0))</f>
        <v/>
      </c>
      <c r="I46" s="19">
        <f>MAX(0,$F46-INDEX(Grid_Stock[#Data],MATCH($D46,Grid_Stock[Part Name],0),$P$7+1))</f>
        <v/>
      </c>
      <c r="J46" s="19">
        <f>MAX(0,$F46-INDEX(Grid_Stock[#Data],MATCH($D46,Grid_Stock[Part Name],0),$P$7+2))</f>
        <v/>
      </c>
      <c r="K46" s="19">
        <f>MAX(0,$F46-INDEX(Grid_Stock[#Data],MATCH($D46,Grid_Stock[Part Name],0),$P$7+3))</f>
        <v/>
      </c>
      <c r="L46" s="19">
        <f>MAX(0,$F46-INDEX(Grid_Stock[#Data],MATCH($D46,Grid_Stock[Part Name],0),$P$7+4))</f>
        <v/>
      </c>
      <c r="M46" s="19">
        <f>MAX(0,$F46-INDEX(Grid_Stock[#Data],MATCH($D46,Grid_Stock[Part Name],0),$P$7+5))</f>
        <v/>
      </c>
      <c r="N46" s="19">
        <f>MAX(0,$F46-INDEX(Grid_Stock[#Data],MATCH($D46,Grid_Stock[Part Name],0),$P$7+6))</f>
        <v/>
      </c>
      <c r="O46" s="19">
        <f>MAX(0,$F46-INDEX(Grid_Stock[#Data],MATCH($D46,Grid_Stock[Part Name],0),$P$7+7))</f>
        <v/>
      </c>
      <c r="P46" s="19">
        <f>MAX(0,$F46-INDEX(Grid_Stock[#Data],MATCH($D46,Grid_Stock[Part Name],0),$P$7+8))</f>
        <v/>
      </c>
      <c r="Q46" s="19">
        <f>MAX(0,$F46-INDEX(Grid_Stock[#Data],MATCH($D46,Grid_Stock[Part Name],0),$P$7+9))</f>
        <v/>
      </c>
      <c r="R46" s="19">
        <f>MAX(0,$F46-INDEX(Grid_Stock[#Data],MATCH($D46,Grid_Stock[Part Name],0),$P$7+10))</f>
        <v/>
      </c>
      <c r="S46" s="19">
        <f>MAX(0,$F46-INDEX(Grid_Stock[#Data],MATCH($D46,Grid_Stock[Part Name],0),$P$7+11))</f>
        <v/>
      </c>
      <c r="T46" s="19">
        <f>MAX(0,$F46-INDEX(Grid_Stock[#Data],MATCH($D46,Grid_Stock[Part Name],0),$P$7+12))</f>
        <v/>
      </c>
      <c r="U46" s="19">
        <f>SUM(H46:T46)</f>
        <v/>
      </c>
    </row>
    <row r="47">
      <c r="B47" s="17">
        <f>IFERROR(INDEX(M_RawMaterials[Description],MATCH("V03",M_RawMaterials[Part Name],0)),"")</f>
        <v/>
      </c>
      <c r="C47" s="17" t="inlineStr"/>
      <c r="D47" s="17" t="inlineStr">
        <is>
          <t>V03</t>
        </is>
      </c>
      <c r="E47" s="17" t="inlineStr">
        <is>
          <t>kg</t>
        </is>
      </c>
      <c r="F47" s="17">
        <f>IFERROR(INDEX(M_RawMaterials[基準在庫下限_要入力],MATCH("V03",M_RawMaterials[Part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9">
        <f>IFERROR(INDEX(M_RawMaterials[Description],MATCH("V19",M_RawMaterials[Part Name],0)),"")</f>
        <v/>
      </c>
      <c r="C48" s="19" t="inlineStr"/>
      <c r="D48" s="19" t="inlineStr">
        <is>
          <t>V19</t>
        </is>
      </c>
      <c r="E48" s="19" t="inlineStr">
        <is>
          <t>kg</t>
        </is>
      </c>
      <c r="F48" s="19">
        <f>IFERROR(INDEX(M_RawMaterials[基準在庫下限_要入力],MATCH("V19",M_RawMaterials[Part Name],0)),0)</f>
        <v/>
      </c>
      <c r="G48" s="19">
        <f>INDEX(Grid_Stock[#Data],MATCH($D48,Grid_Stock[Part Name],0),$P$7)</f>
        <v/>
      </c>
      <c r="H48" s="19">
        <f>MAX(0,$F48-INDEX(Grid_Stock[#Data],MATCH($D48,Grid_Stock[Part Name],0),$P$7+0))</f>
        <v/>
      </c>
      <c r="I48" s="19">
        <f>MAX(0,$F48-INDEX(Grid_Stock[#Data],MATCH($D48,Grid_Stock[Part Name],0),$P$7+1))</f>
        <v/>
      </c>
      <c r="J48" s="19">
        <f>MAX(0,$F48-INDEX(Grid_Stock[#Data],MATCH($D48,Grid_Stock[Part Name],0),$P$7+2))</f>
        <v/>
      </c>
      <c r="K48" s="19">
        <f>MAX(0,$F48-INDEX(Grid_Stock[#Data],MATCH($D48,Grid_Stock[Part Name],0),$P$7+3))</f>
        <v/>
      </c>
      <c r="L48" s="19">
        <f>MAX(0,$F48-INDEX(Grid_Stock[#Data],MATCH($D48,Grid_Stock[Part Name],0),$P$7+4))</f>
        <v/>
      </c>
      <c r="M48" s="19">
        <f>MAX(0,$F48-INDEX(Grid_Stock[#Data],MATCH($D48,Grid_Stock[Part Name],0),$P$7+5))</f>
        <v/>
      </c>
      <c r="N48" s="19">
        <f>MAX(0,$F48-INDEX(Grid_Stock[#Data],MATCH($D48,Grid_Stock[Part Name],0),$P$7+6))</f>
        <v/>
      </c>
      <c r="O48" s="19">
        <f>MAX(0,$F48-INDEX(Grid_Stock[#Data],MATCH($D48,Grid_Stock[Part Name],0),$P$7+7))</f>
        <v/>
      </c>
      <c r="P48" s="19">
        <f>MAX(0,$F48-INDEX(Grid_Stock[#Data],MATCH($D48,Grid_Stock[Part Name],0),$P$7+8))</f>
        <v/>
      </c>
      <c r="Q48" s="19">
        <f>MAX(0,$F48-INDEX(Grid_Stock[#Data],MATCH($D48,Grid_Stock[Part Name],0),$P$7+9))</f>
        <v/>
      </c>
      <c r="R48" s="19">
        <f>MAX(0,$F48-INDEX(Grid_Stock[#Data],MATCH($D48,Grid_Stock[Part Name],0),$P$7+10))</f>
        <v/>
      </c>
      <c r="S48" s="19">
        <f>MAX(0,$F48-INDEX(Grid_Stock[#Data],MATCH($D48,Grid_Stock[Part Name],0),$P$7+11))</f>
        <v/>
      </c>
      <c r="T48" s="19">
        <f>MAX(0,$F48-INDEX(Grid_Stock[#Data],MATCH($D48,Grid_Stock[Part Name],0),$P$7+12))</f>
        <v/>
      </c>
      <c r="U48" s="19">
        <f>SUM(H48:T48)</f>
        <v/>
      </c>
    </row>
    <row r="49">
      <c r="B49" s="17">
        <f>IFERROR(INDEX(M_RawMaterials[Description],MATCH("A043",M_RawMaterials[Part Name],0)),"")</f>
        <v/>
      </c>
      <c r="C49" s="17" t="inlineStr"/>
      <c r="D49" s="17" t="inlineStr">
        <is>
          <t>A043</t>
        </is>
      </c>
      <c r="E49" s="17" t="inlineStr">
        <is>
          <t>kg</t>
        </is>
      </c>
      <c r="F49" s="17">
        <f>IFERROR(INDEX(M_RawMaterials[基準在庫下限_要入力],MATCH("A043",M_RawMaterials[Part Name],0)),0)</f>
        <v/>
      </c>
      <c r="G49" s="17">
        <f>INDEX(Grid_Stock[#Data],MATCH($D49,Grid_Stock[Part Name],0),$P$7)</f>
        <v/>
      </c>
      <c r="H49" s="17">
        <f>MAX(0,$F49-INDEX(Grid_Stock[#Data],MATCH($D49,Grid_Stock[Part Name],0),$P$7+0))</f>
        <v/>
      </c>
      <c r="I49" s="17">
        <f>MAX(0,$F49-INDEX(Grid_Stock[#Data],MATCH($D49,Grid_Stock[Part Name],0),$P$7+1))</f>
        <v/>
      </c>
      <c r="J49" s="17">
        <f>MAX(0,$F49-INDEX(Grid_Stock[#Data],MATCH($D49,Grid_Stock[Part Name],0),$P$7+2))</f>
        <v/>
      </c>
      <c r="K49" s="17">
        <f>MAX(0,$F49-INDEX(Grid_Stock[#Data],MATCH($D49,Grid_Stock[Part Name],0),$P$7+3))</f>
        <v/>
      </c>
      <c r="L49" s="17">
        <f>MAX(0,$F49-INDEX(Grid_Stock[#Data],MATCH($D49,Grid_Stock[Part Name],0),$P$7+4))</f>
        <v/>
      </c>
      <c r="M49" s="17">
        <f>MAX(0,$F49-INDEX(Grid_Stock[#Data],MATCH($D49,Grid_Stock[Part Name],0),$P$7+5))</f>
        <v/>
      </c>
      <c r="N49" s="17">
        <f>MAX(0,$F49-INDEX(Grid_Stock[#Data],MATCH($D49,Grid_Stock[Part Name],0),$P$7+6))</f>
        <v/>
      </c>
      <c r="O49" s="17">
        <f>MAX(0,$F49-INDEX(Grid_Stock[#Data],MATCH($D49,Grid_Stock[Part Name],0),$P$7+7))</f>
        <v/>
      </c>
      <c r="P49" s="17">
        <f>MAX(0,$F49-INDEX(Grid_Stock[#Data],MATCH($D49,Grid_Stock[Part Name],0),$P$7+8))</f>
        <v/>
      </c>
      <c r="Q49" s="17">
        <f>MAX(0,$F49-INDEX(Grid_Stock[#Data],MATCH($D49,Grid_Stock[Part Name],0),$P$7+9))</f>
        <v/>
      </c>
      <c r="R49" s="17">
        <f>MAX(0,$F49-INDEX(Grid_Stock[#Data],MATCH($D49,Grid_Stock[Part Name],0),$P$7+10))</f>
        <v/>
      </c>
      <c r="S49" s="17">
        <f>MAX(0,$F49-INDEX(Grid_Stock[#Data],MATCH($D49,Grid_Stock[Part Name],0),$P$7+11))</f>
        <v/>
      </c>
      <c r="T49" s="17">
        <f>MAX(0,$F49-INDEX(Grid_Stock[#Data],MATCH($D49,Grid_Stock[Part Name],0),$P$7+12))</f>
        <v/>
      </c>
      <c r="U49" s="17">
        <f>SUM(H49:T49)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IFERROR(INDEX(M_RawMaterials[Description],MATCH("9RN",M_RawMaterials[Part Name],0)),"")</f>
        <v/>
      </c>
      <c r="C15" s="17" t="inlineStr">
        <is>
          <t>1846515030 ( 4FK13117080Z)</t>
        </is>
      </c>
      <c r="D15" s="17" t="inlineStr">
        <is>
          <t>9RN</t>
        </is>
      </c>
      <c r="E15" s="17" t="inlineStr">
        <is>
          <t>kg</t>
        </is>
      </c>
      <c r="F15" s="17">
        <f>IFERROR(INDEX(M_RawMaterials[基準在庫下限_要入力],MATCH("9RN",M_RawMaterials[Part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IFERROR(INDEX(M_RawMaterials[Description],MATCH("0JN",M_RawMaterials[Part Name],0)),"")</f>
        <v/>
      </c>
      <c r="C16" s="19" t="inlineStr">
        <is>
          <t>KFD13117100</t>
        </is>
      </c>
      <c r="D16" s="19" t="inlineStr">
        <is>
          <t>0JN</t>
        </is>
      </c>
      <c r="E16" s="19" t="inlineStr">
        <is>
          <t>kg</t>
        </is>
      </c>
      <c r="F16" s="19">
        <f>IFERROR(INDEX(M_RawMaterials[基準在庫下限_要入力],MATCH("0JN",M_RawMaterials[Part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IFERROR(INDEX(M_RawMaterials[Description],MATCH("TDJ",M_RawMaterials[Part Name],0)),"")</f>
        <v/>
      </c>
      <c r="C17" s="17" t="inlineStr">
        <is>
          <t>1846537010</t>
        </is>
      </c>
      <c r="D17" s="17" t="inlineStr">
        <is>
          <t>TDJ</t>
        </is>
      </c>
      <c r="E17" s="17" t="inlineStr">
        <is>
          <t>kg</t>
        </is>
      </c>
      <c r="F17" s="17">
        <f>IFERROR(INDEX(M_RawMaterials[基準在庫下限_要入力],MATCH("TDJ",M_RawMaterials[Part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IFERROR(INDEX(M_RawMaterials[Description],MATCH("Ester Film",M_RawMaterials[Part Name],0)),"")</f>
        <v/>
      </c>
      <c r="C18" s="19" t="inlineStr"/>
      <c r="D18" s="19" t="inlineStr">
        <is>
          <t>Ester Film</t>
        </is>
      </c>
      <c r="E18" s="19" t="inlineStr">
        <is>
          <t>kg</t>
        </is>
      </c>
      <c r="F18" s="19">
        <f>IFERROR(INDEX(M_RawMaterials[基準在庫下限_要入力],MATCH("Ester Film",M_RawMaterials[Part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IFERROR(INDEX(M_RawMaterials[Description],MATCH("PP Film",M_RawMaterials[Part Name],0)),"")</f>
        <v/>
      </c>
      <c r="C19" s="17" t="inlineStr">
        <is>
          <t>83988405701</t>
        </is>
      </c>
      <c r="D19" s="17" t="inlineStr">
        <is>
          <t>PP Film</t>
        </is>
      </c>
      <c r="E19" s="17" t="inlineStr">
        <is>
          <t>kg</t>
        </is>
      </c>
      <c r="F19" s="17">
        <f>IFERROR(INDEX(M_RawMaterials[基準在庫下限_要入力],MATCH("PP Film",M_RawMaterials[Part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IFERROR(INDEX(M_RawMaterials[Description],MATCH("5SN",M_RawMaterials[Part Name],0)),"")</f>
        <v/>
      </c>
      <c r="C20" s="19" t="inlineStr"/>
      <c r="D20" s="19" t="inlineStr">
        <is>
          <t>5SN</t>
        </is>
      </c>
      <c r="E20" s="19" t="inlineStr">
        <is>
          <t>kg</t>
        </is>
      </c>
      <c r="F20" s="19">
        <f>IFERROR(INDEX(M_RawMaterials[基準在庫下限_要入力],MATCH("5SN",M_RawMaterials[Part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IFERROR(INDEX(M_RawMaterials[Description],MATCH("3TP",M_RawMaterials[Part Name],0)),"")</f>
        <v/>
      </c>
      <c r="C21" s="17" t="inlineStr"/>
      <c r="D21" s="17" t="inlineStr">
        <is>
          <t>3TP</t>
        </is>
      </c>
      <c r="E21" s="17" t="inlineStr">
        <is>
          <t>kg</t>
        </is>
      </c>
      <c r="F21" s="17">
        <f>IFERROR(INDEX(M_RawMaterials[基準在庫下限_要入力],MATCH("3TP",M_RawMaterials[Part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5" t="inlineStr">
        <is>
          <t>Part Name</t>
        </is>
      </c>
      <c r="B1" s="5" t="inlineStr">
        <is>
          <t>PO_No</t>
        </is>
      </c>
      <c r="C1" s="5" t="inlineStr">
        <is>
          <t>Order_Date_発注日</t>
        </is>
      </c>
      <c r="D1" s="5" t="inlineStr">
        <is>
          <t>Confirmed_Qty</t>
        </is>
      </c>
      <c r="E1" s="5" t="inlineStr">
        <is>
          <t>Latest_ETA</t>
        </is>
      </c>
      <c r="F1" s="5" t="inlineStr">
        <is>
          <t>Received_Date</t>
        </is>
      </c>
      <c r="G1" s="5" t="inlineStr">
        <is>
          <t>Status</t>
        </is>
      </c>
      <c r="H1" s="5" t="inlineStr">
        <is>
          <t>Effective_Week</t>
        </is>
      </c>
      <c r="I1" s="5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7" t="n"/>
      <c r="D2" t="n">
        <v>9120</v>
      </c>
      <c r="E2" s="24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8" t="n"/>
    </row>
    <row r="3">
      <c r="A3" t="inlineStr">
        <is>
          <t>0JN</t>
        </is>
      </c>
      <c r="B3" t="inlineStr">
        <is>
          <t>PO066017</t>
        </is>
      </c>
      <c r="C3" s="27" t="n"/>
      <c r="D3" t="n">
        <v>10913</v>
      </c>
      <c r="E3" s="24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8" t="n"/>
    </row>
    <row r="4">
      <c r="A4" t="inlineStr">
        <is>
          <t>4HL</t>
        </is>
      </c>
      <c r="B4" t="inlineStr">
        <is>
          <t>PO066191</t>
        </is>
      </c>
      <c r="C4" s="27" t="n"/>
      <c r="D4" t="n">
        <v>960</v>
      </c>
      <c r="E4" s="24" t="n">
        <v>46007</v>
      </c>
      <c r="F4" s="24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8" t="n"/>
    </row>
    <row r="5">
      <c r="A5" t="inlineStr">
        <is>
          <t>4HL</t>
        </is>
      </c>
      <c r="B5" t="inlineStr">
        <is>
          <t>PO066191</t>
        </is>
      </c>
      <c r="C5" s="27" t="n"/>
      <c r="D5" t="n">
        <v>9600</v>
      </c>
      <c r="E5" s="24" t="n">
        <v>46008</v>
      </c>
      <c r="F5" s="24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8" t="n"/>
    </row>
    <row r="6">
      <c r="A6" t="inlineStr">
        <is>
          <t>4HL</t>
        </is>
      </c>
      <c r="B6" t="inlineStr">
        <is>
          <t>PO066191</t>
        </is>
      </c>
      <c r="C6" s="27" t="n"/>
      <c r="D6" t="n">
        <v>9600</v>
      </c>
      <c r="E6" s="24" t="n">
        <v>46007</v>
      </c>
      <c r="F6" s="24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8" t="n"/>
    </row>
    <row r="7">
      <c r="A7" t="inlineStr">
        <is>
          <t>4HL</t>
        </is>
      </c>
      <c r="B7" t="inlineStr">
        <is>
          <t>PO066191</t>
        </is>
      </c>
      <c r="C7" s="27" t="n"/>
      <c r="D7" t="n">
        <v>9120</v>
      </c>
      <c r="E7" s="24" t="n">
        <v>46012</v>
      </c>
      <c r="F7" s="24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8" t="n"/>
    </row>
    <row r="8">
      <c r="A8" t="inlineStr">
        <is>
          <t>1EK</t>
        </is>
      </c>
      <c r="B8" t="inlineStr">
        <is>
          <t>PO066191</t>
        </is>
      </c>
      <c r="C8" s="27" t="n"/>
      <c r="D8" t="n">
        <v>8160</v>
      </c>
      <c r="E8" s="24" t="n">
        <v>46007</v>
      </c>
      <c r="F8" s="24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8" t="n"/>
    </row>
    <row r="9">
      <c r="A9" t="inlineStr">
        <is>
          <t>CHEM-1250</t>
        </is>
      </c>
      <c r="B9" t="inlineStr">
        <is>
          <t>PO066524</t>
        </is>
      </c>
      <c r="C9" s="27" t="n"/>
      <c r="D9" t="n">
        <v>75</v>
      </c>
      <c r="E9" s="24" t="n">
        <v>46006</v>
      </c>
      <c r="F9" s="24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8" t="n"/>
    </row>
    <row r="10">
      <c r="A10" t="inlineStr">
        <is>
          <t>CHEM-1400</t>
        </is>
      </c>
      <c r="B10" t="inlineStr">
        <is>
          <t>PO066524</t>
        </is>
      </c>
      <c r="C10" s="27" t="n"/>
      <c r="D10" t="n">
        <v>400</v>
      </c>
      <c r="E10" s="24" t="n">
        <v>46006</v>
      </c>
      <c r="F10" s="24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8" t="n"/>
    </row>
    <row r="11">
      <c r="A11" t="inlineStr">
        <is>
          <t>CHEM-1570</t>
        </is>
      </c>
      <c r="B11" t="inlineStr">
        <is>
          <t>PO066524</t>
        </is>
      </c>
      <c r="C11" s="27" t="n"/>
      <c r="D11" t="n">
        <v>18</v>
      </c>
      <c r="E11" s="24" t="n">
        <v>46006</v>
      </c>
      <c r="F11" s="24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8" t="n"/>
    </row>
    <row r="12">
      <c r="A12" t="inlineStr">
        <is>
          <t>CHEM-1670</t>
        </is>
      </c>
      <c r="B12" t="inlineStr">
        <is>
          <t>PO066524</t>
        </is>
      </c>
      <c r="C12" s="27" t="n"/>
      <c r="D12" t="n">
        <v>360</v>
      </c>
      <c r="E12" s="24" t="n">
        <v>46006</v>
      </c>
      <c r="F12" s="24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8" t="n"/>
    </row>
    <row r="13">
      <c r="A13" t="inlineStr">
        <is>
          <t>CHEM-1700</t>
        </is>
      </c>
      <c r="B13" t="inlineStr">
        <is>
          <t>PO066524</t>
        </is>
      </c>
      <c r="C13" s="27" t="n"/>
      <c r="D13" t="n">
        <v>60</v>
      </c>
      <c r="E13" s="24" t="n">
        <v>46006</v>
      </c>
      <c r="F13" s="24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8" t="n"/>
    </row>
    <row r="14">
      <c r="A14" t="inlineStr">
        <is>
          <t>CHEM-1660</t>
        </is>
      </c>
      <c r="B14" t="inlineStr">
        <is>
          <t>PO066513</t>
        </is>
      </c>
      <c r="C14" s="27" t="n"/>
      <c r="D14" t="n">
        <v>135</v>
      </c>
      <c r="E14" s="24" t="n">
        <v>46006</v>
      </c>
      <c r="F14" s="24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8" t="n"/>
    </row>
    <row r="15">
      <c r="A15" t="inlineStr">
        <is>
          <t>CHEM-1420</t>
        </is>
      </c>
      <c r="B15" t="inlineStr">
        <is>
          <t>PO066524</t>
        </is>
      </c>
      <c r="C15" s="27" t="n"/>
      <c r="D15" t="n">
        <v>240</v>
      </c>
      <c r="E15" s="24" t="n">
        <v>46006</v>
      </c>
      <c r="F15" s="24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8" t="n"/>
    </row>
    <row r="16">
      <c r="A16" t="inlineStr">
        <is>
          <t>CHEM-1530</t>
        </is>
      </c>
      <c r="B16" t="inlineStr">
        <is>
          <t>PO066524</t>
        </is>
      </c>
      <c r="C16" s="27" t="n"/>
      <c r="D16" t="n">
        <v>2100</v>
      </c>
      <c r="E16" s="24" t="n">
        <v>46006</v>
      </c>
      <c r="F16" s="24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8" t="n"/>
    </row>
    <row r="17">
      <c r="A17" t="inlineStr">
        <is>
          <t>CHEM-1600</t>
        </is>
      </c>
      <c r="B17" t="inlineStr">
        <is>
          <t>PO066524</t>
        </is>
      </c>
      <c r="C17" s="27" t="n"/>
      <c r="D17" t="n">
        <v>425</v>
      </c>
      <c r="E17" s="24" t="n">
        <v>46006</v>
      </c>
      <c r="F17" s="24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8" t="n"/>
    </row>
    <row r="18">
      <c r="A18" t="inlineStr">
        <is>
          <t>CHEM-1540</t>
        </is>
      </c>
      <c r="B18" t="inlineStr">
        <is>
          <t>PO066524</t>
        </is>
      </c>
      <c r="C18" s="27" t="n"/>
      <c r="D18" t="n">
        <v>2500</v>
      </c>
      <c r="E18" s="24" t="n">
        <v>46006</v>
      </c>
      <c r="F18" s="24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8" t="n"/>
    </row>
    <row r="19">
      <c r="A19" t="inlineStr">
        <is>
          <t>CHEM-1720</t>
        </is>
      </c>
      <c r="B19" t="inlineStr">
        <is>
          <t>PO066524</t>
        </is>
      </c>
      <c r="C19" s="27" t="n"/>
      <c r="D19" t="n">
        <v>1200</v>
      </c>
      <c r="E19" s="24" t="n">
        <v>46006</v>
      </c>
      <c r="F19" s="24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8" t="n"/>
    </row>
    <row r="20">
      <c r="A20" t="inlineStr">
        <is>
          <t>CHEM-1280</t>
        </is>
      </c>
      <c r="B20" t="inlineStr">
        <is>
          <t>PO066513</t>
        </is>
      </c>
      <c r="C20" s="27" t="n"/>
      <c r="D20" t="n">
        <v>1000</v>
      </c>
      <c r="E20" s="24" t="n">
        <v>46006</v>
      </c>
      <c r="F20" s="24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8" t="n"/>
    </row>
    <row r="21">
      <c r="A21" t="inlineStr">
        <is>
          <t>CHEM-1440</t>
        </is>
      </c>
      <c r="B21" t="inlineStr">
        <is>
          <t>PO066524</t>
        </is>
      </c>
      <c r="C21" s="27" t="n"/>
      <c r="D21" t="n">
        <v>150</v>
      </c>
      <c r="E21" s="24" t="n">
        <v>46006</v>
      </c>
      <c r="F21" s="24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8" t="n"/>
    </row>
    <row r="22">
      <c r="A22" t="inlineStr">
        <is>
          <t>CHEM-1240</t>
        </is>
      </c>
      <c r="B22" t="inlineStr">
        <is>
          <t>PO066524</t>
        </is>
      </c>
      <c r="C22" s="27" t="n"/>
      <c r="D22" t="n">
        <v>440</v>
      </c>
      <c r="E22" s="24" t="n">
        <v>46006</v>
      </c>
      <c r="F22" s="24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8" t="n"/>
    </row>
    <row r="23">
      <c r="A23" t="inlineStr">
        <is>
          <t>4HL</t>
        </is>
      </c>
      <c r="B23" t="inlineStr">
        <is>
          <t>PO066428</t>
        </is>
      </c>
      <c r="C23" s="27" t="n"/>
      <c r="D23" t="n">
        <v>2400</v>
      </c>
      <c r="E23" s="24" t="n">
        <v>46035</v>
      </c>
      <c r="F23" s="24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8" t="n"/>
    </row>
    <row r="24">
      <c r="A24" t="inlineStr">
        <is>
          <t>4HL</t>
        </is>
      </c>
      <c r="B24" t="inlineStr">
        <is>
          <t>PO066428</t>
        </is>
      </c>
      <c r="C24" s="27" t="n"/>
      <c r="D24" t="n">
        <v>9120</v>
      </c>
      <c r="E24" s="24" t="n">
        <v>46019</v>
      </c>
      <c r="F24" s="24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8" t="n"/>
    </row>
    <row r="25">
      <c r="A25" t="inlineStr">
        <is>
          <t>4HL</t>
        </is>
      </c>
      <c r="B25" t="inlineStr">
        <is>
          <t>PO066428</t>
        </is>
      </c>
      <c r="C25" s="27" t="n"/>
      <c r="D25" t="n">
        <v>9600</v>
      </c>
      <c r="E25" s="24" t="n">
        <v>46035</v>
      </c>
      <c r="F25" s="24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8" t="n"/>
    </row>
    <row r="26">
      <c r="A26" t="inlineStr">
        <is>
          <t>4HL</t>
        </is>
      </c>
      <c r="B26" t="inlineStr">
        <is>
          <t>PO066428</t>
        </is>
      </c>
      <c r="C26" s="27" t="n"/>
      <c r="D26" t="n">
        <v>9600</v>
      </c>
      <c r="E26" s="24" t="n">
        <v>46042</v>
      </c>
      <c r="F26" s="24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8" t="n"/>
    </row>
    <row r="27">
      <c r="A27" t="inlineStr">
        <is>
          <t>4HL</t>
        </is>
      </c>
      <c r="B27" t="inlineStr">
        <is>
          <t>PO066428</t>
        </is>
      </c>
      <c r="C27" s="27" t="n"/>
      <c r="D27" t="n">
        <v>9600</v>
      </c>
      <c r="E27" s="24" t="n">
        <v>46029</v>
      </c>
      <c r="F27" s="24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8" t="n"/>
    </row>
    <row r="28">
      <c r="A28" t="inlineStr">
        <is>
          <t>1EK</t>
        </is>
      </c>
      <c r="B28" t="inlineStr">
        <is>
          <t>PO066428</t>
        </is>
      </c>
      <c r="C28" s="27" t="n"/>
      <c r="D28" t="n">
        <v>3840</v>
      </c>
      <c r="E28" s="24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8" t="n"/>
    </row>
    <row r="29">
      <c r="A29" t="inlineStr">
        <is>
          <t>1EK</t>
        </is>
      </c>
      <c r="B29" t="inlineStr">
        <is>
          <t>PO066428</t>
        </is>
      </c>
      <c r="C29" s="27" t="n"/>
      <c r="D29" t="n">
        <v>5760</v>
      </c>
      <c r="E29" s="24" t="n">
        <v>46035</v>
      </c>
      <c r="F29" s="24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8" t="n"/>
    </row>
    <row r="30">
      <c r="A30" t="inlineStr">
        <is>
          <t>1EK</t>
        </is>
      </c>
      <c r="B30" t="inlineStr">
        <is>
          <t>PO066428</t>
        </is>
      </c>
      <c r="C30" s="27" t="n"/>
      <c r="D30" t="n">
        <v>9600</v>
      </c>
      <c r="E30" s="24" t="n">
        <v>46021</v>
      </c>
      <c r="F30" s="24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8" t="n"/>
    </row>
    <row r="31">
      <c r="A31" t="inlineStr">
        <is>
          <t>1EK</t>
        </is>
      </c>
      <c r="B31" t="inlineStr">
        <is>
          <t>PO066428</t>
        </is>
      </c>
      <c r="C31" s="27" t="n"/>
      <c r="D31" t="n">
        <v>9600</v>
      </c>
      <c r="E31" s="24" t="n">
        <v>46029</v>
      </c>
      <c r="F31" s="24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8" t="n"/>
    </row>
    <row r="32">
      <c r="A32" t="inlineStr">
        <is>
          <t>1EK</t>
        </is>
      </c>
      <c r="B32" t="inlineStr">
        <is>
          <t>PO066428</t>
        </is>
      </c>
      <c r="C32" s="27" t="n"/>
      <c r="D32" t="n">
        <v>4800</v>
      </c>
      <c r="E32" s="24" t="n">
        <v>46050</v>
      </c>
      <c r="F32" s="24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8" t="n"/>
    </row>
    <row r="33">
      <c r="A33" t="inlineStr">
        <is>
          <t>7CL</t>
        </is>
      </c>
      <c r="B33" t="inlineStr">
        <is>
          <t>PO066428</t>
        </is>
      </c>
      <c r="C33" s="27" t="n"/>
      <c r="D33" t="n">
        <v>8100</v>
      </c>
      <c r="E33" s="24" t="n">
        <v>46035</v>
      </c>
      <c r="F33" s="24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8" t="n"/>
    </row>
    <row r="34">
      <c r="A34" t="inlineStr">
        <is>
          <t>9RN</t>
        </is>
      </c>
      <c r="B34" t="inlineStr">
        <is>
          <t>PO066528</t>
        </is>
      </c>
      <c r="C34" s="27" t="n"/>
      <c r="D34" t="n">
        <v>21274</v>
      </c>
      <c r="E34" s="24" t="n">
        <v>46018</v>
      </c>
      <c r="F34" s="24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8" t="n"/>
    </row>
    <row r="35">
      <c r="A35" t="inlineStr">
        <is>
          <t>9RN</t>
        </is>
      </c>
      <c r="B35" t="inlineStr">
        <is>
          <t>PO066528</t>
        </is>
      </c>
      <c r="C35" s="27" t="n"/>
      <c r="D35" t="n">
        <v>9702</v>
      </c>
      <c r="E35" s="24" t="n">
        <v>46018</v>
      </c>
      <c r="F35" s="24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8" t="n"/>
    </row>
    <row r="36">
      <c r="A36" t="inlineStr">
        <is>
          <t>0JN</t>
        </is>
      </c>
      <c r="B36" t="inlineStr">
        <is>
          <t>PO066525</t>
        </is>
      </c>
      <c r="C36" s="27" t="n"/>
      <c r="D36" t="n">
        <v>18609</v>
      </c>
      <c r="E36" s="24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8" t="n"/>
    </row>
    <row r="37">
      <c r="A37" t="inlineStr">
        <is>
          <t>CHEM-1250</t>
        </is>
      </c>
      <c r="B37" t="inlineStr">
        <is>
          <t>PO066734</t>
        </is>
      </c>
      <c r="C37" s="27" t="n"/>
      <c r="D37" t="n">
        <v>100</v>
      </c>
      <c r="E37" s="24" t="n">
        <v>46027</v>
      </c>
      <c r="F37" s="24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8" t="n"/>
    </row>
    <row r="38">
      <c r="A38" t="inlineStr">
        <is>
          <t>CHEM-1200</t>
        </is>
      </c>
      <c r="B38" t="inlineStr">
        <is>
          <t>PO066734</t>
        </is>
      </c>
      <c r="C38" s="27" t="n"/>
      <c r="D38" t="n">
        <v>25</v>
      </c>
      <c r="E38" s="24" t="n">
        <v>46027</v>
      </c>
      <c r="F38" s="24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8" t="n"/>
    </row>
    <row r="39">
      <c r="A39" t="inlineStr">
        <is>
          <t>CHEM-1570</t>
        </is>
      </c>
      <c r="B39" t="inlineStr">
        <is>
          <t>PO066734</t>
        </is>
      </c>
      <c r="C39" s="27" t="n"/>
      <c r="D39" t="n">
        <v>36</v>
      </c>
      <c r="E39" s="24" t="n">
        <v>46027</v>
      </c>
      <c r="F39" s="24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8" t="n"/>
    </row>
    <row r="40">
      <c r="A40" t="inlineStr">
        <is>
          <t>CHEM-1670</t>
        </is>
      </c>
      <c r="B40" t="inlineStr">
        <is>
          <t>PO066734</t>
        </is>
      </c>
      <c r="C40" s="27" t="n"/>
      <c r="D40" t="n">
        <v>180</v>
      </c>
      <c r="E40" s="24" t="n">
        <v>46027</v>
      </c>
      <c r="F40" s="24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8" t="n"/>
    </row>
    <row r="41">
      <c r="A41" t="inlineStr">
        <is>
          <t>CHEM-1700</t>
        </is>
      </c>
      <c r="B41" t="inlineStr">
        <is>
          <t>PO066734</t>
        </is>
      </c>
      <c r="C41" s="27" t="n"/>
      <c r="D41" t="n">
        <v>90</v>
      </c>
      <c r="E41" s="24" t="n">
        <v>46027</v>
      </c>
      <c r="F41" s="24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8" t="n"/>
    </row>
    <row r="42">
      <c r="A42" t="inlineStr">
        <is>
          <t>CHEM-1660</t>
        </is>
      </c>
      <c r="B42" t="inlineStr"/>
      <c r="C42" s="27" t="n"/>
      <c r="D42" t="n">
        <v>60</v>
      </c>
      <c r="E42" s="24" t="n">
        <v>46027</v>
      </c>
      <c r="F42" s="24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8" t="n"/>
    </row>
    <row r="43">
      <c r="A43" t="inlineStr">
        <is>
          <t>CHEM-1420</t>
        </is>
      </c>
      <c r="B43" t="inlineStr">
        <is>
          <t>PO066734</t>
        </is>
      </c>
      <c r="C43" s="27" t="n"/>
      <c r="D43" t="n">
        <v>240</v>
      </c>
      <c r="E43" s="24" t="n">
        <v>46027</v>
      </c>
      <c r="F43" s="24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8" t="n"/>
    </row>
    <row r="44">
      <c r="A44" t="inlineStr">
        <is>
          <t>CHEM-1530</t>
        </is>
      </c>
      <c r="B44" t="inlineStr">
        <is>
          <t>PO066734</t>
        </is>
      </c>
      <c r="C44" s="27" t="n"/>
      <c r="D44" t="n">
        <v>1400</v>
      </c>
      <c r="E44" s="24" t="n">
        <v>46027</v>
      </c>
      <c r="F44" s="24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8" t="n"/>
    </row>
    <row r="45">
      <c r="A45" t="inlineStr">
        <is>
          <t>CHEM-1600</t>
        </is>
      </c>
      <c r="B45" t="inlineStr">
        <is>
          <t>PO066734</t>
        </is>
      </c>
      <c r="C45" s="27" t="n"/>
      <c r="D45" t="n">
        <v>250</v>
      </c>
      <c r="E45" s="24" t="n">
        <v>46027</v>
      </c>
      <c r="F45" s="24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8" t="n"/>
    </row>
    <row r="46">
      <c r="A46" t="inlineStr">
        <is>
          <t>CHEM-1540</t>
        </is>
      </c>
      <c r="B46" t="inlineStr">
        <is>
          <t>PO066734</t>
        </is>
      </c>
      <c r="C46" s="27" t="n"/>
      <c r="D46" t="n">
        <v>5000</v>
      </c>
      <c r="E46" s="24" t="n">
        <v>46027</v>
      </c>
      <c r="F46" s="24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8" t="n"/>
    </row>
    <row r="47">
      <c r="A47" t="inlineStr">
        <is>
          <t>CHEM-1720</t>
        </is>
      </c>
      <c r="B47" t="inlineStr">
        <is>
          <t>PO066734</t>
        </is>
      </c>
      <c r="C47" s="27" t="n"/>
      <c r="D47" t="n">
        <v>1920</v>
      </c>
      <c r="E47" s="24" t="n">
        <v>46027</v>
      </c>
      <c r="F47" s="24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8" t="n"/>
    </row>
    <row r="48">
      <c r="A48" t="inlineStr">
        <is>
          <t>CHEM-1280</t>
        </is>
      </c>
      <c r="B48" t="inlineStr"/>
      <c r="C48" s="27" t="n"/>
      <c r="D48" t="n">
        <v>1000</v>
      </c>
      <c r="E48" s="24" t="n">
        <v>46027</v>
      </c>
      <c r="F48" s="24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8" t="n"/>
    </row>
    <row r="49">
      <c r="A49" t="inlineStr">
        <is>
          <t>CHEM-1440</t>
        </is>
      </c>
      <c r="B49" t="inlineStr">
        <is>
          <t>PO066734</t>
        </is>
      </c>
      <c r="C49" s="27" t="n"/>
      <c r="D49" t="n">
        <v>200</v>
      </c>
      <c r="E49" s="24" t="n">
        <v>46027</v>
      </c>
      <c r="F49" s="24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8" t="n"/>
    </row>
    <row r="50">
      <c r="A50" t="inlineStr">
        <is>
          <t>CHEM-1240</t>
        </is>
      </c>
      <c r="B50" t="inlineStr">
        <is>
          <t>PO066734</t>
        </is>
      </c>
      <c r="C50" s="27" t="n"/>
      <c r="D50" t="n">
        <v>660</v>
      </c>
      <c r="E50" s="24" t="n">
        <v>46027</v>
      </c>
      <c r="F50" s="24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8" t="n"/>
    </row>
    <row r="51">
      <c r="A51" t="inlineStr">
        <is>
          <t>CHEM-1830</t>
        </is>
      </c>
      <c r="B51" t="inlineStr">
        <is>
          <t>PO066761</t>
        </is>
      </c>
      <c r="C51" s="27" t="n"/>
      <c r="D51" t="n">
        <v>150</v>
      </c>
      <c r="E51" s="24" t="n">
        <v>46027</v>
      </c>
      <c r="F51" s="24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8" t="n"/>
    </row>
    <row r="52">
      <c r="A52" t="inlineStr">
        <is>
          <t>4HL</t>
        </is>
      </c>
      <c r="B52" t="inlineStr"/>
      <c r="C52" s="27" t="n"/>
      <c r="D52" t="n">
        <v>9600</v>
      </c>
      <c r="E52" s="24" t="n">
        <v>46048</v>
      </c>
      <c r="F52" s="24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8" t="n"/>
    </row>
    <row r="53">
      <c r="A53" t="inlineStr">
        <is>
          <t>4HL</t>
        </is>
      </c>
      <c r="B53" t="inlineStr"/>
      <c r="C53" s="27" t="n"/>
      <c r="D53" t="n">
        <v>17280</v>
      </c>
      <c r="E53" s="24" t="n">
        <v>46069</v>
      </c>
      <c r="F53" s="24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8" t="n"/>
    </row>
    <row r="54">
      <c r="A54" t="inlineStr">
        <is>
          <t>4HL</t>
        </is>
      </c>
      <c r="B54" t="inlineStr"/>
      <c r="C54" s="27" t="n"/>
      <c r="D54" t="n">
        <v>9600</v>
      </c>
      <c r="E54" s="24" t="n">
        <v>46056</v>
      </c>
      <c r="F54" s="24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8" t="n"/>
    </row>
    <row r="55">
      <c r="A55" t="inlineStr">
        <is>
          <t>4HL</t>
        </is>
      </c>
      <c r="B55" t="inlineStr"/>
      <c r="C55" s="27" t="n"/>
      <c r="D55" t="n">
        <v>1920</v>
      </c>
      <c r="E55" s="24" t="n">
        <v>46069</v>
      </c>
      <c r="F55" s="24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8" t="n"/>
    </row>
    <row r="56">
      <c r="A56" t="inlineStr">
        <is>
          <t>4HL</t>
        </is>
      </c>
      <c r="B56" t="inlineStr"/>
      <c r="C56" s="27" t="n"/>
      <c r="D56" t="n">
        <v>5280</v>
      </c>
      <c r="E56" s="24" t="n">
        <v>46087</v>
      </c>
      <c r="F56" s="24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8" t="n"/>
    </row>
    <row r="57">
      <c r="A57" t="inlineStr">
        <is>
          <t>4HL</t>
        </is>
      </c>
      <c r="B57" t="inlineStr"/>
      <c r="C57" s="27" t="n"/>
      <c r="D57" t="n">
        <v>365</v>
      </c>
      <c r="E57" s="24" t="n">
        <v>46069</v>
      </c>
      <c r="F57" s="24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8" t="n"/>
    </row>
    <row r="58">
      <c r="A58" t="inlineStr">
        <is>
          <t>1EK</t>
        </is>
      </c>
      <c r="B58" t="inlineStr"/>
      <c r="C58" s="27" t="n"/>
      <c r="D58" t="n">
        <v>7200</v>
      </c>
      <c r="E58" s="24" t="n">
        <v>46069</v>
      </c>
      <c r="F58" s="24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8" t="n"/>
    </row>
    <row r="59">
      <c r="A59" t="inlineStr">
        <is>
          <t>1EK</t>
        </is>
      </c>
      <c r="B59" t="inlineStr"/>
      <c r="C59" s="27" t="n"/>
      <c r="D59" t="n">
        <v>6720</v>
      </c>
      <c r="E59" s="24" t="n">
        <v>46087</v>
      </c>
      <c r="F59" s="24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8" t="n"/>
    </row>
    <row r="60">
      <c r="A60" t="inlineStr">
        <is>
          <t>1EK</t>
        </is>
      </c>
      <c r="B60" t="inlineStr"/>
      <c r="C60" s="27" t="n"/>
      <c r="D60" t="n">
        <v>160</v>
      </c>
      <c r="E60" s="24" t="n">
        <v>46069</v>
      </c>
      <c r="F60" s="24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8" t="n"/>
    </row>
    <row r="61">
      <c r="A61" t="inlineStr">
        <is>
          <t>1EK</t>
        </is>
      </c>
      <c r="B61" t="inlineStr"/>
      <c r="C61" s="27" t="n"/>
      <c r="D61" t="n">
        <v>474</v>
      </c>
      <c r="E61" s="24" t="n">
        <v>46087</v>
      </c>
      <c r="F61" s="24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8" t="n"/>
    </row>
    <row r="62">
      <c r="A62" t="inlineStr">
        <is>
          <t>7CL</t>
        </is>
      </c>
      <c r="B62" t="inlineStr"/>
      <c r="C62" s="27" t="n"/>
      <c r="D62" t="n">
        <v>1620</v>
      </c>
      <c r="E62" s="24" t="n">
        <v>46069</v>
      </c>
      <c r="F62" s="24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8" t="n"/>
    </row>
    <row r="63">
      <c r="A63" t="inlineStr">
        <is>
          <t>9RN</t>
        </is>
      </c>
      <c r="B63" t="inlineStr">
        <is>
          <t>PO066735</t>
        </is>
      </c>
      <c r="C63" s="27" t="n"/>
      <c r="D63" t="n">
        <v>19206</v>
      </c>
      <c r="E63" s="24" t="n">
        <v>46033</v>
      </c>
      <c r="F63" s="24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8" t="n"/>
    </row>
    <row r="64">
      <c r="A64" t="inlineStr">
        <is>
          <t>9RN</t>
        </is>
      </c>
      <c r="B64" t="inlineStr">
        <is>
          <t>PO066735</t>
        </is>
      </c>
      <c r="C64" s="27" t="n"/>
      <c r="D64" t="n">
        <v>15642</v>
      </c>
      <c r="E64" s="24" t="n">
        <v>46033</v>
      </c>
      <c r="F64" s="24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8" t="n"/>
    </row>
    <row r="65">
      <c r="A65" t="inlineStr">
        <is>
          <t>0JN</t>
        </is>
      </c>
      <c r="B65" t="inlineStr">
        <is>
          <t>PO066755</t>
        </is>
      </c>
      <c r="C65" s="27" t="n"/>
      <c r="D65" t="n">
        <v>1584</v>
      </c>
      <c r="E65" s="24" t="n">
        <v>46047</v>
      </c>
      <c r="F65" s="24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8" t="n"/>
    </row>
    <row r="66">
      <c r="A66" t="inlineStr">
        <is>
          <t>0JN</t>
        </is>
      </c>
      <c r="B66" t="inlineStr">
        <is>
          <t>PO066755</t>
        </is>
      </c>
      <c r="C66" s="27" t="n"/>
      <c r="D66" t="n">
        <v>18530</v>
      </c>
      <c r="E66" s="24" t="n">
        <v>46076</v>
      </c>
      <c r="F66" s="24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8" t="n"/>
    </row>
    <row r="67">
      <c r="A67" t="inlineStr">
        <is>
          <t>CHEM-1240</t>
        </is>
      </c>
      <c r="B67" t="inlineStr">
        <is>
          <t>PO066939</t>
        </is>
      </c>
      <c r="C67" s="27" t="n"/>
      <c r="D67" t="n">
        <v>880</v>
      </c>
      <c r="E67" s="24" t="n">
        <v>46068</v>
      </c>
      <c r="F67" s="24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8" t="n"/>
    </row>
    <row r="68">
      <c r="A68" t="inlineStr">
        <is>
          <t>CHEM-1250</t>
        </is>
      </c>
      <c r="B68" t="inlineStr">
        <is>
          <t>PO066939</t>
        </is>
      </c>
      <c r="C68" s="27" t="n"/>
      <c r="D68" t="n">
        <v>50</v>
      </c>
      <c r="E68" s="24" t="n">
        <v>46068</v>
      </c>
      <c r="F68" s="24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8" t="n"/>
    </row>
    <row r="69">
      <c r="A69" t="inlineStr">
        <is>
          <t>CHEM-1400</t>
        </is>
      </c>
      <c r="B69" t="inlineStr">
        <is>
          <t>PO066939</t>
        </is>
      </c>
      <c r="C69" s="27" t="n"/>
      <c r="D69" t="n">
        <v>250</v>
      </c>
      <c r="E69" s="24" t="n">
        <v>46068</v>
      </c>
      <c r="F69" s="24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8" t="n"/>
    </row>
    <row r="70">
      <c r="A70" t="inlineStr">
        <is>
          <t>CHEM-1420</t>
        </is>
      </c>
      <c r="B70" t="inlineStr">
        <is>
          <t>PO066939</t>
        </is>
      </c>
      <c r="C70" s="27" t="n"/>
      <c r="D70" t="n">
        <v>240</v>
      </c>
      <c r="E70" s="24" t="n">
        <v>46068</v>
      </c>
      <c r="F70" s="24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8" t="n"/>
    </row>
    <row r="71">
      <c r="A71" t="inlineStr">
        <is>
          <t>CHEM-1440</t>
        </is>
      </c>
      <c r="B71" t="inlineStr">
        <is>
          <t>PO066939</t>
        </is>
      </c>
      <c r="C71" s="27" t="n"/>
      <c r="D71" t="n">
        <v>200</v>
      </c>
      <c r="E71" s="24" t="n">
        <v>46068</v>
      </c>
      <c r="F71" s="24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8" t="n"/>
    </row>
    <row r="72">
      <c r="A72" t="inlineStr">
        <is>
          <t>CHEM-1540</t>
        </is>
      </c>
      <c r="B72" t="inlineStr">
        <is>
          <t>PO066939</t>
        </is>
      </c>
      <c r="C72" s="27" t="n"/>
      <c r="D72" t="n">
        <v>2500</v>
      </c>
      <c r="E72" s="24" t="n">
        <v>46068</v>
      </c>
      <c r="F72" s="24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8" t="n"/>
    </row>
    <row r="73">
      <c r="A73" t="inlineStr">
        <is>
          <t>CHEM-1530</t>
        </is>
      </c>
      <c r="B73" t="inlineStr">
        <is>
          <t>PO066939</t>
        </is>
      </c>
      <c r="C73" s="27" t="n"/>
      <c r="D73" t="n">
        <v>2100</v>
      </c>
      <c r="E73" s="24" t="n">
        <v>46068</v>
      </c>
      <c r="F73" s="24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8" t="n"/>
    </row>
    <row r="74">
      <c r="A74" t="inlineStr">
        <is>
          <t>CHEM-1600</t>
        </is>
      </c>
      <c r="B74" t="inlineStr">
        <is>
          <t>PO066939</t>
        </is>
      </c>
      <c r="C74" s="27" t="n"/>
      <c r="D74" t="n">
        <v>300</v>
      </c>
      <c r="E74" s="24" t="n">
        <v>46068</v>
      </c>
      <c r="F74" s="24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8" t="n"/>
    </row>
    <row r="75">
      <c r="A75" t="inlineStr">
        <is>
          <t>CHEM-1570</t>
        </is>
      </c>
      <c r="B75" t="inlineStr">
        <is>
          <t>PO066939</t>
        </is>
      </c>
      <c r="C75" s="27" t="n"/>
      <c r="D75" t="n">
        <v>36</v>
      </c>
      <c r="E75" s="24" t="n">
        <v>46068</v>
      </c>
      <c r="F75" s="24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8" t="n"/>
    </row>
    <row r="76">
      <c r="A76" t="inlineStr">
        <is>
          <t>CHEM-1670</t>
        </is>
      </c>
      <c r="B76" t="inlineStr">
        <is>
          <t>PO066939</t>
        </is>
      </c>
      <c r="C76" s="27" t="n"/>
      <c r="D76" t="n">
        <v>180</v>
      </c>
      <c r="E76" s="24" t="n">
        <v>46068</v>
      </c>
      <c r="F76" s="24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8" t="n"/>
    </row>
    <row r="77">
      <c r="A77" t="inlineStr">
        <is>
          <t>CHEM-1690</t>
        </is>
      </c>
      <c r="B77" t="inlineStr">
        <is>
          <t>PO066939</t>
        </is>
      </c>
      <c r="C77" s="27" t="n"/>
      <c r="D77" t="n">
        <v>135</v>
      </c>
      <c r="E77" s="24" t="n">
        <v>46068</v>
      </c>
      <c r="F77" s="24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8" t="n"/>
    </row>
    <row r="78">
      <c r="A78" t="inlineStr">
        <is>
          <t>CHEM-1700</t>
        </is>
      </c>
      <c r="B78" t="inlineStr">
        <is>
          <t>PO066939</t>
        </is>
      </c>
      <c r="C78" s="27" t="n"/>
      <c r="D78" t="n">
        <v>60</v>
      </c>
      <c r="E78" s="24" t="n">
        <v>46068</v>
      </c>
      <c r="F78" s="24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8" t="n"/>
    </row>
    <row r="79">
      <c r="A79" t="inlineStr">
        <is>
          <t>CHEM-1720</t>
        </is>
      </c>
      <c r="B79" t="inlineStr">
        <is>
          <t>PO066939</t>
        </is>
      </c>
      <c r="C79" s="27" t="n"/>
      <c r="D79" t="n">
        <v>2040</v>
      </c>
      <c r="E79" s="24" t="n">
        <v>46068</v>
      </c>
      <c r="F79" s="24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8" t="n"/>
    </row>
    <row r="80">
      <c r="A80" t="inlineStr">
        <is>
          <t>CHEM-1760</t>
        </is>
      </c>
      <c r="B80" t="inlineStr">
        <is>
          <t>PO066939</t>
        </is>
      </c>
      <c r="C80" s="27" t="n"/>
      <c r="D80" t="n">
        <v>17</v>
      </c>
      <c r="E80" s="24" t="n">
        <v>46068</v>
      </c>
      <c r="F80" s="24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8" t="n"/>
    </row>
    <row r="81">
      <c r="A81" t="inlineStr">
        <is>
          <t>CHEM-1200</t>
        </is>
      </c>
      <c r="B81" t="inlineStr">
        <is>
          <t>PO066939</t>
        </is>
      </c>
      <c r="C81" s="27" t="n"/>
      <c r="D81" t="n">
        <v>25</v>
      </c>
      <c r="E81" s="24" t="n">
        <v>46068</v>
      </c>
      <c r="F81" s="24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8" t="n"/>
    </row>
    <row r="82">
      <c r="A82" t="inlineStr">
        <is>
          <t>CHEM-1680</t>
        </is>
      </c>
      <c r="B82" t="inlineStr">
        <is>
          <t>PO066939</t>
        </is>
      </c>
      <c r="C82" s="27" t="n"/>
      <c r="D82" t="n">
        <v>200</v>
      </c>
      <c r="E82" s="24" t="n">
        <v>46068</v>
      </c>
      <c r="F82" s="24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8" t="n"/>
    </row>
    <row r="83">
      <c r="A83" t="inlineStr">
        <is>
          <t>CHEM-1660</t>
        </is>
      </c>
      <c r="B83" t="inlineStr">
        <is>
          <t>PO066949</t>
        </is>
      </c>
      <c r="C83" s="27" t="n"/>
      <c r="D83" t="n">
        <v>60</v>
      </c>
      <c r="E83" s="24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8" t="n"/>
    </row>
    <row r="84">
      <c r="A84" t="inlineStr">
        <is>
          <t>CHEM-1830</t>
        </is>
      </c>
      <c r="B84" t="inlineStr"/>
      <c r="C84" s="27" t="n"/>
      <c r="D84" t="n">
        <v>75</v>
      </c>
      <c r="E84" s="24" t="n">
        <v>46068</v>
      </c>
      <c r="F84" s="24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8" t="n"/>
    </row>
    <row r="85">
      <c r="A85" t="inlineStr">
        <is>
          <t>CHEM-1820</t>
        </is>
      </c>
      <c r="B85" t="inlineStr"/>
      <c r="C85" s="27" t="n"/>
      <c r="D85" t="n">
        <v>500</v>
      </c>
      <c r="E85" s="24" t="n">
        <v>46068</v>
      </c>
      <c r="F85" s="24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8" t="n"/>
    </row>
    <row r="86">
      <c r="A86" t="inlineStr">
        <is>
          <t>CHEM-1840</t>
        </is>
      </c>
      <c r="B86" t="inlineStr"/>
      <c r="C86" s="27" t="n"/>
      <c r="D86" t="n">
        <v>18</v>
      </c>
      <c r="E86" s="24" t="n">
        <v>46068</v>
      </c>
      <c r="F86" s="24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8" t="n"/>
    </row>
    <row r="87">
      <c r="A87" t="inlineStr">
        <is>
          <t>4HL</t>
        </is>
      </c>
      <c r="B87" t="inlineStr"/>
      <c r="C87" s="27" t="n"/>
      <c r="D87" t="n">
        <v>9120</v>
      </c>
      <c r="E87" s="24" t="n">
        <v>46075</v>
      </c>
      <c r="F87" s="24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8" t="n"/>
    </row>
    <row r="88">
      <c r="A88" t="inlineStr">
        <is>
          <t>4HL</t>
        </is>
      </c>
      <c r="B88" t="inlineStr"/>
      <c r="C88" s="27" t="n"/>
      <c r="D88" t="n">
        <v>14400</v>
      </c>
      <c r="E88" s="24" t="n">
        <v>46097</v>
      </c>
      <c r="F88" s="24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8" t="n"/>
    </row>
    <row r="89">
      <c r="A89" t="inlineStr">
        <is>
          <t>4HL</t>
        </is>
      </c>
      <c r="B89" t="inlineStr"/>
      <c r="C89" s="27" t="n"/>
      <c r="D89" t="n">
        <v>14400</v>
      </c>
      <c r="E89" s="24" t="n">
        <v>46082</v>
      </c>
      <c r="F89" s="24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8" t="n"/>
    </row>
    <row r="90">
      <c r="A90" t="inlineStr">
        <is>
          <t>4HL</t>
        </is>
      </c>
      <c r="B90" t="inlineStr"/>
      <c r="C90" s="27" t="n"/>
      <c r="D90" t="n">
        <v>20640</v>
      </c>
      <c r="E90" s="24" t="n">
        <v>46092</v>
      </c>
      <c r="F90" s="24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8" t="n"/>
    </row>
    <row r="91">
      <c r="A91" t="inlineStr">
        <is>
          <t>4HL</t>
        </is>
      </c>
      <c r="B91" t="inlineStr"/>
      <c r="C91" s="27" t="n"/>
      <c r="D91" t="n">
        <v>16320</v>
      </c>
      <c r="E91" s="24" t="n">
        <v>46103</v>
      </c>
      <c r="F91" s="24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8" t="n"/>
    </row>
    <row r="92">
      <c r="A92" t="inlineStr">
        <is>
          <t>4HL</t>
        </is>
      </c>
      <c r="B92" t="inlineStr"/>
      <c r="C92" s="27" t="n"/>
      <c r="D92" t="n">
        <v>960</v>
      </c>
      <c r="E92" s="24" t="n">
        <v>46104</v>
      </c>
      <c r="F92" s="24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8" t="n"/>
    </row>
    <row r="93">
      <c r="A93" t="inlineStr">
        <is>
          <t>4HL</t>
        </is>
      </c>
      <c r="B93" t="inlineStr"/>
      <c r="C93" s="27" t="n"/>
      <c r="D93" t="n">
        <v>432</v>
      </c>
      <c r="E93" s="24" t="n">
        <v>46075</v>
      </c>
      <c r="F93" s="24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8" t="n"/>
    </row>
    <row r="94">
      <c r="A94" t="inlineStr">
        <is>
          <t>1EK</t>
        </is>
      </c>
      <c r="B94" t="inlineStr"/>
      <c r="C94" s="27" t="n"/>
      <c r="D94" t="n">
        <v>14400</v>
      </c>
      <c r="E94" s="24" t="n">
        <v>46075</v>
      </c>
      <c r="F94" s="24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8" t="n"/>
    </row>
    <row r="95">
      <c r="A95" t="inlineStr">
        <is>
          <t>1EK</t>
        </is>
      </c>
      <c r="B95" t="inlineStr"/>
      <c r="C95" s="27" t="n"/>
      <c r="D95" t="n">
        <v>14400</v>
      </c>
      <c r="E95" s="24" t="n">
        <v>46082</v>
      </c>
      <c r="F95" s="24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8" t="n"/>
    </row>
    <row r="96">
      <c r="A96" t="inlineStr">
        <is>
          <t>1EK</t>
        </is>
      </c>
      <c r="B96" t="inlineStr"/>
      <c r="C96" s="27" t="n"/>
      <c r="D96" t="n">
        <v>9120</v>
      </c>
      <c r="E96" s="24" t="n">
        <v>46092</v>
      </c>
      <c r="F96" s="24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8" t="n"/>
    </row>
    <row r="97">
      <c r="A97" t="inlineStr">
        <is>
          <t>TDJ</t>
        </is>
      </c>
      <c r="B97" t="inlineStr">
        <is>
          <t>PO066946</t>
        </is>
      </c>
      <c r="C97" s="27" t="n"/>
      <c r="D97" t="n">
        <v>784</v>
      </c>
      <c r="E97" s="24" t="n">
        <v>46112</v>
      </c>
      <c r="F97" s="24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8" t="n"/>
    </row>
    <row r="98">
      <c r="A98" t="inlineStr">
        <is>
          <t>9RN</t>
        </is>
      </c>
      <c r="B98" t="inlineStr">
        <is>
          <t>PO066934</t>
        </is>
      </c>
      <c r="C98" s="27" t="n"/>
      <c r="D98" t="n">
        <v>21780</v>
      </c>
      <c r="E98" s="24" t="n">
        <v>46068</v>
      </c>
      <c r="F98" s="24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8" t="n"/>
    </row>
    <row r="99">
      <c r="A99" t="inlineStr">
        <is>
          <t>0JN</t>
        </is>
      </c>
      <c r="B99" t="inlineStr">
        <is>
          <t>PO066940</t>
        </is>
      </c>
      <c r="C99" s="27" t="n"/>
      <c r="D99" t="n">
        <v>8243</v>
      </c>
      <c r="E99" s="24" t="n">
        <v>46095</v>
      </c>
      <c r="F99" s="24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8" t="n"/>
    </row>
    <row r="100">
      <c r="A100" t="inlineStr">
        <is>
          <t>CHEM-1240</t>
        </is>
      </c>
      <c r="B100" t="inlineStr">
        <is>
          <t>PO067067</t>
        </is>
      </c>
      <c r="C100" s="27" t="n"/>
      <c r="D100" t="n">
        <v>440</v>
      </c>
      <c r="E100" s="24" t="n">
        <v>46092</v>
      </c>
      <c r="F100" s="24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8" t="n"/>
    </row>
    <row r="101">
      <c r="A101" t="inlineStr">
        <is>
          <t>CHEM-1250</t>
        </is>
      </c>
      <c r="B101" t="inlineStr">
        <is>
          <t>PO067067</t>
        </is>
      </c>
      <c r="C101" s="27" t="n"/>
      <c r="D101" t="n">
        <v>100</v>
      </c>
      <c r="E101" s="24" t="n">
        <v>46092</v>
      </c>
      <c r="F101" s="24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8" t="n"/>
    </row>
    <row r="102">
      <c r="A102" t="inlineStr">
        <is>
          <t>CHEM-1400</t>
        </is>
      </c>
      <c r="B102" t="inlineStr">
        <is>
          <t>PO067067</t>
        </is>
      </c>
      <c r="C102" s="27" t="n"/>
      <c r="D102" t="n">
        <v>100</v>
      </c>
      <c r="E102" s="24" t="n">
        <v>46092</v>
      </c>
      <c r="F102" s="24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8" t="n"/>
    </row>
    <row r="103">
      <c r="A103" t="inlineStr">
        <is>
          <t>CHEM-1420</t>
        </is>
      </c>
      <c r="B103" t="inlineStr">
        <is>
          <t>PO067067</t>
        </is>
      </c>
      <c r="C103" s="27" t="n"/>
      <c r="D103" t="n">
        <v>160</v>
      </c>
      <c r="E103" s="24" t="n">
        <v>46092</v>
      </c>
      <c r="F103" s="24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8" t="n"/>
    </row>
    <row r="104">
      <c r="A104" t="inlineStr">
        <is>
          <t>CHEM-1440</t>
        </is>
      </c>
      <c r="B104" t="inlineStr">
        <is>
          <t>PO067067</t>
        </is>
      </c>
      <c r="C104" s="27" t="n"/>
      <c r="D104" t="n">
        <v>200</v>
      </c>
      <c r="E104" s="24" t="n">
        <v>46092</v>
      </c>
      <c r="F104" s="24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8" t="n"/>
    </row>
    <row r="105">
      <c r="A105" t="inlineStr">
        <is>
          <t>CHEM-1540</t>
        </is>
      </c>
      <c r="B105" t="inlineStr">
        <is>
          <t>PO067067</t>
        </is>
      </c>
      <c r="C105" s="27" t="n"/>
      <c r="D105" t="n">
        <v>3000</v>
      </c>
      <c r="E105" s="24" t="n">
        <v>46092</v>
      </c>
      <c r="F105" s="24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8" t="n"/>
    </row>
    <row r="106">
      <c r="A106" t="inlineStr">
        <is>
          <t>CHEM-1530</t>
        </is>
      </c>
      <c r="B106" t="inlineStr">
        <is>
          <t>PO067067</t>
        </is>
      </c>
      <c r="C106" s="27" t="n"/>
      <c r="D106" t="n">
        <v>2100</v>
      </c>
      <c r="E106" s="24" t="n">
        <v>46092</v>
      </c>
      <c r="F106" s="24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8" t="n"/>
    </row>
    <row r="107">
      <c r="A107" t="inlineStr">
        <is>
          <t>CHEM-1600</t>
        </is>
      </c>
      <c r="B107" t="inlineStr">
        <is>
          <t>PO067067</t>
        </is>
      </c>
      <c r="C107" s="27" t="n"/>
      <c r="D107" t="n">
        <v>100</v>
      </c>
      <c r="E107" s="24" t="n">
        <v>46092</v>
      </c>
      <c r="F107" s="24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8" t="n"/>
    </row>
    <row r="108">
      <c r="A108" t="inlineStr">
        <is>
          <t>CHEM-1570</t>
        </is>
      </c>
      <c r="B108" t="inlineStr">
        <is>
          <t>PO067067</t>
        </is>
      </c>
      <c r="C108" s="27" t="n"/>
      <c r="D108" t="n">
        <v>36</v>
      </c>
      <c r="E108" s="24" t="n">
        <v>46092</v>
      </c>
      <c r="F108" s="24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8" t="n"/>
    </row>
    <row r="109">
      <c r="A109" t="inlineStr">
        <is>
          <t>CHEM-1670</t>
        </is>
      </c>
      <c r="B109" t="inlineStr">
        <is>
          <t>PO067067</t>
        </is>
      </c>
      <c r="C109" s="27" t="n"/>
      <c r="D109" t="n">
        <v>180</v>
      </c>
      <c r="E109" s="24" t="n">
        <v>46092</v>
      </c>
      <c r="F109" s="24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8" t="n"/>
    </row>
    <row r="110">
      <c r="A110" t="inlineStr">
        <is>
          <t>CHEM-1700</t>
        </is>
      </c>
      <c r="B110" t="inlineStr">
        <is>
          <t>PO067067</t>
        </is>
      </c>
      <c r="C110" s="27" t="n"/>
      <c r="D110" t="n">
        <v>60</v>
      </c>
      <c r="E110" s="24" t="n">
        <v>46092</v>
      </c>
      <c r="F110" s="24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8" t="n"/>
    </row>
    <row r="111">
      <c r="A111" t="inlineStr">
        <is>
          <t>CHEM-1720</t>
        </is>
      </c>
      <c r="B111" t="inlineStr">
        <is>
          <t>PO067067</t>
        </is>
      </c>
      <c r="C111" s="27" t="n"/>
      <c r="D111" t="n">
        <v>720</v>
      </c>
      <c r="E111" s="24" t="n">
        <v>46092</v>
      </c>
      <c r="F111" s="24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8" t="n"/>
    </row>
    <row r="112">
      <c r="A112" t="inlineStr">
        <is>
          <t>PP Film</t>
        </is>
      </c>
      <c r="B112" t="inlineStr">
        <is>
          <t>PO067067</t>
        </is>
      </c>
      <c r="C112" s="27" t="n"/>
      <c r="D112" t="n">
        <v>3000</v>
      </c>
      <c r="E112" s="24" t="n">
        <v>46092</v>
      </c>
      <c r="F112" s="24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8" t="n"/>
    </row>
    <row r="113">
      <c r="A113" t="inlineStr">
        <is>
          <t>CHEM-1650</t>
        </is>
      </c>
      <c r="B113" t="inlineStr">
        <is>
          <t>PO067067</t>
        </is>
      </c>
      <c r="C113" s="27" t="n"/>
      <c r="D113" t="n">
        <v>25</v>
      </c>
      <c r="E113" s="24" t="n">
        <v>46092</v>
      </c>
      <c r="F113" s="24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8" t="n"/>
    </row>
    <row r="114">
      <c r="A114" t="inlineStr">
        <is>
          <t>Original Towel</t>
        </is>
      </c>
      <c r="B114" t="inlineStr">
        <is>
          <t>PO067067</t>
        </is>
      </c>
      <c r="C114" s="27" t="n"/>
      <c r="D114" t="n">
        <v>10000</v>
      </c>
      <c r="E114" s="24" t="n">
        <v>46092</v>
      </c>
      <c r="F114" s="24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8" t="n"/>
    </row>
    <row r="115">
      <c r="A115" t="inlineStr">
        <is>
          <t>CHEM-1660</t>
        </is>
      </c>
      <c r="B115" t="inlineStr">
        <is>
          <t>PO067070</t>
        </is>
      </c>
      <c r="C115" s="27" t="n"/>
      <c r="D115" t="n">
        <v>180</v>
      </c>
      <c r="E115" s="24" t="n">
        <v>46092</v>
      </c>
      <c r="F115" s="24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8" t="n"/>
    </row>
    <row r="116">
      <c r="A116" t="inlineStr">
        <is>
          <t>CHEM-1280</t>
        </is>
      </c>
      <c r="B116" t="inlineStr">
        <is>
          <t>PO067070</t>
        </is>
      </c>
      <c r="C116" s="27" t="n"/>
      <c r="D116" t="n">
        <v>1000</v>
      </c>
      <c r="E116" s="24" t="n">
        <v>46092</v>
      </c>
      <c r="F116" s="24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8" t="n"/>
    </row>
    <row r="117">
      <c r="A117" t="inlineStr">
        <is>
          <t>4HL</t>
        </is>
      </c>
      <c r="B117" t="inlineStr"/>
      <c r="C117" s="27" t="n"/>
      <c r="D117" t="n">
        <v>960</v>
      </c>
      <c r="E117" s="24" t="n">
        <v>46112</v>
      </c>
      <c r="F117" s="24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8" t="n"/>
    </row>
    <row r="118">
      <c r="A118" t="inlineStr">
        <is>
          <t>4HL</t>
        </is>
      </c>
      <c r="B118" t="inlineStr"/>
      <c r="C118" s="27" t="n"/>
      <c r="D118" t="n">
        <v>9600</v>
      </c>
      <c r="E118" s="24" t="n">
        <v>46120</v>
      </c>
      <c r="F118" s="24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8" t="n"/>
    </row>
    <row r="119">
      <c r="A119" t="inlineStr">
        <is>
          <t>4HL</t>
        </is>
      </c>
      <c r="B119" t="inlineStr"/>
      <c r="C119" s="27" t="n"/>
      <c r="D119" t="n">
        <v>4800</v>
      </c>
      <c r="E119" s="24" t="n">
        <v>46112</v>
      </c>
      <c r="F119" s="24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8" t="n"/>
    </row>
    <row r="120">
      <c r="A120" t="inlineStr">
        <is>
          <t>4HL</t>
        </is>
      </c>
      <c r="B120" t="inlineStr"/>
      <c r="C120" s="27" t="n"/>
      <c r="D120" t="n">
        <v>480</v>
      </c>
      <c r="E120" s="24" t="n">
        <v>46112</v>
      </c>
      <c r="F120" s="24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8" t="n"/>
    </row>
    <row r="121">
      <c r="A121" t="inlineStr">
        <is>
          <t>4HL</t>
        </is>
      </c>
      <c r="B121" t="inlineStr"/>
      <c r="C121" s="27" t="n"/>
      <c r="D121" t="n">
        <v>5760</v>
      </c>
      <c r="E121" s="24" t="n">
        <v>46125</v>
      </c>
      <c r="F121" s="24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8" t="n"/>
    </row>
    <row r="122">
      <c r="A122" t="inlineStr">
        <is>
          <t>4HL</t>
        </is>
      </c>
      <c r="B122" t="inlineStr"/>
      <c r="C122" s="27" t="n"/>
      <c r="D122" t="n">
        <v>156</v>
      </c>
      <c r="E122" s="24" t="n">
        <v>46112</v>
      </c>
      <c r="F122" s="24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8" t="n"/>
    </row>
    <row r="123">
      <c r="A123" t="inlineStr">
        <is>
          <t>4HL</t>
        </is>
      </c>
      <c r="B123" t="inlineStr"/>
      <c r="C123" s="27" t="n"/>
      <c r="D123" t="n">
        <v>144</v>
      </c>
      <c r="E123" s="24" t="n">
        <v>46112</v>
      </c>
      <c r="F123" s="24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8" t="n"/>
    </row>
    <row r="124">
      <c r="A124" t="inlineStr">
        <is>
          <t>1EK</t>
        </is>
      </c>
      <c r="B124" t="inlineStr"/>
      <c r="C124" s="27" t="n"/>
      <c r="D124" t="n">
        <v>4800</v>
      </c>
      <c r="E124" s="24" t="n">
        <v>46098</v>
      </c>
      <c r="F124" s="24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8" t="n"/>
    </row>
    <row r="125">
      <c r="A125" t="inlineStr">
        <is>
          <t>1EK</t>
        </is>
      </c>
      <c r="B125" t="inlineStr"/>
      <c r="C125" s="27" t="n"/>
      <c r="D125" t="n">
        <v>10080</v>
      </c>
      <c r="E125" s="24" t="n">
        <v>46112</v>
      </c>
      <c r="F125" s="24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8" t="n"/>
    </row>
    <row r="126">
      <c r="A126" t="inlineStr">
        <is>
          <t>1EK</t>
        </is>
      </c>
      <c r="B126" t="inlineStr"/>
      <c r="C126" s="27" t="n"/>
      <c r="D126" t="n">
        <v>1920</v>
      </c>
      <c r="E126" s="24" t="n">
        <v>46112</v>
      </c>
      <c r="F126" s="24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8" t="n"/>
    </row>
    <row r="127">
      <c r="A127" t="inlineStr">
        <is>
          <t>TDJ</t>
        </is>
      </c>
      <c r="B127" t="inlineStr">
        <is>
          <t>PO067121</t>
        </is>
      </c>
      <c r="C127" s="27" t="n"/>
      <c r="D127" t="n">
        <v>784</v>
      </c>
      <c r="E127" s="24" t="n">
        <v>46136</v>
      </c>
      <c r="F127" s="24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8" t="n"/>
    </row>
    <row r="128">
      <c r="A128" t="inlineStr">
        <is>
          <t>TDJ</t>
        </is>
      </c>
      <c r="B128" t="inlineStr">
        <is>
          <t>PO067121</t>
        </is>
      </c>
      <c r="C128" s="27" t="n"/>
      <c r="D128" t="n">
        <v>205</v>
      </c>
      <c r="E128" s="24" t="n">
        <v>46136</v>
      </c>
      <c r="F128" s="24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8" t="n"/>
    </row>
    <row r="129">
      <c r="A129" t="inlineStr">
        <is>
          <t>9RN</t>
        </is>
      </c>
      <c r="B129" t="inlineStr">
        <is>
          <t>PO067086</t>
        </is>
      </c>
      <c r="C129" s="27" t="n"/>
      <c r="D129" t="n">
        <v>22792</v>
      </c>
      <c r="E129" s="24" t="n">
        <v>46112</v>
      </c>
      <c r="F129" s="24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8" t="n"/>
    </row>
    <row r="130">
      <c r="A130" t="inlineStr">
        <is>
          <t>9RN</t>
        </is>
      </c>
      <c r="B130" t="inlineStr">
        <is>
          <t>PO067086</t>
        </is>
      </c>
      <c r="C130" s="27" t="n"/>
      <c r="D130" t="n">
        <v>4796</v>
      </c>
      <c r="E130" s="24" t="n">
        <v>46112</v>
      </c>
      <c r="F130" s="24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8" t="n"/>
    </row>
    <row r="131">
      <c r="A131" t="inlineStr">
        <is>
          <t>0JN</t>
        </is>
      </c>
      <c r="B131" t="inlineStr">
        <is>
          <t>PO067071</t>
        </is>
      </c>
      <c r="C131" s="27" t="n"/>
      <c r="D131" t="n">
        <v>18835</v>
      </c>
      <c r="E131" s="24" t="n">
        <v>46103</v>
      </c>
      <c r="F131" s="24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8" t="n"/>
    </row>
    <row r="132">
      <c r="A132" t="inlineStr">
        <is>
          <t>0JN</t>
        </is>
      </c>
      <c r="B132" t="inlineStr">
        <is>
          <t>PO067071</t>
        </is>
      </c>
      <c r="C132" s="27" t="n"/>
      <c r="D132" t="n">
        <v>9289</v>
      </c>
      <c r="E132" s="24" t="n">
        <v>46116</v>
      </c>
      <c r="F132" s="24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8" t="n"/>
    </row>
    <row r="133">
      <c r="A133" t="inlineStr">
        <is>
          <t>0JN</t>
        </is>
      </c>
      <c r="B133" t="inlineStr">
        <is>
          <t>PO067071</t>
        </is>
      </c>
      <c r="C133" s="27" t="n"/>
      <c r="D133" t="n">
        <v>11522</v>
      </c>
      <c r="E133" s="24" t="n">
        <v>46138</v>
      </c>
      <c r="F133" s="24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8" t="n"/>
    </row>
    <row r="134">
      <c r="A134" t="inlineStr">
        <is>
          <t>CHEM-1250</t>
        </is>
      </c>
      <c r="B134" t="inlineStr">
        <is>
          <t>PO067281</t>
        </is>
      </c>
      <c r="C134" s="27" t="n"/>
      <c r="D134" t="n">
        <v>150</v>
      </c>
      <c r="E134" s="24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8" t="n"/>
    </row>
    <row r="135">
      <c r="A135" t="inlineStr">
        <is>
          <t>CHEM-1400</t>
        </is>
      </c>
      <c r="B135" t="inlineStr">
        <is>
          <t>PO067281</t>
        </is>
      </c>
      <c r="C135" s="27" t="n"/>
      <c r="D135" t="n">
        <v>300</v>
      </c>
      <c r="E135" s="24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8" t="n"/>
    </row>
    <row r="136">
      <c r="A136" t="inlineStr">
        <is>
          <t>CHEM-1420</t>
        </is>
      </c>
      <c r="B136" t="inlineStr">
        <is>
          <t>PO067281</t>
        </is>
      </c>
      <c r="C136" s="27" t="n"/>
      <c r="D136" t="n">
        <v>240</v>
      </c>
      <c r="E136" s="24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8" t="n"/>
    </row>
    <row r="137">
      <c r="A137" t="inlineStr">
        <is>
          <t>CHEM-1440</t>
        </is>
      </c>
      <c r="B137" t="inlineStr">
        <is>
          <t>PO067281</t>
        </is>
      </c>
      <c r="C137" s="27" t="n"/>
      <c r="D137" t="n">
        <v>200</v>
      </c>
      <c r="E137" s="24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8" t="n"/>
    </row>
    <row r="138">
      <c r="A138" t="inlineStr">
        <is>
          <t>CHEM-1540</t>
        </is>
      </c>
      <c r="B138" t="inlineStr">
        <is>
          <t>PO067281</t>
        </is>
      </c>
      <c r="C138" s="27" t="n"/>
      <c r="D138" t="n">
        <v>2000</v>
      </c>
      <c r="E138" s="24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8" t="n"/>
    </row>
    <row r="139">
      <c r="A139" t="inlineStr">
        <is>
          <t>CHEM-1530</t>
        </is>
      </c>
      <c r="B139" t="inlineStr">
        <is>
          <t>PO067281</t>
        </is>
      </c>
      <c r="C139" s="27" t="n"/>
      <c r="D139" t="n">
        <v>2800</v>
      </c>
      <c r="E139" s="24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8" t="n"/>
    </row>
    <row r="140">
      <c r="A140" t="inlineStr">
        <is>
          <t>CHEM-1600</t>
        </is>
      </c>
      <c r="B140" t="inlineStr">
        <is>
          <t>PO067281</t>
        </is>
      </c>
      <c r="C140" s="27" t="n"/>
      <c r="D140" t="n">
        <v>250</v>
      </c>
      <c r="E140" s="24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8" t="n"/>
    </row>
    <row r="141">
      <c r="A141" t="inlineStr">
        <is>
          <t>CHEM-1570</t>
        </is>
      </c>
      <c r="B141" t="inlineStr">
        <is>
          <t>PO067281</t>
        </is>
      </c>
      <c r="C141" s="27" t="n"/>
      <c r="D141" t="n">
        <v>36</v>
      </c>
      <c r="E141" s="24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8" t="n"/>
    </row>
    <row r="142">
      <c r="A142" t="inlineStr">
        <is>
          <t>CHEM-1670</t>
        </is>
      </c>
      <c r="B142" t="inlineStr">
        <is>
          <t>PO067281</t>
        </is>
      </c>
      <c r="C142" s="27" t="n"/>
      <c r="D142" t="n">
        <v>180</v>
      </c>
      <c r="E142" s="24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8" t="n"/>
    </row>
    <row r="143">
      <c r="A143" t="inlineStr">
        <is>
          <t>CHEM-1690</t>
        </is>
      </c>
      <c r="B143" t="inlineStr">
        <is>
          <t>PO067281</t>
        </is>
      </c>
      <c r="C143" s="27" t="n"/>
      <c r="D143" t="n">
        <v>135</v>
      </c>
      <c r="E143" s="24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8" t="n"/>
    </row>
    <row r="144">
      <c r="A144" t="inlineStr">
        <is>
          <t>CHEM-1700</t>
        </is>
      </c>
      <c r="B144" t="inlineStr">
        <is>
          <t>PO067281</t>
        </is>
      </c>
      <c r="C144" s="27" t="n"/>
      <c r="D144" t="n">
        <v>60</v>
      </c>
      <c r="E144" s="24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8" t="n"/>
    </row>
    <row r="145">
      <c r="A145" t="inlineStr">
        <is>
          <t>CHEM-1720</t>
        </is>
      </c>
      <c r="B145" t="inlineStr">
        <is>
          <t>PO067281</t>
        </is>
      </c>
      <c r="C145" s="27" t="n"/>
      <c r="D145" t="n">
        <v>720</v>
      </c>
      <c r="E145" s="24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8" t="n"/>
    </row>
    <row r="146">
      <c r="A146" t="inlineStr">
        <is>
          <t>CHEM-1760</t>
        </is>
      </c>
      <c r="B146" t="inlineStr">
        <is>
          <t>PO067281</t>
        </is>
      </c>
      <c r="C146" s="27" t="n"/>
      <c r="D146" t="n">
        <v>17</v>
      </c>
      <c r="E146" s="24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8" t="n"/>
    </row>
    <row r="147">
      <c r="A147" t="inlineStr">
        <is>
          <t>CHEM-1200</t>
        </is>
      </c>
      <c r="B147" t="inlineStr">
        <is>
          <t>PO067281</t>
        </is>
      </c>
      <c r="C147" s="27" t="n"/>
      <c r="D147" t="n">
        <v>25</v>
      </c>
      <c r="E147" s="24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8" t="n"/>
    </row>
    <row r="148">
      <c r="A148" t="inlineStr">
        <is>
          <t>CHEM-1680</t>
        </is>
      </c>
      <c r="B148" t="inlineStr">
        <is>
          <t>PO067281</t>
        </is>
      </c>
      <c r="C148" s="27" t="n"/>
      <c r="D148" t="n">
        <v>200</v>
      </c>
      <c r="E148" s="24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8" t="n"/>
    </row>
    <row r="149">
      <c r="A149" t="inlineStr">
        <is>
          <t>CHEM-1660</t>
        </is>
      </c>
      <c r="B149" t="inlineStr">
        <is>
          <t>PO067274</t>
        </is>
      </c>
      <c r="C149" s="27" t="n"/>
      <c r="D149" t="n">
        <v>180</v>
      </c>
      <c r="E149" s="24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8" t="n"/>
    </row>
    <row r="150">
      <c r="A150" t="inlineStr">
        <is>
          <t>4HL</t>
        </is>
      </c>
      <c r="B150" t="inlineStr"/>
      <c r="C150" s="27" t="n"/>
      <c r="D150" t="n">
        <v>19200</v>
      </c>
      <c r="E150" s="24" t="n">
        <v>46131</v>
      </c>
      <c r="F150" s="24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8" t="n"/>
    </row>
    <row r="151">
      <c r="A151" t="inlineStr">
        <is>
          <t>4HL</t>
        </is>
      </c>
      <c r="B151" t="inlineStr"/>
      <c r="C151" s="27" t="n"/>
      <c r="D151" t="n">
        <v>19200</v>
      </c>
      <c r="E151" s="24" t="n">
        <v>46136</v>
      </c>
      <c r="F151" s="24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8" t="n"/>
    </row>
    <row r="152">
      <c r="A152" t="inlineStr">
        <is>
          <t>4HL</t>
        </is>
      </c>
      <c r="B152" t="inlineStr"/>
      <c r="C152" s="27" t="n"/>
      <c r="D152" t="n">
        <v>15840</v>
      </c>
      <c r="E152" s="24" t="n">
        <v>46155</v>
      </c>
      <c r="F152" s="24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8" t="n"/>
    </row>
    <row r="153">
      <c r="A153" t="inlineStr">
        <is>
          <t>4HL</t>
        </is>
      </c>
      <c r="B153" t="inlineStr"/>
      <c r="C153" s="27" t="n"/>
      <c r="D153" t="n">
        <v>5760</v>
      </c>
      <c r="E153" s="24" t="n">
        <v>46159</v>
      </c>
      <c r="F153" s="24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8" t="n"/>
    </row>
    <row r="154">
      <c r="A154" t="inlineStr">
        <is>
          <t>4HL</t>
        </is>
      </c>
      <c r="B154" t="inlineStr"/>
      <c r="C154" s="27" t="n"/>
      <c r="D154" t="n">
        <v>246</v>
      </c>
      <c r="E154" s="24" t="n">
        <v>46155</v>
      </c>
      <c r="F154" s="24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8" t="n"/>
    </row>
    <row r="155">
      <c r="A155" t="inlineStr">
        <is>
          <t>1EK</t>
        </is>
      </c>
      <c r="B155" t="inlineStr"/>
      <c r="C155" s="27" t="n"/>
      <c r="D155" t="n">
        <v>8640</v>
      </c>
      <c r="E155" s="24" t="n">
        <v>46146</v>
      </c>
      <c r="F155" s="24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8" t="n"/>
    </row>
    <row r="156">
      <c r="A156" t="inlineStr">
        <is>
          <t>1EK</t>
        </is>
      </c>
      <c r="B156" t="inlineStr"/>
      <c r="C156" s="27" t="n"/>
      <c r="D156" t="n">
        <v>9120</v>
      </c>
      <c r="E156" s="24" t="n">
        <v>46155</v>
      </c>
      <c r="F156" s="24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8" t="n"/>
    </row>
    <row r="157">
      <c r="A157" t="inlineStr">
        <is>
          <t>1EK</t>
        </is>
      </c>
      <c r="B157" t="inlineStr"/>
      <c r="C157" s="27" t="n"/>
      <c r="D157" t="n">
        <v>9600</v>
      </c>
      <c r="E157" s="24" t="n">
        <v>46151</v>
      </c>
      <c r="F157" s="24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8" t="n"/>
    </row>
    <row r="158">
      <c r="A158" t="inlineStr">
        <is>
          <t>1EK</t>
        </is>
      </c>
      <c r="B158" t="inlineStr"/>
      <c r="C158" s="27" t="n"/>
      <c r="D158" t="n">
        <v>2880</v>
      </c>
      <c r="E158" s="24" t="n">
        <v>46155</v>
      </c>
      <c r="F158" s="24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8" t="n"/>
    </row>
    <row r="159">
      <c r="A159" t="inlineStr">
        <is>
          <t>1EK</t>
        </is>
      </c>
      <c r="B159" t="inlineStr"/>
      <c r="C159" s="27" t="n"/>
      <c r="D159" t="n">
        <v>392</v>
      </c>
      <c r="E159" s="24" t="n">
        <v>46155</v>
      </c>
      <c r="F159" s="24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8" t="n"/>
    </row>
    <row r="160">
      <c r="A160" t="inlineStr">
        <is>
          <t>1EK</t>
        </is>
      </c>
      <c r="B160" t="inlineStr"/>
      <c r="C160" s="27" t="n"/>
      <c r="D160" t="n">
        <v>745</v>
      </c>
      <c r="E160" s="24" t="n">
        <v>46146</v>
      </c>
      <c r="F160" s="24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8" t="n"/>
    </row>
    <row r="161">
      <c r="A161" t="inlineStr">
        <is>
          <t>9RN</t>
        </is>
      </c>
      <c r="B161" t="inlineStr">
        <is>
          <t>PO067280</t>
        </is>
      </c>
      <c r="C161" s="27" t="n"/>
      <c r="D161" t="n">
        <v>22869</v>
      </c>
      <c r="E161" s="24" t="n">
        <v>46131</v>
      </c>
      <c r="F161" s="24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8" t="n"/>
    </row>
    <row r="162">
      <c r="A162" t="inlineStr">
        <is>
          <t>9RN</t>
        </is>
      </c>
      <c r="B162" t="inlineStr">
        <is>
          <t>PO067280</t>
        </is>
      </c>
      <c r="C162" s="27" t="n"/>
      <c r="D162" t="n">
        <v>18216</v>
      </c>
      <c r="E162" s="24" t="n">
        <v>46131</v>
      </c>
      <c r="F162" s="24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8" t="n"/>
    </row>
    <row r="163">
      <c r="A163" t="inlineStr">
        <is>
          <t>9RN</t>
        </is>
      </c>
      <c r="B163" t="inlineStr">
        <is>
          <t>PO067280</t>
        </is>
      </c>
      <c r="C163" s="27" t="n"/>
      <c r="D163" t="n">
        <v>19140</v>
      </c>
      <c r="E163" s="24" t="n">
        <v>46164</v>
      </c>
      <c r="F163" s="24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8" t="n"/>
    </row>
    <row r="164">
      <c r="A164" t="inlineStr">
        <is>
          <t>9RN</t>
        </is>
      </c>
      <c r="B164" t="inlineStr">
        <is>
          <t>PO067280</t>
        </is>
      </c>
      <c r="C164" s="27" t="n"/>
      <c r="D164" t="n">
        <v>14795</v>
      </c>
      <c r="E164" s="24" t="n">
        <v>46164</v>
      </c>
      <c r="F164" s="24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8" t="n"/>
    </row>
    <row r="165">
      <c r="A165" t="inlineStr">
        <is>
          <t>0JN</t>
        </is>
      </c>
      <c r="B165" t="inlineStr">
        <is>
          <t>PO067278</t>
        </is>
      </c>
      <c r="C165" s="27" t="n"/>
      <c r="D165" t="n">
        <v>7117</v>
      </c>
      <c r="E165" s="24" t="n">
        <v>46138</v>
      </c>
      <c r="F165" s="24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8" t="n"/>
    </row>
    <row r="166">
      <c r="A166" t="inlineStr">
        <is>
          <t>0JN</t>
        </is>
      </c>
      <c r="B166" t="inlineStr">
        <is>
          <t>PO067278</t>
        </is>
      </c>
      <c r="C166" s="27" t="n"/>
      <c r="D166" t="n">
        <v>12672</v>
      </c>
      <c r="E166" s="24" t="n">
        <v>46138</v>
      </c>
      <c r="F166" s="24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8" t="n"/>
    </row>
    <row r="167">
      <c r="A167" t="inlineStr">
        <is>
          <t>0JN</t>
        </is>
      </c>
      <c r="B167" t="inlineStr">
        <is>
          <t>PO067278</t>
        </is>
      </c>
      <c r="C167" s="27" t="n"/>
      <c r="D167" t="n">
        <v>18825</v>
      </c>
      <c r="E167" s="24" t="n">
        <v>46165</v>
      </c>
      <c r="F167" s="24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8" t="n"/>
    </row>
    <row r="168">
      <c r="A168" t="inlineStr">
        <is>
          <t>0JN</t>
        </is>
      </c>
      <c r="B168" t="inlineStr">
        <is>
          <t>PO067278</t>
        </is>
      </c>
      <c r="C168" s="27" t="n"/>
      <c r="D168" t="n">
        <v>1188</v>
      </c>
      <c r="E168" s="24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8" t="n"/>
    </row>
    <row r="169">
      <c r="A169" t="inlineStr">
        <is>
          <t>CHEM-1240</t>
        </is>
      </c>
      <c r="B169" t="inlineStr">
        <is>
          <t>PO067529</t>
        </is>
      </c>
      <c r="C169" s="27" t="n"/>
      <c r="D169" t="n">
        <v>660</v>
      </c>
      <c r="E169" s="24" t="n">
        <v>46156</v>
      </c>
      <c r="F169" s="24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8" t="n"/>
    </row>
    <row r="170">
      <c r="A170" t="inlineStr">
        <is>
          <t>CHEM-1250</t>
        </is>
      </c>
      <c r="B170" t="inlineStr">
        <is>
          <t>PO067529</t>
        </is>
      </c>
      <c r="C170" s="27" t="n"/>
      <c r="D170" t="n">
        <v>150</v>
      </c>
      <c r="E170" s="24" t="n">
        <v>46156</v>
      </c>
      <c r="F170" s="24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8" t="n"/>
    </row>
    <row r="171">
      <c r="A171" t="inlineStr">
        <is>
          <t>CHEM-1400</t>
        </is>
      </c>
      <c r="B171" t="inlineStr">
        <is>
          <t>PO067529</t>
        </is>
      </c>
      <c r="C171" s="27" t="n"/>
      <c r="D171" t="n">
        <v>350</v>
      </c>
      <c r="E171" s="24" t="n">
        <v>46156</v>
      </c>
      <c r="F171" s="24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8" t="n"/>
    </row>
    <row r="172">
      <c r="A172" t="inlineStr">
        <is>
          <t>CHEM-1420</t>
        </is>
      </c>
      <c r="B172" t="inlineStr">
        <is>
          <t>PO067529</t>
        </is>
      </c>
      <c r="C172" s="27" t="n"/>
      <c r="D172" t="n">
        <v>320</v>
      </c>
      <c r="E172" s="24" t="n">
        <v>46156</v>
      </c>
      <c r="F172" s="24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8" t="n"/>
    </row>
    <row r="173">
      <c r="A173" t="inlineStr">
        <is>
          <t>CHEM-1440</t>
        </is>
      </c>
      <c r="B173" t="inlineStr">
        <is>
          <t>PO067529</t>
        </is>
      </c>
      <c r="C173" s="27" t="n"/>
      <c r="D173" t="n">
        <v>200</v>
      </c>
      <c r="E173" s="24" t="n">
        <v>46156</v>
      </c>
      <c r="F173" s="24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8" t="n"/>
    </row>
    <row r="174">
      <c r="A174" t="inlineStr">
        <is>
          <t>CHEM-1540</t>
        </is>
      </c>
      <c r="B174" t="inlineStr">
        <is>
          <t>PO067529</t>
        </is>
      </c>
      <c r="C174" s="27" t="n"/>
      <c r="D174" t="n">
        <v>2500</v>
      </c>
      <c r="E174" s="24" t="n">
        <v>46156</v>
      </c>
      <c r="F174" s="24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8" t="n"/>
    </row>
    <row r="175">
      <c r="A175" t="inlineStr">
        <is>
          <t>CHEM-1530</t>
        </is>
      </c>
      <c r="B175" t="inlineStr">
        <is>
          <t>PO067529</t>
        </is>
      </c>
      <c r="C175" s="27" t="n"/>
      <c r="D175" t="n">
        <v>3500</v>
      </c>
      <c r="E175" s="24" t="n">
        <v>46156</v>
      </c>
      <c r="F175" s="24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8" t="n"/>
    </row>
    <row r="176">
      <c r="A176" t="inlineStr">
        <is>
          <t>CHEM-1600</t>
        </is>
      </c>
      <c r="B176" t="inlineStr">
        <is>
          <t>PO067529</t>
        </is>
      </c>
      <c r="C176" s="27" t="n"/>
      <c r="D176" t="n">
        <v>350</v>
      </c>
      <c r="E176" s="24" t="n">
        <v>46156</v>
      </c>
      <c r="F176" s="24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8" t="n"/>
    </row>
    <row r="177">
      <c r="A177" t="inlineStr">
        <is>
          <t>CHEM-1570</t>
        </is>
      </c>
      <c r="B177" t="inlineStr">
        <is>
          <t>PO067529</t>
        </is>
      </c>
      <c r="C177" s="27" t="n"/>
      <c r="D177" t="n">
        <v>36</v>
      </c>
      <c r="E177" s="24" t="n">
        <v>46156</v>
      </c>
      <c r="F177" s="24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8" t="n"/>
    </row>
    <row r="178">
      <c r="A178" t="inlineStr">
        <is>
          <t>CHEM-1670</t>
        </is>
      </c>
      <c r="B178" t="inlineStr">
        <is>
          <t>PO067529</t>
        </is>
      </c>
      <c r="C178" s="27" t="n"/>
      <c r="D178" t="n">
        <v>180</v>
      </c>
      <c r="E178" s="24" t="n">
        <v>46156</v>
      </c>
      <c r="F178" s="24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8" t="n"/>
    </row>
    <row r="179">
      <c r="A179" t="inlineStr">
        <is>
          <t>CHEM-1690</t>
        </is>
      </c>
      <c r="B179" t="inlineStr">
        <is>
          <t>PO067529</t>
        </is>
      </c>
      <c r="C179" s="27" t="n"/>
      <c r="D179" t="n">
        <v>135</v>
      </c>
      <c r="E179" s="24" t="n">
        <v>46156</v>
      </c>
      <c r="F179" s="24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8" t="n"/>
    </row>
    <row r="180">
      <c r="A180" t="inlineStr">
        <is>
          <t>CHEM-1700</t>
        </is>
      </c>
      <c r="B180" t="inlineStr">
        <is>
          <t>PO067529</t>
        </is>
      </c>
      <c r="C180" s="27" t="n"/>
      <c r="D180" t="n">
        <v>60</v>
      </c>
      <c r="E180" s="24" t="n">
        <v>46156</v>
      </c>
      <c r="F180" s="24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8" t="n"/>
    </row>
    <row r="181">
      <c r="A181" t="inlineStr">
        <is>
          <t>CHEM-1720</t>
        </is>
      </c>
      <c r="B181" t="inlineStr">
        <is>
          <t>PO067529</t>
        </is>
      </c>
      <c r="C181" s="27" t="n"/>
      <c r="D181" t="n">
        <v>1080</v>
      </c>
      <c r="E181" s="24" t="n">
        <v>46156</v>
      </c>
      <c r="F181" s="24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8" t="n"/>
    </row>
    <row r="182">
      <c r="A182" t="inlineStr">
        <is>
          <t>CHEM-1680</t>
        </is>
      </c>
      <c r="B182" t="inlineStr">
        <is>
          <t>PO067529</t>
        </is>
      </c>
      <c r="C182" s="27" t="n"/>
      <c r="D182" t="n">
        <v>200</v>
      </c>
      <c r="E182" s="24" t="n">
        <v>46156</v>
      </c>
      <c r="F182" s="24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8" t="n"/>
    </row>
    <row r="183">
      <c r="A183" t="inlineStr">
        <is>
          <t>CHEM-1730</t>
        </is>
      </c>
      <c r="B183" t="inlineStr">
        <is>
          <t>PO067529</t>
        </is>
      </c>
      <c r="C183" s="27" t="n"/>
      <c r="D183" t="n">
        <v>200</v>
      </c>
      <c r="E183" s="24" t="n">
        <v>46156</v>
      </c>
      <c r="F183" s="24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8" t="n"/>
    </row>
    <row r="184">
      <c r="A184" t="inlineStr">
        <is>
          <t>CHEM-1660</t>
        </is>
      </c>
      <c r="B184" t="inlineStr">
        <is>
          <t>PO067514</t>
        </is>
      </c>
      <c r="C184" s="27" t="n"/>
      <c r="D184" t="n">
        <v>120</v>
      </c>
      <c r="E184" s="24" t="n">
        <v>46155</v>
      </c>
      <c r="F184" s="24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8" t="n"/>
    </row>
    <row r="185">
      <c r="A185" t="inlineStr">
        <is>
          <t>CHEM-1280</t>
        </is>
      </c>
      <c r="B185" t="inlineStr">
        <is>
          <t>PO067514</t>
        </is>
      </c>
      <c r="C185" s="27" t="n"/>
      <c r="D185" t="n">
        <v>1000</v>
      </c>
      <c r="E185" s="24" t="n">
        <v>46155</v>
      </c>
      <c r="F185" s="24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8" t="n"/>
    </row>
    <row r="186">
      <c r="A186" t="inlineStr">
        <is>
          <t>4HL</t>
        </is>
      </c>
      <c r="B186" t="inlineStr"/>
      <c r="C186" s="27" t="n"/>
      <c r="D186" t="n">
        <v>6720</v>
      </c>
      <c r="E186" s="24" t="n">
        <v>46164</v>
      </c>
      <c r="F186" s="24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8" t="n"/>
    </row>
    <row r="187">
      <c r="A187" t="inlineStr">
        <is>
          <t>4HL</t>
        </is>
      </c>
      <c r="B187" t="inlineStr"/>
      <c r="C187" s="27" t="n"/>
      <c r="D187" t="n">
        <v>14400</v>
      </c>
      <c r="E187" s="24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8" t="n"/>
    </row>
    <row r="188">
      <c r="A188" t="inlineStr">
        <is>
          <t>4HL</t>
        </is>
      </c>
      <c r="B188" t="inlineStr"/>
      <c r="C188" s="27" t="n"/>
      <c r="D188" t="n">
        <v>9600</v>
      </c>
      <c r="E188" s="24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8" t="n"/>
    </row>
    <row r="189">
      <c r="A189" t="inlineStr">
        <is>
          <t>4HL</t>
        </is>
      </c>
      <c r="B189" t="inlineStr"/>
      <c r="C189" s="27" t="n"/>
      <c r="D189" t="n">
        <v>13440</v>
      </c>
      <c r="E189" s="24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8" t="n"/>
    </row>
    <row r="190">
      <c r="A190" t="inlineStr">
        <is>
          <t>4HL</t>
        </is>
      </c>
      <c r="B190" t="inlineStr"/>
      <c r="C190" s="27" t="n"/>
      <c r="D190" t="n">
        <v>11040</v>
      </c>
      <c r="E190" s="24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8" t="n"/>
    </row>
    <row r="191">
      <c r="A191" t="inlineStr">
        <is>
          <t>4HL</t>
        </is>
      </c>
      <c r="B191" t="inlineStr"/>
      <c r="C191" s="27" t="n"/>
      <c r="D191" t="n">
        <v>346</v>
      </c>
      <c r="E191" s="24" t="n">
        <v>46164</v>
      </c>
      <c r="F191" s="24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8" t="n"/>
    </row>
    <row r="192">
      <c r="A192" t="inlineStr">
        <is>
          <t>1EK</t>
        </is>
      </c>
      <c r="B192" t="inlineStr"/>
      <c r="C192" s="27" t="n"/>
      <c r="D192" t="n">
        <v>4800</v>
      </c>
      <c r="E192" s="24" t="n">
        <v>46164</v>
      </c>
      <c r="F192" s="24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8" t="n"/>
    </row>
    <row r="193">
      <c r="A193" t="inlineStr">
        <is>
          <t>1EK</t>
        </is>
      </c>
      <c r="B193" t="inlineStr"/>
      <c r="C193" s="27" t="n"/>
      <c r="D193" t="n">
        <v>434</v>
      </c>
      <c r="E193" s="24" t="n">
        <v>46164</v>
      </c>
      <c r="F193" s="24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8" t="n"/>
    </row>
    <row r="194">
      <c r="A194" t="inlineStr">
        <is>
          <t>9RN</t>
        </is>
      </c>
      <c r="B194" t="inlineStr">
        <is>
          <t>PO067508</t>
        </is>
      </c>
      <c r="C194" s="27" t="n"/>
      <c r="D194" t="n">
        <v>15554</v>
      </c>
      <c r="E194" s="24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8" t="n"/>
    </row>
    <row r="195">
      <c r="A195" t="inlineStr">
        <is>
          <t>9RN</t>
        </is>
      </c>
      <c r="B195" t="inlineStr">
        <is>
          <t>PO067508</t>
        </is>
      </c>
      <c r="C195" s="27" t="n"/>
      <c r="D195" t="n">
        <v>20746</v>
      </c>
      <c r="E195" s="24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8" t="n"/>
    </row>
    <row r="196">
      <c r="A196" t="inlineStr">
        <is>
          <t>0JN</t>
        </is>
      </c>
      <c r="B196" t="inlineStr">
        <is>
          <t>PO067515</t>
        </is>
      </c>
      <c r="C196" s="27" t="n"/>
      <c r="D196" t="n">
        <v>7919</v>
      </c>
      <c r="E196" s="24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8" t="n"/>
    </row>
    <row r="197">
      <c r="A197" t="inlineStr">
        <is>
          <t>CHEM-1240</t>
        </is>
      </c>
      <c r="B197" t="inlineStr">
        <is>
          <t>PO068015</t>
        </is>
      </c>
      <c r="C197" s="27" t="n"/>
      <c r="D197" t="n">
        <v>660</v>
      </c>
      <c r="E197" s="24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8" t="n"/>
    </row>
    <row r="198">
      <c r="A198" t="inlineStr">
        <is>
          <t>CHEM-1250</t>
        </is>
      </c>
      <c r="B198" t="inlineStr">
        <is>
          <t>PO068015</t>
        </is>
      </c>
      <c r="C198" s="27" t="n"/>
      <c r="D198" t="n">
        <v>50</v>
      </c>
      <c r="E198" s="24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8" t="n"/>
    </row>
    <row r="199">
      <c r="A199" t="inlineStr">
        <is>
          <t>CHEM-1400</t>
        </is>
      </c>
      <c r="B199" t="inlineStr">
        <is>
          <t>PO068015</t>
        </is>
      </c>
      <c r="C199" s="27" t="n"/>
      <c r="D199" t="n">
        <v>200</v>
      </c>
      <c r="E199" s="24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8" t="n"/>
    </row>
    <row r="200">
      <c r="A200" t="inlineStr">
        <is>
          <t>CHEM-1420</t>
        </is>
      </c>
      <c r="B200" t="inlineStr">
        <is>
          <t>PO068015</t>
        </is>
      </c>
      <c r="C200" s="27" t="n"/>
      <c r="D200" t="n">
        <v>240</v>
      </c>
      <c r="E200" s="24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8" t="n"/>
    </row>
    <row r="201">
      <c r="A201" t="inlineStr">
        <is>
          <t>CHEM-1540</t>
        </is>
      </c>
      <c r="B201" t="inlineStr">
        <is>
          <t>PO068015</t>
        </is>
      </c>
      <c r="C201" s="27" t="n"/>
      <c r="D201" t="n">
        <v>4500</v>
      </c>
      <c r="E201" s="24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8" t="n"/>
    </row>
    <row r="202">
      <c r="A202" t="inlineStr">
        <is>
          <t>CHEM-1530</t>
        </is>
      </c>
      <c r="B202" t="inlineStr">
        <is>
          <t>PO068015</t>
        </is>
      </c>
      <c r="C202" s="27" t="n"/>
      <c r="D202" t="n">
        <v>2100</v>
      </c>
      <c r="E202" s="24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8" t="n"/>
    </row>
    <row r="203">
      <c r="A203" t="inlineStr">
        <is>
          <t>CHEM-1570</t>
        </is>
      </c>
      <c r="B203" t="inlineStr">
        <is>
          <t>PO068015</t>
        </is>
      </c>
      <c r="C203" s="27" t="n"/>
      <c r="D203" t="n">
        <v>18</v>
      </c>
      <c r="E203" s="24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8" t="n"/>
    </row>
    <row r="204">
      <c r="A204" t="inlineStr">
        <is>
          <t>CHEM-1670</t>
        </is>
      </c>
      <c r="B204" t="inlineStr">
        <is>
          <t>PO068015</t>
        </is>
      </c>
      <c r="C204" s="27" t="n"/>
      <c r="D204" t="n">
        <v>360</v>
      </c>
      <c r="E204" s="24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8" t="n"/>
    </row>
    <row r="205">
      <c r="A205" t="inlineStr">
        <is>
          <t>CHEM-1690</t>
        </is>
      </c>
      <c r="B205" t="inlineStr">
        <is>
          <t>PO068015</t>
        </is>
      </c>
      <c r="C205" s="27" t="n"/>
      <c r="D205" t="n">
        <v>135</v>
      </c>
      <c r="E205" s="24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8" t="n"/>
    </row>
    <row r="206">
      <c r="A206" t="inlineStr">
        <is>
          <t>CHEM-1700</t>
        </is>
      </c>
      <c r="B206" t="inlineStr">
        <is>
          <t>PO068015</t>
        </is>
      </c>
      <c r="C206" s="27" t="n"/>
      <c r="D206" t="n">
        <v>60</v>
      </c>
      <c r="E206" s="24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8" t="n"/>
    </row>
    <row r="207">
      <c r="A207" t="inlineStr">
        <is>
          <t>CHEM-1720</t>
        </is>
      </c>
      <c r="B207" t="inlineStr">
        <is>
          <t>PO068015</t>
        </is>
      </c>
      <c r="C207" s="27" t="n"/>
      <c r="D207" t="n">
        <v>1320</v>
      </c>
      <c r="E207" s="24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8" t="n"/>
    </row>
    <row r="208">
      <c r="A208" t="inlineStr">
        <is>
          <t>CHEM-1760</t>
        </is>
      </c>
      <c r="B208" t="inlineStr">
        <is>
          <t>PO068015</t>
        </is>
      </c>
      <c r="C208" s="27" t="n"/>
      <c r="D208" t="n">
        <v>17</v>
      </c>
      <c r="E208" s="24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8" t="n"/>
    </row>
    <row r="209">
      <c r="A209" t="inlineStr">
        <is>
          <t>CHEM-1200</t>
        </is>
      </c>
      <c r="B209" t="inlineStr">
        <is>
          <t>PO068015</t>
        </is>
      </c>
      <c r="C209" s="27" t="n"/>
      <c r="D209" t="n">
        <v>25</v>
      </c>
      <c r="E209" s="24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8" t="n"/>
    </row>
    <row r="210">
      <c r="A210" t="inlineStr">
        <is>
          <t>CHEM-1840</t>
        </is>
      </c>
      <c r="B210" t="inlineStr">
        <is>
          <t>PO068015</t>
        </is>
      </c>
      <c r="C210" s="27" t="n"/>
      <c r="D210" t="n">
        <v>18</v>
      </c>
      <c r="E210" s="24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8" t="n"/>
    </row>
    <row r="211">
      <c r="A211" t="inlineStr">
        <is>
          <t>CHEM-1660</t>
        </is>
      </c>
      <c r="B211" t="inlineStr">
        <is>
          <t>PO067957</t>
        </is>
      </c>
      <c r="C211" s="27" t="n"/>
      <c r="D211" t="n">
        <v>180</v>
      </c>
      <c r="E211" s="24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8" t="n"/>
    </row>
    <row r="212">
      <c r="A212" t="inlineStr">
        <is>
          <t>CHEM-1280</t>
        </is>
      </c>
      <c r="B212" t="inlineStr">
        <is>
          <t>PO067957</t>
        </is>
      </c>
      <c r="C212" s="27" t="n"/>
      <c r="D212" t="n">
        <v>1000</v>
      </c>
      <c r="E212" s="24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8" t="n"/>
    </row>
    <row r="213">
      <c r="A213" t="inlineStr">
        <is>
          <t>4HL</t>
        </is>
      </c>
      <c r="B213" t="inlineStr"/>
      <c r="C213" s="27" t="n"/>
      <c r="D213" t="n">
        <v>12000</v>
      </c>
      <c r="E213" s="24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8" t="n"/>
    </row>
    <row r="214">
      <c r="A214" t="inlineStr">
        <is>
          <t>4HL</t>
        </is>
      </c>
      <c r="B214" t="inlineStr"/>
      <c r="C214" s="27" t="n"/>
      <c r="D214" t="n">
        <v>6240</v>
      </c>
      <c r="E214" s="24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8" t="n"/>
    </row>
    <row r="215">
      <c r="A215" t="inlineStr">
        <is>
          <t>4HL</t>
        </is>
      </c>
      <c r="B215" t="inlineStr"/>
      <c r="C215" s="27" t="n"/>
      <c r="D215" t="n">
        <v>6240</v>
      </c>
      <c r="E215" s="24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8" t="n"/>
    </row>
    <row r="216">
      <c r="A216" t="inlineStr">
        <is>
          <t>4HL</t>
        </is>
      </c>
      <c r="B216" t="inlineStr"/>
      <c r="C216" s="27" t="n"/>
      <c r="D216" t="n">
        <v>5972</v>
      </c>
      <c r="E216" s="24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8" t="n"/>
    </row>
    <row r="217">
      <c r="A217" t="inlineStr">
        <is>
          <t>4HL</t>
        </is>
      </c>
      <c r="B217" t="inlineStr"/>
      <c r="C217" s="27" t="n"/>
      <c r="D217" t="n">
        <v>5760</v>
      </c>
      <c r="E217" s="24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8" t="n"/>
    </row>
    <row r="218">
      <c r="A218" t="inlineStr">
        <is>
          <t>4HL</t>
        </is>
      </c>
      <c r="B218" t="inlineStr"/>
      <c r="C218" s="27" t="n"/>
      <c r="D218" t="n">
        <v>6240</v>
      </c>
      <c r="E218" s="24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8" t="n"/>
    </row>
    <row r="219">
      <c r="A219" t="inlineStr">
        <is>
          <t>4HL</t>
        </is>
      </c>
      <c r="B219" t="inlineStr"/>
      <c r="C219" s="27" t="n"/>
      <c r="D219" t="n">
        <v>5902</v>
      </c>
      <c r="E219" s="24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8" t="n"/>
    </row>
    <row r="220">
      <c r="A220" t="inlineStr">
        <is>
          <t>4HL</t>
        </is>
      </c>
      <c r="B220" t="inlineStr"/>
      <c r="C220" s="27" t="n"/>
      <c r="D220" t="n">
        <v>6240</v>
      </c>
      <c r="E220" s="24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8" t="n"/>
    </row>
    <row r="221">
      <c r="A221" t="inlineStr">
        <is>
          <t>4HL</t>
        </is>
      </c>
      <c r="B221" t="inlineStr"/>
      <c r="C221" s="27" t="n"/>
      <c r="D221" t="n">
        <v>5760</v>
      </c>
      <c r="E221" s="24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8" t="n"/>
    </row>
    <row r="222">
      <c r="A222" t="inlineStr">
        <is>
          <t>TDJ</t>
        </is>
      </c>
      <c r="B222" t="inlineStr"/>
      <c r="C222" s="27" t="n"/>
      <c r="D222" t="n">
        <v>392</v>
      </c>
      <c r="E222" s="24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8" t="n"/>
    </row>
    <row r="223">
      <c r="A223" t="inlineStr">
        <is>
          <t>TDJ</t>
        </is>
      </c>
      <c r="B223" t="inlineStr"/>
      <c r="C223" s="27" t="n"/>
      <c r="D223" t="n">
        <v>200</v>
      </c>
      <c r="E223" s="24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8" t="n"/>
    </row>
    <row r="224">
      <c r="A224" t="inlineStr">
        <is>
          <t>TDJ</t>
        </is>
      </c>
      <c r="B224" t="inlineStr"/>
      <c r="C224" s="27" t="n"/>
      <c r="D224" t="n">
        <v>392</v>
      </c>
      <c r="E224" s="24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8" t="n"/>
    </row>
    <row r="225">
      <c r="A225" t="inlineStr">
        <is>
          <t>TDJ</t>
        </is>
      </c>
      <c r="B225" t="inlineStr"/>
      <c r="C225" s="27" t="n"/>
      <c r="D225" t="n">
        <v>392</v>
      </c>
      <c r="E225" s="24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8" t="n"/>
    </row>
    <row r="226">
      <c r="A226" t="inlineStr">
        <is>
          <t>TDJ</t>
        </is>
      </c>
      <c r="B226" t="inlineStr"/>
      <c r="C226" s="27" t="n"/>
      <c r="D226" t="n">
        <v>392</v>
      </c>
      <c r="E226" s="24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8" t="n"/>
    </row>
    <row r="227">
      <c r="A227" t="inlineStr">
        <is>
          <t>0JN</t>
        </is>
      </c>
      <c r="B227" t="inlineStr">
        <is>
          <t>PO067815</t>
        </is>
      </c>
      <c r="C227" s="27" t="n"/>
      <c r="D227" t="n">
        <v>12672</v>
      </c>
      <c r="E227" s="24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8" t="n"/>
    </row>
    <row r="228">
      <c r="A228" t="inlineStr">
        <is>
          <t>CHEM-1240</t>
        </is>
      </c>
      <c r="B228" t="inlineStr">
        <is>
          <t>PO067960</t>
        </is>
      </c>
      <c r="C228" s="27" t="n"/>
      <c r="D228" t="n">
        <v>440</v>
      </c>
      <c r="E228" s="24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8" t="n"/>
    </row>
    <row r="229">
      <c r="A229" t="inlineStr">
        <is>
          <t>CHEM-1250</t>
        </is>
      </c>
      <c r="B229" t="inlineStr">
        <is>
          <t>PO067960</t>
        </is>
      </c>
      <c r="C229" s="27" t="n"/>
      <c r="D229" t="n">
        <v>125</v>
      </c>
      <c r="E229" s="24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8" t="n"/>
    </row>
    <row r="230">
      <c r="A230" t="inlineStr">
        <is>
          <t>CHEM-1400</t>
        </is>
      </c>
      <c r="B230" t="inlineStr">
        <is>
          <t>PO067960</t>
        </is>
      </c>
      <c r="C230" s="27" t="n"/>
      <c r="D230" t="n">
        <v>250</v>
      </c>
      <c r="E230" s="24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8" t="n"/>
    </row>
    <row r="231">
      <c r="A231" t="inlineStr">
        <is>
          <t>CHEM-1420</t>
        </is>
      </c>
      <c r="B231" t="inlineStr">
        <is>
          <t>PO067960</t>
        </is>
      </c>
      <c r="C231" s="27" t="n"/>
      <c r="D231" t="n">
        <v>240</v>
      </c>
      <c r="E231" s="24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8" t="n"/>
    </row>
    <row r="232">
      <c r="A232" t="inlineStr">
        <is>
          <t>CHEM-1440</t>
        </is>
      </c>
      <c r="B232" t="inlineStr">
        <is>
          <t>PO067960</t>
        </is>
      </c>
      <c r="C232" s="27" t="n"/>
      <c r="D232" t="n">
        <v>200</v>
      </c>
      <c r="E232" s="24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8" t="n"/>
    </row>
    <row r="233">
      <c r="A233" t="inlineStr">
        <is>
          <t>CHEM-1540</t>
        </is>
      </c>
      <c r="B233" t="inlineStr">
        <is>
          <t>PO067960</t>
        </is>
      </c>
      <c r="C233" s="27" t="n"/>
      <c r="D233" t="n">
        <v>2000</v>
      </c>
      <c r="E233" s="24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8" t="n"/>
    </row>
    <row r="234">
      <c r="A234" t="inlineStr">
        <is>
          <t>CHEM-1530</t>
        </is>
      </c>
      <c r="B234" t="inlineStr">
        <is>
          <t>PO067960</t>
        </is>
      </c>
      <c r="C234" s="27" t="n"/>
      <c r="D234" t="n">
        <v>2100</v>
      </c>
      <c r="E234" s="24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8" t="n"/>
    </row>
    <row r="235">
      <c r="A235" t="inlineStr">
        <is>
          <t>CHEM-1600</t>
        </is>
      </c>
      <c r="B235" t="inlineStr">
        <is>
          <t>PO067960</t>
        </is>
      </c>
      <c r="C235" s="27" t="n"/>
      <c r="D235" t="n">
        <v>300</v>
      </c>
      <c r="E235" s="24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8" t="n"/>
    </row>
    <row r="236">
      <c r="A236" t="inlineStr">
        <is>
          <t>CHEM-1570</t>
        </is>
      </c>
      <c r="B236" t="inlineStr">
        <is>
          <t>PO067960</t>
        </is>
      </c>
      <c r="C236" s="27" t="n"/>
      <c r="D236" t="n">
        <v>54</v>
      </c>
      <c r="E236" s="24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8" t="n"/>
    </row>
    <row r="237">
      <c r="A237" t="inlineStr">
        <is>
          <t>CHEM-1670</t>
        </is>
      </c>
      <c r="B237" t="inlineStr">
        <is>
          <t>PO067960</t>
        </is>
      </c>
      <c r="C237" s="27" t="n"/>
      <c r="D237" t="n">
        <v>180</v>
      </c>
      <c r="E237" s="24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8" t="n"/>
    </row>
    <row r="238">
      <c r="A238" t="inlineStr">
        <is>
          <t>CHEM-1700</t>
        </is>
      </c>
      <c r="B238" t="inlineStr">
        <is>
          <t>PO067960</t>
        </is>
      </c>
      <c r="C238" s="27" t="n"/>
      <c r="D238" t="n">
        <v>90</v>
      </c>
      <c r="E238" s="24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8" t="n"/>
    </row>
    <row r="239">
      <c r="A239" t="inlineStr">
        <is>
          <t>CHEM-1720</t>
        </is>
      </c>
      <c r="B239" t="inlineStr">
        <is>
          <t>PO067960</t>
        </is>
      </c>
      <c r="C239" s="27" t="n"/>
      <c r="D239" t="n">
        <v>960</v>
      </c>
      <c r="E239" s="24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8" t="n"/>
    </row>
    <row r="240">
      <c r="A240" t="inlineStr">
        <is>
          <t>CHEM-1200</t>
        </is>
      </c>
      <c r="B240" t="inlineStr">
        <is>
          <t>PO067960</t>
        </is>
      </c>
      <c r="C240" s="27" t="n"/>
      <c r="D240" t="n">
        <v>25</v>
      </c>
      <c r="E240" s="24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8" t="n"/>
    </row>
    <row r="241">
      <c r="A241" t="inlineStr">
        <is>
          <t>CHEM-1680</t>
        </is>
      </c>
      <c r="B241" t="inlineStr">
        <is>
          <t>PO067960</t>
        </is>
      </c>
      <c r="C241" s="27" t="n"/>
      <c r="D241" t="n">
        <v>100</v>
      </c>
      <c r="E241" s="24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8" t="n"/>
    </row>
    <row r="242">
      <c r="A242" t="inlineStr">
        <is>
          <t>CHEM-1840</t>
        </is>
      </c>
      <c r="B242" t="inlineStr">
        <is>
          <t>PO067960</t>
        </is>
      </c>
      <c r="C242" s="27" t="n"/>
      <c r="D242" t="n">
        <v>18</v>
      </c>
      <c r="E242" s="24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8" t="n"/>
    </row>
    <row r="243">
      <c r="A243" t="inlineStr">
        <is>
          <t>CHEM-1660</t>
        </is>
      </c>
      <c r="B243" t="inlineStr">
        <is>
          <t>PO067957</t>
        </is>
      </c>
      <c r="C243" s="27" t="n"/>
      <c r="D243" t="n">
        <v>150</v>
      </c>
      <c r="E243" s="24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8" t="n"/>
    </row>
    <row r="244">
      <c r="A244" t="inlineStr">
        <is>
          <t>CHEM-1280</t>
        </is>
      </c>
      <c r="B244" t="inlineStr">
        <is>
          <t>PO067957</t>
        </is>
      </c>
      <c r="C244" s="27" t="n"/>
      <c r="D244" t="n">
        <v>1500</v>
      </c>
      <c r="E244" s="24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8" t="n"/>
    </row>
    <row r="245">
      <c r="A245" t="inlineStr">
        <is>
          <t>0JN</t>
        </is>
      </c>
      <c r="B245" t="inlineStr">
        <is>
          <t>PO067959</t>
        </is>
      </c>
      <c r="C245" s="27" t="n"/>
      <c r="D245" t="n">
        <v>18612</v>
      </c>
      <c r="E245" s="24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5" t="inlineStr">
        <is>
          <t>Part Name</t>
        </is>
      </c>
      <c r="B1" s="5" t="inlineStr">
        <is>
          <t>Qty</t>
        </is>
      </c>
      <c r="C1" s="5" t="inlineStr">
        <is>
          <t>Target_Delivery_Date</t>
        </is>
      </c>
      <c r="D1" s="5" t="inlineStr">
        <is>
          <t>WeekIndex</t>
        </is>
      </c>
      <c r="E1" s="5" t="inlineStr">
        <is>
          <t>Order_Month</t>
        </is>
      </c>
      <c r="F1" s="5" t="inlineStr">
        <is>
          <t>IsReconciled</t>
        </is>
      </c>
      <c r="G1" s="5" t="inlineStr">
        <is>
          <t>EffectiveQty</t>
        </is>
      </c>
    </row>
    <row r="2">
      <c r="A2" s="27" t="inlineStr">
        <is>
          <t>(例) CHEM-1010</t>
        </is>
      </c>
      <c r="B2" s="27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5" t="inlineStr">
        <is>
          <t>Part Name</t>
        </is>
      </c>
      <c r="B1" s="5" t="inlineStr">
        <is>
          <t>Opening_Qty_要入力</t>
        </is>
      </c>
      <c r="C1" s="5" t="inlineStr">
        <is>
          <t>AsOf</t>
        </is>
      </c>
    </row>
    <row r="2">
      <c r="A2" t="inlineStr">
        <is>
          <t>CHEM-1250</t>
        </is>
      </c>
      <c r="B2" s="27" t="n">
        <v>0</v>
      </c>
      <c r="C2" s="29" t="n">
        <v>46020</v>
      </c>
    </row>
    <row r="3">
      <c r="A3" t="inlineStr">
        <is>
          <t>CHEM-1670</t>
        </is>
      </c>
      <c r="B3" s="27" t="n">
        <v>0</v>
      </c>
      <c r="C3" s="29" t="n">
        <v>46020</v>
      </c>
    </row>
    <row r="4">
      <c r="A4" t="inlineStr">
        <is>
          <t>CHEM-1700</t>
        </is>
      </c>
      <c r="B4" s="27" t="n">
        <v>0</v>
      </c>
      <c r="C4" s="29" t="n">
        <v>46020</v>
      </c>
    </row>
    <row r="5">
      <c r="A5" t="inlineStr">
        <is>
          <t>CHEM-1420</t>
        </is>
      </c>
      <c r="B5" s="27" t="n">
        <v>0</v>
      </c>
      <c r="C5" s="29" t="n">
        <v>46020</v>
      </c>
    </row>
    <row r="6">
      <c r="A6" t="inlineStr">
        <is>
          <t>CHEM-1530</t>
        </is>
      </c>
      <c r="B6" s="27" t="n">
        <v>0</v>
      </c>
      <c r="C6" s="29" t="n">
        <v>46020</v>
      </c>
    </row>
    <row r="7">
      <c r="A7" t="inlineStr">
        <is>
          <t>CHEM-1540</t>
        </is>
      </c>
      <c r="B7" s="27" t="n">
        <v>0</v>
      </c>
      <c r="C7" s="29" t="n">
        <v>46020</v>
      </c>
    </row>
    <row r="8">
      <c r="A8" t="inlineStr">
        <is>
          <t>CHEM-1690</t>
        </is>
      </c>
      <c r="B8" s="27" t="n">
        <v>0</v>
      </c>
      <c r="C8" s="29" t="n">
        <v>46020</v>
      </c>
    </row>
    <row r="9">
      <c r="A9" t="inlineStr">
        <is>
          <t>CHEM-1720</t>
        </is>
      </c>
      <c r="B9" s="27" t="n">
        <v>0</v>
      </c>
      <c r="C9" s="29" t="n">
        <v>46020</v>
      </c>
    </row>
    <row r="10">
      <c r="A10" t="inlineStr">
        <is>
          <t>CHEM-1440</t>
        </is>
      </c>
      <c r="B10" s="27" t="n">
        <v>0</v>
      </c>
      <c r="C10" s="29" t="n">
        <v>46020</v>
      </c>
    </row>
    <row r="11">
      <c r="A11" t="inlineStr">
        <is>
          <t>4HL</t>
        </is>
      </c>
      <c r="B11" s="27" t="n">
        <v>0</v>
      </c>
      <c r="C11" s="29" t="n">
        <v>46020</v>
      </c>
    </row>
    <row r="12">
      <c r="A12" t="inlineStr">
        <is>
          <t>1EK</t>
        </is>
      </c>
      <c r="B12" s="27" t="n">
        <v>0</v>
      </c>
      <c r="C12" s="29" t="n">
        <v>46020</v>
      </c>
    </row>
    <row r="13">
      <c r="A13" t="inlineStr">
        <is>
          <t>7CL</t>
        </is>
      </c>
      <c r="B13" s="27" t="n">
        <v>0</v>
      </c>
      <c r="C13" s="29" t="n">
        <v>46020</v>
      </c>
    </row>
    <row r="14">
      <c r="A14" t="inlineStr">
        <is>
          <t>9RN</t>
        </is>
      </c>
      <c r="B14" s="27" t="n">
        <v>0</v>
      </c>
      <c r="C14" s="29" t="n">
        <v>46020</v>
      </c>
    </row>
    <row r="15">
      <c r="A15" t="inlineStr">
        <is>
          <t>CHEM-1400</t>
        </is>
      </c>
      <c r="B15" s="27" t="n">
        <v>0</v>
      </c>
      <c r="C15" s="29" t="n">
        <v>46020</v>
      </c>
    </row>
    <row r="16">
      <c r="A16" t="inlineStr">
        <is>
          <t>CHEM-1570</t>
        </is>
      </c>
      <c r="B16" s="27" t="n">
        <v>0</v>
      </c>
      <c r="C16" s="29" t="n">
        <v>46020</v>
      </c>
    </row>
    <row r="17">
      <c r="A17" t="inlineStr">
        <is>
          <t>CHEM-1650</t>
        </is>
      </c>
      <c r="B17" s="27" t="n">
        <v>0</v>
      </c>
      <c r="C17" s="29" t="n">
        <v>46020</v>
      </c>
    </row>
    <row r="18">
      <c r="A18" t="inlineStr">
        <is>
          <t>CHEM-1660</t>
        </is>
      </c>
      <c r="B18" s="27" t="n">
        <v>0</v>
      </c>
      <c r="C18" s="29" t="n">
        <v>46020</v>
      </c>
    </row>
    <row r="19">
      <c r="A19" t="inlineStr">
        <is>
          <t>CHEM-1600</t>
        </is>
      </c>
      <c r="B19" s="27" t="n">
        <v>0</v>
      </c>
      <c r="C19" s="29" t="n">
        <v>46020</v>
      </c>
    </row>
    <row r="20">
      <c r="A20" t="inlineStr">
        <is>
          <t>CHEM-1280</t>
        </is>
      </c>
      <c r="B20" s="27" t="n">
        <v>0</v>
      </c>
      <c r="C20" s="29" t="n">
        <v>46020</v>
      </c>
    </row>
    <row r="21">
      <c r="A21" t="inlineStr">
        <is>
          <t>CHEM-1240</t>
        </is>
      </c>
      <c r="B21" s="27" t="n">
        <v>0</v>
      </c>
      <c r="C21" s="29" t="n">
        <v>46020</v>
      </c>
    </row>
    <row r="22">
      <c r="A22" t="inlineStr">
        <is>
          <t>0JN</t>
        </is>
      </c>
      <c r="B22" s="27" t="n">
        <v>0</v>
      </c>
      <c r="C22" s="29" t="n">
        <v>46020</v>
      </c>
    </row>
    <row r="23">
      <c r="A23" t="inlineStr">
        <is>
          <t>CHEM-1760</t>
        </is>
      </c>
      <c r="B23" s="27" t="n">
        <v>0</v>
      </c>
      <c r="C23" s="29" t="n">
        <v>46020</v>
      </c>
    </row>
    <row r="24">
      <c r="A24" t="inlineStr">
        <is>
          <t>Original Towel</t>
        </is>
      </c>
      <c r="B24" s="27" t="n">
        <v>0</v>
      </c>
      <c r="C24" s="29" t="n">
        <v>46020</v>
      </c>
    </row>
    <row r="25">
      <c r="A25" t="inlineStr">
        <is>
          <t>CHEM-1200</t>
        </is>
      </c>
      <c r="B25" s="27" t="n">
        <v>0</v>
      </c>
      <c r="C25" s="29" t="n">
        <v>46020</v>
      </c>
    </row>
    <row r="26">
      <c r="A26" t="inlineStr">
        <is>
          <t>CHEM-1830</t>
        </is>
      </c>
      <c r="B26" s="27" t="n">
        <v>0</v>
      </c>
      <c r="C26" s="29" t="n">
        <v>46020</v>
      </c>
    </row>
    <row r="27">
      <c r="A27" t="inlineStr">
        <is>
          <t>CHEM-1680</t>
        </is>
      </c>
      <c r="B27" s="27" t="n">
        <v>0</v>
      </c>
      <c r="C27" s="29" t="n">
        <v>46020</v>
      </c>
    </row>
    <row r="28">
      <c r="A28" t="inlineStr">
        <is>
          <t>CHEM-1820</t>
        </is>
      </c>
      <c r="B28" s="27" t="n">
        <v>0</v>
      </c>
      <c r="C28" s="29" t="n">
        <v>46020</v>
      </c>
    </row>
    <row r="29">
      <c r="A29" t="inlineStr">
        <is>
          <t>CHEM-1840</t>
        </is>
      </c>
      <c r="B29" s="27" t="n">
        <v>0</v>
      </c>
      <c r="C29" s="29" t="n">
        <v>46020</v>
      </c>
    </row>
    <row r="30">
      <c r="A30" t="inlineStr">
        <is>
          <t>TDJ</t>
        </is>
      </c>
      <c r="B30" s="27" t="n">
        <v>0</v>
      </c>
      <c r="C30" s="29" t="n">
        <v>46020</v>
      </c>
    </row>
    <row r="31">
      <c r="A31" t="inlineStr">
        <is>
          <t>CHEM-1730</t>
        </is>
      </c>
      <c r="B31" s="27" t="n">
        <v>0</v>
      </c>
      <c r="C31" s="29" t="n">
        <v>46020</v>
      </c>
    </row>
    <row r="32">
      <c r="A32" t="inlineStr">
        <is>
          <t>CHEM-1430</t>
        </is>
      </c>
      <c r="B32" s="27" t="n">
        <v>0</v>
      </c>
      <c r="C32" s="29" t="n">
        <v>46020</v>
      </c>
    </row>
    <row r="33">
      <c r="A33" t="inlineStr">
        <is>
          <t>CHEM-1480</t>
        </is>
      </c>
      <c r="B33" s="27" t="n">
        <v>0</v>
      </c>
      <c r="C33" s="29" t="n">
        <v>46020</v>
      </c>
    </row>
    <row r="34">
      <c r="A34" t="inlineStr">
        <is>
          <t>CHEM-1560</t>
        </is>
      </c>
      <c r="B34" s="27" t="n">
        <v>0</v>
      </c>
      <c r="C34" s="29" t="n">
        <v>46020</v>
      </c>
    </row>
    <row r="35">
      <c r="A35" t="inlineStr">
        <is>
          <t>CHEM-1510</t>
        </is>
      </c>
      <c r="B35" s="27" t="n">
        <v>0</v>
      </c>
      <c r="C35" s="29" t="n">
        <v>46020</v>
      </c>
    </row>
    <row r="36">
      <c r="A36" t="inlineStr">
        <is>
          <t>CHEM-1770</t>
        </is>
      </c>
      <c r="B36" s="27" t="n">
        <v>0</v>
      </c>
      <c r="C36" s="29" t="n">
        <v>46020</v>
      </c>
    </row>
    <row r="37">
      <c r="A37" t="inlineStr">
        <is>
          <t>CHEM-1020</t>
        </is>
      </c>
      <c r="B37" s="27" t="n">
        <v>0</v>
      </c>
      <c r="C37" s="29" t="n">
        <v>46020</v>
      </c>
    </row>
    <row r="38">
      <c r="A38" t="inlineStr">
        <is>
          <t>Ester Film</t>
        </is>
      </c>
      <c r="B38" s="27" t="n">
        <v>0</v>
      </c>
      <c r="C38" s="29" t="n">
        <v>46020</v>
      </c>
    </row>
    <row r="39">
      <c r="A39" t="inlineStr">
        <is>
          <t>PP Film</t>
        </is>
      </c>
      <c r="B39" s="27" t="n">
        <v>0</v>
      </c>
      <c r="C39" s="29" t="n">
        <v>46020</v>
      </c>
    </row>
    <row r="40">
      <c r="A40" t="inlineStr">
        <is>
          <t>5SN</t>
        </is>
      </c>
      <c r="B40" s="27" t="n">
        <v>0</v>
      </c>
      <c r="C40" s="29" t="n">
        <v>46020</v>
      </c>
    </row>
    <row r="41">
      <c r="A41" t="inlineStr">
        <is>
          <t>1JN</t>
        </is>
      </c>
      <c r="B41" s="27" t="n">
        <v>0</v>
      </c>
      <c r="C41" s="29" t="n">
        <v>46020</v>
      </c>
    </row>
    <row r="42">
      <c r="A42" t="inlineStr">
        <is>
          <t>V03</t>
        </is>
      </c>
      <c r="B42" s="27" t="n">
        <v>0</v>
      </c>
      <c r="C42" s="29" t="n">
        <v>46020</v>
      </c>
    </row>
    <row r="43">
      <c r="A43" t="inlineStr">
        <is>
          <t>V19</t>
        </is>
      </c>
      <c r="B43" s="27" t="n">
        <v>0</v>
      </c>
      <c r="C43" s="29" t="n">
        <v>46020</v>
      </c>
    </row>
    <row r="44">
      <c r="A44" t="inlineStr">
        <is>
          <t>3TP</t>
        </is>
      </c>
      <c r="B44" s="27" t="n">
        <v>0</v>
      </c>
      <c r="C44" s="29" t="n">
        <v>46020</v>
      </c>
    </row>
    <row r="45">
      <c r="A45" t="inlineStr">
        <is>
          <t>A043</t>
        </is>
      </c>
      <c r="B45" s="27" t="n">
        <v>0</v>
      </c>
      <c r="C45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5" t="inlineStr">
        <is>
          <t>Part Name</t>
        </is>
      </c>
      <c r="B1" s="5" t="inlineStr">
        <is>
          <t>Date_棚卸実施日</t>
        </is>
      </c>
      <c r="C1" s="5" t="inlineStr">
        <is>
          <t>WeekIndex</t>
        </is>
      </c>
      <c r="D1" s="5" t="inlineStr">
        <is>
          <t>CountedQty</t>
        </is>
      </c>
      <c r="E1" s="5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CHEM-1250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CHEM-1670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CHEM-1700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CHEM-1420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CHEM-1530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CHEM-1540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CHEM-1690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CHEM-1720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CHEM-1440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4HL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1EK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7CL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9RN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CHEM-1400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CHEM-1570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CHEM-1650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CHEM-1660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CHEM-1600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CHEM-1280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CHEM-1240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0JN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CHEM-1760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Original Towel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CHEM-1200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CHEM-1830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CHEM-1680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CHEM-1820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CHEM-1840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TDJ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CHEM-1730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CHEM-1430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CHEM-1480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CHEM-1560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CHEM-1510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CHEM-1770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CHEM-1020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Ester Film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PP Film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5SN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1JN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V03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V19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3TP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A043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CHEM-1250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CHEM-1670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CHEM-1700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CHEM-1420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CHEM-1530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CHEM-1540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CHEM-1690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CHEM-1720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CHEM-1440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4HL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1EK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7CL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9RN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CHEM-1400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CHEM-1570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CHEM-1650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CHEM-1660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CHEM-1600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CHEM-1280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CHEM-1240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0JN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CHEM-1760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Original Towel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CHEM-1200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CHEM-1830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CHEM-1680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CHEM-1820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CHEM-1840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TDJ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CHEM-1730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CHEM-1430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CHEM-1480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CHEM-1560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CHEM-1510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CHEM-1770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CHEM-1020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Ester Film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PP Film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5SN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1JN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V03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V19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3TP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A043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5" t="inlineStr">
        <is>
          <t>Part Name</t>
        </is>
      </c>
      <c r="B1" s="5" t="inlineStr">
        <is>
          <t>Description</t>
        </is>
      </c>
      <c r="C1" s="5" t="inlineStr">
        <is>
          <t>Supplier</t>
        </is>
      </c>
      <c r="D1" s="5" t="inlineStr">
        <is>
          <t>Category</t>
        </is>
      </c>
      <c r="E1" s="5" t="inlineStr">
        <is>
          <t>UOM</t>
        </is>
      </c>
      <c r="F1" s="5" t="inlineStr">
        <is>
          <t>基準在庫下限_要入力</t>
        </is>
      </c>
      <c r="G1" s="5" t="inlineStr">
        <is>
          <t>基準在庫上限_要入力</t>
        </is>
      </c>
      <c r="H1" s="5" t="inlineStr">
        <is>
          <t>LeadTime_Weeks_要入力</t>
        </is>
      </c>
      <c r="I1" s="5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5" t="inlineStr">
        <is>
          <t>Intermediate</t>
        </is>
      </c>
      <c r="B1" s="5" t="inlineStr">
        <is>
          <t>Part Name</t>
        </is>
      </c>
      <c r="C1" s="5" t="inlineStr">
        <is>
          <t>RM_Qty_Per_Batch</t>
        </is>
      </c>
      <c r="D1" s="5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5" t="inlineStr">
        <is>
          <t>Intermediate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TSP-049</t>
        </is>
      </c>
      <c r="B2" s="27" t="n">
        <v>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0</v>
      </c>
      <c r="J2" s="27" t="n">
        <v>0</v>
      </c>
      <c r="K2" s="27" t="n">
        <v>0</v>
      </c>
      <c r="L2" s="27" t="n">
        <v>0</v>
      </c>
      <c r="M2" s="27" t="n">
        <v>0</v>
      </c>
      <c r="N2" s="27" t="n">
        <v>0</v>
      </c>
      <c r="O2" s="27" t="n">
        <v>0</v>
      </c>
      <c r="P2" s="27" t="n">
        <v>0</v>
      </c>
      <c r="Q2" s="27" t="n">
        <v>0</v>
      </c>
      <c r="R2" s="27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7" t="n">
        <v>0</v>
      </c>
      <c r="X2" s="27" t="n">
        <v>0</v>
      </c>
      <c r="Y2" s="27" t="n">
        <v>0</v>
      </c>
      <c r="Z2" s="27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7" t="n">
        <v>0</v>
      </c>
      <c r="AF2" s="27" t="n">
        <v>0</v>
      </c>
      <c r="AG2" s="27" t="n">
        <v>0</v>
      </c>
      <c r="AH2" s="27" t="n">
        <v>0</v>
      </c>
      <c r="AI2" s="27" t="n">
        <v>0</v>
      </c>
      <c r="AJ2" s="27" t="n">
        <v>0</v>
      </c>
      <c r="AK2" s="27" t="n">
        <v>0</v>
      </c>
      <c r="AL2" s="27" t="n">
        <v>0</v>
      </c>
      <c r="AM2" s="27" t="n">
        <v>0</v>
      </c>
      <c r="AN2" s="27" t="n">
        <v>0</v>
      </c>
      <c r="AO2" s="27" t="n">
        <v>0</v>
      </c>
      <c r="AP2" s="27" t="n">
        <v>0</v>
      </c>
      <c r="AQ2" s="27" t="n">
        <v>0</v>
      </c>
      <c r="AR2" s="27" t="n">
        <v>0</v>
      </c>
      <c r="AS2" s="27" t="n">
        <v>0</v>
      </c>
      <c r="AT2" s="27" t="n">
        <v>0</v>
      </c>
      <c r="AU2" s="27" t="n">
        <v>0</v>
      </c>
      <c r="AV2" s="27" t="n">
        <v>0</v>
      </c>
      <c r="AW2" s="27" t="n">
        <v>0</v>
      </c>
      <c r="AX2" s="27" t="n">
        <v>0</v>
      </c>
      <c r="AY2" s="27" t="n">
        <v>0</v>
      </c>
      <c r="AZ2" s="27" t="n">
        <v>0</v>
      </c>
      <c r="BA2" s="27" t="n">
        <v>0</v>
      </c>
      <c r="BB2" s="27" t="n">
        <v>0</v>
      </c>
      <c r="BC2" s="27" t="n">
        <v>0</v>
      </c>
      <c r="BD2" s="27" t="n">
        <v>0</v>
      </c>
      <c r="BE2" s="27" t="n">
        <v>0</v>
      </c>
      <c r="BF2" s="27" t="n">
        <v>0</v>
      </c>
      <c r="BG2" s="27" t="n">
        <v>0</v>
      </c>
      <c r="BH2" s="27" t="n">
        <v>0</v>
      </c>
      <c r="BI2" s="27" t="n">
        <v>0</v>
      </c>
      <c r="BJ2" s="27" t="n">
        <v>0</v>
      </c>
      <c r="BK2" s="27" t="n">
        <v>0</v>
      </c>
      <c r="BL2" s="27" t="n">
        <v>0</v>
      </c>
      <c r="BM2" s="27" t="n">
        <v>0</v>
      </c>
      <c r="BN2" s="27" t="n">
        <v>0</v>
      </c>
      <c r="BO2" s="27" t="n">
        <v>0</v>
      </c>
      <c r="BP2" s="27" t="n">
        <v>0</v>
      </c>
      <c r="BQ2" s="27" t="n">
        <v>0</v>
      </c>
      <c r="BR2" s="27" t="n">
        <v>0</v>
      </c>
      <c r="BS2" s="27" t="n">
        <v>0</v>
      </c>
      <c r="BT2" s="27" t="n">
        <v>0</v>
      </c>
      <c r="BU2" s="27" t="n">
        <v>0</v>
      </c>
      <c r="BV2" s="27" t="n">
        <v>0</v>
      </c>
      <c r="BW2" s="27" t="n">
        <v>0</v>
      </c>
      <c r="BX2" s="27" t="n">
        <v>0</v>
      </c>
      <c r="BY2" s="27" t="n">
        <v>0</v>
      </c>
      <c r="BZ2" s="27" t="n">
        <v>0</v>
      </c>
      <c r="CA2" s="27" t="n">
        <v>0</v>
      </c>
      <c r="CB2" s="27" t="n">
        <v>0</v>
      </c>
      <c r="CC2" s="27" t="n">
        <v>0</v>
      </c>
      <c r="CD2" s="27" t="n">
        <v>0</v>
      </c>
      <c r="CE2" s="27" t="n">
        <v>0</v>
      </c>
      <c r="CF2" s="27" t="n">
        <v>0</v>
      </c>
      <c r="CG2" s="27" t="n">
        <v>0</v>
      </c>
      <c r="CH2" s="27" t="n">
        <v>0</v>
      </c>
      <c r="CI2" s="27" t="n">
        <v>0</v>
      </c>
      <c r="CJ2" s="27" t="n">
        <v>0</v>
      </c>
      <c r="CK2" s="27" t="n">
        <v>0</v>
      </c>
      <c r="CL2" s="27" t="n">
        <v>0</v>
      </c>
      <c r="CM2" s="27" t="n">
        <v>0</v>
      </c>
      <c r="CN2" s="27" t="n">
        <v>0</v>
      </c>
      <c r="CO2" s="27" t="n">
        <v>0</v>
      </c>
      <c r="CP2" s="27" t="n">
        <v>0</v>
      </c>
      <c r="CQ2" s="27" t="n">
        <v>0</v>
      </c>
      <c r="CR2" s="27" t="n">
        <v>0</v>
      </c>
      <c r="CS2" s="27" t="n">
        <v>0</v>
      </c>
      <c r="CT2" s="27" t="n">
        <v>0</v>
      </c>
      <c r="CU2" s="27" t="n">
        <v>0</v>
      </c>
      <c r="CV2" s="27" t="n">
        <v>0</v>
      </c>
      <c r="CW2" s="27" t="n">
        <v>0</v>
      </c>
      <c r="CX2" s="27" t="n">
        <v>0</v>
      </c>
      <c r="CY2" s="27" t="n">
        <v>0</v>
      </c>
      <c r="CZ2" s="27" t="n">
        <v>0</v>
      </c>
      <c r="DA2" s="27" t="n">
        <v>0</v>
      </c>
    </row>
    <row r="3">
      <c r="A3" t="inlineStr">
        <is>
          <t>TSP-050</t>
        </is>
      </c>
      <c r="B3" s="27" t="n">
        <v>0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0</v>
      </c>
      <c r="J3" s="27" t="n">
        <v>0</v>
      </c>
      <c r="K3" s="27" t="n">
        <v>0</v>
      </c>
      <c r="L3" s="27" t="n">
        <v>0</v>
      </c>
      <c r="M3" s="27" t="n">
        <v>0</v>
      </c>
      <c r="N3" s="27" t="n">
        <v>0</v>
      </c>
      <c r="O3" s="27" t="n">
        <v>0</v>
      </c>
      <c r="P3" s="27" t="n">
        <v>0</v>
      </c>
      <c r="Q3" s="27" t="n">
        <v>0</v>
      </c>
      <c r="R3" s="27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7" t="n">
        <v>0</v>
      </c>
      <c r="X3" s="27" t="n">
        <v>0</v>
      </c>
      <c r="Y3" s="27" t="n">
        <v>0</v>
      </c>
      <c r="Z3" s="27" t="n">
        <v>0</v>
      </c>
      <c r="AA3" s="27" t="n">
        <v>0</v>
      </c>
      <c r="AB3" s="27" t="n">
        <v>0</v>
      </c>
      <c r="AC3" s="27" t="n">
        <v>0</v>
      </c>
      <c r="AD3" s="27" t="n">
        <v>0</v>
      </c>
      <c r="AE3" s="27" t="n">
        <v>0</v>
      </c>
      <c r="AF3" s="27" t="n">
        <v>0</v>
      </c>
      <c r="AG3" s="27" t="n">
        <v>0</v>
      </c>
      <c r="AH3" s="27" t="n">
        <v>0</v>
      </c>
      <c r="AI3" s="27" t="n">
        <v>0</v>
      </c>
      <c r="AJ3" s="27" t="n">
        <v>0</v>
      </c>
      <c r="AK3" s="27" t="n">
        <v>0</v>
      </c>
      <c r="AL3" s="27" t="n">
        <v>0</v>
      </c>
      <c r="AM3" s="27" t="n">
        <v>0</v>
      </c>
      <c r="AN3" s="27" t="n">
        <v>0</v>
      </c>
      <c r="AO3" s="27" t="n">
        <v>0</v>
      </c>
      <c r="AP3" s="27" t="n">
        <v>0</v>
      </c>
      <c r="AQ3" s="27" t="n">
        <v>0</v>
      </c>
      <c r="AR3" s="27" t="n">
        <v>0</v>
      </c>
      <c r="AS3" s="27" t="n">
        <v>0</v>
      </c>
      <c r="AT3" s="27" t="n">
        <v>0</v>
      </c>
      <c r="AU3" s="27" t="n">
        <v>0</v>
      </c>
      <c r="AV3" s="27" t="n">
        <v>0</v>
      </c>
      <c r="AW3" s="27" t="n">
        <v>0</v>
      </c>
      <c r="AX3" s="27" t="n">
        <v>0</v>
      </c>
      <c r="AY3" s="27" t="n">
        <v>0</v>
      </c>
      <c r="AZ3" s="27" t="n">
        <v>0</v>
      </c>
      <c r="BA3" s="27" t="n">
        <v>0</v>
      </c>
      <c r="BB3" s="27" t="n">
        <v>0</v>
      </c>
      <c r="BC3" s="27" t="n">
        <v>0</v>
      </c>
      <c r="BD3" s="27" t="n">
        <v>0</v>
      </c>
      <c r="BE3" s="27" t="n">
        <v>0</v>
      </c>
      <c r="BF3" s="27" t="n">
        <v>0</v>
      </c>
      <c r="BG3" s="27" t="n">
        <v>0</v>
      </c>
      <c r="BH3" s="27" t="n">
        <v>0</v>
      </c>
      <c r="BI3" s="27" t="n">
        <v>0</v>
      </c>
      <c r="BJ3" s="27" t="n">
        <v>0</v>
      </c>
      <c r="BK3" s="27" t="n">
        <v>0</v>
      </c>
      <c r="BL3" s="27" t="n">
        <v>0</v>
      </c>
      <c r="BM3" s="27" t="n">
        <v>0</v>
      </c>
      <c r="BN3" s="27" t="n">
        <v>0</v>
      </c>
      <c r="BO3" s="27" t="n">
        <v>0</v>
      </c>
      <c r="BP3" s="27" t="n">
        <v>0</v>
      </c>
      <c r="BQ3" s="27" t="n">
        <v>0</v>
      </c>
      <c r="BR3" s="27" t="n">
        <v>0</v>
      </c>
      <c r="BS3" s="27" t="n">
        <v>0</v>
      </c>
      <c r="BT3" s="27" t="n">
        <v>0</v>
      </c>
      <c r="BU3" s="27" t="n">
        <v>0</v>
      </c>
      <c r="BV3" s="27" t="n">
        <v>0</v>
      </c>
      <c r="BW3" s="27" t="n">
        <v>0</v>
      </c>
      <c r="BX3" s="27" t="n">
        <v>0</v>
      </c>
      <c r="BY3" s="27" t="n">
        <v>0</v>
      </c>
      <c r="BZ3" s="27" t="n">
        <v>0</v>
      </c>
      <c r="CA3" s="27" t="n">
        <v>0</v>
      </c>
      <c r="CB3" s="27" t="n">
        <v>0</v>
      </c>
      <c r="CC3" s="27" t="n">
        <v>0</v>
      </c>
      <c r="CD3" s="27" t="n">
        <v>0</v>
      </c>
      <c r="CE3" s="27" t="n">
        <v>0</v>
      </c>
      <c r="CF3" s="27" t="n">
        <v>0</v>
      </c>
      <c r="CG3" s="27" t="n">
        <v>0</v>
      </c>
      <c r="CH3" s="27" t="n">
        <v>0</v>
      </c>
      <c r="CI3" s="27" t="n">
        <v>0</v>
      </c>
      <c r="CJ3" s="27" t="n">
        <v>0</v>
      </c>
      <c r="CK3" s="27" t="n">
        <v>0</v>
      </c>
      <c r="CL3" s="27" t="n">
        <v>0</v>
      </c>
      <c r="CM3" s="27" t="n">
        <v>0</v>
      </c>
      <c r="CN3" s="27" t="n">
        <v>0</v>
      </c>
      <c r="CO3" s="27" t="n">
        <v>0</v>
      </c>
      <c r="CP3" s="27" t="n">
        <v>0</v>
      </c>
      <c r="CQ3" s="27" t="n">
        <v>0</v>
      </c>
      <c r="CR3" s="27" t="n">
        <v>0</v>
      </c>
      <c r="CS3" s="27" t="n">
        <v>0</v>
      </c>
      <c r="CT3" s="27" t="n">
        <v>0</v>
      </c>
      <c r="CU3" s="27" t="n">
        <v>0</v>
      </c>
      <c r="CV3" s="27" t="n">
        <v>0</v>
      </c>
      <c r="CW3" s="27" t="n">
        <v>0</v>
      </c>
      <c r="CX3" s="27" t="n">
        <v>0</v>
      </c>
      <c r="CY3" s="27" t="n">
        <v>0</v>
      </c>
      <c r="CZ3" s="27" t="n">
        <v>0</v>
      </c>
      <c r="DA3" s="27" t="n">
        <v>0</v>
      </c>
    </row>
    <row r="4">
      <c r="A4" t="inlineStr">
        <is>
          <t>TSP-067</t>
        </is>
      </c>
      <c r="B4" s="27" t="n">
        <v>0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0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0</v>
      </c>
      <c r="O4" s="27" t="n">
        <v>0</v>
      </c>
      <c r="P4" s="27" t="n">
        <v>0</v>
      </c>
      <c r="Q4" s="27" t="n">
        <v>0</v>
      </c>
      <c r="R4" s="27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7" t="n">
        <v>0</v>
      </c>
      <c r="X4" s="27" t="n">
        <v>0</v>
      </c>
      <c r="Y4" s="27" t="n">
        <v>0</v>
      </c>
      <c r="Z4" s="27" t="n">
        <v>0</v>
      </c>
      <c r="AA4" s="27" t="n">
        <v>0</v>
      </c>
      <c r="AB4" s="27" t="n">
        <v>0</v>
      </c>
      <c r="AC4" s="27" t="n">
        <v>0</v>
      </c>
      <c r="AD4" s="27" t="n">
        <v>0</v>
      </c>
      <c r="AE4" s="27" t="n">
        <v>0</v>
      </c>
      <c r="AF4" s="27" t="n">
        <v>0</v>
      </c>
      <c r="AG4" s="27" t="n">
        <v>0</v>
      </c>
      <c r="AH4" s="27" t="n">
        <v>0</v>
      </c>
      <c r="AI4" s="27" t="n">
        <v>0</v>
      </c>
      <c r="AJ4" s="27" t="n">
        <v>0</v>
      </c>
      <c r="AK4" s="27" t="n">
        <v>0</v>
      </c>
      <c r="AL4" s="27" t="n">
        <v>0</v>
      </c>
      <c r="AM4" s="27" t="n">
        <v>0</v>
      </c>
      <c r="AN4" s="27" t="n">
        <v>0</v>
      </c>
      <c r="AO4" s="27" t="n">
        <v>0</v>
      </c>
      <c r="AP4" s="27" t="n">
        <v>0</v>
      </c>
      <c r="AQ4" s="27" t="n">
        <v>0</v>
      </c>
      <c r="AR4" s="27" t="n">
        <v>0</v>
      </c>
      <c r="AS4" s="27" t="n">
        <v>0</v>
      </c>
      <c r="AT4" s="27" t="n">
        <v>0</v>
      </c>
      <c r="AU4" s="27" t="n">
        <v>0</v>
      </c>
      <c r="AV4" s="27" t="n">
        <v>0</v>
      </c>
      <c r="AW4" s="27" t="n">
        <v>0</v>
      </c>
      <c r="AX4" s="27" t="n">
        <v>0</v>
      </c>
      <c r="AY4" s="27" t="n">
        <v>0</v>
      </c>
      <c r="AZ4" s="27" t="n">
        <v>0</v>
      </c>
      <c r="BA4" s="27" t="n">
        <v>0</v>
      </c>
      <c r="BB4" s="27" t="n">
        <v>0</v>
      </c>
      <c r="BC4" s="27" t="n">
        <v>0</v>
      </c>
      <c r="BD4" s="27" t="n">
        <v>0</v>
      </c>
      <c r="BE4" s="27" t="n">
        <v>0</v>
      </c>
      <c r="BF4" s="27" t="n">
        <v>0</v>
      </c>
      <c r="BG4" s="27" t="n">
        <v>0</v>
      </c>
      <c r="BH4" s="27" t="n">
        <v>0</v>
      </c>
      <c r="BI4" s="27" t="n">
        <v>0</v>
      </c>
      <c r="BJ4" s="27" t="n">
        <v>0</v>
      </c>
      <c r="BK4" s="27" t="n">
        <v>0</v>
      </c>
      <c r="BL4" s="27" t="n">
        <v>0</v>
      </c>
      <c r="BM4" s="27" t="n">
        <v>0</v>
      </c>
      <c r="BN4" s="27" t="n">
        <v>0</v>
      </c>
      <c r="BO4" s="27" t="n">
        <v>0</v>
      </c>
      <c r="BP4" s="27" t="n">
        <v>0</v>
      </c>
      <c r="BQ4" s="27" t="n">
        <v>0</v>
      </c>
      <c r="BR4" s="27" t="n">
        <v>0</v>
      </c>
      <c r="BS4" s="27" t="n">
        <v>0</v>
      </c>
      <c r="BT4" s="27" t="n">
        <v>0</v>
      </c>
      <c r="BU4" s="27" t="n">
        <v>0</v>
      </c>
      <c r="BV4" s="27" t="n">
        <v>0</v>
      </c>
      <c r="BW4" s="27" t="n">
        <v>0</v>
      </c>
      <c r="BX4" s="27" t="n">
        <v>0</v>
      </c>
      <c r="BY4" s="27" t="n">
        <v>0</v>
      </c>
      <c r="BZ4" s="27" t="n">
        <v>0</v>
      </c>
      <c r="CA4" s="27" t="n">
        <v>0</v>
      </c>
      <c r="CB4" s="27" t="n">
        <v>0</v>
      </c>
      <c r="CC4" s="27" t="n">
        <v>0</v>
      </c>
      <c r="CD4" s="27" t="n">
        <v>0</v>
      </c>
      <c r="CE4" s="27" t="n">
        <v>0</v>
      </c>
      <c r="CF4" s="27" t="n">
        <v>0</v>
      </c>
      <c r="CG4" s="27" t="n">
        <v>0</v>
      </c>
      <c r="CH4" s="27" t="n">
        <v>0</v>
      </c>
      <c r="CI4" s="27" t="n">
        <v>0</v>
      </c>
      <c r="CJ4" s="27" t="n">
        <v>0</v>
      </c>
      <c r="CK4" s="27" t="n">
        <v>0</v>
      </c>
      <c r="CL4" s="27" t="n">
        <v>0</v>
      </c>
      <c r="CM4" s="27" t="n">
        <v>0</v>
      </c>
      <c r="CN4" s="27" t="n">
        <v>0</v>
      </c>
      <c r="CO4" s="27" t="n">
        <v>0</v>
      </c>
      <c r="CP4" s="27" t="n">
        <v>0</v>
      </c>
      <c r="CQ4" s="27" t="n">
        <v>0</v>
      </c>
      <c r="CR4" s="27" t="n">
        <v>0</v>
      </c>
      <c r="CS4" s="27" t="n">
        <v>0</v>
      </c>
      <c r="CT4" s="27" t="n">
        <v>0</v>
      </c>
      <c r="CU4" s="27" t="n">
        <v>0</v>
      </c>
      <c r="CV4" s="27" t="n">
        <v>0</v>
      </c>
      <c r="CW4" s="27" t="n">
        <v>0</v>
      </c>
      <c r="CX4" s="27" t="n">
        <v>0</v>
      </c>
      <c r="CY4" s="27" t="n">
        <v>0</v>
      </c>
      <c r="CZ4" s="27" t="n">
        <v>0</v>
      </c>
      <c r="DA4" s="27" t="n">
        <v>0</v>
      </c>
    </row>
    <row r="5">
      <c r="A5" t="inlineStr">
        <is>
          <t>TSP-069</t>
        </is>
      </c>
      <c r="B5" s="27" t="n">
        <v>0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0</v>
      </c>
      <c r="J5" s="27" t="n">
        <v>0</v>
      </c>
      <c r="K5" s="27" t="n">
        <v>0</v>
      </c>
      <c r="L5" s="27" t="n">
        <v>0</v>
      </c>
      <c r="M5" s="27" t="n">
        <v>0</v>
      </c>
      <c r="N5" s="27" t="n">
        <v>0</v>
      </c>
      <c r="O5" s="27" t="n">
        <v>0</v>
      </c>
      <c r="P5" s="27" t="n">
        <v>0</v>
      </c>
      <c r="Q5" s="27" t="n">
        <v>0</v>
      </c>
      <c r="R5" s="27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7" t="n">
        <v>0</v>
      </c>
      <c r="AG5" s="27" t="n">
        <v>0</v>
      </c>
      <c r="AH5" s="27" t="n">
        <v>0</v>
      </c>
      <c r="AI5" s="27" t="n">
        <v>0</v>
      </c>
      <c r="AJ5" s="27" t="n">
        <v>0</v>
      </c>
      <c r="AK5" s="27" t="n">
        <v>0</v>
      </c>
      <c r="AL5" s="27" t="n">
        <v>0</v>
      </c>
      <c r="AM5" s="27" t="n">
        <v>0</v>
      </c>
      <c r="AN5" s="27" t="n">
        <v>0</v>
      </c>
      <c r="AO5" s="27" t="n">
        <v>0</v>
      </c>
      <c r="AP5" s="27" t="n">
        <v>0</v>
      </c>
      <c r="AQ5" s="27" t="n">
        <v>0</v>
      </c>
      <c r="AR5" s="27" t="n">
        <v>0</v>
      </c>
      <c r="AS5" s="27" t="n">
        <v>0</v>
      </c>
      <c r="AT5" s="27" t="n">
        <v>0</v>
      </c>
      <c r="AU5" s="27" t="n">
        <v>0</v>
      </c>
      <c r="AV5" s="27" t="n">
        <v>0</v>
      </c>
      <c r="AW5" s="27" t="n">
        <v>0</v>
      </c>
      <c r="AX5" s="27" t="n">
        <v>0</v>
      </c>
      <c r="AY5" s="27" t="n">
        <v>0</v>
      </c>
      <c r="AZ5" s="27" t="n">
        <v>0</v>
      </c>
      <c r="BA5" s="27" t="n">
        <v>0</v>
      </c>
      <c r="BB5" s="27" t="n">
        <v>0</v>
      </c>
      <c r="BC5" s="27" t="n">
        <v>0</v>
      </c>
      <c r="BD5" s="27" t="n">
        <v>0</v>
      </c>
      <c r="BE5" s="27" t="n">
        <v>0</v>
      </c>
      <c r="BF5" s="27" t="n">
        <v>0</v>
      </c>
      <c r="BG5" s="27" t="n">
        <v>0</v>
      </c>
      <c r="BH5" s="27" t="n">
        <v>0</v>
      </c>
      <c r="BI5" s="27" t="n">
        <v>0</v>
      </c>
      <c r="BJ5" s="27" t="n">
        <v>0</v>
      </c>
      <c r="BK5" s="27" t="n">
        <v>0</v>
      </c>
      <c r="BL5" s="27" t="n">
        <v>0</v>
      </c>
      <c r="BM5" s="27" t="n">
        <v>0</v>
      </c>
      <c r="BN5" s="27" t="n">
        <v>0</v>
      </c>
      <c r="BO5" s="27" t="n">
        <v>0</v>
      </c>
      <c r="BP5" s="27" t="n">
        <v>0</v>
      </c>
      <c r="BQ5" s="27" t="n">
        <v>0</v>
      </c>
      <c r="BR5" s="27" t="n">
        <v>0</v>
      </c>
      <c r="BS5" s="27" t="n">
        <v>0</v>
      </c>
      <c r="BT5" s="27" t="n">
        <v>0</v>
      </c>
      <c r="BU5" s="27" t="n">
        <v>0</v>
      </c>
      <c r="BV5" s="27" t="n">
        <v>0</v>
      </c>
      <c r="BW5" s="27" t="n">
        <v>0</v>
      </c>
      <c r="BX5" s="27" t="n">
        <v>0</v>
      </c>
      <c r="BY5" s="27" t="n">
        <v>0</v>
      </c>
      <c r="BZ5" s="27" t="n">
        <v>0</v>
      </c>
      <c r="CA5" s="27" t="n">
        <v>0</v>
      </c>
      <c r="CB5" s="27" t="n">
        <v>0</v>
      </c>
      <c r="CC5" s="27" t="n">
        <v>0</v>
      </c>
      <c r="CD5" s="27" t="n">
        <v>0</v>
      </c>
      <c r="CE5" s="27" t="n">
        <v>0</v>
      </c>
      <c r="CF5" s="27" t="n">
        <v>0</v>
      </c>
      <c r="CG5" s="27" t="n">
        <v>0</v>
      </c>
      <c r="CH5" s="27" t="n">
        <v>0</v>
      </c>
      <c r="CI5" s="27" t="n">
        <v>0</v>
      </c>
      <c r="CJ5" s="27" t="n">
        <v>0</v>
      </c>
      <c r="CK5" s="27" t="n">
        <v>0</v>
      </c>
      <c r="CL5" s="27" t="n">
        <v>0</v>
      </c>
      <c r="CM5" s="27" t="n">
        <v>0</v>
      </c>
      <c r="CN5" s="27" t="n">
        <v>0</v>
      </c>
      <c r="CO5" s="27" t="n">
        <v>0</v>
      </c>
      <c r="CP5" s="27" t="n">
        <v>0</v>
      </c>
      <c r="CQ5" s="27" t="n">
        <v>0</v>
      </c>
      <c r="CR5" s="27" t="n">
        <v>0</v>
      </c>
      <c r="CS5" s="27" t="n">
        <v>0</v>
      </c>
      <c r="CT5" s="27" t="n">
        <v>0</v>
      </c>
      <c r="CU5" s="27" t="n">
        <v>0</v>
      </c>
      <c r="CV5" s="27" t="n">
        <v>0</v>
      </c>
      <c r="CW5" s="27" t="n">
        <v>0</v>
      </c>
      <c r="CX5" s="27" t="n">
        <v>0</v>
      </c>
      <c r="CY5" s="27" t="n">
        <v>0</v>
      </c>
      <c r="CZ5" s="27" t="n">
        <v>0</v>
      </c>
      <c r="DA5" s="27" t="n">
        <v>0</v>
      </c>
    </row>
    <row r="6">
      <c r="A6" t="inlineStr">
        <is>
          <t>TSP-078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0</v>
      </c>
      <c r="CR6" s="27" t="n">
        <v>0</v>
      </c>
      <c r="CS6" s="27" t="n">
        <v>0</v>
      </c>
      <c r="CT6" s="27" t="n">
        <v>0</v>
      </c>
      <c r="CU6" s="27" t="n">
        <v>0</v>
      </c>
      <c r="CV6" s="27" t="n">
        <v>0</v>
      </c>
      <c r="CW6" s="27" t="n">
        <v>0</v>
      </c>
      <c r="CX6" s="27" t="n">
        <v>0</v>
      </c>
      <c r="CY6" s="27" t="n">
        <v>0</v>
      </c>
      <c r="CZ6" s="27" t="n">
        <v>0</v>
      </c>
      <c r="DA6" s="27" t="n">
        <v>0</v>
      </c>
    </row>
    <row r="7">
      <c r="A7" t="inlineStr">
        <is>
          <t>TSP-080</t>
        </is>
      </c>
      <c r="B7" s="27" t="n">
        <v>0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27" t="n">
        <v>0</v>
      </c>
      <c r="AB7" s="27" t="n">
        <v>0</v>
      </c>
      <c r="AC7" s="27" t="n">
        <v>0</v>
      </c>
      <c r="AD7" s="27" t="n">
        <v>0</v>
      </c>
      <c r="AE7" s="27" t="n">
        <v>0</v>
      </c>
      <c r="AF7" s="27" t="n">
        <v>0</v>
      </c>
      <c r="AG7" s="27" t="n">
        <v>0</v>
      </c>
      <c r="AH7" s="27" t="n">
        <v>0</v>
      </c>
      <c r="AI7" s="27" t="n">
        <v>0</v>
      </c>
      <c r="AJ7" s="27" t="n">
        <v>0</v>
      </c>
      <c r="AK7" s="27" t="n">
        <v>0</v>
      </c>
      <c r="AL7" s="27" t="n">
        <v>0</v>
      </c>
      <c r="AM7" s="27" t="n">
        <v>0</v>
      </c>
      <c r="AN7" s="27" t="n">
        <v>0</v>
      </c>
      <c r="AO7" s="27" t="n">
        <v>0</v>
      </c>
      <c r="AP7" s="27" t="n">
        <v>0</v>
      </c>
      <c r="AQ7" s="27" t="n">
        <v>0</v>
      </c>
      <c r="AR7" s="27" t="n">
        <v>0</v>
      </c>
      <c r="AS7" s="27" t="n">
        <v>0</v>
      </c>
      <c r="AT7" s="27" t="n">
        <v>0</v>
      </c>
      <c r="AU7" s="27" t="n">
        <v>0</v>
      </c>
      <c r="AV7" s="27" t="n">
        <v>0</v>
      </c>
      <c r="AW7" s="27" t="n">
        <v>0</v>
      </c>
      <c r="AX7" s="27" t="n">
        <v>0</v>
      </c>
      <c r="AY7" s="27" t="n">
        <v>0</v>
      </c>
      <c r="AZ7" s="27" t="n">
        <v>0</v>
      </c>
      <c r="BA7" s="27" t="n">
        <v>0</v>
      </c>
      <c r="BB7" s="27" t="n">
        <v>0</v>
      </c>
      <c r="BC7" s="27" t="n">
        <v>0</v>
      </c>
      <c r="BD7" s="27" t="n">
        <v>0</v>
      </c>
      <c r="BE7" s="27" t="n">
        <v>0</v>
      </c>
      <c r="BF7" s="27" t="n">
        <v>0</v>
      </c>
      <c r="BG7" s="27" t="n">
        <v>0</v>
      </c>
      <c r="BH7" s="27" t="n">
        <v>0</v>
      </c>
      <c r="BI7" s="27" t="n">
        <v>0</v>
      </c>
      <c r="BJ7" s="27" t="n">
        <v>0</v>
      </c>
      <c r="BK7" s="27" t="n">
        <v>0</v>
      </c>
      <c r="BL7" s="27" t="n">
        <v>0</v>
      </c>
      <c r="BM7" s="27" t="n">
        <v>0</v>
      </c>
      <c r="BN7" s="27" t="n">
        <v>0</v>
      </c>
      <c r="BO7" s="27" t="n">
        <v>0</v>
      </c>
      <c r="BP7" s="27" t="n">
        <v>0</v>
      </c>
      <c r="BQ7" s="27" t="n">
        <v>0</v>
      </c>
      <c r="BR7" s="27" t="n">
        <v>0</v>
      </c>
      <c r="BS7" s="27" t="n">
        <v>0</v>
      </c>
      <c r="BT7" s="27" t="n">
        <v>0</v>
      </c>
      <c r="BU7" s="27" t="n">
        <v>0</v>
      </c>
      <c r="BV7" s="27" t="n">
        <v>0</v>
      </c>
      <c r="BW7" s="27" t="n">
        <v>0</v>
      </c>
      <c r="BX7" s="27" t="n">
        <v>0</v>
      </c>
      <c r="BY7" s="27" t="n">
        <v>0</v>
      </c>
      <c r="BZ7" s="27" t="n">
        <v>0</v>
      </c>
      <c r="CA7" s="27" t="n">
        <v>0</v>
      </c>
      <c r="CB7" s="27" t="n">
        <v>0</v>
      </c>
      <c r="CC7" s="27" t="n">
        <v>0</v>
      </c>
      <c r="CD7" s="27" t="n">
        <v>0</v>
      </c>
      <c r="CE7" s="27" t="n">
        <v>0</v>
      </c>
      <c r="CF7" s="27" t="n">
        <v>0</v>
      </c>
      <c r="CG7" s="27" t="n">
        <v>0</v>
      </c>
      <c r="CH7" s="27" t="n">
        <v>0</v>
      </c>
      <c r="CI7" s="27" t="n">
        <v>0</v>
      </c>
      <c r="CJ7" s="27" t="n">
        <v>0</v>
      </c>
      <c r="CK7" s="27" t="n">
        <v>0</v>
      </c>
      <c r="CL7" s="27" t="n">
        <v>0</v>
      </c>
      <c r="CM7" s="27" t="n">
        <v>0</v>
      </c>
      <c r="CN7" s="27" t="n">
        <v>0</v>
      </c>
      <c r="CO7" s="27" t="n">
        <v>0</v>
      </c>
      <c r="CP7" s="27" t="n">
        <v>0</v>
      </c>
      <c r="CQ7" s="27" t="n">
        <v>0</v>
      </c>
      <c r="CR7" s="27" t="n">
        <v>0</v>
      </c>
      <c r="CS7" s="27" t="n">
        <v>0</v>
      </c>
      <c r="CT7" s="27" t="n">
        <v>0</v>
      </c>
      <c r="CU7" s="27" t="n">
        <v>0</v>
      </c>
      <c r="CV7" s="27" t="n">
        <v>0</v>
      </c>
      <c r="CW7" s="27" t="n">
        <v>0</v>
      </c>
      <c r="CX7" s="27" t="n">
        <v>0</v>
      </c>
      <c r="CY7" s="27" t="n">
        <v>0</v>
      </c>
      <c r="CZ7" s="27" t="n">
        <v>0</v>
      </c>
      <c r="DA7" s="27" t="n">
        <v>0</v>
      </c>
    </row>
    <row r="8">
      <c r="A8" t="inlineStr">
        <is>
          <t>TSP-104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0</v>
      </c>
      <c r="BJ8" s="27" t="n">
        <v>0</v>
      </c>
      <c r="BK8" s="27" t="n">
        <v>0</v>
      </c>
      <c r="BL8" s="27" t="n">
        <v>0</v>
      </c>
      <c r="BM8" s="27" t="n">
        <v>0</v>
      </c>
      <c r="BN8" s="27" t="n">
        <v>0</v>
      </c>
      <c r="BO8" s="27" t="n">
        <v>0</v>
      </c>
      <c r="BP8" s="27" t="n">
        <v>0</v>
      </c>
      <c r="BQ8" s="27" t="n">
        <v>0</v>
      </c>
      <c r="BR8" s="27" t="n">
        <v>0</v>
      </c>
      <c r="BS8" s="27" t="n">
        <v>0</v>
      </c>
      <c r="BT8" s="27" t="n">
        <v>0</v>
      </c>
      <c r="BU8" s="27" t="n">
        <v>0</v>
      </c>
      <c r="BV8" s="27" t="n">
        <v>0</v>
      </c>
      <c r="BW8" s="27" t="n">
        <v>0</v>
      </c>
      <c r="BX8" s="27" t="n">
        <v>0</v>
      </c>
      <c r="BY8" s="27" t="n">
        <v>0</v>
      </c>
      <c r="BZ8" s="27" t="n">
        <v>0</v>
      </c>
      <c r="CA8" s="27" t="n">
        <v>0</v>
      </c>
      <c r="CB8" s="27" t="n">
        <v>0</v>
      </c>
      <c r="CC8" s="27" t="n">
        <v>0</v>
      </c>
      <c r="CD8" s="27" t="n">
        <v>0</v>
      </c>
      <c r="CE8" s="27" t="n">
        <v>0</v>
      </c>
      <c r="CF8" s="27" t="n">
        <v>0</v>
      </c>
      <c r="CG8" s="27" t="n">
        <v>0</v>
      </c>
      <c r="CH8" s="27" t="n">
        <v>0</v>
      </c>
      <c r="CI8" s="27" t="n">
        <v>0</v>
      </c>
      <c r="CJ8" s="27" t="n">
        <v>0</v>
      </c>
      <c r="CK8" s="27" t="n">
        <v>0</v>
      </c>
      <c r="CL8" s="27" t="n">
        <v>0</v>
      </c>
      <c r="CM8" s="27" t="n">
        <v>0</v>
      </c>
      <c r="CN8" s="27" t="n">
        <v>0</v>
      </c>
      <c r="CO8" s="27" t="n">
        <v>0</v>
      </c>
      <c r="CP8" s="27" t="n">
        <v>0</v>
      </c>
      <c r="CQ8" s="27" t="n">
        <v>0</v>
      </c>
      <c r="CR8" s="27" t="n">
        <v>0</v>
      </c>
      <c r="CS8" s="27" t="n">
        <v>0</v>
      </c>
      <c r="CT8" s="27" t="n">
        <v>0</v>
      </c>
      <c r="CU8" s="27" t="n">
        <v>0</v>
      </c>
      <c r="CV8" s="27" t="n">
        <v>0</v>
      </c>
      <c r="CW8" s="27" t="n">
        <v>0</v>
      </c>
      <c r="CX8" s="27" t="n">
        <v>0</v>
      </c>
      <c r="CY8" s="27" t="n">
        <v>0</v>
      </c>
      <c r="CZ8" s="27" t="n">
        <v>0</v>
      </c>
      <c r="DA8" s="27" t="n">
        <v>0</v>
      </c>
    </row>
    <row r="9">
      <c r="A9" t="inlineStr">
        <is>
          <t>TSP-105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0</v>
      </c>
      <c r="BI9" s="27" t="n">
        <v>0</v>
      </c>
      <c r="BJ9" s="27" t="n">
        <v>0</v>
      </c>
      <c r="BK9" s="27" t="n">
        <v>0</v>
      </c>
      <c r="BL9" s="27" t="n">
        <v>0</v>
      </c>
      <c r="BM9" s="27" t="n">
        <v>0</v>
      </c>
      <c r="BN9" s="27" t="n">
        <v>0</v>
      </c>
      <c r="BO9" s="27" t="n">
        <v>0</v>
      </c>
      <c r="BP9" s="27" t="n">
        <v>0</v>
      </c>
      <c r="BQ9" s="27" t="n">
        <v>0</v>
      </c>
      <c r="BR9" s="27" t="n">
        <v>0</v>
      </c>
      <c r="BS9" s="27" t="n">
        <v>0</v>
      </c>
      <c r="BT9" s="27" t="n">
        <v>0</v>
      </c>
      <c r="BU9" s="27" t="n">
        <v>0</v>
      </c>
      <c r="BV9" s="27" t="n">
        <v>0</v>
      </c>
      <c r="BW9" s="27" t="n">
        <v>0</v>
      </c>
      <c r="BX9" s="27" t="n">
        <v>0</v>
      </c>
      <c r="BY9" s="27" t="n">
        <v>0</v>
      </c>
      <c r="BZ9" s="27" t="n">
        <v>0</v>
      </c>
      <c r="CA9" s="27" t="n">
        <v>0</v>
      </c>
      <c r="CB9" s="27" t="n">
        <v>0</v>
      </c>
      <c r="CC9" s="27" t="n">
        <v>0</v>
      </c>
      <c r="CD9" s="27" t="n">
        <v>0</v>
      </c>
      <c r="CE9" s="27" t="n">
        <v>0</v>
      </c>
      <c r="CF9" s="27" t="n">
        <v>0</v>
      </c>
      <c r="CG9" s="27" t="n">
        <v>0</v>
      </c>
      <c r="CH9" s="27" t="n">
        <v>0</v>
      </c>
      <c r="CI9" s="27" t="n">
        <v>0</v>
      </c>
      <c r="CJ9" s="27" t="n">
        <v>0</v>
      </c>
      <c r="CK9" s="27" t="n">
        <v>0</v>
      </c>
      <c r="CL9" s="27" t="n">
        <v>0</v>
      </c>
      <c r="CM9" s="27" t="n">
        <v>0</v>
      </c>
      <c r="CN9" s="27" t="n">
        <v>0</v>
      </c>
      <c r="CO9" s="27" t="n">
        <v>0</v>
      </c>
      <c r="CP9" s="27" t="n">
        <v>0</v>
      </c>
      <c r="CQ9" s="27" t="n">
        <v>0</v>
      </c>
      <c r="CR9" s="27" t="n">
        <v>0</v>
      </c>
      <c r="CS9" s="27" t="n">
        <v>0</v>
      </c>
      <c r="CT9" s="27" t="n">
        <v>0</v>
      </c>
      <c r="CU9" s="27" t="n">
        <v>0</v>
      </c>
      <c r="CV9" s="27" t="n">
        <v>0</v>
      </c>
      <c r="CW9" s="27" t="n">
        <v>0</v>
      </c>
      <c r="CX9" s="27" t="n">
        <v>0</v>
      </c>
      <c r="CY9" s="27" t="n">
        <v>0</v>
      </c>
      <c r="CZ9" s="27" t="n">
        <v>0</v>
      </c>
      <c r="DA9" s="27" t="n">
        <v>0</v>
      </c>
    </row>
    <row r="10">
      <c r="A10" t="inlineStr">
        <is>
          <t>TSP-1388</t>
        </is>
      </c>
      <c r="B10" s="27" t="n">
        <v>0</v>
      </c>
      <c r="C10" s="27" t="n">
        <v>0</v>
      </c>
      <c r="D10" s="27" t="n">
        <v>0</v>
      </c>
      <c r="E10" s="27" t="n">
        <v>0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27" t="n">
        <v>0</v>
      </c>
      <c r="P10" s="27" t="n">
        <v>0</v>
      </c>
      <c r="Q10" s="27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4.84752501513953</v>
      </c>
      <c r="Y10" s="27" t="n">
        <v>1.189476793284051</v>
      </c>
      <c r="Z10" s="27" t="n">
        <v>0</v>
      </c>
      <c r="AA10" s="27" t="n">
        <v>2.423762507569765</v>
      </c>
      <c r="AB10" s="27" t="n">
        <v>3.232471942097165</v>
      </c>
      <c r="AC10" s="27" t="n">
        <v>0</v>
      </c>
      <c r="AD10" s="27" t="n">
        <v>1.189476793284051</v>
      </c>
      <c r="AE10" s="27" t="n">
        <v>3.277280863098829</v>
      </c>
      <c r="AF10" s="27" t="n">
        <v>2.468571428571428</v>
      </c>
      <c r="AG10" s="27" t="n">
        <v>2.423762507569765</v>
      </c>
      <c r="AH10" s="27" t="n">
        <v>3.658048221855479</v>
      </c>
      <c r="AI10" s="27" t="n">
        <v>4.466757656382879</v>
      </c>
      <c r="AJ10" s="27" t="n">
        <v>2.468571428571428</v>
      </c>
      <c r="AK10" s="27" t="n">
        <v>2.468571428571428</v>
      </c>
      <c r="AL10" s="27" t="n">
        <v>2.423762507569765</v>
      </c>
      <c r="AM10" s="27" t="n">
        <v>2.468571428571428</v>
      </c>
      <c r="AN10" s="27" t="n">
        <v>3.232471942097165</v>
      </c>
      <c r="AO10" s="27" t="n">
        <v>1.234285714285714</v>
      </c>
      <c r="AP10" s="27" t="n">
        <v>3.658048221855479</v>
      </c>
      <c r="AQ10" s="27" t="n">
        <v>3.658048221855479</v>
      </c>
      <c r="AR10" s="27" t="n">
        <v>3.232471942097165</v>
      </c>
      <c r="AS10" s="27" t="n">
        <v>4.84752501513953</v>
      </c>
      <c r="AT10" s="27" t="n">
        <v>4.466757656382879</v>
      </c>
      <c r="AU10" s="27" t="n">
        <v>4.892333936141194</v>
      </c>
      <c r="AV10" s="27" t="n">
        <v>5.701043370668594</v>
      </c>
      <c r="AW10" s="27" t="n">
        <v>4.466757656382879</v>
      </c>
      <c r="AX10" s="27" t="n">
        <v>3.658048221855479</v>
      </c>
      <c r="AY10" s="27" t="n">
        <v>4.466757656382879</v>
      </c>
      <c r="AZ10" s="27" t="n">
        <v>1.234285714285714</v>
      </c>
      <c r="BA10" s="27" t="n">
        <v>0</v>
      </c>
      <c r="BB10" s="27" t="n">
        <v>0</v>
      </c>
      <c r="BC10" s="27" t="n">
        <v>1.234285714285714</v>
      </c>
      <c r="BD10" s="27" t="n">
        <v>2.468571428571428</v>
      </c>
      <c r="BE10" s="27" t="n">
        <v>3.658048221855479</v>
      </c>
      <c r="BF10" s="27" t="n">
        <v>4.466757656382879</v>
      </c>
      <c r="BG10" s="27" t="n">
        <v>2.423762507569765</v>
      </c>
      <c r="BH10" s="27" t="n">
        <v>3.658048221855479</v>
      </c>
      <c r="BI10" s="27" t="n">
        <v>2.423762507569765</v>
      </c>
      <c r="BJ10" s="27" t="n">
        <v>2.042995148813114</v>
      </c>
      <c r="BK10" s="27" t="n">
        <v>2.423762507569765</v>
      </c>
      <c r="BL10" s="27" t="n">
        <v>2.468571428571428</v>
      </c>
      <c r="BM10" s="27" t="n">
        <v>1.234285714285714</v>
      </c>
      <c r="BN10" s="27" t="n">
        <v>1.234285714285714</v>
      </c>
      <c r="BO10" s="27" t="n">
        <v>2.431624960405448</v>
      </c>
      <c r="BP10" s="27" t="n">
        <v>0</v>
      </c>
      <c r="BQ10" s="27" t="n">
        <v>1.234285714285714</v>
      </c>
      <c r="BR10" s="27" t="n">
        <v>1.234285714285714</v>
      </c>
      <c r="BS10" s="27" t="n">
        <v>1.234285714285714</v>
      </c>
      <c r="BT10" s="27" t="n">
        <v>0</v>
      </c>
      <c r="BU10" s="27" t="n">
        <v>1.234285714285714</v>
      </c>
      <c r="BV10" s="27" t="n">
        <v>0.9257142857142857</v>
      </c>
      <c r="BW10" s="27" t="n">
        <v>0</v>
      </c>
      <c r="BX10" s="27" t="n">
        <v>0</v>
      </c>
      <c r="BY10" s="27" t="n">
        <v>0</v>
      </c>
      <c r="BZ10" s="27" t="n">
        <v>0</v>
      </c>
      <c r="CA10" s="27" t="n">
        <v>0</v>
      </c>
      <c r="CB10" s="27" t="n">
        <v>0</v>
      </c>
      <c r="CC10" s="27" t="n">
        <v>0</v>
      </c>
      <c r="CD10" s="27" t="n">
        <v>0</v>
      </c>
      <c r="CE10" s="27" t="n">
        <v>0</v>
      </c>
      <c r="CF10" s="27" t="n">
        <v>0</v>
      </c>
      <c r="CG10" s="27" t="n">
        <v>0</v>
      </c>
      <c r="CH10" s="27" t="n">
        <v>0</v>
      </c>
      <c r="CI10" s="27" t="n">
        <v>0</v>
      </c>
      <c r="CJ10" s="27" t="n">
        <v>0</v>
      </c>
      <c r="CK10" s="27" t="n">
        <v>0</v>
      </c>
      <c r="CL10" s="27" t="n">
        <v>0</v>
      </c>
      <c r="CM10" s="27" t="n">
        <v>0</v>
      </c>
      <c r="CN10" s="27" t="n">
        <v>0</v>
      </c>
      <c r="CO10" s="27" t="n">
        <v>0</v>
      </c>
      <c r="CP10" s="27" t="n">
        <v>0</v>
      </c>
      <c r="CQ10" s="27" t="n">
        <v>0</v>
      </c>
      <c r="CR10" s="27" t="n">
        <v>0</v>
      </c>
      <c r="CS10" s="27" t="n">
        <v>0</v>
      </c>
      <c r="CT10" s="27" t="n">
        <v>0</v>
      </c>
      <c r="CU10" s="27" t="n">
        <v>0</v>
      </c>
      <c r="CV10" s="27" t="n">
        <v>0</v>
      </c>
      <c r="CW10" s="27" t="n">
        <v>0</v>
      </c>
      <c r="CX10" s="27" t="n">
        <v>0</v>
      </c>
      <c r="CY10" s="27" t="n">
        <v>0</v>
      </c>
      <c r="CZ10" s="27" t="n">
        <v>0</v>
      </c>
      <c r="DA10" s="27" t="n">
        <v>0</v>
      </c>
    </row>
    <row r="11">
      <c r="A11" t="inlineStr">
        <is>
          <t>TSP-1444</t>
        </is>
      </c>
      <c r="B11" s="27" t="n">
        <v>0</v>
      </c>
      <c r="C11" s="27" t="n">
        <v>0</v>
      </c>
      <c r="D11" s="27" t="n">
        <v>0</v>
      </c>
      <c r="E11" s="27" t="n">
        <v>0</v>
      </c>
      <c r="F11" s="27" t="n">
        <v>0</v>
      </c>
      <c r="G11" s="27" t="n">
        <v>0</v>
      </c>
      <c r="H11" s="27" t="n">
        <v>0</v>
      </c>
      <c r="I11" s="27" t="n">
        <v>0</v>
      </c>
      <c r="J11" s="27" t="n">
        <v>0</v>
      </c>
      <c r="K11" s="27" t="n">
        <v>0</v>
      </c>
      <c r="L11" s="27" t="n">
        <v>0</v>
      </c>
      <c r="M11" s="27" t="n">
        <v>0</v>
      </c>
      <c r="N11" s="27" t="n">
        <v>0</v>
      </c>
      <c r="O11" s="27" t="n">
        <v>0</v>
      </c>
      <c r="P11" s="27" t="n">
        <v>0</v>
      </c>
      <c r="Q11" s="27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7.458075052893359</v>
      </c>
      <c r="Y11" s="27" t="n">
        <v>0</v>
      </c>
      <c r="Z11" s="27" t="n">
        <v>0</v>
      </c>
      <c r="AA11" s="27" t="n">
        <v>3.72903752644668</v>
      </c>
      <c r="AB11" s="27" t="n">
        <v>6.098185949208053</v>
      </c>
      <c r="AC11" s="27" t="n">
        <v>0</v>
      </c>
      <c r="AD11" s="27" t="n">
        <v>0</v>
      </c>
      <c r="AE11" s="27" t="n">
        <v>9.827223475654733</v>
      </c>
      <c r="AF11" s="27" t="n">
        <v>7.458075052893359</v>
      </c>
      <c r="AG11" s="27" t="n">
        <v>3.72903752644668</v>
      </c>
      <c r="AH11" s="27" t="n">
        <v>7.458075052893359</v>
      </c>
      <c r="AI11" s="27" t="n">
        <v>9.827223475654733</v>
      </c>
      <c r="AJ11" s="27" t="n">
        <v>7.458075052893359</v>
      </c>
      <c r="AK11" s="27" t="n">
        <v>7.458075052893359</v>
      </c>
      <c r="AL11" s="27" t="n">
        <v>3.72903752644668</v>
      </c>
      <c r="AM11" s="27" t="n">
        <v>7.458075052893359</v>
      </c>
      <c r="AN11" s="27" t="n">
        <v>6.098185949208053</v>
      </c>
      <c r="AO11" s="27" t="n">
        <v>3.72903752644668</v>
      </c>
      <c r="AP11" s="27" t="n">
        <v>7.458075052893359</v>
      </c>
      <c r="AQ11" s="27" t="n">
        <v>7.458075052893359</v>
      </c>
      <c r="AR11" s="27" t="n">
        <v>6.098185949208053</v>
      </c>
      <c r="AS11" s="27" t="n">
        <v>7.458075052893359</v>
      </c>
      <c r="AT11" s="27" t="n">
        <v>9.827223475654733</v>
      </c>
      <c r="AU11" s="27" t="n">
        <v>11.18711257934004</v>
      </c>
      <c r="AV11" s="27" t="n">
        <v>13.55626100210141</v>
      </c>
      <c r="AW11" s="27" t="n">
        <v>9.827223475654733</v>
      </c>
      <c r="AX11" s="27" t="n">
        <v>7.458075052893359</v>
      </c>
      <c r="AY11" s="27" t="n">
        <v>9.827223475654733</v>
      </c>
      <c r="AZ11" s="27" t="n">
        <v>3.72903752644668</v>
      </c>
      <c r="BA11" s="27" t="n">
        <v>0</v>
      </c>
      <c r="BB11" s="27" t="n">
        <v>0</v>
      </c>
      <c r="BC11" s="27" t="n">
        <v>3.72903752644668</v>
      </c>
      <c r="BD11" s="27" t="n">
        <v>7.458075052893359</v>
      </c>
      <c r="BE11" s="27" t="n">
        <v>7.458075052893359</v>
      </c>
      <c r="BF11" s="27" t="n">
        <v>9.827223475654733</v>
      </c>
      <c r="BG11" s="27" t="n">
        <v>3.72903752644668</v>
      </c>
      <c r="BH11" s="27" t="n">
        <v>7.458075052893359</v>
      </c>
      <c r="BI11" s="27" t="n">
        <v>3.72903752644668</v>
      </c>
      <c r="BJ11" s="27" t="n">
        <v>6.098185949208053</v>
      </c>
      <c r="BK11" s="27" t="n">
        <v>3.72903752644668</v>
      </c>
      <c r="BL11" s="27" t="n">
        <v>7.458075052893359</v>
      </c>
      <c r="BM11" s="27" t="n">
        <v>3.72903752644668</v>
      </c>
      <c r="BN11" s="27" t="n">
        <v>3.72903752644668</v>
      </c>
      <c r="BO11" s="27" t="n">
        <v>4.913611737827367</v>
      </c>
      <c r="BP11" s="27" t="n">
        <v>0</v>
      </c>
      <c r="BQ11" s="27" t="n">
        <v>3.72903752644668</v>
      </c>
      <c r="BR11" s="27" t="n">
        <v>3.72903752644668</v>
      </c>
      <c r="BS11" s="27" t="n">
        <v>3.72903752644668</v>
      </c>
      <c r="BT11" s="27" t="n">
        <v>0</v>
      </c>
      <c r="BU11" s="27" t="n">
        <v>3.72903752644668</v>
      </c>
      <c r="BV11" s="27" t="n">
        <v>2.79677814483501</v>
      </c>
      <c r="BW11" s="27" t="n">
        <v>0</v>
      </c>
      <c r="BX11" s="27" t="n">
        <v>0</v>
      </c>
      <c r="BY11" s="27" t="n">
        <v>0</v>
      </c>
      <c r="BZ11" s="27" t="n">
        <v>0</v>
      </c>
      <c r="CA11" s="27" t="n">
        <v>0</v>
      </c>
      <c r="CB11" s="27" t="n">
        <v>0</v>
      </c>
      <c r="CC11" s="27" t="n">
        <v>0</v>
      </c>
      <c r="CD11" s="27" t="n">
        <v>0</v>
      </c>
      <c r="CE11" s="27" t="n">
        <v>0</v>
      </c>
      <c r="CF11" s="27" t="n">
        <v>0</v>
      </c>
      <c r="CG11" s="27" t="n">
        <v>0</v>
      </c>
      <c r="CH11" s="27" t="n">
        <v>0</v>
      </c>
      <c r="CI11" s="27" t="n">
        <v>0</v>
      </c>
      <c r="CJ11" s="27" t="n">
        <v>0</v>
      </c>
      <c r="CK11" s="27" t="n">
        <v>0</v>
      </c>
      <c r="CL11" s="27" t="n">
        <v>0</v>
      </c>
      <c r="CM11" s="27" t="n">
        <v>0</v>
      </c>
      <c r="CN11" s="27" t="n">
        <v>0</v>
      </c>
      <c r="CO11" s="27" t="n">
        <v>0</v>
      </c>
      <c r="CP11" s="27" t="n">
        <v>0</v>
      </c>
      <c r="CQ11" s="27" t="n">
        <v>0</v>
      </c>
      <c r="CR11" s="27" t="n">
        <v>0</v>
      </c>
      <c r="CS11" s="27" t="n">
        <v>0</v>
      </c>
      <c r="CT11" s="27" t="n">
        <v>0</v>
      </c>
      <c r="CU11" s="27" t="n">
        <v>0</v>
      </c>
      <c r="CV11" s="27" t="n">
        <v>0</v>
      </c>
      <c r="CW11" s="27" t="n">
        <v>0</v>
      </c>
      <c r="CX11" s="27" t="n">
        <v>0</v>
      </c>
      <c r="CY11" s="27" t="n">
        <v>0</v>
      </c>
      <c r="CZ11" s="27" t="n">
        <v>0</v>
      </c>
      <c r="DA11" s="27" t="n">
        <v>0</v>
      </c>
    </row>
    <row r="12">
      <c r="A12" t="inlineStr">
        <is>
          <t>TSP-1445</t>
        </is>
      </c>
      <c r="B12" s="27" t="n">
        <v>0</v>
      </c>
      <c r="C12" s="27" t="n">
        <v>0</v>
      </c>
      <c r="D12" s="27" t="n">
        <v>0</v>
      </c>
      <c r="E12" s="27" t="n">
        <v>0</v>
      </c>
      <c r="F12" s="27" t="n">
        <v>0</v>
      </c>
      <c r="G12" s="27" t="n">
        <v>0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0</v>
      </c>
      <c r="M12" s="27" t="n">
        <v>0</v>
      </c>
      <c r="N12" s="27" t="n">
        <v>0</v>
      </c>
      <c r="O12" s="27" t="n">
        <v>0</v>
      </c>
      <c r="P12" s="27" t="n">
        <v>0</v>
      </c>
      <c r="Q12" s="27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6.689372517092537</v>
      </c>
      <c r="Y12" s="27" t="n">
        <v>3.344686258546269</v>
      </c>
      <c r="Z12" s="27" t="n">
        <v>0</v>
      </c>
      <c r="AA12" s="27" t="n">
        <v>3.344686258546269</v>
      </c>
      <c r="AB12" s="27" t="n">
        <v>3.344686258546269</v>
      </c>
      <c r="AC12" s="27" t="n">
        <v>0</v>
      </c>
      <c r="AD12" s="27" t="n">
        <v>3.344686258546269</v>
      </c>
      <c r="AE12" s="27" t="n">
        <v>0</v>
      </c>
      <c r="AF12" s="27" t="n">
        <v>1.114895419515423</v>
      </c>
      <c r="AG12" s="27" t="n">
        <v>3.344686258546269</v>
      </c>
      <c r="AH12" s="27" t="n">
        <v>3.344686258546269</v>
      </c>
      <c r="AI12" s="27" t="n">
        <v>3.344686258546269</v>
      </c>
      <c r="AJ12" s="27" t="n">
        <v>0</v>
      </c>
      <c r="AK12" s="27" t="n">
        <v>0</v>
      </c>
      <c r="AL12" s="27" t="n">
        <v>3.344686258546269</v>
      </c>
      <c r="AM12" s="27" t="n">
        <v>0</v>
      </c>
      <c r="AN12" s="27" t="n">
        <v>3.344686258546269</v>
      </c>
      <c r="AO12" s="27" t="n">
        <v>0</v>
      </c>
      <c r="AP12" s="27" t="n">
        <v>3.344686258546269</v>
      </c>
      <c r="AQ12" s="27" t="n">
        <v>3.344686258546269</v>
      </c>
      <c r="AR12" s="27" t="n">
        <v>3.344686258546269</v>
      </c>
      <c r="AS12" s="27" t="n">
        <v>7.80426793660796</v>
      </c>
      <c r="AT12" s="27" t="n">
        <v>3.344686258546269</v>
      </c>
      <c r="AU12" s="27" t="n">
        <v>3.344686258546269</v>
      </c>
      <c r="AV12" s="27" t="n">
        <v>3.344686258546269</v>
      </c>
      <c r="AW12" s="27" t="n">
        <v>3.344686258546269</v>
      </c>
      <c r="AX12" s="27" t="n">
        <v>3.344686258546269</v>
      </c>
      <c r="AY12" s="27" t="n">
        <v>3.344686258546269</v>
      </c>
      <c r="AZ12" s="27" t="n">
        <v>0</v>
      </c>
      <c r="BA12" s="27" t="n">
        <v>0</v>
      </c>
      <c r="BB12" s="27" t="n">
        <v>0</v>
      </c>
      <c r="BC12" s="27" t="n">
        <v>0</v>
      </c>
      <c r="BD12" s="27" t="n">
        <v>0</v>
      </c>
      <c r="BE12" s="27" t="n">
        <v>3.344686258546269</v>
      </c>
      <c r="BF12" s="27" t="n">
        <v>4.459581678061691</v>
      </c>
      <c r="BG12" s="27" t="n">
        <v>3.344686258546269</v>
      </c>
      <c r="BH12" s="27" t="n">
        <v>3.344686258546269</v>
      </c>
      <c r="BI12" s="27" t="n">
        <v>3.344686258546269</v>
      </c>
      <c r="BJ12" s="27" t="n">
        <v>0</v>
      </c>
      <c r="BK12" s="27" t="n">
        <v>3.344686258546269</v>
      </c>
      <c r="BL12" s="27" t="n">
        <v>1.114895419515423</v>
      </c>
      <c r="BM12" s="27" t="n">
        <v>0</v>
      </c>
      <c r="BN12" s="27" t="n">
        <v>0</v>
      </c>
      <c r="BO12" s="27" t="n">
        <v>2.229790839030846</v>
      </c>
      <c r="BP12" s="27" t="n">
        <v>1.114895419515423</v>
      </c>
      <c r="BQ12" s="27" t="n">
        <v>0</v>
      </c>
      <c r="BR12" s="27" t="n">
        <v>0</v>
      </c>
      <c r="BS12" s="27" t="n">
        <v>1.114895419515423</v>
      </c>
      <c r="BT12" s="27" t="n">
        <v>0</v>
      </c>
      <c r="BU12" s="27" t="n">
        <v>0</v>
      </c>
      <c r="BV12" s="27" t="n">
        <v>0</v>
      </c>
      <c r="BW12" s="27" t="n">
        <v>1.114895419515423</v>
      </c>
      <c r="BX12" s="27" t="n">
        <v>0</v>
      </c>
      <c r="BY12" s="27" t="n">
        <v>0</v>
      </c>
      <c r="BZ12" s="27" t="n">
        <v>0</v>
      </c>
      <c r="CA12" s="27" t="n">
        <v>0</v>
      </c>
      <c r="CB12" s="27" t="n">
        <v>0</v>
      </c>
      <c r="CC12" s="27" t="n">
        <v>0</v>
      </c>
      <c r="CD12" s="27" t="n">
        <v>0</v>
      </c>
      <c r="CE12" s="27" t="n">
        <v>0</v>
      </c>
      <c r="CF12" s="27" t="n">
        <v>0</v>
      </c>
      <c r="CG12" s="27" t="n">
        <v>0</v>
      </c>
      <c r="CH12" s="27" t="n">
        <v>0</v>
      </c>
      <c r="CI12" s="27" t="n">
        <v>0</v>
      </c>
      <c r="CJ12" s="27" t="n">
        <v>0</v>
      </c>
      <c r="CK12" s="27" t="n">
        <v>0</v>
      </c>
      <c r="CL12" s="27" t="n">
        <v>0</v>
      </c>
      <c r="CM12" s="27" t="n">
        <v>0</v>
      </c>
      <c r="CN12" s="27" t="n">
        <v>0</v>
      </c>
      <c r="CO12" s="27" t="n">
        <v>0</v>
      </c>
      <c r="CP12" s="27" t="n">
        <v>0</v>
      </c>
      <c r="CQ12" s="27" t="n">
        <v>0</v>
      </c>
      <c r="CR12" s="27" t="n">
        <v>0</v>
      </c>
      <c r="CS12" s="27" t="n">
        <v>0</v>
      </c>
      <c r="CT12" s="27" t="n">
        <v>0</v>
      </c>
      <c r="CU12" s="27" t="n">
        <v>0</v>
      </c>
      <c r="CV12" s="27" t="n">
        <v>0</v>
      </c>
      <c r="CW12" s="27" t="n">
        <v>0</v>
      </c>
      <c r="CX12" s="27" t="n">
        <v>0</v>
      </c>
      <c r="CY12" s="27" t="n">
        <v>0</v>
      </c>
      <c r="CZ12" s="27" t="n">
        <v>0</v>
      </c>
      <c r="DA12" s="27" t="n">
        <v>0</v>
      </c>
    </row>
    <row r="13">
      <c r="A13" t="inlineStr">
        <is>
          <t>TSP-1446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7" t="n">
        <v>0</v>
      </c>
      <c r="AF13" s="27" t="n">
        <v>0</v>
      </c>
      <c r="AG13" s="27" t="n">
        <v>0</v>
      </c>
      <c r="AH13" s="27" t="n">
        <v>0</v>
      </c>
      <c r="AI13" s="27" t="n">
        <v>0</v>
      </c>
      <c r="AJ13" s="27" t="n">
        <v>0</v>
      </c>
      <c r="AK13" s="27" t="n">
        <v>0</v>
      </c>
      <c r="AL13" s="27" t="n">
        <v>0</v>
      </c>
      <c r="AM13" s="27" t="n">
        <v>0</v>
      </c>
      <c r="AN13" s="27" t="n">
        <v>0</v>
      </c>
      <c r="AO13" s="27" t="n">
        <v>0</v>
      </c>
      <c r="AP13" s="27" t="n">
        <v>0</v>
      </c>
      <c r="AQ13" s="27" t="n">
        <v>0</v>
      </c>
      <c r="AR13" s="27" t="n">
        <v>0</v>
      </c>
      <c r="AS13" s="27" t="n">
        <v>0</v>
      </c>
      <c r="AT13" s="27" t="n">
        <v>0</v>
      </c>
      <c r="AU13" s="27" t="n">
        <v>0</v>
      </c>
      <c r="AV13" s="27" t="n">
        <v>0</v>
      </c>
      <c r="AW13" s="27" t="n">
        <v>0</v>
      </c>
      <c r="AX13" s="27" t="n">
        <v>0</v>
      </c>
      <c r="AY13" s="27" t="n">
        <v>0</v>
      </c>
      <c r="AZ13" s="27" t="n">
        <v>0</v>
      </c>
      <c r="BA13" s="27" t="n">
        <v>0</v>
      </c>
      <c r="BB13" s="27" t="n">
        <v>0</v>
      </c>
      <c r="BC13" s="27" t="n">
        <v>0</v>
      </c>
      <c r="BD13" s="27" t="n">
        <v>0</v>
      </c>
      <c r="BE13" s="27" t="n">
        <v>0</v>
      </c>
      <c r="BF13" s="27" t="n">
        <v>0</v>
      </c>
      <c r="BG13" s="27" t="n">
        <v>0</v>
      </c>
      <c r="BH13" s="27" t="n">
        <v>0</v>
      </c>
      <c r="BI13" s="27" t="n">
        <v>0</v>
      </c>
      <c r="BJ13" s="27" t="n">
        <v>0</v>
      </c>
      <c r="BK13" s="27" t="n">
        <v>0</v>
      </c>
      <c r="BL13" s="27" t="n">
        <v>0</v>
      </c>
      <c r="BM13" s="27" t="n">
        <v>0</v>
      </c>
      <c r="BN13" s="27" t="n">
        <v>0</v>
      </c>
      <c r="BO13" s="27" t="n">
        <v>0</v>
      </c>
      <c r="BP13" s="27" t="n">
        <v>0</v>
      </c>
      <c r="BQ13" s="27" t="n">
        <v>0</v>
      </c>
      <c r="BR13" s="27" t="n">
        <v>0</v>
      </c>
      <c r="BS13" s="27" t="n">
        <v>0</v>
      </c>
      <c r="BT13" s="27" t="n">
        <v>0</v>
      </c>
      <c r="BU13" s="27" t="n">
        <v>0</v>
      </c>
      <c r="BV13" s="27" t="n">
        <v>0</v>
      </c>
      <c r="BW13" s="27" t="n">
        <v>0</v>
      </c>
      <c r="BX13" s="27" t="n">
        <v>0</v>
      </c>
      <c r="BY13" s="27" t="n">
        <v>0</v>
      </c>
      <c r="BZ13" s="27" t="n">
        <v>0</v>
      </c>
      <c r="CA13" s="27" t="n">
        <v>0</v>
      </c>
      <c r="CB13" s="27" t="n">
        <v>0</v>
      </c>
      <c r="CC13" s="27" t="n">
        <v>0</v>
      </c>
      <c r="CD13" s="27" t="n">
        <v>0</v>
      </c>
      <c r="CE13" s="27" t="n">
        <v>0</v>
      </c>
      <c r="CF13" s="27" t="n">
        <v>0</v>
      </c>
      <c r="CG13" s="27" t="n">
        <v>0</v>
      </c>
      <c r="CH13" s="27" t="n">
        <v>0</v>
      </c>
      <c r="CI13" s="27" t="n">
        <v>0</v>
      </c>
      <c r="CJ13" s="27" t="n">
        <v>0</v>
      </c>
      <c r="CK13" s="27" t="n">
        <v>0</v>
      </c>
      <c r="CL13" s="27" t="n">
        <v>0</v>
      </c>
      <c r="CM13" s="27" t="n">
        <v>0</v>
      </c>
      <c r="CN13" s="27" t="n">
        <v>0</v>
      </c>
      <c r="CO13" s="27" t="n">
        <v>0</v>
      </c>
      <c r="CP13" s="27" t="n">
        <v>0</v>
      </c>
      <c r="CQ13" s="27" t="n">
        <v>0</v>
      </c>
      <c r="CR13" s="27" t="n">
        <v>0</v>
      </c>
      <c r="CS13" s="27" t="n">
        <v>0</v>
      </c>
      <c r="CT13" s="27" t="n">
        <v>0</v>
      </c>
      <c r="CU13" s="27" t="n">
        <v>0</v>
      </c>
      <c r="CV13" s="27" t="n">
        <v>0</v>
      </c>
      <c r="CW13" s="27" t="n">
        <v>0</v>
      </c>
      <c r="CX13" s="27" t="n">
        <v>0</v>
      </c>
      <c r="CY13" s="27" t="n">
        <v>0</v>
      </c>
      <c r="CZ13" s="27" t="n">
        <v>0</v>
      </c>
      <c r="DA13" s="27" t="n">
        <v>0</v>
      </c>
    </row>
    <row r="14">
      <c r="A14" t="inlineStr">
        <is>
          <t>TSP-1448</t>
        </is>
      </c>
      <c r="B14" s="27" t="n">
        <v>0</v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7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4.629994301523985</v>
      </c>
      <c r="Y14" s="27" t="n">
        <v>0</v>
      </c>
      <c r="Z14" s="27" t="n">
        <v>0</v>
      </c>
      <c r="AA14" s="27" t="n">
        <v>2.314997150761993</v>
      </c>
      <c r="AB14" s="27" t="n">
        <v>3.81902062939158</v>
      </c>
      <c r="AC14" s="27" t="n">
        <v>0</v>
      </c>
      <c r="AD14" s="27" t="n">
        <v>0</v>
      </c>
      <c r="AE14" s="27" t="n">
        <v>6.134017780153573</v>
      </c>
      <c r="AF14" s="27" t="n">
        <v>4.629994301523985</v>
      </c>
      <c r="AG14" s="27" t="n">
        <v>2.314997150761993</v>
      </c>
      <c r="AH14" s="27" t="n">
        <v>4.629994301523985</v>
      </c>
      <c r="AI14" s="27" t="n">
        <v>6.134017780153573</v>
      </c>
      <c r="AJ14" s="27" t="n">
        <v>4.629994301523985</v>
      </c>
      <c r="AK14" s="27" t="n">
        <v>4.629994301523985</v>
      </c>
      <c r="AL14" s="27" t="n">
        <v>2.314997150761993</v>
      </c>
      <c r="AM14" s="27" t="n">
        <v>4.629994301523985</v>
      </c>
      <c r="AN14" s="27" t="n">
        <v>3.81902062939158</v>
      </c>
      <c r="AO14" s="27" t="n">
        <v>2.314997150761993</v>
      </c>
      <c r="AP14" s="27" t="n">
        <v>4.629994301523985</v>
      </c>
      <c r="AQ14" s="27" t="n">
        <v>4.629994301523985</v>
      </c>
      <c r="AR14" s="27" t="n">
        <v>3.81902062939158</v>
      </c>
      <c r="AS14" s="27" t="n">
        <v>4.629994301523985</v>
      </c>
      <c r="AT14" s="27" t="n">
        <v>6.134017780153573</v>
      </c>
      <c r="AU14" s="27" t="n">
        <v>6.944991452285977</v>
      </c>
      <c r="AV14" s="27" t="n">
        <v>8.449014930915565</v>
      </c>
      <c r="AW14" s="27" t="n">
        <v>6.134017780153573</v>
      </c>
      <c r="AX14" s="27" t="n">
        <v>4.629994301523985</v>
      </c>
      <c r="AY14" s="27" t="n">
        <v>6.134017780153573</v>
      </c>
      <c r="AZ14" s="27" t="n">
        <v>2.314997150761993</v>
      </c>
      <c r="BA14" s="27" t="n">
        <v>0</v>
      </c>
      <c r="BB14" s="27" t="n">
        <v>0</v>
      </c>
      <c r="BC14" s="27" t="n">
        <v>2.314997150761993</v>
      </c>
      <c r="BD14" s="27" t="n">
        <v>4.629994301523985</v>
      </c>
      <c r="BE14" s="27" t="n">
        <v>4.629994301523985</v>
      </c>
      <c r="BF14" s="27" t="n">
        <v>6.134017780153573</v>
      </c>
      <c r="BG14" s="27" t="n">
        <v>2.314997150761993</v>
      </c>
      <c r="BH14" s="27" t="n">
        <v>4.629994301523985</v>
      </c>
      <c r="BI14" s="27" t="n">
        <v>2.314997150761993</v>
      </c>
      <c r="BJ14" s="27" t="n">
        <v>3.81902062939158</v>
      </c>
      <c r="BK14" s="27" t="n">
        <v>2.314997150761993</v>
      </c>
      <c r="BL14" s="27" t="n">
        <v>4.629994301523985</v>
      </c>
      <c r="BM14" s="27" t="n">
        <v>2.314997150761993</v>
      </c>
      <c r="BN14" s="27" t="n">
        <v>2.314997150761993</v>
      </c>
      <c r="BO14" s="27" t="n">
        <v>3.067008890076786</v>
      </c>
      <c r="BP14" s="27" t="n">
        <v>0</v>
      </c>
      <c r="BQ14" s="27" t="n">
        <v>2.314997150761993</v>
      </c>
      <c r="BR14" s="27" t="n">
        <v>2.314997150761993</v>
      </c>
      <c r="BS14" s="27" t="n">
        <v>2.314997150761993</v>
      </c>
      <c r="BT14" s="27" t="n">
        <v>0</v>
      </c>
      <c r="BU14" s="27" t="n">
        <v>2.314997150761993</v>
      </c>
      <c r="BV14" s="27" t="n">
        <v>1.736247863071494</v>
      </c>
      <c r="BW14" s="27" t="n">
        <v>0</v>
      </c>
      <c r="BX14" s="27" t="n">
        <v>0</v>
      </c>
      <c r="BY14" s="27" t="n">
        <v>0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</row>
    <row r="15">
      <c r="A15" t="inlineStr">
        <is>
          <t>TSP-1449</t>
        </is>
      </c>
      <c r="B15" s="27" t="n">
        <v>0</v>
      </c>
      <c r="C15" s="27" t="n">
        <v>0</v>
      </c>
      <c r="D15" s="27" t="n">
        <v>0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7" t="n">
        <v>0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0</v>
      </c>
      <c r="X15" s="27" t="n">
        <v>4.281174270692706</v>
      </c>
      <c r="Y15" s="27" t="n">
        <v>2.140587135346353</v>
      </c>
      <c r="Z15" s="27" t="n">
        <v>0</v>
      </c>
      <c r="AA15" s="27" t="n">
        <v>2.140587135346353</v>
      </c>
      <c r="AB15" s="27" t="n">
        <v>2.140587135346353</v>
      </c>
      <c r="AC15" s="27" t="n">
        <v>0</v>
      </c>
      <c r="AD15" s="27" t="n">
        <v>2.140587135346353</v>
      </c>
      <c r="AE15" s="27" t="n">
        <v>0</v>
      </c>
      <c r="AF15" s="27" t="n">
        <v>0.7135290451154509</v>
      </c>
      <c r="AG15" s="27" t="n">
        <v>2.140587135346353</v>
      </c>
      <c r="AH15" s="27" t="n">
        <v>2.140587135346353</v>
      </c>
      <c r="AI15" s="27" t="n">
        <v>2.140587135346353</v>
      </c>
      <c r="AJ15" s="27" t="n">
        <v>0</v>
      </c>
      <c r="AK15" s="27" t="n">
        <v>0</v>
      </c>
      <c r="AL15" s="27" t="n">
        <v>2.140587135346353</v>
      </c>
      <c r="AM15" s="27" t="n">
        <v>0</v>
      </c>
      <c r="AN15" s="27" t="n">
        <v>2.140587135346353</v>
      </c>
      <c r="AO15" s="27" t="n">
        <v>0</v>
      </c>
      <c r="AP15" s="27" t="n">
        <v>2.140587135346353</v>
      </c>
      <c r="AQ15" s="27" t="n">
        <v>2.140587135346353</v>
      </c>
      <c r="AR15" s="27" t="n">
        <v>2.140587135346353</v>
      </c>
      <c r="AS15" s="27" t="n">
        <v>4.994703315808157</v>
      </c>
      <c r="AT15" s="27" t="n">
        <v>2.140587135346353</v>
      </c>
      <c r="AU15" s="27" t="n">
        <v>2.140587135346353</v>
      </c>
      <c r="AV15" s="27" t="n">
        <v>2.140587135346353</v>
      </c>
      <c r="AW15" s="27" t="n">
        <v>2.140587135346353</v>
      </c>
      <c r="AX15" s="27" t="n">
        <v>2.140587135346353</v>
      </c>
      <c r="AY15" s="27" t="n">
        <v>2.140587135346353</v>
      </c>
      <c r="AZ15" s="27" t="n">
        <v>0</v>
      </c>
      <c r="BA15" s="27" t="n">
        <v>0</v>
      </c>
      <c r="BB15" s="27" t="n">
        <v>0</v>
      </c>
      <c r="BC15" s="27" t="n">
        <v>0</v>
      </c>
      <c r="BD15" s="27" t="n">
        <v>0</v>
      </c>
      <c r="BE15" s="27" t="n">
        <v>2.140587135346353</v>
      </c>
      <c r="BF15" s="27" t="n">
        <v>2.854116180461804</v>
      </c>
      <c r="BG15" s="27" t="n">
        <v>2.140587135346353</v>
      </c>
      <c r="BH15" s="27" t="n">
        <v>2.140587135346353</v>
      </c>
      <c r="BI15" s="27" t="n">
        <v>2.140587135346353</v>
      </c>
      <c r="BJ15" s="27" t="n">
        <v>0</v>
      </c>
      <c r="BK15" s="27" t="n">
        <v>2.140587135346353</v>
      </c>
      <c r="BL15" s="27" t="n">
        <v>0.7135290451154509</v>
      </c>
      <c r="BM15" s="27" t="n">
        <v>0</v>
      </c>
      <c r="BN15" s="27" t="n">
        <v>0</v>
      </c>
      <c r="BO15" s="27" t="n">
        <v>1.427058090230902</v>
      </c>
      <c r="BP15" s="27" t="n">
        <v>0.7135290451154509</v>
      </c>
      <c r="BQ15" s="27" t="n">
        <v>0</v>
      </c>
      <c r="BR15" s="27" t="n">
        <v>0</v>
      </c>
      <c r="BS15" s="27" t="n">
        <v>0.7135290451154509</v>
      </c>
      <c r="BT15" s="27" t="n">
        <v>0</v>
      </c>
      <c r="BU15" s="27" t="n">
        <v>0</v>
      </c>
      <c r="BV15" s="27" t="n">
        <v>0</v>
      </c>
      <c r="BW15" s="27" t="n">
        <v>0.7135290451154509</v>
      </c>
      <c r="BX15" s="27" t="n">
        <v>0</v>
      </c>
      <c r="BY15" s="27" t="n">
        <v>0</v>
      </c>
      <c r="BZ15" s="27" t="n">
        <v>0</v>
      </c>
      <c r="CA15" s="27" t="n">
        <v>0</v>
      </c>
      <c r="CB15" s="27" t="n">
        <v>0</v>
      </c>
      <c r="CC15" s="27" t="n">
        <v>0</v>
      </c>
      <c r="CD15" s="27" t="n">
        <v>0</v>
      </c>
      <c r="CE15" s="27" t="n">
        <v>0</v>
      </c>
      <c r="CF15" s="27" t="n">
        <v>0</v>
      </c>
      <c r="CG15" s="27" t="n">
        <v>0</v>
      </c>
      <c r="CH15" s="27" t="n">
        <v>0</v>
      </c>
      <c r="CI15" s="27" t="n">
        <v>0</v>
      </c>
      <c r="CJ15" s="27" t="n">
        <v>0</v>
      </c>
      <c r="CK15" s="27" t="n">
        <v>0</v>
      </c>
      <c r="CL15" s="27" t="n">
        <v>0</v>
      </c>
      <c r="CM15" s="27" t="n">
        <v>0</v>
      </c>
      <c r="CN15" s="27" t="n">
        <v>0</v>
      </c>
      <c r="CO15" s="27" t="n">
        <v>0</v>
      </c>
      <c r="CP15" s="27" t="n">
        <v>0</v>
      </c>
      <c r="CQ15" s="27" t="n">
        <v>0</v>
      </c>
      <c r="CR15" s="27" t="n">
        <v>0</v>
      </c>
      <c r="CS15" s="27" t="n">
        <v>0</v>
      </c>
      <c r="CT15" s="27" t="n">
        <v>0</v>
      </c>
      <c r="CU15" s="27" t="n">
        <v>0</v>
      </c>
      <c r="CV15" s="27" t="n">
        <v>0</v>
      </c>
      <c r="CW15" s="27" t="n">
        <v>0</v>
      </c>
      <c r="CX15" s="27" t="n">
        <v>0</v>
      </c>
      <c r="CY15" s="27" t="n">
        <v>0</v>
      </c>
      <c r="CZ15" s="27" t="n">
        <v>0</v>
      </c>
      <c r="DA15" s="27" t="n">
        <v>0</v>
      </c>
    </row>
    <row r="16">
      <c r="A16" t="inlineStr">
        <is>
          <t>TSP-199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</row>
    <row r="17">
      <c r="A17" t="inlineStr">
        <is>
          <t>TSP-205</t>
        </is>
      </c>
      <c r="B17" s="27" t="n">
        <v>0</v>
      </c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27" t="n">
        <v>0</v>
      </c>
      <c r="BS17" s="27" t="n">
        <v>0</v>
      </c>
      <c r="BT17" s="27" t="n">
        <v>0</v>
      </c>
      <c r="BU17" s="27" t="n">
        <v>0</v>
      </c>
      <c r="BV17" s="27" t="n">
        <v>0</v>
      </c>
      <c r="BW17" s="27" t="n">
        <v>0</v>
      </c>
      <c r="BX17" s="27" t="n">
        <v>0</v>
      </c>
      <c r="BY17" s="27" t="n">
        <v>0</v>
      </c>
      <c r="BZ17" s="27" t="n">
        <v>0</v>
      </c>
      <c r="CA17" s="27" t="n">
        <v>0</v>
      </c>
      <c r="CB17" s="27" t="n">
        <v>0</v>
      </c>
      <c r="CC17" s="27" t="n">
        <v>0</v>
      </c>
      <c r="CD17" s="27" t="n">
        <v>0</v>
      </c>
      <c r="CE17" s="27" t="n">
        <v>0</v>
      </c>
      <c r="CF17" s="27" t="n">
        <v>0</v>
      </c>
      <c r="CG17" s="27" t="n">
        <v>0</v>
      </c>
      <c r="CH17" s="27" t="n">
        <v>0</v>
      </c>
      <c r="CI17" s="27" t="n">
        <v>0</v>
      </c>
      <c r="CJ17" s="27" t="n">
        <v>0</v>
      </c>
      <c r="CK17" s="27" t="n">
        <v>0</v>
      </c>
      <c r="CL17" s="27" t="n">
        <v>0</v>
      </c>
      <c r="CM17" s="27" t="n">
        <v>0</v>
      </c>
      <c r="CN17" s="27" t="n">
        <v>0</v>
      </c>
      <c r="CO17" s="27" t="n">
        <v>0</v>
      </c>
      <c r="CP17" s="27" t="n">
        <v>0</v>
      </c>
      <c r="CQ17" s="27" t="n">
        <v>0</v>
      </c>
      <c r="CR17" s="27" t="n">
        <v>0</v>
      </c>
      <c r="CS17" s="27" t="n">
        <v>0</v>
      </c>
      <c r="CT17" s="27" t="n">
        <v>0</v>
      </c>
      <c r="CU17" s="27" t="n">
        <v>0</v>
      </c>
      <c r="CV17" s="27" t="n">
        <v>0</v>
      </c>
      <c r="CW17" s="27" t="n">
        <v>0</v>
      </c>
      <c r="CX17" s="27" t="n">
        <v>0</v>
      </c>
      <c r="CY17" s="27" t="n">
        <v>0</v>
      </c>
      <c r="CZ17" s="27" t="n">
        <v>0</v>
      </c>
      <c r="DA17" s="27" t="n">
        <v>0</v>
      </c>
    </row>
    <row r="18">
      <c r="A18" t="inlineStr">
        <is>
          <t>TSP-206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</row>
    <row r="19">
      <c r="A19" t="inlineStr">
        <is>
          <t>TSP-224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7" t="n">
        <v>0</v>
      </c>
      <c r="AF19" s="27" t="n">
        <v>0</v>
      </c>
      <c r="AG19" s="27" t="n">
        <v>0</v>
      </c>
      <c r="AH19" s="27" t="n">
        <v>0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7" t="n">
        <v>0</v>
      </c>
      <c r="AO19" s="27" t="n">
        <v>0</v>
      </c>
      <c r="AP19" s="27" t="n">
        <v>0</v>
      </c>
      <c r="AQ19" s="27" t="n">
        <v>0</v>
      </c>
      <c r="AR19" s="27" t="n">
        <v>0</v>
      </c>
      <c r="AS19" s="27" t="n">
        <v>0</v>
      </c>
      <c r="AT19" s="27" t="n">
        <v>0</v>
      </c>
      <c r="AU19" s="27" t="n">
        <v>0</v>
      </c>
      <c r="AV19" s="27" t="n">
        <v>0</v>
      </c>
      <c r="AW19" s="27" t="n">
        <v>0</v>
      </c>
      <c r="AX19" s="27" t="n">
        <v>0</v>
      </c>
      <c r="AY19" s="27" t="n">
        <v>0</v>
      </c>
      <c r="AZ19" s="27" t="n">
        <v>0</v>
      </c>
      <c r="BA19" s="27" t="n">
        <v>0</v>
      </c>
      <c r="BB19" s="27" t="n">
        <v>0</v>
      </c>
      <c r="BC19" s="27" t="n">
        <v>0</v>
      </c>
      <c r="BD19" s="27" t="n">
        <v>0</v>
      </c>
      <c r="BE19" s="27" t="n">
        <v>0</v>
      </c>
      <c r="BF19" s="27" t="n">
        <v>0</v>
      </c>
      <c r="BG19" s="27" t="n">
        <v>0</v>
      </c>
      <c r="BH19" s="27" t="n">
        <v>0</v>
      </c>
      <c r="BI19" s="27" t="n">
        <v>0</v>
      </c>
      <c r="BJ19" s="27" t="n">
        <v>0</v>
      </c>
      <c r="BK19" s="27" t="n">
        <v>0</v>
      </c>
      <c r="BL19" s="27" t="n">
        <v>0</v>
      </c>
      <c r="BM19" s="27" t="n">
        <v>0</v>
      </c>
      <c r="BN19" s="27" t="n">
        <v>0</v>
      </c>
      <c r="BO19" s="27" t="n">
        <v>0</v>
      </c>
      <c r="BP19" s="27" t="n">
        <v>0</v>
      </c>
      <c r="BQ19" s="27" t="n">
        <v>0</v>
      </c>
      <c r="BR19" s="27" t="n">
        <v>0</v>
      </c>
      <c r="BS19" s="27" t="n">
        <v>0</v>
      </c>
      <c r="BT19" s="27" t="n">
        <v>0</v>
      </c>
      <c r="BU19" s="27" t="n">
        <v>0</v>
      </c>
      <c r="BV19" s="27" t="n">
        <v>0</v>
      </c>
      <c r="BW19" s="27" t="n">
        <v>0</v>
      </c>
      <c r="BX19" s="27" t="n">
        <v>0</v>
      </c>
      <c r="BY19" s="27" t="n">
        <v>0</v>
      </c>
      <c r="BZ19" s="27" t="n">
        <v>0</v>
      </c>
      <c r="CA19" s="27" t="n">
        <v>0</v>
      </c>
      <c r="CB19" s="27" t="n">
        <v>0</v>
      </c>
      <c r="CC19" s="27" t="n">
        <v>0</v>
      </c>
      <c r="CD19" s="27" t="n">
        <v>0</v>
      </c>
      <c r="CE19" s="27" t="n">
        <v>0</v>
      </c>
      <c r="CF19" s="27" t="n">
        <v>0</v>
      </c>
      <c r="CG19" s="27" t="n">
        <v>0</v>
      </c>
      <c r="CH19" s="27" t="n">
        <v>0</v>
      </c>
      <c r="CI19" s="27" t="n">
        <v>0</v>
      </c>
      <c r="CJ19" s="27" t="n">
        <v>0</v>
      </c>
      <c r="CK19" s="27" t="n">
        <v>0</v>
      </c>
      <c r="CL19" s="27" t="n">
        <v>0</v>
      </c>
      <c r="CM19" s="27" t="n">
        <v>0</v>
      </c>
      <c r="CN19" s="27" t="n">
        <v>0</v>
      </c>
      <c r="CO19" s="27" t="n">
        <v>0</v>
      </c>
      <c r="CP19" s="27" t="n">
        <v>0</v>
      </c>
      <c r="CQ19" s="27" t="n">
        <v>0</v>
      </c>
      <c r="CR19" s="27" t="n">
        <v>0</v>
      </c>
      <c r="CS19" s="27" t="n">
        <v>0</v>
      </c>
      <c r="CT19" s="27" t="n">
        <v>0</v>
      </c>
      <c r="CU19" s="27" t="n">
        <v>0</v>
      </c>
      <c r="CV19" s="27" t="n">
        <v>0</v>
      </c>
      <c r="CW19" s="27" t="n">
        <v>0</v>
      </c>
      <c r="CX19" s="27" t="n">
        <v>0</v>
      </c>
      <c r="CY19" s="27" t="n">
        <v>0</v>
      </c>
      <c r="CZ19" s="27" t="n">
        <v>0</v>
      </c>
      <c r="DA19" s="27" t="n">
        <v>0</v>
      </c>
    </row>
    <row r="20">
      <c r="A20" t="inlineStr">
        <is>
          <t>TSP-225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</row>
    <row r="21">
      <c r="A21" t="inlineStr">
        <is>
          <t>TSP-360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0</v>
      </c>
      <c r="BI21" s="27" t="n">
        <v>0</v>
      </c>
      <c r="BJ21" s="27" t="n">
        <v>0</v>
      </c>
      <c r="BK21" s="27" t="n">
        <v>0</v>
      </c>
      <c r="BL21" s="27" t="n">
        <v>0</v>
      </c>
      <c r="BM21" s="27" t="n">
        <v>0</v>
      </c>
      <c r="BN21" s="27" t="n">
        <v>0</v>
      </c>
      <c r="BO21" s="27" t="n">
        <v>0</v>
      </c>
      <c r="BP21" s="27" t="n">
        <v>0</v>
      </c>
      <c r="BQ21" s="27" t="n">
        <v>0</v>
      </c>
      <c r="BR21" s="27" t="n">
        <v>0</v>
      </c>
      <c r="BS21" s="27" t="n">
        <v>0</v>
      </c>
      <c r="BT21" s="27" t="n">
        <v>0</v>
      </c>
      <c r="BU21" s="27" t="n">
        <v>0</v>
      </c>
      <c r="BV21" s="27" t="n">
        <v>0</v>
      </c>
      <c r="BW21" s="27" t="n">
        <v>0</v>
      </c>
      <c r="BX21" s="27" t="n">
        <v>0</v>
      </c>
      <c r="BY21" s="27" t="n">
        <v>0</v>
      </c>
      <c r="BZ21" s="27" t="n">
        <v>0</v>
      </c>
      <c r="CA21" s="27" t="n">
        <v>0</v>
      </c>
      <c r="CB21" s="27" t="n">
        <v>0</v>
      </c>
      <c r="CC21" s="27" t="n">
        <v>0</v>
      </c>
      <c r="CD21" s="27" t="n">
        <v>0</v>
      </c>
      <c r="CE21" s="27" t="n">
        <v>0</v>
      </c>
      <c r="CF21" s="27" t="n">
        <v>0</v>
      </c>
      <c r="CG21" s="27" t="n">
        <v>0</v>
      </c>
      <c r="CH21" s="27" t="n">
        <v>0</v>
      </c>
      <c r="CI21" s="27" t="n">
        <v>0</v>
      </c>
      <c r="CJ21" s="27" t="n">
        <v>0</v>
      </c>
      <c r="CK21" s="27" t="n">
        <v>0</v>
      </c>
      <c r="CL21" s="27" t="n">
        <v>0</v>
      </c>
      <c r="CM21" s="27" t="n">
        <v>0</v>
      </c>
      <c r="CN21" s="27" t="n">
        <v>0</v>
      </c>
      <c r="CO21" s="27" t="n">
        <v>0</v>
      </c>
      <c r="CP21" s="27" t="n">
        <v>0</v>
      </c>
      <c r="CQ21" s="27" t="n">
        <v>0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</row>
    <row r="22">
      <c r="A22" t="inlineStr">
        <is>
          <t>TSP-367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</row>
    <row r="23">
      <c r="A23" t="inlineStr">
        <is>
          <t>TSP-369</t>
        </is>
      </c>
      <c r="B23" s="27" t="n">
        <v>0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0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7" t="n">
        <v>0</v>
      </c>
      <c r="X23" s="27" t="n">
        <v>0</v>
      </c>
      <c r="Y23" s="27" t="n">
        <v>0</v>
      </c>
      <c r="Z23" s="27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7" t="n">
        <v>0</v>
      </c>
      <c r="AF23" s="27" t="n">
        <v>0</v>
      </c>
      <c r="AG23" s="27" t="n">
        <v>0</v>
      </c>
      <c r="AH23" s="27" t="n">
        <v>0</v>
      </c>
      <c r="AI23" s="27" t="n">
        <v>0</v>
      </c>
      <c r="AJ23" s="27" t="n">
        <v>0</v>
      </c>
      <c r="AK23" s="27" t="n">
        <v>0</v>
      </c>
      <c r="AL23" s="27" t="n">
        <v>0</v>
      </c>
      <c r="AM23" s="27" t="n">
        <v>0</v>
      </c>
      <c r="AN23" s="27" t="n">
        <v>0</v>
      </c>
      <c r="AO23" s="27" t="n">
        <v>0</v>
      </c>
      <c r="AP23" s="27" t="n">
        <v>0</v>
      </c>
      <c r="AQ23" s="27" t="n">
        <v>0</v>
      </c>
      <c r="AR23" s="27" t="n">
        <v>0</v>
      </c>
      <c r="AS23" s="27" t="n">
        <v>0</v>
      </c>
      <c r="AT23" s="27" t="n">
        <v>0</v>
      </c>
      <c r="AU23" s="27" t="n">
        <v>0</v>
      </c>
      <c r="AV23" s="27" t="n">
        <v>0</v>
      </c>
      <c r="AW23" s="27" t="n">
        <v>0</v>
      </c>
      <c r="AX23" s="27" t="n">
        <v>0</v>
      </c>
      <c r="AY23" s="27" t="n">
        <v>0</v>
      </c>
      <c r="AZ23" s="27" t="n">
        <v>0</v>
      </c>
      <c r="BA23" s="27" t="n">
        <v>0</v>
      </c>
      <c r="BB23" s="27" t="n">
        <v>0</v>
      </c>
      <c r="BC23" s="27" t="n">
        <v>0</v>
      </c>
      <c r="BD23" s="27" t="n">
        <v>0</v>
      </c>
      <c r="BE23" s="27" t="n">
        <v>0</v>
      </c>
      <c r="BF23" s="27" t="n">
        <v>0</v>
      </c>
      <c r="BG23" s="27" t="n">
        <v>0</v>
      </c>
      <c r="BH23" s="27" t="n">
        <v>0</v>
      </c>
      <c r="BI23" s="27" t="n">
        <v>0</v>
      </c>
      <c r="BJ23" s="27" t="n">
        <v>0</v>
      </c>
      <c r="BK23" s="27" t="n">
        <v>0</v>
      </c>
      <c r="BL23" s="27" t="n">
        <v>0</v>
      </c>
      <c r="BM23" s="27" t="n">
        <v>0</v>
      </c>
      <c r="BN23" s="27" t="n">
        <v>0</v>
      </c>
      <c r="BO23" s="27" t="n">
        <v>0</v>
      </c>
      <c r="BP23" s="27" t="n">
        <v>0</v>
      </c>
      <c r="BQ23" s="27" t="n">
        <v>0</v>
      </c>
      <c r="BR23" s="27" t="n">
        <v>0</v>
      </c>
      <c r="BS23" s="27" t="n">
        <v>0</v>
      </c>
      <c r="BT23" s="27" t="n">
        <v>0</v>
      </c>
      <c r="BU23" s="27" t="n">
        <v>0</v>
      </c>
      <c r="BV23" s="27" t="n">
        <v>0</v>
      </c>
      <c r="BW23" s="27" t="n">
        <v>0</v>
      </c>
      <c r="BX23" s="27" t="n">
        <v>0</v>
      </c>
      <c r="BY23" s="27" t="n">
        <v>0</v>
      </c>
      <c r="BZ23" s="27" t="n">
        <v>0</v>
      </c>
      <c r="CA23" s="27" t="n">
        <v>0</v>
      </c>
      <c r="CB23" s="27" t="n">
        <v>0</v>
      </c>
      <c r="CC23" s="27" t="n">
        <v>0</v>
      </c>
      <c r="CD23" s="27" t="n">
        <v>0</v>
      </c>
      <c r="CE23" s="27" t="n">
        <v>0</v>
      </c>
      <c r="CF23" s="27" t="n">
        <v>0</v>
      </c>
      <c r="CG23" s="27" t="n">
        <v>0</v>
      </c>
      <c r="CH23" s="27" t="n">
        <v>0</v>
      </c>
      <c r="CI23" s="27" t="n">
        <v>0</v>
      </c>
      <c r="CJ23" s="27" t="n">
        <v>0</v>
      </c>
      <c r="CK23" s="27" t="n">
        <v>0</v>
      </c>
      <c r="CL23" s="27" t="n">
        <v>0</v>
      </c>
      <c r="CM23" s="27" t="n">
        <v>0</v>
      </c>
      <c r="CN23" s="27" t="n">
        <v>0</v>
      </c>
      <c r="CO23" s="27" t="n">
        <v>0</v>
      </c>
      <c r="CP23" s="27" t="n">
        <v>0</v>
      </c>
      <c r="CQ23" s="27" t="n">
        <v>0</v>
      </c>
      <c r="CR23" s="27" t="n">
        <v>0</v>
      </c>
      <c r="CS23" s="27" t="n">
        <v>0</v>
      </c>
      <c r="CT23" s="27" t="n">
        <v>0</v>
      </c>
      <c r="CU23" s="27" t="n">
        <v>0</v>
      </c>
      <c r="CV23" s="27" t="n">
        <v>0</v>
      </c>
      <c r="CW23" s="27" t="n">
        <v>0</v>
      </c>
      <c r="CX23" s="27" t="n">
        <v>0</v>
      </c>
      <c r="CY23" s="27" t="n">
        <v>0</v>
      </c>
      <c r="CZ23" s="27" t="n">
        <v>0</v>
      </c>
      <c r="DA23" s="27" t="n">
        <v>0</v>
      </c>
    </row>
    <row r="24">
      <c r="A24" t="inlineStr">
        <is>
          <t>TSP-402</t>
        </is>
      </c>
      <c r="B24" s="27" t="n">
        <v>0</v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</row>
    <row r="25">
      <c r="A25" t="inlineStr">
        <is>
          <t>TSP-403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0</v>
      </c>
      <c r="CX25" s="27" t="n">
        <v>0</v>
      </c>
      <c r="CY25" s="27" t="n">
        <v>0</v>
      </c>
      <c r="CZ25" s="27" t="n">
        <v>0</v>
      </c>
      <c r="DA25" s="27" t="n">
        <v>0</v>
      </c>
    </row>
    <row r="26">
      <c r="A26" t="inlineStr">
        <is>
          <t>TSP-404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</row>
    <row r="27">
      <c r="A27" t="inlineStr">
        <is>
          <t>TSP-405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0</v>
      </c>
      <c r="R27" s="27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7" t="n">
        <v>0</v>
      </c>
      <c r="X27" s="27" t="n">
        <v>0</v>
      </c>
      <c r="Y27" s="27" t="n">
        <v>0</v>
      </c>
      <c r="Z27" s="27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7" t="n">
        <v>0</v>
      </c>
      <c r="AF27" s="27" t="n">
        <v>0</v>
      </c>
      <c r="AG27" s="27" t="n">
        <v>0</v>
      </c>
      <c r="AH27" s="27" t="n">
        <v>0</v>
      </c>
      <c r="AI27" s="27" t="n">
        <v>0</v>
      </c>
      <c r="AJ27" s="27" t="n">
        <v>0</v>
      </c>
      <c r="AK27" s="27" t="n">
        <v>0</v>
      </c>
      <c r="AL27" s="27" t="n">
        <v>0</v>
      </c>
      <c r="AM27" s="27" t="n">
        <v>0</v>
      </c>
      <c r="AN27" s="27" t="n">
        <v>0</v>
      </c>
      <c r="AO27" s="27" t="n">
        <v>0</v>
      </c>
      <c r="AP27" s="27" t="n">
        <v>0</v>
      </c>
      <c r="AQ27" s="27" t="n">
        <v>0</v>
      </c>
      <c r="AR27" s="27" t="n">
        <v>0</v>
      </c>
      <c r="AS27" s="27" t="n">
        <v>0</v>
      </c>
      <c r="AT27" s="27" t="n">
        <v>0</v>
      </c>
      <c r="AU27" s="27" t="n">
        <v>0</v>
      </c>
      <c r="AV27" s="27" t="n">
        <v>0</v>
      </c>
      <c r="AW27" s="27" t="n">
        <v>0</v>
      </c>
      <c r="AX27" s="27" t="n">
        <v>0</v>
      </c>
      <c r="AY27" s="27" t="n">
        <v>0</v>
      </c>
      <c r="AZ27" s="27" t="n">
        <v>0</v>
      </c>
      <c r="BA27" s="27" t="n">
        <v>0</v>
      </c>
      <c r="BB27" s="27" t="n">
        <v>0</v>
      </c>
      <c r="BC27" s="27" t="n">
        <v>0</v>
      </c>
      <c r="BD27" s="27" t="n">
        <v>0</v>
      </c>
      <c r="BE27" s="27" t="n">
        <v>0</v>
      </c>
      <c r="BF27" s="27" t="n">
        <v>0</v>
      </c>
      <c r="BG27" s="27" t="n">
        <v>0</v>
      </c>
      <c r="BH27" s="27" t="n">
        <v>0</v>
      </c>
      <c r="BI27" s="27" t="n">
        <v>0</v>
      </c>
      <c r="BJ27" s="27" t="n">
        <v>0</v>
      </c>
      <c r="BK27" s="27" t="n">
        <v>0</v>
      </c>
      <c r="BL27" s="27" t="n">
        <v>0</v>
      </c>
      <c r="BM27" s="27" t="n">
        <v>0</v>
      </c>
      <c r="BN27" s="27" t="n">
        <v>0</v>
      </c>
      <c r="BO27" s="27" t="n">
        <v>0</v>
      </c>
      <c r="BP27" s="27" t="n">
        <v>0</v>
      </c>
      <c r="BQ27" s="27" t="n">
        <v>0</v>
      </c>
      <c r="BR27" s="27" t="n">
        <v>0</v>
      </c>
      <c r="BS27" s="27" t="n">
        <v>0</v>
      </c>
      <c r="BT27" s="27" t="n">
        <v>0</v>
      </c>
      <c r="BU27" s="27" t="n">
        <v>0</v>
      </c>
      <c r="BV27" s="27" t="n">
        <v>0</v>
      </c>
      <c r="BW27" s="27" t="n">
        <v>0</v>
      </c>
      <c r="BX27" s="27" t="n">
        <v>0</v>
      </c>
      <c r="BY27" s="27" t="n">
        <v>0</v>
      </c>
      <c r="BZ27" s="27" t="n">
        <v>0</v>
      </c>
      <c r="CA27" s="27" t="n">
        <v>0</v>
      </c>
      <c r="CB27" s="27" t="n">
        <v>0</v>
      </c>
      <c r="CC27" s="27" t="n">
        <v>0</v>
      </c>
      <c r="CD27" s="27" t="n">
        <v>0</v>
      </c>
      <c r="CE27" s="27" t="n">
        <v>0</v>
      </c>
      <c r="CF27" s="27" t="n">
        <v>0</v>
      </c>
      <c r="CG27" s="27" t="n">
        <v>0</v>
      </c>
      <c r="CH27" s="27" t="n">
        <v>0</v>
      </c>
      <c r="CI27" s="27" t="n">
        <v>0</v>
      </c>
      <c r="CJ27" s="27" t="n">
        <v>0</v>
      </c>
      <c r="CK27" s="27" t="n">
        <v>0</v>
      </c>
      <c r="CL27" s="27" t="n">
        <v>0</v>
      </c>
      <c r="CM27" s="27" t="n">
        <v>0</v>
      </c>
      <c r="CN27" s="27" t="n">
        <v>0</v>
      </c>
      <c r="CO27" s="27" t="n">
        <v>0</v>
      </c>
      <c r="CP27" s="27" t="n">
        <v>0</v>
      </c>
      <c r="CQ27" s="27" t="n">
        <v>0</v>
      </c>
      <c r="CR27" s="27" t="n">
        <v>0</v>
      </c>
      <c r="CS27" s="27" t="n">
        <v>0</v>
      </c>
      <c r="CT27" s="27" t="n">
        <v>0</v>
      </c>
      <c r="CU27" s="27" t="n">
        <v>0</v>
      </c>
      <c r="CV27" s="27" t="n">
        <v>0</v>
      </c>
      <c r="CW27" s="27" t="n">
        <v>0</v>
      </c>
      <c r="CX27" s="27" t="n">
        <v>0</v>
      </c>
      <c r="CY27" s="27" t="n">
        <v>0</v>
      </c>
      <c r="CZ27" s="27" t="n">
        <v>0</v>
      </c>
      <c r="DA27" s="27" t="n">
        <v>0</v>
      </c>
    </row>
    <row r="28">
      <c r="A28" t="inlineStr">
        <is>
          <t>TSP-544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</row>
    <row r="29">
      <c r="A29" t="inlineStr">
        <is>
          <t>TSP-558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7" t="n">
        <v>0</v>
      </c>
      <c r="AH29" s="27" t="n">
        <v>0</v>
      </c>
      <c r="AI29" s="27" t="n">
        <v>0</v>
      </c>
      <c r="AJ29" s="27" t="n">
        <v>0</v>
      </c>
      <c r="AK29" s="27" t="n">
        <v>0</v>
      </c>
      <c r="AL29" s="27" t="n">
        <v>0</v>
      </c>
      <c r="AM29" s="27" t="n">
        <v>0</v>
      </c>
      <c r="AN29" s="27" t="n">
        <v>0</v>
      </c>
      <c r="AO29" s="27" t="n">
        <v>0</v>
      </c>
      <c r="AP29" s="27" t="n">
        <v>0</v>
      </c>
      <c r="AQ29" s="27" t="n">
        <v>0</v>
      </c>
      <c r="AR29" s="27" t="n">
        <v>0</v>
      </c>
      <c r="AS29" s="27" t="n">
        <v>0</v>
      </c>
      <c r="AT29" s="27" t="n">
        <v>0</v>
      </c>
      <c r="AU29" s="27" t="n">
        <v>0</v>
      </c>
      <c r="AV29" s="27" t="n">
        <v>0</v>
      </c>
      <c r="AW29" s="27" t="n">
        <v>0</v>
      </c>
      <c r="AX29" s="27" t="n">
        <v>0</v>
      </c>
      <c r="AY29" s="27" t="n">
        <v>0</v>
      </c>
      <c r="AZ29" s="27" t="n">
        <v>0</v>
      </c>
      <c r="BA29" s="27" t="n">
        <v>0</v>
      </c>
      <c r="BB29" s="27" t="n">
        <v>0</v>
      </c>
      <c r="BC29" s="27" t="n">
        <v>0</v>
      </c>
      <c r="BD29" s="27" t="n">
        <v>0</v>
      </c>
      <c r="BE29" s="27" t="n">
        <v>0</v>
      </c>
      <c r="BF29" s="27" t="n">
        <v>0</v>
      </c>
      <c r="BG29" s="27" t="n">
        <v>0</v>
      </c>
      <c r="BH29" s="27" t="n">
        <v>0</v>
      </c>
      <c r="BI29" s="27" t="n">
        <v>0</v>
      </c>
      <c r="BJ29" s="27" t="n">
        <v>0</v>
      </c>
      <c r="BK29" s="27" t="n">
        <v>0</v>
      </c>
      <c r="BL29" s="27" t="n">
        <v>0</v>
      </c>
      <c r="BM29" s="27" t="n">
        <v>0</v>
      </c>
      <c r="BN29" s="27" t="n">
        <v>0</v>
      </c>
      <c r="BO29" s="27" t="n">
        <v>0</v>
      </c>
      <c r="BP29" s="27" t="n">
        <v>0</v>
      </c>
      <c r="BQ29" s="27" t="n">
        <v>0</v>
      </c>
      <c r="BR29" s="27" t="n">
        <v>0</v>
      </c>
      <c r="BS29" s="27" t="n">
        <v>0</v>
      </c>
      <c r="BT29" s="27" t="n">
        <v>0</v>
      </c>
      <c r="BU29" s="27" t="n">
        <v>0</v>
      </c>
      <c r="BV29" s="27" t="n">
        <v>0</v>
      </c>
      <c r="BW29" s="27" t="n">
        <v>0</v>
      </c>
      <c r="BX29" s="27" t="n">
        <v>0</v>
      </c>
      <c r="BY29" s="27" t="n">
        <v>0</v>
      </c>
      <c r="BZ29" s="27" t="n">
        <v>0</v>
      </c>
      <c r="CA29" s="27" t="n">
        <v>0</v>
      </c>
      <c r="CB29" s="27" t="n">
        <v>0</v>
      </c>
      <c r="CC29" s="27" t="n">
        <v>0</v>
      </c>
      <c r="CD29" s="27" t="n">
        <v>0</v>
      </c>
      <c r="CE29" s="27" t="n">
        <v>0</v>
      </c>
      <c r="CF29" s="27" t="n">
        <v>0</v>
      </c>
      <c r="CG29" s="27" t="n">
        <v>0</v>
      </c>
      <c r="CH29" s="27" t="n">
        <v>0</v>
      </c>
      <c r="CI29" s="27" t="n">
        <v>0</v>
      </c>
      <c r="CJ29" s="27" t="n">
        <v>0</v>
      </c>
      <c r="CK29" s="27" t="n">
        <v>0</v>
      </c>
      <c r="CL29" s="27" t="n">
        <v>0</v>
      </c>
      <c r="CM29" s="27" t="n">
        <v>0</v>
      </c>
      <c r="CN29" s="27" t="n">
        <v>0</v>
      </c>
      <c r="CO29" s="27" t="n">
        <v>0</v>
      </c>
      <c r="CP29" s="27" t="n">
        <v>0</v>
      </c>
      <c r="CQ29" s="27" t="n">
        <v>0</v>
      </c>
      <c r="CR29" s="27" t="n">
        <v>0</v>
      </c>
      <c r="CS29" s="27" t="n">
        <v>0</v>
      </c>
      <c r="CT29" s="27" t="n">
        <v>0</v>
      </c>
      <c r="CU29" s="27" t="n">
        <v>0</v>
      </c>
      <c r="CV29" s="27" t="n">
        <v>0</v>
      </c>
      <c r="CW29" s="27" t="n">
        <v>0</v>
      </c>
      <c r="CX29" s="27" t="n">
        <v>0</v>
      </c>
      <c r="CY29" s="27" t="n">
        <v>0</v>
      </c>
      <c r="CZ29" s="27" t="n">
        <v>0</v>
      </c>
      <c r="DA29" s="27" t="n">
        <v>0</v>
      </c>
    </row>
    <row r="30">
      <c r="A30" t="inlineStr">
        <is>
          <t>TSP-618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</row>
    <row r="31">
      <c r="A31" t="inlineStr">
        <is>
          <t>TSP-620</t>
        </is>
      </c>
      <c r="B31" s="27" t="n">
        <v>0</v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  <c r="AL31" s="27" t="n">
        <v>0</v>
      </c>
      <c r="AM31" s="27" t="n">
        <v>0</v>
      </c>
      <c r="AN31" s="27" t="n">
        <v>0</v>
      </c>
      <c r="AO31" s="27" t="n">
        <v>0</v>
      </c>
      <c r="AP31" s="27" t="n">
        <v>0</v>
      </c>
      <c r="AQ31" s="27" t="n">
        <v>0</v>
      </c>
      <c r="AR31" s="27" t="n">
        <v>0</v>
      </c>
      <c r="AS31" s="27" t="n">
        <v>0</v>
      </c>
      <c r="AT31" s="27" t="n">
        <v>0</v>
      </c>
      <c r="AU31" s="27" t="n">
        <v>0</v>
      </c>
      <c r="AV31" s="27" t="n">
        <v>0</v>
      </c>
      <c r="AW31" s="27" t="n">
        <v>0</v>
      </c>
      <c r="AX31" s="27" t="n">
        <v>0</v>
      </c>
      <c r="AY31" s="27" t="n">
        <v>0</v>
      </c>
      <c r="AZ31" s="27" t="n">
        <v>0</v>
      </c>
      <c r="BA31" s="27" t="n">
        <v>0</v>
      </c>
      <c r="BB31" s="27" t="n">
        <v>0</v>
      </c>
      <c r="BC31" s="27" t="n">
        <v>0</v>
      </c>
      <c r="BD31" s="27" t="n">
        <v>0</v>
      </c>
      <c r="BE31" s="27" t="n">
        <v>0</v>
      </c>
      <c r="BF31" s="27" t="n">
        <v>0</v>
      </c>
      <c r="BG31" s="27" t="n">
        <v>0</v>
      </c>
      <c r="BH31" s="27" t="n">
        <v>0</v>
      </c>
      <c r="BI31" s="27" t="n">
        <v>0</v>
      </c>
      <c r="BJ31" s="27" t="n">
        <v>0</v>
      </c>
      <c r="BK31" s="27" t="n">
        <v>0</v>
      </c>
      <c r="BL31" s="27" t="n">
        <v>0</v>
      </c>
      <c r="BM31" s="27" t="n">
        <v>0</v>
      </c>
      <c r="BN31" s="27" t="n">
        <v>0</v>
      </c>
      <c r="BO31" s="27" t="n">
        <v>0</v>
      </c>
      <c r="BP31" s="27" t="n">
        <v>0</v>
      </c>
      <c r="BQ31" s="27" t="n">
        <v>0</v>
      </c>
      <c r="BR31" s="27" t="n">
        <v>0</v>
      </c>
      <c r="BS31" s="27" t="n">
        <v>0</v>
      </c>
      <c r="BT31" s="27" t="n">
        <v>0</v>
      </c>
      <c r="BU31" s="27" t="n">
        <v>0</v>
      </c>
      <c r="BV31" s="27" t="n">
        <v>0</v>
      </c>
      <c r="BW31" s="27" t="n">
        <v>0</v>
      </c>
      <c r="BX31" s="27" t="n">
        <v>0</v>
      </c>
      <c r="BY31" s="27" t="n">
        <v>0</v>
      </c>
      <c r="BZ31" s="27" t="n">
        <v>0</v>
      </c>
      <c r="CA31" s="27" t="n">
        <v>0</v>
      </c>
      <c r="CB31" s="27" t="n">
        <v>0</v>
      </c>
      <c r="CC31" s="27" t="n">
        <v>0</v>
      </c>
      <c r="CD31" s="27" t="n">
        <v>0</v>
      </c>
      <c r="CE31" s="27" t="n">
        <v>0</v>
      </c>
      <c r="CF31" s="27" t="n">
        <v>0</v>
      </c>
      <c r="CG31" s="27" t="n">
        <v>0</v>
      </c>
      <c r="CH31" s="27" t="n">
        <v>0</v>
      </c>
      <c r="CI31" s="27" t="n">
        <v>0</v>
      </c>
      <c r="CJ31" s="27" t="n">
        <v>0</v>
      </c>
      <c r="CK31" s="27" t="n">
        <v>0</v>
      </c>
      <c r="CL31" s="27" t="n">
        <v>0</v>
      </c>
      <c r="CM31" s="27" t="n">
        <v>0</v>
      </c>
      <c r="CN31" s="27" t="n">
        <v>0</v>
      </c>
      <c r="CO31" s="27" t="n">
        <v>0</v>
      </c>
      <c r="CP31" s="27" t="n">
        <v>0</v>
      </c>
      <c r="CQ31" s="27" t="n">
        <v>0</v>
      </c>
      <c r="CR31" s="27" t="n">
        <v>0</v>
      </c>
      <c r="CS31" s="27" t="n">
        <v>0</v>
      </c>
      <c r="CT31" s="27" t="n">
        <v>0</v>
      </c>
      <c r="CU31" s="27" t="n">
        <v>0</v>
      </c>
      <c r="CV31" s="27" t="n">
        <v>0</v>
      </c>
      <c r="CW31" s="27" t="n">
        <v>0</v>
      </c>
      <c r="CX31" s="27" t="n">
        <v>0</v>
      </c>
      <c r="CY31" s="27" t="n">
        <v>0</v>
      </c>
      <c r="CZ31" s="27" t="n">
        <v>0</v>
      </c>
      <c r="DA31" s="27" t="n">
        <v>0</v>
      </c>
    </row>
    <row r="32">
      <c r="A32" t="inlineStr">
        <is>
          <t>TSP-623</t>
        </is>
      </c>
      <c r="B32" s="27" t="n">
        <v>0</v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</row>
    <row r="33">
      <c r="A33" t="inlineStr">
        <is>
          <t>TSP-655</t>
        </is>
      </c>
      <c r="B33" s="27" t="n">
        <v>0</v>
      </c>
      <c r="C33" s="27" t="n">
        <v>0</v>
      </c>
      <c r="D33" s="27" t="n">
        <v>0</v>
      </c>
      <c r="E33" s="27" t="n">
        <v>0</v>
      </c>
      <c r="F33" s="27" t="n">
        <v>0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  <c r="L33" s="27" t="n">
        <v>0</v>
      </c>
      <c r="M33" s="27" t="n">
        <v>0</v>
      </c>
      <c r="N33" s="27" t="n">
        <v>0</v>
      </c>
      <c r="O33" s="27" t="n">
        <v>0</v>
      </c>
      <c r="P33" s="27" t="n">
        <v>0</v>
      </c>
      <c r="Q33" s="27" t="n">
        <v>0</v>
      </c>
      <c r="R33" s="27" t="n">
        <v>0</v>
      </c>
      <c r="S33" s="27" t="n">
        <v>0</v>
      </c>
      <c r="T33" s="27" t="n">
        <v>0</v>
      </c>
      <c r="U33" s="27" t="n">
        <v>0</v>
      </c>
      <c r="V33" s="27" t="n">
        <v>0</v>
      </c>
      <c r="W33" s="27" t="n">
        <v>0</v>
      </c>
      <c r="X33" s="27" t="n">
        <v>0</v>
      </c>
      <c r="Y33" s="27" t="n">
        <v>10.0125317527519</v>
      </c>
      <c r="Z33" s="27" t="n">
        <v>0</v>
      </c>
      <c r="AA33" s="27" t="n">
        <v>5.006265876375952</v>
      </c>
      <c r="AB33" s="27" t="n">
        <v>3.754699407281964</v>
      </c>
      <c r="AC33" s="27" t="n">
        <v>5.006265876375952</v>
      </c>
      <c r="AD33" s="27" t="n">
        <v>3.754699407281964</v>
      </c>
      <c r="AE33" s="27" t="n">
        <v>5.006265876375952</v>
      </c>
      <c r="AF33" s="27" t="n">
        <v>3.754699407281964</v>
      </c>
      <c r="AG33" s="27" t="n">
        <v>3.754699407281964</v>
      </c>
      <c r="AH33" s="27" t="n">
        <v>0</v>
      </c>
      <c r="AI33" s="27" t="n">
        <v>3.754699407281964</v>
      </c>
      <c r="AJ33" s="27" t="n">
        <v>0</v>
      </c>
      <c r="AK33" s="27" t="n">
        <v>5.006265876375952</v>
      </c>
      <c r="AL33" s="27" t="n">
        <v>0</v>
      </c>
      <c r="AM33" s="27" t="n">
        <v>5.006265876375952</v>
      </c>
      <c r="AN33" s="27" t="n">
        <v>0</v>
      </c>
      <c r="AO33" s="27" t="n">
        <v>0</v>
      </c>
      <c r="AP33" s="27" t="n">
        <v>5.006265876375952</v>
      </c>
      <c r="AQ33" s="27" t="n">
        <v>0</v>
      </c>
      <c r="AR33" s="27" t="n">
        <v>5.006265876375952</v>
      </c>
      <c r="AS33" s="27" t="n">
        <v>0</v>
      </c>
      <c r="AT33" s="27" t="n">
        <v>5.006265876375952</v>
      </c>
      <c r="AU33" s="27" t="n">
        <v>5.006265876375952</v>
      </c>
      <c r="AV33" s="27" t="n">
        <v>5.006265876375952</v>
      </c>
      <c r="AW33" s="27" t="n">
        <v>5.006265876375952</v>
      </c>
      <c r="AX33" s="27" t="n">
        <v>5.006265876375952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5.006265876375952</v>
      </c>
      <c r="BE33" s="27" t="n">
        <v>0</v>
      </c>
      <c r="BF33" s="27" t="n">
        <v>5.006265876375952</v>
      </c>
      <c r="BG33" s="27" t="n">
        <v>0</v>
      </c>
      <c r="BH33" s="27" t="n">
        <v>5.006265876375952</v>
      </c>
      <c r="BI33" s="27" t="n">
        <v>0</v>
      </c>
      <c r="BJ33" s="27" t="n">
        <v>0</v>
      </c>
      <c r="BK33" s="27" t="n">
        <v>5.006265876375952</v>
      </c>
      <c r="BL33" s="27" t="n">
        <v>0</v>
      </c>
      <c r="BM33" s="27" t="n">
        <v>0</v>
      </c>
      <c r="BN33" s="27" t="n">
        <v>2.503132938187976</v>
      </c>
      <c r="BO33" s="27" t="n">
        <v>0</v>
      </c>
      <c r="BP33" s="27" t="n">
        <v>0</v>
      </c>
      <c r="BQ33" s="27" t="n">
        <v>1.251566469093988</v>
      </c>
      <c r="BR33" s="27" t="n">
        <v>0</v>
      </c>
      <c r="BS33" s="27" t="n">
        <v>0</v>
      </c>
      <c r="BT33" s="27" t="n">
        <v>0</v>
      </c>
      <c r="BU33" s="27" t="n">
        <v>0</v>
      </c>
      <c r="BV33" s="27" t="n">
        <v>0</v>
      </c>
      <c r="BW33" s="27" t="n">
        <v>0</v>
      </c>
      <c r="BX33" s="27" t="n">
        <v>0</v>
      </c>
      <c r="BY33" s="27" t="n">
        <v>0</v>
      </c>
      <c r="BZ33" s="27" t="n">
        <v>0</v>
      </c>
      <c r="CA33" s="27" t="n">
        <v>0</v>
      </c>
      <c r="CB33" s="27" t="n">
        <v>0</v>
      </c>
      <c r="CC33" s="27" t="n">
        <v>0</v>
      </c>
      <c r="CD33" s="27" t="n">
        <v>0</v>
      </c>
      <c r="CE33" s="27" t="n">
        <v>0</v>
      </c>
      <c r="CF33" s="27" t="n">
        <v>0</v>
      </c>
      <c r="CG33" s="27" t="n">
        <v>0</v>
      </c>
      <c r="CH33" s="27" t="n">
        <v>0</v>
      </c>
      <c r="CI33" s="27" t="n">
        <v>0</v>
      </c>
      <c r="CJ33" s="27" t="n">
        <v>0</v>
      </c>
      <c r="CK33" s="27" t="n">
        <v>0</v>
      </c>
      <c r="CL33" s="27" t="n">
        <v>0</v>
      </c>
      <c r="CM33" s="27" t="n">
        <v>0</v>
      </c>
      <c r="CN33" s="27" t="n">
        <v>0</v>
      </c>
      <c r="CO33" s="27" t="n">
        <v>0</v>
      </c>
      <c r="CP33" s="27" t="n">
        <v>0</v>
      </c>
      <c r="CQ33" s="27" t="n">
        <v>0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</row>
    <row r="34">
      <c r="A34" t="inlineStr">
        <is>
          <t>TSP-656</t>
        </is>
      </c>
      <c r="B34" s="27" t="n">
        <v>0</v>
      </c>
      <c r="C34" s="27" t="n">
        <v>0</v>
      </c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  <c r="L34" s="27" t="n">
        <v>0</v>
      </c>
      <c r="M34" s="27" t="n">
        <v>0</v>
      </c>
      <c r="N34" s="27" t="n">
        <v>0</v>
      </c>
      <c r="O34" s="27" t="n">
        <v>0</v>
      </c>
      <c r="P34" s="27" t="n">
        <v>0</v>
      </c>
      <c r="Q34" s="27" t="n">
        <v>0</v>
      </c>
      <c r="R34" s="27" t="n">
        <v>0</v>
      </c>
      <c r="S34" s="27" t="n">
        <v>0</v>
      </c>
      <c r="T34" s="27" t="n">
        <v>0</v>
      </c>
      <c r="U34" s="27" t="n">
        <v>0</v>
      </c>
      <c r="V34" s="27" t="n">
        <v>0</v>
      </c>
      <c r="W34" s="27" t="n">
        <v>0</v>
      </c>
      <c r="X34" s="27" t="n">
        <v>0</v>
      </c>
      <c r="Y34" s="27" t="n">
        <v>5.38754903782059</v>
      </c>
      <c r="Z34" s="27" t="n">
        <v>0</v>
      </c>
      <c r="AA34" s="27" t="n">
        <v>2.693774518910295</v>
      </c>
      <c r="AB34" s="27" t="n">
        <v>2.020330889182722</v>
      </c>
      <c r="AC34" s="27" t="n">
        <v>2.693774518910295</v>
      </c>
      <c r="AD34" s="27" t="n">
        <v>2.020330889182722</v>
      </c>
      <c r="AE34" s="27" t="n">
        <v>2.693774518910295</v>
      </c>
      <c r="AF34" s="27" t="n">
        <v>2.020330889182722</v>
      </c>
      <c r="AG34" s="27" t="n">
        <v>2.020330889182722</v>
      </c>
      <c r="AH34" s="27" t="n">
        <v>0</v>
      </c>
      <c r="AI34" s="27" t="n">
        <v>2.020330889182722</v>
      </c>
      <c r="AJ34" s="27" t="n">
        <v>0</v>
      </c>
      <c r="AK34" s="27" t="n">
        <v>2.693774518910295</v>
      </c>
      <c r="AL34" s="27" t="n">
        <v>0</v>
      </c>
      <c r="AM34" s="27" t="n">
        <v>2.693774518910295</v>
      </c>
      <c r="AN34" s="27" t="n">
        <v>0</v>
      </c>
      <c r="AO34" s="27" t="n">
        <v>0</v>
      </c>
      <c r="AP34" s="27" t="n">
        <v>2.693774518910295</v>
      </c>
      <c r="AQ34" s="27" t="n">
        <v>0</v>
      </c>
      <c r="AR34" s="27" t="n">
        <v>2.693774518910295</v>
      </c>
      <c r="AS34" s="27" t="n">
        <v>0</v>
      </c>
      <c r="AT34" s="27" t="n">
        <v>2.693774518910295</v>
      </c>
      <c r="AU34" s="27" t="n">
        <v>2.693774518910295</v>
      </c>
      <c r="AV34" s="27" t="n">
        <v>2.693774518910295</v>
      </c>
      <c r="AW34" s="27" t="n">
        <v>2.693774518910295</v>
      </c>
      <c r="AX34" s="27" t="n">
        <v>2.693774518910295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2.693774518910295</v>
      </c>
      <c r="BE34" s="27" t="n">
        <v>0</v>
      </c>
      <c r="BF34" s="27" t="n">
        <v>2.693774518910295</v>
      </c>
      <c r="BG34" s="27" t="n">
        <v>0</v>
      </c>
      <c r="BH34" s="27" t="n">
        <v>2.693774518910295</v>
      </c>
      <c r="BI34" s="27" t="n">
        <v>0</v>
      </c>
      <c r="BJ34" s="27" t="n">
        <v>0</v>
      </c>
      <c r="BK34" s="27" t="n">
        <v>2.693774518910295</v>
      </c>
      <c r="BL34" s="27" t="n">
        <v>0</v>
      </c>
      <c r="BM34" s="27" t="n">
        <v>0</v>
      </c>
      <c r="BN34" s="27" t="n">
        <v>1.346887259455148</v>
      </c>
      <c r="BO34" s="27" t="n">
        <v>0</v>
      </c>
      <c r="BP34" s="27" t="n">
        <v>0</v>
      </c>
      <c r="BQ34" s="27" t="n">
        <v>0.6734436297275738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</row>
    <row r="35">
      <c r="A35" t="inlineStr">
        <is>
          <t>TSP-668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7" t="n">
        <v>0</v>
      </c>
      <c r="AG35" s="27" t="n">
        <v>0</v>
      </c>
      <c r="AH35" s="27" t="n">
        <v>0</v>
      </c>
      <c r="AI35" s="27" t="n">
        <v>0</v>
      </c>
      <c r="AJ35" s="27" t="n">
        <v>0</v>
      </c>
      <c r="AK35" s="27" t="n">
        <v>0</v>
      </c>
      <c r="AL35" s="27" t="n">
        <v>0</v>
      </c>
      <c r="AM35" s="27" t="n">
        <v>0</v>
      </c>
      <c r="AN35" s="27" t="n">
        <v>0</v>
      </c>
      <c r="AO35" s="27" t="n">
        <v>0</v>
      </c>
      <c r="AP35" s="27" t="n">
        <v>0</v>
      </c>
      <c r="AQ35" s="27" t="n">
        <v>0</v>
      </c>
      <c r="AR35" s="27" t="n">
        <v>0</v>
      </c>
      <c r="AS35" s="27" t="n">
        <v>0</v>
      </c>
      <c r="AT35" s="27" t="n">
        <v>0</v>
      </c>
      <c r="AU35" s="27" t="n">
        <v>0</v>
      </c>
      <c r="AV35" s="27" t="n">
        <v>0</v>
      </c>
      <c r="AW35" s="27" t="n">
        <v>0</v>
      </c>
      <c r="AX35" s="27" t="n">
        <v>0</v>
      </c>
      <c r="AY35" s="27" t="n">
        <v>0</v>
      </c>
      <c r="AZ35" s="27" t="n">
        <v>0</v>
      </c>
      <c r="BA35" s="27" t="n">
        <v>0</v>
      </c>
      <c r="BB35" s="27" t="n">
        <v>0</v>
      </c>
      <c r="BC35" s="27" t="n">
        <v>0</v>
      </c>
      <c r="BD35" s="27" t="n">
        <v>0</v>
      </c>
      <c r="BE35" s="27" t="n">
        <v>0</v>
      </c>
      <c r="BF35" s="27" t="n">
        <v>0</v>
      </c>
      <c r="BG35" s="27" t="n">
        <v>0</v>
      </c>
      <c r="BH35" s="27" t="n">
        <v>0</v>
      </c>
      <c r="BI35" s="27" t="n">
        <v>0</v>
      </c>
      <c r="BJ35" s="27" t="n">
        <v>0</v>
      </c>
      <c r="BK35" s="27" t="n">
        <v>0</v>
      </c>
      <c r="BL35" s="27" t="n">
        <v>0</v>
      </c>
      <c r="BM35" s="27" t="n">
        <v>0</v>
      </c>
      <c r="BN35" s="27" t="n">
        <v>0</v>
      </c>
      <c r="BO35" s="27" t="n">
        <v>0</v>
      </c>
      <c r="BP35" s="27" t="n">
        <v>0</v>
      </c>
      <c r="BQ35" s="27" t="n">
        <v>0</v>
      </c>
      <c r="BR35" s="27" t="n">
        <v>0</v>
      </c>
      <c r="BS35" s="27" t="n">
        <v>0</v>
      </c>
      <c r="BT35" s="27" t="n">
        <v>0</v>
      </c>
      <c r="BU35" s="27" t="n">
        <v>0</v>
      </c>
      <c r="BV35" s="27" t="n">
        <v>0</v>
      </c>
      <c r="BW35" s="27" t="n">
        <v>0</v>
      </c>
      <c r="BX35" s="27" t="n">
        <v>0</v>
      </c>
      <c r="BY35" s="27" t="n">
        <v>0</v>
      </c>
      <c r="BZ35" s="27" t="n">
        <v>0</v>
      </c>
      <c r="CA35" s="27" t="n">
        <v>0</v>
      </c>
      <c r="CB35" s="27" t="n">
        <v>0</v>
      </c>
      <c r="CC35" s="27" t="n">
        <v>0</v>
      </c>
      <c r="CD35" s="27" t="n">
        <v>0</v>
      </c>
      <c r="CE35" s="27" t="n">
        <v>0</v>
      </c>
      <c r="CF35" s="27" t="n">
        <v>0</v>
      </c>
      <c r="CG35" s="27" t="n">
        <v>0</v>
      </c>
      <c r="CH35" s="27" t="n">
        <v>0</v>
      </c>
      <c r="CI35" s="27" t="n">
        <v>0</v>
      </c>
      <c r="CJ35" s="27" t="n">
        <v>0</v>
      </c>
      <c r="CK35" s="27" t="n">
        <v>0</v>
      </c>
      <c r="CL35" s="27" t="n">
        <v>0</v>
      </c>
      <c r="CM35" s="27" t="n">
        <v>0</v>
      </c>
      <c r="CN35" s="27" t="n">
        <v>0</v>
      </c>
      <c r="CO35" s="27" t="n">
        <v>0</v>
      </c>
      <c r="CP35" s="27" t="n">
        <v>0</v>
      </c>
      <c r="CQ35" s="27" t="n">
        <v>0</v>
      </c>
      <c r="CR35" s="27" t="n">
        <v>0</v>
      </c>
      <c r="CS35" s="27" t="n">
        <v>0</v>
      </c>
      <c r="CT35" s="27" t="n">
        <v>0</v>
      </c>
      <c r="CU35" s="27" t="n">
        <v>0</v>
      </c>
      <c r="CV35" s="27" t="n">
        <v>0</v>
      </c>
      <c r="CW35" s="27" t="n">
        <v>0</v>
      </c>
      <c r="CX35" s="27" t="n">
        <v>0</v>
      </c>
      <c r="CY35" s="27" t="n">
        <v>0</v>
      </c>
      <c r="CZ35" s="27" t="n">
        <v>0</v>
      </c>
      <c r="DA35" s="27" t="n">
        <v>0</v>
      </c>
    </row>
    <row r="36">
      <c r="A36" t="inlineStr">
        <is>
          <t>TSP-669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</row>
    <row r="37">
      <c r="A37" t="inlineStr">
        <is>
          <t>TSP-670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7" t="n">
        <v>0</v>
      </c>
      <c r="X37" s="27" t="n">
        <v>0</v>
      </c>
      <c r="Y37" s="27" t="n">
        <v>0</v>
      </c>
      <c r="Z37" s="27" t="n">
        <v>0</v>
      </c>
      <c r="AA37" s="27" t="n">
        <v>0</v>
      </c>
      <c r="AB37" s="27" t="n">
        <v>0</v>
      </c>
      <c r="AC37" s="27" t="n">
        <v>0</v>
      </c>
      <c r="AD37" s="27" t="n">
        <v>0</v>
      </c>
      <c r="AE37" s="27" t="n">
        <v>0</v>
      </c>
      <c r="AF37" s="27" t="n">
        <v>0</v>
      </c>
      <c r="AG37" s="27" t="n">
        <v>0</v>
      </c>
      <c r="AH37" s="27" t="n">
        <v>0</v>
      </c>
      <c r="AI37" s="27" t="n">
        <v>0</v>
      </c>
      <c r="AJ37" s="27" t="n">
        <v>0</v>
      </c>
      <c r="AK37" s="27" t="n">
        <v>0</v>
      </c>
      <c r="AL37" s="27" t="n">
        <v>0</v>
      </c>
      <c r="AM37" s="27" t="n">
        <v>0</v>
      </c>
      <c r="AN37" s="27" t="n">
        <v>0</v>
      </c>
      <c r="AO37" s="27" t="n">
        <v>0</v>
      </c>
      <c r="AP37" s="27" t="n">
        <v>0</v>
      </c>
      <c r="AQ37" s="27" t="n">
        <v>0</v>
      </c>
      <c r="AR37" s="27" t="n">
        <v>0</v>
      </c>
      <c r="AS37" s="27" t="n">
        <v>0</v>
      </c>
      <c r="AT37" s="27" t="n">
        <v>0</v>
      </c>
      <c r="AU37" s="27" t="n">
        <v>0</v>
      </c>
      <c r="AV37" s="27" t="n">
        <v>0</v>
      </c>
      <c r="AW37" s="27" t="n">
        <v>0</v>
      </c>
      <c r="AX37" s="27" t="n">
        <v>0</v>
      </c>
      <c r="AY37" s="27" t="n">
        <v>0</v>
      </c>
      <c r="AZ37" s="27" t="n">
        <v>0</v>
      </c>
      <c r="BA37" s="27" t="n">
        <v>0</v>
      </c>
      <c r="BB37" s="27" t="n">
        <v>0</v>
      </c>
      <c r="BC37" s="27" t="n">
        <v>0</v>
      </c>
      <c r="BD37" s="27" t="n">
        <v>0</v>
      </c>
      <c r="BE37" s="27" t="n">
        <v>0</v>
      </c>
      <c r="BF37" s="27" t="n">
        <v>0</v>
      </c>
      <c r="BG37" s="27" t="n">
        <v>0</v>
      </c>
      <c r="BH37" s="27" t="n">
        <v>0</v>
      </c>
      <c r="BI37" s="27" t="n">
        <v>0</v>
      </c>
      <c r="BJ37" s="27" t="n">
        <v>0</v>
      </c>
      <c r="BK37" s="27" t="n">
        <v>0</v>
      </c>
      <c r="BL37" s="27" t="n">
        <v>0</v>
      </c>
      <c r="BM37" s="27" t="n">
        <v>0</v>
      </c>
      <c r="BN37" s="27" t="n">
        <v>0</v>
      </c>
      <c r="BO37" s="27" t="n">
        <v>0</v>
      </c>
      <c r="BP37" s="27" t="n">
        <v>0</v>
      </c>
      <c r="BQ37" s="27" t="n">
        <v>0</v>
      </c>
      <c r="BR37" s="27" t="n">
        <v>0</v>
      </c>
      <c r="BS37" s="27" t="n">
        <v>0</v>
      </c>
      <c r="BT37" s="27" t="n">
        <v>0</v>
      </c>
      <c r="BU37" s="27" t="n">
        <v>0</v>
      </c>
      <c r="BV37" s="27" t="n">
        <v>0</v>
      </c>
      <c r="BW37" s="27" t="n">
        <v>0</v>
      </c>
      <c r="BX37" s="27" t="n">
        <v>0</v>
      </c>
      <c r="BY37" s="27" t="n">
        <v>0</v>
      </c>
      <c r="BZ37" s="27" t="n">
        <v>0</v>
      </c>
      <c r="CA37" s="27" t="n">
        <v>0</v>
      </c>
      <c r="CB37" s="27" t="n">
        <v>0</v>
      </c>
      <c r="CC37" s="27" t="n">
        <v>0</v>
      </c>
      <c r="CD37" s="27" t="n">
        <v>0</v>
      </c>
      <c r="CE37" s="27" t="n">
        <v>0</v>
      </c>
      <c r="CF37" s="27" t="n">
        <v>0</v>
      </c>
      <c r="CG37" s="27" t="n">
        <v>0</v>
      </c>
      <c r="CH37" s="27" t="n">
        <v>0</v>
      </c>
      <c r="CI37" s="27" t="n">
        <v>0</v>
      </c>
      <c r="CJ37" s="27" t="n">
        <v>0</v>
      </c>
      <c r="CK37" s="27" t="n">
        <v>0</v>
      </c>
      <c r="CL37" s="27" t="n">
        <v>0</v>
      </c>
      <c r="CM37" s="27" t="n">
        <v>0</v>
      </c>
      <c r="CN37" s="27" t="n">
        <v>0</v>
      </c>
      <c r="CO37" s="27" t="n">
        <v>0</v>
      </c>
      <c r="CP37" s="27" t="n">
        <v>0</v>
      </c>
      <c r="CQ37" s="27" t="n">
        <v>0</v>
      </c>
      <c r="CR37" s="27" t="n">
        <v>0</v>
      </c>
      <c r="CS37" s="27" t="n">
        <v>0</v>
      </c>
      <c r="CT37" s="27" t="n">
        <v>0</v>
      </c>
      <c r="CU37" s="27" t="n">
        <v>0</v>
      </c>
      <c r="CV37" s="27" t="n">
        <v>0</v>
      </c>
      <c r="CW37" s="27" t="n">
        <v>0</v>
      </c>
      <c r="CX37" s="27" t="n">
        <v>0</v>
      </c>
      <c r="CY37" s="27" t="n">
        <v>0</v>
      </c>
      <c r="CZ37" s="27" t="n">
        <v>0</v>
      </c>
      <c r="DA37" s="27" t="n">
        <v>0</v>
      </c>
    </row>
    <row r="38">
      <c r="A38" t="inlineStr">
        <is>
          <t>TSP-710</t>
        </is>
      </c>
      <c r="B38" s="27" t="n">
        <v>0</v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</row>
    <row r="39">
      <c r="A39" t="inlineStr">
        <is>
          <t>TSP-828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0</v>
      </c>
      <c r="R39" s="27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7" t="n">
        <v>0</v>
      </c>
      <c r="X39" s="27" t="n">
        <v>0</v>
      </c>
      <c r="Y39" s="27" t="n">
        <v>0</v>
      </c>
      <c r="Z39" s="27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7" t="n">
        <v>0</v>
      </c>
      <c r="AF39" s="27" t="n">
        <v>0</v>
      </c>
      <c r="AG39" s="27" t="n">
        <v>0</v>
      </c>
      <c r="AH39" s="27" t="n">
        <v>0</v>
      </c>
      <c r="AI39" s="27" t="n">
        <v>0</v>
      </c>
      <c r="AJ39" s="27" t="n">
        <v>0</v>
      </c>
      <c r="AK39" s="27" t="n">
        <v>0</v>
      </c>
      <c r="AL39" s="27" t="n">
        <v>0</v>
      </c>
      <c r="AM39" s="27" t="n">
        <v>0</v>
      </c>
      <c r="AN39" s="27" t="n">
        <v>0</v>
      </c>
      <c r="AO39" s="27" t="n">
        <v>0</v>
      </c>
      <c r="AP39" s="27" t="n">
        <v>0</v>
      </c>
      <c r="AQ39" s="27" t="n">
        <v>0</v>
      </c>
      <c r="AR39" s="27" t="n">
        <v>0</v>
      </c>
      <c r="AS39" s="27" t="n">
        <v>0</v>
      </c>
      <c r="AT39" s="27" t="n">
        <v>0</v>
      </c>
      <c r="AU39" s="27" t="n">
        <v>0</v>
      </c>
      <c r="AV39" s="27" t="n">
        <v>0</v>
      </c>
      <c r="AW39" s="27" t="n">
        <v>0</v>
      </c>
      <c r="AX39" s="27" t="n">
        <v>0</v>
      </c>
      <c r="AY39" s="27" t="n">
        <v>0</v>
      </c>
      <c r="AZ39" s="27" t="n">
        <v>0</v>
      </c>
      <c r="BA39" s="27" t="n">
        <v>0</v>
      </c>
      <c r="BB39" s="27" t="n">
        <v>0</v>
      </c>
      <c r="BC39" s="27" t="n">
        <v>0</v>
      </c>
      <c r="BD39" s="27" t="n">
        <v>0</v>
      </c>
      <c r="BE39" s="27" t="n">
        <v>0</v>
      </c>
      <c r="BF39" s="27" t="n">
        <v>0</v>
      </c>
      <c r="BG39" s="27" t="n">
        <v>0</v>
      </c>
      <c r="BH39" s="27" t="n">
        <v>0</v>
      </c>
      <c r="BI39" s="27" t="n">
        <v>0</v>
      </c>
      <c r="BJ39" s="27" t="n">
        <v>0</v>
      </c>
      <c r="BK39" s="27" t="n">
        <v>0</v>
      </c>
      <c r="BL39" s="27" t="n">
        <v>0</v>
      </c>
      <c r="BM39" s="27" t="n">
        <v>0</v>
      </c>
      <c r="BN39" s="27" t="n">
        <v>0</v>
      </c>
      <c r="BO39" s="27" t="n">
        <v>0</v>
      </c>
      <c r="BP39" s="27" t="n">
        <v>0</v>
      </c>
      <c r="BQ39" s="27" t="n">
        <v>0</v>
      </c>
      <c r="BR39" s="27" t="n">
        <v>0</v>
      </c>
      <c r="BS39" s="27" t="n">
        <v>0</v>
      </c>
      <c r="BT39" s="27" t="n">
        <v>0</v>
      </c>
      <c r="BU39" s="27" t="n">
        <v>0</v>
      </c>
      <c r="BV39" s="27" t="n">
        <v>0</v>
      </c>
      <c r="BW39" s="27" t="n">
        <v>0</v>
      </c>
      <c r="BX39" s="27" t="n">
        <v>0</v>
      </c>
      <c r="BY39" s="27" t="n">
        <v>0</v>
      </c>
      <c r="BZ39" s="27" t="n">
        <v>0</v>
      </c>
      <c r="CA39" s="27" t="n">
        <v>0</v>
      </c>
      <c r="CB39" s="27" t="n">
        <v>0</v>
      </c>
      <c r="CC39" s="27" t="n">
        <v>0</v>
      </c>
      <c r="CD39" s="27" t="n">
        <v>0</v>
      </c>
      <c r="CE39" s="27" t="n">
        <v>0</v>
      </c>
      <c r="CF39" s="27" t="n">
        <v>0</v>
      </c>
      <c r="CG39" s="27" t="n">
        <v>0</v>
      </c>
      <c r="CH39" s="27" t="n">
        <v>0</v>
      </c>
      <c r="CI39" s="27" t="n">
        <v>0</v>
      </c>
      <c r="CJ39" s="27" t="n">
        <v>0</v>
      </c>
      <c r="CK39" s="27" t="n">
        <v>0</v>
      </c>
      <c r="CL39" s="27" t="n">
        <v>0</v>
      </c>
      <c r="CM39" s="27" t="n">
        <v>0</v>
      </c>
      <c r="CN39" s="27" t="n">
        <v>0</v>
      </c>
      <c r="CO39" s="27" t="n">
        <v>0</v>
      </c>
      <c r="CP39" s="27" t="n">
        <v>0</v>
      </c>
      <c r="CQ39" s="27" t="n">
        <v>0</v>
      </c>
      <c r="CR39" s="27" t="n">
        <v>0</v>
      </c>
      <c r="CS39" s="27" t="n">
        <v>0</v>
      </c>
      <c r="CT39" s="27" t="n">
        <v>0</v>
      </c>
      <c r="CU39" s="27" t="n">
        <v>0</v>
      </c>
      <c r="CV39" s="27" t="n">
        <v>0</v>
      </c>
      <c r="CW39" s="27" t="n">
        <v>0</v>
      </c>
      <c r="CX39" s="27" t="n">
        <v>0</v>
      </c>
      <c r="CY39" s="27" t="n">
        <v>0</v>
      </c>
      <c r="CZ39" s="27" t="n">
        <v>0</v>
      </c>
      <c r="DA39" s="27" t="n">
        <v>0</v>
      </c>
    </row>
    <row r="40">
      <c r="A40" t="inlineStr">
        <is>
          <t>TSP-903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</row>
    <row r="41">
      <c r="A41" t="inlineStr">
        <is>
          <t>TSP-924</t>
        </is>
      </c>
      <c r="B41" s="27" t="n">
        <v>0</v>
      </c>
      <c r="C41" s="27" t="n">
        <v>0</v>
      </c>
      <c r="D41" s="27" t="n">
        <v>0</v>
      </c>
      <c r="E41" s="27" t="n">
        <v>0</v>
      </c>
      <c r="F41" s="27" t="n">
        <v>0</v>
      </c>
      <c r="G41" s="27" t="n">
        <v>0</v>
      </c>
      <c r="H41" s="27" t="n">
        <v>0</v>
      </c>
      <c r="I41" s="27" t="n">
        <v>0</v>
      </c>
      <c r="J41" s="27" t="n">
        <v>0</v>
      </c>
      <c r="K41" s="27" t="n">
        <v>0</v>
      </c>
      <c r="L41" s="27" t="n">
        <v>0</v>
      </c>
      <c r="M41" s="27" t="n">
        <v>0</v>
      </c>
      <c r="N41" s="27" t="n">
        <v>0</v>
      </c>
      <c r="O41" s="27" t="n">
        <v>0</v>
      </c>
      <c r="P41" s="27" t="n">
        <v>0</v>
      </c>
      <c r="Q41" s="27" t="n">
        <v>0</v>
      </c>
      <c r="R41" s="27" t="n">
        <v>0</v>
      </c>
      <c r="S41" s="27" t="n">
        <v>0</v>
      </c>
      <c r="T41" s="27" t="n">
        <v>0</v>
      </c>
      <c r="U41" s="27" t="n">
        <v>0</v>
      </c>
      <c r="V41" s="27" t="n">
        <v>0</v>
      </c>
      <c r="W41" s="27" t="n">
        <v>0</v>
      </c>
      <c r="X41" s="27" t="n">
        <v>0</v>
      </c>
      <c r="Y41" s="27" t="n">
        <v>0</v>
      </c>
      <c r="Z41" s="27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7" t="n">
        <v>0</v>
      </c>
      <c r="AF41" s="27" t="n">
        <v>0.5132905723431526</v>
      </c>
      <c r="AG41" s="27" t="n">
        <v>0</v>
      </c>
      <c r="AH41" s="27" t="n">
        <v>0</v>
      </c>
      <c r="AI41" s="27" t="n">
        <v>0</v>
      </c>
      <c r="AJ41" s="27" t="n">
        <v>0</v>
      </c>
      <c r="AK41" s="27" t="n">
        <v>0.5132905723431526</v>
      </c>
      <c r="AL41" s="27" t="n">
        <v>0</v>
      </c>
      <c r="AM41" s="27" t="n">
        <v>0</v>
      </c>
      <c r="AN41" s="27" t="n">
        <v>0</v>
      </c>
      <c r="AO41" s="27" t="n">
        <v>0</v>
      </c>
      <c r="AP41" s="27" t="n">
        <v>0.5132905723431526</v>
      </c>
      <c r="AQ41" s="27" t="n">
        <v>0</v>
      </c>
      <c r="AR41" s="27" t="n">
        <v>0</v>
      </c>
      <c r="AS41" s="27" t="n">
        <v>0</v>
      </c>
      <c r="AT41" s="27" t="n">
        <v>0.5132905723431526</v>
      </c>
      <c r="AU41" s="27" t="n">
        <v>0</v>
      </c>
      <c r="AV41" s="27" t="n">
        <v>0</v>
      </c>
      <c r="AW41" s="27" t="n">
        <v>0</v>
      </c>
      <c r="AX41" s="27" t="n">
        <v>0.410632457874522</v>
      </c>
      <c r="AY41" s="27" t="n">
        <v>0</v>
      </c>
      <c r="AZ41" s="27" t="n">
        <v>0</v>
      </c>
      <c r="BA41" s="27" t="n">
        <v>0</v>
      </c>
      <c r="BB41" s="27" t="n">
        <v>0</v>
      </c>
      <c r="BC41" s="27" t="n">
        <v>0</v>
      </c>
      <c r="BD41" s="27" t="n">
        <v>0</v>
      </c>
      <c r="BE41" s="27" t="n">
        <v>0</v>
      </c>
      <c r="BF41" s="27" t="n">
        <v>0</v>
      </c>
      <c r="BG41" s="27" t="n">
        <v>0</v>
      </c>
      <c r="BH41" s="27" t="n">
        <v>0</v>
      </c>
      <c r="BI41" s="27" t="n">
        <v>0</v>
      </c>
      <c r="BJ41" s="27" t="n">
        <v>0</v>
      </c>
      <c r="BK41" s="27" t="n">
        <v>0</v>
      </c>
      <c r="BL41" s="27" t="n">
        <v>0</v>
      </c>
      <c r="BM41" s="27" t="n">
        <v>0</v>
      </c>
      <c r="BN41" s="27" t="n">
        <v>0</v>
      </c>
      <c r="BO41" s="27" t="n">
        <v>0</v>
      </c>
      <c r="BP41" s="27" t="n">
        <v>0</v>
      </c>
      <c r="BQ41" s="27" t="n">
        <v>0</v>
      </c>
      <c r="BR41" s="27" t="n">
        <v>0</v>
      </c>
      <c r="BS41" s="27" t="n">
        <v>0</v>
      </c>
      <c r="BT41" s="27" t="n">
        <v>0</v>
      </c>
      <c r="BU41" s="27" t="n">
        <v>0</v>
      </c>
      <c r="BV41" s="27" t="n">
        <v>0</v>
      </c>
      <c r="BW41" s="27" t="n">
        <v>0</v>
      </c>
      <c r="BX41" s="27" t="n">
        <v>0</v>
      </c>
      <c r="BY41" s="27" t="n">
        <v>0</v>
      </c>
      <c r="BZ41" s="27" t="n">
        <v>0</v>
      </c>
      <c r="CA41" s="27" t="n">
        <v>0</v>
      </c>
      <c r="CB41" s="27" t="n">
        <v>0</v>
      </c>
      <c r="CC41" s="27" t="n">
        <v>0</v>
      </c>
      <c r="CD41" s="27" t="n">
        <v>0</v>
      </c>
      <c r="CE41" s="27" t="n">
        <v>0</v>
      </c>
      <c r="CF41" s="27" t="n">
        <v>0</v>
      </c>
      <c r="CG41" s="27" t="n">
        <v>0</v>
      </c>
      <c r="CH41" s="27" t="n">
        <v>0</v>
      </c>
      <c r="CI41" s="27" t="n">
        <v>0</v>
      </c>
      <c r="CJ41" s="27" t="n">
        <v>0</v>
      </c>
      <c r="CK41" s="27" t="n">
        <v>0</v>
      </c>
      <c r="CL41" s="27" t="n">
        <v>0</v>
      </c>
      <c r="CM41" s="27" t="n">
        <v>0</v>
      </c>
      <c r="CN41" s="27" t="n">
        <v>0</v>
      </c>
      <c r="CO41" s="27" t="n">
        <v>0</v>
      </c>
      <c r="CP41" s="27" t="n">
        <v>0</v>
      </c>
      <c r="CQ41" s="27" t="n">
        <v>0</v>
      </c>
      <c r="CR41" s="27" t="n">
        <v>0</v>
      </c>
      <c r="CS41" s="27" t="n">
        <v>0</v>
      </c>
      <c r="CT41" s="27" t="n">
        <v>0</v>
      </c>
      <c r="CU41" s="27" t="n">
        <v>0</v>
      </c>
      <c r="CV41" s="27" t="n">
        <v>0</v>
      </c>
      <c r="CW41" s="27" t="n">
        <v>0</v>
      </c>
      <c r="CX41" s="27" t="n">
        <v>0</v>
      </c>
      <c r="CY41" s="27" t="n">
        <v>0</v>
      </c>
      <c r="CZ41" s="27" t="n">
        <v>0</v>
      </c>
      <c r="DA41" s="27" t="n">
        <v>0</v>
      </c>
    </row>
    <row r="42">
      <c r="A42" t="inlineStr">
        <is>
          <t>TSP-925</t>
        </is>
      </c>
      <c r="B42" s="27" t="n">
        <v>0</v>
      </c>
      <c r="C42" s="27" t="n">
        <v>0</v>
      </c>
      <c r="D42" s="27" t="n">
        <v>0</v>
      </c>
      <c r="E42" s="27" t="n">
        <v>0</v>
      </c>
      <c r="F42" s="27" t="n">
        <v>0</v>
      </c>
      <c r="G42" s="27" t="n">
        <v>0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0.3892207792207791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0.3892207792207791</v>
      </c>
      <c r="AE42" s="27" t="n">
        <v>0</v>
      </c>
      <c r="AF42" s="27" t="n">
        <v>0</v>
      </c>
      <c r="AG42" s="27" t="n">
        <v>0.3892207792207791</v>
      </c>
      <c r="AH42" s="27" t="n">
        <v>0</v>
      </c>
      <c r="AI42" s="27" t="n">
        <v>0</v>
      </c>
      <c r="AJ42" s="27" t="n">
        <v>0.3892207792207791</v>
      </c>
      <c r="AK42" s="27" t="n">
        <v>0</v>
      </c>
      <c r="AL42" s="27" t="n">
        <v>0</v>
      </c>
      <c r="AM42" s="27" t="n">
        <v>0</v>
      </c>
      <c r="AN42" s="27" t="n">
        <v>0</v>
      </c>
      <c r="AO42" s="27" t="n">
        <v>0.3892207792207791</v>
      </c>
      <c r="AP42" s="27" t="n">
        <v>0</v>
      </c>
      <c r="AQ42" s="27" t="n">
        <v>0</v>
      </c>
      <c r="AR42" s="27" t="n">
        <v>0</v>
      </c>
      <c r="AS42" s="27" t="n">
        <v>0.3892207792207791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</row>
    <row r="43">
      <c r="A43" t="inlineStr">
        <is>
          <t>TSP-927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  <c r="AN43" s="27" t="n">
        <v>0</v>
      </c>
      <c r="AO43" s="27" t="n">
        <v>0</v>
      </c>
      <c r="AP43" s="27" t="n">
        <v>0</v>
      </c>
      <c r="AQ43" s="27" t="n">
        <v>0</v>
      </c>
      <c r="AR43" s="27" t="n">
        <v>0</v>
      </c>
      <c r="AS43" s="27" t="n">
        <v>0</v>
      </c>
      <c r="AT43" s="27" t="n">
        <v>0</v>
      </c>
      <c r="AU43" s="27" t="n">
        <v>0</v>
      </c>
      <c r="AV43" s="27" t="n">
        <v>0</v>
      </c>
      <c r="AW43" s="27" t="n">
        <v>0</v>
      </c>
      <c r="AX43" s="27" t="n">
        <v>0</v>
      </c>
      <c r="AY43" s="27" t="n">
        <v>0</v>
      </c>
      <c r="AZ43" s="27" t="n">
        <v>0</v>
      </c>
      <c r="BA43" s="27" t="n">
        <v>0</v>
      </c>
      <c r="BB43" s="27" t="n">
        <v>0</v>
      </c>
      <c r="BC43" s="27" t="n">
        <v>0</v>
      </c>
      <c r="BD43" s="27" t="n">
        <v>0</v>
      </c>
      <c r="BE43" s="27" t="n">
        <v>0</v>
      </c>
      <c r="BF43" s="27" t="n">
        <v>0</v>
      </c>
      <c r="BG43" s="27" t="n">
        <v>0</v>
      </c>
      <c r="BH43" s="27" t="n">
        <v>0</v>
      </c>
      <c r="BI43" s="27" t="n">
        <v>0</v>
      </c>
      <c r="BJ43" s="27" t="n">
        <v>0</v>
      </c>
      <c r="BK43" s="27" t="n">
        <v>0</v>
      </c>
      <c r="BL43" s="27" t="n">
        <v>0</v>
      </c>
      <c r="BM43" s="27" t="n">
        <v>0</v>
      </c>
      <c r="BN43" s="27" t="n">
        <v>0</v>
      </c>
      <c r="BO43" s="27" t="n">
        <v>0</v>
      </c>
      <c r="BP43" s="27" t="n">
        <v>0</v>
      </c>
      <c r="BQ43" s="27" t="n">
        <v>0</v>
      </c>
      <c r="BR43" s="27" t="n">
        <v>0</v>
      </c>
      <c r="BS43" s="27" t="n">
        <v>0</v>
      </c>
      <c r="BT43" s="27" t="n">
        <v>0</v>
      </c>
      <c r="BU43" s="27" t="n">
        <v>0</v>
      </c>
      <c r="BV43" s="27" t="n">
        <v>0</v>
      </c>
      <c r="BW43" s="27" t="n">
        <v>0</v>
      </c>
      <c r="BX43" s="27" t="n">
        <v>0</v>
      </c>
      <c r="BY43" s="27" t="n">
        <v>0</v>
      </c>
      <c r="BZ43" s="27" t="n">
        <v>0</v>
      </c>
      <c r="CA43" s="27" t="n">
        <v>0</v>
      </c>
      <c r="CB43" s="27" t="n">
        <v>0</v>
      </c>
      <c r="CC43" s="27" t="n">
        <v>0</v>
      </c>
      <c r="CD43" s="27" t="n">
        <v>0</v>
      </c>
      <c r="CE43" s="27" t="n">
        <v>0</v>
      </c>
      <c r="CF43" s="27" t="n">
        <v>0</v>
      </c>
      <c r="CG43" s="27" t="n">
        <v>0</v>
      </c>
      <c r="CH43" s="27" t="n">
        <v>0</v>
      </c>
      <c r="CI43" s="27" t="n">
        <v>0</v>
      </c>
      <c r="CJ43" s="27" t="n">
        <v>0</v>
      </c>
      <c r="CK43" s="27" t="n">
        <v>0</v>
      </c>
      <c r="CL43" s="27" t="n">
        <v>0</v>
      </c>
      <c r="CM43" s="27" t="n">
        <v>0</v>
      </c>
      <c r="CN43" s="27" t="n">
        <v>0</v>
      </c>
      <c r="CO43" s="27" t="n">
        <v>0</v>
      </c>
      <c r="CP43" s="27" t="n">
        <v>0</v>
      </c>
      <c r="CQ43" s="27" t="n">
        <v>0</v>
      </c>
      <c r="CR43" s="27" t="n">
        <v>0</v>
      </c>
      <c r="CS43" s="27" t="n">
        <v>0</v>
      </c>
      <c r="CT43" s="27" t="n">
        <v>0</v>
      </c>
      <c r="CU43" s="27" t="n">
        <v>0</v>
      </c>
      <c r="CV43" s="27" t="n">
        <v>0</v>
      </c>
      <c r="CW43" s="27" t="n">
        <v>0</v>
      </c>
      <c r="CX43" s="27" t="n">
        <v>0</v>
      </c>
      <c r="CY43" s="27" t="n">
        <v>0</v>
      </c>
      <c r="CZ43" s="27" t="n">
        <v>0</v>
      </c>
      <c r="DA43" s="27" t="n">
        <v>0</v>
      </c>
    </row>
    <row r="44">
      <c r="A44" t="inlineStr">
        <is>
          <t>TSP-928</t>
        </is>
      </c>
      <c r="B44" s="27" t="n">
        <v>0</v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0</v>
      </c>
      <c r="L44" s="27" t="n">
        <v>0</v>
      </c>
      <c r="M44" s="27" t="n">
        <v>0</v>
      </c>
      <c r="N44" s="27" t="n">
        <v>0</v>
      </c>
      <c r="O44" s="27" t="n">
        <v>0</v>
      </c>
      <c r="P44" s="27" t="n">
        <v>0</v>
      </c>
      <c r="Q44" s="27" t="n">
        <v>0</v>
      </c>
      <c r="R44" s="27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7" t="n">
        <v>0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1.595842200578393</v>
      </c>
      <c r="AG44" s="27" t="n">
        <v>0</v>
      </c>
      <c r="AH44" s="27" t="n">
        <v>0</v>
      </c>
      <c r="AI44" s="27" t="n">
        <v>0</v>
      </c>
      <c r="AJ44" s="27" t="n">
        <v>0</v>
      </c>
      <c r="AK44" s="27" t="n">
        <v>1.595842200578393</v>
      </c>
      <c r="AL44" s="27" t="n">
        <v>0</v>
      </c>
      <c r="AM44" s="27" t="n">
        <v>0</v>
      </c>
      <c r="AN44" s="27" t="n">
        <v>0</v>
      </c>
      <c r="AO44" s="27" t="n">
        <v>0</v>
      </c>
      <c r="AP44" s="27" t="n">
        <v>1.595842200578393</v>
      </c>
      <c r="AQ44" s="27" t="n">
        <v>0</v>
      </c>
      <c r="AR44" s="27" t="n">
        <v>0</v>
      </c>
      <c r="AS44" s="27" t="n">
        <v>0</v>
      </c>
      <c r="AT44" s="27" t="n">
        <v>1.595842200578393</v>
      </c>
      <c r="AU44" s="27" t="n">
        <v>0</v>
      </c>
      <c r="AV44" s="27" t="n">
        <v>0</v>
      </c>
      <c r="AW44" s="27" t="n">
        <v>0</v>
      </c>
      <c r="AX44" s="27" t="n">
        <v>1.276673760462714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</row>
    <row r="45">
      <c r="A45" t="inlineStr">
        <is>
          <t>TSP-929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0</v>
      </c>
      <c r="Z45" s="27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0</v>
      </c>
      <c r="AI45" s="27" t="n">
        <v>0</v>
      </c>
      <c r="AJ45" s="27" t="n">
        <v>0</v>
      </c>
      <c r="AK45" s="27" t="n">
        <v>0</v>
      </c>
      <c r="AL45" s="27" t="n">
        <v>0</v>
      </c>
      <c r="AM45" s="27" t="n">
        <v>0</v>
      </c>
      <c r="AN45" s="27" t="n">
        <v>0</v>
      </c>
      <c r="AO45" s="27" t="n">
        <v>0</v>
      </c>
      <c r="AP45" s="27" t="n">
        <v>0</v>
      </c>
      <c r="AQ45" s="27" t="n">
        <v>0</v>
      </c>
      <c r="AR45" s="27" t="n">
        <v>0</v>
      </c>
      <c r="AS45" s="27" t="n">
        <v>0</v>
      </c>
      <c r="AT45" s="27" t="n">
        <v>0</v>
      </c>
      <c r="AU45" s="27" t="n">
        <v>0</v>
      </c>
      <c r="AV45" s="27" t="n">
        <v>0</v>
      </c>
      <c r="AW45" s="27" t="n">
        <v>0</v>
      </c>
      <c r="AX45" s="27" t="n">
        <v>0</v>
      </c>
      <c r="AY45" s="27" t="n">
        <v>0</v>
      </c>
      <c r="AZ45" s="27" t="n">
        <v>0</v>
      </c>
      <c r="BA45" s="27" t="n">
        <v>0</v>
      </c>
      <c r="BB45" s="27" t="n">
        <v>0</v>
      </c>
      <c r="BC45" s="27" t="n">
        <v>0</v>
      </c>
      <c r="BD45" s="27" t="n">
        <v>0</v>
      </c>
      <c r="BE45" s="27" t="n">
        <v>0</v>
      </c>
      <c r="BF45" s="27" t="n">
        <v>0</v>
      </c>
      <c r="BG45" s="27" t="n">
        <v>0</v>
      </c>
      <c r="BH45" s="27" t="n">
        <v>0</v>
      </c>
      <c r="BI45" s="27" t="n">
        <v>0</v>
      </c>
      <c r="BJ45" s="27" t="n">
        <v>0</v>
      </c>
      <c r="BK45" s="27" t="n">
        <v>0</v>
      </c>
      <c r="BL45" s="27" t="n">
        <v>0</v>
      </c>
      <c r="BM45" s="27" t="n">
        <v>0</v>
      </c>
      <c r="BN45" s="27" t="n">
        <v>0</v>
      </c>
      <c r="BO45" s="27" t="n">
        <v>0</v>
      </c>
      <c r="BP45" s="27" t="n">
        <v>0</v>
      </c>
      <c r="BQ45" s="27" t="n">
        <v>0</v>
      </c>
      <c r="BR45" s="27" t="n">
        <v>0</v>
      </c>
      <c r="BS45" s="27" t="n">
        <v>0</v>
      </c>
      <c r="BT45" s="27" t="n">
        <v>0</v>
      </c>
      <c r="BU45" s="27" t="n">
        <v>0</v>
      </c>
      <c r="BV45" s="27" t="n">
        <v>0</v>
      </c>
      <c r="BW45" s="27" t="n">
        <v>0</v>
      </c>
      <c r="BX45" s="27" t="n">
        <v>0</v>
      </c>
      <c r="BY45" s="27" t="n">
        <v>0</v>
      </c>
      <c r="BZ45" s="27" t="n">
        <v>0</v>
      </c>
      <c r="CA45" s="27" t="n">
        <v>0</v>
      </c>
      <c r="CB45" s="27" t="n">
        <v>0</v>
      </c>
      <c r="CC45" s="27" t="n">
        <v>0</v>
      </c>
      <c r="CD45" s="27" t="n">
        <v>0</v>
      </c>
      <c r="CE45" s="27" t="n">
        <v>0</v>
      </c>
      <c r="CF45" s="27" t="n">
        <v>0</v>
      </c>
      <c r="CG45" s="27" t="n">
        <v>0</v>
      </c>
      <c r="CH45" s="27" t="n">
        <v>0</v>
      </c>
      <c r="CI45" s="27" t="n">
        <v>0</v>
      </c>
      <c r="CJ45" s="27" t="n">
        <v>0</v>
      </c>
      <c r="CK45" s="27" t="n">
        <v>0</v>
      </c>
      <c r="CL45" s="27" t="n">
        <v>0</v>
      </c>
      <c r="CM45" s="27" t="n">
        <v>0</v>
      </c>
      <c r="CN45" s="27" t="n">
        <v>0</v>
      </c>
      <c r="CO45" s="27" t="n">
        <v>0</v>
      </c>
      <c r="CP45" s="27" t="n">
        <v>0</v>
      </c>
      <c r="CQ45" s="27" t="n">
        <v>0</v>
      </c>
      <c r="CR45" s="27" t="n">
        <v>0</v>
      </c>
      <c r="CS45" s="27" t="n">
        <v>0</v>
      </c>
      <c r="CT45" s="27" t="n">
        <v>0</v>
      </c>
      <c r="CU45" s="27" t="n">
        <v>0</v>
      </c>
      <c r="CV45" s="27" t="n">
        <v>0</v>
      </c>
      <c r="CW45" s="27" t="n">
        <v>0</v>
      </c>
      <c r="CX45" s="27" t="n">
        <v>0</v>
      </c>
      <c r="CY45" s="27" t="n">
        <v>0</v>
      </c>
      <c r="CZ45" s="27" t="n">
        <v>0</v>
      </c>
      <c r="DA45" s="27" t="n">
        <v>0</v>
      </c>
    </row>
    <row r="46">
      <c r="A46" t="inlineStr">
        <is>
          <t>TSP-930</t>
        </is>
      </c>
      <c r="B46" s="27" t="n">
        <v>0</v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0</v>
      </c>
      <c r="M46" s="27" t="n">
        <v>0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0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1.20003066745039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1.20003066745039</v>
      </c>
      <c r="AE46" s="27" t="n">
        <v>0</v>
      </c>
      <c r="AF46" s="27" t="n">
        <v>0</v>
      </c>
      <c r="AG46" s="27" t="n">
        <v>1.20003066745039</v>
      </c>
      <c r="AH46" s="27" t="n">
        <v>0</v>
      </c>
      <c r="AI46" s="27" t="n">
        <v>0</v>
      </c>
      <c r="AJ46" s="27" t="n">
        <v>1.20003066745039</v>
      </c>
      <c r="AK46" s="27" t="n">
        <v>0</v>
      </c>
      <c r="AL46" s="27" t="n">
        <v>0</v>
      </c>
      <c r="AM46" s="27" t="n">
        <v>0</v>
      </c>
      <c r="AN46" s="27" t="n">
        <v>0</v>
      </c>
      <c r="AO46" s="27" t="n">
        <v>1.20003066745039</v>
      </c>
      <c r="AP46" s="27" t="n">
        <v>0</v>
      </c>
      <c r="AQ46" s="27" t="n">
        <v>0</v>
      </c>
      <c r="AR46" s="27" t="n">
        <v>0</v>
      </c>
      <c r="AS46" s="27" t="n">
        <v>1.20003066745039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</row>
    <row r="47">
      <c r="A47" t="inlineStr">
        <is>
          <t>TSP-934</t>
        </is>
      </c>
      <c r="B47" s="27" t="n">
        <v>0</v>
      </c>
      <c r="C47" s="27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0</v>
      </c>
      <c r="R47" s="27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7" t="n">
        <v>0</v>
      </c>
      <c r="X47" s="27" t="n">
        <v>0</v>
      </c>
      <c r="Y47" s="27" t="n">
        <v>0</v>
      </c>
      <c r="Z47" s="27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7" t="n">
        <v>0</v>
      </c>
      <c r="AF47" s="27" t="n">
        <v>0</v>
      </c>
      <c r="AG47" s="27" t="n">
        <v>0</v>
      </c>
      <c r="AH47" s="27" t="n">
        <v>0</v>
      </c>
      <c r="AI47" s="27" t="n">
        <v>0</v>
      </c>
      <c r="AJ47" s="27" t="n">
        <v>0</v>
      </c>
      <c r="AK47" s="27" t="n">
        <v>0</v>
      </c>
      <c r="AL47" s="27" t="n">
        <v>0</v>
      </c>
      <c r="AM47" s="27" t="n">
        <v>0</v>
      </c>
      <c r="AN47" s="27" t="n">
        <v>0</v>
      </c>
      <c r="AO47" s="27" t="n">
        <v>0</v>
      </c>
      <c r="AP47" s="27" t="n">
        <v>0</v>
      </c>
      <c r="AQ47" s="27" t="n">
        <v>0</v>
      </c>
      <c r="AR47" s="27" t="n">
        <v>0</v>
      </c>
      <c r="AS47" s="27" t="n">
        <v>0</v>
      </c>
      <c r="AT47" s="27" t="n">
        <v>0</v>
      </c>
      <c r="AU47" s="27" t="n">
        <v>0</v>
      </c>
      <c r="AV47" s="27" t="n">
        <v>0</v>
      </c>
      <c r="AW47" s="27" t="n">
        <v>0</v>
      </c>
      <c r="AX47" s="27" t="n">
        <v>0</v>
      </c>
      <c r="AY47" s="27" t="n">
        <v>0</v>
      </c>
      <c r="AZ47" s="27" t="n">
        <v>0</v>
      </c>
      <c r="BA47" s="27" t="n">
        <v>0</v>
      </c>
      <c r="BB47" s="27" t="n">
        <v>0</v>
      </c>
      <c r="BC47" s="27" t="n">
        <v>0</v>
      </c>
      <c r="BD47" s="27" t="n">
        <v>0</v>
      </c>
      <c r="BE47" s="27" t="n">
        <v>0</v>
      </c>
      <c r="BF47" s="27" t="n">
        <v>0</v>
      </c>
      <c r="BG47" s="27" t="n">
        <v>0</v>
      </c>
      <c r="BH47" s="27" t="n">
        <v>0</v>
      </c>
      <c r="BI47" s="27" t="n">
        <v>0</v>
      </c>
      <c r="BJ47" s="27" t="n">
        <v>0</v>
      </c>
      <c r="BK47" s="27" t="n">
        <v>0</v>
      </c>
      <c r="BL47" s="27" t="n">
        <v>0</v>
      </c>
      <c r="BM47" s="27" t="n">
        <v>0</v>
      </c>
      <c r="BN47" s="27" t="n">
        <v>0</v>
      </c>
      <c r="BO47" s="27" t="n">
        <v>0</v>
      </c>
      <c r="BP47" s="27" t="n">
        <v>0</v>
      </c>
      <c r="BQ47" s="27" t="n">
        <v>0</v>
      </c>
      <c r="BR47" s="27" t="n">
        <v>0</v>
      </c>
      <c r="BS47" s="27" t="n">
        <v>0</v>
      </c>
      <c r="BT47" s="27" t="n">
        <v>0</v>
      </c>
      <c r="BU47" s="27" t="n">
        <v>0</v>
      </c>
      <c r="BV47" s="27" t="n">
        <v>0</v>
      </c>
      <c r="BW47" s="27" t="n">
        <v>0</v>
      </c>
      <c r="BX47" s="27" t="n">
        <v>0</v>
      </c>
      <c r="BY47" s="27" t="n">
        <v>0</v>
      </c>
      <c r="BZ47" s="27" t="n">
        <v>0</v>
      </c>
      <c r="CA47" s="27" t="n">
        <v>0</v>
      </c>
      <c r="CB47" s="27" t="n">
        <v>0</v>
      </c>
      <c r="CC47" s="27" t="n">
        <v>0</v>
      </c>
      <c r="CD47" s="27" t="n">
        <v>0</v>
      </c>
      <c r="CE47" s="27" t="n">
        <v>0</v>
      </c>
      <c r="CF47" s="27" t="n">
        <v>0</v>
      </c>
      <c r="CG47" s="27" t="n">
        <v>0</v>
      </c>
      <c r="CH47" s="27" t="n">
        <v>0</v>
      </c>
      <c r="CI47" s="27" t="n">
        <v>0</v>
      </c>
      <c r="CJ47" s="27" t="n">
        <v>0</v>
      </c>
      <c r="CK47" s="27" t="n">
        <v>0</v>
      </c>
      <c r="CL47" s="27" t="n">
        <v>0</v>
      </c>
      <c r="CM47" s="27" t="n">
        <v>0</v>
      </c>
      <c r="CN47" s="27" t="n">
        <v>0</v>
      </c>
      <c r="CO47" s="27" t="n">
        <v>0</v>
      </c>
      <c r="CP47" s="27" t="n">
        <v>0</v>
      </c>
      <c r="CQ47" s="27" t="n">
        <v>0</v>
      </c>
      <c r="CR47" s="27" t="n">
        <v>0</v>
      </c>
      <c r="CS47" s="27" t="n">
        <v>0</v>
      </c>
      <c r="CT47" s="27" t="n">
        <v>0</v>
      </c>
      <c r="CU47" s="27" t="n">
        <v>0</v>
      </c>
      <c r="CV47" s="27" t="n">
        <v>0</v>
      </c>
      <c r="CW47" s="27" t="n">
        <v>0</v>
      </c>
      <c r="CX47" s="27" t="n">
        <v>0</v>
      </c>
      <c r="CY47" s="27" t="n">
        <v>0</v>
      </c>
      <c r="CZ47" s="27" t="n">
        <v>0</v>
      </c>
      <c r="DA47" s="27" t="n">
        <v>0</v>
      </c>
    </row>
    <row r="48">
      <c r="A48" t="inlineStr">
        <is>
          <t>TSP-935</t>
        </is>
      </c>
      <c r="B48" s="27" t="n">
        <v>0</v>
      </c>
      <c r="C48" s="27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0</v>
      </c>
      <c r="L48" s="27" t="n">
        <v>0</v>
      </c>
      <c r="M48" s="27" t="n">
        <v>0</v>
      </c>
      <c r="N48" s="27" t="n">
        <v>0</v>
      </c>
      <c r="O48" s="27" t="n">
        <v>0</v>
      </c>
      <c r="P48" s="27" t="n">
        <v>0</v>
      </c>
      <c r="Q48" s="27" t="n">
        <v>0</v>
      </c>
      <c r="R48" s="27" t="n">
        <v>0</v>
      </c>
      <c r="S48" s="27" t="n">
        <v>0</v>
      </c>
      <c r="T48" s="27" t="n">
        <v>0</v>
      </c>
      <c r="U48" s="27" t="n">
        <v>0</v>
      </c>
      <c r="V48" s="27" t="n">
        <v>0</v>
      </c>
      <c r="W48" s="27" t="n">
        <v>0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0</v>
      </c>
      <c r="AF48" s="27" t="n">
        <v>1.647732293074346</v>
      </c>
      <c r="AG48" s="27" t="n">
        <v>0</v>
      </c>
      <c r="AH48" s="27" t="n">
        <v>0</v>
      </c>
      <c r="AI48" s="27" t="n">
        <v>0</v>
      </c>
      <c r="AJ48" s="27" t="n">
        <v>0</v>
      </c>
      <c r="AK48" s="27" t="n">
        <v>1.647732293074346</v>
      </c>
      <c r="AL48" s="27" t="n">
        <v>0</v>
      </c>
      <c r="AM48" s="27" t="n">
        <v>0</v>
      </c>
      <c r="AN48" s="27" t="n">
        <v>0</v>
      </c>
      <c r="AO48" s="27" t="n">
        <v>0</v>
      </c>
      <c r="AP48" s="27" t="n">
        <v>1.647732293074346</v>
      </c>
      <c r="AQ48" s="27" t="n">
        <v>0</v>
      </c>
      <c r="AR48" s="27" t="n">
        <v>0</v>
      </c>
      <c r="AS48" s="27" t="n">
        <v>0</v>
      </c>
      <c r="AT48" s="27" t="n">
        <v>1.647732293074346</v>
      </c>
      <c r="AU48" s="27" t="n">
        <v>0</v>
      </c>
      <c r="AV48" s="27" t="n">
        <v>0</v>
      </c>
      <c r="AW48" s="27" t="n">
        <v>0</v>
      </c>
      <c r="AX48" s="27" t="n">
        <v>1.318185834459477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</row>
    <row r="49">
      <c r="A49" t="inlineStr">
        <is>
          <t>TSP-936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0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0</v>
      </c>
      <c r="R49" s="27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7" t="n">
        <v>0</v>
      </c>
      <c r="X49" s="27" t="n">
        <v>0</v>
      </c>
      <c r="Y49" s="27" t="n">
        <v>0</v>
      </c>
      <c r="Z49" s="27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7" t="n">
        <v>0</v>
      </c>
      <c r="AF49" s="27" t="n">
        <v>0</v>
      </c>
      <c r="AG49" s="27" t="n">
        <v>0</v>
      </c>
      <c r="AH49" s="27" t="n">
        <v>0</v>
      </c>
      <c r="AI49" s="27" t="n">
        <v>0</v>
      </c>
      <c r="AJ49" s="27" t="n">
        <v>0</v>
      </c>
      <c r="AK49" s="27" t="n">
        <v>0</v>
      </c>
      <c r="AL49" s="27" t="n">
        <v>0</v>
      </c>
      <c r="AM49" s="27" t="n">
        <v>0</v>
      </c>
      <c r="AN49" s="27" t="n">
        <v>0</v>
      </c>
      <c r="AO49" s="27" t="n">
        <v>0</v>
      </c>
      <c r="AP49" s="27" t="n">
        <v>0</v>
      </c>
      <c r="AQ49" s="27" t="n">
        <v>0</v>
      </c>
      <c r="AR49" s="27" t="n">
        <v>0</v>
      </c>
      <c r="AS49" s="27" t="n">
        <v>0</v>
      </c>
      <c r="AT49" s="27" t="n">
        <v>0</v>
      </c>
      <c r="AU49" s="27" t="n">
        <v>0</v>
      </c>
      <c r="AV49" s="27" t="n">
        <v>0</v>
      </c>
      <c r="AW49" s="27" t="n">
        <v>0</v>
      </c>
      <c r="AX49" s="27" t="n">
        <v>0</v>
      </c>
      <c r="AY49" s="27" t="n">
        <v>0</v>
      </c>
      <c r="AZ49" s="27" t="n">
        <v>0</v>
      </c>
      <c r="BA49" s="27" t="n">
        <v>0</v>
      </c>
      <c r="BB49" s="27" t="n">
        <v>0</v>
      </c>
      <c r="BC49" s="27" t="n">
        <v>0</v>
      </c>
      <c r="BD49" s="27" t="n">
        <v>0</v>
      </c>
      <c r="BE49" s="27" t="n">
        <v>0</v>
      </c>
      <c r="BF49" s="27" t="n">
        <v>0</v>
      </c>
      <c r="BG49" s="27" t="n">
        <v>0</v>
      </c>
      <c r="BH49" s="27" t="n">
        <v>0</v>
      </c>
      <c r="BI49" s="27" t="n">
        <v>0</v>
      </c>
      <c r="BJ49" s="27" t="n">
        <v>0</v>
      </c>
      <c r="BK49" s="27" t="n">
        <v>0</v>
      </c>
      <c r="BL49" s="27" t="n">
        <v>0</v>
      </c>
      <c r="BM49" s="27" t="n">
        <v>0</v>
      </c>
      <c r="BN49" s="27" t="n">
        <v>0</v>
      </c>
      <c r="BO49" s="27" t="n">
        <v>0</v>
      </c>
      <c r="BP49" s="27" t="n">
        <v>0</v>
      </c>
      <c r="BQ49" s="27" t="n">
        <v>0</v>
      </c>
      <c r="BR49" s="27" t="n">
        <v>0</v>
      </c>
      <c r="BS49" s="27" t="n">
        <v>0</v>
      </c>
      <c r="BT49" s="27" t="n">
        <v>0</v>
      </c>
      <c r="BU49" s="27" t="n">
        <v>0</v>
      </c>
      <c r="BV49" s="27" t="n">
        <v>0</v>
      </c>
      <c r="BW49" s="27" t="n">
        <v>0</v>
      </c>
      <c r="BX49" s="27" t="n">
        <v>0</v>
      </c>
      <c r="BY49" s="27" t="n">
        <v>0</v>
      </c>
      <c r="BZ49" s="27" t="n">
        <v>0</v>
      </c>
      <c r="CA49" s="27" t="n">
        <v>0</v>
      </c>
      <c r="CB49" s="27" t="n">
        <v>0</v>
      </c>
      <c r="CC49" s="27" t="n">
        <v>0</v>
      </c>
      <c r="CD49" s="27" t="n">
        <v>0</v>
      </c>
      <c r="CE49" s="27" t="n">
        <v>0</v>
      </c>
      <c r="CF49" s="27" t="n">
        <v>0</v>
      </c>
      <c r="CG49" s="27" t="n">
        <v>0</v>
      </c>
      <c r="CH49" s="27" t="n">
        <v>0</v>
      </c>
      <c r="CI49" s="27" t="n">
        <v>0</v>
      </c>
      <c r="CJ49" s="27" t="n">
        <v>0</v>
      </c>
      <c r="CK49" s="27" t="n">
        <v>0</v>
      </c>
      <c r="CL49" s="27" t="n">
        <v>0</v>
      </c>
      <c r="CM49" s="27" t="n">
        <v>0</v>
      </c>
      <c r="CN49" s="27" t="n">
        <v>0</v>
      </c>
      <c r="CO49" s="27" t="n">
        <v>0</v>
      </c>
      <c r="CP49" s="27" t="n">
        <v>0</v>
      </c>
      <c r="CQ49" s="27" t="n">
        <v>0</v>
      </c>
      <c r="CR49" s="27" t="n">
        <v>0</v>
      </c>
      <c r="CS49" s="27" t="n">
        <v>0</v>
      </c>
      <c r="CT49" s="27" t="n">
        <v>0</v>
      </c>
      <c r="CU49" s="27" t="n">
        <v>0</v>
      </c>
      <c r="CV49" s="27" t="n">
        <v>0</v>
      </c>
      <c r="CW49" s="27" t="n">
        <v>0</v>
      </c>
      <c r="CX49" s="27" t="n">
        <v>0</v>
      </c>
      <c r="CY49" s="27" t="n">
        <v>0</v>
      </c>
      <c r="CZ49" s="27" t="n">
        <v>0</v>
      </c>
      <c r="DA49" s="27" t="n">
        <v>0</v>
      </c>
    </row>
    <row r="50">
      <c r="A50" t="inlineStr">
        <is>
          <t>TSP-937</t>
        </is>
      </c>
      <c r="B50" s="27" t="n">
        <v>0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0</v>
      </c>
      <c r="M50" s="27" t="n">
        <v>0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0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1.239039250313827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1.239039250313827</v>
      </c>
      <c r="AE50" s="27" t="n">
        <v>0</v>
      </c>
      <c r="AF50" s="27" t="n">
        <v>0</v>
      </c>
      <c r="AG50" s="27" t="n">
        <v>1.239039250313827</v>
      </c>
      <c r="AH50" s="27" t="n">
        <v>0</v>
      </c>
      <c r="AI50" s="27" t="n">
        <v>0</v>
      </c>
      <c r="AJ50" s="27" t="n">
        <v>1.239039250313827</v>
      </c>
      <c r="AK50" s="27" t="n">
        <v>0</v>
      </c>
      <c r="AL50" s="27" t="n">
        <v>0</v>
      </c>
      <c r="AM50" s="27" t="n">
        <v>0</v>
      </c>
      <c r="AN50" s="27" t="n">
        <v>0</v>
      </c>
      <c r="AO50" s="27" t="n">
        <v>1.239039250313827</v>
      </c>
      <c r="AP50" s="27" t="n">
        <v>0</v>
      </c>
      <c r="AQ50" s="27" t="n">
        <v>0</v>
      </c>
      <c r="AR50" s="27" t="n">
        <v>0</v>
      </c>
      <c r="AS50" s="27" t="n">
        <v>1.239039250313827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</row>
    <row r="51">
      <c r="A51" t="inlineStr">
        <is>
          <t>TSP-959</t>
        </is>
      </c>
      <c r="B51" s="27" t="n">
        <v>0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0</v>
      </c>
      <c r="J51" s="27" t="n">
        <v>0</v>
      </c>
      <c r="K51" s="27" t="n">
        <v>0</v>
      </c>
      <c r="L51" s="27" t="n">
        <v>0</v>
      </c>
      <c r="M51" s="27" t="n">
        <v>0</v>
      </c>
      <c r="N51" s="27" t="n">
        <v>0</v>
      </c>
      <c r="O51" s="27" t="n">
        <v>0</v>
      </c>
      <c r="P51" s="27" t="n">
        <v>0</v>
      </c>
      <c r="Q51" s="27" t="n">
        <v>0</v>
      </c>
      <c r="R51" s="27" t="n">
        <v>0</v>
      </c>
      <c r="S51" s="27" t="n">
        <v>0</v>
      </c>
      <c r="T51" s="27" t="n">
        <v>0</v>
      </c>
      <c r="U51" s="27" t="n">
        <v>0</v>
      </c>
      <c r="V51" s="27" t="n">
        <v>0</v>
      </c>
      <c r="W51" s="27" t="n">
        <v>0</v>
      </c>
      <c r="X51" s="27" t="n">
        <v>4.682540897586271</v>
      </c>
      <c r="Y51" s="27" t="n">
        <v>4.682540897586271</v>
      </c>
      <c r="Z51" s="27" t="n">
        <v>0</v>
      </c>
      <c r="AA51" s="27" t="n">
        <v>5.619049077103525</v>
      </c>
      <c r="AB51" s="27" t="n">
        <v>3.746032718069016</v>
      </c>
      <c r="AC51" s="27" t="n">
        <v>4.682540897586271</v>
      </c>
      <c r="AD51" s="27" t="n">
        <v>4.682540897586271</v>
      </c>
      <c r="AE51" s="27" t="n">
        <v>2.341270448793135</v>
      </c>
      <c r="AF51" s="27" t="n">
        <v>2.341270448793135</v>
      </c>
      <c r="AG51" s="27" t="n">
        <v>4.682540897586271</v>
      </c>
      <c r="AH51" s="27" t="n">
        <v>4.682540897586271</v>
      </c>
      <c r="AI51" s="27" t="n">
        <v>4.682540897586271</v>
      </c>
      <c r="AJ51" s="27" t="n">
        <v>4.682540897586271</v>
      </c>
      <c r="AK51" s="27" t="n">
        <v>4.682540897586271</v>
      </c>
      <c r="AL51" s="27" t="n">
        <v>4.682540897586271</v>
      </c>
      <c r="AM51" s="27" t="n">
        <v>4.682540897586271</v>
      </c>
      <c r="AN51" s="27" t="n">
        <v>2.341270448793135</v>
      </c>
      <c r="AO51" s="27" t="n">
        <v>2.341270448793135</v>
      </c>
      <c r="AP51" s="27" t="n">
        <v>4.682540897586271</v>
      </c>
      <c r="AQ51" s="27" t="n">
        <v>4.682540897586271</v>
      </c>
      <c r="AR51" s="27" t="n">
        <v>4.682540897586271</v>
      </c>
      <c r="AS51" s="27" t="n">
        <v>4.682540897586271</v>
      </c>
      <c r="AT51" s="27" t="n">
        <v>7.023811346379405</v>
      </c>
      <c r="AU51" s="27" t="n">
        <v>7.023811346379405</v>
      </c>
      <c r="AV51" s="27" t="n">
        <v>7.023811346379405</v>
      </c>
      <c r="AW51" s="27" t="n">
        <v>7.023811346379405</v>
      </c>
      <c r="AX51" s="27" t="n">
        <v>4.682540897586271</v>
      </c>
      <c r="AY51" s="27" t="n">
        <v>4.682540897586271</v>
      </c>
      <c r="AZ51" s="27" t="n">
        <v>2.341270448793135</v>
      </c>
      <c r="BA51" s="27" t="n">
        <v>0</v>
      </c>
      <c r="BB51" s="27" t="n">
        <v>0</v>
      </c>
      <c r="BC51" s="27" t="n">
        <v>4.682540897586271</v>
      </c>
      <c r="BD51" s="27" t="n">
        <v>4.682540897586271</v>
      </c>
      <c r="BE51" s="27" t="n">
        <v>4.682540897586271</v>
      </c>
      <c r="BF51" s="27" t="n">
        <v>4.682540897586271</v>
      </c>
      <c r="BG51" s="27" t="n">
        <v>4.682540897586271</v>
      </c>
      <c r="BH51" s="27" t="n">
        <v>4.682540897586271</v>
      </c>
      <c r="BI51" s="27" t="n">
        <v>4.682540897586271</v>
      </c>
      <c r="BJ51" s="27" t="n">
        <v>4.682540897586271</v>
      </c>
      <c r="BK51" s="27" t="n">
        <v>4.682540897586271</v>
      </c>
      <c r="BL51" s="27" t="n">
        <v>0</v>
      </c>
      <c r="BM51" s="27" t="n">
        <v>4.682540897586271</v>
      </c>
      <c r="BN51" s="27" t="n">
        <v>0</v>
      </c>
      <c r="BO51" s="27" t="n">
        <v>2.341270448793135</v>
      </c>
      <c r="BP51" s="27" t="n">
        <v>2.341270448793135</v>
      </c>
      <c r="BQ51" s="27" t="n">
        <v>2.341270448793135</v>
      </c>
      <c r="BR51" s="27" t="n">
        <v>2.341270448793135</v>
      </c>
      <c r="BS51" s="27" t="n">
        <v>0</v>
      </c>
      <c r="BT51" s="27" t="n">
        <v>2.341270448793135</v>
      </c>
      <c r="BU51" s="27" t="n">
        <v>2.341270448793135</v>
      </c>
      <c r="BV51" s="27" t="n">
        <v>2.341270448793135</v>
      </c>
      <c r="BW51" s="27" t="n">
        <v>2.341270448793135</v>
      </c>
      <c r="BX51" s="27" t="n">
        <v>0</v>
      </c>
      <c r="BY51" s="27" t="n">
        <v>0</v>
      </c>
      <c r="BZ51" s="27" t="n">
        <v>0</v>
      </c>
      <c r="CA51" s="27" t="n">
        <v>0</v>
      </c>
      <c r="CB51" s="27" t="n">
        <v>0</v>
      </c>
      <c r="CC51" s="27" t="n">
        <v>0</v>
      </c>
      <c r="CD51" s="27" t="n">
        <v>0</v>
      </c>
      <c r="CE51" s="27" t="n">
        <v>0</v>
      </c>
      <c r="CF51" s="27" t="n">
        <v>0</v>
      </c>
      <c r="CG51" s="27" t="n">
        <v>0</v>
      </c>
      <c r="CH51" s="27" t="n">
        <v>0</v>
      </c>
      <c r="CI51" s="27" t="n">
        <v>0</v>
      </c>
      <c r="CJ51" s="27" t="n">
        <v>0</v>
      </c>
      <c r="CK51" s="27" t="n">
        <v>0</v>
      </c>
      <c r="CL51" s="27" t="n">
        <v>0</v>
      </c>
      <c r="CM51" s="27" t="n">
        <v>0</v>
      </c>
      <c r="CN51" s="27" t="n">
        <v>0</v>
      </c>
      <c r="CO51" s="27" t="n">
        <v>0</v>
      </c>
      <c r="CP51" s="27" t="n">
        <v>0</v>
      </c>
      <c r="CQ51" s="27" t="n">
        <v>0</v>
      </c>
      <c r="CR51" s="27" t="n">
        <v>0</v>
      </c>
      <c r="CS51" s="27" t="n">
        <v>0</v>
      </c>
      <c r="CT51" s="27" t="n">
        <v>0</v>
      </c>
      <c r="CU51" s="27" t="n">
        <v>0</v>
      </c>
      <c r="CV51" s="27" t="n">
        <v>0</v>
      </c>
      <c r="CW51" s="27" t="n">
        <v>0</v>
      </c>
      <c r="CX51" s="27" t="n">
        <v>0</v>
      </c>
      <c r="CY51" s="27" t="n">
        <v>0</v>
      </c>
      <c r="CZ51" s="27" t="n">
        <v>0</v>
      </c>
      <c r="DA51" s="27" t="n">
        <v>0</v>
      </c>
    </row>
    <row r="52">
      <c r="A52" t="inlineStr">
        <is>
          <t>TSP-966</t>
        </is>
      </c>
      <c r="B52" s="27" t="n">
        <v>0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0</v>
      </c>
      <c r="J52" s="27" t="n">
        <v>0</v>
      </c>
      <c r="K52" s="27" t="n">
        <v>0</v>
      </c>
      <c r="L52" s="27" t="n">
        <v>0</v>
      </c>
      <c r="M52" s="27" t="n">
        <v>0</v>
      </c>
      <c r="N52" s="27" t="n">
        <v>0</v>
      </c>
      <c r="O52" s="27" t="n">
        <v>0</v>
      </c>
      <c r="P52" s="27" t="n">
        <v>0</v>
      </c>
      <c r="Q52" s="27" t="n">
        <v>0</v>
      </c>
      <c r="R52" s="27" t="n">
        <v>0</v>
      </c>
      <c r="S52" s="27" t="n">
        <v>0</v>
      </c>
      <c r="T52" s="27" t="n">
        <v>0</v>
      </c>
      <c r="U52" s="27" t="n">
        <v>0</v>
      </c>
      <c r="V52" s="27" t="n">
        <v>0</v>
      </c>
      <c r="W52" s="27" t="n">
        <v>0</v>
      </c>
      <c r="X52" s="27" t="n">
        <v>3.986454051712438</v>
      </c>
      <c r="Y52" s="27" t="n">
        <v>3.986454051712438</v>
      </c>
      <c r="Z52" s="27" t="n">
        <v>0</v>
      </c>
      <c r="AA52" s="27" t="n">
        <v>4.783744862054926</v>
      </c>
      <c r="AB52" s="27" t="n">
        <v>3.18916324136995</v>
      </c>
      <c r="AC52" s="27" t="n">
        <v>3.986454051712438</v>
      </c>
      <c r="AD52" s="27" t="n">
        <v>3.986454051712438</v>
      </c>
      <c r="AE52" s="27" t="n">
        <v>1.993227025856219</v>
      </c>
      <c r="AF52" s="27" t="n">
        <v>1.993227025856219</v>
      </c>
      <c r="AG52" s="27" t="n">
        <v>3.986454051712438</v>
      </c>
      <c r="AH52" s="27" t="n">
        <v>3.986454051712438</v>
      </c>
      <c r="AI52" s="27" t="n">
        <v>3.986454051712438</v>
      </c>
      <c r="AJ52" s="27" t="n">
        <v>3.986454051712438</v>
      </c>
      <c r="AK52" s="27" t="n">
        <v>3.986454051712438</v>
      </c>
      <c r="AL52" s="27" t="n">
        <v>3.986454051712438</v>
      </c>
      <c r="AM52" s="27" t="n">
        <v>3.986454051712438</v>
      </c>
      <c r="AN52" s="27" t="n">
        <v>1.993227025856219</v>
      </c>
      <c r="AO52" s="27" t="n">
        <v>1.993227025856219</v>
      </c>
      <c r="AP52" s="27" t="n">
        <v>3.986454051712438</v>
      </c>
      <c r="AQ52" s="27" t="n">
        <v>3.986454051712438</v>
      </c>
      <c r="AR52" s="27" t="n">
        <v>3.986454051712438</v>
      </c>
      <c r="AS52" s="27" t="n">
        <v>3.986454051712438</v>
      </c>
      <c r="AT52" s="27" t="n">
        <v>5.979681077568658</v>
      </c>
      <c r="AU52" s="27" t="n">
        <v>5.979681077568658</v>
      </c>
      <c r="AV52" s="27" t="n">
        <v>5.979681077568658</v>
      </c>
      <c r="AW52" s="27" t="n">
        <v>5.979681077568658</v>
      </c>
      <c r="AX52" s="27" t="n">
        <v>3.986454051712438</v>
      </c>
      <c r="AY52" s="27" t="n">
        <v>3.986454051712438</v>
      </c>
      <c r="AZ52" s="27" t="n">
        <v>1.993227025856219</v>
      </c>
      <c r="BA52" s="27" t="n">
        <v>0</v>
      </c>
      <c r="BB52" s="27" t="n">
        <v>0</v>
      </c>
      <c r="BC52" s="27" t="n">
        <v>3.986454051712438</v>
      </c>
      <c r="BD52" s="27" t="n">
        <v>3.986454051712438</v>
      </c>
      <c r="BE52" s="27" t="n">
        <v>3.986454051712438</v>
      </c>
      <c r="BF52" s="27" t="n">
        <v>3.986454051712438</v>
      </c>
      <c r="BG52" s="27" t="n">
        <v>3.986454051712438</v>
      </c>
      <c r="BH52" s="27" t="n">
        <v>3.986454051712438</v>
      </c>
      <c r="BI52" s="27" t="n">
        <v>3.986454051712438</v>
      </c>
      <c r="BJ52" s="27" t="n">
        <v>3.986454051712438</v>
      </c>
      <c r="BK52" s="27" t="n">
        <v>3.986454051712438</v>
      </c>
      <c r="BL52" s="27" t="n">
        <v>0</v>
      </c>
      <c r="BM52" s="27" t="n">
        <v>3.986454051712438</v>
      </c>
      <c r="BN52" s="27" t="n">
        <v>0</v>
      </c>
      <c r="BO52" s="27" t="n">
        <v>1.993227025856219</v>
      </c>
      <c r="BP52" s="27" t="n">
        <v>1.993227025856219</v>
      </c>
      <c r="BQ52" s="27" t="n">
        <v>1.993227025856219</v>
      </c>
      <c r="BR52" s="27" t="n">
        <v>1.993227025856219</v>
      </c>
      <c r="BS52" s="27" t="n">
        <v>0</v>
      </c>
      <c r="BT52" s="27" t="n">
        <v>1.993227025856219</v>
      </c>
      <c r="BU52" s="27" t="n">
        <v>1.993227025856219</v>
      </c>
      <c r="BV52" s="27" t="n">
        <v>1.993227025856219</v>
      </c>
      <c r="BW52" s="27" t="n">
        <v>1.993227025856219</v>
      </c>
      <c r="BX52" s="27" t="n">
        <v>0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</row>
    <row r="53">
      <c r="A53" t="inlineStr">
        <is>
          <t>TSZ-616</t>
        </is>
      </c>
      <c r="B53" s="27" t="n">
        <v>0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0</v>
      </c>
      <c r="J53" s="27" t="n">
        <v>0</v>
      </c>
      <c r="K53" s="27" t="n">
        <v>0</v>
      </c>
      <c r="L53" s="27" t="n">
        <v>0</v>
      </c>
      <c r="M53" s="27" t="n">
        <v>0</v>
      </c>
      <c r="N53" s="27" t="n">
        <v>0</v>
      </c>
      <c r="O53" s="27" t="n">
        <v>0</v>
      </c>
      <c r="P53" s="27" t="n">
        <v>0</v>
      </c>
      <c r="Q53" s="27" t="n">
        <v>0</v>
      </c>
      <c r="R53" s="27" t="n">
        <v>0</v>
      </c>
      <c r="S53" s="27" t="n">
        <v>0</v>
      </c>
      <c r="T53" s="27" t="n">
        <v>0</v>
      </c>
      <c r="U53" s="27" t="n">
        <v>0</v>
      </c>
      <c r="V53" s="27" t="n">
        <v>0</v>
      </c>
      <c r="W53" s="27" t="n">
        <v>0</v>
      </c>
      <c r="X53" s="27" t="n">
        <v>0</v>
      </c>
      <c r="Y53" s="27" t="n">
        <v>0</v>
      </c>
      <c r="Z53" s="27" t="n">
        <v>0</v>
      </c>
      <c r="AA53" s="27" t="n">
        <v>0</v>
      </c>
      <c r="AB53" s="27" t="n">
        <v>0</v>
      </c>
      <c r="AC53" s="27" t="n">
        <v>0</v>
      </c>
      <c r="AD53" s="27" t="n">
        <v>0</v>
      </c>
      <c r="AE53" s="27" t="n">
        <v>0</v>
      </c>
      <c r="AF53" s="27" t="n">
        <v>0</v>
      </c>
      <c r="AG53" s="27" t="n">
        <v>0</v>
      </c>
      <c r="AH53" s="27" t="n">
        <v>0</v>
      </c>
      <c r="AI53" s="27" t="n">
        <v>0</v>
      </c>
      <c r="AJ53" s="27" t="n">
        <v>0</v>
      </c>
      <c r="AK53" s="27" t="n">
        <v>0</v>
      </c>
      <c r="AL53" s="27" t="n">
        <v>0</v>
      </c>
      <c r="AM53" s="27" t="n">
        <v>0</v>
      </c>
      <c r="AN53" s="27" t="n">
        <v>0</v>
      </c>
      <c r="AO53" s="27" t="n">
        <v>0</v>
      </c>
      <c r="AP53" s="27" t="n">
        <v>0</v>
      </c>
      <c r="AQ53" s="27" t="n">
        <v>0</v>
      </c>
      <c r="AR53" s="27" t="n">
        <v>0</v>
      </c>
      <c r="AS53" s="27" t="n">
        <v>0</v>
      </c>
      <c r="AT53" s="27" t="n">
        <v>0</v>
      </c>
      <c r="AU53" s="27" t="n">
        <v>0</v>
      </c>
      <c r="AV53" s="27" t="n">
        <v>0</v>
      </c>
      <c r="AW53" s="27" t="n">
        <v>0</v>
      </c>
      <c r="AX53" s="27" t="n">
        <v>0</v>
      </c>
      <c r="AY53" s="27" t="n">
        <v>0</v>
      </c>
      <c r="AZ53" s="27" t="n">
        <v>0</v>
      </c>
      <c r="BA53" s="27" t="n">
        <v>0</v>
      </c>
      <c r="BB53" s="27" t="n">
        <v>0</v>
      </c>
      <c r="BC53" s="27" t="n">
        <v>0</v>
      </c>
      <c r="BD53" s="27" t="n">
        <v>0</v>
      </c>
      <c r="BE53" s="27" t="n">
        <v>0</v>
      </c>
      <c r="BF53" s="27" t="n">
        <v>0</v>
      </c>
      <c r="BG53" s="27" t="n">
        <v>0</v>
      </c>
      <c r="BH53" s="27" t="n">
        <v>0</v>
      </c>
      <c r="BI53" s="27" t="n">
        <v>0</v>
      </c>
      <c r="BJ53" s="27" t="n">
        <v>0</v>
      </c>
      <c r="BK53" s="27" t="n">
        <v>0</v>
      </c>
      <c r="BL53" s="27" t="n">
        <v>0</v>
      </c>
      <c r="BM53" s="27" t="n">
        <v>0</v>
      </c>
      <c r="BN53" s="27" t="n">
        <v>0</v>
      </c>
      <c r="BO53" s="27" t="n">
        <v>0</v>
      </c>
      <c r="BP53" s="27" t="n">
        <v>0</v>
      </c>
      <c r="BQ53" s="27" t="n">
        <v>0</v>
      </c>
      <c r="BR53" s="27" t="n">
        <v>0</v>
      </c>
      <c r="BS53" s="27" t="n">
        <v>0</v>
      </c>
      <c r="BT53" s="27" t="n">
        <v>0</v>
      </c>
      <c r="BU53" s="27" t="n">
        <v>0</v>
      </c>
      <c r="BV53" s="27" t="n">
        <v>0</v>
      </c>
      <c r="BW53" s="27" t="n">
        <v>0</v>
      </c>
      <c r="BX53" s="27" t="n">
        <v>0</v>
      </c>
      <c r="BY53" s="27" t="n">
        <v>0</v>
      </c>
      <c r="BZ53" s="27" t="n">
        <v>0</v>
      </c>
      <c r="CA53" s="27" t="n">
        <v>0</v>
      </c>
      <c r="CB53" s="27" t="n">
        <v>0</v>
      </c>
      <c r="CC53" s="27" t="n">
        <v>0</v>
      </c>
      <c r="CD53" s="27" t="n">
        <v>0</v>
      </c>
      <c r="CE53" s="27" t="n">
        <v>0</v>
      </c>
      <c r="CF53" s="27" t="n">
        <v>0</v>
      </c>
      <c r="CG53" s="27" t="n">
        <v>0</v>
      </c>
      <c r="CH53" s="27" t="n">
        <v>0</v>
      </c>
      <c r="CI53" s="27" t="n">
        <v>0</v>
      </c>
      <c r="CJ53" s="27" t="n">
        <v>0</v>
      </c>
      <c r="CK53" s="27" t="n">
        <v>0</v>
      </c>
      <c r="CL53" s="27" t="n">
        <v>0</v>
      </c>
      <c r="CM53" s="27" t="n">
        <v>0</v>
      </c>
      <c r="CN53" s="27" t="n">
        <v>0</v>
      </c>
      <c r="CO53" s="27" t="n">
        <v>0</v>
      </c>
      <c r="CP53" s="27" t="n">
        <v>0</v>
      </c>
      <c r="CQ53" s="27" t="n">
        <v>0</v>
      </c>
      <c r="CR53" s="27" t="n">
        <v>0</v>
      </c>
      <c r="CS53" s="27" t="n">
        <v>0</v>
      </c>
      <c r="CT53" s="27" t="n">
        <v>0</v>
      </c>
      <c r="CU53" s="27" t="n">
        <v>0</v>
      </c>
      <c r="CV53" s="27" t="n">
        <v>0</v>
      </c>
      <c r="CW53" s="27" t="n">
        <v>0</v>
      </c>
      <c r="CX53" s="27" t="n">
        <v>0</v>
      </c>
      <c r="CY53" s="27" t="n">
        <v>0</v>
      </c>
      <c r="CZ53" s="27" t="n">
        <v>0</v>
      </c>
      <c r="DA53" s="27" t="n">
        <v>0</v>
      </c>
    </row>
    <row r="54">
      <c r="A54" t="inlineStr">
        <is>
          <t>TVS-267</t>
        </is>
      </c>
      <c r="B54" s="27" t="n">
        <v>0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0</v>
      </c>
      <c r="J54" s="27" t="n">
        <v>0</v>
      </c>
      <c r="K54" s="27" t="n">
        <v>0</v>
      </c>
      <c r="L54" s="27" t="n">
        <v>0</v>
      </c>
      <c r="M54" s="27" t="n">
        <v>0</v>
      </c>
      <c r="N54" s="27" t="n">
        <v>0</v>
      </c>
      <c r="O54" s="27" t="n">
        <v>0</v>
      </c>
      <c r="P54" s="27" t="n">
        <v>0</v>
      </c>
      <c r="Q54" s="27" t="n">
        <v>0</v>
      </c>
      <c r="R54" s="27" t="n">
        <v>0</v>
      </c>
      <c r="S54" s="27" t="n">
        <v>0</v>
      </c>
      <c r="T54" s="27" t="n">
        <v>0</v>
      </c>
      <c r="U54" s="27" t="n">
        <v>0</v>
      </c>
      <c r="V54" s="27" t="n">
        <v>0</v>
      </c>
      <c r="W54" s="27" t="n">
        <v>0</v>
      </c>
      <c r="X54" s="27" t="n">
        <v>1.039041627515491</v>
      </c>
      <c r="Y54" s="27" t="n">
        <v>0</v>
      </c>
      <c r="Z54" s="27" t="n">
        <v>0</v>
      </c>
      <c r="AA54" s="27" t="n">
        <v>0</v>
      </c>
      <c r="AB54" s="27" t="n">
        <v>0</v>
      </c>
      <c r="AC54" s="27" t="n">
        <v>0</v>
      </c>
      <c r="AD54" s="27" t="n">
        <v>1.039041627515491</v>
      </c>
      <c r="AE54" s="27" t="n">
        <v>0</v>
      </c>
      <c r="AF54" s="27" t="n">
        <v>0</v>
      </c>
      <c r="AG54" s="27" t="n">
        <v>1.039041627515491</v>
      </c>
      <c r="AH54" s="27" t="n">
        <v>0</v>
      </c>
      <c r="AI54" s="27" t="n">
        <v>0</v>
      </c>
      <c r="AJ54" s="27" t="n">
        <v>1.039041627515491</v>
      </c>
      <c r="AK54" s="27" t="n">
        <v>0</v>
      </c>
      <c r="AL54" s="27" t="n">
        <v>0</v>
      </c>
      <c r="AM54" s="27" t="n">
        <v>0</v>
      </c>
      <c r="AN54" s="27" t="n">
        <v>0</v>
      </c>
      <c r="AO54" s="27" t="n">
        <v>1.039041627515491</v>
      </c>
      <c r="AP54" s="27" t="n">
        <v>0</v>
      </c>
      <c r="AQ54" s="27" t="n">
        <v>0</v>
      </c>
      <c r="AR54" s="27" t="n">
        <v>0</v>
      </c>
      <c r="AS54" s="27" t="n">
        <v>1.039041627515491</v>
      </c>
      <c r="AT54" s="27" t="n">
        <v>0</v>
      </c>
      <c r="AU54" s="27" t="n">
        <v>0</v>
      </c>
      <c r="AV54" s="27" t="n">
        <v>0</v>
      </c>
      <c r="AW54" s="27" t="n">
        <v>0</v>
      </c>
      <c r="AX54" s="27" t="n">
        <v>0</v>
      </c>
      <c r="AY54" s="27" t="n">
        <v>0</v>
      </c>
      <c r="AZ54" s="27" t="n">
        <v>0</v>
      </c>
      <c r="BA54" s="27" t="n">
        <v>0</v>
      </c>
      <c r="BB54" s="27" t="n">
        <v>0</v>
      </c>
      <c r="BC54" s="27" t="n">
        <v>0</v>
      </c>
      <c r="BD54" s="27" t="n">
        <v>0</v>
      </c>
      <c r="BE54" s="27" t="n">
        <v>0</v>
      </c>
      <c r="BF54" s="27" t="n">
        <v>0</v>
      </c>
      <c r="BG54" s="27" t="n">
        <v>0</v>
      </c>
      <c r="BH54" s="27" t="n">
        <v>0</v>
      </c>
      <c r="BI54" s="27" t="n">
        <v>0</v>
      </c>
      <c r="BJ54" s="27" t="n">
        <v>0</v>
      </c>
      <c r="BK54" s="27" t="n">
        <v>0</v>
      </c>
      <c r="BL54" s="27" t="n">
        <v>0</v>
      </c>
      <c r="BM54" s="27" t="n">
        <v>0</v>
      </c>
      <c r="BN54" s="27" t="n">
        <v>0</v>
      </c>
      <c r="BO54" s="27" t="n">
        <v>0</v>
      </c>
      <c r="BP54" s="27" t="n">
        <v>0</v>
      </c>
      <c r="BQ54" s="27" t="n">
        <v>0</v>
      </c>
      <c r="BR54" s="27" t="n">
        <v>0</v>
      </c>
      <c r="BS54" s="27" t="n">
        <v>0</v>
      </c>
      <c r="BT54" s="27" t="n">
        <v>0</v>
      </c>
      <c r="BU54" s="27" t="n">
        <v>0</v>
      </c>
      <c r="BV54" s="27" t="n">
        <v>0</v>
      </c>
      <c r="BW54" s="27" t="n">
        <v>0</v>
      </c>
      <c r="BX54" s="27" t="n">
        <v>0</v>
      </c>
      <c r="BY54" s="27" t="n">
        <v>0</v>
      </c>
      <c r="BZ54" s="27" t="n">
        <v>0</v>
      </c>
      <c r="CA54" s="27" t="n">
        <v>0</v>
      </c>
      <c r="CB54" s="27" t="n">
        <v>0</v>
      </c>
      <c r="CC54" s="27" t="n">
        <v>0</v>
      </c>
      <c r="CD54" s="27" t="n">
        <v>0</v>
      </c>
      <c r="CE54" s="27" t="n">
        <v>0</v>
      </c>
      <c r="CF54" s="27" t="n">
        <v>0</v>
      </c>
      <c r="CG54" s="27" t="n">
        <v>0</v>
      </c>
      <c r="CH54" s="27" t="n">
        <v>0</v>
      </c>
      <c r="CI54" s="27" t="n">
        <v>0</v>
      </c>
      <c r="CJ54" s="27" t="n">
        <v>0</v>
      </c>
      <c r="CK54" s="27" t="n">
        <v>0</v>
      </c>
      <c r="CL54" s="27" t="n">
        <v>0</v>
      </c>
      <c r="CM54" s="27" t="n">
        <v>0</v>
      </c>
      <c r="CN54" s="27" t="n">
        <v>0</v>
      </c>
      <c r="CO54" s="27" t="n">
        <v>0</v>
      </c>
      <c r="CP54" s="27" t="n">
        <v>0</v>
      </c>
      <c r="CQ54" s="27" t="n">
        <v>0</v>
      </c>
      <c r="CR54" s="27" t="n">
        <v>0</v>
      </c>
      <c r="CS54" s="27" t="n">
        <v>0</v>
      </c>
      <c r="CT54" s="27" t="n">
        <v>0</v>
      </c>
      <c r="CU54" s="27" t="n">
        <v>0</v>
      </c>
      <c r="CV54" s="27" t="n">
        <v>0</v>
      </c>
      <c r="CW54" s="27" t="n">
        <v>0</v>
      </c>
      <c r="CX54" s="27" t="n">
        <v>0</v>
      </c>
      <c r="CY54" s="27" t="n">
        <v>0</v>
      </c>
      <c r="CZ54" s="27" t="n">
        <v>0</v>
      </c>
      <c r="DA54" s="27" t="n">
        <v>0</v>
      </c>
    </row>
    <row r="55">
      <c r="A55" t="inlineStr">
        <is>
          <t>TVS-500</t>
        </is>
      </c>
      <c r="B55" s="27" t="n">
        <v>0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0</v>
      </c>
      <c r="M55" s="27" t="n">
        <v>0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0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0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0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0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0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27" t="n">
        <v>0</v>
      </c>
      <c r="BS55" s="27" t="n">
        <v>0</v>
      </c>
      <c r="BT55" s="27" t="n">
        <v>0</v>
      </c>
      <c r="BU55" s="27" t="n">
        <v>0</v>
      </c>
      <c r="BV55" s="27" t="n">
        <v>0</v>
      </c>
      <c r="BW55" s="27" t="n">
        <v>0</v>
      </c>
      <c r="BX55" s="27" t="n">
        <v>0</v>
      </c>
      <c r="BY55" s="27" t="n">
        <v>0</v>
      </c>
      <c r="BZ55" s="27" t="n">
        <v>0</v>
      </c>
      <c r="CA55" s="27" t="n">
        <v>0</v>
      </c>
      <c r="CB55" s="27" t="n">
        <v>0</v>
      </c>
      <c r="CC55" s="27" t="n">
        <v>0</v>
      </c>
      <c r="CD55" s="27" t="n">
        <v>0</v>
      </c>
      <c r="CE55" s="27" t="n">
        <v>0</v>
      </c>
      <c r="CF55" s="27" t="n">
        <v>0</v>
      </c>
      <c r="CG55" s="27" t="n">
        <v>0</v>
      </c>
      <c r="CH55" s="27" t="n">
        <v>0</v>
      </c>
      <c r="CI55" s="27" t="n">
        <v>0</v>
      </c>
      <c r="CJ55" s="27" t="n">
        <v>0</v>
      </c>
      <c r="CK55" s="27" t="n">
        <v>0</v>
      </c>
      <c r="CL55" s="27" t="n">
        <v>0</v>
      </c>
      <c r="CM55" s="27" t="n">
        <v>0</v>
      </c>
      <c r="CN55" s="27" t="n">
        <v>0</v>
      </c>
      <c r="CO55" s="27" t="n">
        <v>0</v>
      </c>
      <c r="CP55" s="27" t="n">
        <v>0</v>
      </c>
      <c r="CQ55" s="27" t="n">
        <v>0</v>
      </c>
      <c r="CR55" s="27" t="n">
        <v>0</v>
      </c>
      <c r="CS55" s="27" t="n">
        <v>0</v>
      </c>
      <c r="CT55" s="27" t="n">
        <v>0</v>
      </c>
      <c r="CU55" s="27" t="n">
        <v>0</v>
      </c>
      <c r="CV55" s="27" t="n">
        <v>0</v>
      </c>
      <c r="CW55" s="27" t="n">
        <v>0</v>
      </c>
      <c r="CX55" s="27" t="n">
        <v>0</v>
      </c>
      <c r="CY55" s="27" t="n">
        <v>0</v>
      </c>
      <c r="CZ55" s="27" t="n">
        <v>0</v>
      </c>
      <c r="DA55" s="27" t="n">
        <v>0</v>
      </c>
    </row>
    <row r="56">
      <c r="A56" t="inlineStr">
        <is>
          <t>TVS-833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13.66098314386007</v>
      </c>
      <c r="Y56" s="27" t="n">
        <v>2.818518711832559</v>
      </c>
      <c r="Z56" s="27" t="n">
        <v>0</v>
      </c>
      <c r="AA56" s="27" t="n">
        <v>6.830491571930034</v>
      </c>
      <c r="AB56" s="27" t="n">
        <v>8.769229800140572</v>
      </c>
      <c r="AC56" s="27" t="n">
        <v>0</v>
      </c>
      <c r="AD56" s="27" t="n">
        <v>2.818518711832559</v>
      </c>
      <c r="AE56" s="27" t="n">
        <v>9.962683948405489</v>
      </c>
      <c r="AF56" s="27" t="n">
        <v>9.024958164669282</v>
      </c>
      <c r="AG56" s="27" t="n">
        <v>6.830491571930034</v>
      </c>
      <c r="AH56" s="27" t="n">
        <v>10.84246443202751</v>
      </c>
      <c r="AI56" s="27" t="n">
        <v>12.78120266023805</v>
      </c>
      <c r="AJ56" s="27" t="n">
        <v>8.02394572019495</v>
      </c>
      <c r="AK56" s="27" t="n">
        <v>9.024958164669282</v>
      </c>
      <c r="AL56" s="27" t="n">
        <v>6.830491571930034</v>
      </c>
      <c r="AM56" s="27" t="n">
        <v>8.02394572019495</v>
      </c>
      <c r="AN56" s="27" t="n">
        <v>8.769229800140572</v>
      </c>
      <c r="AO56" s="27" t="n">
        <v>4.011972860097475</v>
      </c>
      <c r="AP56" s="27" t="n">
        <v>11.84347687650184</v>
      </c>
      <c r="AQ56" s="27" t="n">
        <v>10.84246443202751</v>
      </c>
      <c r="AR56" s="27" t="n">
        <v>8.769229800140572</v>
      </c>
      <c r="AS56" s="27" t="n">
        <v>13.66098314386007</v>
      </c>
      <c r="AT56" s="27" t="n">
        <v>13.78221510471238</v>
      </c>
      <c r="AU56" s="27" t="n">
        <v>14.85443729212498</v>
      </c>
      <c r="AV56" s="27" t="n">
        <v>16.79317552033552</v>
      </c>
      <c r="AW56" s="27" t="n">
        <v>12.78120266023805</v>
      </c>
      <c r="AX56" s="27" t="n">
        <v>11.64327438760697</v>
      </c>
      <c r="AY56" s="27" t="n">
        <v>12.78120266023805</v>
      </c>
      <c r="AZ56" s="27" t="n">
        <v>4.011972860097475</v>
      </c>
      <c r="BA56" s="27" t="n">
        <v>0</v>
      </c>
      <c r="BB56" s="27" t="n">
        <v>0</v>
      </c>
      <c r="BC56" s="27" t="n">
        <v>4.011972860097475</v>
      </c>
      <c r="BD56" s="27" t="n">
        <v>8.02394572019495</v>
      </c>
      <c r="BE56" s="27" t="n">
        <v>10.84246443202751</v>
      </c>
      <c r="BF56" s="27" t="n">
        <v>12.78120266023805</v>
      </c>
      <c r="BG56" s="27" t="n">
        <v>6.830491571930034</v>
      </c>
      <c r="BH56" s="27" t="n">
        <v>10.84246443202751</v>
      </c>
      <c r="BI56" s="27" t="n">
        <v>6.830491571930034</v>
      </c>
      <c r="BJ56" s="27" t="n">
        <v>5.950711088308013</v>
      </c>
      <c r="BK56" s="27" t="n">
        <v>6.830491571930034</v>
      </c>
      <c r="BL56" s="27" t="n">
        <v>8.02394572019495</v>
      </c>
      <c r="BM56" s="27" t="n">
        <v>4.011972860097475</v>
      </c>
      <c r="BN56" s="27" t="n">
        <v>4.011972860097475</v>
      </c>
      <c r="BO56" s="27" t="n">
        <v>6.860354448757784</v>
      </c>
      <c r="BP56" s="27" t="n">
        <v>0</v>
      </c>
      <c r="BQ56" s="27" t="n">
        <v>4.011972860097475</v>
      </c>
      <c r="BR56" s="27" t="n">
        <v>4.011972860097475</v>
      </c>
      <c r="BS56" s="27" t="n">
        <v>4.011972860097475</v>
      </c>
      <c r="BT56" s="27" t="n">
        <v>0</v>
      </c>
      <c r="BU56" s="27" t="n">
        <v>4.011972860097475</v>
      </c>
      <c r="BV56" s="27" t="n">
        <v>3.008979645073107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</row>
    <row r="57">
      <c r="A57" t="inlineStr">
        <is>
          <t>VSP-600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3.840891207323119</v>
      </c>
      <c r="Z57" s="27" t="n">
        <v>0</v>
      </c>
      <c r="AA57" s="27" t="n">
        <v>0</v>
      </c>
      <c r="AB57" s="27" t="n">
        <v>0</v>
      </c>
      <c r="AC57" s="27" t="n">
        <v>3.840891207323119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3.840891207323119</v>
      </c>
      <c r="AI57" s="27" t="n">
        <v>0</v>
      </c>
      <c r="AJ57" s="27" t="n">
        <v>0</v>
      </c>
      <c r="AK57" s="27" t="n">
        <v>3.840891207323119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3.840891207323119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3.840891207323119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3.840891207323119</v>
      </c>
      <c r="BF57" s="27" t="n">
        <v>0</v>
      </c>
      <c r="BG57" s="27" t="n">
        <v>0</v>
      </c>
      <c r="BH57" s="27" t="n">
        <v>0</v>
      </c>
      <c r="BI57" s="27" t="n">
        <v>3.840891207323119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27" t="n">
        <v>0</v>
      </c>
      <c r="BS57" s="27" t="n">
        <v>0</v>
      </c>
      <c r="BT57" s="27" t="n">
        <v>0</v>
      </c>
      <c r="BU57" s="27" t="n">
        <v>0</v>
      </c>
      <c r="BV57" s="27" t="n">
        <v>0</v>
      </c>
      <c r="BW57" s="27" t="n">
        <v>0</v>
      </c>
      <c r="BX57" s="27" t="n">
        <v>0</v>
      </c>
      <c r="BY57" s="27" t="n">
        <v>0</v>
      </c>
      <c r="BZ57" s="27" t="n">
        <v>0</v>
      </c>
      <c r="CA57" s="27" t="n">
        <v>0</v>
      </c>
      <c r="CB57" s="27" t="n">
        <v>0</v>
      </c>
      <c r="CC57" s="27" t="n">
        <v>0</v>
      </c>
      <c r="CD57" s="27" t="n">
        <v>0</v>
      </c>
      <c r="CE57" s="27" t="n">
        <v>0</v>
      </c>
      <c r="CF57" s="27" t="n">
        <v>0</v>
      </c>
      <c r="CG57" s="27" t="n">
        <v>0</v>
      </c>
      <c r="CH57" s="27" t="n">
        <v>0</v>
      </c>
      <c r="CI57" s="27" t="n">
        <v>0</v>
      </c>
      <c r="CJ57" s="27" t="n">
        <v>0</v>
      </c>
      <c r="CK57" s="27" t="n">
        <v>0</v>
      </c>
      <c r="CL57" s="27" t="n">
        <v>0</v>
      </c>
      <c r="CM57" s="27" t="n">
        <v>0</v>
      </c>
      <c r="CN57" s="27" t="n">
        <v>0</v>
      </c>
      <c r="CO57" s="27" t="n">
        <v>0</v>
      </c>
      <c r="CP57" s="27" t="n">
        <v>0</v>
      </c>
      <c r="CQ57" s="27" t="n">
        <v>0</v>
      </c>
      <c r="CR57" s="27" t="n">
        <v>0</v>
      </c>
      <c r="CS57" s="27" t="n">
        <v>0</v>
      </c>
      <c r="CT57" s="27" t="n">
        <v>0</v>
      </c>
      <c r="CU57" s="27" t="n">
        <v>0</v>
      </c>
      <c r="CV57" s="27" t="n">
        <v>0</v>
      </c>
      <c r="CW57" s="27" t="n">
        <v>0</v>
      </c>
      <c r="CX57" s="27" t="n">
        <v>0</v>
      </c>
      <c r="CY57" s="27" t="n">
        <v>0</v>
      </c>
      <c r="CZ57" s="27" t="n">
        <v>0</v>
      </c>
      <c r="DA57" s="27" t="n">
        <v>0</v>
      </c>
    </row>
    <row r="58">
      <c r="A58" t="inlineStr">
        <is>
          <t>VSP-601</t>
        </is>
      </c>
      <c r="B58" s="27" t="n">
        <v>0</v>
      </c>
      <c r="C58" s="27" t="n">
        <v>0</v>
      </c>
      <c r="D58" s="27" t="n">
        <v>0</v>
      </c>
      <c r="E58" s="27" t="n">
        <v>0</v>
      </c>
      <c r="F58" s="27" t="n">
        <v>0</v>
      </c>
      <c r="G58" s="27" t="n">
        <v>0</v>
      </c>
      <c r="H58" s="27" t="n">
        <v>0</v>
      </c>
      <c r="I58" s="27" t="n">
        <v>0</v>
      </c>
      <c r="J58" s="27" t="n">
        <v>0</v>
      </c>
      <c r="K58" s="27" t="n">
        <v>0</v>
      </c>
      <c r="L58" s="27" t="n">
        <v>0</v>
      </c>
      <c r="M58" s="27" t="n">
        <v>0</v>
      </c>
      <c r="N58" s="27" t="n">
        <v>0</v>
      </c>
      <c r="O58" s="27" t="n">
        <v>0</v>
      </c>
      <c r="P58" s="27" t="n">
        <v>0</v>
      </c>
      <c r="Q58" s="27" t="n">
        <v>0</v>
      </c>
      <c r="R58" s="27" t="n">
        <v>0</v>
      </c>
      <c r="S58" s="27" t="n">
        <v>0</v>
      </c>
      <c r="T58" s="27" t="n">
        <v>0</v>
      </c>
      <c r="U58" s="27" t="n">
        <v>0</v>
      </c>
      <c r="V58" s="27" t="n">
        <v>0</v>
      </c>
      <c r="W58" s="27" t="n">
        <v>0</v>
      </c>
      <c r="X58" s="27" t="n">
        <v>0</v>
      </c>
      <c r="Y58" s="27" t="n">
        <v>3.844512359077455</v>
      </c>
      <c r="Z58" s="27" t="n">
        <v>0</v>
      </c>
      <c r="AA58" s="27" t="n">
        <v>0</v>
      </c>
      <c r="AB58" s="27" t="n">
        <v>0</v>
      </c>
      <c r="AC58" s="27" t="n">
        <v>3.844512359077455</v>
      </c>
      <c r="AD58" s="27" t="n">
        <v>0</v>
      </c>
      <c r="AE58" s="27" t="n">
        <v>0</v>
      </c>
      <c r="AF58" s="27" t="n">
        <v>0</v>
      </c>
      <c r="AG58" s="27" t="n">
        <v>0</v>
      </c>
      <c r="AH58" s="27" t="n">
        <v>3.844512359077455</v>
      </c>
      <c r="AI58" s="27" t="n">
        <v>0</v>
      </c>
      <c r="AJ58" s="27" t="n">
        <v>0</v>
      </c>
      <c r="AK58" s="27" t="n">
        <v>3.844512359077455</v>
      </c>
      <c r="AL58" s="27" t="n">
        <v>0</v>
      </c>
      <c r="AM58" s="27" t="n">
        <v>0</v>
      </c>
      <c r="AN58" s="27" t="n">
        <v>0</v>
      </c>
      <c r="AO58" s="27" t="n">
        <v>0</v>
      </c>
      <c r="AP58" s="27" t="n">
        <v>0</v>
      </c>
      <c r="AQ58" s="27" t="n">
        <v>0</v>
      </c>
      <c r="AR58" s="27" t="n">
        <v>3.844512359077455</v>
      </c>
      <c r="AS58" s="27" t="n">
        <v>0</v>
      </c>
      <c r="AT58" s="27" t="n">
        <v>0</v>
      </c>
      <c r="AU58" s="27" t="n">
        <v>0</v>
      </c>
      <c r="AV58" s="27" t="n">
        <v>0</v>
      </c>
      <c r="AW58" s="27" t="n">
        <v>0</v>
      </c>
      <c r="AX58" s="27" t="n">
        <v>3.844512359077455</v>
      </c>
      <c r="AY58" s="27" t="n">
        <v>0</v>
      </c>
      <c r="AZ58" s="27" t="n">
        <v>0</v>
      </c>
      <c r="BA58" s="27" t="n">
        <v>0</v>
      </c>
      <c r="BB58" s="27" t="n">
        <v>0</v>
      </c>
      <c r="BC58" s="27" t="n">
        <v>0</v>
      </c>
      <c r="BD58" s="27" t="n">
        <v>0</v>
      </c>
      <c r="BE58" s="27" t="n">
        <v>3.844512359077455</v>
      </c>
      <c r="BF58" s="27" t="n">
        <v>0</v>
      </c>
      <c r="BG58" s="27" t="n">
        <v>0</v>
      </c>
      <c r="BH58" s="27" t="n">
        <v>0</v>
      </c>
      <c r="BI58" s="27" t="n">
        <v>3.844512359077455</v>
      </c>
      <c r="BJ58" s="27" t="n">
        <v>0</v>
      </c>
      <c r="BK58" s="27" t="n">
        <v>0</v>
      </c>
      <c r="BL58" s="27" t="n">
        <v>0</v>
      </c>
      <c r="BM58" s="27" t="n">
        <v>0</v>
      </c>
      <c r="BN58" s="27" t="n">
        <v>0</v>
      </c>
      <c r="BO58" s="27" t="n">
        <v>0</v>
      </c>
      <c r="BP58" s="27" t="n">
        <v>0</v>
      </c>
      <c r="BQ58" s="27" t="n">
        <v>0</v>
      </c>
      <c r="BR58" s="27" t="n">
        <v>0</v>
      </c>
      <c r="BS58" s="27" t="n">
        <v>0</v>
      </c>
      <c r="BT58" s="27" t="n">
        <v>0</v>
      </c>
      <c r="BU58" s="27" t="n">
        <v>0</v>
      </c>
      <c r="BV58" s="27" t="n">
        <v>0</v>
      </c>
      <c r="BW58" s="27" t="n">
        <v>0</v>
      </c>
      <c r="BX58" s="27" t="n">
        <v>0</v>
      </c>
      <c r="BY58" s="27" t="n">
        <v>0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</row>
    <row r="59">
      <c r="A59" t="inlineStr">
        <is>
          <t>VSP-602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0</v>
      </c>
      <c r="J59" s="27" t="n">
        <v>0</v>
      </c>
      <c r="K59" s="27" t="n">
        <v>0</v>
      </c>
      <c r="L59" s="27" t="n">
        <v>0</v>
      </c>
      <c r="M59" s="27" t="n">
        <v>0</v>
      </c>
      <c r="N59" s="27" t="n">
        <v>0</v>
      </c>
      <c r="O59" s="27" t="n">
        <v>0</v>
      </c>
      <c r="P59" s="27" t="n">
        <v>0</v>
      </c>
      <c r="Q59" s="27" t="n">
        <v>0</v>
      </c>
      <c r="R59" s="27" t="n">
        <v>0</v>
      </c>
      <c r="S59" s="27" t="n">
        <v>0</v>
      </c>
      <c r="T59" s="27" t="n">
        <v>0</v>
      </c>
      <c r="U59" s="27" t="n">
        <v>0</v>
      </c>
      <c r="V59" s="27" t="n">
        <v>0</v>
      </c>
      <c r="W59" s="27" t="n">
        <v>0</v>
      </c>
      <c r="X59" s="27" t="n">
        <v>0</v>
      </c>
      <c r="Y59" s="27" t="n">
        <v>3.845278475612647</v>
      </c>
      <c r="Z59" s="27" t="n">
        <v>0</v>
      </c>
      <c r="AA59" s="27" t="n">
        <v>0</v>
      </c>
      <c r="AB59" s="27" t="n">
        <v>0</v>
      </c>
      <c r="AC59" s="27" t="n">
        <v>3.845278475612647</v>
      </c>
      <c r="AD59" s="27" t="n">
        <v>0</v>
      </c>
      <c r="AE59" s="27" t="n">
        <v>0</v>
      </c>
      <c r="AF59" s="27" t="n">
        <v>0</v>
      </c>
      <c r="AG59" s="27" t="n">
        <v>0</v>
      </c>
      <c r="AH59" s="27" t="n">
        <v>3.845278475612647</v>
      </c>
      <c r="AI59" s="27" t="n">
        <v>0</v>
      </c>
      <c r="AJ59" s="27" t="n">
        <v>0</v>
      </c>
      <c r="AK59" s="27" t="n">
        <v>3.845278475612647</v>
      </c>
      <c r="AL59" s="27" t="n">
        <v>0</v>
      </c>
      <c r="AM59" s="27" t="n">
        <v>0</v>
      </c>
      <c r="AN59" s="27" t="n">
        <v>0</v>
      </c>
      <c r="AO59" s="27" t="n">
        <v>0</v>
      </c>
      <c r="AP59" s="27" t="n">
        <v>0</v>
      </c>
      <c r="AQ59" s="27" t="n">
        <v>0</v>
      </c>
      <c r="AR59" s="27" t="n">
        <v>3.845278475612647</v>
      </c>
      <c r="AS59" s="27" t="n">
        <v>0</v>
      </c>
      <c r="AT59" s="27" t="n">
        <v>0</v>
      </c>
      <c r="AU59" s="27" t="n">
        <v>0</v>
      </c>
      <c r="AV59" s="27" t="n">
        <v>0</v>
      </c>
      <c r="AW59" s="27" t="n">
        <v>0</v>
      </c>
      <c r="AX59" s="27" t="n">
        <v>3.845278475612647</v>
      </c>
      <c r="AY59" s="27" t="n">
        <v>0</v>
      </c>
      <c r="AZ59" s="27" t="n">
        <v>0</v>
      </c>
      <c r="BA59" s="27" t="n">
        <v>0</v>
      </c>
      <c r="BB59" s="27" t="n">
        <v>0</v>
      </c>
      <c r="BC59" s="27" t="n">
        <v>0</v>
      </c>
      <c r="BD59" s="27" t="n">
        <v>0</v>
      </c>
      <c r="BE59" s="27" t="n">
        <v>3.845278475612647</v>
      </c>
      <c r="BF59" s="27" t="n">
        <v>0</v>
      </c>
      <c r="BG59" s="27" t="n">
        <v>0</v>
      </c>
      <c r="BH59" s="27" t="n">
        <v>0</v>
      </c>
      <c r="BI59" s="27" t="n">
        <v>3.845278475612647</v>
      </c>
      <c r="BJ59" s="27" t="n">
        <v>0</v>
      </c>
      <c r="BK59" s="27" t="n">
        <v>0</v>
      </c>
      <c r="BL59" s="27" t="n">
        <v>0</v>
      </c>
      <c r="BM59" s="27" t="n">
        <v>0</v>
      </c>
      <c r="BN59" s="27" t="n">
        <v>0</v>
      </c>
      <c r="BO59" s="27" t="n">
        <v>0</v>
      </c>
      <c r="BP59" s="27" t="n">
        <v>0</v>
      </c>
      <c r="BQ59" s="27" t="n">
        <v>0</v>
      </c>
      <c r="BR59" s="27" t="n">
        <v>0</v>
      </c>
      <c r="BS59" s="27" t="n">
        <v>0</v>
      </c>
      <c r="BT59" s="27" t="n">
        <v>0</v>
      </c>
      <c r="BU59" s="27" t="n">
        <v>0</v>
      </c>
      <c r="BV59" s="27" t="n">
        <v>0</v>
      </c>
      <c r="BW59" s="27" t="n">
        <v>0</v>
      </c>
      <c r="BX59" s="27" t="n">
        <v>0</v>
      </c>
      <c r="BY59" s="27" t="n">
        <v>0</v>
      </c>
      <c r="BZ59" s="27" t="n">
        <v>0</v>
      </c>
      <c r="CA59" s="27" t="n">
        <v>0</v>
      </c>
      <c r="CB59" s="27" t="n">
        <v>0</v>
      </c>
      <c r="CC59" s="27" t="n">
        <v>0</v>
      </c>
      <c r="CD59" s="27" t="n">
        <v>0</v>
      </c>
      <c r="CE59" s="27" t="n">
        <v>0</v>
      </c>
      <c r="CF59" s="27" t="n">
        <v>0</v>
      </c>
      <c r="CG59" s="27" t="n">
        <v>0</v>
      </c>
      <c r="CH59" s="27" t="n">
        <v>0</v>
      </c>
      <c r="CI59" s="27" t="n">
        <v>0</v>
      </c>
      <c r="CJ59" s="27" t="n">
        <v>0</v>
      </c>
      <c r="CK59" s="27" t="n">
        <v>0</v>
      </c>
      <c r="CL59" s="27" t="n">
        <v>0</v>
      </c>
      <c r="CM59" s="27" t="n">
        <v>0</v>
      </c>
      <c r="CN59" s="27" t="n">
        <v>0</v>
      </c>
      <c r="CO59" s="27" t="n">
        <v>0</v>
      </c>
      <c r="CP59" s="27" t="n">
        <v>0</v>
      </c>
      <c r="CQ59" s="27" t="n">
        <v>0</v>
      </c>
      <c r="CR59" s="27" t="n">
        <v>0</v>
      </c>
      <c r="CS59" s="27" t="n">
        <v>0</v>
      </c>
      <c r="CT59" s="27" t="n">
        <v>0</v>
      </c>
      <c r="CU59" s="27" t="n">
        <v>0</v>
      </c>
      <c r="CV59" s="27" t="n">
        <v>0</v>
      </c>
      <c r="CW59" s="27" t="n">
        <v>0</v>
      </c>
      <c r="CX59" s="27" t="n">
        <v>0</v>
      </c>
      <c r="CY59" s="27" t="n">
        <v>0</v>
      </c>
      <c r="CZ59" s="27" t="n">
        <v>0</v>
      </c>
      <c r="DA59" s="27" t="n">
        <v>0</v>
      </c>
    </row>
    <row r="60">
      <c r="A60" t="inlineStr">
        <is>
          <t>VSP-820</t>
        </is>
      </c>
      <c r="B60" s="27" t="n">
        <v>0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0</v>
      </c>
      <c r="L60" s="27" t="n">
        <v>0</v>
      </c>
      <c r="M60" s="27" t="n">
        <v>0</v>
      </c>
      <c r="N60" s="27" t="n">
        <v>0</v>
      </c>
      <c r="O60" s="27" t="n">
        <v>0</v>
      </c>
      <c r="P60" s="27" t="n">
        <v>0</v>
      </c>
      <c r="Q60" s="27" t="n">
        <v>0</v>
      </c>
      <c r="R60" s="27" t="n">
        <v>0</v>
      </c>
      <c r="S60" s="27" t="n">
        <v>0</v>
      </c>
      <c r="T60" s="27" t="n">
        <v>0</v>
      </c>
      <c r="U60" s="27" t="n">
        <v>0</v>
      </c>
      <c r="V60" s="27" t="n">
        <v>0</v>
      </c>
      <c r="W60" s="27" t="n">
        <v>0</v>
      </c>
      <c r="X60" s="27" t="n">
        <v>0</v>
      </c>
      <c r="Y60" s="27" t="n">
        <v>0</v>
      </c>
      <c r="Z60" s="27" t="n">
        <v>0</v>
      </c>
      <c r="AA60" s="27" t="n">
        <v>0</v>
      </c>
      <c r="AB60" s="27" t="n">
        <v>0</v>
      </c>
      <c r="AC60" s="27" t="n">
        <v>0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0</v>
      </c>
      <c r="AJ60" s="27" t="n">
        <v>0</v>
      </c>
      <c r="AK60" s="27" t="n">
        <v>0</v>
      </c>
      <c r="AL60" s="27" t="n">
        <v>0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0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0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0</v>
      </c>
      <c r="BF60" s="27" t="n">
        <v>0</v>
      </c>
      <c r="BG60" s="27" t="n">
        <v>0</v>
      </c>
      <c r="BH60" s="27" t="n">
        <v>0</v>
      </c>
      <c r="BI60" s="27" t="n">
        <v>0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</row>
    <row r="61">
      <c r="A61" t="inlineStr">
        <is>
          <t>VSP-822</t>
        </is>
      </c>
      <c r="B61" s="27" t="n">
        <v>0</v>
      </c>
      <c r="C61" s="27" t="n">
        <v>0</v>
      </c>
      <c r="D61" s="27" t="n">
        <v>0</v>
      </c>
      <c r="E61" s="27" t="n">
        <v>0</v>
      </c>
      <c r="F61" s="27" t="n">
        <v>0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0</v>
      </c>
      <c r="L61" s="27" t="n">
        <v>0</v>
      </c>
      <c r="M61" s="27" t="n">
        <v>0</v>
      </c>
      <c r="N61" s="27" t="n">
        <v>0</v>
      </c>
      <c r="O61" s="27" t="n">
        <v>0</v>
      </c>
      <c r="P61" s="27" t="n">
        <v>0</v>
      </c>
      <c r="Q61" s="27" t="n">
        <v>0</v>
      </c>
      <c r="R61" s="27" t="n">
        <v>0</v>
      </c>
      <c r="S61" s="27" t="n">
        <v>0</v>
      </c>
      <c r="T61" s="27" t="n">
        <v>0</v>
      </c>
      <c r="U61" s="27" t="n">
        <v>0</v>
      </c>
      <c r="V61" s="27" t="n">
        <v>0</v>
      </c>
      <c r="W61" s="27" t="n">
        <v>0</v>
      </c>
      <c r="X61" s="27" t="n">
        <v>0</v>
      </c>
      <c r="Y61" s="27" t="n">
        <v>0</v>
      </c>
      <c r="Z61" s="27" t="n">
        <v>0</v>
      </c>
      <c r="AA61" s="27" t="n">
        <v>0</v>
      </c>
      <c r="AB61" s="27" t="n">
        <v>0</v>
      </c>
      <c r="AC61" s="27" t="n">
        <v>0</v>
      </c>
      <c r="AD61" s="27" t="n">
        <v>0</v>
      </c>
      <c r="AE61" s="27" t="n">
        <v>0</v>
      </c>
      <c r="AF61" s="27" t="n">
        <v>0</v>
      </c>
      <c r="AG61" s="27" t="n">
        <v>0</v>
      </c>
      <c r="AH61" s="27" t="n">
        <v>0</v>
      </c>
      <c r="AI61" s="27" t="n">
        <v>0</v>
      </c>
      <c r="AJ61" s="27" t="n">
        <v>0</v>
      </c>
      <c r="AK61" s="27" t="n">
        <v>0</v>
      </c>
      <c r="AL61" s="27" t="n">
        <v>0</v>
      </c>
      <c r="AM61" s="27" t="n">
        <v>0</v>
      </c>
      <c r="AN61" s="27" t="n">
        <v>0</v>
      </c>
      <c r="AO61" s="27" t="n">
        <v>0</v>
      </c>
      <c r="AP61" s="27" t="n">
        <v>0</v>
      </c>
      <c r="AQ61" s="27" t="n">
        <v>0</v>
      </c>
      <c r="AR61" s="27" t="n">
        <v>0</v>
      </c>
      <c r="AS61" s="27" t="n">
        <v>0</v>
      </c>
      <c r="AT61" s="27" t="n">
        <v>0</v>
      </c>
      <c r="AU61" s="27" t="n">
        <v>0</v>
      </c>
      <c r="AV61" s="27" t="n">
        <v>0</v>
      </c>
      <c r="AW61" s="27" t="n">
        <v>0</v>
      </c>
      <c r="AX61" s="27" t="n">
        <v>0</v>
      </c>
      <c r="AY61" s="27" t="n">
        <v>0</v>
      </c>
      <c r="AZ61" s="27" t="n">
        <v>0</v>
      </c>
      <c r="BA61" s="27" t="n">
        <v>0</v>
      </c>
      <c r="BB61" s="27" t="n">
        <v>0</v>
      </c>
      <c r="BC61" s="27" t="n">
        <v>0</v>
      </c>
      <c r="BD61" s="27" t="n">
        <v>0</v>
      </c>
      <c r="BE61" s="27" t="n">
        <v>0</v>
      </c>
      <c r="BF61" s="27" t="n">
        <v>0</v>
      </c>
      <c r="BG61" s="27" t="n">
        <v>0</v>
      </c>
      <c r="BH61" s="27" t="n">
        <v>0</v>
      </c>
      <c r="BI61" s="27" t="n">
        <v>0</v>
      </c>
      <c r="BJ61" s="27" t="n">
        <v>0</v>
      </c>
      <c r="BK61" s="27" t="n">
        <v>0</v>
      </c>
      <c r="BL61" s="27" t="n">
        <v>0</v>
      </c>
      <c r="BM61" s="27" t="n">
        <v>0</v>
      </c>
      <c r="BN61" s="27" t="n">
        <v>0</v>
      </c>
      <c r="BO61" s="27" t="n">
        <v>0</v>
      </c>
      <c r="BP61" s="27" t="n">
        <v>0</v>
      </c>
      <c r="BQ61" s="27" t="n">
        <v>0</v>
      </c>
      <c r="BR61" s="27" t="n">
        <v>0</v>
      </c>
      <c r="BS61" s="27" t="n">
        <v>0</v>
      </c>
      <c r="BT61" s="27" t="n">
        <v>0</v>
      </c>
      <c r="BU61" s="27" t="n">
        <v>0</v>
      </c>
      <c r="BV61" s="27" t="n">
        <v>0</v>
      </c>
      <c r="BW61" s="27" t="n">
        <v>0</v>
      </c>
      <c r="BX61" s="27" t="n">
        <v>0</v>
      </c>
      <c r="BY61" s="27" t="n">
        <v>0</v>
      </c>
      <c r="BZ61" s="27" t="n">
        <v>0</v>
      </c>
      <c r="CA61" s="27" t="n">
        <v>0</v>
      </c>
      <c r="CB61" s="27" t="n">
        <v>0</v>
      </c>
      <c r="CC61" s="27" t="n">
        <v>0</v>
      </c>
      <c r="CD61" s="27" t="n">
        <v>0</v>
      </c>
      <c r="CE61" s="27" t="n">
        <v>0</v>
      </c>
      <c r="CF61" s="27" t="n">
        <v>0</v>
      </c>
      <c r="CG61" s="27" t="n">
        <v>0</v>
      </c>
      <c r="CH61" s="27" t="n">
        <v>0</v>
      </c>
      <c r="CI61" s="27" t="n">
        <v>0</v>
      </c>
      <c r="CJ61" s="27" t="n">
        <v>0</v>
      </c>
      <c r="CK61" s="27" t="n">
        <v>0</v>
      </c>
      <c r="CL61" s="27" t="n">
        <v>0</v>
      </c>
      <c r="CM61" s="27" t="n">
        <v>0</v>
      </c>
      <c r="CN61" s="27" t="n">
        <v>0</v>
      </c>
      <c r="CO61" s="27" t="n">
        <v>0</v>
      </c>
      <c r="CP61" s="27" t="n">
        <v>0</v>
      </c>
      <c r="CQ61" s="27" t="n">
        <v>0</v>
      </c>
      <c r="CR61" s="27" t="n">
        <v>0</v>
      </c>
      <c r="CS61" s="27" t="n">
        <v>0</v>
      </c>
      <c r="CT61" s="27" t="n">
        <v>0</v>
      </c>
      <c r="CU61" s="27" t="n">
        <v>0</v>
      </c>
      <c r="CV61" s="27" t="n">
        <v>0</v>
      </c>
      <c r="CW61" s="27" t="n">
        <v>0</v>
      </c>
      <c r="CX61" s="27" t="n">
        <v>0</v>
      </c>
      <c r="CY61" s="27" t="n">
        <v>0</v>
      </c>
      <c r="CZ61" s="27" t="n">
        <v>0</v>
      </c>
      <c r="DA61" s="27" t="n">
        <v>0</v>
      </c>
    </row>
    <row r="62">
      <c r="A62" t="inlineStr">
        <is>
          <t>VSP-910</t>
        </is>
      </c>
      <c r="B62" s="27" t="n">
        <v>0</v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</row>
    <row r="63">
      <c r="A63" t="inlineStr">
        <is>
          <t>VSP-989</t>
        </is>
      </c>
      <c r="B63" s="27" t="n">
        <v>0</v>
      </c>
      <c r="C63" s="27" t="n">
        <v>0</v>
      </c>
      <c r="D63" s="27" t="n">
        <v>0</v>
      </c>
      <c r="E63" s="27" t="n">
        <v>0</v>
      </c>
      <c r="F63" s="27" t="n">
        <v>0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  <c r="L63" s="27" t="n">
        <v>0</v>
      </c>
      <c r="M63" s="27" t="n">
        <v>0</v>
      </c>
      <c r="N63" s="27" t="n">
        <v>0</v>
      </c>
      <c r="O63" s="27" t="n">
        <v>0</v>
      </c>
      <c r="P63" s="27" t="n">
        <v>0</v>
      </c>
      <c r="Q63" s="27" t="n">
        <v>0</v>
      </c>
      <c r="R63" s="27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7" t="n">
        <v>0</v>
      </c>
      <c r="X63" s="27" t="n">
        <v>0</v>
      </c>
      <c r="Y63" s="27" t="n">
        <v>0</v>
      </c>
      <c r="Z63" s="27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7" t="n">
        <v>0</v>
      </c>
      <c r="AF63" s="27" t="n">
        <v>0</v>
      </c>
      <c r="AG63" s="27" t="n">
        <v>0</v>
      </c>
      <c r="AH63" s="27" t="n">
        <v>0</v>
      </c>
      <c r="AI63" s="27" t="n">
        <v>0</v>
      </c>
      <c r="AJ63" s="27" t="n">
        <v>0</v>
      </c>
      <c r="AK63" s="27" t="n">
        <v>0</v>
      </c>
      <c r="AL63" s="27" t="n">
        <v>0</v>
      </c>
      <c r="AM63" s="27" t="n">
        <v>0</v>
      </c>
      <c r="AN63" s="27" t="n">
        <v>0</v>
      </c>
      <c r="AO63" s="27" t="n">
        <v>0</v>
      </c>
      <c r="AP63" s="27" t="n">
        <v>0</v>
      </c>
      <c r="AQ63" s="27" t="n">
        <v>0</v>
      </c>
      <c r="AR63" s="27" t="n">
        <v>0</v>
      </c>
      <c r="AS63" s="27" t="n">
        <v>0</v>
      </c>
      <c r="AT63" s="27" t="n">
        <v>0</v>
      </c>
      <c r="AU63" s="27" t="n">
        <v>0</v>
      </c>
      <c r="AV63" s="27" t="n">
        <v>0</v>
      </c>
      <c r="AW63" s="27" t="n">
        <v>0</v>
      </c>
      <c r="AX63" s="27" t="n">
        <v>0</v>
      </c>
      <c r="AY63" s="27" t="n">
        <v>0</v>
      </c>
      <c r="AZ63" s="27" t="n">
        <v>0</v>
      </c>
      <c r="BA63" s="27" t="n">
        <v>0</v>
      </c>
      <c r="BB63" s="27" t="n">
        <v>0</v>
      </c>
      <c r="BC63" s="27" t="n">
        <v>0</v>
      </c>
      <c r="BD63" s="27" t="n">
        <v>0</v>
      </c>
      <c r="BE63" s="27" t="n">
        <v>0</v>
      </c>
      <c r="BF63" s="27" t="n">
        <v>0</v>
      </c>
      <c r="BG63" s="27" t="n">
        <v>0</v>
      </c>
      <c r="BH63" s="27" t="n">
        <v>0</v>
      </c>
      <c r="BI63" s="27" t="n">
        <v>0</v>
      </c>
      <c r="BJ63" s="27" t="n">
        <v>0</v>
      </c>
      <c r="BK63" s="27" t="n">
        <v>0</v>
      </c>
      <c r="BL63" s="27" t="n">
        <v>0</v>
      </c>
      <c r="BM63" s="27" t="n">
        <v>0</v>
      </c>
      <c r="BN63" s="27" t="n">
        <v>0</v>
      </c>
      <c r="BO63" s="27" t="n">
        <v>0</v>
      </c>
      <c r="BP63" s="27" t="n">
        <v>0</v>
      </c>
      <c r="BQ63" s="27" t="n">
        <v>0</v>
      </c>
      <c r="BR63" s="27" t="n">
        <v>0</v>
      </c>
      <c r="BS63" s="27" t="n">
        <v>0</v>
      </c>
      <c r="BT63" s="27" t="n">
        <v>0</v>
      </c>
      <c r="BU63" s="27" t="n">
        <v>0</v>
      </c>
      <c r="BV63" s="27" t="n">
        <v>0</v>
      </c>
      <c r="BW63" s="27" t="n">
        <v>0</v>
      </c>
      <c r="BX63" s="27" t="n">
        <v>0</v>
      </c>
      <c r="BY63" s="27" t="n">
        <v>0</v>
      </c>
      <c r="BZ63" s="27" t="n">
        <v>0</v>
      </c>
      <c r="CA63" s="27" t="n">
        <v>0</v>
      </c>
      <c r="CB63" s="27" t="n">
        <v>0</v>
      </c>
      <c r="CC63" s="27" t="n">
        <v>0</v>
      </c>
      <c r="CD63" s="27" t="n">
        <v>0</v>
      </c>
      <c r="CE63" s="27" t="n">
        <v>0</v>
      </c>
      <c r="CF63" s="27" t="n">
        <v>0</v>
      </c>
      <c r="CG63" s="27" t="n">
        <v>0</v>
      </c>
      <c r="CH63" s="27" t="n">
        <v>0</v>
      </c>
      <c r="CI63" s="27" t="n">
        <v>0</v>
      </c>
      <c r="CJ63" s="27" t="n">
        <v>0</v>
      </c>
      <c r="CK63" s="27" t="n">
        <v>0</v>
      </c>
      <c r="CL63" s="27" t="n">
        <v>0</v>
      </c>
      <c r="CM63" s="27" t="n">
        <v>0</v>
      </c>
      <c r="CN63" s="27" t="n">
        <v>0</v>
      </c>
      <c r="CO63" s="27" t="n">
        <v>0</v>
      </c>
      <c r="CP63" s="27" t="n">
        <v>0</v>
      </c>
      <c r="CQ63" s="27" t="n">
        <v>0</v>
      </c>
      <c r="CR63" s="27" t="n">
        <v>0</v>
      </c>
      <c r="CS63" s="27" t="n">
        <v>0</v>
      </c>
      <c r="CT63" s="27" t="n">
        <v>0</v>
      </c>
      <c r="CU63" s="27" t="n">
        <v>0</v>
      </c>
      <c r="CV63" s="27" t="n">
        <v>0</v>
      </c>
      <c r="CW63" s="27" t="n">
        <v>0</v>
      </c>
      <c r="CX63" s="27" t="n">
        <v>0</v>
      </c>
      <c r="CY63" s="27" t="n">
        <v>0</v>
      </c>
      <c r="CZ63" s="27" t="n">
        <v>0</v>
      </c>
      <c r="DA63" s="27" t="n">
        <v>0</v>
      </c>
    </row>
    <row r="64">
      <c r="A64" t="inlineStr">
        <is>
          <t>VSP-990</t>
        </is>
      </c>
      <c r="B64" s="27" t="n">
        <v>0</v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</row>
    <row r="65">
      <c r="A65" t="inlineStr">
        <is>
          <t>TPP-190</t>
        </is>
      </c>
      <c r="B65" s="27" t="n">
        <v>0</v>
      </c>
      <c r="C65" s="27" t="n">
        <v>0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0</v>
      </c>
      <c r="R65" s="27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7" t="n">
        <v>0</v>
      </c>
      <c r="X65" s="27" t="n">
        <v>0</v>
      </c>
      <c r="Y65" s="27" t="n">
        <v>0</v>
      </c>
      <c r="Z65" s="27" t="n">
        <v>0</v>
      </c>
      <c r="AA65" s="27" t="n">
        <v>0</v>
      </c>
      <c r="AB65" s="27" t="n">
        <v>0</v>
      </c>
      <c r="AC65" s="27" t="n">
        <v>0</v>
      </c>
      <c r="AD65" s="27" t="n">
        <v>0</v>
      </c>
      <c r="AE65" s="27" t="n">
        <v>0</v>
      </c>
      <c r="AF65" s="27" t="n">
        <v>0</v>
      </c>
      <c r="AG65" s="27" t="n">
        <v>0</v>
      </c>
      <c r="AH65" s="27" t="n">
        <v>0</v>
      </c>
      <c r="AI65" s="27" t="n">
        <v>0</v>
      </c>
      <c r="AJ65" s="27" t="n">
        <v>0</v>
      </c>
      <c r="AK65" s="27" t="n">
        <v>0</v>
      </c>
      <c r="AL65" s="27" t="n">
        <v>0</v>
      </c>
      <c r="AM65" s="27" t="n">
        <v>0</v>
      </c>
      <c r="AN65" s="27" t="n">
        <v>0</v>
      </c>
      <c r="AO65" s="27" t="n">
        <v>0</v>
      </c>
      <c r="AP65" s="27" t="n">
        <v>0</v>
      </c>
      <c r="AQ65" s="27" t="n">
        <v>0</v>
      </c>
      <c r="AR65" s="27" t="n">
        <v>0</v>
      </c>
      <c r="AS65" s="27" t="n">
        <v>0</v>
      </c>
      <c r="AT65" s="27" t="n">
        <v>0</v>
      </c>
      <c r="AU65" s="27" t="n">
        <v>0</v>
      </c>
      <c r="AV65" s="27" t="n">
        <v>0</v>
      </c>
      <c r="AW65" s="27" t="n">
        <v>0</v>
      </c>
      <c r="AX65" s="27" t="n">
        <v>0</v>
      </c>
      <c r="AY65" s="27" t="n">
        <v>0</v>
      </c>
      <c r="AZ65" s="27" t="n">
        <v>0</v>
      </c>
      <c r="BA65" s="27" t="n">
        <v>0</v>
      </c>
      <c r="BB65" s="27" t="n">
        <v>0</v>
      </c>
      <c r="BC65" s="27" t="n">
        <v>0</v>
      </c>
      <c r="BD65" s="27" t="n">
        <v>0</v>
      </c>
      <c r="BE65" s="27" t="n">
        <v>0</v>
      </c>
      <c r="BF65" s="27" t="n">
        <v>0</v>
      </c>
      <c r="BG65" s="27" t="n">
        <v>0</v>
      </c>
      <c r="BH65" s="27" t="n">
        <v>0</v>
      </c>
      <c r="BI65" s="27" t="n">
        <v>0</v>
      </c>
      <c r="BJ65" s="27" t="n">
        <v>0</v>
      </c>
      <c r="BK65" s="27" t="n">
        <v>0</v>
      </c>
      <c r="BL65" s="27" t="n">
        <v>0</v>
      </c>
      <c r="BM65" s="27" t="n">
        <v>0</v>
      </c>
      <c r="BN65" s="27" t="n">
        <v>0</v>
      </c>
      <c r="BO65" s="27" t="n">
        <v>0</v>
      </c>
      <c r="BP65" s="27" t="n">
        <v>0</v>
      </c>
      <c r="BQ65" s="27" t="n">
        <v>0</v>
      </c>
      <c r="BR65" s="27" t="n">
        <v>0</v>
      </c>
      <c r="BS65" s="27" t="n">
        <v>0</v>
      </c>
      <c r="BT65" s="27" t="n">
        <v>0</v>
      </c>
      <c r="BU65" s="27" t="n">
        <v>0</v>
      </c>
      <c r="BV65" s="27" t="n">
        <v>0</v>
      </c>
      <c r="BW65" s="27" t="n">
        <v>0</v>
      </c>
      <c r="BX65" s="27" t="n">
        <v>0</v>
      </c>
      <c r="BY65" s="27" t="n">
        <v>0</v>
      </c>
      <c r="BZ65" s="27" t="n">
        <v>0</v>
      </c>
      <c r="CA65" s="27" t="n">
        <v>0</v>
      </c>
      <c r="CB65" s="27" t="n">
        <v>0</v>
      </c>
      <c r="CC65" s="27" t="n">
        <v>0</v>
      </c>
      <c r="CD65" s="27" t="n">
        <v>0</v>
      </c>
      <c r="CE65" s="27" t="n">
        <v>0</v>
      </c>
      <c r="CF65" s="27" t="n">
        <v>0</v>
      </c>
      <c r="CG65" s="27" t="n">
        <v>0</v>
      </c>
      <c r="CH65" s="27" t="n">
        <v>0</v>
      </c>
      <c r="CI65" s="27" t="n">
        <v>0</v>
      </c>
      <c r="CJ65" s="27" t="n">
        <v>0</v>
      </c>
      <c r="CK65" s="27" t="n">
        <v>0</v>
      </c>
      <c r="CL65" s="27" t="n">
        <v>0</v>
      </c>
      <c r="CM65" s="27" t="n">
        <v>0</v>
      </c>
      <c r="CN65" s="27" t="n">
        <v>0</v>
      </c>
      <c r="CO65" s="27" t="n">
        <v>0</v>
      </c>
      <c r="CP65" s="27" t="n">
        <v>0</v>
      </c>
      <c r="CQ65" s="27" t="n">
        <v>0</v>
      </c>
      <c r="CR65" s="27" t="n">
        <v>0</v>
      </c>
      <c r="CS65" s="27" t="n">
        <v>0</v>
      </c>
      <c r="CT65" s="27" t="n">
        <v>0</v>
      </c>
      <c r="CU65" s="27" t="n">
        <v>0</v>
      </c>
      <c r="CV65" s="27" t="n">
        <v>0</v>
      </c>
      <c r="CW65" s="27" t="n">
        <v>0</v>
      </c>
      <c r="CX65" s="27" t="n">
        <v>0</v>
      </c>
      <c r="CY65" s="27" t="n">
        <v>0</v>
      </c>
      <c r="CZ65" s="27" t="n">
        <v>0</v>
      </c>
      <c r="DA65" s="27" t="n">
        <v>0</v>
      </c>
    </row>
    <row r="66">
      <c r="A66" t="inlineStr">
        <is>
          <t>TPP-204</t>
        </is>
      </c>
      <c r="B66" s="27" t="n">
        <v>0</v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</row>
    <row r="67">
      <c r="A67" t="inlineStr">
        <is>
          <t>TPP-350</t>
        </is>
      </c>
      <c r="B67" s="27" t="n">
        <v>0</v>
      </c>
      <c r="C67" s="27" t="n">
        <v>0</v>
      </c>
      <c r="D67" s="27" t="n">
        <v>0</v>
      </c>
      <c r="E67" s="27" t="n">
        <v>0</v>
      </c>
      <c r="F67" s="27" t="n">
        <v>0</v>
      </c>
      <c r="G67" s="27" t="n">
        <v>0</v>
      </c>
      <c r="H67" s="27" t="n">
        <v>0</v>
      </c>
      <c r="I67" s="27" t="n">
        <v>0</v>
      </c>
      <c r="J67" s="27" t="n">
        <v>0</v>
      </c>
      <c r="K67" s="27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7" t="n">
        <v>0</v>
      </c>
      <c r="Q67" s="27" t="n">
        <v>0</v>
      </c>
      <c r="R67" s="27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7" t="n">
        <v>0</v>
      </c>
      <c r="X67" s="27" t="n">
        <v>0</v>
      </c>
      <c r="Y67" s="27" t="n">
        <v>0</v>
      </c>
      <c r="Z67" s="27" t="n">
        <v>0</v>
      </c>
      <c r="AA67" s="27" t="n">
        <v>0</v>
      </c>
      <c r="AB67" s="27" t="n">
        <v>0</v>
      </c>
      <c r="AC67" s="27" t="n">
        <v>0</v>
      </c>
      <c r="AD67" s="27" t="n">
        <v>0</v>
      </c>
      <c r="AE67" s="27" t="n">
        <v>0</v>
      </c>
      <c r="AF67" s="27" t="n">
        <v>0</v>
      </c>
      <c r="AG67" s="27" t="n">
        <v>0</v>
      </c>
      <c r="AH67" s="27" t="n">
        <v>0</v>
      </c>
      <c r="AI67" s="27" t="n">
        <v>0</v>
      </c>
      <c r="AJ67" s="27" t="n">
        <v>0</v>
      </c>
      <c r="AK67" s="27" t="n">
        <v>0</v>
      </c>
      <c r="AL67" s="27" t="n">
        <v>0</v>
      </c>
      <c r="AM67" s="27" t="n">
        <v>0</v>
      </c>
      <c r="AN67" s="27" t="n">
        <v>0</v>
      </c>
      <c r="AO67" s="27" t="n">
        <v>0</v>
      </c>
      <c r="AP67" s="27" t="n">
        <v>0</v>
      </c>
      <c r="AQ67" s="27" t="n">
        <v>0</v>
      </c>
      <c r="AR67" s="27" t="n">
        <v>0</v>
      </c>
      <c r="AS67" s="27" t="n">
        <v>0</v>
      </c>
      <c r="AT67" s="27" t="n">
        <v>0</v>
      </c>
      <c r="AU67" s="27" t="n">
        <v>0</v>
      </c>
      <c r="AV67" s="27" t="n">
        <v>0</v>
      </c>
      <c r="AW67" s="27" t="n">
        <v>0</v>
      </c>
      <c r="AX67" s="27" t="n">
        <v>0</v>
      </c>
      <c r="AY67" s="27" t="n">
        <v>0</v>
      </c>
      <c r="AZ67" s="27" t="n">
        <v>0</v>
      </c>
      <c r="BA67" s="27" t="n">
        <v>0</v>
      </c>
      <c r="BB67" s="27" t="n">
        <v>0</v>
      </c>
      <c r="BC67" s="27" t="n">
        <v>0</v>
      </c>
      <c r="BD67" s="27" t="n">
        <v>0</v>
      </c>
      <c r="BE67" s="27" t="n">
        <v>0</v>
      </c>
      <c r="BF67" s="27" t="n">
        <v>0</v>
      </c>
      <c r="BG67" s="27" t="n">
        <v>0</v>
      </c>
      <c r="BH67" s="27" t="n">
        <v>0</v>
      </c>
      <c r="BI67" s="27" t="n">
        <v>0</v>
      </c>
      <c r="BJ67" s="27" t="n">
        <v>0</v>
      </c>
      <c r="BK67" s="27" t="n">
        <v>0</v>
      </c>
      <c r="BL67" s="27" t="n">
        <v>0</v>
      </c>
      <c r="BM67" s="27" t="n">
        <v>0</v>
      </c>
      <c r="BN67" s="27" t="n">
        <v>0</v>
      </c>
      <c r="BO67" s="27" t="n">
        <v>0</v>
      </c>
      <c r="BP67" s="27" t="n">
        <v>0</v>
      </c>
      <c r="BQ67" s="27" t="n">
        <v>0</v>
      </c>
      <c r="BR67" s="27" t="n">
        <v>0</v>
      </c>
      <c r="BS67" s="27" t="n">
        <v>0</v>
      </c>
      <c r="BT67" s="27" t="n">
        <v>0</v>
      </c>
      <c r="BU67" s="27" t="n">
        <v>0</v>
      </c>
      <c r="BV67" s="27" t="n">
        <v>0</v>
      </c>
      <c r="BW67" s="27" t="n">
        <v>0</v>
      </c>
      <c r="BX67" s="27" t="n">
        <v>0</v>
      </c>
      <c r="BY67" s="27" t="n">
        <v>0</v>
      </c>
      <c r="BZ67" s="27" t="n">
        <v>0</v>
      </c>
      <c r="CA67" s="27" t="n">
        <v>0</v>
      </c>
      <c r="CB67" s="27" t="n">
        <v>0</v>
      </c>
      <c r="CC67" s="27" t="n">
        <v>0</v>
      </c>
      <c r="CD67" s="27" t="n">
        <v>0</v>
      </c>
      <c r="CE67" s="27" t="n">
        <v>0</v>
      </c>
      <c r="CF67" s="27" t="n">
        <v>0</v>
      </c>
      <c r="CG67" s="27" t="n">
        <v>0</v>
      </c>
      <c r="CH67" s="27" t="n">
        <v>0</v>
      </c>
      <c r="CI67" s="27" t="n">
        <v>0</v>
      </c>
      <c r="CJ67" s="27" t="n">
        <v>0</v>
      </c>
      <c r="CK67" s="27" t="n">
        <v>0</v>
      </c>
      <c r="CL67" s="27" t="n">
        <v>0</v>
      </c>
      <c r="CM67" s="27" t="n">
        <v>0</v>
      </c>
      <c r="CN67" s="27" t="n">
        <v>0</v>
      </c>
      <c r="CO67" s="27" t="n">
        <v>0</v>
      </c>
      <c r="CP67" s="27" t="n">
        <v>0</v>
      </c>
      <c r="CQ67" s="27" t="n">
        <v>0</v>
      </c>
      <c r="CR67" s="27" t="n">
        <v>0</v>
      </c>
      <c r="CS67" s="27" t="n">
        <v>0</v>
      </c>
      <c r="CT67" s="27" t="n">
        <v>0</v>
      </c>
      <c r="CU67" s="27" t="n">
        <v>0</v>
      </c>
      <c r="CV67" s="27" t="n">
        <v>0</v>
      </c>
      <c r="CW67" s="27" t="n">
        <v>0</v>
      </c>
      <c r="CX67" s="27" t="n">
        <v>0</v>
      </c>
      <c r="CY67" s="27" t="n">
        <v>0</v>
      </c>
      <c r="CZ67" s="27" t="n">
        <v>0</v>
      </c>
      <c r="DA67" s="27" t="n">
        <v>0</v>
      </c>
    </row>
    <row r="68">
      <c r="A68" t="inlineStr">
        <is>
          <t>TPP-356</t>
        </is>
      </c>
      <c r="B68" s="27" t="n">
        <v>0</v>
      </c>
      <c r="C68" s="27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0</v>
      </c>
      <c r="J68" s="27" t="n">
        <v>0</v>
      </c>
      <c r="K68" s="27" t="n">
        <v>0</v>
      </c>
      <c r="L68" s="27" t="n">
        <v>0</v>
      </c>
      <c r="M68" s="27" t="n">
        <v>0</v>
      </c>
      <c r="N68" s="27" t="n">
        <v>0</v>
      </c>
      <c r="O68" s="27" t="n">
        <v>0</v>
      </c>
      <c r="P68" s="27" t="n">
        <v>0</v>
      </c>
      <c r="Q68" s="27" t="n">
        <v>0</v>
      </c>
      <c r="R68" s="27" t="n">
        <v>0</v>
      </c>
      <c r="S68" s="27" t="n">
        <v>0</v>
      </c>
      <c r="T68" s="27" t="n">
        <v>0</v>
      </c>
      <c r="U68" s="27" t="n">
        <v>0</v>
      </c>
      <c r="V68" s="27" t="n">
        <v>0</v>
      </c>
      <c r="W68" s="27" t="n">
        <v>0</v>
      </c>
      <c r="X68" s="27" t="n">
        <v>0</v>
      </c>
      <c r="Y68" s="27" t="n">
        <v>0</v>
      </c>
      <c r="Z68" s="27" t="n">
        <v>0</v>
      </c>
      <c r="AA68" s="27" t="n">
        <v>0</v>
      </c>
      <c r="AB68" s="27" t="n">
        <v>0</v>
      </c>
      <c r="AC68" s="27" t="n">
        <v>0</v>
      </c>
      <c r="AD68" s="27" t="n">
        <v>0</v>
      </c>
      <c r="AE68" s="27" t="n">
        <v>0</v>
      </c>
      <c r="AF68" s="27" t="n">
        <v>0</v>
      </c>
      <c r="AG68" s="27" t="n">
        <v>0</v>
      </c>
      <c r="AH68" s="27" t="n">
        <v>0</v>
      </c>
      <c r="AI68" s="27" t="n">
        <v>0</v>
      </c>
      <c r="AJ68" s="27" t="n">
        <v>0</v>
      </c>
      <c r="AK68" s="27" t="n">
        <v>0</v>
      </c>
      <c r="AL68" s="27" t="n">
        <v>0</v>
      </c>
      <c r="AM68" s="27" t="n">
        <v>0</v>
      </c>
      <c r="AN68" s="27" t="n">
        <v>0</v>
      </c>
      <c r="AO68" s="27" t="n">
        <v>0</v>
      </c>
      <c r="AP68" s="27" t="n">
        <v>0</v>
      </c>
      <c r="AQ68" s="27" t="n">
        <v>0</v>
      </c>
      <c r="AR68" s="27" t="n">
        <v>0</v>
      </c>
      <c r="AS68" s="27" t="n">
        <v>0</v>
      </c>
      <c r="AT68" s="27" t="n">
        <v>0</v>
      </c>
      <c r="AU68" s="27" t="n">
        <v>0</v>
      </c>
      <c r="AV68" s="27" t="n">
        <v>0</v>
      </c>
      <c r="AW68" s="27" t="n">
        <v>0</v>
      </c>
      <c r="AX68" s="27" t="n">
        <v>0</v>
      </c>
      <c r="AY68" s="27" t="n">
        <v>0</v>
      </c>
      <c r="AZ68" s="27" t="n">
        <v>0</v>
      </c>
      <c r="BA68" s="27" t="n">
        <v>0</v>
      </c>
      <c r="BB68" s="27" t="n">
        <v>0</v>
      </c>
      <c r="BC68" s="27" t="n">
        <v>0</v>
      </c>
      <c r="BD68" s="27" t="n">
        <v>0</v>
      </c>
      <c r="BE68" s="27" t="n">
        <v>0</v>
      </c>
      <c r="BF68" s="27" t="n">
        <v>0</v>
      </c>
      <c r="BG68" s="27" t="n">
        <v>0</v>
      </c>
      <c r="BH68" s="27" t="n">
        <v>0</v>
      </c>
      <c r="BI68" s="27" t="n">
        <v>0</v>
      </c>
      <c r="BJ68" s="27" t="n">
        <v>0</v>
      </c>
      <c r="BK68" s="27" t="n">
        <v>0</v>
      </c>
      <c r="BL68" s="27" t="n">
        <v>0</v>
      </c>
      <c r="BM68" s="27" t="n">
        <v>0</v>
      </c>
      <c r="BN68" s="27" t="n">
        <v>0</v>
      </c>
      <c r="BO68" s="27" t="n">
        <v>0</v>
      </c>
      <c r="BP68" s="27" t="n">
        <v>0</v>
      </c>
      <c r="BQ68" s="27" t="n">
        <v>0</v>
      </c>
      <c r="BR68" s="27" t="n">
        <v>0</v>
      </c>
      <c r="BS68" s="27" t="n">
        <v>0</v>
      </c>
      <c r="BT68" s="27" t="n">
        <v>0</v>
      </c>
      <c r="BU68" s="27" t="n">
        <v>0</v>
      </c>
      <c r="BV68" s="27" t="n">
        <v>0</v>
      </c>
      <c r="BW68" s="27" t="n">
        <v>0</v>
      </c>
      <c r="BX68" s="27" t="n">
        <v>0</v>
      </c>
      <c r="BY68" s="27" t="n">
        <v>0</v>
      </c>
      <c r="BZ68" s="27" t="n">
        <v>0</v>
      </c>
      <c r="CA68" s="27" t="n">
        <v>0</v>
      </c>
      <c r="CB68" s="27" t="n">
        <v>0</v>
      </c>
      <c r="CC68" s="27" t="n">
        <v>0</v>
      </c>
      <c r="CD68" s="27" t="n">
        <v>0</v>
      </c>
      <c r="CE68" s="27" t="n">
        <v>0</v>
      </c>
      <c r="CF68" s="27" t="n">
        <v>0</v>
      </c>
      <c r="CG68" s="27" t="n">
        <v>0</v>
      </c>
      <c r="CH68" s="27" t="n">
        <v>0</v>
      </c>
      <c r="CI68" s="27" t="n">
        <v>0</v>
      </c>
      <c r="CJ68" s="27" t="n">
        <v>0</v>
      </c>
      <c r="CK68" s="27" t="n">
        <v>0</v>
      </c>
      <c r="CL68" s="27" t="n">
        <v>0</v>
      </c>
      <c r="CM68" s="27" t="n">
        <v>0</v>
      </c>
      <c r="CN68" s="27" t="n">
        <v>0</v>
      </c>
      <c r="CO68" s="27" t="n">
        <v>0</v>
      </c>
      <c r="CP68" s="27" t="n">
        <v>0</v>
      </c>
      <c r="CQ68" s="27" t="n">
        <v>0</v>
      </c>
      <c r="CR68" s="27" t="n">
        <v>0</v>
      </c>
      <c r="CS68" s="27" t="n">
        <v>0</v>
      </c>
      <c r="CT68" s="27" t="n">
        <v>0</v>
      </c>
      <c r="CU68" s="27" t="n">
        <v>0</v>
      </c>
      <c r="CV68" s="27" t="n">
        <v>0</v>
      </c>
      <c r="CW68" s="27" t="n">
        <v>0</v>
      </c>
      <c r="CX68" s="27" t="n">
        <v>0</v>
      </c>
      <c r="CY68" s="27" t="n">
        <v>0</v>
      </c>
      <c r="CZ68" s="27" t="n">
        <v>0</v>
      </c>
      <c r="DA68" s="27" t="n">
        <v>0</v>
      </c>
    </row>
    <row r="69">
      <c r="A69" t="inlineStr">
        <is>
          <t>TPP-358</t>
        </is>
      </c>
      <c r="B69" s="27" t="n">
        <v>0</v>
      </c>
      <c r="C69" s="27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0</v>
      </c>
      <c r="J69" s="27" t="n">
        <v>0</v>
      </c>
      <c r="K69" s="27" t="n">
        <v>0</v>
      </c>
      <c r="L69" s="27" t="n">
        <v>0</v>
      </c>
      <c r="M69" s="27" t="n">
        <v>0</v>
      </c>
      <c r="N69" s="27" t="n">
        <v>0</v>
      </c>
      <c r="O69" s="27" t="n">
        <v>0</v>
      </c>
      <c r="P69" s="27" t="n">
        <v>0</v>
      </c>
      <c r="Q69" s="27" t="n">
        <v>0</v>
      </c>
      <c r="R69" s="27" t="n">
        <v>0</v>
      </c>
      <c r="S69" s="27" t="n">
        <v>0</v>
      </c>
      <c r="T69" s="27" t="n">
        <v>0</v>
      </c>
      <c r="U69" s="27" t="n">
        <v>0</v>
      </c>
      <c r="V69" s="27" t="n">
        <v>0</v>
      </c>
      <c r="W69" s="27" t="n">
        <v>0</v>
      </c>
      <c r="X69" s="27" t="n">
        <v>0</v>
      </c>
      <c r="Y69" s="27" t="n">
        <v>0</v>
      </c>
      <c r="Z69" s="27" t="n">
        <v>0</v>
      </c>
      <c r="AA69" s="27" t="n">
        <v>0</v>
      </c>
      <c r="AB69" s="27" t="n">
        <v>0</v>
      </c>
      <c r="AC69" s="27" t="n">
        <v>0</v>
      </c>
      <c r="AD69" s="27" t="n">
        <v>0</v>
      </c>
      <c r="AE69" s="27" t="n">
        <v>0</v>
      </c>
      <c r="AF69" s="27" t="n">
        <v>0</v>
      </c>
      <c r="AG69" s="27" t="n">
        <v>0</v>
      </c>
      <c r="AH69" s="27" t="n">
        <v>0</v>
      </c>
      <c r="AI69" s="27" t="n">
        <v>0</v>
      </c>
      <c r="AJ69" s="27" t="n">
        <v>0</v>
      </c>
      <c r="AK69" s="27" t="n">
        <v>0</v>
      </c>
      <c r="AL69" s="27" t="n">
        <v>0</v>
      </c>
      <c r="AM69" s="27" t="n">
        <v>0</v>
      </c>
      <c r="AN69" s="27" t="n">
        <v>0</v>
      </c>
      <c r="AO69" s="27" t="n">
        <v>0</v>
      </c>
      <c r="AP69" s="27" t="n">
        <v>0</v>
      </c>
      <c r="AQ69" s="27" t="n">
        <v>0</v>
      </c>
      <c r="AR69" s="27" t="n">
        <v>0</v>
      </c>
      <c r="AS69" s="27" t="n">
        <v>0</v>
      </c>
      <c r="AT69" s="27" t="n">
        <v>0</v>
      </c>
      <c r="AU69" s="27" t="n">
        <v>0</v>
      </c>
      <c r="AV69" s="27" t="n">
        <v>0</v>
      </c>
      <c r="AW69" s="27" t="n">
        <v>0</v>
      </c>
      <c r="AX69" s="27" t="n">
        <v>0</v>
      </c>
      <c r="AY69" s="27" t="n">
        <v>0</v>
      </c>
      <c r="AZ69" s="27" t="n">
        <v>0</v>
      </c>
      <c r="BA69" s="27" t="n">
        <v>0</v>
      </c>
      <c r="BB69" s="27" t="n">
        <v>0</v>
      </c>
      <c r="BC69" s="27" t="n">
        <v>0</v>
      </c>
      <c r="BD69" s="27" t="n">
        <v>0</v>
      </c>
      <c r="BE69" s="27" t="n">
        <v>0</v>
      </c>
      <c r="BF69" s="27" t="n">
        <v>0</v>
      </c>
      <c r="BG69" s="27" t="n">
        <v>0</v>
      </c>
      <c r="BH69" s="27" t="n">
        <v>0</v>
      </c>
      <c r="BI69" s="27" t="n">
        <v>0</v>
      </c>
      <c r="BJ69" s="27" t="n">
        <v>0</v>
      </c>
      <c r="BK69" s="27" t="n">
        <v>0</v>
      </c>
      <c r="BL69" s="27" t="n">
        <v>0</v>
      </c>
      <c r="BM69" s="27" t="n">
        <v>0</v>
      </c>
      <c r="BN69" s="27" t="n">
        <v>0</v>
      </c>
      <c r="BO69" s="27" t="n">
        <v>0</v>
      </c>
      <c r="BP69" s="27" t="n">
        <v>0</v>
      </c>
      <c r="BQ69" s="27" t="n">
        <v>0</v>
      </c>
      <c r="BR69" s="27" t="n">
        <v>0</v>
      </c>
      <c r="BS69" s="27" t="n">
        <v>0</v>
      </c>
      <c r="BT69" s="27" t="n">
        <v>0</v>
      </c>
      <c r="BU69" s="27" t="n">
        <v>0</v>
      </c>
      <c r="BV69" s="27" t="n">
        <v>0</v>
      </c>
      <c r="BW69" s="27" t="n">
        <v>0</v>
      </c>
      <c r="BX69" s="27" t="n">
        <v>0</v>
      </c>
      <c r="BY69" s="27" t="n">
        <v>0</v>
      </c>
      <c r="BZ69" s="27" t="n">
        <v>0</v>
      </c>
      <c r="CA69" s="27" t="n">
        <v>0</v>
      </c>
      <c r="CB69" s="27" t="n">
        <v>0</v>
      </c>
      <c r="CC69" s="27" t="n">
        <v>0</v>
      </c>
      <c r="CD69" s="27" t="n">
        <v>0</v>
      </c>
      <c r="CE69" s="27" t="n">
        <v>0</v>
      </c>
      <c r="CF69" s="27" t="n">
        <v>0</v>
      </c>
      <c r="CG69" s="27" t="n">
        <v>0</v>
      </c>
      <c r="CH69" s="27" t="n">
        <v>0</v>
      </c>
      <c r="CI69" s="27" t="n">
        <v>0</v>
      </c>
      <c r="CJ69" s="27" t="n">
        <v>0</v>
      </c>
      <c r="CK69" s="27" t="n">
        <v>0</v>
      </c>
      <c r="CL69" s="27" t="n">
        <v>0</v>
      </c>
      <c r="CM69" s="27" t="n">
        <v>0</v>
      </c>
      <c r="CN69" s="27" t="n">
        <v>0</v>
      </c>
      <c r="CO69" s="27" t="n">
        <v>0</v>
      </c>
      <c r="CP69" s="27" t="n">
        <v>0</v>
      </c>
      <c r="CQ69" s="27" t="n">
        <v>0</v>
      </c>
      <c r="CR69" s="27" t="n">
        <v>0</v>
      </c>
      <c r="CS69" s="27" t="n">
        <v>0</v>
      </c>
      <c r="CT69" s="27" t="n">
        <v>0</v>
      </c>
      <c r="CU69" s="27" t="n">
        <v>0</v>
      </c>
      <c r="CV69" s="27" t="n">
        <v>0</v>
      </c>
      <c r="CW69" s="27" t="n">
        <v>0</v>
      </c>
      <c r="CX69" s="27" t="n">
        <v>0</v>
      </c>
      <c r="CY69" s="27" t="n">
        <v>0</v>
      </c>
      <c r="CZ69" s="27" t="n">
        <v>0</v>
      </c>
      <c r="DA69" s="27" t="n">
        <v>0</v>
      </c>
    </row>
    <row r="70">
      <c r="A70" t="inlineStr">
        <is>
          <t>TPP-527</t>
        </is>
      </c>
      <c r="B70" s="27" t="n">
        <v>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27" t="n">
        <v>0</v>
      </c>
      <c r="AK70" s="27" t="n">
        <v>0</v>
      </c>
      <c r="AL70" s="27" t="n">
        <v>0</v>
      </c>
      <c r="AM70" s="27" t="n">
        <v>0</v>
      </c>
      <c r="AN70" s="27" t="n">
        <v>0</v>
      </c>
      <c r="AO70" s="27" t="n">
        <v>0</v>
      </c>
      <c r="AP70" s="27" t="n">
        <v>0</v>
      </c>
      <c r="AQ70" s="27" t="n">
        <v>0</v>
      </c>
      <c r="AR70" s="27" t="n">
        <v>0</v>
      </c>
      <c r="AS70" s="27" t="n">
        <v>0</v>
      </c>
      <c r="AT70" s="27" t="n">
        <v>0</v>
      </c>
      <c r="AU70" s="27" t="n">
        <v>0</v>
      </c>
      <c r="AV70" s="27" t="n">
        <v>0</v>
      </c>
      <c r="AW70" s="27" t="n">
        <v>0</v>
      </c>
      <c r="AX70" s="27" t="n">
        <v>0</v>
      </c>
      <c r="AY70" s="27" t="n">
        <v>0</v>
      </c>
      <c r="AZ70" s="27" t="n">
        <v>0</v>
      </c>
      <c r="BA70" s="27" t="n">
        <v>0</v>
      </c>
      <c r="BB70" s="27" t="n">
        <v>0</v>
      </c>
      <c r="BC70" s="27" t="n">
        <v>0</v>
      </c>
      <c r="BD70" s="27" t="n">
        <v>0</v>
      </c>
      <c r="BE70" s="27" t="n">
        <v>0</v>
      </c>
      <c r="BF70" s="27" t="n">
        <v>0</v>
      </c>
      <c r="BG70" s="27" t="n">
        <v>0</v>
      </c>
      <c r="BH70" s="27" t="n">
        <v>0</v>
      </c>
      <c r="BI70" s="27" t="n">
        <v>0</v>
      </c>
      <c r="BJ70" s="27" t="n">
        <v>0</v>
      </c>
      <c r="BK70" s="27" t="n">
        <v>0</v>
      </c>
      <c r="BL70" s="27" t="n">
        <v>0</v>
      </c>
      <c r="BM70" s="27" t="n">
        <v>0</v>
      </c>
      <c r="BN70" s="27" t="n">
        <v>0</v>
      </c>
      <c r="BO70" s="27" t="n">
        <v>0</v>
      </c>
      <c r="BP70" s="27" t="n">
        <v>0</v>
      </c>
      <c r="BQ70" s="27" t="n">
        <v>0</v>
      </c>
      <c r="BR70" s="27" t="n">
        <v>0</v>
      </c>
      <c r="BS70" s="27" t="n">
        <v>0</v>
      </c>
      <c r="BT70" s="27" t="n">
        <v>0</v>
      </c>
      <c r="BU70" s="27" t="n">
        <v>0</v>
      </c>
      <c r="BV70" s="27" t="n">
        <v>0</v>
      </c>
      <c r="BW70" s="27" t="n">
        <v>0</v>
      </c>
      <c r="BX70" s="27" t="n">
        <v>0</v>
      </c>
      <c r="BY70" s="27" t="n">
        <v>0</v>
      </c>
      <c r="BZ70" s="27" t="n">
        <v>0</v>
      </c>
      <c r="CA70" s="27" t="n">
        <v>0</v>
      </c>
      <c r="CB70" s="27" t="n">
        <v>0</v>
      </c>
      <c r="CC70" s="27" t="n">
        <v>0</v>
      </c>
      <c r="CD70" s="27" t="n">
        <v>0</v>
      </c>
      <c r="CE70" s="27" t="n">
        <v>0</v>
      </c>
      <c r="CF70" s="27" t="n">
        <v>0</v>
      </c>
      <c r="CG70" s="27" t="n">
        <v>0</v>
      </c>
      <c r="CH70" s="27" t="n">
        <v>0</v>
      </c>
      <c r="CI70" s="27" t="n">
        <v>0</v>
      </c>
      <c r="CJ70" s="27" t="n">
        <v>0</v>
      </c>
      <c r="CK70" s="27" t="n">
        <v>0</v>
      </c>
      <c r="CL70" s="27" t="n">
        <v>0</v>
      </c>
      <c r="CM70" s="27" t="n">
        <v>0</v>
      </c>
      <c r="CN70" s="27" t="n">
        <v>0</v>
      </c>
      <c r="CO70" s="27" t="n">
        <v>0</v>
      </c>
      <c r="CP70" s="27" t="n">
        <v>0</v>
      </c>
      <c r="CQ70" s="27" t="n">
        <v>0</v>
      </c>
      <c r="CR70" s="27" t="n">
        <v>0</v>
      </c>
      <c r="CS70" s="27" t="n">
        <v>0</v>
      </c>
      <c r="CT70" s="27" t="n">
        <v>0</v>
      </c>
      <c r="CU70" s="27" t="n">
        <v>0</v>
      </c>
      <c r="CV70" s="27" t="n">
        <v>0</v>
      </c>
      <c r="CW70" s="27" t="n">
        <v>0</v>
      </c>
      <c r="CX70" s="27" t="n">
        <v>0</v>
      </c>
      <c r="CY70" s="27" t="n">
        <v>0</v>
      </c>
      <c r="CZ70" s="27" t="n">
        <v>0</v>
      </c>
      <c r="DA70" s="27" t="n">
        <v>0</v>
      </c>
    </row>
    <row r="71">
      <c r="A71" t="inlineStr">
        <is>
          <t>TPP-537</t>
        </is>
      </c>
      <c r="B71" s="27" t="n">
        <v>0</v>
      </c>
      <c r="C71" s="27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0</v>
      </c>
      <c r="J71" s="27" t="n">
        <v>0</v>
      </c>
      <c r="K71" s="27" t="n">
        <v>0</v>
      </c>
      <c r="L71" s="27" t="n">
        <v>0</v>
      </c>
      <c r="M71" s="27" t="n">
        <v>0</v>
      </c>
      <c r="N71" s="27" t="n">
        <v>0</v>
      </c>
      <c r="O71" s="27" t="n">
        <v>0</v>
      </c>
      <c r="P71" s="27" t="n">
        <v>0</v>
      </c>
      <c r="Q71" s="27" t="n">
        <v>0</v>
      </c>
      <c r="R71" s="27" t="n">
        <v>0</v>
      </c>
      <c r="S71" s="27" t="n">
        <v>0</v>
      </c>
      <c r="T71" s="27" t="n">
        <v>0</v>
      </c>
      <c r="U71" s="27" t="n">
        <v>0</v>
      </c>
      <c r="V71" s="27" t="n">
        <v>0</v>
      </c>
      <c r="W71" s="27" t="n">
        <v>0</v>
      </c>
      <c r="X71" s="27" t="n">
        <v>0</v>
      </c>
      <c r="Y71" s="27" t="n">
        <v>0</v>
      </c>
      <c r="Z71" s="27" t="n">
        <v>0</v>
      </c>
      <c r="AA71" s="27" t="n">
        <v>0</v>
      </c>
      <c r="AB71" s="27" t="n">
        <v>0</v>
      </c>
      <c r="AC71" s="27" t="n">
        <v>0</v>
      </c>
      <c r="AD71" s="27" t="n">
        <v>0</v>
      </c>
      <c r="AE71" s="27" t="n">
        <v>0</v>
      </c>
      <c r="AF71" s="27" t="n">
        <v>0</v>
      </c>
      <c r="AG71" s="27" t="n">
        <v>0</v>
      </c>
      <c r="AH71" s="27" t="n">
        <v>0</v>
      </c>
      <c r="AI71" s="27" t="n">
        <v>0</v>
      </c>
      <c r="AJ71" s="27" t="n">
        <v>0</v>
      </c>
      <c r="AK71" s="27" t="n">
        <v>0</v>
      </c>
      <c r="AL71" s="27" t="n">
        <v>0</v>
      </c>
      <c r="AM71" s="27" t="n">
        <v>0</v>
      </c>
      <c r="AN71" s="27" t="n">
        <v>0</v>
      </c>
      <c r="AO71" s="27" t="n">
        <v>0</v>
      </c>
      <c r="AP71" s="27" t="n">
        <v>0</v>
      </c>
      <c r="AQ71" s="27" t="n">
        <v>0</v>
      </c>
      <c r="AR71" s="27" t="n">
        <v>0</v>
      </c>
      <c r="AS71" s="27" t="n">
        <v>0</v>
      </c>
      <c r="AT71" s="27" t="n">
        <v>0</v>
      </c>
      <c r="AU71" s="27" t="n">
        <v>0</v>
      </c>
      <c r="AV71" s="27" t="n">
        <v>0</v>
      </c>
      <c r="AW71" s="27" t="n">
        <v>0</v>
      </c>
      <c r="AX71" s="27" t="n">
        <v>0</v>
      </c>
      <c r="AY71" s="27" t="n">
        <v>0</v>
      </c>
      <c r="AZ71" s="27" t="n">
        <v>0</v>
      </c>
      <c r="BA71" s="27" t="n">
        <v>0</v>
      </c>
      <c r="BB71" s="27" t="n">
        <v>0</v>
      </c>
      <c r="BC71" s="27" t="n">
        <v>0</v>
      </c>
      <c r="BD71" s="27" t="n">
        <v>0</v>
      </c>
      <c r="BE71" s="27" t="n">
        <v>0</v>
      </c>
      <c r="BF71" s="27" t="n">
        <v>0</v>
      </c>
      <c r="BG71" s="27" t="n">
        <v>0</v>
      </c>
      <c r="BH71" s="27" t="n">
        <v>0</v>
      </c>
      <c r="BI71" s="27" t="n">
        <v>0</v>
      </c>
      <c r="BJ71" s="27" t="n">
        <v>0</v>
      </c>
      <c r="BK71" s="27" t="n">
        <v>0</v>
      </c>
      <c r="BL71" s="27" t="n">
        <v>0</v>
      </c>
      <c r="BM71" s="27" t="n">
        <v>0</v>
      </c>
      <c r="BN71" s="27" t="n">
        <v>0</v>
      </c>
      <c r="BO71" s="27" t="n">
        <v>0</v>
      </c>
      <c r="BP71" s="27" t="n">
        <v>0</v>
      </c>
      <c r="BQ71" s="27" t="n">
        <v>0</v>
      </c>
      <c r="BR71" s="27" t="n">
        <v>0</v>
      </c>
      <c r="BS71" s="27" t="n">
        <v>0</v>
      </c>
      <c r="BT71" s="27" t="n">
        <v>0</v>
      </c>
      <c r="BU71" s="27" t="n">
        <v>0</v>
      </c>
      <c r="BV71" s="27" t="n">
        <v>0</v>
      </c>
      <c r="BW71" s="27" t="n">
        <v>0</v>
      </c>
      <c r="BX71" s="27" t="n">
        <v>0</v>
      </c>
      <c r="BY71" s="27" t="n">
        <v>0</v>
      </c>
      <c r="BZ71" s="27" t="n">
        <v>0</v>
      </c>
      <c r="CA71" s="27" t="n">
        <v>0</v>
      </c>
      <c r="CB71" s="27" t="n">
        <v>0</v>
      </c>
      <c r="CC71" s="27" t="n">
        <v>0</v>
      </c>
      <c r="CD71" s="27" t="n">
        <v>0</v>
      </c>
      <c r="CE71" s="27" t="n">
        <v>0</v>
      </c>
      <c r="CF71" s="27" t="n">
        <v>0</v>
      </c>
      <c r="CG71" s="27" t="n">
        <v>0</v>
      </c>
      <c r="CH71" s="27" t="n">
        <v>0</v>
      </c>
      <c r="CI71" s="27" t="n">
        <v>0</v>
      </c>
      <c r="CJ71" s="27" t="n">
        <v>0</v>
      </c>
      <c r="CK71" s="27" t="n">
        <v>0</v>
      </c>
      <c r="CL71" s="27" t="n">
        <v>0</v>
      </c>
      <c r="CM71" s="27" t="n">
        <v>0</v>
      </c>
      <c r="CN71" s="27" t="n">
        <v>0</v>
      </c>
      <c r="CO71" s="27" t="n">
        <v>0</v>
      </c>
      <c r="CP71" s="27" t="n">
        <v>0</v>
      </c>
      <c r="CQ71" s="27" t="n">
        <v>0</v>
      </c>
      <c r="CR71" s="27" t="n">
        <v>0</v>
      </c>
      <c r="CS71" s="27" t="n">
        <v>0</v>
      </c>
      <c r="CT71" s="27" t="n">
        <v>0</v>
      </c>
      <c r="CU71" s="27" t="n">
        <v>0</v>
      </c>
      <c r="CV71" s="27" t="n">
        <v>0</v>
      </c>
      <c r="CW71" s="27" t="n">
        <v>0</v>
      </c>
      <c r="CX71" s="27" t="n">
        <v>0</v>
      </c>
      <c r="CY71" s="27" t="n">
        <v>0</v>
      </c>
      <c r="CZ71" s="27" t="n">
        <v>0</v>
      </c>
      <c r="DA71" s="27" t="n">
        <v>0</v>
      </c>
    </row>
    <row r="72">
      <c r="A72" t="inlineStr">
        <is>
          <t>TPP-609</t>
        </is>
      </c>
      <c r="B72" s="27" t="n">
        <v>0</v>
      </c>
      <c r="C72" s="27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0</v>
      </c>
      <c r="L72" s="27" t="n">
        <v>0</v>
      </c>
      <c r="M72" s="27" t="n">
        <v>0</v>
      </c>
      <c r="N72" s="27" t="n">
        <v>0</v>
      </c>
      <c r="O72" s="27" t="n">
        <v>0</v>
      </c>
      <c r="P72" s="27" t="n">
        <v>0</v>
      </c>
      <c r="Q72" s="27" t="n">
        <v>0</v>
      </c>
      <c r="R72" s="27" t="n">
        <v>0</v>
      </c>
      <c r="S72" s="27" t="n">
        <v>0</v>
      </c>
      <c r="T72" s="27" t="n">
        <v>0</v>
      </c>
      <c r="U72" s="27" t="n">
        <v>0</v>
      </c>
      <c r="V72" s="27" t="n">
        <v>0</v>
      </c>
      <c r="W72" s="27" t="n">
        <v>0</v>
      </c>
      <c r="X72" s="27" t="n">
        <v>0</v>
      </c>
      <c r="Y72" s="27" t="n">
        <v>0</v>
      </c>
      <c r="Z72" s="27" t="n">
        <v>0</v>
      </c>
      <c r="AA72" s="27" t="n">
        <v>0</v>
      </c>
      <c r="AB72" s="27" t="n">
        <v>0</v>
      </c>
      <c r="AC72" s="27" t="n">
        <v>0</v>
      </c>
      <c r="AD72" s="27" t="n">
        <v>0</v>
      </c>
      <c r="AE72" s="27" t="n">
        <v>0</v>
      </c>
      <c r="AF72" s="27" t="n">
        <v>0</v>
      </c>
      <c r="AG72" s="27" t="n">
        <v>0</v>
      </c>
      <c r="AH72" s="27" t="n">
        <v>0</v>
      </c>
      <c r="AI72" s="27" t="n">
        <v>0</v>
      </c>
      <c r="AJ72" s="27" t="n">
        <v>0</v>
      </c>
      <c r="AK72" s="27" t="n">
        <v>0</v>
      </c>
      <c r="AL72" s="27" t="n">
        <v>0</v>
      </c>
      <c r="AM72" s="27" t="n">
        <v>0</v>
      </c>
      <c r="AN72" s="27" t="n">
        <v>0</v>
      </c>
      <c r="AO72" s="27" t="n">
        <v>0</v>
      </c>
      <c r="AP72" s="27" t="n">
        <v>0</v>
      </c>
      <c r="AQ72" s="27" t="n">
        <v>0</v>
      </c>
      <c r="AR72" s="27" t="n">
        <v>0</v>
      </c>
      <c r="AS72" s="27" t="n">
        <v>0</v>
      </c>
      <c r="AT72" s="27" t="n">
        <v>0</v>
      </c>
      <c r="AU72" s="27" t="n">
        <v>0</v>
      </c>
      <c r="AV72" s="27" t="n">
        <v>0</v>
      </c>
      <c r="AW72" s="27" t="n">
        <v>0</v>
      </c>
      <c r="AX72" s="27" t="n">
        <v>0</v>
      </c>
      <c r="AY72" s="27" t="n">
        <v>0</v>
      </c>
      <c r="AZ72" s="27" t="n">
        <v>0</v>
      </c>
      <c r="BA72" s="27" t="n">
        <v>0</v>
      </c>
      <c r="BB72" s="27" t="n">
        <v>0</v>
      </c>
      <c r="BC72" s="27" t="n">
        <v>0</v>
      </c>
      <c r="BD72" s="27" t="n">
        <v>0</v>
      </c>
      <c r="BE72" s="27" t="n">
        <v>0</v>
      </c>
      <c r="BF72" s="27" t="n">
        <v>0</v>
      </c>
      <c r="BG72" s="27" t="n">
        <v>0</v>
      </c>
      <c r="BH72" s="27" t="n">
        <v>0</v>
      </c>
      <c r="BI72" s="27" t="n">
        <v>0</v>
      </c>
      <c r="BJ72" s="27" t="n">
        <v>0</v>
      </c>
      <c r="BK72" s="27" t="n">
        <v>0</v>
      </c>
      <c r="BL72" s="27" t="n">
        <v>0</v>
      </c>
      <c r="BM72" s="27" t="n">
        <v>0</v>
      </c>
      <c r="BN72" s="27" t="n">
        <v>0</v>
      </c>
      <c r="BO72" s="27" t="n">
        <v>0</v>
      </c>
      <c r="BP72" s="27" t="n">
        <v>0</v>
      </c>
      <c r="BQ72" s="27" t="n">
        <v>0</v>
      </c>
      <c r="BR72" s="27" t="n">
        <v>0</v>
      </c>
      <c r="BS72" s="27" t="n">
        <v>0</v>
      </c>
      <c r="BT72" s="27" t="n">
        <v>0</v>
      </c>
      <c r="BU72" s="27" t="n">
        <v>0</v>
      </c>
      <c r="BV72" s="27" t="n">
        <v>0</v>
      </c>
      <c r="BW72" s="27" t="n">
        <v>0</v>
      </c>
      <c r="BX72" s="27" t="n">
        <v>0</v>
      </c>
      <c r="BY72" s="27" t="n">
        <v>0</v>
      </c>
      <c r="BZ72" s="27" t="n">
        <v>0</v>
      </c>
      <c r="CA72" s="27" t="n">
        <v>0</v>
      </c>
      <c r="CB72" s="27" t="n">
        <v>0</v>
      </c>
      <c r="CC72" s="27" t="n">
        <v>0</v>
      </c>
      <c r="CD72" s="27" t="n">
        <v>0</v>
      </c>
      <c r="CE72" s="27" t="n">
        <v>0</v>
      </c>
      <c r="CF72" s="27" t="n">
        <v>0</v>
      </c>
      <c r="CG72" s="27" t="n">
        <v>0</v>
      </c>
      <c r="CH72" s="27" t="n">
        <v>0</v>
      </c>
      <c r="CI72" s="27" t="n">
        <v>0</v>
      </c>
      <c r="CJ72" s="27" t="n">
        <v>0</v>
      </c>
      <c r="CK72" s="27" t="n">
        <v>0</v>
      </c>
      <c r="CL72" s="27" t="n">
        <v>0</v>
      </c>
      <c r="CM72" s="27" t="n">
        <v>0</v>
      </c>
      <c r="CN72" s="27" t="n">
        <v>0</v>
      </c>
      <c r="CO72" s="27" t="n">
        <v>0</v>
      </c>
      <c r="CP72" s="27" t="n">
        <v>0</v>
      </c>
      <c r="CQ72" s="27" t="n">
        <v>0</v>
      </c>
      <c r="CR72" s="27" t="n">
        <v>0</v>
      </c>
      <c r="CS72" s="27" t="n">
        <v>0</v>
      </c>
      <c r="CT72" s="27" t="n">
        <v>0</v>
      </c>
      <c r="CU72" s="27" t="n">
        <v>0</v>
      </c>
      <c r="CV72" s="27" t="n">
        <v>0</v>
      </c>
      <c r="CW72" s="27" t="n">
        <v>0</v>
      </c>
      <c r="CX72" s="27" t="n">
        <v>0</v>
      </c>
      <c r="CY72" s="27" t="n">
        <v>0</v>
      </c>
      <c r="CZ72" s="27" t="n">
        <v>0</v>
      </c>
      <c r="DA72" s="27" t="n">
        <v>0</v>
      </c>
    </row>
    <row r="73">
      <c r="A73" t="inlineStr">
        <is>
          <t>TPP-611</t>
        </is>
      </c>
      <c r="B73" s="27" t="n">
        <v>0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27" t="n">
        <v>0</v>
      </c>
      <c r="AJ73" s="27" t="n">
        <v>0</v>
      </c>
      <c r="AK73" s="27" t="n">
        <v>0</v>
      </c>
      <c r="AL73" s="27" t="n">
        <v>0</v>
      </c>
      <c r="AM73" s="27" t="n">
        <v>0</v>
      </c>
      <c r="AN73" s="27" t="n">
        <v>0</v>
      </c>
      <c r="AO73" s="27" t="n">
        <v>0</v>
      </c>
      <c r="AP73" s="27" t="n">
        <v>0</v>
      </c>
      <c r="AQ73" s="27" t="n">
        <v>0</v>
      </c>
      <c r="AR73" s="27" t="n">
        <v>0</v>
      </c>
      <c r="AS73" s="27" t="n">
        <v>0</v>
      </c>
      <c r="AT73" s="27" t="n">
        <v>0</v>
      </c>
      <c r="AU73" s="27" t="n">
        <v>0</v>
      </c>
      <c r="AV73" s="27" t="n">
        <v>0</v>
      </c>
      <c r="AW73" s="27" t="n">
        <v>0</v>
      </c>
      <c r="AX73" s="27" t="n">
        <v>0</v>
      </c>
      <c r="AY73" s="27" t="n">
        <v>0</v>
      </c>
      <c r="AZ73" s="27" t="n">
        <v>0</v>
      </c>
      <c r="BA73" s="27" t="n">
        <v>0</v>
      </c>
      <c r="BB73" s="27" t="n">
        <v>0</v>
      </c>
      <c r="BC73" s="27" t="n">
        <v>0</v>
      </c>
      <c r="BD73" s="27" t="n">
        <v>0</v>
      </c>
      <c r="BE73" s="27" t="n">
        <v>0</v>
      </c>
      <c r="BF73" s="27" t="n">
        <v>0</v>
      </c>
      <c r="BG73" s="27" t="n">
        <v>0</v>
      </c>
      <c r="BH73" s="27" t="n">
        <v>0</v>
      </c>
      <c r="BI73" s="27" t="n">
        <v>0</v>
      </c>
      <c r="BJ73" s="27" t="n">
        <v>0</v>
      </c>
      <c r="BK73" s="27" t="n">
        <v>0</v>
      </c>
      <c r="BL73" s="27" t="n">
        <v>0</v>
      </c>
      <c r="BM73" s="27" t="n">
        <v>0</v>
      </c>
      <c r="BN73" s="27" t="n">
        <v>0</v>
      </c>
      <c r="BO73" s="27" t="n">
        <v>0</v>
      </c>
      <c r="BP73" s="27" t="n">
        <v>0</v>
      </c>
      <c r="BQ73" s="27" t="n">
        <v>0</v>
      </c>
      <c r="BR73" s="27" t="n">
        <v>0</v>
      </c>
      <c r="BS73" s="27" t="n">
        <v>0</v>
      </c>
      <c r="BT73" s="27" t="n">
        <v>0</v>
      </c>
      <c r="BU73" s="27" t="n">
        <v>0</v>
      </c>
      <c r="BV73" s="27" t="n">
        <v>0</v>
      </c>
      <c r="BW73" s="27" t="n">
        <v>0</v>
      </c>
      <c r="BX73" s="27" t="n">
        <v>0</v>
      </c>
      <c r="BY73" s="27" t="n">
        <v>0</v>
      </c>
      <c r="BZ73" s="27" t="n">
        <v>0</v>
      </c>
      <c r="CA73" s="27" t="n">
        <v>0</v>
      </c>
      <c r="CB73" s="27" t="n">
        <v>0</v>
      </c>
      <c r="CC73" s="27" t="n">
        <v>0</v>
      </c>
      <c r="CD73" s="27" t="n">
        <v>0</v>
      </c>
      <c r="CE73" s="27" t="n">
        <v>0</v>
      </c>
      <c r="CF73" s="27" t="n">
        <v>0</v>
      </c>
      <c r="CG73" s="27" t="n">
        <v>0</v>
      </c>
      <c r="CH73" s="27" t="n">
        <v>0</v>
      </c>
      <c r="CI73" s="27" t="n">
        <v>0</v>
      </c>
      <c r="CJ73" s="27" t="n">
        <v>0</v>
      </c>
      <c r="CK73" s="27" t="n">
        <v>0</v>
      </c>
      <c r="CL73" s="27" t="n">
        <v>0</v>
      </c>
      <c r="CM73" s="27" t="n">
        <v>0</v>
      </c>
      <c r="CN73" s="27" t="n">
        <v>0</v>
      </c>
      <c r="CO73" s="27" t="n">
        <v>0</v>
      </c>
      <c r="CP73" s="27" t="n">
        <v>0</v>
      </c>
      <c r="CQ73" s="27" t="n">
        <v>0</v>
      </c>
      <c r="CR73" s="27" t="n">
        <v>0</v>
      </c>
      <c r="CS73" s="27" t="n">
        <v>0</v>
      </c>
      <c r="CT73" s="27" t="n">
        <v>0</v>
      </c>
      <c r="CU73" s="27" t="n">
        <v>0</v>
      </c>
      <c r="CV73" s="27" t="n">
        <v>0</v>
      </c>
      <c r="CW73" s="27" t="n">
        <v>0</v>
      </c>
      <c r="CX73" s="27" t="n">
        <v>0</v>
      </c>
      <c r="CY73" s="27" t="n">
        <v>0</v>
      </c>
      <c r="CZ73" s="27" t="n">
        <v>0</v>
      </c>
      <c r="DA73" s="27" t="n">
        <v>0</v>
      </c>
    </row>
    <row r="74">
      <c r="A74" t="inlineStr">
        <is>
          <t>TPP-613</t>
        </is>
      </c>
      <c r="B74" s="27" t="n">
        <v>0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7" t="n">
        <v>0</v>
      </c>
      <c r="X74" s="27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27" t="n">
        <v>0</v>
      </c>
      <c r="AK74" s="27" t="n">
        <v>0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0</v>
      </c>
      <c r="AQ74" s="27" t="n">
        <v>0</v>
      </c>
      <c r="AR74" s="27" t="n">
        <v>0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</v>
      </c>
      <c r="BI74" s="27" t="n">
        <v>0</v>
      </c>
      <c r="BJ74" s="27" t="n">
        <v>0</v>
      </c>
      <c r="BK74" s="27" t="n">
        <v>0</v>
      </c>
      <c r="BL74" s="27" t="n">
        <v>0</v>
      </c>
      <c r="BM74" s="27" t="n">
        <v>0</v>
      </c>
      <c r="BN74" s="27" t="n">
        <v>0</v>
      </c>
      <c r="BO74" s="27" t="n">
        <v>0</v>
      </c>
      <c r="BP74" s="27" t="n">
        <v>0</v>
      </c>
      <c r="BQ74" s="27" t="n">
        <v>0</v>
      </c>
      <c r="BR74" s="27" t="n">
        <v>0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0</v>
      </c>
      <c r="BX74" s="27" t="n">
        <v>0</v>
      </c>
      <c r="BY74" s="27" t="n">
        <v>0</v>
      </c>
      <c r="BZ74" s="27" t="n">
        <v>0</v>
      </c>
      <c r="CA74" s="27" t="n">
        <v>0</v>
      </c>
      <c r="CB74" s="27" t="n">
        <v>0</v>
      </c>
      <c r="CC74" s="27" t="n">
        <v>0</v>
      </c>
      <c r="CD74" s="27" t="n">
        <v>0</v>
      </c>
      <c r="CE74" s="27" t="n">
        <v>0</v>
      </c>
      <c r="CF74" s="27" t="n">
        <v>0</v>
      </c>
      <c r="CG74" s="27" t="n">
        <v>0</v>
      </c>
      <c r="CH74" s="27" t="n">
        <v>0</v>
      </c>
      <c r="CI74" s="27" t="n">
        <v>0</v>
      </c>
      <c r="CJ74" s="27" t="n">
        <v>0</v>
      </c>
      <c r="CK74" s="27" t="n">
        <v>0</v>
      </c>
      <c r="CL74" s="27" t="n">
        <v>0</v>
      </c>
      <c r="CM74" s="27" t="n">
        <v>0</v>
      </c>
      <c r="CN74" s="27" t="n">
        <v>0</v>
      </c>
      <c r="CO74" s="27" t="n">
        <v>0</v>
      </c>
      <c r="CP74" s="27" t="n">
        <v>0</v>
      </c>
      <c r="CQ74" s="27" t="n">
        <v>0</v>
      </c>
      <c r="CR74" s="27" t="n">
        <v>0</v>
      </c>
      <c r="CS74" s="27" t="n">
        <v>0</v>
      </c>
      <c r="CT74" s="27" t="n">
        <v>0</v>
      </c>
      <c r="CU74" s="27" t="n">
        <v>0</v>
      </c>
      <c r="CV74" s="27" t="n">
        <v>0</v>
      </c>
      <c r="CW74" s="27" t="n">
        <v>0</v>
      </c>
      <c r="CX74" s="27" t="n">
        <v>0</v>
      </c>
      <c r="CY74" s="27" t="n">
        <v>0</v>
      </c>
      <c r="CZ74" s="27" t="n">
        <v>0</v>
      </c>
      <c r="DA74" s="27" t="n">
        <v>0</v>
      </c>
    </row>
    <row r="75">
      <c r="A75" t="inlineStr">
        <is>
          <t>TPP-635</t>
        </is>
      </c>
      <c r="B75" s="27" t="n">
        <v>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0</v>
      </c>
      <c r="J75" s="27" t="n">
        <v>0</v>
      </c>
      <c r="K75" s="27" t="n">
        <v>0</v>
      </c>
      <c r="L75" s="27" t="n">
        <v>0</v>
      </c>
      <c r="M75" s="27" t="n">
        <v>0</v>
      </c>
      <c r="N75" s="27" t="n">
        <v>0</v>
      </c>
      <c r="O75" s="27" t="n">
        <v>0</v>
      </c>
      <c r="P75" s="27" t="n">
        <v>0</v>
      </c>
      <c r="Q75" s="27" t="n">
        <v>0</v>
      </c>
      <c r="R75" s="27" t="n">
        <v>0</v>
      </c>
      <c r="S75" s="27" t="n">
        <v>0</v>
      </c>
      <c r="T75" s="27" t="n">
        <v>0</v>
      </c>
      <c r="U75" s="27" t="n">
        <v>0</v>
      </c>
      <c r="V75" s="27" t="n">
        <v>0</v>
      </c>
      <c r="W75" s="27" t="n">
        <v>0</v>
      </c>
      <c r="X75" s="27" t="n">
        <v>0</v>
      </c>
      <c r="Y75" s="27" t="n">
        <v>0</v>
      </c>
      <c r="Z75" s="27" t="n">
        <v>0</v>
      </c>
      <c r="AA75" s="27" t="n">
        <v>0</v>
      </c>
      <c r="AB75" s="27" t="n">
        <v>0</v>
      </c>
      <c r="AC75" s="27" t="n">
        <v>0</v>
      </c>
      <c r="AD75" s="27" t="n">
        <v>0</v>
      </c>
      <c r="AE75" s="27" t="n">
        <v>0</v>
      </c>
      <c r="AF75" s="27" t="n">
        <v>0</v>
      </c>
      <c r="AG75" s="27" t="n">
        <v>0</v>
      </c>
      <c r="AH75" s="27" t="n">
        <v>0</v>
      </c>
      <c r="AI75" s="27" t="n">
        <v>0</v>
      </c>
      <c r="AJ75" s="27" t="n">
        <v>0</v>
      </c>
      <c r="AK75" s="27" t="n">
        <v>0</v>
      </c>
      <c r="AL75" s="27" t="n">
        <v>0</v>
      </c>
      <c r="AM75" s="27" t="n">
        <v>0</v>
      </c>
      <c r="AN75" s="27" t="n">
        <v>0</v>
      </c>
      <c r="AO75" s="27" t="n">
        <v>0</v>
      </c>
      <c r="AP75" s="27" t="n">
        <v>0</v>
      </c>
      <c r="AQ75" s="27" t="n">
        <v>0</v>
      </c>
      <c r="AR75" s="27" t="n">
        <v>0</v>
      </c>
      <c r="AS75" s="27" t="n">
        <v>0</v>
      </c>
      <c r="AT75" s="27" t="n">
        <v>0</v>
      </c>
      <c r="AU75" s="27" t="n">
        <v>0</v>
      </c>
      <c r="AV75" s="27" t="n">
        <v>0</v>
      </c>
      <c r="AW75" s="27" t="n">
        <v>0</v>
      </c>
      <c r="AX75" s="27" t="n">
        <v>0</v>
      </c>
      <c r="AY75" s="27" t="n">
        <v>0</v>
      </c>
      <c r="AZ75" s="27" t="n">
        <v>0</v>
      </c>
      <c r="BA75" s="27" t="n">
        <v>0</v>
      </c>
      <c r="BB75" s="27" t="n">
        <v>0</v>
      </c>
      <c r="BC75" s="27" t="n">
        <v>0</v>
      </c>
      <c r="BD75" s="27" t="n">
        <v>0</v>
      </c>
      <c r="BE75" s="27" t="n">
        <v>0</v>
      </c>
      <c r="BF75" s="27" t="n">
        <v>0</v>
      </c>
      <c r="BG75" s="27" t="n">
        <v>0</v>
      </c>
      <c r="BH75" s="27" t="n">
        <v>0</v>
      </c>
      <c r="BI75" s="27" t="n">
        <v>0</v>
      </c>
      <c r="BJ75" s="27" t="n">
        <v>0</v>
      </c>
      <c r="BK75" s="27" t="n">
        <v>0</v>
      </c>
      <c r="BL75" s="27" t="n">
        <v>0</v>
      </c>
      <c r="BM75" s="27" t="n">
        <v>0</v>
      </c>
      <c r="BN75" s="27" t="n">
        <v>0</v>
      </c>
      <c r="BO75" s="27" t="n">
        <v>0</v>
      </c>
      <c r="BP75" s="27" t="n">
        <v>0</v>
      </c>
      <c r="BQ75" s="27" t="n">
        <v>0</v>
      </c>
      <c r="BR75" s="27" t="n">
        <v>0</v>
      </c>
      <c r="BS75" s="27" t="n">
        <v>0</v>
      </c>
      <c r="BT75" s="27" t="n">
        <v>0</v>
      </c>
      <c r="BU75" s="27" t="n">
        <v>0</v>
      </c>
      <c r="BV75" s="27" t="n">
        <v>0</v>
      </c>
      <c r="BW75" s="27" t="n">
        <v>0</v>
      </c>
      <c r="BX75" s="27" t="n">
        <v>0</v>
      </c>
      <c r="BY75" s="27" t="n">
        <v>0</v>
      </c>
      <c r="BZ75" s="27" t="n">
        <v>0</v>
      </c>
      <c r="CA75" s="27" t="n">
        <v>0</v>
      </c>
      <c r="CB75" s="27" t="n">
        <v>0</v>
      </c>
      <c r="CC75" s="27" t="n">
        <v>0</v>
      </c>
      <c r="CD75" s="27" t="n">
        <v>0</v>
      </c>
      <c r="CE75" s="27" t="n">
        <v>0</v>
      </c>
      <c r="CF75" s="27" t="n">
        <v>0</v>
      </c>
      <c r="CG75" s="27" t="n">
        <v>0</v>
      </c>
      <c r="CH75" s="27" t="n">
        <v>0</v>
      </c>
      <c r="CI75" s="27" t="n">
        <v>0</v>
      </c>
      <c r="CJ75" s="27" t="n">
        <v>0</v>
      </c>
      <c r="CK75" s="27" t="n">
        <v>0</v>
      </c>
      <c r="CL75" s="27" t="n">
        <v>0</v>
      </c>
      <c r="CM75" s="27" t="n">
        <v>0</v>
      </c>
      <c r="CN75" s="27" t="n">
        <v>0</v>
      </c>
      <c r="CO75" s="27" t="n">
        <v>0</v>
      </c>
      <c r="CP75" s="27" t="n">
        <v>0</v>
      </c>
      <c r="CQ75" s="27" t="n">
        <v>0</v>
      </c>
      <c r="CR75" s="27" t="n">
        <v>0</v>
      </c>
      <c r="CS75" s="27" t="n">
        <v>0</v>
      </c>
      <c r="CT75" s="27" t="n">
        <v>0</v>
      </c>
      <c r="CU75" s="27" t="n">
        <v>0</v>
      </c>
      <c r="CV75" s="27" t="n">
        <v>0</v>
      </c>
      <c r="CW75" s="27" t="n">
        <v>0</v>
      </c>
      <c r="CX75" s="27" t="n">
        <v>0</v>
      </c>
      <c r="CY75" s="27" t="n">
        <v>0</v>
      </c>
      <c r="CZ75" s="27" t="n">
        <v>0</v>
      </c>
      <c r="DA75" s="27" t="n">
        <v>0</v>
      </c>
    </row>
    <row r="76">
      <c r="A76" t="inlineStr">
        <is>
          <t>TPP-650</t>
        </is>
      </c>
      <c r="B76" s="27" t="n">
        <v>0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0</v>
      </c>
      <c r="J76" s="27" t="n">
        <v>0</v>
      </c>
      <c r="K76" s="27" t="n">
        <v>0</v>
      </c>
      <c r="L76" s="27" t="n">
        <v>0</v>
      </c>
      <c r="M76" s="27" t="n">
        <v>0</v>
      </c>
      <c r="N76" s="27" t="n">
        <v>0</v>
      </c>
      <c r="O76" s="27" t="n">
        <v>0</v>
      </c>
      <c r="P76" s="27" t="n">
        <v>0</v>
      </c>
      <c r="Q76" s="27" t="n">
        <v>0</v>
      </c>
      <c r="R76" s="27" t="n">
        <v>0</v>
      </c>
      <c r="S76" s="27" t="n">
        <v>0</v>
      </c>
      <c r="T76" s="27" t="n">
        <v>0</v>
      </c>
      <c r="U76" s="27" t="n">
        <v>0</v>
      </c>
      <c r="V76" s="27" t="n">
        <v>0</v>
      </c>
      <c r="W76" s="27" t="n">
        <v>0</v>
      </c>
      <c r="X76" s="27" t="n">
        <v>0</v>
      </c>
      <c r="Y76" s="27" t="n">
        <v>2</v>
      </c>
      <c r="Z76" s="27" t="n">
        <v>0</v>
      </c>
      <c r="AA76" s="27" t="n">
        <v>4</v>
      </c>
      <c r="AB76" s="27" t="n">
        <v>4</v>
      </c>
      <c r="AC76" s="27" t="n">
        <v>4</v>
      </c>
      <c r="AD76" s="27" t="n">
        <v>2</v>
      </c>
      <c r="AE76" s="27" t="n">
        <v>4</v>
      </c>
      <c r="AF76" s="27" t="n">
        <v>0</v>
      </c>
      <c r="AG76" s="27" t="n">
        <v>4</v>
      </c>
      <c r="AH76" s="27" t="n">
        <v>0</v>
      </c>
      <c r="AI76" s="27" t="n">
        <v>0</v>
      </c>
      <c r="AJ76" s="27" t="n">
        <v>4</v>
      </c>
      <c r="AK76" s="27" t="n">
        <v>2</v>
      </c>
      <c r="AL76" s="27" t="n">
        <v>2</v>
      </c>
      <c r="AM76" s="27" t="n">
        <v>2</v>
      </c>
      <c r="AN76" s="27" t="n">
        <v>0</v>
      </c>
      <c r="AO76" s="27" t="n">
        <v>0</v>
      </c>
      <c r="AP76" s="27" t="n">
        <v>0</v>
      </c>
      <c r="AQ76" s="27" t="n">
        <v>2</v>
      </c>
      <c r="AR76" s="27" t="n">
        <v>4</v>
      </c>
      <c r="AS76" s="27" t="n">
        <v>2</v>
      </c>
      <c r="AT76" s="27" t="n">
        <v>2</v>
      </c>
      <c r="AU76" s="27" t="n">
        <v>2</v>
      </c>
      <c r="AV76" s="27" t="n">
        <v>2</v>
      </c>
      <c r="AW76" s="27" t="n">
        <v>4</v>
      </c>
      <c r="AX76" s="27" t="n">
        <v>0</v>
      </c>
      <c r="AY76" s="27" t="n">
        <v>0</v>
      </c>
      <c r="AZ76" s="27" t="n">
        <v>0</v>
      </c>
      <c r="BA76" s="27" t="n">
        <v>0</v>
      </c>
      <c r="BB76" s="27" t="n">
        <v>0</v>
      </c>
      <c r="BC76" s="27" t="n">
        <v>4</v>
      </c>
      <c r="BD76" s="27" t="n">
        <v>2</v>
      </c>
      <c r="BE76" s="27" t="n">
        <v>0</v>
      </c>
      <c r="BF76" s="27" t="n">
        <v>4</v>
      </c>
      <c r="BG76" s="27" t="n">
        <v>0</v>
      </c>
      <c r="BH76" s="27" t="n">
        <v>0</v>
      </c>
      <c r="BI76" s="27" t="n">
        <v>2</v>
      </c>
      <c r="BJ76" s="27" t="n">
        <v>0</v>
      </c>
      <c r="BK76" s="27" t="n">
        <v>0</v>
      </c>
      <c r="BL76" s="27" t="n">
        <v>2</v>
      </c>
      <c r="BM76" s="27" t="n">
        <v>0</v>
      </c>
      <c r="BN76" s="27" t="n">
        <v>0</v>
      </c>
      <c r="BO76" s="27" t="n">
        <v>0</v>
      </c>
      <c r="BP76" s="27" t="n">
        <v>0</v>
      </c>
      <c r="BQ76" s="27" t="n">
        <v>0</v>
      </c>
      <c r="BR76" s="27" t="n">
        <v>0</v>
      </c>
      <c r="BS76" s="27" t="n">
        <v>0</v>
      </c>
      <c r="BT76" s="27" t="n">
        <v>0</v>
      </c>
      <c r="BU76" s="27" t="n">
        <v>0</v>
      </c>
      <c r="BV76" s="27" t="n">
        <v>0</v>
      </c>
      <c r="BW76" s="27" t="n">
        <v>0</v>
      </c>
      <c r="BX76" s="27" t="n">
        <v>0</v>
      </c>
      <c r="BY76" s="27" t="n">
        <v>0</v>
      </c>
      <c r="BZ76" s="27" t="n">
        <v>0</v>
      </c>
      <c r="CA76" s="27" t="n">
        <v>0</v>
      </c>
      <c r="CB76" s="27" t="n">
        <v>0</v>
      </c>
      <c r="CC76" s="27" t="n">
        <v>0</v>
      </c>
      <c r="CD76" s="27" t="n">
        <v>0</v>
      </c>
      <c r="CE76" s="27" t="n">
        <v>0</v>
      </c>
      <c r="CF76" s="27" t="n">
        <v>0</v>
      </c>
      <c r="CG76" s="27" t="n">
        <v>0</v>
      </c>
      <c r="CH76" s="27" t="n">
        <v>0</v>
      </c>
      <c r="CI76" s="27" t="n">
        <v>0</v>
      </c>
      <c r="CJ76" s="27" t="n">
        <v>0</v>
      </c>
      <c r="CK76" s="27" t="n">
        <v>0</v>
      </c>
      <c r="CL76" s="27" t="n">
        <v>0</v>
      </c>
      <c r="CM76" s="27" t="n">
        <v>0</v>
      </c>
      <c r="CN76" s="27" t="n">
        <v>0</v>
      </c>
      <c r="CO76" s="27" t="n">
        <v>0</v>
      </c>
      <c r="CP76" s="27" t="n">
        <v>0</v>
      </c>
      <c r="CQ76" s="27" t="n">
        <v>0</v>
      </c>
      <c r="CR76" s="27" t="n">
        <v>0</v>
      </c>
      <c r="CS76" s="27" t="n">
        <v>0</v>
      </c>
      <c r="CT76" s="27" t="n">
        <v>0</v>
      </c>
      <c r="CU76" s="27" t="n">
        <v>0</v>
      </c>
      <c r="CV76" s="27" t="n">
        <v>0</v>
      </c>
      <c r="CW76" s="27" t="n">
        <v>0</v>
      </c>
      <c r="CX76" s="27" t="n">
        <v>0</v>
      </c>
      <c r="CY76" s="27" t="n">
        <v>0</v>
      </c>
      <c r="CZ76" s="27" t="n">
        <v>0</v>
      </c>
      <c r="DA76" s="27" t="n">
        <v>0</v>
      </c>
    </row>
    <row r="77">
      <c r="A77" t="inlineStr">
        <is>
          <t>TPP-704</t>
        </is>
      </c>
      <c r="B77" s="27" t="n">
        <v>0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0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0</v>
      </c>
      <c r="Q77" s="27" t="n">
        <v>0</v>
      </c>
      <c r="R77" s="27" t="n">
        <v>0</v>
      </c>
      <c r="S77" s="27" t="n">
        <v>0</v>
      </c>
      <c r="T77" s="27" t="n">
        <v>0</v>
      </c>
      <c r="U77" s="27" t="n">
        <v>0</v>
      </c>
      <c r="V77" s="27" t="n">
        <v>0</v>
      </c>
      <c r="W77" s="27" t="n">
        <v>0</v>
      </c>
      <c r="X77" s="27" t="n">
        <v>0</v>
      </c>
      <c r="Y77" s="27" t="n">
        <v>0</v>
      </c>
      <c r="Z77" s="27" t="n">
        <v>0</v>
      </c>
      <c r="AA77" s="27" t="n">
        <v>0</v>
      </c>
      <c r="AB77" s="27" t="n">
        <v>0</v>
      </c>
      <c r="AC77" s="27" t="n">
        <v>0</v>
      </c>
      <c r="AD77" s="27" t="n">
        <v>0</v>
      </c>
      <c r="AE77" s="27" t="n">
        <v>0</v>
      </c>
      <c r="AF77" s="27" t="n">
        <v>0</v>
      </c>
      <c r="AG77" s="27" t="n">
        <v>0</v>
      </c>
      <c r="AH77" s="27" t="n">
        <v>0</v>
      </c>
      <c r="AI77" s="27" t="n">
        <v>0</v>
      </c>
      <c r="AJ77" s="27" t="n">
        <v>0</v>
      </c>
      <c r="AK77" s="27" t="n">
        <v>0</v>
      </c>
      <c r="AL77" s="27" t="n">
        <v>0</v>
      </c>
      <c r="AM77" s="27" t="n">
        <v>0</v>
      </c>
      <c r="AN77" s="27" t="n">
        <v>0</v>
      </c>
      <c r="AO77" s="27" t="n">
        <v>0</v>
      </c>
      <c r="AP77" s="27" t="n">
        <v>0</v>
      </c>
      <c r="AQ77" s="27" t="n">
        <v>0</v>
      </c>
      <c r="AR77" s="27" t="n">
        <v>0</v>
      </c>
      <c r="AS77" s="27" t="n">
        <v>0</v>
      </c>
      <c r="AT77" s="27" t="n">
        <v>0</v>
      </c>
      <c r="AU77" s="27" t="n">
        <v>0</v>
      </c>
      <c r="AV77" s="27" t="n">
        <v>0</v>
      </c>
      <c r="AW77" s="27" t="n">
        <v>0</v>
      </c>
      <c r="AX77" s="27" t="n">
        <v>0</v>
      </c>
      <c r="AY77" s="27" t="n">
        <v>0</v>
      </c>
      <c r="AZ77" s="27" t="n">
        <v>0</v>
      </c>
      <c r="BA77" s="27" t="n">
        <v>0</v>
      </c>
      <c r="BB77" s="27" t="n">
        <v>0</v>
      </c>
      <c r="BC77" s="27" t="n">
        <v>0</v>
      </c>
      <c r="BD77" s="27" t="n">
        <v>0</v>
      </c>
      <c r="BE77" s="27" t="n">
        <v>0</v>
      </c>
      <c r="BF77" s="27" t="n">
        <v>0</v>
      </c>
      <c r="BG77" s="27" t="n">
        <v>0</v>
      </c>
      <c r="BH77" s="27" t="n">
        <v>0</v>
      </c>
      <c r="BI77" s="27" t="n">
        <v>0</v>
      </c>
      <c r="BJ77" s="27" t="n">
        <v>0</v>
      </c>
      <c r="BK77" s="27" t="n">
        <v>0</v>
      </c>
      <c r="BL77" s="27" t="n">
        <v>0</v>
      </c>
      <c r="BM77" s="27" t="n">
        <v>0</v>
      </c>
      <c r="BN77" s="27" t="n">
        <v>0</v>
      </c>
      <c r="BO77" s="27" t="n">
        <v>0</v>
      </c>
      <c r="BP77" s="27" t="n">
        <v>0</v>
      </c>
      <c r="BQ77" s="27" t="n">
        <v>0</v>
      </c>
      <c r="BR77" s="27" t="n">
        <v>0</v>
      </c>
      <c r="BS77" s="27" t="n">
        <v>0</v>
      </c>
      <c r="BT77" s="27" t="n">
        <v>0</v>
      </c>
      <c r="BU77" s="27" t="n">
        <v>0</v>
      </c>
      <c r="BV77" s="27" t="n">
        <v>0</v>
      </c>
      <c r="BW77" s="27" t="n">
        <v>0</v>
      </c>
      <c r="BX77" s="27" t="n">
        <v>0</v>
      </c>
      <c r="BY77" s="27" t="n">
        <v>0</v>
      </c>
      <c r="BZ77" s="27" t="n">
        <v>0</v>
      </c>
      <c r="CA77" s="27" t="n">
        <v>0</v>
      </c>
      <c r="CB77" s="27" t="n">
        <v>0</v>
      </c>
      <c r="CC77" s="27" t="n">
        <v>0</v>
      </c>
      <c r="CD77" s="27" t="n">
        <v>0</v>
      </c>
      <c r="CE77" s="27" t="n">
        <v>0</v>
      </c>
      <c r="CF77" s="27" t="n">
        <v>0</v>
      </c>
      <c r="CG77" s="27" t="n">
        <v>0</v>
      </c>
      <c r="CH77" s="27" t="n">
        <v>0</v>
      </c>
      <c r="CI77" s="27" t="n">
        <v>0</v>
      </c>
      <c r="CJ77" s="27" t="n">
        <v>0</v>
      </c>
      <c r="CK77" s="27" t="n">
        <v>0</v>
      </c>
      <c r="CL77" s="27" t="n">
        <v>0</v>
      </c>
      <c r="CM77" s="27" t="n">
        <v>0</v>
      </c>
      <c r="CN77" s="27" t="n">
        <v>0</v>
      </c>
      <c r="CO77" s="27" t="n">
        <v>0</v>
      </c>
      <c r="CP77" s="27" t="n">
        <v>0</v>
      </c>
      <c r="CQ77" s="27" t="n">
        <v>0</v>
      </c>
      <c r="CR77" s="27" t="n">
        <v>0</v>
      </c>
      <c r="CS77" s="27" t="n">
        <v>0</v>
      </c>
      <c r="CT77" s="27" t="n">
        <v>0</v>
      </c>
      <c r="CU77" s="27" t="n">
        <v>0</v>
      </c>
      <c r="CV77" s="27" t="n">
        <v>0</v>
      </c>
      <c r="CW77" s="27" t="n">
        <v>0</v>
      </c>
      <c r="CX77" s="27" t="n">
        <v>0</v>
      </c>
      <c r="CY77" s="27" t="n">
        <v>0</v>
      </c>
      <c r="CZ77" s="27" t="n">
        <v>0</v>
      </c>
      <c r="DA77" s="27" t="n">
        <v>0</v>
      </c>
    </row>
    <row r="78">
      <c r="A78" t="inlineStr">
        <is>
          <t>TPP-911</t>
        </is>
      </c>
      <c r="B78" s="27" t="n">
        <v>0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0</v>
      </c>
      <c r="J78" s="27" t="n">
        <v>0</v>
      </c>
      <c r="K78" s="27" t="n">
        <v>0</v>
      </c>
      <c r="L78" s="27" t="n">
        <v>0</v>
      </c>
      <c r="M78" s="27" t="n">
        <v>0</v>
      </c>
      <c r="N78" s="27" t="n">
        <v>0</v>
      </c>
      <c r="O78" s="27" t="n">
        <v>0</v>
      </c>
      <c r="P78" s="27" t="n">
        <v>0</v>
      </c>
      <c r="Q78" s="27" t="n">
        <v>0</v>
      </c>
      <c r="R78" s="27" t="n">
        <v>0</v>
      </c>
      <c r="S78" s="27" t="n">
        <v>0</v>
      </c>
      <c r="T78" s="27" t="n">
        <v>0</v>
      </c>
      <c r="U78" s="27" t="n">
        <v>0</v>
      </c>
      <c r="V78" s="27" t="n">
        <v>0</v>
      </c>
      <c r="W78" s="27" t="n">
        <v>0</v>
      </c>
      <c r="X78" s="27" t="n">
        <v>0</v>
      </c>
      <c r="Y78" s="27" t="n">
        <v>0</v>
      </c>
      <c r="Z78" s="27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7" t="n">
        <v>0</v>
      </c>
      <c r="AF78" s="27" t="n">
        <v>0</v>
      </c>
      <c r="AG78" s="27" t="n">
        <v>0</v>
      </c>
      <c r="AH78" s="27" t="n">
        <v>0</v>
      </c>
      <c r="AI78" s="27" t="n">
        <v>0</v>
      </c>
      <c r="AJ78" s="27" t="n">
        <v>0</v>
      </c>
      <c r="AK78" s="27" t="n">
        <v>0</v>
      </c>
      <c r="AL78" s="27" t="n">
        <v>0</v>
      </c>
      <c r="AM78" s="27" t="n">
        <v>0</v>
      </c>
      <c r="AN78" s="27" t="n">
        <v>3</v>
      </c>
      <c r="AO78" s="27" t="n">
        <v>0</v>
      </c>
      <c r="AP78" s="27" t="n">
        <v>0</v>
      </c>
      <c r="AQ78" s="27" t="n">
        <v>0</v>
      </c>
      <c r="AR78" s="27" t="n">
        <v>0</v>
      </c>
      <c r="AS78" s="27" t="n">
        <v>0</v>
      </c>
      <c r="AT78" s="27" t="n">
        <v>0</v>
      </c>
      <c r="AU78" s="27" t="n">
        <v>0</v>
      </c>
      <c r="AV78" s="27" t="n">
        <v>0</v>
      </c>
      <c r="AW78" s="27" t="n">
        <v>0</v>
      </c>
      <c r="AX78" s="27" t="n">
        <v>0</v>
      </c>
      <c r="AY78" s="27" t="n">
        <v>0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0</v>
      </c>
      <c r="BE78" s="27" t="n">
        <v>0</v>
      </c>
      <c r="BF78" s="27" t="n">
        <v>0</v>
      </c>
      <c r="BG78" s="27" t="n">
        <v>0</v>
      </c>
      <c r="BH78" s="27" t="n">
        <v>0</v>
      </c>
      <c r="BI78" s="27" t="n">
        <v>0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0</v>
      </c>
      <c r="BP78" s="27" t="n">
        <v>0</v>
      </c>
      <c r="BQ78" s="27" t="n">
        <v>0</v>
      </c>
      <c r="BR78" s="27" t="n">
        <v>0</v>
      </c>
      <c r="BS78" s="27" t="n">
        <v>0</v>
      </c>
      <c r="BT78" s="27" t="n">
        <v>0</v>
      </c>
      <c r="BU78" s="27" t="n">
        <v>0</v>
      </c>
      <c r="BV78" s="27" t="n">
        <v>0</v>
      </c>
      <c r="BW78" s="27" t="n">
        <v>0</v>
      </c>
      <c r="BX78" s="27" t="n">
        <v>0</v>
      </c>
      <c r="BY78" s="27" t="n">
        <v>0</v>
      </c>
      <c r="BZ78" s="27" t="n">
        <v>0</v>
      </c>
      <c r="CA78" s="27" t="n">
        <v>0</v>
      </c>
      <c r="CB78" s="27" t="n">
        <v>0</v>
      </c>
      <c r="CC78" s="27" t="n">
        <v>0</v>
      </c>
      <c r="CD78" s="27" t="n">
        <v>0</v>
      </c>
      <c r="CE78" s="27" t="n">
        <v>0</v>
      </c>
      <c r="CF78" s="27" t="n">
        <v>0</v>
      </c>
      <c r="CG78" s="27" t="n">
        <v>0</v>
      </c>
      <c r="CH78" s="27" t="n">
        <v>0</v>
      </c>
      <c r="CI78" s="27" t="n">
        <v>0</v>
      </c>
      <c r="CJ78" s="27" t="n">
        <v>0</v>
      </c>
      <c r="CK78" s="27" t="n">
        <v>0</v>
      </c>
      <c r="CL78" s="27" t="n">
        <v>0</v>
      </c>
      <c r="CM78" s="27" t="n">
        <v>0</v>
      </c>
      <c r="CN78" s="27" t="n">
        <v>0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0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</row>
    <row r="79">
      <c r="A79" t="inlineStr">
        <is>
          <t>TPP-912</t>
        </is>
      </c>
      <c r="B79" s="27" t="n">
        <v>0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0</v>
      </c>
      <c r="J79" s="27" t="n">
        <v>0</v>
      </c>
      <c r="K79" s="27" t="n">
        <v>0</v>
      </c>
      <c r="L79" s="27" t="n">
        <v>0</v>
      </c>
      <c r="M79" s="27" t="n">
        <v>0</v>
      </c>
      <c r="N79" s="27" t="n">
        <v>0</v>
      </c>
      <c r="O79" s="27" t="n">
        <v>0</v>
      </c>
      <c r="P79" s="27" t="n">
        <v>0</v>
      </c>
      <c r="Q79" s="27" t="n">
        <v>0</v>
      </c>
      <c r="R79" s="27" t="n">
        <v>0</v>
      </c>
      <c r="S79" s="27" t="n">
        <v>0</v>
      </c>
      <c r="T79" s="27" t="n">
        <v>0</v>
      </c>
      <c r="U79" s="27" t="n">
        <v>0</v>
      </c>
      <c r="V79" s="27" t="n">
        <v>0</v>
      </c>
      <c r="W79" s="27" t="n">
        <v>0</v>
      </c>
      <c r="X79" s="27" t="n">
        <v>0</v>
      </c>
      <c r="Y79" s="27" t="n">
        <v>0</v>
      </c>
      <c r="Z79" s="27" t="n">
        <v>0</v>
      </c>
      <c r="AA79" s="27" t="n">
        <v>0</v>
      </c>
      <c r="AB79" s="27" t="n">
        <v>0</v>
      </c>
      <c r="AC79" s="27" t="n">
        <v>2</v>
      </c>
      <c r="AD79" s="27" t="n">
        <v>0</v>
      </c>
      <c r="AE79" s="27" t="n">
        <v>0</v>
      </c>
      <c r="AF79" s="27" t="n">
        <v>0</v>
      </c>
      <c r="AG79" s="27" t="n">
        <v>0</v>
      </c>
      <c r="AH79" s="27" t="n">
        <v>0</v>
      </c>
      <c r="AI79" s="27" t="n">
        <v>2</v>
      </c>
      <c r="AJ79" s="27" t="n">
        <v>0</v>
      </c>
      <c r="AK79" s="27" t="n">
        <v>0</v>
      </c>
      <c r="AL79" s="27" t="n">
        <v>0</v>
      </c>
      <c r="AM79" s="27" t="n">
        <v>0</v>
      </c>
      <c r="AN79" s="27" t="n">
        <v>0</v>
      </c>
      <c r="AO79" s="27" t="n">
        <v>0</v>
      </c>
      <c r="AP79" s="27" t="n">
        <v>0</v>
      </c>
      <c r="AQ79" s="27" t="n">
        <v>0</v>
      </c>
      <c r="AR79" s="27" t="n">
        <v>0</v>
      </c>
      <c r="AS79" s="27" t="n">
        <v>0</v>
      </c>
      <c r="AT79" s="27" t="n">
        <v>0</v>
      </c>
      <c r="AU79" s="27" t="n">
        <v>0</v>
      </c>
      <c r="AV79" s="27" t="n">
        <v>0</v>
      </c>
      <c r="AW79" s="27" t="n">
        <v>0</v>
      </c>
      <c r="AX79" s="27" t="n">
        <v>0</v>
      </c>
      <c r="AY79" s="27" t="n">
        <v>0</v>
      </c>
      <c r="AZ79" s="27" t="n">
        <v>0</v>
      </c>
      <c r="BA79" s="27" t="n">
        <v>0</v>
      </c>
      <c r="BB79" s="27" t="n">
        <v>0</v>
      </c>
      <c r="BC79" s="27" t="n">
        <v>0</v>
      </c>
      <c r="BD79" s="27" t="n">
        <v>0</v>
      </c>
      <c r="BE79" s="27" t="n">
        <v>0</v>
      </c>
      <c r="BF79" s="27" t="n">
        <v>0</v>
      </c>
      <c r="BG79" s="27" t="n">
        <v>0</v>
      </c>
      <c r="BH79" s="27" t="n">
        <v>0</v>
      </c>
      <c r="BI79" s="27" t="n">
        <v>0</v>
      </c>
      <c r="BJ79" s="27" t="n">
        <v>0</v>
      </c>
      <c r="BK79" s="27" t="n">
        <v>0</v>
      </c>
      <c r="BL79" s="27" t="n">
        <v>0</v>
      </c>
      <c r="BM79" s="27" t="n">
        <v>0</v>
      </c>
      <c r="BN79" s="27" t="n">
        <v>0</v>
      </c>
      <c r="BO79" s="27" t="n">
        <v>0</v>
      </c>
      <c r="BP79" s="27" t="n">
        <v>0</v>
      </c>
      <c r="BQ79" s="27" t="n">
        <v>0</v>
      </c>
      <c r="BR79" s="27" t="n">
        <v>0</v>
      </c>
      <c r="BS79" s="27" t="n">
        <v>0</v>
      </c>
      <c r="BT79" s="27" t="n">
        <v>0</v>
      </c>
      <c r="BU79" s="27" t="n">
        <v>0</v>
      </c>
      <c r="BV79" s="27" t="n">
        <v>0</v>
      </c>
      <c r="BW79" s="27" t="n">
        <v>0</v>
      </c>
      <c r="BX79" s="27" t="n">
        <v>0</v>
      </c>
      <c r="BY79" s="27" t="n">
        <v>0</v>
      </c>
      <c r="BZ79" s="27" t="n">
        <v>0</v>
      </c>
      <c r="CA79" s="27" t="n">
        <v>0</v>
      </c>
      <c r="CB79" s="27" t="n">
        <v>0</v>
      </c>
      <c r="CC79" s="27" t="n">
        <v>0</v>
      </c>
      <c r="CD79" s="27" t="n">
        <v>0</v>
      </c>
      <c r="CE79" s="27" t="n">
        <v>0</v>
      </c>
      <c r="CF79" s="27" t="n">
        <v>0</v>
      </c>
      <c r="CG79" s="27" t="n">
        <v>0</v>
      </c>
      <c r="CH79" s="27" t="n">
        <v>0</v>
      </c>
      <c r="CI79" s="27" t="n">
        <v>0</v>
      </c>
      <c r="CJ79" s="27" t="n">
        <v>0</v>
      </c>
      <c r="CK79" s="27" t="n">
        <v>0</v>
      </c>
      <c r="CL79" s="27" t="n">
        <v>0</v>
      </c>
      <c r="CM79" s="27" t="n">
        <v>0</v>
      </c>
      <c r="CN79" s="27" t="n">
        <v>0</v>
      </c>
      <c r="CO79" s="27" t="n">
        <v>0</v>
      </c>
      <c r="CP79" s="27" t="n">
        <v>0</v>
      </c>
      <c r="CQ79" s="27" t="n">
        <v>0</v>
      </c>
      <c r="CR79" s="27" t="n">
        <v>0</v>
      </c>
      <c r="CS79" s="27" t="n">
        <v>0</v>
      </c>
      <c r="CT79" s="27" t="n">
        <v>0</v>
      </c>
      <c r="CU79" s="27" t="n">
        <v>0</v>
      </c>
      <c r="CV79" s="27" t="n">
        <v>0</v>
      </c>
      <c r="CW79" s="27" t="n">
        <v>0</v>
      </c>
      <c r="CX79" s="27" t="n">
        <v>0</v>
      </c>
      <c r="CY79" s="27" t="n">
        <v>0</v>
      </c>
      <c r="CZ79" s="27" t="n">
        <v>0</v>
      </c>
      <c r="DA79" s="27" t="n">
        <v>0</v>
      </c>
    </row>
    <row r="80">
      <c r="A80" t="inlineStr">
        <is>
          <t>TPP-914</t>
        </is>
      </c>
      <c r="B80" s="27" t="n">
        <v>0</v>
      </c>
      <c r="C80" s="27" t="n">
        <v>0</v>
      </c>
      <c r="D80" s="27" t="n">
        <v>0</v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  <c r="AZ80" s="27" t="n">
        <v>0</v>
      </c>
      <c r="BA80" s="27" t="n">
        <v>0</v>
      </c>
      <c r="BB80" s="27" t="n">
        <v>0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0</v>
      </c>
      <c r="BJ80" s="27" t="n">
        <v>0</v>
      </c>
      <c r="BK80" s="27" t="n">
        <v>0</v>
      </c>
      <c r="BL80" s="27" t="n">
        <v>0</v>
      </c>
      <c r="BM80" s="27" t="n">
        <v>0</v>
      </c>
      <c r="BN80" s="27" t="n">
        <v>0</v>
      </c>
      <c r="BO80" s="27" t="n">
        <v>0</v>
      </c>
      <c r="BP80" s="27" t="n">
        <v>0</v>
      </c>
      <c r="BQ80" s="27" t="n">
        <v>0</v>
      </c>
      <c r="BR80" s="27" t="n">
        <v>0</v>
      </c>
      <c r="BS80" s="27" t="n">
        <v>0</v>
      </c>
      <c r="BT80" s="27" t="n">
        <v>0</v>
      </c>
      <c r="BU80" s="27" t="n">
        <v>0</v>
      </c>
      <c r="BV80" s="27" t="n">
        <v>0</v>
      </c>
      <c r="BW80" s="27" t="n">
        <v>0</v>
      </c>
      <c r="BX80" s="27" t="n">
        <v>0</v>
      </c>
      <c r="BY80" s="27" t="n">
        <v>0</v>
      </c>
      <c r="BZ80" s="27" t="n">
        <v>0</v>
      </c>
      <c r="CA80" s="27" t="n">
        <v>0</v>
      </c>
      <c r="CB80" s="27" t="n">
        <v>0</v>
      </c>
      <c r="CC80" s="27" t="n">
        <v>0</v>
      </c>
      <c r="CD80" s="27" t="n">
        <v>0</v>
      </c>
      <c r="CE80" s="27" t="n">
        <v>0</v>
      </c>
      <c r="CF80" s="27" t="n">
        <v>0</v>
      </c>
      <c r="CG80" s="27" t="n">
        <v>0</v>
      </c>
      <c r="CH80" s="27" t="n">
        <v>0</v>
      </c>
      <c r="CI80" s="27" t="n">
        <v>0</v>
      </c>
      <c r="CJ80" s="27" t="n">
        <v>0</v>
      </c>
      <c r="CK80" s="27" t="n">
        <v>0</v>
      </c>
      <c r="CL80" s="27" t="n">
        <v>0</v>
      </c>
      <c r="CM80" s="27" t="n">
        <v>0</v>
      </c>
      <c r="CN80" s="27" t="n">
        <v>0</v>
      </c>
      <c r="CO80" s="27" t="n">
        <v>0</v>
      </c>
      <c r="CP80" s="27" t="n">
        <v>0</v>
      </c>
      <c r="CQ80" s="27" t="n">
        <v>0</v>
      </c>
      <c r="CR80" s="27" t="n">
        <v>0</v>
      </c>
      <c r="CS80" s="27" t="n">
        <v>0</v>
      </c>
      <c r="CT80" s="27" t="n">
        <v>0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</row>
    <row r="81">
      <c r="A81" t="inlineStr">
        <is>
          <t>TPP-915</t>
        </is>
      </c>
      <c r="B81" s="27" t="n">
        <v>0</v>
      </c>
      <c r="C81" s="27" t="n">
        <v>0</v>
      </c>
      <c r="D81" s="27" t="n">
        <v>0</v>
      </c>
      <c r="E81" s="27" t="n">
        <v>0</v>
      </c>
      <c r="F81" s="27" t="n">
        <v>0</v>
      </c>
      <c r="G81" s="27" t="n">
        <v>0</v>
      </c>
      <c r="H81" s="27" t="n">
        <v>0</v>
      </c>
      <c r="I81" s="27" t="n">
        <v>0</v>
      </c>
      <c r="J81" s="27" t="n">
        <v>0</v>
      </c>
      <c r="K81" s="27" t="n">
        <v>0</v>
      </c>
      <c r="L81" s="27" t="n">
        <v>0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0</v>
      </c>
      <c r="R81" s="27" t="n">
        <v>0</v>
      </c>
      <c r="S81" s="27" t="n">
        <v>0</v>
      </c>
      <c r="T81" s="27" t="n">
        <v>0</v>
      </c>
      <c r="U81" s="27" t="n">
        <v>0</v>
      </c>
      <c r="V81" s="27" t="n">
        <v>0</v>
      </c>
      <c r="W81" s="27" t="n">
        <v>0</v>
      </c>
      <c r="X81" s="27" t="n">
        <v>0</v>
      </c>
      <c r="Y81" s="27" t="n">
        <v>0</v>
      </c>
      <c r="Z81" s="27" t="n">
        <v>0</v>
      </c>
      <c r="AA81" s="27" t="n">
        <v>0</v>
      </c>
      <c r="AB81" s="27" t="n">
        <v>0</v>
      </c>
      <c r="AC81" s="27" t="n">
        <v>0</v>
      </c>
      <c r="AD81" s="27" t="n">
        <v>0</v>
      </c>
      <c r="AE81" s="27" t="n">
        <v>0</v>
      </c>
      <c r="AF81" s="27" t="n">
        <v>0</v>
      </c>
      <c r="AG81" s="27" t="n">
        <v>2</v>
      </c>
      <c r="AH81" s="27" t="n">
        <v>0</v>
      </c>
      <c r="AI81" s="27" t="n">
        <v>0</v>
      </c>
      <c r="AJ81" s="27" t="n">
        <v>0</v>
      </c>
      <c r="AK81" s="27" t="n">
        <v>0</v>
      </c>
      <c r="AL81" s="27" t="n">
        <v>0</v>
      </c>
      <c r="AM81" s="27" t="n">
        <v>2</v>
      </c>
      <c r="AN81" s="27" t="n">
        <v>0</v>
      </c>
      <c r="AO81" s="27" t="n">
        <v>0</v>
      </c>
      <c r="AP81" s="27" t="n">
        <v>0</v>
      </c>
      <c r="AQ81" s="27" t="n">
        <v>0</v>
      </c>
      <c r="AR81" s="27" t="n">
        <v>3</v>
      </c>
      <c r="AS81" s="27" t="n">
        <v>0</v>
      </c>
      <c r="AT81" s="27" t="n">
        <v>0</v>
      </c>
      <c r="AU81" s="27" t="n">
        <v>0</v>
      </c>
      <c r="AV81" s="27" t="n">
        <v>0</v>
      </c>
      <c r="AW81" s="27" t="n">
        <v>0</v>
      </c>
      <c r="AX81" s="27" t="n">
        <v>0</v>
      </c>
      <c r="AY81" s="27" t="n">
        <v>0</v>
      </c>
      <c r="AZ81" s="27" t="n">
        <v>0</v>
      </c>
      <c r="BA81" s="27" t="n">
        <v>0</v>
      </c>
      <c r="BB81" s="27" t="n">
        <v>0</v>
      </c>
      <c r="BC81" s="27" t="n">
        <v>0</v>
      </c>
      <c r="BD81" s="27" t="n">
        <v>0</v>
      </c>
      <c r="BE81" s="27" t="n">
        <v>0</v>
      </c>
      <c r="BF81" s="27" t="n">
        <v>0</v>
      </c>
      <c r="BG81" s="27" t="n">
        <v>0</v>
      </c>
      <c r="BH81" s="27" t="n">
        <v>0</v>
      </c>
      <c r="BI81" s="27" t="n">
        <v>0</v>
      </c>
      <c r="BJ81" s="27" t="n">
        <v>0</v>
      </c>
      <c r="BK81" s="27" t="n">
        <v>0</v>
      </c>
      <c r="BL81" s="27" t="n">
        <v>0</v>
      </c>
      <c r="BM81" s="27" t="n">
        <v>0</v>
      </c>
      <c r="BN81" s="27" t="n">
        <v>0</v>
      </c>
      <c r="BO81" s="27" t="n">
        <v>0</v>
      </c>
      <c r="BP81" s="27" t="n">
        <v>0</v>
      </c>
      <c r="BQ81" s="27" t="n">
        <v>0</v>
      </c>
      <c r="BR81" s="27" t="n">
        <v>0</v>
      </c>
      <c r="BS81" s="27" t="n">
        <v>0</v>
      </c>
      <c r="BT81" s="27" t="n">
        <v>0</v>
      </c>
      <c r="BU81" s="27" t="n">
        <v>0</v>
      </c>
      <c r="BV81" s="27" t="n">
        <v>0</v>
      </c>
      <c r="BW81" s="27" t="n">
        <v>0</v>
      </c>
      <c r="BX81" s="27" t="n">
        <v>0</v>
      </c>
      <c r="BY81" s="27" t="n">
        <v>0</v>
      </c>
      <c r="BZ81" s="27" t="n">
        <v>0</v>
      </c>
      <c r="CA81" s="27" t="n">
        <v>0</v>
      </c>
      <c r="CB81" s="27" t="n">
        <v>0</v>
      </c>
      <c r="CC81" s="27" t="n">
        <v>0</v>
      </c>
      <c r="CD81" s="27" t="n">
        <v>0</v>
      </c>
      <c r="CE81" s="27" t="n">
        <v>0</v>
      </c>
      <c r="CF81" s="27" t="n">
        <v>0</v>
      </c>
      <c r="CG81" s="27" t="n">
        <v>0</v>
      </c>
      <c r="CH81" s="27" t="n">
        <v>0</v>
      </c>
      <c r="CI81" s="27" t="n">
        <v>0</v>
      </c>
      <c r="CJ81" s="27" t="n">
        <v>0</v>
      </c>
      <c r="CK81" s="27" t="n">
        <v>0</v>
      </c>
      <c r="CL81" s="27" t="n">
        <v>0</v>
      </c>
      <c r="CM81" s="27" t="n">
        <v>0</v>
      </c>
      <c r="CN81" s="27" t="n">
        <v>0</v>
      </c>
      <c r="CO81" s="27" t="n">
        <v>0</v>
      </c>
      <c r="CP81" s="27" t="n">
        <v>0</v>
      </c>
      <c r="CQ81" s="27" t="n">
        <v>0</v>
      </c>
      <c r="CR81" s="27" t="n">
        <v>0</v>
      </c>
      <c r="CS81" s="27" t="n">
        <v>0</v>
      </c>
      <c r="CT81" s="27" t="n">
        <v>0</v>
      </c>
      <c r="CU81" s="27" t="n">
        <v>0</v>
      </c>
      <c r="CV81" s="27" t="n">
        <v>0</v>
      </c>
      <c r="CW81" s="27" t="n">
        <v>0</v>
      </c>
      <c r="CX81" s="27" t="n">
        <v>0</v>
      </c>
      <c r="CY81" s="27" t="n">
        <v>0</v>
      </c>
      <c r="CZ81" s="27" t="n">
        <v>0</v>
      </c>
      <c r="DA81" s="27" t="n">
        <v>0</v>
      </c>
    </row>
    <row r="82">
      <c r="A82" t="inlineStr">
        <is>
          <t>TPP-916</t>
        </is>
      </c>
      <c r="B82" s="27" t="n">
        <v>0</v>
      </c>
      <c r="C82" s="27" t="n">
        <v>0</v>
      </c>
      <c r="D82" s="27" t="n">
        <v>0</v>
      </c>
      <c r="E82" s="27" t="n">
        <v>0</v>
      </c>
      <c r="F82" s="27" t="n">
        <v>0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0</v>
      </c>
      <c r="AM82" s="27" t="n">
        <v>0</v>
      </c>
      <c r="AN82" s="27" t="n">
        <v>0</v>
      </c>
      <c r="AO82" s="27" t="n">
        <v>0</v>
      </c>
      <c r="AP82" s="27" t="n">
        <v>0</v>
      </c>
      <c r="AQ82" s="27" t="n">
        <v>0</v>
      </c>
      <c r="AR82" s="27" t="n">
        <v>0</v>
      </c>
      <c r="AS82" s="27" t="n">
        <v>0</v>
      </c>
      <c r="AT82" s="27" t="n">
        <v>0</v>
      </c>
      <c r="AU82" s="27" t="n">
        <v>0</v>
      </c>
      <c r="AV82" s="27" t="n">
        <v>0</v>
      </c>
      <c r="AW82" s="27" t="n">
        <v>0</v>
      </c>
      <c r="AX82" s="27" t="n">
        <v>0</v>
      </c>
      <c r="AY82" s="27" t="n">
        <v>0</v>
      </c>
      <c r="AZ82" s="27" t="n">
        <v>0</v>
      </c>
      <c r="BA82" s="27" t="n">
        <v>0</v>
      </c>
      <c r="BB82" s="27" t="n">
        <v>0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0</v>
      </c>
      <c r="BH82" s="27" t="n">
        <v>0</v>
      </c>
      <c r="BI82" s="27" t="n">
        <v>0</v>
      </c>
      <c r="BJ82" s="27" t="n">
        <v>0</v>
      </c>
      <c r="BK82" s="27" t="n">
        <v>0</v>
      </c>
      <c r="BL82" s="27" t="n">
        <v>0</v>
      </c>
      <c r="BM82" s="27" t="n">
        <v>0</v>
      </c>
      <c r="BN82" s="27" t="n">
        <v>0</v>
      </c>
      <c r="BO82" s="27" t="n">
        <v>0</v>
      </c>
      <c r="BP82" s="27" t="n">
        <v>0</v>
      </c>
      <c r="BQ82" s="27" t="n">
        <v>0</v>
      </c>
      <c r="BR82" s="27" t="n">
        <v>0</v>
      </c>
      <c r="BS82" s="27" t="n">
        <v>0</v>
      </c>
      <c r="BT82" s="27" t="n">
        <v>0</v>
      </c>
      <c r="BU82" s="27" t="n">
        <v>0</v>
      </c>
      <c r="BV82" s="27" t="n">
        <v>0</v>
      </c>
      <c r="BW82" s="27" t="n">
        <v>0</v>
      </c>
      <c r="BX82" s="27" t="n">
        <v>0</v>
      </c>
      <c r="BY82" s="27" t="n">
        <v>0</v>
      </c>
      <c r="BZ82" s="27" t="n">
        <v>0</v>
      </c>
      <c r="CA82" s="27" t="n">
        <v>0</v>
      </c>
      <c r="CB82" s="27" t="n">
        <v>0</v>
      </c>
      <c r="CC82" s="27" t="n">
        <v>0</v>
      </c>
      <c r="CD82" s="27" t="n">
        <v>0</v>
      </c>
      <c r="CE82" s="27" t="n">
        <v>0</v>
      </c>
      <c r="CF82" s="27" t="n">
        <v>0</v>
      </c>
      <c r="CG82" s="27" t="n">
        <v>0</v>
      </c>
      <c r="CH82" s="27" t="n">
        <v>0</v>
      </c>
      <c r="CI82" s="27" t="n">
        <v>0</v>
      </c>
      <c r="CJ82" s="27" t="n">
        <v>0</v>
      </c>
      <c r="CK82" s="27" t="n">
        <v>0</v>
      </c>
      <c r="CL82" s="27" t="n">
        <v>0</v>
      </c>
      <c r="CM82" s="27" t="n">
        <v>0</v>
      </c>
      <c r="CN82" s="27" t="n">
        <v>0</v>
      </c>
      <c r="CO82" s="27" t="n">
        <v>0</v>
      </c>
      <c r="CP82" s="27" t="n">
        <v>0</v>
      </c>
      <c r="CQ82" s="27" t="n">
        <v>0</v>
      </c>
      <c r="CR82" s="27" t="n">
        <v>0</v>
      </c>
      <c r="CS82" s="27" t="n">
        <v>0</v>
      </c>
      <c r="CT82" s="27" t="n">
        <v>0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</row>
    <row r="83">
      <c r="A83" t="inlineStr">
        <is>
          <t>TPP-917</t>
        </is>
      </c>
      <c r="B83" s="27" t="n">
        <v>0</v>
      </c>
      <c r="C83" s="27" t="n">
        <v>0</v>
      </c>
      <c r="D83" s="27" t="n">
        <v>0</v>
      </c>
      <c r="E83" s="27" t="n">
        <v>0</v>
      </c>
      <c r="F83" s="27" t="n">
        <v>0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0</v>
      </c>
      <c r="R83" s="27" t="n">
        <v>0</v>
      </c>
      <c r="S83" s="27" t="n">
        <v>0</v>
      </c>
      <c r="T83" s="27" t="n">
        <v>0</v>
      </c>
      <c r="U83" s="27" t="n">
        <v>0</v>
      </c>
      <c r="V83" s="27" t="n">
        <v>0</v>
      </c>
      <c r="W83" s="27" t="n">
        <v>0</v>
      </c>
      <c r="X83" s="27" t="n">
        <v>0</v>
      </c>
      <c r="Y83" s="27" t="n">
        <v>0</v>
      </c>
      <c r="Z83" s="27" t="n">
        <v>0</v>
      </c>
      <c r="AA83" s="27" t="n">
        <v>0</v>
      </c>
      <c r="AB83" s="27" t="n">
        <v>0</v>
      </c>
      <c r="AC83" s="27" t="n">
        <v>0</v>
      </c>
      <c r="AD83" s="27" t="n">
        <v>0</v>
      </c>
      <c r="AE83" s="27" t="n">
        <v>4</v>
      </c>
      <c r="AF83" s="27" t="n">
        <v>0</v>
      </c>
      <c r="AG83" s="27" t="n">
        <v>0</v>
      </c>
      <c r="AH83" s="27" t="n">
        <v>0</v>
      </c>
      <c r="AI83" s="27" t="n">
        <v>0</v>
      </c>
      <c r="AJ83" s="27" t="n">
        <v>0</v>
      </c>
      <c r="AK83" s="27" t="n">
        <v>0</v>
      </c>
      <c r="AL83" s="27" t="n">
        <v>0</v>
      </c>
      <c r="AM83" s="27" t="n">
        <v>0</v>
      </c>
      <c r="AN83" s="27" t="n">
        <v>3</v>
      </c>
      <c r="AO83" s="27" t="n">
        <v>0</v>
      </c>
      <c r="AP83" s="27" t="n">
        <v>0</v>
      </c>
      <c r="AQ83" s="27" t="n">
        <v>0</v>
      </c>
      <c r="AR83" s="27" t="n">
        <v>0</v>
      </c>
      <c r="AS83" s="27" t="n">
        <v>0</v>
      </c>
      <c r="AT83" s="27" t="n">
        <v>0</v>
      </c>
      <c r="AU83" s="27" t="n">
        <v>0</v>
      </c>
      <c r="AV83" s="27" t="n">
        <v>0</v>
      </c>
      <c r="AW83" s="27" t="n">
        <v>0</v>
      </c>
      <c r="AX83" s="27" t="n">
        <v>0</v>
      </c>
      <c r="AY83" s="27" t="n">
        <v>0</v>
      </c>
      <c r="AZ83" s="27" t="n">
        <v>0</v>
      </c>
      <c r="BA83" s="27" t="n">
        <v>0</v>
      </c>
      <c r="BB83" s="27" t="n">
        <v>0</v>
      </c>
      <c r="BC83" s="27" t="n">
        <v>0</v>
      </c>
      <c r="BD83" s="27" t="n">
        <v>0</v>
      </c>
      <c r="BE83" s="27" t="n">
        <v>0</v>
      </c>
      <c r="BF83" s="27" t="n">
        <v>0</v>
      </c>
      <c r="BG83" s="27" t="n">
        <v>0</v>
      </c>
      <c r="BH83" s="27" t="n">
        <v>0</v>
      </c>
      <c r="BI83" s="27" t="n">
        <v>0</v>
      </c>
      <c r="BJ83" s="27" t="n">
        <v>0</v>
      </c>
      <c r="BK83" s="27" t="n">
        <v>0</v>
      </c>
      <c r="BL83" s="27" t="n">
        <v>0</v>
      </c>
      <c r="BM83" s="27" t="n">
        <v>0</v>
      </c>
      <c r="BN83" s="27" t="n">
        <v>0</v>
      </c>
      <c r="BO83" s="27" t="n">
        <v>0</v>
      </c>
      <c r="BP83" s="27" t="n">
        <v>0</v>
      </c>
      <c r="BQ83" s="27" t="n">
        <v>0</v>
      </c>
      <c r="BR83" s="27" t="n">
        <v>0</v>
      </c>
      <c r="BS83" s="27" t="n">
        <v>0</v>
      </c>
      <c r="BT83" s="27" t="n">
        <v>0</v>
      </c>
      <c r="BU83" s="27" t="n">
        <v>0</v>
      </c>
      <c r="BV83" s="27" t="n">
        <v>0</v>
      </c>
      <c r="BW83" s="27" t="n">
        <v>0</v>
      </c>
      <c r="BX83" s="27" t="n">
        <v>0</v>
      </c>
      <c r="BY83" s="27" t="n">
        <v>0</v>
      </c>
      <c r="BZ83" s="27" t="n">
        <v>0</v>
      </c>
      <c r="CA83" s="27" t="n">
        <v>0</v>
      </c>
      <c r="CB83" s="27" t="n">
        <v>0</v>
      </c>
      <c r="CC83" s="27" t="n">
        <v>0</v>
      </c>
      <c r="CD83" s="27" t="n">
        <v>0</v>
      </c>
      <c r="CE83" s="27" t="n">
        <v>0</v>
      </c>
      <c r="CF83" s="27" t="n">
        <v>0</v>
      </c>
      <c r="CG83" s="27" t="n">
        <v>0</v>
      </c>
      <c r="CH83" s="27" t="n">
        <v>0</v>
      </c>
      <c r="CI83" s="27" t="n">
        <v>0</v>
      </c>
      <c r="CJ83" s="27" t="n">
        <v>0</v>
      </c>
      <c r="CK83" s="27" t="n">
        <v>0</v>
      </c>
      <c r="CL83" s="27" t="n">
        <v>0</v>
      </c>
      <c r="CM83" s="27" t="n">
        <v>0</v>
      </c>
      <c r="CN83" s="27" t="n">
        <v>0</v>
      </c>
      <c r="CO83" s="27" t="n">
        <v>0</v>
      </c>
      <c r="CP83" s="27" t="n">
        <v>0</v>
      </c>
      <c r="CQ83" s="27" t="n">
        <v>0</v>
      </c>
      <c r="CR83" s="27" t="n">
        <v>0</v>
      </c>
      <c r="CS83" s="27" t="n">
        <v>0</v>
      </c>
      <c r="CT83" s="27" t="n">
        <v>0</v>
      </c>
      <c r="CU83" s="27" t="n">
        <v>0</v>
      </c>
      <c r="CV83" s="27" t="n">
        <v>0</v>
      </c>
      <c r="CW83" s="27" t="n">
        <v>0</v>
      </c>
      <c r="CX83" s="27" t="n">
        <v>0</v>
      </c>
      <c r="CY83" s="27" t="n">
        <v>0</v>
      </c>
      <c r="CZ83" s="27" t="n">
        <v>0</v>
      </c>
      <c r="DA83" s="27" t="n">
        <v>0</v>
      </c>
    </row>
    <row r="84">
      <c r="A84" t="inlineStr">
        <is>
          <t>TPP-919</t>
        </is>
      </c>
      <c r="B84" s="27" t="n">
        <v>0</v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0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0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27" t="n">
        <v>0</v>
      </c>
      <c r="AK84" s="27" t="n">
        <v>0</v>
      </c>
      <c r="AL84" s="27" t="n">
        <v>0</v>
      </c>
      <c r="AM84" s="27" t="n">
        <v>0</v>
      </c>
      <c r="AN84" s="27" t="n">
        <v>0</v>
      </c>
      <c r="AO84" s="27" t="n">
        <v>0</v>
      </c>
      <c r="AP84" s="27" t="n">
        <v>0</v>
      </c>
      <c r="AQ84" s="27" t="n">
        <v>0</v>
      </c>
      <c r="AR84" s="27" t="n">
        <v>0</v>
      </c>
      <c r="AS84" s="27" t="n">
        <v>0</v>
      </c>
      <c r="AT84" s="27" t="n">
        <v>0</v>
      </c>
      <c r="AU84" s="27" t="n">
        <v>0</v>
      </c>
      <c r="AV84" s="27" t="n">
        <v>0</v>
      </c>
      <c r="AW84" s="27" t="n">
        <v>0</v>
      </c>
      <c r="AX84" s="27" t="n">
        <v>0</v>
      </c>
      <c r="AY84" s="27" t="n">
        <v>0</v>
      </c>
      <c r="AZ84" s="27" t="n">
        <v>0</v>
      </c>
      <c r="BA84" s="27" t="n">
        <v>0</v>
      </c>
      <c r="BB84" s="27" t="n">
        <v>0</v>
      </c>
      <c r="BC84" s="27" t="n">
        <v>0</v>
      </c>
      <c r="BD84" s="27" t="n">
        <v>0</v>
      </c>
      <c r="BE84" s="27" t="n">
        <v>0</v>
      </c>
      <c r="BF84" s="27" t="n">
        <v>0</v>
      </c>
      <c r="BG84" s="27" t="n">
        <v>0</v>
      </c>
      <c r="BH84" s="27" t="n">
        <v>0</v>
      </c>
      <c r="BI84" s="27" t="n">
        <v>0</v>
      </c>
      <c r="BJ84" s="27" t="n">
        <v>0</v>
      </c>
      <c r="BK84" s="27" t="n">
        <v>0</v>
      </c>
      <c r="BL84" s="27" t="n">
        <v>0</v>
      </c>
      <c r="BM84" s="27" t="n">
        <v>0</v>
      </c>
      <c r="BN84" s="27" t="n">
        <v>0</v>
      </c>
      <c r="BO84" s="27" t="n">
        <v>0</v>
      </c>
      <c r="BP84" s="27" t="n">
        <v>0</v>
      </c>
      <c r="BQ84" s="27" t="n">
        <v>0</v>
      </c>
      <c r="BR84" s="27" t="n">
        <v>0</v>
      </c>
      <c r="BS84" s="27" t="n">
        <v>0</v>
      </c>
      <c r="BT84" s="27" t="n">
        <v>0</v>
      </c>
      <c r="BU84" s="27" t="n">
        <v>0</v>
      </c>
      <c r="BV84" s="27" t="n">
        <v>0</v>
      </c>
      <c r="BW84" s="27" t="n">
        <v>0</v>
      </c>
      <c r="BX84" s="27" t="n">
        <v>0</v>
      </c>
      <c r="BY84" s="27" t="n">
        <v>0</v>
      </c>
      <c r="BZ84" s="27" t="n">
        <v>0</v>
      </c>
      <c r="CA84" s="27" t="n">
        <v>0</v>
      </c>
      <c r="CB84" s="27" t="n">
        <v>0</v>
      </c>
      <c r="CC84" s="27" t="n">
        <v>0</v>
      </c>
      <c r="CD84" s="27" t="n">
        <v>0</v>
      </c>
      <c r="CE84" s="27" t="n">
        <v>0</v>
      </c>
      <c r="CF84" s="27" t="n">
        <v>0</v>
      </c>
      <c r="CG84" s="27" t="n">
        <v>0</v>
      </c>
      <c r="CH84" s="27" t="n">
        <v>0</v>
      </c>
      <c r="CI84" s="27" t="n">
        <v>0</v>
      </c>
      <c r="CJ84" s="27" t="n">
        <v>0</v>
      </c>
      <c r="CK84" s="27" t="n">
        <v>0</v>
      </c>
      <c r="CL84" s="27" t="n">
        <v>0</v>
      </c>
      <c r="CM84" s="27" t="n">
        <v>0</v>
      </c>
      <c r="CN84" s="27" t="n">
        <v>0</v>
      </c>
      <c r="CO84" s="27" t="n">
        <v>0</v>
      </c>
      <c r="CP84" s="27" t="n">
        <v>0</v>
      </c>
      <c r="CQ84" s="27" t="n">
        <v>0</v>
      </c>
      <c r="CR84" s="27" t="n">
        <v>0</v>
      </c>
      <c r="CS84" s="27" t="n">
        <v>0</v>
      </c>
      <c r="CT84" s="27" t="n">
        <v>0</v>
      </c>
      <c r="CU84" s="27" t="n">
        <v>0</v>
      </c>
      <c r="CV84" s="27" t="n">
        <v>0</v>
      </c>
      <c r="CW84" s="27" t="n">
        <v>0</v>
      </c>
      <c r="CX84" s="27" t="n">
        <v>0</v>
      </c>
      <c r="CY84" s="27" t="n">
        <v>0</v>
      </c>
      <c r="CZ84" s="27" t="n">
        <v>0</v>
      </c>
      <c r="DA84" s="27" t="n">
        <v>0</v>
      </c>
    </row>
    <row r="85">
      <c r="A85" t="inlineStr">
        <is>
          <t>TPP-920</t>
        </is>
      </c>
      <c r="B85" s="27" t="n">
        <v>0</v>
      </c>
      <c r="C85" s="27" t="n">
        <v>0</v>
      </c>
      <c r="D85" s="27" t="n">
        <v>0</v>
      </c>
      <c r="E85" s="27" t="n">
        <v>0</v>
      </c>
      <c r="F85" s="27" t="n">
        <v>0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  <c r="L85" s="27" t="n">
        <v>0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0</v>
      </c>
      <c r="R85" s="27" t="n">
        <v>0</v>
      </c>
      <c r="S85" s="27" t="n">
        <v>0</v>
      </c>
      <c r="T85" s="27" t="n">
        <v>0</v>
      </c>
      <c r="U85" s="27" t="n">
        <v>0</v>
      </c>
      <c r="V85" s="27" t="n">
        <v>0</v>
      </c>
      <c r="W85" s="27" t="n">
        <v>0</v>
      </c>
      <c r="X85" s="27" t="n">
        <v>0</v>
      </c>
      <c r="Y85" s="27" t="n">
        <v>0</v>
      </c>
      <c r="Z85" s="27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7" t="n">
        <v>0</v>
      </c>
      <c r="AF85" s="27" t="n">
        <v>0</v>
      </c>
      <c r="AG85" s="27" t="n">
        <v>0</v>
      </c>
      <c r="AH85" s="27" t="n">
        <v>0</v>
      </c>
      <c r="AI85" s="27" t="n">
        <v>3</v>
      </c>
      <c r="AJ85" s="27" t="n">
        <v>0</v>
      </c>
      <c r="AK85" s="27" t="n">
        <v>0</v>
      </c>
      <c r="AL85" s="27" t="n">
        <v>0</v>
      </c>
      <c r="AM85" s="27" t="n">
        <v>0</v>
      </c>
      <c r="AN85" s="27" t="n">
        <v>0</v>
      </c>
      <c r="AO85" s="27" t="n">
        <v>2</v>
      </c>
      <c r="AP85" s="27" t="n">
        <v>0</v>
      </c>
      <c r="AQ85" s="27" t="n">
        <v>0</v>
      </c>
      <c r="AR85" s="27" t="n">
        <v>0</v>
      </c>
      <c r="AS85" s="27" t="n">
        <v>2</v>
      </c>
      <c r="AT85" s="27" t="n">
        <v>0</v>
      </c>
      <c r="AU85" s="27" t="n">
        <v>0</v>
      </c>
      <c r="AV85" s="27" t="n">
        <v>0</v>
      </c>
      <c r="AW85" s="27" t="n">
        <v>0</v>
      </c>
      <c r="AX85" s="27" t="n">
        <v>0</v>
      </c>
      <c r="AY85" s="27" t="n">
        <v>0</v>
      </c>
      <c r="AZ85" s="27" t="n">
        <v>0</v>
      </c>
      <c r="BA85" s="27" t="n">
        <v>0</v>
      </c>
      <c r="BB85" s="27" t="n">
        <v>0</v>
      </c>
      <c r="BC85" s="27" t="n">
        <v>0</v>
      </c>
      <c r="BD85" s="27" t="n">
        <v>0</v>
      </c>
      <c r="BE85" s="27" t="n">
        <v>0</v>
      </c>
      <c r="BF85" s="27" t="n">
        <v>0</v>
      </c>
      <c r="BG85" s="27" t="n">
        <v>0</v>
      </c>
      <c r="BH85" s="27" t="n">
        <v>0</v>
      </c>
      <c r="BI85" s="27" t="n">
        <v>0</v>
      </c>
      <c r="BJ85" s="27" t="n">
        <v>0</v>
      </c>
      <c r="BK85" s="27" t="n">
        <v>0</v>
      </c>
      <c r="BL85" s="27" t="n">
        <v>0</v>
      </c>
      <c r="BM85" s="27" t="n">
        <v>0</v>
      </c>
      <c r="BN85" s="27" t="n">
        <v>0</v>
      </c>
      <c r="BO85" s="27" t="n">
        <v>0</v>
      </c>
      <c r="BP85" s="27" t="n">
        <v>0</v>
      </c>
      <c r="BQ85" s="27" t="n">
        <v>0</v>
      </c>
      <c r="BR85" s="27" t="n">
        <v>0</v>
      </c>
      <c r="BS85" s="27" t="n">
        <v>0</v>
      </c>
      <c r="BT85" s="27" t="n">
        <v>0</v>
      </c>
      <c r="BU85" s="27" t="n">
        <v>0</v>
      </c>
      <c r="BV85" s="27" t="n">
        <v>0</v>
      </c>
      <c r="BW85" s="27" t="n">
        <v>0</v>
      </c>
      <c r="BX85" s="27" t="n">
        <v>0</v>
      </c>
      <c r="BY85" s="27" t="n">
        <v>0</v>
      </c>
      <c r="BZ85" s="27" t="n">
        <v>0</v>
      </c>
      <c r="CA85" s="27" t="n">
        <v>0</v>
      </c>
      <c r="CB85" s="27" t="n">
        <v>0</v>
      </c>
      <c r="CC85" s="27" t="n">
        <v>0</v>
      </c>
      <c r="CD85" s="27" t="n">
        <v>0</v>
      </c>
      <c r="CE85" s="27" t="n">
        <v>0</v>
      </c>
      <c r="CF85" s="27" t="n">
        <v>0</v>
      </c>
      <c r="CG85" s="27" t="n">
        <v>0</v>
      </c>
      <c r="CH85" s="27" t="n">
        <v>0</v>
      </c>
      <c r="CI85" s="27" t="n">
        <v>0</v>
      </c>
      <c r="CJ85" s="27" t="n">
        <v>0</v>
      </c>
      <c r="CK85" s="27" t="n">
        <v>0</v>
      </c>
      <c r="CL85" s="27" t="n">
        <v>0</v>
      </c>
      <c r="CM85" s="27" t="n">
        <v>0</v>
      </c>
      <c r="CN85" s="27" t="n">
        <v>0</v>
      </c>
      <c r="CO85" s="27" t="n">
        <v>0</v>
      </c>
      <c r="CP85" s="27" t="n">
        <v>0</v>
      </c>
      <c r="CQ85" s="27" t="n">
        <v>0</v>
      </c>
      <c r="CR85" s="27" t="n">
        <v>0</v>
      </c>
      <c r="CS85" s="27" t="n">
        <v>0</v>
      </c>
      <c r="CT85" s="27" t="n">
        <v>0</v>
      </c>
      <c r="CU85" s="27" t="n">
        <v>0</v>
      </c>
      <c r="CV85" s="27" t="n">
        <v>0</v>
      </c>
      <c r="CW85" s="27" t="n">
        <v>0</v>
      </c>
      <c r="CX85" s="27" t="n">
        <v>0</v>
      </c>
      <c r="CY85" s="27" t="n">
        <v>0</v>
      </c>
      <c r="CZ85" s="27" t="n">
        <v>0</v>
      </c>
      <c r="DA85" s="27" t="n">
        <v>0</v>
      </c>
    </row>
    <row r="86">
      <c r="A86" t="inlineStr">
        <is>
          <t>TPP-922</t>
        </is>
      </c>
      <c r="B86" s="27" t="n">
        <v>0</v>
      </c>
      <c r="C86" s="27" t="n">
        <v>0</v>
      </c>
      <c r="D86" s="27" t="n">
        <v>0</v>
      </c>
      <c r="E86" s="27" t="n">
        <v>0</v>
      </c>
      <c r="F86" s="27" t="n">
        <v>0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0</v>
      </c>
      <c r="R86" s="27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7" t="n">
        <v>0</v>
      </c>
      <c r="X86" s="27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27" t="n">
        <v>0</v>
      </c>
      <c r="AK86" s="27" t="n">
        <v>0</v>
      </c>
      <c r="AL86" s="27" t="n">
        <v>0</v>
      </c>
      <c r="AM86" s="27" t="n">
        <v>0</v>
      </c>
      <c r="AN86" s="27" t="n">
        <v>0</v>
      </c>
      <c r="AO86" s="27" t="n">
        <v>0</v>
      </c>
      <c r="AP86" s="27" t="n">
        <v>0</v>
      </c>
      <c r="AQ86" s="27" t="n">
        <v>0</v>
      </c>
      <c r="AR86" s="27" t="n">
        <v>0</v>
      </c>
      <c r="AS86" s="27" t="n">
        <v>0</v>
      </c>
      <c r="AT86" s="27" t="n">
        <v>0</v>
      </c>
      <c r="AU86" s="27" t="n">
        <v>0</v>
      </c>
      <c r="AV86" s="27" t="n">
        <v>0</v>
      </c>
      <c r="AW86" s="27" t="n">
        <v>0</v>
      </c>
      <c r="AX86" s="27" t="n">
        <v>0</v>
      </c>
      <c r="AY86" s="27" t="n">
        <v>0</v>
      </c>
      <c r="AZ86" s="27" t="n">
        <v>0</v>
      </c>
      <c r="BA86" s="27" t="n">
        <v>0</v>
      </c>
      <c r="BB86" s="27" t="n">
        <v>0</v>
      </c>
      <c r="BC86" s="27" t="n">
        <v>0</v>
      </c>
      <c r="BD86" s="27" t="n">
        <v>0</v>
      </c>
      <c r="BE86" s="27" t="n">
        <v>0</v>
      </c>
      <c r="BF86" s="27" t="n">
        <v>0</v>
      </c>
      <c r="BG86" s="27" t="n">
        <v>0</v>
      </c>
      <c r="BH86" s="27" t="n">
        <v>0</v>
      </c>
      <c r="BI86" s="27" t="n">
        <v>0</v>
      </c>
      <c r="BJ86" s="27" t="n">
        <v>0</v>
      </c>
      <c r="BK86" s="27" t="n">
        <v>0</v>
      </c>
      <c r="BL86" s="27" t="n">
        <v>0</v>
      </c>
      <c r="BM86" s="27" t="n">
        <v>0</v>
      </c>
      <c r="BN86" s="27" t="n">
        <v>0</v>
      </c>
      <c r="BO86" s="27" t="n">
        <v>0</v>
      </c>
      <c r="BP86" s="27" t="n">
        <v>0</v>
      </c>
      <c r="BQ86" s="27" t="n">
        <v>0</v>
      </c>
      <c r="BR86" s="27" t="n">
        <v>0</v>
      </c>
      <c r="BS86" s="27" t="n">
        <v>0</v>
      </c>
      <c r="BT86" s="27" t="n">
        <v>0</v>
      </c>
      <c r="BU86" s="27" t="n">
        <v>0</v>
      </c>
      <c r="BV86" s="27" t="n">
        <v>0</v>
      </c>
      <c r="BW86" s="27" t="n">
        <v>0</v>
      </c>
      <c r="BX86" s="27" t="n">
        <v>0</v>
      </c>
      <c r="BY86" s="27" t="n">
        <v>0</v>
      </c>
      <c r="BZ86" s="27" t="n">
        <v>0</v>
      </c>
      <c r="CA86" s="27" t="n">
        <v>0</v>
      </c>
      <c r="CB86" s="27" t="n">
        <v>0</v>
      </c>
      <c r="CC86" s="27" t="n">
        <v>0</v>
      </c>
      <c r="CD86" s="27" t="n">
        <v>0</v>
      </c>
      <c r="CE86" s="27" t="n">
        <v>0</v>
      </c>
      <c r="CF86" s="27" t="n">
        <v>0</v>
      </c>
      <c r="CG86" s="27" t="n">
        <v>0</v>
      </c>
      <c r="CH86" s="27" t="n">
        <v>0</v>
      </c>
      <c r="CI86" s="27" t="n">
        <v>0</v>
      </c>
      <c r="CJ86" s="27" t="n">
        <v>0</v>
      </c>
      <c r="CK86" s="27" t="n">
        <v>0</v>
      </c>
      <c r="CL86" s="27" t="n">
        <v>0</v>
      </c>
      <c r="CM86" s="27" t="n">
        <v>0</v>
      </c>
      <c r="CN86" s="27" t="n">
        <v>0</v>
      </c>
      <c r="CO86" s="27" t="n">
        <v>0</v>
      </c>
      <c r="CP86" s="27" t="n">
        <v>0</v>
      </c>
      <c r="CQ86" s="27" t="n">
        <v>0</v>
      </c>
      <c r="CR86" s="27" t="n">
        <v>0</v>
      </c>
      <c r="CS86" s="27" t="n">
        <v>0</v>
      </c>
      <c r="CT86" s="27" t="n">
        <v>0</v>
      </c>
      <c r="CU86" s="27" t="n">
        <v>0</v>
      </c>
      <c r="CV86" s="27" t="n">
        <v>0</v>
      </c>
      <c r="CW86" s="27" t="n">
        <v>0</v>
      </c>
      <c r="CX86" s="27" t="n">
        <v>0</v>
      </c>
      <c r="CY86" s="27" t="n">
        <v>0</v>
      </c>
      <c r="CZ86" s="27" t="n">
        <v>0</v>
      </c>
      <c r="DA86" s="27" t="n">
        <v>0</v>
      </c>
    </row>
    <row r="87">
      <c r="A87" t="inlineStr">
        <is>
          <t>TPP-923</t>
        </is>
      </c>
      <c r="B87" s="27" t="n">
        <v>0</v>
      </c>
      <c r="C87" s="27" t="n">
        <v>0</v>
      </c>
      <c r="D87" s="27" t="n">
        <v>0</v>
      </c>
      <c r="E87" s="27" t="n">
        <v>0</v>
      </c>
      <c r="F87" s="27" t="n">
        <v>0</v>
      </c>
      <c r="G87" s="27" t="n">
        <v>0</v>
      </c>
      <c r="H87" s="27" t="n">
        <v>0</v>
      </c>
      <c r="I87" s="27" t="n">
        <v>0</v>
      </c>
      <c r="J87" s="27" t="n">
        <v>0</v>
      </c>
      <c r="K87" s="27" t="n">
        <v>0</v>
      </c>
      <c r="L87" s="27" t="n">
        <v>0</v>
      </c>
      <c r="M87" s="27" t="n">
        <v>0</v>
      </c>
      <c r="N87" s="27" t="n">
        <v>0</v>
      </c>
      <c r="O87" s="27" t="n">
        <v>0</v>
      </c>
      <c r="P87" s="27" t="n">
        <v>0</v>
      </c>
      <c r="Q87" s="27" t="n">
        <v>0</v>
      </c>
      <c r="R87" s="27" t="n">
        <v>0</v>
      </c>
      <c r="S87" s="27" t="n">
        <v>0</v>
      </c>
      <c r="T87" s="27" t="n">
        <v>0</v>
      </c>
      <c r="U87" s="27" t="n">
        <v>0</v>
      </c>
      <c r="V87" s="27" t="n">
        <v>0</v>
      </c>
      <c r="W87" s="27" t="n">
        <v>0</v>
      </c>
      <c r="X87" s="27" t="n">
        <v>0</v>
      </c>
      <c r="Y87" s="27" t="n">
        <v>0</v>
      </c>
      <c r="Z87" s="27" t="n">
        <v>0</v>
      </c>
      <c r="AA87" s="27" t="n">
        <v>0</v>
      </c>
      <c r="AB87" s="27" t="n">
        <v>0</v>
      </c>
      <c r="AC87" s="27" t="n">
        <v>0</v>
      </c>
      <c r="AD87" s="27" t="n">
        <v>0</v>
      </c>
      <c r="AE87" s="27" t="n">
        <v>0</v>
      </c>
      <c r="AF87" s="27" t="n">
        <v>0</v>
      </c>
      <c r="AG87" s="27" t="n">
        <v>0</v>
      </c>
      <c r="AH87" s="27" t="n">
        <v>0</v>
      </c>
      <c r="AI87" s="27" t="n">
        <v>4</v>
      </c>
      <c r="AJ87" s="27" t="n">
        <v>0</v>
      </c>
      <c r="AK87" s="27" t="n">
        <v>0</v>
      </c>
      <c r="AL87" s="27" t="n">
        <v>0</v>
      </c>
      <c r="AM87" s="27" t="n">
        <v>0</v>
      </c>
      <c r="AN87" s="27" t="n">
        <v>0</v>
      </c>
      <c r="AO87" s="27" t="n">
        <v>0</v>
      </c>
      <c r="AP87" s="27" t="n">
        <v>0</v>
      </c>
      <c r="AQ87" s="27" t="n">
        <v>0</v>
      </c>
      <c r="AR87" s="27" t="n">
        <v>2</v>
      </c>
      <c r="AS87" s="27" t="n">
        <v>0</v>
      </c>
      <c r="AT87" s="27" t="n">
        <v>0</v>
      </c>
      <c r="AU87" s="27" t="n">
        <v>0</v>
      </c>
      <c r="AV87" s="27" t="n">
        <v>0</v>
      </c>
      <c r="AW87" s="27" t="n">
        <v>0</v>
      </c>
      <c r="AX87" s="27" t="n">
        <v>0</v>
      </c>
      <c r="AY87" s="27" t="n">
        <v>0</v>
      </c>
      <c r="AZ87" s="27" t="n">
        <v>0</v>
      </c>
      <c r="BA87" s="27" t="n">
        <v>0</v>
      </c>
      <c r="BB87" s="27" t="n">
        <v>0</v>
      </c>
      <c r="BC87" s="27" t="n">
        <v>0</v>
      </c>
      <c r="BD87" s="27" t="n">
        <v>0</v>
      </c>
      <c r="BE87" s="27" t="n">
        <v>0</v>
      </c>
      <c r="BF87" s="27" t="n">
        <v>0</v>
      </c>
      <c r="BG87" s="27" t="n">
        <v>0</v>
      </c>
      <c r="BH87" s="27" t="n">
        <v>0</v>
      </c>
      <c r="BI87" s="27" t="n">
        <v>0</v>
      </c>
      <c r="BJ87" s="27" t="n">
        <v>0</v>
      </c>
      <c r="BK87" s="27" t="n">
        <v>0</v>
      </c>
      <c r="BL87" s="27" t="n">
        <v>0</v>
      </c>
      <c r="BM87" s="27" t="n">
        <v>0</v>
      </c>
      <c r="BN87" s="27" t="n">
        <v>0</v>
      </c>
      <c r="BO87" s="27" t="n">
        <v>0</v>
      </c>
      <c r="BP87" s="27" t="n">
        <v>0</v>
      </c>
      <c r="BQ87" s="27" t="n">
        <v>0</v>
      </c>
      <c r="BR87" s="27" t="n">
        <v>0</v>
      </c>
      <c r="BS87" s="27" t="n">
        <v>0</v>
      </c>
      <c r="BT87" s="27" t="n">
        <v>0</v>
      </c>
      <c r="BU87" s="27" t="n">
        <v>0</v>
      </c>
      <c r="BV87" s="27" t="n">
        <v>0</v>
      </c>
      <c r="BW87" s="27" t="n">
        <v>0</v>
      </c>
      <c r="BX87" s="27" t="n">
        <v>0</v>
      </c>
      <c r="BY87" s="27" t="n">
        <v>0</v>
      </c>
      <c r="BZ87" s="27" t="n">
        <v>0</v>
      </c>
      <c r="CA87" s="27" t="n">
        <v>0</v>
      </c>
      <c r="CB87" s="27" t="n">
        <v>0</v>
      </c>
      <c r="CC87" s="27" t="n">
        <v>0</v>
      </c>
      <c r="CD87" s="27" t="n">
        <v>0</v>
      </c>
      <c r="CE87" s="27" t="n">
        <v>0</v>
      </c>
      <c r="CF87" s="27" t="n">
        <v>0</v>
      </c>
      <c r="CG87" s="27" t="n">
        <v>0</v>
      </c>
      <c r="CH87" s="27" t="n">
        <v>0</v>
      </c>
      <c r="CI87" s="27" t="n">
        <v>0</v>
      </c>
      <c r="CJ87" s="27" t="n">
        <v>0</v>
      </c>
      <c r="CK87" s="27" t="n">
        <v>0</v>
      </c>
      <c r="CL87" s="27" t="n">
        <v>0</v>
      </c>
      <c r="CM87" s="27" t="n">
        <v>0</v>
      </c>
      <c r="CN87" s="27" t="n">
        <v>0</v>
      </c>
      <c r="CO87" s="27" t="n">
        <v>0</v>
      </c>
      <c r="CP87" s="27" t="n">
        <v>0</v>
      </c>
      <c r="CQ87" s="27" t="n">
        <v>0</v>
      </c>
      <c r="CR87" s="27" t="n">
        <v>0</v>
      </c>
      <c r="CS87" s="27" t="n">
        <v>0</v>
      </c>
      <c r="CT87" s="27" t="n">
        <v>0</v>
      </c>
      <c r="CU87" s="27" t="n">
        <v>0</v>
      </c>
      <c r="CV87" s="27" t="n">
        <v>0</v>
      </c>
      <c r="CW87" s="27" t="n">
        <v>0</v>
      </c>
      <c r="CX87" s="27" t="n">
        <v>0</v>
      </c>
      <c r="CY87" s="27" t="n">
        <v>0</v>
      </c>
      <c r="CZ87" s="27" t="n">
        <v>0</v>
      </c>
      <c r="DA87" s="27" t="n">
        <v>0</v>
      </c>
    </row>
    <row r="88">
      <c r="A88" t="inlineStr">
        <is>
          <t>TPP-970</t>
        </is>
      </c>
      <c r="B88" s="27" t="n">
        <v>0</v>
      </c>
      <c r="C88" s="27" t="n">
        <v>0</v>
      </c>
      <c r="D88" s="27" t="n">
        <v>0</v>
      </c>
      <c r="E88" s="27" t="n">
        <v>0</v>
      </c>
      <c r="F88" s="27" t="n">
        <v>0</v>
      </c>
      <c r="G88" s="27" t="n">
        <v>0</v>
      </c>
      <c r="H88" s="27" t="n">
        <v>0</v>
      </c>
      <c r="I88" s="27" t="n">
        <v>0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0</v>
      </c>
      <c r="R88" s="27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7" t="n">
        <v>0</v>
      </c>
      <c r="X88" s="27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27" t="n">
        <v>0</v>
      </c>
      <c r="AK88" s="27" t="n">
        <v>0</v>
      </c>
      <c r="AL88" s="27" t="n">
        <v>0</v>
      </c>
      <c r="AM88" s="27" t="n">
        <v>0</v>
      </c>
      <c r="AN88" s="27" t="n">
        <v>0</v>
      </c>
      <c r="AO88" s="27" t="n">
        <v>0</v>
      </c>
      <c r="AP88" s="27" t="n">
        <v>0</v>
      </c>
      <c r="AQ88" s="27" t="n">
        <v>0</v>
      </c>
      <c r="AR88" s="27" t="n">
        <v>0</v>
      </c>
      <c r="AS88" s="27" t="n">
        <v>0</v>
      </c>
      <c r="AT88" s="27" t="n">
        <v>0</v>
      </c>
      <c r="AU88" s="27" t="n">
        <v>0</v>
      </c>
      <c r="AV88" s="27" t="n">
        <v>0</v>
      </c>
      <c r="AW88" s="27" t="n">
        <v>0</v>
      </c>
      <c r="AX88" s="27" t="n">
        <v>0</v>
      </c>
      <c r="AY88" s="27" t="n">
        <v>0</v>
      </c>
      <c r="AZ88" s="27" t="n">
        <v>0</v>
      </c>
      <c r="BA88" s="27" t="n">
        <v>0</v>
      </c>
      <c r="BB88" s="27" t="n">
        <v>0</v>
      </c>
      <c r="BC88" s="27" t="n">
        <v>0</v>
      </c>
      <c r="BD88" s="27" t="n">
        <v>0</v>
      </c>
      <c r="BE88" s="27" t="n">
        <v>0</v>
      </c>
      <c r="BF88" s="27" t="n">
        <v>0</v>
      </c>
      <c r="BG88" s="27" t="n">
        <v>0</v>
      </c>
      <c r="BH88" s="27" t="n">
        <v>0</v>
      </c>
      <c r="BI88" s="27" t="n">
        <v>0</v>
      </c>
      <c r="BJ88" s="27" t="n">
        <v>0</v>
      </c>
      <c r="BK88" s="27" t="n">
        <v>0</v>
      </c>
      <c r="BL88" s="27" t="n">
        <v>0</v>
      </c>
      <c r="BM88" s="27" t="n">
        <v>0</v>
      </c>
      <c r="BN88" s="27" t="n">
        <v>0</v>
      </c>
      <c r="BO88" s="27" t="n">
        <v>0</v>
      </c>
      <c r="BP88" s="27" t="n">
        <v>0</v>
      </c>
      <c r="BQ88" s="27" t="n">
        <v>0</v>
      </c>
      <c r="BR88" s="27" t="n">
        <v>0</v>
      </c>
      <c r="BS88" s="27" t="n">
        <v>0</v>
      </c>
      <c r="BT88" s="27" t="n">
        <v>0</v>
      </c>
      <c r="BU88" s="27" t="n">
        <v>0</v>
      </c>
      <c r="BV88" s="27" t="n">
        <v>0</v>
      </c>
      <c r="BW88" s="27" t="n">
        <v>0</v>
      </c>
      <c r="BX88" s="27" t="n">
        <v>0</v>
      </c>
      <c r="BY88" s="27" t="n">
        <v>0</v>
      </c>
      <c r="BZ88" s="27" t="n">
        <v>0</v>
      </c>
      <c r="CA88" s="27" t="n">
        <v>0</v>
      </c>
      <c r="CB88" s="27" t="n">
        <v>0</v>
      </c>
      <c r="CC88" s="27" t="n">
        <v>0</v>
      </c>
      <c r="CD88" s="27" t="n">
        <v>0</v>
      </c>
      <c r="CE88" s="27" t="n">
        <v>0</v>
      </c>
      <c r="CF88" s="27" t="n">
        <v>0</v>
      </c>
      <c r="CG88" s="27" t="n">
        <v>0</v>
      </c>
      <c r="CH88" s="27" t="n">
        <v>0</v>
      </c>
      <c r="CI88" s="27" t="n">
        <v>0</v>
      </c>
      <c r="CJ88" s="27" t="n">
        <v>0</v>
      </c>
      <c r="CK88" s="27" t="n">
        <v>0</v>
      </c>
      <c r="CL88" s="27" t="n">
        <v>0</v>
      </c>
      <c r="CM88" s="27" t="n">
        <v>0</v>
      </c>
      <c r="CN88" s="27" t="n">
        <v>0</v>
      </c>
      <c r="CO88" s="27" t="n">
        <v>0</v>
      </c>
      <c r="CP88" s="27" t="n">
        <v>0</v>
      </c>
      <c r="CQ88" s="27" t="n">
        <v>0</v>
      </c>
      <c r="CR88" s="27" t="n">
        <v>0</v>
      </c>
      <c r="CS88" s="27" t="n">
        <v>0</v>
      </c>
      <c r="CT88" s="27" t="n">
        <v>0</v>
      </c>
      <c r="CU88" s="27" t="n">
        <v>0</v>
      </c>
      <c r="CV88" s="27" t="n">
        <v>0</v>
      </c>
      <c r="CW88" s="27" t="n">
        <v>0</v>
      </c>
      <c r="CX88" s="27" t="n">
        <v>0</v>
      </c>
      <c r="CY88" s="27" t="n">
        <v>0</v>
      </c>
      <c r="CZ88" s="27" t="n">
        <v>0</v>
      </c>
      <c r="DA88" s="27" t="n">
        <v>0</v>
      </c>
    </row>
    <row r="89">
      <c r="A89" t="inlineStr">
        <is>
          <t>20p</t>
        </is>
      </c>
      <c r="B89" s="27" t="n">
        <v>0</v>
      </c>
      <c r="C89" s="27" t="n">
        <v>0</v>
      </c>
      <c r="D89" s="27" t="n">
        <v>0</v>
      </c>
      <c r="E89" s="27" t="n">
        <v>0</v>
      </c>
      <c r="F89" s="27" t="n">
        <v>0</v>
      </c>
      <c r="G89" s="27" t="n">
        <v>0</v>
      </c>
      <c r="H89" s="27" t="n">
        <v>0</v>
      </c>
      <c r="I89" s="27" t="n">
        <v>0</v>
      </c>
      <c r="J89" s="27" t="n">
        <v>0</v>
      </c>
      <c r="K89" s="27" t="n">
        <v>0</v>
      </c>
      <c r="L89" s="27" t="n">
        <v>0</v>
      </c>
      <c r="M89" s="27" t="n">
        <v>0</v>
      </c>
      <c r="N89" s="27" t="n">
        <v>0</v>
      </c>
      <c r="O89" s="27" t="n">
        <v>0</v>
      </c>
      <c r="P89" s="27" t="n">
        <v>0</v>
      </c>
      <c r="Q89" s="27" t="n">
        <v>0</v>
      </c>
      <c r="R89" s="27" t="n">
        <v>0</v>
      </c>
      <c r="S89" s="27" t="n">
        <v>0</v>
      </c>
      <c r="T89" s="27" t="n">
        <v>0</v>
      </c>
      <c r="U89" s="27" t="n">
        <v>0</v>
      </c>
      <c r="V89" s="27" t="n">
        <v>0</v>
      </c>
      <c r="W89" s="27" t="n">
        <v>0</v>
      </c>
      <c r="X89" s="27" t="n">
        <v>0</v>
      </c>
      <c r="Y89" s="27" t="n">
        <v>0</v>
      </c>
      <c r="Z89" s="27" t="n">
        <v>0</v>
      </c>
      <c r="AA89" s="27" t="n">
        <v>0</v>
      </c>
      <c r="AB89" s="27" t="n">
        <v>0</v>
      </c>
      <c r="AC89" s="27" t="n">
        <v>0</v>
      </c>
      <c r="AD89" s="27" t="n">
        <v>0</v>
      </c>
      <c r="AE89" s="27" t="n">
        <v>0</v>
      </c>
      <c r="AF89" s="27" t="n">
        <v>0</v>
      </c>
      <c r="AG89" s="27" t="n">
        <v>0</v>
      </c>
      <c r="AH89" s="27" t="n">
        <v>0</v>
      </c>
      <c r="AI89" s="27" t="n">
        <v>0</v>
      </c>
      <c r="AJ89" s="27" t="n">
        <v>0</v>
      </c>
      <c r="AK89" s="27" t="n">
        <v>0</v>
      </c>
      <c r="AL89" s="27" t="n">
        <v>0</v>
      </c>
      <c r="AM89" s="27" t="n">
        <v>0</v>
      </c>
      <c r="AN89" s="27" t="n">
        <v>0</v>
      </c>
      <c r="AO89" s="27" t="n">
        <v>0</v>
      </c>
      <c r="AP89" s="27" t="n">
        <v>0</v>
      </c>
      <c r="AQ89" s="27" t="n">
        <v>0</v>
      </c>
      <c r="AR89" s="27" t="n">
        <v>0</v>
      </c>
      <c r="AS89" s="27" t="n">
        <v>0</v>
      </c>
      <c r="AT89" s="27" t="n">
        <v>0</v>
      </c>
      <c r="AU89" s="27" t="n">
        <v>0</v>
      </c>
      <c r="AV89" s="27" t="n">
        <v>0</v>
      </c>
      <c r="AW89" s="27" t="n">
        <v>0</v>
      </c>
      <c r="AX89" s="27" t="n">
        <v>0</v>
      </c>
      <c r="AY89" s="27" t="n">
        <v>0</v>
      </c>
      <c r="AZ89" s="27" t="n">
        <v>0</v>
      </c>
      <c r="BA89" s="27" t="n">
        <v>0</v>
      </c>
      <c r="BB89" s="27" t="n">
        <v>0</v>
      </c>
      <c r="BC89" s="27" t="n">
        <v>0</v>
      </c>
      <c r="BD89" s="27" t="n">
        <v>0</v>
      </c>
      <c r="BE89" s="27" t="n">
        <v>0</v>
      </c>
      <c r="BF89" s="27" t="n">
        <v>0</v>
      </c>
      <c r="BG89" s="27" t="n">
        <v>0</v>
      </c>
      <c r="BH89" s="27" t="n">
        <v>0</v>
      </c>
      <c r="BI89" s="27" t="n">
        <v>0</v>
      </c>
      <c r="BJ89" s="27" t="n">
        <v>0</v>
      </c>
      <c r="BK89" s="27" t="n">
        <v>0</v>
      </c>
      <c r="BL89" s="27" t="n">
        <v>0</v>
      </c>
      <c r="BM89" s="27" t="n">
        <v>0</v>
      </c>
      <c r="BN89" s="27" t="n">
        <v>0</v>
      </c>
      <c r="BO89" s="27" t="n">
        <v>0</v>
      </c>
      <c r="BP89" s="27" t="n">
        <v>0</v>
      </c>
      <c r="BQ89" s="27" t="n">
        <v>0</v>
      </c>
      <c r="BR89" s="27" t="n">
        <v>0</v>
      </c>
      <c r="BS89" s="27" t="n">
        <v>0</v>
      </c>
      <c r="BT89" s="27" t="n">
        <v>0</v>
      </c>
      <c r="BU89" s="27" t="n">
        <v>0</v>
      </c>
      <c r="BV89" s="27" t="n">
        <v>0</v>
      </c>
      <c r="BW89" s="27" t="n">
        <v>0</v>
      </c>
      <c r="BX89" s="27" t="n">
        <v>0</v>
      </c>
      <c r="BY89" s="27" t="n">
        <v>0</v>
      </c>
      <c r="BZ89" s="27" t="n">
        <v>0</v>
      </c>
      <c r="CA89" s="27" t="n">
        <v>0</v>
      </c>
      <c r="CB89" s="27" t="n">
        <v>0</v>
      </c>
      <c r="CC89" s="27" t="n">
        <v>0</v>
      </c>
      <c r="CD89" s="27" t="n">
        <v>0</v>
      </c>
      <c r="CE89" s="27" t="n">
        <v>0</v>
      </c>
      <c r="CF89" s="27" t="n">
        <v>0</v>
      </c>
      <c r="CG89" s="27" t="n">
        <v>0</v>
      </c>
      <c r="CH89" s="27" t="n">
        <v>0</v>
      </c>
      <c r="CI89" s="27" t="n">
        <v>0</v>
      </c>
      <c r="CJ89" s="27" t="n">
        <v>0</v>
      </c>
      <c r="CK89" s="27" t="n">
        <v>0</v>
      </c>
      <c r="CL89" s="27" t="n">
        <v>0</v>
      </c>
      <c r="CM89" s="27" t="n">
        <v>0</v>
      </c>
      <c r="CN89" s="27" t="n">
        <v>0</v>
      </c>
      <c r="CO89" s="27" t="n">
        <v>0</v>
      </c>
      <c r="CP89" s="27" t="n">
        <v>0</v>
      </c>
      <c r="CQ89" s="27" t="n">
        <v>0</v>
      </c>
      <c r="CR89" s="27" t="n">
        <v>0</v>
      </c>
      <c r="CS89" s="27" t="n">
        <v>0</v>
      </c>
      <c r="CT89" s="27" t="n">
        <v>0</v>
      </c>
      <c r="CU89" s="27" t="n">
        <v>0</v>
      </c>
      <c r="CV89" s="27" t="n">
        <v>0</v>
      </c>
      <c r="CW89" s="27" t="n">
        <v>0</v>
      </c>
      <c r="CX89" s="27" t="n">
        <v>0</v>
      </c>
      <c r="CY89" s="27" t="n">
        <v>0</v>
      </c>
      <c r="CZ89" s="27" t="n">
        <v>0</v>
      </c>
      <c r="DA89" s="27" t="n">
        <v>0</v>
      </c>
    </row>
    <row r="90">
      <c r="A90" t="inlineStr">
        <is>
          <t>TPP-1459</t>
        </is>
      </c>
      <c r="B90" s="27" t="n">
        <v>0</v>
      </c>
      <c r="C90" s="27" t="n">
        <v>0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  <c r="I90" s="27" t="n">
        <v>0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0</v>
      </c>
      <c r="R90" s="27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7" t="n">
        <v>0</v>
      </c>
      <c r="X90" s="27" t="n">
        <v>0</v>
      </c>
      <c r="Y90" s="27" t="n">
        <v>3</v>
      </c>
      <c r="Z90" s="27" t="n">
        <v>0</v>
      </c>
      <c r="AA90" s="27" t="n">
        <v>2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4</v>
      </c>
      <c r="AG90" s="27" t="n">
        <v>0</v>
      </c>
      <c r="AH90" s="27" t="n">
        <v>0</v>
      </c>
      <c r="AI90" s="27" t="n">
        <v>0</v>
      </c>
      <c r="AJ90" s="27" t="n">
        <v>2</v>
      </c>
      <c r="AK90" s="27" t="n">
        <v>0</v>
      </c>
      <c r="AL90" s="27" t="n">
        <v>2</v>
      </c>
      <c r="AM90" s="27" t="n">
        <v>0</v>
      </c>
      <c r="AN90" s="27" t="n">
        <v>0</v>
      </c>
      <c r="AO90" s="27" t="n">
        <v>1</v>
      </c>
      <c r="AP90" s="27" t="n">
        <v>0</v>
      </c>
      <c r="AQ90" s="27" t="n">
        <v>0</v>
      </c>
      <c r="AR90" s="27" t="n">
        <v>2</v>
      </c>
      <c r="AS90" s="27" t="n">
        <v>1</v>
      </c>
      <c r="AT90" s="27" t="n">
        <v>0</v>
      </c>
      <c r="AU90" s="27" t="n">
        <v>0</v>
      </c>
      <c r="AV90" s="27" t="n">
        <v>4</v>
      </c>
      <c r="AW90" s="27" t="n">
        <v>0</v>
      </c>
      <c r="AX90" s="27" t="n">
        <v>0</v>
      </c>
      <c r="AY90" s="27" t="n">
        <v>0</v>
      </c>
      <c r="AZ90" s="27" t="n">
        <v>0</v>
      </c>
      <c r="BA90" s="27" t="n">
        <v>0</v>
      </c>
      <c r="BB90" s="27" t="n">
        <v>0</v>
      </c>
      <c r="BC90" s="27" t="n">
        <v>0</v>
      </c>
      <c r="BD90" s="27" t="n">
        <v>0</v>
      </c>
      <c r="BE90" s="27" t="n">
        <v>2</v>
      </c>
      <c r="BF90" s="27" t="n">
        <v>0</v>
      </c>
      <c r="BG90" s="27" t="n">
        <v>0</v>
      </c>
      <c r="BH90" s="27" t="n">
        <v>0</v>
      </c>
      <c r="BI90" s="27" t="n">
        <v>4</v>
      </c>
      <c r="BJ90" s="27" t="n">
        <v>0</v>
      </c>
      <c r="BK90" s="27" t="n">
        <v>0</v>
      </c>
      <c r="BL90" s="27" t="n">
        <v>0</v>
      </c>
      <c r="BM90" s="27" t="n">
        <v>2</v>
      </c>
      <c r="BN90" s="27" t="n">
        <v>0</v>
      </c>
      <c r="BO90" s="27" t="n">
        <v>0</v>
      </c>
      <c r="BP90" s="27" t="n">
        <v>2</v>
      </c>
      <c r="BQ90" s="27" t="n">
        <v>4</v>
      </c>
      <c r="BR90" s="27" t="n">
        <v>4</v>
      </c>
      <c r="BS90" s="27" t="n">
        <v>0</v>
      </c>
      <c r="BT90" s="27" t="n">
        <v>2</v>
      </c>
      <c r="BU90" s="27" t="n">
        <v>4</v>
      </c>
      <c r="BV90" s="27" t="n">
        <v>0</v>
      </c>
      <c r="BW90" s="27" t="n">
        <v>0</v>
      </c>
      <c r="BX90" s="27" t="n">
        <v>0</v>
      </c>
      <c r="BY90" s="27" t="n">
        <v>0</v>
      </c>
      <c r="BZ90" s="27" t="n">
        <v>0</v>
      </c>
      <c r="CA90" s="27" t="n">
        <v>0</v>
      </c>
      <c r="CB90" s="27" t="n">
        <v>0</v>
      </c>
      <c r="CC90" s="27" t="n">
        <v>0</v>
      </c>
      <c r="CD90" s="27" t="n">
        <v>0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0</v>
      </c>
      <c r="CL90" s="27" t="n">
        <v>0</v>
      </c>
      <c r="CM90" s="27" t="n">
        <v>0</v>
      </c>
      <c r="CN90" s="27" t="n">
        <v>0</v>
      </c>
      <c r="CO90" s="27" t="n">
        <v>0</v>
      </c>
      <c r="CP90" s="27" t="n">
        <v>0</v>
      </c>
      <c r="CQ90" s="27" t="n">
        <v>0</v>
      </c>
      <c r="CR90" s="27" t="n">
        <v>0</v>
      </c>
      <c r="CS90" s="27" t="n">
        <v>0</v>
      </c>
      <c r="CT90" s="27" t="n">
        <v>0</v>
      </c>
      <c r="CU90" s="27" t="n">
        <v>0</v>
      </c>
      <c r="CV90" s="27" t="n">
        <v>0</v>
      </c>
      <c r="CW90" s="27" t="n">
        <v>0</v>
      </c>
      <c r="CX90" s="27" t="n">
        <v>0</v>
      </c>
      <c r="CY90" s="27" t="n">
        <v>0</v>
      </c>
      <c r="CZ90" s="27" t="n">
        <v>0</v>
      </c>
      <c r="DA90" s="27" t="n">
        <v>0</v>
      </c>
    </row>
    <row r="91">
      <c r="A91" t="inlineStr">
        <is>
          <t>TPP-1466</t>
        </is>
      </c>
      <c r="B91" s="27" t="n">
        <v>0</v>
      </c>
      <c r="C91" s="27" t="n">
        <v>0</v>
      </c>
      <c r="D91" s="27" t="n">
        <v>0</v>
      </c>
      <c r="E91" s="27" t="n">
        <v>0</v>
      </c>
      <c r="F91" s="27" t="n">
        <v>0</v>
      </c>
      <c r="G91" s="27" t="n">
        <v>0</v>
      </c>
      <c r="H91" s="27" t="n">
        <v>0</v>
      </c>
      <c r="I91" s="27" t="n">
        <v>0</v>
      </c>
      <c r="J91" s="27" t="n">
        <v>0</v>
      </c>
      <c r="K91" s="27" t="n">
        <v>0</v>
      </c>
      <c r="L91" s="27" t="n">
        <v>0</v>
      </c>
      <c r="M91" s="27" t="n">
        <v>0</v>
      </c>
      <c r="N91" s="27" t="n">
        <v>0</v>
      </c>
      <c r="O91" s="27" t="n">
        <v>0</v>
      </c>
      <c r="P91" s="27" t="n">
        <v>0</v>
      </c>
      <c r="Q91" s="27" t="n">
        <v>0</v>
      </c>
      <c r="R91" s="27" t="n">
        <v>0</v>
      </c>
      <c r="S91" s="27" t="n">
        <v>0</v>
      </c>
      <c r="T91" s="27" t="n">
        <v>0</v>
      </c>
      <c r="U91" s="27" t="n">
        <v>0</v>
      </c>
      <c r="V91" s="27" t="n">
        <v>0</v>
      </c>
      <c r="W91" s="27" t="n">
        <v>0</v>
      </c>
      <c r="X91" s="27" t="n">
        <v>0</v>
      </c>
      <c r="Y91" s="27" t="n">
        <v>0</v>
      </c>
      <c r="Z91" s="27" t="n">
        <v>0</v>
      </c>
      <c r="AA91" s="27" t="n">
        <v>0</v>
      </c>
      <c r="AB91" s="27" t="n">
        <v>0</v>
      </c>
      <c r="AC91" s="27" t="n">
        <v>0</v>
      </c>
      <c r="AD91" s="27" t="n">
        <v>0</v>
      </c>
      <c r="AE91" s="27" t="n">
        <v>0</v>
      </c>
      <c r="AF91" s="27" t="n">
        <v>0</v>
      </c>
      <c r="AG91" s="27" t="n">
        <v>0</v>
      </c>
      <c r="AH91" s="27" t="n">
        <v>0</v>
      </c>
      <c r="AI91" s="27" t="n">
        <v>0</v>
      </c>
      <c r="AJ91" s="27" t="n">
        <v>0</v>
      </c>
      <c r="AK91" s="27" t="n">
        <v>0</v>
      </c>
      <c r="AL91" s="27" t="n">
        <v>0</v>
      </c>
      <c r="AM91" s="27" t="n">
        <v>0</v>
      </c>
      <c r="AN91" s="27" t="n">
        <v>0</v>
      </c>
      <c r="AO91" s="27" t="n">
        <v>0</v>
      </c>
      <c r="AP91" s="27" t="n">
        <v>0</v>
      </c>
      <c r="AQ91" s="27" t="n">
        <v>0</v>
      </c>
      <c r="AR91" s="27" t="n">
        <v>0</v>
      </c>
      <c r="AS91" s="27" t="n">
        <v>0</v>
      </c>
      <c r="AT91" s="27" t="n">
        <v>0</v>
      </c>
      <c r="AU91" s="27" t="n">
        <v>0</v>
      </c>
      <c r="AV91" s="27" t="n">
        <v>0</v>
      </c>
      <c r="AW91" s="27" t="n">
        <v>0</v>
      </c>
      <c r="AX91" s="27" t="n">
        <v>0</v>
      </c>
      <c r="AY91" s="27" t="n">
        <v>0</v>
      </c>
      <c r="AZ91" s="27" t="n">
        <v>0</v>
      </c>
      <c r="BA91" s="27" t="n">
        <v>0</v>
      </c>
      <c r="BB91" s="27" t="n">
        <v>0</v>
      </c>
      <c r="BC91" s="27" t="n">
        <v>0</v>
      </c>
      <c r="BD91" s="27" t="n">
        <v>0</v>
      </c>
      <c r="BE91" s="27" t="n">
        <v>0</v>
      </c>
      <c r="BF91" s="27" t="n">
        <v>0</v>
      </c>
      <c r="BG91" s="27" t="n">
        <v>0</v>
      </c>
      <c r="BH91" s="27" t="n">
        <v>0</v>
      </c>
      <c r="BI91" s="27" t="n">
        <v>0</v>
      </c>
      <c r="BJ91" s="27" t="n">
        <v>0</v>
      </c>
      <c r="BK91" s="27" t="n">
        <v>0</v>
      </c>
      <c r="BL91" s="27" t="n">
        <v>0</v>
      </c>
      <c r="BM91" s="27" t="n">
        <v>0</v>
      </c>
      <c r="BN91" s="27" t="n">
        <v>0</v>
      </c>
      <c r="BO91" s="27" t="n">
        <v>0</v>
      </c>
      <c r="BP91" s="27" t="n">
        <v>0</v>
      </c>
      <c r="BQ91" s="27" t="n">
        <v>0</v>
      </c>
      <c r="BR91" s="27" t="n">
        <v>0</v>
      </c>
      <c r="BS91" s="27" t="n">
        <v>0</v>
      </c>
      <c r="BT91" s="27" t="n">
        <v>0</v>
      </c>
      <c r="BU91" s="27" t="n">
        <v>0</v>
      </c>
      <c r="BV91" s="27" t="n">
        <v>0</v>
      </c>
      <c r="BW91" s="27" t="n">
        <v>0</v>
      </c>
      <c r="BX91" s="27" t="n">
        <v>0</v>
      </c>
      <c r="BY91" s="27" t="n">
        <v>0</v>
      </c>
      <c r="BZ91" s="27" t="n">
        <v>0</v>
      </c>
      <c r="CA91" s="27" t="n">
        <v>0</v>
      </c>
      <c r="CB91" s="27" t="n">
        <v>0</v>
      </c>
      <c r="CC91" s="27" t="n">
        <v>0</v>
      </c>
      <c r="CD91" s="27" t="n">
        <v>0</v>
      </c>
      <c r="CE91" s="27" t="n">
        <v>0</v>
      </c>
      <c r="CF91" s="27" t="n">
        <v>0</v>
      </c>
      <c r="CG91" s="27" t="n">
        <v>0</v>
      </c>
      <c r="CH91" s="27" t="n">
        <v>0</v>
      </c>
      <c r="CI91" s="27" t="n">
        <v>0</v>
      </c>
      <c r="CJ91" s="27" t="n">
        <v>0</v>
      </c>
      <c r="CK91" s="27" t="n">
        <v>0</v>
      </c>
      <c r="CL91" s="27" t="n">
        <v>0</v>
      </c>
      <c r="CM91" s="27" t="n">
        <v>0</v>
      </c>
      <c r="CN91" s="27" t="n">
        <v>0</v>
      </c>
      <c r="CO91" s="27" t="n">
        <v>0</v>
      </c>
      <c r="CP91" s="27" t="n">
        <v>0</v>
      </c>
      <c r="CQ91" s="27" t="n">
        <v>0</v>
      </c>
      <c r="CR91" s="27" t="n">
        <v>0</v>
      </c>
      <c r="CS91" s="27" t="n">
        <v>0</v>
      </c>
      <c r="CT91" s="27" t="n">
        <v>0</v>
      </c>
      <c r="CU91" s="27" t="n">
        <v>0</v>
      </c>
      <c r="CV91" s="27" t="n">
        <v>0</v>
      </c>
      <c r="CW91" s="27" t="n">
        <v>0</v>
      </c>
      <c r="CX91" s="27" t="n">
        <v>0</v>
      </c>
      <c r="CY91" s="27" t="n">
        <v>0</v>
      </c>
      <c r="CZ91" s="27" t="n">
        <v>0</v>
      </c>
      <c r="DA91" s="27" t="n">
        <v>0</v>
      </c>
    </row>
    <row r="92">
      <c r="A92" t="inlineStr">
        <is>
          <t>TPP-2245</t>
        </is>
      </c>
      <c r="B92" s="27" t="n">
        <v>0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0</v>
      </c>
      <c r="Q92" s="27" t="n">
        <v>0</v>
      </c>
      <c r="R92" s="27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7" t="n">
        <v>0</v>
      </c>
      <c r="X92" s="27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27" t="n">
        <v>0</v>
      </c>
      <c r="AK92" s="27" t="n">
        <v>0</v>
      </c>
      <c r="AL92" s="27" t="n">
        <v>0</v>
      </c>
      <c r="AM92" s="27" t="n">
        <v>0</v>
      </c>
      <c r="AN92" s="27" t="n">
        <v>0</v>
      </c>
      <c r="AO92" s="27" t="n">
        <v>0</v>
      </c>
      <c r="AP92" s="27" t="n">
        <v>0</v>
      </c>
      <c r="AQ92" s="27" t="n">
        <v>0</v>
      </c>
      <c r="AR92" s="27" t="n">
        <v>0</v>
      </c>
      <c r="AS92" s="27" t="n">
        <v>0</v>
      </c>
      <c r="AT92" s="27" t="n">
        <v>0</v>
      </c>
      <c r="AU92" s="27" t="n">
        <v>0</v>
      </c>
      <c r="AV92" s="27" t="n">
        <v>0</v>
      </c>
      <c r="AW92" s="27" t="n">
        <v>0</v>
      </c>
      <c r="AX92" s="27" t="n">
        <v>0</v>
      </c>
      <c r="AY92" s="27" t="n">
        <v>0</v>
      </c>
      <c r="AZ92" s="27" t="n">
        <v>0</v>
      </c>
      <c r="BA92" s="27" t="n">
        <v>0</v>
      </c>
      <c r="BB92" s="27" t="n">
        <v>0</v>
      </c>
      <c r="BC92" s="27" t="n">
        <v>0</v>
      </c>
      <c r="BD92" s="27" t="n">
        <v>0</v>
      </c>
      <c r="BE92" s="27" t="n">
        <v>0</v>
      </c>
      <c r="BF92" s="27" t="n">
        <v>0</v>
      </c>
      <c r="BG92" s="27" t="n">
        <v>0</v>
      </c>
      <c r="BH92" s="27" t="n">
        <v>0</v>
      </c>
      <c r="BI92" s="27" t="n">
        <v>0</v>
      </c>
      <c r="BJ92" s="27" t="n">
        <v>0</v>
      </c>
      <c r="BK92" s="27" t="n">
        <v>0</v>
      </c>
      <c r="BL92" s="27" t="n">
        <v>0</v>
      </c>
      <c r="BM92" s="27" t="n">
        <v>0</v>
      </c>
      <c r="BN92" s="27" t="n">
        <v>0</v>
      </c>
      <c r="BO92" s="27" t="n">
        <v>0</v>
      </c>
      <c r="BP92" s="27" t="n">
        <v>0</v>
      </c>
      <c r="BQ92" s="27" t="n">
        <v>0</v>
      </c>
      <c r="BR92" s="27" t="n">
        <v>0</v>
      </c>
      <c r="BS92" s="27" t="n">
        <v>0</v>
      </c>
      <c r="BT92" s="27" t="n">
        <v>0</v>
      </c>
      <c r="BU92" s="27" t="n">
        <v>0</v>
      </c>
      <c r="BV92" s="27" t="n">
        <v>0</v>
      </c>
      <c r="BW92" s="27" t="n">
        <v>0</v>
      </c>
      <c r="BX92" s="27" t="n">
        <v>0</v>
      </c>
      <c r="BY92" s="27" t="n">
        <v>0</v>
      </c>
      <c r="BZ92" s="27" t="n">
        <v>0</v>
      </c>
      <c r="CA92" s="27" t="n">
        <v>0</v>
      </c>
      <c r="CB92" s="27" t="n">
        <v>0</v>
      </c>
      <c r="CC92" s="27" t="n">
        <v>0</v>
      </c>
      <c r="CD92" s="27" t="n">
        <v>0</v>
      </c>
      <c r="CE92" s="27" t="n">
        <v>0</v>
      </c>
      <c r="CF92" s="27" t="n">
        <v>0</v>
      </c>
      <c r="CG92" s="27" t="n">
        <v>0</v>
      </c>
      <c r="CH92" s="27" t="n">
        <v>0</v>
      </c>
      <c r="CI92" s="27" t="n">
        <v>0</v>
      </c>
      <c r="CJ92" s="27" t="n">
        <v>0</v>
      </c>
      <c r="CK92" s="27" t="n">
        <v>0</v>
      </c>
      <c r="CL92" s="27" t="n">
        <v>0</v>
      </c>
      <c r="CM92" s="27" t="n">
        <v>0</v>
      </c>
      <c r="CN92" s="27" t="n">
        <v>0</v>
      </c>
      <c r="CO92" s="27" t="n">
        <v>0</v>
      </c>
      <c r="CP92" s="27" t="n">
        <v>0</v>
      </c>
      <c r="CQ92" s="27" t="n">
        <v>0</v>
      </c>
      <c r="CR92" s="27" t="n">
        <v>0</v>
      </c>
      <c r="CS92" s="27" t="n">
        <v>0</v>
      </c>
      <c r="CT92" s="27" t="n">
        <v>0</v>
      </c>
      <c r="CU92" s="27" t="n">
        <v>0</v>
      </c>
      <c r="CV92" s="27" t="n">
        <v>0</v>
      </c>
      <c r="CW92" s="27" t="n">
        <v>0</v>
      </c>
      <c r="CX92" s="27" t="n">
        <v>0</v>
      </c>
      <c r="CY92" s="27" t="n">
        <v>0</v>
      </c>
      <c r="CZ92" s="27" t="n">
        <v>0</v>
      </c>
      <c r="DA92" s="27" t="n">
        <v>0</v>
      </c>
    </row>
    <row r="93">
      <c r="A93" t="inlineStr">
        <is>
          <t>TPP-533(98%)</t>
        </is>
      </c>
      <c r="B93" s="27" t="n">
        <v>0</v>
      </c>
      <c r="C93" s="27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0</v>
      </c>
      <c r="L93" s="27" t="n">
        <v>0</v>
      </c>
      <c r="M93" s="27" t="n">
        <v>0</v>
      </c>
      <c r="N93" s="27" t="n">
        <v>0</v>
      </c>
      <c r="O93" s="27" t="n">
        <v>0</v>
      </c>
      <c r="P93" s="27" t="n">
        <v>0</v>
      </c>
      <c r="Q93" s="27" t="n">
        <v>0</v>
      </c>
      <c r="R93" s="27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7" t="n">
        <v>0</v>
      </c>
      <c r="X93" s="27" t="n">
        <v>0</v>
      </c>
      <c r="Y93" s="27" t="n">
        <v>0</v>
      </c>
      <c r="Z93" s="27" t="n">
        <v>0</v>
      </c>
      <c r="AA93" s="27" t="n">
        <v>0</v>
      </c>
      <c r="AB93" s="27" t="n">
        <v>0</v>
      </c>
      <c r="AC93" s="27" t="n">
        <v>0</v>
      </c>
      <c r="AD93" s="27" t="n">
        <v>0</v>
      </c>
      <c r="AE93" s="27" t="n">
        <v>0</v>
      </c>
      <c r="AF93" s="27" t="n">
        <v>0</v>
      </c>
      <c r="AG93" s="27" t="n">
        <v>0</v>
      </c>
      <c r="AH93" s="27" t="n">
        <v>0</v>
      </c>
      <c r="AI93" s="27" t="n">
        <v>0</v>
      </c>
      <c r="AJ93" s="27" t="n">
        <v>0</v>
      </c>
      <c r="AK93" s="27" t="n">
        <v>0</v>
      </c>
      <c r="AL93" s="27" t="n">
        <v>0</v>
      </c>
      <c r="AM93" s="27" t="n">
        <v>0</v>
      </c>
      <c r="AN93" s="27" t="n">
        <v>0</v>
      </c>
      <c r="AO93" s="27" t="n">
        <v>0</v>
      </c>
      <c r="AP93" s="27" t="n">
        <v>0</v>
      </c>
      <c r="AQ93" s="27" t="n">
        <v>0</v>
      </c>
      <c r="AR93" s="27" t="n">
        <v>0</v>
      </c>
      <c r="AS93" s="27" t="n">
        <v>0</v>
      </c>
      <c r="AT93" s="27" t="n">
        <v>0</v>
      </c>
      <c r="AU93" s="27" t="n">
        <v>0</v>
      </c>
      <c r="AV93" s="27" t="n">
        <v>0</v>
      </c>
      <c r="AW93" s="27" t="n">
        <v>0</v>
      </c>
      <c r="AX93" s="27" t="n">
        <v>0</v>
      </c>
      <c r="AY93" s="27" t="n">
        <v>0</v>
      </c>
      <c r="AZ93" s="27" t="n">
        <v>0</v>
      </c>
      <c r="BA93" s="27" t="n">
        <v>0</v>
      </c>
      <c r="BB93" s="27" t="n">
        <v>0</v>
      </c>
      <c r="BC93" s="27" t="n">
        <v>0</v>
      </c>
      <c r="BD93" s="27" t="n">
        <v>0</v>
      </c>
      <c r="BE93" s="27" t="n">
        <v>0</v>
      </c>
      <c r="BF93" s="27" t="n">
        <v>0</v>
      </c>
      <c r="BG93" s="27" t="n">
        <v>0</v>
      </c>
      <c r="BH93" s="27" t="n">
        <v>0</v>
      </c>
      <c r="BI93" s="27" t="n">
        <v>0</v>
      </c>
      <c r="BJ93" s="27" t="n">
        <v>0</v>
      </c>
      <c r="BK93" s="27" t="n">
        <v>0</v>
      </c>
      <c r="BL93" s="27" t="n">
        <v>0</v>
      </c>
      <c r="BM93" s="27" t="n">
        <v>0</v>
      </c>
      <c r="BN93" s="27" t="n">
        <v>0</v>
      </c>
      <c r="BO93" s="27" t="n">
        <v>0</v>
      </c>
      <c r="BP93" s="27" t="n">
        <v>0</v>
      </c>
      <c r="BQ93" s="27" t="n">
        <v>0</v>
      </c>
      <c r="BR93" s="27" t="n">
        <v>0</v>
      </c>
      <c r="BS93" s="27" t="n">
        <v>0</v>
      </c>
      <c r="BT93" s="27" t="n">
        <v>0</v>
      </c>
      <c r="BU93" s="27" t="n">
        <v>0</v>
      </c>
      <c r="BV93" s="27" t="n">
        <v>0</v>
      </c>
      <c r="BW93" s="27" t="n">
        <v>0</v>
      </c>
      <c r="BX93" s="27" t="n">
        <v>0</v>
      </c>
      <c r="BY93" s="27" t="n">
        <v>0</v>
      </c>
      <c r="BZ93" s="27" t="n">
        <v>0</v>
      </c>
      <c r="CA93" s="27" t="n">
        <v>0</v>
      </c>
      <c r="CB93" s="27" t="n">
        <v>0</v>
      </c>
      <c r="CC93" s="27" t="n">
        <v>0</v>
      </c>
      <c r="CD93" s="27" t="n">
        <v>0</v>
      </c>
      <c r="CE93" s="27" t="n">
        <v>0</v>
      </c>
      <c r="CF93" s="27" t="n">
        <v>0</v>
      </c>
      <c r="CG93" s="27" t="n">
        <v>0</v>
      </c>
      <c r="CH93" s="27" t="n">
        <v>0</v>
      </c>
      <c r="CI93" s="27" t="n">
        <v>0</v>
      </c>
      <c r="CJ93" s="27" t="n">
        <v>0</v>
      </c>
      <c r="CK93" s="27" t="n">
        <v>0</v>
      </c>
      <c r="CL93" s="27" t="n">
        <v>0</v>
      </c>
      <c r="CM93" s="27" t="n">
        <v>0</v>
      </c>
      <c r="CN93" s="27" t="n">
        <v>0</v>
      </c>
      <c r="CO93" s="27" t="n">
        <v>0</v>
      </c>
      <c r="CP93" s="27" t="n">
        <v>0</v>
      </c>
      <c r="CQ93" s="27" t="n">
        <v>0</v>
      </c>
      <c r="CR93" s="27" t="n">
        <v>0</v>
      </c>
      <c r="CS93" s="27" t="n">
        <v>0</v>
      </c>
      <c r="CT93" s="27" t="n">
        <v>0</v>
      </c>
      <c r="CU93" s="27" t="n">
        <v>0</v>
      </c>
      <c r="CV93" s="27" t="n">
        <v>0</v>
      </c>
      <c r="CW93" s="27" t="n">
        <v>0</v>
      </c>
      <c r="CX93" s="27" t="n">
        <v>0</v>
      </c>
      <c r="CY93" s="27" t="n">
        <v>0</v>
      </c>
      <c r="CZ93" s="27" t="n">
        <v>0</v>
      </c>
      <c r="DA93" s="27" t="n">
        <v>0</v>
      </c>
    </row>
    <row r="94">
      <c r="A94" t="inlineStr">
        <is>
          <t>TPP-533(A)</t>
        </is>
      </c>
      <c r="B94" s="27" t="n">
        <v>0</v>
      </c>
      <c r="C94" s="27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0</v>
      </c>
      <c r="J94" s="27" t="n">
        <v>0</v>
      </c>
      <c r="K94" s="27" t="n">
        <v>0</v>
      </c>
      <c r="L94" s="27" t="n">
        <v>0</v>
      </c>
      <c r="M94" s="27" t="n">
        <v>0</v>
      </c>
      <c r="N94" s="27" t="n">
        <v>0</v>
      </c>
      <c r="O94" s="27" t="n">
        <v>0</v>
      </c>
      <c r="P94" s="27" t="n">
        <v>0</v>
      </c>
      <c r="Q94" s="27" t="n">
        <v>0</v>
      </c>
      <c r="R94" s="27" t="n">
        <v>0</v>
      </c>
      <c r="S94" s="27" t="n">
        <v>0</v>
      </c>
      <c r="T94" s="27" t="n">
        <v>0</v>
      </c>
      <c r="U94" s="27" t="n">
        <v>0</v>
      </c>
      <c r="V94" s="27" t="n">
        <v>0</v>
      </c>
      <c r="W94" s="27" t="n">
        <v>0</v>
      </c>
      <c r="X94" s="27" t="n">
        <v>0</v>
      </c>
      <c r="Y94" s="27" t="n">
        <v>0</v>
      </c>
      <c r="Z94" s="27" t="n">
        <v>0</v>
      </c>
      <c r="AA94" s="27" t="n">
        <v>0</v>
      </c>
      <c r="AB94" s="27" t="n">
        <v>0</v>
      </c>
      <c r="AC94" s="27" t="n">
        <v>0</v>
      </c>
      <c r="AD94" s="27" t="n">
        <v>0</v>
      </c>
      <c r="AE94" s="27" t="n">
        <v>0</v>
      </c>
      <c r="AF94" s="27" t="n">
        <v>0</v>
      </c>
      <c r="AG94" s="27" t="n">
        <v>0</v>
      </c>
      <c r="AH94" s="27" t="n">
        <v>0</v>
      </c>
      <c r="AI94" s="27" t="n">
        <v>0</v>
      </c>
      <c r="AJ94" s="27" t="n">
        <v>0</v>
      </c>
      <c r="AK94" s="27" t="n">
        <v>0</v>
      </c>
      <c r="AL94" s="27" t="n">
        <v>0</v>
      </c>
      <c r="AM94" s="27" t="n">
        <v>0</v>
      </c>
      <c r="AN94" s="27" t="n">
        <v>0</v>
      </c>
      <c r="AO94" s="27" t="n">
        <v>0</v>
      </c>
      <c r="AP94" s="27" t="n">
        <v>0</v>
      </c>
      <c r="AQ94" s="27" t="n">
        <v>0</v>
      </c>
      <c r="AR94" s="27" t="n">
        <v>0</v>
      </c>
      <c r="AS94" s="27" t="n">
        <v>0</v>
      </c>
      <c r="AT94" s="27" t="n">
        <v>0</v>
      </c>
      <c r="AU94" s="27" t="n">
        <v>0</v>
      </c>
      <c r="AV94" s="27" t="n">
        <v>0</v>
      </c>
      <c r="AW94" s="27" t="n">
        <v>0</v>
      </c>
      <c r="AX94" s="27" t="n">
        <v>0</v>
      </c>
      <c r="AY94" s="27" t="n">
        <v>0</v>
      </c>
      <c r="AZ94" s="27" t="n">
        <v>0</v>
      </c>
      <c r="BA94" s="27" t="n">
        <v>0</v>
      </c>
      <c r="BB94" s="27" t="n">
        <v>0</v>
      </c>
      <c r="BC94" s="27" t="n">
        <v>0</v>
      </c>
      <c r="BD94" s="27" t="n">
        <v>0</v>
      </c>
      <c r="BE94" s="27" t="n">
        <v>0</v>
      </c>
      <c r="BF94" s="27" t="n">
        <v>0</v>
      </c>
      <c r="BG94" s="27" t="n">
        <v>0</v>
      </c>
      <c r="BH94" s="27" t="n">
        <v>0</v>
      </c>
      <c r="BI94" s="27" t="n">
        <v>0</v>
      </c>
      <c r="BJ94" s="27" t="n">
        <v>0</v>
      </c>
      <c r="BK94" s="27" t="n">
        <v>0</v>
      </c>
      <c r="BL94" s="27" t="n">
        <v>0</v>
      </c>
      <c r="BM94" s="27" t="n">
        <v>0</v>
      </c>
      <c r="BN94" s="27" t="n">
        <v>0</v>
      </c>
      <c r="BO94" s="27" t="n">
        <v>0</v>
      </c>
      <c r="BP94" s="27" t="n">
        <v>0</v>
      </c>
      <c r="BQ94" s="27" t="n">
        <v>0</v>
      </c>
      <c r="BR94" s="27" t="n">
        <v>0</v>
      </c>
      <c r="BS94" s="27" t="n">
        <v>0</v>
      </c>
      <c r="BT94" s="27" t="n">
        <v>0</v>
      </c>
      <c r="BU94" s="27" t="n">
        <v>0</v>
      </c>
      <c r="BV94" s="27" t="n">
        <v>0</v>
      </c>
      <c r="BW94" s="27" t="n">
        <v>0</v>
      </c>
      <c r="BX94" s="27" t="n">
        <v>0</v>
      </c>
      <c r="BY94" s="27" t="n">
        <v>0</v>
      </c>
      <c r="BZ94" s="27" t="n">
        <v>0</v>
      </c>
      <c r="CA94" s="27" t="n">
        <v>0</v>
      </c>
      <c r="CB94" s="27" t="n">
        <v>0</v>
      </c>
      <c r="CC94" s="27" t="n">
        <v>0</v>
      </c>
      <c r="CD94" s="27" t="n">
        <v>0</v>
      </c>
      <c r="CE94" s="27" t="n">
        <v>0</v>
      </c>
      <c r="CF94" s="27" t="n">
        <v>0</v>
      </c>
      <c r="CG94" s="27" t="n">
        <v>0</v>
      </c>
      <c r="CH94" s="27" t="n">
        <v>0</v>
      </c>
      <c r="CI94" s="27" t="n">
        <v>0</v>
      </c>
      <c r="CJ94" s="27" t="n">
        <v>0</v>
      </c>
      <c r="CK94" s="27" t="n">
        <v>0</v>
      </c>
      <c r="CL94" s="27" t="n">
        <v>0</v>
      </c>
      <c r="CM94" s="27" t="n">
        <v>0</v>
      </c>
      <c r="CN94" s="27" t="n">
        <v>0</v>
      </c>
      <c r="CO94" s="27" t="n">
        <v>0</v>
      </c>
      <c r="CP94" s="27" t="n">
        <v>0</v>
      </c>
      <c r="CQ94" s="27" t="n">
        <v>0</v>
      </c>
      <c r="CR94" s="27" t="n">
        <v>0</v>
      </c>
      <c r="CS94" s="27" t="n">
        <v>0</v>
      </c>
      <c r="CT94" s="27" t="n">
        <v>0</v>
      </c>
      <c r="CU94" s="27" t="n">
        <v>0</v>
      </c>
      <c r="CV94" s="27" t="n">
        <v>0</v>
      </c>
      <c r="CW94" s="27" t="n">
        <v>0</v>
      </c>
      <c r="CX94" s="27" t="n">
        <v>0</v>
      </c>
      <c r="CY94" s="27" t="n">
        <v>0</v>
      </c>
      <c r="CZ94" s="27" t="n">
        <v>0</v>
      </c>
      <c r="DA94" s="27" t="n">
        <v>0</v>
      </c>
    </row>
    <row r="95">
      <c r="A95" t="inlineStr">
        <is>
          <t>TSP-077</t>
        </is>
      </c>
      <c r="B95" s="27" t="n">
        <v>0</v>
      </c>
      <c r="C95" s="27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0</v>
      </c>
      <c r="R95" s="27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7" t="n">
        <v>0</v>
      </c>
      <c r="X95" s="27" t="n">
        <v>0</v>
      </c>
      <c r="Y95" s="27" t="n">
        <v>0</v>
      </c>
      <c r="Z95" s="27" t="n">
        <v>0</v>
      </c>
      <c r="AA95" s="27" t="n">
        <v>0</v>
      </c>
      <c r="AB95" s="27" t="n">
        <v>0</v>
      </c>
      <c r="AC95" s="27" t="n">
        <v>0</v>
      </c>
      <c r="AD95" s="27" t="n">
        <v>0</v>
      </c>
      <c r="AE95" s="27" t="n">
        <v>0</v>
      </c>
      <c r="AF95" s="27" t="n">
        <v>0</v>
      </c>
      <c r="AG95" s="27" t="n">
        <v>0</v>
      </c>
      <c r="AH95" s="27" t="n">
        <v>0</v>
      </c>
      <c r="AI95" s="27" t="n">
        <v>0</v>
      </c>
      <c r="AJ95" s="27" t="n">
        <v>0</v>
      </c>
      <c r="AK95" s="27" t="n">
        <v>0</v>
      </c>
      <c r="AL95" s="27" t="n">
        <v>0</v>
      </c>
      <c r="AM95" s="27" t="n">
        <v>0</v>
      </c>
      <c r="AN95" s="27" t="n">
        <v>0</v>
      </c>
      <c r="AO95" s="27" t="n">
        <v>0</v>
      </c>
      <c r="AP95" s="27" t="n">
        <v>0</v>
      </c>
      <c r="AQ95" s="27" t="n">
        <v>0</v>
      </c>
      <c r="AR95" s="27" t="n">
        <v>0</v>
      </c>
      <c r="AS95" s="27" t="n">
        <v>0</v>
      </c>
      <c r="AT95" s="27" t="n">
        <v>0</v>
      </c>
      <c r="AU95" s="27" t="n">
        <v>0</v>
      </c>
      <c r="AV95" s="27" t="n">
        <v>0</v>
      </c>
      <c r="AW95" s="27" t="n">
        <v>0</v>
      </c>
      <c r="AX95" s="27" t="n">
        <v>0</v>
      </c>
      <c r="AY95" s="27" t="n">
        <v>0</v>
      </c>
      <c r="AZ95" s="27" t="n">
        <v>0</v>
      </c>
      <c r="BA95" s="27" t="n">
        <v>0</v>
      </c>
      <c r="BB95" s="27" t="n">
        <v>0</v>
      </c>
      <c r="BC95" s="27" t="n">
        <v>0</v>
      </c>
      <c r="BD95" s="27" t="n">
        <v>0</v>
      </c>
      <c r="BE95" s="27" t="n">
        <v>0</v>
      </c>
      <c r="BF95" s="27" t="n">
        <v>0</v>
      </c>
      <c r="BG95" s="27" t="n">
        <v>0</v>
      </c>
      <c r="BH95" s="27" t="n">
        <v>0</v>
      </c>
      <c r="BI95" s="27" t="n">
        <v>0</v>
      </c>
      <c r="BJ95" s="27" t="n">
        <v>0</v>
      </c>
      <c r="BK95" s="27" t="n">
        <v>0</v>
      </c>
      <c r="BL95" s="27" t="n">
        <v>0</v>
      </c>
      <c r="BM95" s="27" t="n">
        <v>0</v>
      </c>
      <c r="BN95" s="27" t="n">
        <v>0</v>
      </c>
      <c r="BO95" s="27" t="n">
        <v>0</v>
      </c>
      <c r="BP95" s="27" t="n">
        <v>0</v>
      </c>
      <c r="BQ95" s="27" t="n">
        <v>0</v>
      </c>
      <c r="BR95" s="27" t="n">
        <v>0</v>
      </c>
      <c r="BS95" s="27" t="n">
        <v>0</v>
      </c>
      <c r="BT95" s="27" t="n">
        <v>0</v>
      </c>
      <c r="BU95" s="27" t="n">
        <v>0</v>
      </c>
      <c r="BV95" s="27" t="n">
        <v>0</v>
      </c>
      <c r="BW95" s="27" t="n">
        <v>0</v>
      </c>
      <c r="BX95" s="27" t="n">
        <v>0</v>
      </c>
      <c r="BY95" s="27" t="n">
        <v>0</v>
      </c>
      <c r="BZ95" s="27" t="n">
        <v>0</v>
      </c>
      <c r="CA95" s="27" t="n">
        <v>0</v>
      </c>
      <c r="CB95" s="27" t="n">
        <v>0</v>
      </c>
      <c r="CC95" s="27" t="n">
        <v>0</v>
      </c>
      <c r="CD95" s="27" t="n">
        <v>0</v>
      </c>
      <c r="CE95" s="27" t="n">
        <v>0</v>
      </c>
      <c r="CF95" s="27" t="n">
        <v>0</v>
      </c>
      <c r="CG95" s="27" t="n">
        <v>0</v>
      </c>
      <c r="CH95" s="27" t="n">
        <v>0</v>
      </c>
      <c r="CI95" s="27" t="n">
        <v>0</v>
      </c>
      <c r="CJ95" s="27" t="n">
        <v>0</v>
      </c>
      <c r="CK95" s="27" t="n">
        <v>0</v>
      </c>
      <c r="CL95" s="27" t="n">
        <v>0</v>
      </c>
      <c r="CM95" s="27" t="n">
        <v>0</v>
      </c>
      <c r="CN95" s="27" t="n">
        <v>0</v>
      </c>
      <c r="CO95" s="27" t="n">
        <v>0</v>
      </c>
      <c r="CP95" s="27" t="n">
        <v>0</v>
      </c>
      <c r="CQ95" s="27" t="n">
        <v>0</v>
      </c>
      <c r="CR95" s="27" t="n">
        <v>0</v>
      </c>
      <c r="CS95" s="27" t="n">
        <v>0</v>
      </c>
      <c r="CT95" s="27" t="n">
        <v>0</v>
      </c>
      <c r="CU95" s="27" t="n">
        <v>0</v>
      </c>
      <c r="CV95" s="27" t="n">
        <v>0</v>
      </c>
      <c r="CW95" s="27" t="n">
        <v>0</v>
      </c>
      <c r="CX95" s="27" t="n">
        <v>0</v>
      </c>
      <c r="CY95" s="27" t="n">
        <v>0</v>
      </c>
      <c r="CZ95" s="27" t="n">
        <v>0</v>
      </c>
      <c r="DA95" s="27" t="n">
        <v>0</v>
      </c>
    </row>
    <row r="96">
      <c r="A96" t="inlineStr">
        <is>
          <t>TSP-088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</row>
    <row r="97">
      <c r="A97" t="inlineStr">
        <is>
          <t>TSP-089</t>
        </is>
      </c>
      <c r="B97" s="27" t="n">
        <v>0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0</v>
      </c>
      <c r="J97" s="27" t="n">
        <v>0</v>
      </c>
      <c r="K97" s="27" t="n">
        <v>0</v>
      </c>
      <c r="L97" s="27" t="n">
        <v>0</v>
      </c>
      <c r="M97" s="27" t="n">
        <v>0</v>
      </c>
      <c r="N97" s="27" t="n">
        <v>0</v>
      </c>
      <c r="O97" s="27" t="n">
        <v>0</v>
      </c>
      <c r="P97" s="27" t="n">
        <v>0</v>
      </c>
      <c r="Q97" s="27" t="n">
        <v>0</v>
      </c>
      <c r="R97" s="27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7" t="n">
        <v>0</v>
      </c>
      <c r="X97" s="27" t="n">
        <v>0</v>
      </c>
      <c r="Y97" s="27" t="n">
        <v>0</v>
      </c>
      <c r="Z97" s="27" t="n">
        <v>0</v>
      </c>
      <c r="AA97" s="27" t="n">
        <v>0</v>
      </c>
      <c r="AB97" s="27" t="n">
        <v>0</v>
      </c>
      <c r="AC97" s="27" t="n">
        <v>0</v>
      </c>
      <c r="AD97" s="27" t="n">
        <v>0</v>
      </c>
      <c r="AE97" s="27" t="n">
        <v>0</v>
      </c>
      <c r="AF97" s="27" t="n">
        <v>0</v>
      </c>
      <c r="AG97" s="27" t="n">
        <v>0</v>
      </c>
      <c r="AH97" s="27" t="n">
        <v>0</v>
      </c>
      <c r="AI97" s="27" t="n">
        <v>0</v>
      </c>
      <c r="AJ97" s="27" t="n">
        <v>0</v>
      </c>
      <c r="AK97" s="27" t="n">
        <v>0</v>
      </c>
      <c r="AL97" s="27" t="n">
        <v>0</v>
      </c>
      <c r="AM97" s="27" t="n">
        <v>0</v>
      </c>
      <c r="AN97" s="27" t="n">
        <v>0</v>
      </c>
      <c r="AO97" s="27" t="n">
        <v>0</v>
      </c>
      <c r="AP97" s="27" t="n">
        <v>0</v>
      </c>
      <c r="AQ97" s="27" t="n">
        <v>0</v>
      </c>
      <c r="AR97" s="27" t="n">
        <v>0</v>
      </c>
      <c r="AS97" s="27" t="n">
        <v>0</v>
      </c>
      <c r="AT97" s="27" t="n">
        <v>0</v>
      </c>
      <c r="AU97" s="27" t="n">
        <v>0</v>
      </c>
      <c r="AV97" s="27" t="n">
        <v>0</v>
      </c>
      <c r="AW97" s="27" t="n">
        <v>0</v>
      </c>
      <c r="AX97" s="27" t="n">
        <v>0</v>
      </c>
      <c r="AY97" s="27" t="n">
        <v>0</v>
      </c>
      <c r="AZ97" s="27" t="n">
        <v>0</v>
      </c>
      <c r="BA97" s="27" t="n">
        <v>0</v>
      </c>
      <c r="BB97" s="27" t="n">
        <v>0</v>
      </c>
      <c r="BC97" s="27" t="n">
        <v>0</v>
      </c>
      <c r="BD97" s="27" t="n">
        <v>0</v>
      </c>
      <c r="BE97" s="27" t="n">
        <v>0</v>
      </c>
      <c r="BF97" s="27" t="n">
        <v>0</v>
      </c>
      <c r="BG97" s="27" t="n">
        <v>0</v>
      </c>
      <c r="BH97" s="27" t="n">
        <v>0</v>
      </c>
      <c r="BI97" s="27" t="n">
        <v>0</v>
      </c>
      <c r="BJ97" s="27" t="n">
        <v>0</v>
      </c>
      <c r="BK97" s="27" t="n">
        <v>0</v>
      </c>
      <c r="BL97" s="27" t="n">
        <v>0</v>
      </c>
      <c r="BM97" s="27" t="n">
        <v>0</v>
      </c>
      <c r="BN97" s="27" t="n">
        <v>0</v>
      </c>
      <c r="BO97" s="27" t="n">
        <v>0</v>
      </c>
      <c r="BP97" s="27" t="n">
        <v>0</v>
      </c>
      <c r="BQ97" s="27" t="n">
        <v>0</v>
      </c>
      <c r="BR97" s="27" t="n">
        <v>0</v>
      </c>
      <c r="BS97" s="27" t="n">
        <v>0</v>
      </c>
      <c r="BT97" s="27" t="n">
        <v>0</v>
      </c>
      <c r="BU97" s="27" t="n">
        <v>0</v>
      </c>
      <c r="BV97" s="27" t="n">
        <v>0</v>
      </c>
      <c r="BW97" s="27" t="n">
        <v>0</v>
      </c>
      <c r="BX97" s="27" t="n">
        <v>0</v>
      </c>
      <c r="BY97" s="27" t="n">
        <v>0</v>
      </c>
      <c r="BZ97" s="27" t="n">
        <v>0</v>
      </c>
      <c r="CA97" s="27" t="n">
        <v>0</v>
      </c>
      <c r="CB97" s="27" t="n">
        <v>0</v>
      </c>
      <c r="CC97" s="27" t="n">
        <v>0</v>
      </c>
      <c r="CD97" s="27" t="n">
        <v>0</v>
      </c>
      <c r="CE97" s="27" t="n">
        <v>0</v>
      </c>
      <c r="CF97" s="27" t="n">
        <v>0</v>
      </c>
      <c r="CG97" s="27" t="n">
        <v>0</v>
      </c>
      <c r="CH97" s="27" t="n">
        <v>0</v>
      </c>
      <c r="CI97" s="27" t="n">
        <v>0</v>
      </c>
      <c r="CJ97" s="27" t="n">
        <v>0</v>
      </c>
      <c r="CK97" s="27" t="n">
        <v>0</v>
      </c>
      <c r="CL97" s="27" t="n">
        <v>0</v>
      </c>
      <c r="CM97" s="27" t="n">
        <v>0</v>
      </c>
      <c r="CN97" s="27" t="n">
        <v>0</v>
      </c>
      <c r="CO97" s="27" t="n">
        <v>0</v>
      </c>
      <c r="CP97" s="27" t="n">
        <v>0</v>
      </c>
      <c r="CQ97" s="27" t="n">
        <v>0</v>
      </c>
      <c r="CR97" s="27" t="n">
        <v>0</v>
      </c>
      <c r="CS97" s="27" t="n">
        <v>0</v>
      </c>
      <c r="CT97" s="27" t="n">
        <v>0</v>
      </c>
      <c r="CU97" s="27" t="n">
        <v>0</v>
      </c>
      <c r="CV97" s="27" t="n">
        <v>0</v>
      </c>
      <c r="CW97" s="27" t="n">
        <v>0</v>
      </c>
      <c r="CX97" s="27" t="n">
        <v>0</v>
      </c>
      <c r="CY97" s="27" t="n">
        <v>0</v>
      </c>
      <c r="CZ97" s="27" t="n">
        <v>0</v>
      </c>
      <c r="DA97" s="27" t="n">
        <v>0</v>
      </c>
    </row>
    <row r="98">
      <c r="A98" t="inlineStr">
        <is>
          <t>TSP-1499</t>
        </is>
      </c>
      <c r="B98" s="27" t="n">
        <v>0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0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0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5.999999999999999</v>
      </c>
      <c r="AC98" s="27" t="n">
        <v>0</v>
      </c>
      <c r="AD98" s="27" t="n">
        <v>0</v>
      </c>
      <c r="AE98" s="27" t="n">
        <v>0</v>
      </c>
      <c r="AF98" s="27" t="n">
        <v>0</v>
      </c>
      <c r="AG98" s="27" t="n">
        <v>3</v>
      </c>
      <c r="AH98" s="27" t="n">
        <v>0</v>
      </c>
      <c r="AI98" s="27" t="n">
        <v>0</v>
      </c>
      <c r="AJ98" s="27" t="n">
        <v>0</v>
      </c>
      <c r="AK98" s="27" t="n">
        <v>3</v>
      </c>
      <c r="AL98" s="27" t="n">
        <v>0</v>
      </c>
      <c r="AM98" s="27" t="n">
        <v>0</v>
      </c>
      <c r="AN98" s="27" t="n">
        <v>0</v>
      </c>
      <c r="AO98" s="27" t="n">
        <v>0</v>
      </c>
      <c r="AP98" s="27" t="n">
        <v>3</v>
      </c>
      <c r="AQ98" s="27" t="n">
        <v>0</v>
      </c>
      <c r="AR98" s="27" t="n">
        <v>0</v>
      </c>
      <c r="AS98" s="27" t="n">
        <v>0</v>
      </c>
      <c r="AT98" s="27" t="n">
        <v>3</v>
      </c>
      <c r="AU98" s="27" t="n">
        <v>0</v>
      </c>
      <c r="AV98" s="27" t="n">
        <v>0</v>
      </c>
      <c r="AW98" s="27" t="n">
        <v>0</v>
      </c>
      <c r="AX98" s="27" t="n">
        <v>3</v>
      </c>
      <c r="AY98" s="27" t="n">
        <v>0</v>
      </c>
      <c r="AZ98" s="27" t="n">
        <v>0</v>
      </c>
      <c r="BA98" s="27" t="n">
        <v>0</v>
      </c>
      <c r="BB98" s="27" t="n">
        <v>0</v>
      </c>
      <c r="BC98" s="27" t="n">
        <v>0</v>
      </c>
      <c r="BD98" s="27" t="n">
        <v>0</v>
      </c>
      <c r="BE98" s="27" t="n">
        <v>0</v>
      </c>
      <c r="BF98" s="27" t="n">
        <v>3</v>
      </c>
      <c r="BG98" s="27" t="n">
        <v>0</v>
      </c>
      <c r="BH98" s="27" t="n">
        <v>0</v>
      </c>
      <c r="BI98" s="27" t="n">
        <v>0</v>
      </c>
      <c r="BJ98" s="27" t="n">
        <v>3</v>
      </c>
      <c r="BK98" s="27" t="n">
        <v>0</v>
      </c>
      <c r="BL98" s="27" t="n">
        <v>0</v>
      </c>
      <c r="BM98" s="27" t="n">
        <v>0</v>
      </c>
      <c r="BN98" s="27" t="n">
        <v>3</v>
      </c>
      <c r="BO98" s="27" t="n">
        <v>0</v>
      </c>
      <c r="BP98" s="27" t="n">
        <v>0</v>
      </c>
      <c r="BQ98" s="27" t="n">
        <v>0</v>
      </c>
      <c r="BR98" s="27" t="n">
        <v>3</v>
      </c>
      <c r="BS98" s="27" t="n">
        <v>3</v>
      </c>
      <c r="BT98" s="27" t="n">
        <v>3</v>
      </c>
      <c r="BU98" s="27" t="n">
        <v>3</v>
      </c>
      <c r="BV98" s="27" t="n">
        <v>0</v>
      </c>
      <c r="BW98" s="27" t="n">
        <v>3</v>
      </c>
      <c r="BX98" s="27" t="n">
        <v>0</v>
      </c>
      <c r="BY98" s="27" t="n">
        <v>0</v>
      </c>
      <c r="BZ98" s="27" t="n">
        <v>0</v>
      </c>
      <c r="CA98" s="27" t="n">
        <v>0</v>
      </c>
      <c r="CB98" s="27" t="n">
        <v>0</v>
      </c>
      <c r="CC98" s="27" t="n">
        <v>0</v>
      </c>
      <c r="CD98" s="27" t="n">
        <v>0</v>
      </c>
      <c r="CE98" s="27" t="n">
        <v>0</v>
      </c>
      <c r="CF98" s="27" t="n">
        <v>0</v>
      </c>
      <c r="CG98" s="27" t="n">
        <v>0</v>
      </c>
      <c r="CH98" s="27" t="n">
        <v>0</v>
      </c>
      <c r="CI98" s="27" t="n">
        <v>0</v>
      </c>
      <c r="CJ98" s="27" t="n">
        <v>0</v>
      </c>
      <c r="CK98" s="27" t="n">
        <v>0</v>
      </c>
      <c r="CL98" s="27" t="n">
        <v>0</v>
      </c>
      <c r="CM98" s="27" t="n">
        <v>0</v>
      </c>
      <c r="CN98" s="27" t="n">
        <v>0</v>
      </c>
      <c r="CO98" s="27" t="n">
        <v>0</v>
      </c>
      <c r="CP98" s="27" t="n">
        <v>0</v>
      </c>
      <c r="CQ98" s="27" t="n">
        <v>0</v>
      </c>
      <c r="CR98" s="27" t="n">
        <v>0</v>
      </c>
      <c r="CS98" s="27" t="n">
        <v>0</v>
      </c>
      <c r="CT98" s="27" t="n">
        <v>0</v>
      </c>
      <c r="CU98" s="27" t="n">
        <v>0</v>
      </c>
      <c r="CV98" s="27" t="n">
        <v>0</v>
      </c>
      <c r="CW98" s="27" t="n">
        <v>0</v>
      </c>
      <c r="CX98" s="27" t="n">
        <v>0</v>
      </c>
      <c r="CY98" s="27" t="n">
        <v>0</v>
      </c>
      <c r="CZ98" s="27" t="n">
        <v>0</v>
      </c>
      <c r="DA98" s="27" t="n">
        <v>0</v>
      </c>
    </row>
    <row r="99">
      <c r="A99" t="inlineStr">
        <is>
          <t>TSP-1558</t>
        </is>
      </c>
      <c r="B99" s="27" t="n">
        <v>0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0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  <c r="V99" s="27" t="n">
        <v>0</v>
      </c>
      <c r="W99" s="27" t="n">
        <v>0</v>
      </c>
      <c r="X99" s="27" t="n">
        <v>0</v>
      </c>
      <c r="Y99" s="27" t="n">
        <v>0</v>
      </c>
      <c r="Z99" s="27" t="n">
        <v>0</v>
      </c>
      <c r="AA99" s="27" t="n">
        <v>0</v>
      </c>
      <c r="AB99" s="27" t="n">
        <v>4</v>
      </c>
      <c r="AC99" s="27" t="n">
        <v>0</v>
      </c>
      <c r="AD99" s="27" t="n">
        <v>0</v>
      </c>
      <c r="AE99" s="27" t="n">
        <v>0</v>
      </c>
      <c r="AF99" s="27" t="n">
        <v>0</v>
      </c>
      <c r="AG99" s="27" t="n">
        <v>2</v>
      </c>
      <c r="AH99" s="27" t="n">
        <v>0</v>
      </c>
      <c r="AI99" s="27" t="n">
        <v>0</v>
      </c>
      <c r="AJ99" s="27" t="n">
        <v>0</v>
      </c>
      <c r="AK99" s="27" t="n">
        <v>2</v>
      </c>
      <c r="AL99" s="27" t="n">
        <v>0</v>
      </c>
      <c r="AM99" s="27" t="n">
        <v>0</v>
      </c>
      <c r="AN99" s="27" t="n">
        <v>0</v>
      </c>
      <c r="AO99" s="27" t="n">
        <v>0</v>
      </c>
      <c r="AP99" s="27" t="n">
        <v>2</v>
      </c>
      <c r="AQ99" s="27" t="n">
        <v>0</v>
      </c>
      <c r="AR99" s="27" t="n">
        <v>0</v>
      </c>
      <c r="AS99" s="27" t="n">
        <v>0</v>
      </c>
      <c r="AT99" s="27" t="n">
        <v>2</v>
      </c>
      <c r="AU99" s="27" t="n">
        <v>0</v>
      </c>
      <c r="AV99" s="27" t="n">
        <v>0</v>
      </c>
      <c r="AW99" s="27" t="n">
        <v>0</v>
      </c>
      <c r="AX99" s="27" t="n">
        <v>2</v>
      </c>
      <c r="AY99" s="27" t="n">
        <v>0</v>
      </c>
      <c r="AZ99" s="27" t="n">
        <v>0</v>
      </c>
      <c r="BA99" s="27" t="n">
        <v>0</v>
      </c>
      <c r="BB99" s="27" t="n">
        <v>0</v>
      </c>
      <c r="BC99" s="27" t="n">
        <v>0</v>
      </c>
      <c r="BD99" s="27" t="n">
        <v>0</v>
      </c>
      <c r="BE99" s="27" t="n">
        <v>0</v>
      </c>
      <c r="BF99" s="27" t="n">
        <v>2</v>
      </c>
      <c r="BG99" s="27" t="n">
        <v>0</v>
      </c>
      <c r="BH99" s="27" t="n">
        <v>0</v>
      </c>
      <c r="BI99" s="27" t="n">
        <v>0</v>
      </c>
      <c r="BJ99" s="27" t="n">
        <v>2</v>
      </c>
      <c r="BK99" s="27" t="n">
        <v>0</v>
      </c>
      <c r="BL99" s="27" t="n">
        <v>0</v>
      </c>
      <c r="BM99" s="27" t="n">
        <v>0</v>
      </c>
      <c r="BN99" s="27" t="n">
        <v>2</v>
      </c>
      <c r="BO99" s="27" t="n">
        <v>0</v>
      </c>
      <c r="BP99" s="27" t="n">
        <v>0</v>
      </c>
      <c r="BQ99" s="27" t="n">
        <v>0</v>
      </c>
      <c r="BR99" s="27" t="n">
        <v>2</v>
      </c>
      <c r="BS99" s="27" t="n">
        <v>2</v>
      </c>
      <c r="BT99" s="27" t="n">
        <v>2</v>
      </c>
      <c r="BU99" s="27" t="n">
        <v>2</v>
      </c>
      <c r="BV99" s="27" t="n">
        <v>0</v>
      </c>
      <c r="BW99" s="27" t="n">
        <v>2</v>
      </c>
      <c r="BX99" s="27" t="n">
        <v>0</v>
      </c>
      <c r="BY99" s="27" t="n">
        <v>0</v>
      </c>
      <c r="BZ99" s="27" t="n">
        <v>0</v>
      </c>
      <c r="CA99" s="27" t="n">
        <v>0</v>
      </c>
      <c r="CB99" s="27" t="n">
        <v>0</v>
      </c>
      <c r="CC99" s="27" t="n">
        <v>0</v>
      </c>
      <c r="CD99" s="27" t="n">
        <v>0</v>
      </c>
      <c r="CE99" s="27" t="n">
        <v>0</v>
      </c>
      <c r="CF99" s="27" t="n">
        <v>0</v>
      </c>
      <c r="CG99" s="27" t="n">
        <v>0</v>
      </c>
      <c r="CH99" s="27" t="n">
        <v>0</v>
      </c>
      <c r="CI99" s="27" t="n">
        <v>0</v>
      </c>
      <c r="CJ99" s="27" t="n">
        <v>0</v>
      </c>
      <c r="CK99" s="27" t="n">
        <v>0</v>
      </c>
      <c r="CL99" s="27" t="n">
        <v>0</v>
      </c>
      <c r="CM99" s="27" t="n">
        <v>0</v>
      </c>
      <c r="CN99" s="27" t="n">
        <v>0</v>
      </c>
      <c r="CO99" s="27" t="n">
        <v>0</v>
      </c>
      <c r="CP99" s="27" t="n">
        <v>0</v>
      </c>
      <c r="CQ99" s="27" t="n">
        <v>0</v>
      </c>
      <c r="CR99" s="27" t="n">
        <v>0</v>
      </c>
      <c r="CS99" s="27" t="n">
        <v>0</v>
      </c>
      <c r="CT99" s="27" t="n">
        <v>0</v>
      </c>
      <c r="CU99" s="27" t="n">
        <v>0</v>
      </c>
      <c r="CV99" s="27" t="n">
        <v>0</v>
      </c>
      <c r="CW99" s="27" t="n">
        <v>0</v>
      </c>
      <c r="CX99" s="27" t="n">
        <v>0</v>
      </c>
      <c r="CY99" s="27" t="n">
        <v>0</v>
      </c>
      <c r="CZ99" s="27" t="n">
        <v>0</v>
      </c>
      <c r="DA99" s="27" t="n">
        <v>0</v>
      </c>
    </row>
    <row r="100">
      <c r="A100" t="inlineStr">
        <is>
          <t>TSP-1559</t>
        </is>
      </c>
      <c r="B100" s="27" t="n">
        <v>0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0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0</v>
      </c>
      <c r="CK100" s="27" t="n">
        <v>0</v>
      </c>
      <c r="CL100" s="27" t="n">
        <v>0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0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0</v>
      </c>
      <c r="DA100" s="27" t="n">
        <v>0</v>
      </c>
    </row>
    <row r="101">
      <c r="A101" t="inlineStr">
        <is>
          <t>TSP-2157</t>
        </is>
      </c>
      <c r="B101" s="27" t="n">
        <v>0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0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0</v>
      </c>
      <c r="R101" s="27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7" t="n">
        <v>0</v>
      </c>
      <c r="X101" s="27" t="n">
        <v>0</v>
      </c>
      <c r="Y101" s="27" t="n">
        <v>0</v>
      </c>
      <c r="Z101" s="27" t="n">
        <v>0</v>
      </c>
      <c r="AA101" s="27" t="n">
        <v>0</v>
      </c>
      <c r="AB101" s="27" t="n">
        <v>0</v>
      </c>
      <c r="AC101" s="27" t="n">
        <v>0</v>
      </c>
      <c r="AD101" s="27" t="n">
        <v>0</v>
      </c>
      <c r="AE101" s="27" t="n">
        <v>0</v>
      </c>
      <c r="AF101" s="27" t="n">
        <v>0</v>
      </c>
      <c r="AG101" s="27" t="n">
        <v>0</v>
      </c>
      <c r="AH101" s="27" t="n">
        <v>0</v>
      </c>
      <c r="AI101" s="27" t="n">
        <v>0</v>
      </c>
      <c r="AJ101" s="27" t="n">
        <v>0</v>
      </c>
      <c r="AK101" s="27" t="n">
        <v>0</v>
      </c>
      <c r="AL101" s="27" t="n">
        <v>0</v>
      </c>
      <c r="AM101" s="27" t="n">
        <v>0</v>
      </c>
      <c r="AN101" s="27" t="n">
        <v>0</v>
      </c>
      <c r="AO101" s="27" t="n">
        <v>0</v>
      </c>
      <c r="AP101" s="27" t="n">
        <v>0</v>
      </c>
      <c r="AQ101" s="27" t="n">
        <v>0</v>
      </c>
      <c r="AR101" s="27" t="n">
        <v>0</v>
      </c>
      <c r="AS101" s="27" t="n">
        <v>0</v>
      </c>
      <c r="AT101" s="27" t="n">
        <v>0</v>
      </c>
      <c r="AU101" s="27" t="n">
        <v>0</v>
      </c>
      <c r="AV101" s="27" t="n">
        <v>0</v>
      </c>
      <c r="AW101" s="27" t="n">
        <v>0</v>
      </c>
      <c r="AX101" s="27" t="n">
        <v>0</v>
      </c>
      <c r="AY101" s="27" t="n">
        <v>0</v>
      </c>
      <c r="AZ101" s="27" t="n">
        <v>0</v>
      </c>
      <c r="BA101" s="27" t="n">
        <v>0</v>
      </c>
      <c r="BB101" s="27" t="n">
        <v>0</v>
      </c>
      <c r="BC101" s="27" t="n">
        <v>0</v>
      </c>
      <c r="BD101" s="27" t="n">
        <v>0</v>
      </c>
      <c r="BE101" s="27" t="n">
        <v>0</v>
      </c>
      <c r="BF101" s="27" t="n">
        <v>0</v>
      </c>
      <c r="BG101" s="27" t="n">
        <v>0</v>
      </c>
      <c r="BH101" s="27" t="n">
        <v>0</v>
      </c>
      <c r="BI101" s="27" t="n">
        <v>0</v>
      </c>
      <c r="BJ101" s="27" t="n">
        <v>0</v>
      </c>
      <c r="BK101" s="27" t="n">
        <v>0</v>
      </c>
      <c r="BL101" s="27" t="n">
        <v>0</v>
      </c>
      <c r="BM101" s="27" t="n">
        <v>0</v>
      </c>
      <c r="BN101" s="27" t="n">
        <v>0</v>
      </c>
      <c r="BO101" s="27" t="n">
        <v>0</v>
      </c>
      <c r="BP101" s="27" t="n">
        <v>0</v>
      </c>
      <c r="BQ101" s="27" t="n">
        <v>0</v>
      </c>
      <c r="BR101" s="27" t="n">
        <v>0</v>
      </c>
      <c r="BS101" s="27" t="n">
        <v>0</v>
      </c>
      <c r="BT101" s="27" t="n">
        <v>0</v>
      </c>
      <c r="BU101" s="27" t="n">
        <v>0</v>
      </c>
      <c r="BV101" s="27" t="n">
        <v>0</v>
      </c>
      <c r="BW101" s="27" t="n">
        <v>0</v>
      </c>
      <c r="BX101" s="27" t="n">
        <v>0</v>
      </c>
      <c r="BY101" s="27" t="n">
        <v>0</v>
      </c>
      <c r="BZ101" s="27" t="n">
        <v>0</v>
      </c>
      <c r="CA101" s="27" t="n">
        <v>0</v>
      </c>
      <c r="CB101" s="27" t="n">
        <v>0</v>
      </c>
      <c r="CC101" s="27" t="n">
        <v>0</v>
      </c>
      <c r="CD101" s="27" t="n">
        <v>0</v>
      </c>
      <c r="CE101" s="27" t="n">
        <v>0</v>
      </c>
      <c r="CF101" s="27" t="n">
        <v>0</v>
      </c>
      <c r="CG101" s="27" t="n">
        <v>0</v>
      </c>
      <c r="CH101" s="27" t="n">
        <v>0</v>
      </c>
      <c r="CI101" s="27" t="n">
        <v>0</v>
      </c>
      <c r="CJ101" s="27" t="n">
        <v>0</v>
      </c>
      <c r="CK101" s="27" t="n">
        <v>0</v>
      </c>
      <c r="CL101" s="27" t="n">
        <v>0</v>
      </c>
      <c r="CM101" s="27" t="n">
        <v>0</v>
      </c>
      <c r="CN101" s="27" t="n">
        <v>0</v>
      </c>
      <c r="CO101" s="27" t="n">
        <v>0</v>
      </c>
      <c r="CP101" s="27" t="n">
        <v>0</v>
      </c>
      <c r="CQ101" s="27" t="n">
        <v>0</v>
      </c>
      <c r="CR101" s="27" t="n">
        <v>0</v>
      </c>
      <c r="CS101" s="27" t="n">
        <v>0</v>
      </c>
      <c r="CT101" s="27" t="n">
        <v>0</v>
      </c>
      <c r="CU101" s="27" t="n">
        <v>0</v>
      </c>
      <c r="CV101" s="27" t="n">
        <v>0</v>
      </c>
      <c r="CW101" s="27" t="n">
        <v>0</v>
      </c>
      <c r="CX101" s="27" t="n">
        <v>0</v>
      </c>
      <c r="CY101" s="27" t="n">
        <v>0</v>
      </c>
      <c r="CZ101" s="27" t="n">
        <v>0</v>
      </c>
      <c r="DA101" s="27" t="n">
        <v>0</v>
      </c>
    </row>
    <row r="102">
      <c r="A102" t="inlineStr">
        <is>
          <t>TSP-2168</t>
        </is>
      </c>
      <c r="B102" s="27" t="n">
        <v>0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0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0</v>
      </c>
      <c r="CV102" s="27" t="n">
        <v>0</v>
      </c>
      <c r="CW102" s="27" t="n">
        <v>0</v>
      </c>
      <c r="CX102" s="27" t="n">
        <v>0</v>
      </c>
      <c r="CY102" s="27" t="n">
        <v>0</v>
      </c>
      <c r="CZ102" s="27" t="n">
        <v>0</v>
      </c>
      <c r="DA102" s="27" t="n">
        <v>0</v>
      </c>
    </row>
    <row r="103">
      <c r="A103" t="inlineStr">
        <is>
          <t>TSP-218</t>
        </is>
      </c>
      <c r="B103" s="27" t="n">
        <v>0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0</v>
      </c>
      <c r="Q103" s="27" t="n">
        <v>0</v>
      </c>
      <c r="R103" s="27" t="n">
        <v>0</v>
      </c>
      <c r="S103" s="27" t="n">
        <v>0</v>
      </c>
      <c r="T103" s="27" t="n">
        <v>0</v>
      </c>
      <c r="U103" s="27" t="n">
        <v>0</v>
      </c>
      <c r="V103" s="27" t="n">
        <v>0</v>
      </c>
      <c r="W103" s="27" t="n">
        <v>0</v>
      </c>
      <c r="X103" s="27" t="n">
        <v>0</v>
      </c>
      <c r="Y103" s="27" t="n">
        <v>0</v>
      </c>
      <c r="Z103" s="27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7" t="n">
        <v>0</v>
      </c>
      <c r="AF103" s="27" t="n">
        <v>0</v>
      </c>
      <c r="AG103" s="27" t="n">
        <v>0</v>
      </c>
      <c r="AH103" s="27" t="n">
        <v>0</v>
      </c>
      <c r="AI103" s="27" t="n">
        <v>0</v>
      </c>
      <c r="AJ103" s="27" t="n">
        <v>0</v>
      </c>
      <c r="AK103" s="27" t="n">
        <v>0</v>
      </c>
      <c r="AL103" s="27" t="n">
        <v>0</v>
      </c>
      <c r="AM103" s="27" t="n">
        <v>0</v>
      </c>
      <c r="AN103" s="27" t="n">
        <v>0</v>
      </c>
      <c r="AO103" s="27" t="n">
        <v>0</v>
      </c>
      <c r="AP103" s="27" t="n">
        <v>0</v>
      </c>
      <c r="AQ103" s="27" t="n">
        <v>0</v>
      </c>
      <c r="AR103" s="27" t="n">
        <v>0</v>
      </c>
      <c r="AS103" s="27" t="n">
        <v>0</v>
      </c>
      <c r="AT103" s="27" t="n">
        <v>0</v>
      </c>
      <c r="AU103" s="27" t="n">
        <v>0</v>
      </c>
      <c r="AV103" s="27" t="n">
        <v>0</v>
      </c>
      <c r="AW103" s="27" t="n">
        <v>0</v>
      </c>
      <c r="AX103" s="27" t="n">
        <v>0</v>
      </c>
      <c r="AY103" s="27" t="n">
        <v>0</v>
      </c>
      <c r="AZ103" s="27" t="n">
        <v>0</v>
      </c>
      <c r="BA103" s="27" t="n">
        <v>0</v>
      </c>
      <c r="BB103" s="27" t="n">
        <v>0</v>
      </c>
      <c r="BC103" s="27" t="n">
        <v>0</v>
      </c>
      <c r="BD103" s="27" t="n">
        <v>0</v>
      </c>
      <c r="BE103" s="27" t="n">
        <v>0</v>
      </c>
      <c r="BF103" s="27" t="n">
        <v>0</v>
      </c>
      <c r="BG103" s="27" t="n">
        <v>0</v>
      </c>
      <c r="BH103" s="27" t="n">
        <v>0</v>
      </c>
      <c r="BI103" s="27" t="n">
        <v>0</v>
      </c>
      <c r="BJ103" s="27" t="n">
        <v>0</v>
      </c>
      <c r="BK103" s="27" t="n">
        <v>0</v>
      </c>
      <c r="BL103" s="27" t="n">
        <v>0</v>
      </c>
      <c r="BM103" s="27" t="n">
        <v>0</v>
      </c>
      <c r="BN103" s="27" t="n">
        <v>0</v>
      </c>
      <c r="BO103" s="27" t="n">
        <v>0</v>
      </c>
      <c r="BP103" s="27" t="n">
        <v>0</v>
      </c>
      <c r="BQ103" s="27" t="n">
        <v>0</v>
      </c>
      <c r="BR103" s="27" t="n">
        <v>0</v>
      </c>
      <c r="BS103" s="27" t="n">
        <v>0</v>
      </c>
      <c r="BT103" s="27" t="n">
        <v>0</v>
      </c>
      <c r="BU103" s="27" t="n">
        <v>0</v>
      </c>
      <c r="BV103" s="27" t="n">
        <v>0</v>
      </c>
      <c r="BW103" s="27" t="n">
        <v>0</v>
      </c>
      <c r="BX103" s="27" t="n">
        <v>0</v>
      </c>
      <c r="BY103" s="27" t="n">
        <v>0</v>
      </c>
      <c r="BZ103" s="27" t="n">
        <v>0</v>
      </c>
      <c r="CA103" s="27" t="n">
        <v>0</v>
      </c>
      <c r="CB103" s="27" t="n">
        <v>0</v>
      </c>
      <c r="CC103" s="27" t="n">
        <v>0</v>
      </c>
      <c r="CD103" s="27" t="n">
        <v>0</v>
      </c>
      <c r="CE103" s="27" t="n">
        <v>0</v>
      </c>
      <c r="CF103" s="27" t="n">
        <v>0</v>
      </c>
      <c r="CG103" s="27" t="n">
        <v>0</v>
      </c>
      <c r="CH103" s="27" t="n">
        <v>0</v>
      </c>
      <c r="CI103" s="27" t="n">
        <v>0</v>
      </c>
      <c r="CJ103" s="27" t="n">
        <v>0</v>
      </c>
      <c r="CK103" s="27" t="n">
        <v>0</v>
      </c>
      <c r="CL103" s="27" t="n">
        <v>0</v>
      </c>
      <c r="CM103" s="27" t="n">
        <v>0</v>
      </c>
      <c r="CN103" s="27" t="n">
        <v>0</v>
      </c>
      <c r="CO103" s="27" t="n">
        <v>0</v>
      </c>
      <c r="CP103" s="27" t="n">
        <v>0</v>
      </c>
      <c r="CQ103" s="27" t="n">
        <v>0</v>
      </c>
      <c r="CR103" s="27" t="n">
        <v>0</v>
      </c>
      <c r="CS103" s="27" t="n">
        <v>0</v>
      </c>
      <c r="CT103" s="27" t="n">
        <v>0</v>
      </c>
      <c r="CU103" s="27" t="n">
        <v>0</v>
      </c>
      <c r="CV103" s="27" t="n">
        <v>0</v>
      </c>
      <c r="CW103" s="27" t="n">
        <v>0</v>
      </c>
      <c r="CX103" s="27" t="n">
        <v>0</v>
      </c>
      <c r="CY103" s="27" t="n">
        <v>0</v>
      </c>
      <c r="CZ103" s="27" t="n">
        <v>0</v>
      </c>
      <c r="DA103" s="27" t="n">
        <v>0</v>
      </c>
    </row>
    <row r="104">
      <c r="A104" t="inlineStr">
        <is>
          <t>TSP-219</t>
        </is>
      </c>
      <c r="B104" s="27" t="n">
        <v>0</v>
      </c>
      <c r="C104" s="27" t="n">
        <v>0</v>
      </c>
      <c r="D104" s="27" t="n">
        <v>0</v>
      </c>
      <c r="E104" s="27" t="n">
        <v>0</v>
      </c>
      <c r="F104" s="27" t="n">
        <v>0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0</v>
      </c>
      <c r="Y104" s="27" t="n">
        <v>0</v>
      </c>
      <c r="Z104" s="27" t="n">
        <v>0</v>
      </c>
      <c r="AA104" s="27" t="n">
        <v>0</v>
      </c>
      <c r="AB104" s="27" t="n">
        <v>0</v>
      </c>
      <c r="AC104" s="27" t="n">
        <v>0</v>
      </c>
      <c r="AD104" s="27" t="n">
        <v>0</v>
      </c>
      <c r="AE104" s="27" t="n">
        <v>0</v>
      </c>
      <c r="AF104" s="27" t="n">
        <v>0</v>
      </c>
      <c r="AG104" s="27" t="n">
        <v>0</v>
      </c>
      <c r="AH104" s="27" t="n">
        <v>0</v>
      </c>
      <c r="AI104" s="27" t="n">
        <v>0</v>
      </c>
      <c r="AJ104" s="27" t="n">
        <v>0</v>
      </c>
      <c r="AK104" s="27" t="n">
        <v>0</v>
      </c>
      <c r="AL104" s="27" t="n">
        <v>0</v>
      </c>
      <c r="AM104" s="27" t="n">
        <v>0</v>
      </c>
      <c r="AN104" s="27" t="n">
        <v>0</v>
      </c>
      <c r="AO104" s="27" t="n">
        <v>0</v>
      </c>
      <c r="AP104" s="27" t="n">
        <v>0</v>
      </c>
      <c r="AQ104" s="27" t="n">
        <v>0</v>
      </c>
      <c r="AR104" s="27" t="n">
        <v>0</v>
      </c>
      <c r="AS104" s="27" t="n">
        <v>0</v>
      </c>
      <c r="AT104" s="27" t="n">
        <v>0</v>
      </c>
      <c r="AU104" s="27" t="n">
        <v>0</v>
      </c>
      <c r="AV104" s="27" t="n">
        <v>0</v>
      </c>
      <c r="AW104" s="27" t="n">
        <v>0</v>
      </c>
      <c r="AX104" s="27" t="n">
        <v>0</v>
      </c>
      <c r="AY104" s="27" t="n">
        <v>0</v>
      </c>
      <c r="AZ104" s="27" t="n">
        <v>0</v>
      </c>
      <c r="BA104" s="27" t="n">
        <v>0</v>
      </c>
      <c r="BB104" s="27" t="n">
        <v>0</v>
      </c>
      <c r="BC104" s="27" t="n">
        <v>0</v>
      </c>
      <c r="BD104" s="27" t="n">
        <v>0</v>
      </c>
      <c r="BE104" s="27" t="n">
        <v>0</v>
      </c>
      <c r="BF104" s="27" t="n">
        <v>0</v>
      </c>
      <c r="BG104" s="27" t="n">
        <v>0</v>
      </c>
      <c r="BH104" s="27" t="n">
        <v>0</v>
      </c>
      <c r="BI104" s="27" t="n">
        <v>0</v>
      </c>
      <c r="BJ104" s="27" t="n">
        <v>0</v>
      </c>
      <c r="BK104" s="27" t="n">
        <v>0</v>
      </c>
      <c r="BL104" s="27" t="n">
        <v>0</v>
      </c>
      <c r="BM104" s="27" t="n">
        <v>0</v>
      </c>
      <c r="BN104" s="27" t="n">
        <v>0</v>
      </c>
      <c r="BO104" s="27" t="n">
        <v>0</v>
      </c>
      <c r="BP104" s="27" t="n">
        <v>0</v>
      </c>
      <c r="BQ104" s="27" t="n">
        <v>0</v>
      </c>
      <c r="BR104" s="27" t="n">
        <v>0</v>
      </c>
      <c r="BS104" s="27" t="n">
        <v>0</v>
      </c>
      <c r="BT104" s="27" t="n">
        <v>0</v>
      </c>
      <c r="BU104" s="27" t="n">
        <v>0</v>
      </c>
      <c r="BV104" s="27" t="n">
        <v>0</v>
      </c>
      <c r="BW104" s="27" t="n">
        <v>0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0</v>
      </c>
      <c r="CK104" s="27" t="n">
        <v>0</v>
      </c>
      <c r="CL104" s="27" t="n">
        <v>0</v>
      </c>
      <c r="CM104" s="27" t="n">
        <v>0</v>
      </c>
      <c r="CN104" s="27" t="n">
        <v>0</v>
      </c>
      <c r="CO104" s="27" t="n">
        <v>0</v>
      </c>
      <c r="CP104" s="27" t="n">
        <v>0</v>
      </c>
      <c r="CQ104" s="27" t="n">
        <v>0</v>
      </c>
      <c r="CR104" s="27" t="n">
        <v>0</v>
      </c>
      <c r="CS104" s="27" t="n">
        <v>0</v>
      </c>
      <c r="CT104" s="27" t="n">
        <v>0</v>
      </c>
      <c r="CU104" s="27" t="n">
        <v>0</v>
      </c>
      <c r="CV104" s="27" t="n">
        <v>0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</row>
    <row r="105">
      <c r="A105" t="inlineStr">
        <is>
          <t>TSP-390</t>
        </is>
      </c>
      <c r="B105" s="27" t="n">
        <v>0</v>
      </c>
      <c r="C105" s="27" t="n">
        <v>0</v>
      </c>
      <c r="D105" s="27" t="n">
        <v>0</v>
      </c>
      <c r="E105" s="27" t="n">
        <v>0</v>
      </c>
      <c r="F105" s="27" t="n">
        <v>0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0</v>
      </c>
      <c r="L105" s="27" t="n">
        <v>0</v>
      </c>
      <c r="M105" s="27" t="n">
        <v>0</v>
      </c>
      <c r="N105" s="27" t="n">
        <v>0</v>
      </c>
      <c r="O105" s="27" t="n">
        <v>0</v>
      </c>
      <c r="P105" s="27" t="n">
        <v>0</v>
      </c>
      <c r="Q105" s="27" t="n">
        <v>0</v>
      </c>
      <c r="R105" s="27" t="n">
        <v>0</v>
      </c>
      <c r="S105" s="27" t="n">
        <v>0</v>
      </c>
      <c r="T105" s="27" t="n">
        <v>0</v>
      </c>
      <c r="U105" s="27" t="n">
        <v>0</v>
      </c>
      <c r="V105" s="27" t="n">
        <v>0</v>
      </c>
      <c r="W105" s="27" t="n">
        <v>0</v>
      </c>
      <c r="X105" s="27" t="n">
        <v>0</v>
      </c>
      <c r="Y105" s="27" t="n">
        <v>0</v>
      </c>
      <c r="Z105" s="27" t="n">
        <v>0</v>
      </c>
      <c r="AA105" s="27" t="n">
        <v>0</v>
      </c>
      <c r="AB105" s="27" t="n">
        <v>0</v>
      </c>
      <c r="AC105" s="27" t="n">
        <v>0</v>
      </c>
      <c r="AD105" s="27" t="n">
        <v>0</v>
      </c>
      <c r="AE105" s="27" t="n">
        <v>0</v>
      </c>
      <c r="AF105" s="27" t="n">
        <v>0</v>
      </c>
      <c r="AG105" s="27" t="n">
        <v>0</v>
      </c>
      <c r="AH105" s="27" t="n">
        <v>0</v>
      </c>
      <c r="AI105" s="27" t="n">
        <v>0</v>
      </c>
      <c r="AJ105" s="27" t="n">
        <v>0</v>
      </c>
      <c r="AK105" s="27" t="n">
        <v>0</v>
      </c>
      <c r="AL105" s="27" t="n">
        <v>0</v>
      </c>
      <c r="AM105" s="27" t="n">
        <v>0</v>
      </c>
      <c r="AN105" s="27" t="n">
        <v>0</v>
      </c>
      <c r="AO105" s="27" t="n">
        <v>0</v>
      </c>
      <c r="AP105" s="27" t="n">
        <v>0</v>
      </c>
      <c r="AQ105" s="27" t="n">
        <v>0</v>
      </c>
      <c r="AR105" s="27" t="n">
        <v>0</v>
      </c>
      <c r="AS105" s="27" t="n">
        <v>0</v>
      </c>
      <c r="AT105" s="27" t="n">
        <v>0</v>
      </c>
      <c r="AU105" s="27" t="n">
        <v>0</v>
      </c>
      <c r="AV105" s="27" t="n">
        <v>0</v>
      </c>
      <c r="AW105" s="27" t="n">
        <v>0</v>
      </c>
      <c r="AX105" s="27" t="n">
        <v>0</v>
      </c>
      <c r="AY105" s="27" t="n">
        <v>0</v>
      </c>
      <c r="AZ105" s="27" t="n">
        <v>0</v>
      </c>
      <c r="BA105" s="27" t="n">
        <v>0</v>
      </c>
      <c r="BB105" s="27" t="n">
        <v>0</v>
      </c>
      <c r="BC105" s="27" t="n">
        <v>0</v>
      </c>
      <c r="BD105" s="27" t="n">
        <v>0</v>
      </c>
      <c r="BE105" s="27" t="n">
        <v>0</v>
      </c>
      <c r="BF105" s="27" t="n">
        <v>0</v>
      </c>
      <c r="BG105" s="27" t="n">
        <v>0</v>
      </c>
      <c r="BH105" s="27" t="n">
        <v>0</v>
      </c>
      <c r="BI105" s="27" t="n">
        <v>0</v>
      </c>
      <c r="BJ105" s="27" t="n">
        <v>0</v>
      </c>
      <c r="BK105" s="27" t="n">
        <v>0</v>
      </c>
      <c r="BL105" s="27" t="n">
        <v>0</v>
      </c>
      <c r="BM105" s="27" t="n">
        <v>0</v>
      </c>
      <c r="BN105" s="27" t="n">
        <v>0</v>
      </c>
      <c r="BO105" s="27" t="n">
        <v>0</v>
      </c>
      <c r="BP105" s="27" t="n">
        <v>0</v>
      </c>
      <c r="BQ105" s="27" t="n">
        <v>0</v>
      </c>
      <c r="BR105" s="27" t="n">
        <v>0</v>
      </c>
      <c r="BS105" s="27" t="n">
        <v>0</v>
      </c>
      <c r="BT105" s="27" t="n">
        <v>0</v>
      </c>
      <c r="BU105" s="27" t="n">
        <v>0</v>
      </c>
      <c r="BV105" s="27" t="n">
        <v>0</v>
      </c>
      <c r="BW105" s="27" t="n">
        <v>0</v>
      </c>
      <c r="BX105" s="27" t="n">
        <v>0</v>
      </c>
      <c r="BY105" s="27" t="n">
        <v>0</v>
      </c>
      <c r="BZ105" s="27" t="n">
        <v>0</v>
      </c>
      <c r="CA105" s="27" t="n">
        <v>0</v>
      </c>
      <c r="CB105" s="27" t="n">
        <v>0</v>
      </c>
      <c r="CC105" s="27" t="n">
        <v>0</v>
      </c>
      <c r="CD105" s="27" t="n">
        <v>0</v>
      </c>
      <c r="CE105" s="27" t="n">
        <v>0</v>
      </c>
      <c r="CF105" s="27" t="n">
        <v>0</v>
      </c>
      <c r="CG105" s="27" t="n">
        <v>0</v>
      </c>
      <c r="CH105" s="27" t="n">
        <v>0</v>
      </c>
      <c r="CI105" s="27" t="n">
        <v>0</v>
      </c>
      <c r="CJ105" s="27" t="n">
        <v>0</v>
      </c>
      <c r="CK105" s="27" t="n">
        <v>0</v>
      </c>
      <c r="CL105" s="27" t="n">
        <v>0</v>
      </c>
      <c r="CM105" s="27" t="n">
        <v>0</v>
      </c>
      <c r="CN105" s="27" t="n">
        <v>0</v>
      </c>
      <c r="CO105" s="27" t="n">
        <v>0</v>
      </c>
      <c r="CP105" s="27" t="n">
        <v>0</v>
      </c>
      <c r="CQ105" s="27" t="n">
        <v>0</v>
      </c>
      <c r="CR105" s="27" t="n">
        <v>0</v>
      </c>
      <c r="CS105" s="27" t="n">
        <v>0</v>
      </c>
      <c r="CT105" s="27" t="n">
        <v>0</v>
      </c>
      <c r="CU105" s="27" t="n">
        <v>0</v>
      </c>
      <c r="CV105" s="27" t="n">
        <v>0</v>
      </c>
      <c r="CW105" s="27" t="n">
        <v>0</v>
      </c>
      <c r="CX105" s="27" t="n">
        <v>0</v>
      </c>
      <c r="CY105" s="27" t="n">
        <v>0</v>
      </c>
      <c r="CZ105" s="27" t="n">
        <v>0</v>
      </c>
      <c r="DA105" s="27" t="n">
        <v>0</v>
      </c>
    </row>
    <row r="106">
      <c r="A106" t="inlineStr">
        <is>
          <t>TSP-399</t>
        </is>
      </c>
      <c r="B106" s="27" t="n">
        <v>0</v>
      </c>
      <c r="C106" s="27" t="n">
        <v>0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  <c r="V106" s="27" t="n">
        <v>0</v>
      </c>
      <c r="W106" s="27" t="n">
        <v>0</v>
      </c>
      <c r="X106" s="27" t="n">
        <v>0</v>
      </c>
      <c r="Y106" s="27" t="n">
        <v>0</v>
      </c>
      <c r="Z106" s="27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7" t="n">
        <v>0</v>
      </c>
      <c r="AF106" s="27" t="n">
        <v>0</v>
      </c>
      <c r="AG106" s="27" t="n">
        <v>0</v>
      </c>
      <c r="AH106" s="27" t="n">
        <v>0</v>
      </c>
      <c r="AI106" s="27" t="n">
        <v>0</v>
      </c>
      <c r="AJ106" s="27" t="n">
        <v>0</v>
      </c>
      <c r="AK106" s="27" t="n">
        <v>0</v>
      </c>
      <c r="AL106" s="27" t="n">
        <v>0</v>
      </c>
      <c r="AM106" s="27" t="n">
        <v>0</v>
      </c>
      <c r="AN106" s="27" t="n">
        <v>0</v>
      </c>
      <c r="AO106" s="27" t="n">
        <v>0</v>
      </c>
      <c r="AP106" s="27" t="n">
        <v>0</v>
      </c>
      <c r="AQ106" s="27" t="n">
        <v>0</v>
      </c>
      <c r="AR106" s="27" t="n">
        <v>0</v>
      </c>
      <c r="AS106" s="27" t="n">
        <v>0</v>
      </c>
      <c r="AT106" s="27" t="n">
        <v>0</v>
      </c>
      <c r="AU106" s="27" t="n">
        <v>0</v>
      </c>
      <c r="AV106" s="27" t="n">
        <v>0</v>
      </c>
      <c r="AW106" s="27" t="n">
        <v>0</v>
      </c>
      <c r="AX106" s="27" t="n">
        <v>0</v>
      </c>
      <c r="AY106" s="27" t="n">
        <v>0</v>
      </c>
      <c r="AZ106" s="27" t="n">
        <v>0</v>
      </c>
      <c r="BA106" s="27" t="n">
        <v>0</v>
      </c>
      <c r="BB106" s="27" t="n">
        <v>0</v>
      </c>
      <c r="BC106" s="27" t="n">
        <v>0</v>
      </c>
      <c r="BD106" s="27" t="n">
        <v>0</v>
      </c>
      <c r="BE106" s="27" t="n">
        <v>0</v>
      </c>
      <c r="BF106" s="27" t="n">
        <v>0</v>
      </c>
      <c r="BG106" s="27" t="n">
        <v>0</v>
      </c>
      <c r="BH106" s="27" t="n">
        <v>0</v>
      </c>
      <c r="BI106" s="27" t="n">
        <v>0</v>
      </c>
      <c r="BJ106" s="27" t="n">
        <v>0</v>
      </c>
      <c r="BK106" s="27" t="n">
        <v>0</v>
      </c>
      <c r="BL106" s="27" t="n">
        <v>0</v>
      </c>
      <c r="BM106" s="27" t="n">
        <v>0</v>
      </c>
      <c r="BN106" s="27" t="n">
        <v>0</v>
      </c>
      <c r="BO106" s="27" t="n">
        <v>0</v>
      </c>
      <c r="BP106" s="27" t="n">
        <v>0</v>
      </c>
      <c r="BQ106" s="27" t="n">
        <v>0</v>
      </c>
      <c r="BR106" s="27" t="n">
        <v>0</v>
      </c>
      <c r="BS106" s="27" t="n">
        <v>0</v>
      </c>
      <c r="BT106" s="27" t="n">
        <v>0</v>
      </c>
      <c r="BU106" s="27" t="n">
        <v>0</v>
      </c>
      <c r="BV106" s="27" t="n">
        <v>0</v>
      </c>
      <c r="BW106" s="27" t="n">
        <v>0</v>
      </c>
      <c r="BX106" s="27" t="n">
        <v>0</v>
      </c>
      <c r="BY106" s="27" t="n">
        <v>0</v>
      </c>
      <c r="BZ106" s="27" t="n">
        <v>0</v>
      </c>
      <c r="CA106" s="27" t="n">
        <v>0</v>
      </c>
      <c r="CB106" s="27" t="n">
        <v>0</v>
      </c>
      <c r="CC106" s="27" t="n">
        <v>0</v>
      </c>
      <c r="CD106" s="27" t="n">
        <v>0</v>
      </c>
      <c r="CE106" s="27" t="n">
        <v>0</v>
      </c>
      <c r="CF106" s="27" t="n">
        <v>0</v>
      </c>
      <c r="CG106" s="27" t="n">
        <v>0</v>
      </c>
      <c r="CH106" s="27" t="n">
        <v>0</v>
      </c>
      <c r="CI106" s="27" t="n">
        <v>0</v>
      </c>
      <c r="CJ106" s="27" t="n">
        <v>0</v>
      </c>
      <c r="CK106" s="27" t="n">
        <v>0</v>
      </c>
      <c r="CL106" s="27" t="n">
        <v>0</v>
      </c>
      <c r="CM106" s="27" t="n">
        <v>0</v>
      </c>
      <c r="CN106" s="27" t="n">
        <v>0</v>
      </c>
      <c r="CO106" s="27" t="n">
        <v>0</v>
      </c>
      <c r="CP106" s="27" t="n">
        <v>0</v>
      </c>
      <c r="CQ106" s="27" t="n">
        <v>0</v>
      </c>
      <c r="CR106" s="27" t="n">
        <v>0</v>
      </c>
      <c r="CS106" s="27" t="n">
        <v>0</v>
      </c>
      <c r="CT106" s="27" t="n">
        <v>0</v>
      </c>
      <c r="CU106" s="27" t="n">
        <v>0</v>
      </c>
      <c r="CV106" s="27" t="n">
        <v>0</v>
      </c>
      <c r="CW106" s="27" t="n">
        <v>0</v>
      </c>
      <c r="CX106" s="27" t="n">
        <v>0</v>
      </c>
      <c r="CY106" s="27" t="n">
        <v>0</v>
      </c>
      <c r="CZ106" s="27" t="n">
        <v>0</v>
      </c>
      <c r="DA106" s="27" t="n">
        <v>0</v>
      </c>
    </row>
    <row r="107">
      <c r="A107" t="inlineStr">
        <is>
          <t>TSP-699</t>
        </is>
      </c>
      <c r="B107" s="27" t="n">
        <v>0</v>
      </c>
      <c r="C107" s="27" t="n">
        <v>0</v>
      </c>
      <c r="D107" s="27" t="n">
        <v>0</v>
      </c>
      <c r="E107" s="27" t="n">
        <v>0</v>
      </c>
      <c r="F107" s="27" t="n">
        <v>0</v>
      </c>
      <c r="G107" s="27" t="n">
        <v>0</v>
      </c>
      <c r="H107" s="27" t="n">
        <v>0</v>
      </c>
      <c r="I107" s="27" t="n">
        <v>0</v>
      </c>
      <c r="J107" s="27" t="n">
        <v>0</v>
      </c>
      <c r="K107" s="27" t="n">
        <v>0</v>
      </c>
      <c r="L107" s="27" t="n">
        <v>0</v>
      </c>
      <c r="M107" s="27" t="n">
        <v>0</v>
      </c>
      <c r="N107" s="27" t="n">
        <v>0</v>
      </c>
      <c r="O107" s="27" t="n">
        <v>0</v>
      </c>
      <c r="P107" s="27" t="n">
        <v>0</v>
      </c>
      <c r="Q107" s="27" t="n">
        <v>0</v>
      </c>
      <c r="R107" s="27" t="n">
        <v>0</v>
      </c>
      <c r="S107" s="27" t="n">
        <v>0</v>
      </c>
      <c r="T107" s="27" t="n">
        <v>0</v>
      </c>
      <c r="U107" s="27" t="n">
        <v>0</v>
      </c>
      <c r="V107" s="27" t="n">
        <v>0</v>
      </c>
      <c r="W107" s="27" t="n">
        <v>0</v>
      </c>
      <c r="X107" s="27" t="n">
        <v>0</v>
      </c>
      <c r="Y107" s="27" t="n">
        <v>0</v>
      </c>
      <c r="Z107" s="27" t="n">
        <v>0</v>
      </c>
      <c r="AA107" s="27" t="n">
        <v>0</v>
      </c>
      <c r="AB107" s="27" t="n">
        <v>0</v>
      </c>
      <c r="AC107" s="27" t="n">
        <v>0</v>
      </c>
      <c r="AD107" s="27" t="n">
        <v>0</v>
      </c>
      <c r="AE107" s="27" t="n">
        <v>0</v>
      </c>
      <c r="AF107" s="27" t="n">
        <v>0</v>
      </c>
      <c r="AG107" s="27" t="n">
        <v>0</v>
      </c>
      <c r="AH107" s="27" t="n">
        <v>0</v>
      </c>
      <c r="AI107" s="27" t="n">
        <v>0</v>
      </c>
      <c r="AJ107" s="27" t="n">
        <v>0</v>
      </c>
      <c r="AK107" s="27" t="n">
        <v>0</v>
      </c>
      <c r="AL107" s="27" t="n">
        <v>0</v>
      </c>
      <c r="AM107" s="27" t="n">
        <v>0</v>
      </c>
      <c r="AN107" s="27" t="n">
        <v>0</v>
      </c>
      <c r="AO107" s="27" t="n">
        <v>0</v>
      </c>
      <c r="AP107" s="27" t="n">
        <v>0</v>
      </c>
      <c r="AQ107" s="27" t="n">
        <v>0</v>
      </c>
      <c r="AR107" s="27" t="n">
        <v>0</v>
      </c>
      <c r="AS107" s="27" t="n">
        <v>0</v>
      </c>
      <c r="AT107" s="27" t="n">
        <v>0</v>
      </c>
      <c r="AU107" s="27" t="n">
        <v>0</v>
      </c>
      <c r="AV107" s="27" t="n">
        <v>0</v>
      </c>
      <c r="AW107" s="27" t="n">
        <v>0</v>
      </c>
      <c r="AX107" s="27" t="n">
        <v>0</v>
      </c>
      <c r="AY107" s="27" t="n">
        <v>0</v>
      </c>
      <c r="AZ107" s="27" t="n">
        <v>0</v>
      </c>
      <c r="BA107" s="27" t="n">
        <v>0</v>
      </c>
      <c r="BB107" s="27" t="n">
        <v>0</v>
      </c>
      <c r="BC107" s="27" t="n">
        <v>0</v>
      </c>
      <c r="BD107" s="27" t="n">
        <v>0</v>
      </c>
      <c r="BE107" s="27" t="n">
        <v>0</v>
      </c>
      <c r="BF107" s="27" t="n">
        <v>0</v>
      </c>
      <c r="BG107" s="27" t="n">
        <v>0</v>
      </c>
      <c r="BH107" s="27" t="n">
        <v>0</v>
      </c>
      <c r="BI107" s="27" t="n">
        <v>0</v>
      </c>
      <c r="BJ107" s="27" t="n">
        <v>0</v>
      </c>
      <c r="BK107" s="27" t="n">
        <v>0</v>
      </c>
      <c r="BL107" s="27" t="n">
        <v>0</v>
      </c>
      <c r="BM107" s="27" t="n">
        <v>0</v>
      </c>
      <c r="BN107" s="27" t="n">
        <v>0</v>
      </c>
      <c r="BO107" s="27" t="n">
        <v>0</v>
      </c>
      <c r="BP107" s="27" t="n">
        <v>0</v>
      </c>
      <c r="BQ107" s="27" t="n">
        <v>0</v>
      </c>
      <c r="BR107" s="27" t="n">
        <v>0</v>
      </c>
      <c r="BS107" s="27" t="n">
        <v>0</v>
      </c>
      <c r="BT107" s="27" t="n">
        <v>0</v>
      </c>
      <c r="BU107" s="27" t="n">
        <v>0</v>
      </c>
      <c r="BV107" s="27" t="n">
        <v>0</v>
      </c>
      <c r="BW107" s="27" t="n">
        <v>0</v>
      </c>
      <c r="BX107" s="27" t="n">
        <v>0</v>
      </c>
      <c r="BY107" s="27" t="n">
        <v>0</v>
      </c>
      <c r="BZ107" s="27" t="n">
        <v>0</v>
      </c>
      <c r="CA107" s="27" t="n">
        <v>0</v>
      </c>
      <c r="CB107" s="27" t="n">
        <v>0</v>
      </c>
      <c r="CC107" s="27" t="n">
        <v>0</v>
      </c>
      <c r="CD107" s="27" t="n">
        <v>0</v>
      </c>
      <c r="CE107" s="27" t="n">
        <v>0</v>
      </c>
      <c r="CF107" s="27" t="n">
        <v>0</v>
      </c>
      <c r="CG107" s="27" t="n">
        <v>0</v>
      </c>
      <c r="CH107" s="27" t="n">
        <v>0</v>
      </c>
      <c r="CI107" s="27" t="n">
        <v>0</v>
      </c>
      <c r="CJ107" s="27" t="n">
        <v>0</v>
      </c>
      <c r="CK107" s="27" t="n">
        <v>0</v>
      </c>
      <c r="CL107" s="27" t="n">
        <v>0</v>
      </c>
      <c r="CM107" s="27" t="n">
        <v>0</v>
      </c>
      <c r="CN107" s="27" t="n">
        <v>0</v>
      </c>
      <c r="CO107" s="27" t="n">
        <v>0</v>
      </c>
      <c r="CP107" s="27" t="n">
        <v>0</v>
      </c>
      <c r="CQ107" s="27" t="n">
        <v>0</v>
      </c>
      <c r="CR107" s="27" t="n">
        <v>0</v>
      </c>
      <c r="CS107" s="27" t="n">
        <v>0</v>
      </c>
      <c r="CT107" s="27" t="n">
        <v>0</v>
      </c>
      <c r="CU107" s="27" t="n">
        <v>0</v>
      </c>
      <c r="CV107" s="27" t="n">
        <v>0</v>
      </c>
      <c r="CW107" s="27" t="n">
        <v>0</v>
      </c>
      <c r="CX107" s="27" t="n">
        <v>0</v>
      </c>
      <c r="CY107" s="27" t="n">
        <v>0</v>
      </c>
      <c r="CZ107" s="27" t="n">
        <v>0</v>
      </c>
      <c r="DA107" s="27" t="n">
        <v>0</v>
      </c>
    </row>
    <row r="108">
      <c r="A108" t="inlineStr">
        <is>
          <t>VSP-567</t>
        </is>
      </c>
      <c r="B108" s="27" t="n">
        <v>0</v>
      </c>
      <c r="C108" s="27" t="n">
        <v>0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7" t="n">
        <v>0</v>
      </c>
      <c r="X108" s="27" t="n">
        <v>0</v>
      </c>
      <c r="Y108" s="27" t="n">
        <v>0</v>
      </c>
      <c r="Z108" s="27" t="n">
        <v>0</v>
      </c>
      <c r="AA108" s="27" t="n">
        <v>0</v>
      </c>
      <c r="AB108" s="27" t="n">
        <v>0</v>
      </c>
      <c r="AC108" s="27" t="n">
        <v>0</v>
      </c>
      <c r="AD108" s="27" t="n">
        <v>0</v>
      </c>
      <c r="AE108" s="27" t="n">
        <v>0</v>
      </c>
      <c r="AF108" s="27" t="n">
        <v>0</v>
      </c>
      <c r="AG108" s="27" t="n">
        <v>0</v>
      </c>
      <c r="AH108" s="27" t="n">
        <v>0</v>
      </c>
      <c r="AI108" s="27" t="n">
        <v>0</v>
      </c>
      <c r="AJ108" s="27" t="n">
        <v>0</v>
      </c>
      <c r="AK108" s="27" t="n">
        <v>0</v>
      </c>
      <c r="AL108" s="27" t="n">
        <v>0</v>
      </c>
      <c r="AM108" s="27" t="n">
        <v>0</v>
      </c>
      <c r="AN108" s="27" t="n">
        <v>0</v>
      </c>
      <c r="AO108" s="27" t="n">
        <v>0</v>
      </c>
      <c r="AP108" s="27" t="n">
        <v>0</v>
      </c>
      <c r="AQ108" s="27" t="n">
        <v>0</v>
      </c>
      <c r="AR108" s="27" t="n">
        <v>0</v>
      </c>
      <c r="AS108" s="27" t="n">
        <v>0</v>
      </c>
      <c r="AT108" s="27" t="n">
        <v>0</v>
      </c>
      <c r="AU108" s="27" t="n">
        <v>0</v>
      </c>
      <c r="AV108" s="27" t="n">
        <v>0</v>
      </c>
      <c r="AW108" s="27" t="n">
        <v>0</v>
      </c>
      <c r="AX108" s="27" t="n">
        <v>0</v>
      </c>
      <c r="AY108" s="27" t="n">
        <v>0</v>
      </c>
      <c r="AZ108" s="27" t="n">
        <v>0</v>
      </c>
      <c r="BA108" s="27" t="n">
        <v>0</v>
      </c>
      <c r="BB108" s="27" t="n">
        <v>0</v>
      </c>
      <c r="BC108" s="27" t="n">
        <v>0</v>
      </c>
      <c r="BD108" s="27" t="n">
        <v>0</v>
      </c>
      <c r="BE108" s="27" t="n">
        <v>0</v>
      </c>
      <c r="BF108" s="27" t="n">
        <v>0</v>
      </c>
      <c r="BG108" s="27" t="n">
        <v>0</v>
      </c>
      <c r="BH108" s="27" t="n">
        <v>0</v>
      </c>
      <c r="BI108" s="27" t="n">
        <v>0</v>
      </c>
      <c r="BJ108" s="27" t="n">
        <v>0</v>
      </c>
      <c r="BK108" s="27" t="n">
        <v>0</v>
      </c>
      <c r="BL108" s="27" t="n">
        <v>0</v>
      </c>
      <c r="BM108" s="27" t="n">
        <v>0</v>
      </c>
      <c r="BN108" s="27" t="n">
        <v>0</v>
      </c>
      <c r="BO108" s="27" t="n">
        <v>0</v>
      </c>
      <c r="BP108" s="27" t="n">
        <v>0</v>
      </c>
      <c r="BQ108" s="27" t="n">
        <v>0</v>
      </c>
      <c r="BR108" s="27" t="n">
        <v>0</v>
      </c>
      <c r="BS108" s="27" t="n">
        <v>0</v>
      </c>
      <c r="BT108" s="27" t="n">
        <v>0</v>
      </c>
      <c r="BU108" s="27" t="n">
        <v>0</v>
      </c>
      <c r="BV108" s="27" t="n">
        <v>0</v>
      </c>
      <c r="BW108" s="27" t="n">
        <v>0</v>
      </c>
      <c r="BX108" s="27" t="n">
        <v>0</v>
      </c>
      <c r="BY108" s="27" t="n">
        <v>0</v>
      </c>
      <c r="BZ108" s="27" t="n">
        <v>0</v>
      </c>
      <c r="CA108" s="27" t="n">
        <v>0</v>
      </c>
      <c r="CB108" s="27" t="n">
        <v>0</v>
      </c>
      <c r="CC108" s="27" t="n">
        <v>0</v>
      </c>
      <c r="CD108" s="27" t="n">
        <v>0</v>
      </c>
      <c r="CE108" s="27" t="n">
        <v>0</v>
      </c>
      <c r="CF108" s="27" t="n">
        <v>0</v>
      </c>
      <c r="CG108" s="27" t="n">
        <v>0</v>
      </c>
      <c r="CH108" s="27" t="n">
        <v>0</v>
      </c>
      <c r="CI108" s="27" t="n">
        <v>0</v>
      </c>
      <c r="CJ108" s="27" t="n">
        <v>0</v>
      </c>
      <c r="CK108" s="27" t="n">
        <v>0</v>
      </c>
      <c r="CL108" s="27" t="n">
        <v>0</v>
      </c>
      <c r="CM108" s="27" t="n">
        <v>0</v>
      </c>
      <c r="CN108" s="27" t="n">
        <v>0</v>
      </c>
      <c r="CO108" s="27" t="n">
        <v>0</v>
      </c>
      <c r="CP108" s="27" t="n">
        <v>0</v>
      </c>
      <c r="CQ108" s="27" t="n">
        <v>0</v>
      </c>
      <c r="CR108" s="27" t="n">
        <v>0</v>
      </c>
      <c r="CS108" s="27" t="n">
        <v>0</v>
      </c>
      <c r="CT108" s="27" t="n">
        <v>0</v>
      </c>
      <c r="CU108" s="27" t="n">
        <v>0</v>
      </c>
      <c r="CV108" s="27" t="n">
        <v>0</v>
      </c>
      <c r="CW108" s="27" t="n">
        <v>0</v>
      </c>
      <c r="CX108" s="27" t="n">
        <v>0</v>
      </c>
      <c r="CY108" s="27" t="n">
        <v>0</v>
      </c>
      <c r="CZ108" s="27" t="n">
        <v>0</v>
      </c>
      <c r="DA108" s="27" t="n">
        <v>0</v>
      </c>
    </row>
    <row r="109">
      <c r="A109" t="inlineStr">
        <is>
          <t>VSP-603</t>
        </is>
      </c>
      <c r="B109" s="27" t="n">
        <v>0</v>
      </c>
      <c r="C109" s="27" t="n">
        <v>0</v>
      </c>
      <c r="D109" s="27" t="n">
        <v>0</v>
      </c>
      <c r="E109" s="27" t="n">
        <v>0</v>
      </c>
      <c r="F109" s="27" t="n">
        <v>0</v>
      </c>
      <c r="G109" s="27" t="n">
        <v>0</v>
      </c>
      <c r="H109" s="27" t="n">
        <v>0</v>
      </c>
      <c r="I109" s="27" t="n">
        <v>0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0</v>
      </c>
      <c r="Q109" s="27" t="n">
        <v>0</v>
      </c>
      <c r="R109" s="27" t="n">
        <v>0</v>
      </c>
      <c r="S109" s="27" t="n">
        <v>0</v>
      </c>
      <c r="T109" s="27" t="n">
        <v>0</v>
      </c>
      <c r="U109" s="27" t="n">
        <v>0</v>
      </c>
      <c r="V109" s="27" t="n">
        <v>0</v>
      </c>
      <c r="W109" s="27" t="n">
        <v>0</v>
      </c>
      <c r="X109" s="27" t="n">
        <v>0</v>
      </c>
      <c r="Y109" s="27" t="n">
        <v>0</v>
      </c>
      <c r="Z109" s="27" t="n">
        <v>0</v>
      </c>
      <c r="AA109" s="27" t="n">
        <v>0</v>
      </c>
      <c r="AB109" s="27" t="n">
        <v>0</v>
      </c>
      <c r="AC109" s="27" t="n">
        <v>0</v>
      </c>
      <c r="AD109" s="27" t="n">
        <v>0</v>
      </c>
      <c r="AE109" s="27" t="n">
        <v>0</v>
      </c>
      <c r="AF109" s="27" t="n">
        <v>0</v>
      </c>
      <c r="AG109" s="27" t="n">
        <v>0</v>
      </c>
      <c r="AH109" s="27" t="n">
        <v>0</v>
      </c>
      <c r="AI109" s="27" t="n">
        <v>0</v>
      </c>
      <c r="AJ109" s="27" t="n">
        <v>0</v>
      </c>
      <c r="AK109" s="27" t="n">
        <v>0</v>
      </c>
      <c r="AL109" s="27" t="n">
        <v>0</v>
      </c>
      <c r="AM109" s="27" t="n">
        <v>0</v>
      </c>
      <c r="AN109" s="27" t="n">
        <v>0</v>
      </c>
      <c r="AO109" s="27" t="n">
        <v>0</v>
      </c>
      <c r="AP109" s="27" t="n">
        <v>0</v>
      </c>
      <c r="AQ109" s="27" t="n">
        <v>0</v>
      </c>
      <c r="AR109" s="27" t="n">
        <v>0</v>
      </c>
      <c r="AS109" s="27" t="n">
        <v>0</v>
      </c>
      <c r="AT109" s="27" t="n">
        <v>0</v>
      </c>
      <c r="AU109" s="27" t="n">
        <v>0</v>
      </c>
      <c r="AV109" s="27" t="n">
        <v>0</v>
      </c>
      <c r="AW109" s="27" t="n">
        <v>0</v>
      </c>
      <c r="AX109" s="27" t="n">
        <v>0</v>
      </c>
      <c r="AY109" s="27" t="n">
        <v>0</v>
      </c>
      <c r="AZ109" s="27" t="n">
        <v>0</v>
      </c>
      <c r="BA109" s="27" t="n">
        <v>0</v>
      </c>
      <c r="BB109" s="27" t="n">
        <v>0</v>
      </c>
      <c r="BC109" s="27" t="n">
        <v>0</v>
      </c>
      <c r="BD109" s="27" t="n">
        <v>0</v>
      </c>
      <c r="BE109" s="27" t="n">
        <v>0</v>
      </c>
      <c r="BF109" s="27" t="n">
        <v>0</v>
      </c>
      <c r="BG109" s="27" t="n">
        <v>0</v>
      </c>
      <c r="BH109" s="27" t="n">
        <v>0</v>
      </c>
      <c r="BI109" s="27" t="n">
        <v>0</v>
      </c>
      <c r="BJ109" s="27" t="n">
        <v>0</v>
      </c>
      <c r="BK109" s="27" t="n">
        <v>0</v>
      </c>
      <c r="BL109" s="27" t="n">
        <v>0</v>
      </c>
      <c r="BM109" s="27" t="n">
        <v>0</v>
      </c>
      <c r="BN109" s="27" t="n">
        <v>0</v>
      </c>
      <c r="BO109" s="27" t="n">
        <v>0</v>
      </c>
      <c r="BP109" s="27" t="n">
        <v>0</v>
      </c>
      <c r="BQ109" s="27" t="n">
        <v>0</v>
      </c>
      <c r="BR109" s="27" t="n">
        <v>0</v>
      </c>
      <c r="BS109" s="27" t="n">
        <v>0</v>
      </c>
      <c r="BT109" s="27" t="n">
        <v>0</v>
      </c>
      <c r="BU109" s="27" t="n">
        <v>0</v>
      </c>
      <c r="BV109" s="27" t="n">
        <v>0</v>
      </c>
      <c r="BW109" s="27" t="n">
        <v>0</v>
      </c>
      <c r="BX109" s="27" t="n">
        <v>0</v>
      </c>
      <c r="BY109" s="27" t="n">
        <v>0</v>
      </c>
      <c r="BZ109" s="27" t="n">
        <v>0</v>
      </c>
      <c r="CA109" s="27" t="n">
        <v>0</v>
      </c>
      <c r="CB109" s="27" t="n">
        <v>0</v>
      </c>
      <c r="CC109" s="27" t="n">
        <v>0</v>
      </c>
      <c r="CD109" s="27" t="n">
        <v>0</v>
      </c>
      <c r="CE109" s="27" t="n">
        <v>0</v>
      </c>
      <c r="CF109" s="27" t="n">
        <v>0</v>
      </c>
      <c r="CG109" s="27" t="n">
        <v>0</v>
      </c>
      <c r="CH109" s="27" t="n">
        <v>0</v>
      </c>
      <c r="CI109" s="27" t="n">
        <v>0</v>
      </c>
      <c r="CJ109" s="27" t="n">
        <v>0</v>
      </c>
      <c r="CK109" s="27" t="n">
        <v>0</v>
      </c>
      <c r="CL109" s="27" t="n">
        <v>0</v>
      </c>
      <c r="CM109" s="27" t="n">
        <v>0</v>
      </c>
      <c r="CN109" s="27" t="n">
        <v>0</v>
      </c>
      <c r="CO109" s="27" t="n">
        <v>0</v>
      </c>
      <c r="CP109" s="27" t="n">
        <v>0</v>
      </c>
      <c r="CQ109" s="27" t="n">
        <v>0</v>
      </c>
      <c r="CR109" s="27" t="n">
        <v>0</v>
      </c>
      <c r="CS109" s="27" t="n">
        <v>0</v>
      </c>
      <c r="CT109" s="27" t="n">
        <v>0</v>
      </c>
      <c r="CU109" s="27" t="n">
        <v>0</v>
      </c>
      <c r="CV109" s="27" t="n">
        <v>0</v>
      </c>
      <c r="CW109" s="27" t="n">
        <v>0</v>
      </c>
      <c r="CX109" s="27" t="n">
        <v>0</v>
      </c>
      <c r="CY109" s="27" t="n">
        <v>0</v>
      </c>
      <c r="CZ109" s="27" t="n">
        <v>0</v>
      </c>
      <c r="DA109" s="27" t="n">
        <v>0</v>
      </c>
    </row>
    <row r="110">
      <c r="A110" t="inlineStr">
        <is>
          <t>VSP-604</t>
        </is>
      </c>
      <c r="B110" s="27" t="n">
        <v>0</v>
      </c>
      <c r="C110" s="27" t="n">
        <v>0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7" t="n">
        <v>0</v>
      </c>
      <c r="X110" s="27" t="n">
        <v>0</v>
      </c>
      <c r="Y110" s="27" t="n">
        <v>0</v>
      </c>
      <c r="Z110" s="27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7" t="n">
        <v>0</v>
      </c>
      <c r="AF110" s="27" t="n">
        <v>0</v>
      </c>
      <c r="AG110" s="27" t="n">
        <v>0</v>
      </c>
      <c r="AH110" s="27" t="n">
        <v>0</v>
      </c>
      <c r="AI110" s="27" t="n">
        <v>0</v>
      </c>
      <c r="AJ110" s="27" t="n">
        <v>0</v>
      </c>
      <c r="AK110" s="27" t="n">
        <v>0</v>
      </c>
      <c r="AL110" s="27" t="n">
        <v>0</v>
      </c>
      <c r="AM110" s="27" t="n">
        <v>0</v>
      </c>
      <c r="AN110" s="27" t="n">
        <v>0</v>
      </c>
      <c r="AO110" s="27" t="n">
        <v>0</v>
      </c>
      <c r="AP110" s="27" t="n">
        <v>0</v>
      </c>
      <c r="AQ110" s="27" t="n">
        <v>0</v>
      </c>
      <c r="AR110" s="27" t="n">
        <v>0</v>
      </c>
      <c r="AS110" s="27" t="n">
        <v>0</v>
      </c>
      <c r="AT110" s="27" t="n">
        <v>0</v>
      </c>
      <c r="AU110" s="27" t="n">
        <v>0</v>
      </c>
      <c r="AV110" s="27" t="n">
        <v>0</v>
      </c>
      <c r="AW110" s="27" t="n">
        <v>0</v>
      </c>
      <c r="AX110" s="27" t="n">
        <v>0</v>
      </c>
      <c r="AY110" s="27" t="n">
        <v>0</v>
      </c>
      <c r="AZ110" s="27" t="n">
        <v>0</v>
      </c>
      <c r="BA110" s="27" t="n">
        <v>0</v>
      </c>
      <c r="BB110" s="27" t="n">
        <v>0</v>
      </c>
      <c r="BC110" s="27" t="n">
        <v>0</v>
      </c>
      <c r="BD110" s="27" t="n">
        <v>0</v>
      </c>
      <c r="BE110" s="27" t="n">
        <v>0</v>
      </c>
      <c r="BF110" s="27" t="n">
        <v>0</v>
      </c>
      <c r="BG110" s="27" t="n">
        <v>0</v>
      </c>
      <c r="BH110" s="27" t="n">
        <v>0</v>
      </c>
      <c r="BI110" s="27" t="n">
        <v>0</v>
      </c>
      <c r="BJ110" s="27" t="n">
        <v>0</v>
      </c>
      <c r="BK110" s="27" t="n">
        <v>0</v>
      </c>
      <c r="BL110" s="27" t="n">
        <v>0</v>
      </c>
      <c r="BM110" s="27" t="n">
        <v>0</v>
      </c>
      <c r="BN110" s="27" t="n">
        <v>0</v>
      </c>
      <c r="BO110" s="27" t="n">
        <v>0</v>
      </c>
      <c r="BP110" s="27" t="n">
        <v>0</v>
      </c>
      <c r="BQ110" s="27" t="n">
        <v>0</v>
      </c>
      <c r="BR110" s="27" t="n">
        <v>0</v>
      </c>
      <c r="BS110" s="27" t="n">
        <v>0</v>
      </c>
      <c r="BT110" s="27" t="n">
        <v>0</v>
      </c>
      <c r="BU110" s="27" t="n">
        <v>0</v>
      </c>
      <c r="BV110" s="27" t="n">
        <v>0</v>
      </c>
      <c r="BW110" s="27" t="n">
        <v>0</v>
      </c>
      <c r="BX110" s="27" t="n">
        <v>0</v>
      </c>
      <c r="BY110" s="27" t="n">
        <v>0</v>
      </c>
      <c r="BZ110" s="27" t="n">
        <v>0</v>
      </c>
      <c r="CA110" s="27" t="n">
        <v>0</v>
      </c>
      <c r="CB110" s="27" t="n">
        <v>0</v>
      </c>
      <c r="CC110" s="27" t="n">
        <v>0</v>
      </c>
      <c r="CD110" s="27" t="n">
        <v>0</v>
      </c>
      <c r="CE110" s="27" t="n">
        <v>0</v>
      </c>
      <c r="CF110" s="27" t="n">
        <v>0</v>
      </c>
      <c r="CG110" s="27" t="n">
        <v>0</v>
      </c>
      <c r="CH110" s="27" t="n">
        <v>0</v>
      </c>
      <c r="CI110" s="27" t="n">
        <v>0</v>
      </c>
      <c r="CJ110" s="27" t="n">
        <v>0</v>
      </c>
      <c r="CK110" s="27" t="n">
        <v>0</v>
      </c>
      <c r="CL110" s="27" t="n">
        <v>0</v>
      </c>
      <c r="CM110" s="27" t="n">
        <v>0</v>
      </c>
      <c r="CN110" s="27" t="n">
        <v>0</v>
      </c>
      <c r="CO110" s="27" t="n">
        <v>0</v>
      </c>
      <c r="CP110" s="27" t="n">
        <v>0</v>
      </c>
      <c r="CQ110" s="27" t="n">
        <v>0</v>
      </c>
      <c r="CR110" s="27" t="n">
        <v>0</v>
      </c>
      <c r="CS110" s="27" t="n">
        <v>0</v>
      </c>
      <c r="CT110" s="27" t="n">
        <v>0</v>
      </c>
      <c r="CU110" s="27" t="n">
        <v>0</v>
      </c>
      <c r="CV110" s="27" t="n">
        <v>0</v>
      </c>
      <c r="CW110" s="27" t="n">
        <v>0</v>
      </c>
      <c r="CX110" s="27" t="n">
        <v>0</v>
      </c>
      <c r="CY110" s="27" t="n">
        <v>0</v>
      </c>
      <c r="CZ110" s="27" t="n">
        <v>0</v>
      </c>
      <c r="DA110" s="27" t="n">
        <v>0</v>
      </c>
    </row>
    <row r="111">
      <c r="A111" t="inlineStr">
        <is>
          <t>VSP-605</t>
        </is>
      </c>
      <c r="B111" s="27" t="n">
        <v>0</v>
      </c>
      <c r="C111" s="27" t="n">
        <v>0</v>
      </c>
      <c r="D111" s="27" t="n">
        <v>0</v>
      </c>
      <c r="E111" s="27" t="n">
        <v>0</v>
      </c>
      <c r="F111" s="27" t="n">
        <v>0</v>
      </c>
      <c r="G111" s="27" t="n">
        <v>0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0</v>
      </c>
      <c r="Q111" s="27" t="n">
        <v>0</v>
      </c>
      <c r="R111" s="27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7" t="n">
        <v>0</v>
      </c>
      <c r="X111" s="27" t="n">
        <v>0</v>
      </c>
      <c r="Y111" s="27" t="n">
        <v>0</v>
      </c>
      <c r="Z111" s="27" t="n">
        <v>0</v>
      </c>
      <c r="AA111" s="27" t="n">
        <v>0</v>
      </c>
      <c r="AB111" s="27" t="n">
        <v>0</v>
      </c>
      <c r="AC111" s="27" t="n">
        <v>0</v>
      </c>
      <c r="AD111" s="27" t="n">
        <v>0</v>
      </c>
      <c r="AE111" s="27" t="n">
        <v>0</v>
      </c>
      <c r="AF111" s="27" t="n">
        <v>0</v>
      </c>
      <c r="AG111" s="27" t="n">
        <v>0</v>
      </c>
      <c r="AH111" s="27" t="n">
        <v>0</v>
      </c>
      <c r="AI111" s="27" t="n">
        <v>0</v>
      </c>
      <c r="AJ111" s="27" t="n">
        <v>0</v>
      </c>
      <c r="AK111" s="27" t="n">
        <v>0</v>
      </c>
      <c r="AL111" s="27" t="n">
        <v>0</v>
      </c>
      <c r="AM111" s="27" t="n">
        <v>0</v>
      </c>
      <c r="AN111" s="27" t="n">
        <v>0</v>
      </c>
      <c r="AO111" s="27" t="n">
        <v>0</v>
      </c>
      <c r="AP111" s="27" t="n">
        <v>0</v>
      </c>
      <c r="AQ111" s="27" t="n">
        <v>0</v>
      </c>
      <c r="AR111" s="27" t="n">
        <v>0</v>
      </c>
      <c r="AS111" s="27" t="n">
        <v>0</v>
      </c>
      <c r="AT111" s="27" t="n">
        <v>0</v>
      </c>
      <c r="AU111" s="27" t="n">
        <v>0</v>
      </c>
      <c r="AV111" s="27" t="n">
        <v>0</v>
      </c>
      <c r="AW111" s="27" t="n">
        <v>0</v>
      </c>
      <c r="AX111" s="27" t="n">
        <v>0</v>
      </c>
      <c r="AY111" s="27" t="n">
        <v>0</v>
      </c>
      <c r="AZ111" s="27" t="n">
        <v>0</v>
      </c>
      <c r="BA111" s="27" t="n">
        <v>0</v>
      </c>
      <c r="BB111" s="27" t="n">
        <v>0</v>
      </c>
      <c r="BC111" s="27" t="n">
        <v>0</v>
      </c>
      <c r="BD111" s="27" t="n">
        <v>0</v>
      </c>
      <c r="BE111" s="27" t="n">
        <v>0</v>
      </c>
      <c r="BF111" s="27" t="n">
        <v>0</v>
      </c>
      <c r="BG111" s="27" t="n">
        <v>0</v>
      </c>
      <c r="BH111" s="27" t="n">
        <v>0</v>
      </c>
      <c r="BI111" s="27" t="n">
        <v>0</v>
      </c>
      <c r="BJ111" s="27" t="n">
        <v>0</v>
      </c>
      <c r="BK111" s="27" t="n">
        <v>0</v>
      </c>
      <c r="BL111" s="27" t="n">
        <v>0</v>
      </c>
      <c r="BM111" s="27" t="n">
        <v>0</v>
      </c>
      <c r="BN111" s="27" t="n">
        <v>0</v>
      </c>
      <c r="BO111" s="27" t="n">
        <v>0</v>
      </c>
      <c r="BP111" s="27" t="n">
        <v>0</v>
      </c>
      <c r="BQ111" s="27" t="n">
        <v>0</v>
      </c>
      <c r="BR111" s="27" t="n">
        <v>0</v>
      </c>
      <c r="BS111" s="27" t="n">
        <v>0</v>
      </c>
      <c r="BT111" s="27" t="n">
        <v>0</v>
      </c>
      <c r="BU111" s="27" t="n">
        <v>0</v>
      </c>
      <c r="BV111" s="27" t="n">
        <v>0</v>
      </c>
      <c r="BW111" s="27" t="n">
        <v>0</v>
      </c>
      <c r="BX111" s="27" t="n">
        <v>0</v>
      </c>
      <c r="BY111" s="27" t="n">
        <v>0</v>
      </c>
      <c r="BZ111" s="27" t="n">
        <v>0</v>
      </c>
      <c r="CA111" s="27" t="n">
        <v>0</v>
      </c>
      <c r="CB111" s="27" t="n">
        <v>0</v>
      </c>
      <c r="CC111" s="27" t="n">
        <v>0</v>
      </c>
      <c r="CD111" s="27" t="n">
        <v>0</v>
      </c>
      <c r="CE111" s="27" t="n">
        <v>0</v>
      </c>
      <c r="CF111" s="27" t="n">
        <v>0</v>
      </c>
      <c r="CG111" s="27" t="n">
        <v>0</v>
      </c>
      <c r="CH111" s="27" t="n">
        <v>0</v>
      </c>
      <c r="CI111" s="27" t="n">
        <v>0</v>
      </c>
      <c r="CJ111" s="27" t="n">
        <v>0</v>
      </c>
      <c r="CK111" s="27" t="n">
        <v>0</v>
      </c>
      <c r="CL111" s="27" t="n">
        <v>0</v>
      </c>
      <c r="CM111" s="27" t="n">
        <v>0</v>
      </c>
      <c r="CN111" s="27" t="n">
        <v>0</v>
      </c>
      <c r="CO111" s="27" t="n">
        <v>0</v>
      </c>
      <c r="CP111" s="27" t="n">
        <v>0</v>
      </c>
      <c r="CQ111" s="27" t="n">
        <v>0</v>
      </c>
      <c r="CR111" s="27" t="n">
        <v>0</v>
      </c>
      <c r="CS111" s="27" t="n">
        <v>0</v>
      </c>
      <c r="CT111" s="27" t="n">
        <v>0</v>
      </c>
      <c r="CU111" s="27" t="n">
        <v>0</v>
      </c>
      <c r="CV111" s="27" t="n">
        <v>0</v>
      </c>
      <c r="CW111" s="27" t="n">
        <v>0</v>
      </c>
      <c r="CX111" s="27" t="n">
        <v>0</v>
      </c>
      <c r="CY111" s="27" t="n">
        <v>0</v>
      </c>
      <c r="CZ111" s="27" t="n">
        <v>0</v>
      </c>
      <c r="DA111" s="27" t="n">
        <v>0</v>
      </c>
    </row>
    <row r="112">
      <c r="A112" t="inlineStr">
        <is>
          <t>VSP-606</t>
        </is>
      </c>
      <c r="B112" s="27" t="n">
        <v>0</v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7" t="n">
        <v>0</v>
      </c>
      <c r="AH112" s="27" t="n">
        <v>0</v>
      </c>
      <c r="AI112" s="27" t="n">
        <v>0</v>
      </c>
      <c r="AJ112" s="27" t="n">
        <v>0</v>
      </c>
      <c r="AK112" s="27" t="n">
        <v>0</v>
      </c>
      <c r="AL112" s="27" t="n">
        <v>0</v>
      </c>
      <c r="AM112" s="27" t="n">
        <v>0</v>
      </c>
      <c r="AN112" s="27" t="n">
        <v>0</v>
      </c>
      <c r="AO112" s="27" t="n">
        <v>0</v>
      </c>
      <c r="AP112" s="27" t="n">
        <v>0</v>
      </c>
      <c r="AQ112" s="27" t="n">
        <v>0</v>
      </c>
      <c r="AR112" s="27" t="n">
        <v>0</v>
      </c>
      <c r="AS112" s="27" t="n">
        <v>0</v>
      </c>
      <c r="AT112" s="27" t="n">
        <v>0</v>
      </c>
      <c r="AU112" s="27" t="n">
        <v>0</v>
      </c>
      <c r="AV112" s="27" t="n">
        <v>0</v>
      </c>
      <c r="AW112" s="27" t="n">
        <v>0</v>
      </c>
      <c r="AX112" s="27" t="n">
        <v>0</v>
      </c>
      <c r="AY112" s="27" t="n">
        <v>0</v>
      </c>
      <c r="AZ112" s="27" t="n">
        <v>0</v>
      </c>
      <c r="BA112" s="27" t="n">
        <v>0</v>
      </c>
      <c r="BB112" s="27" t="n">
        <v>0</v>
      </c>
      <c r="BC112" s="27" t="n">
        <v>0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0</v>
      </c>
      <c r="BJ112" s="27" t="n">
        <v>0</v>
      </c>
      <c r="BK112" s="27" t="n">
        <v>0</v>
      </c>
      <c r="BL112" s="27" t="n">
        <v>0</v>
      </c>
      <c r="BM112" s="27" t="n">
        <v>0</v>
      </c>
      <c r="BN112" s="27" t="n">
        <v>0</v>
      </c>
      <c r="BO112" s="27" t="n">
        <v>0</v>
      </c>
      <c r="BP112" s="27" t="n">
        <v>0</v>
      </c>
      <c r="BQ112" s="27" t="n">
        <v>0</v>
      </c>
      <c r="BR112" s="27" t="n">
        <v>0</v>
      </c>
      <c r="BS112" s="27" t="n">
        <v>0</v>
      </c>
      <c r="BT112" s="27" t="n">
        <v>0</v>
      </c>
      <c r="BU112" s="27" t="n">
        <v>0</v>
      </c>
      <c r="BV112" s="27" t="n">
        <v>0</v>
      </c>
      <c r="BW112" s="27" t="n">
        <v>0</v>
      </c>
      <c r="BX112" s="27" t="n">
        <v>0</v>
      </c>
      <c r="BY112" s="27" t="n">
        <v>0</v>
      </c>
      <c r="BZ112" s="27" t="n">
        <v>0</v>
      </c>
      <c r="CA112" s="27" t="n">
        <v>0</v>
      </c>
      <c r="CB112" s="27" t="n">
        <v>0</v>
      </c>
      <c r="CC112" s="27" t="n">
        <v>0</v>
      </c>
      <c r="CD112" s="27" t="n">
        <v>0</v>
      </c>
      <c r="CE112" s="27" t="n">
        <v>0</v>
      </c>
      <c r="CF112" s="27" t="n">
        <v>0</v>
      </c>
      <c r="CG112" s="27" t="n">
        <v>0</v>
      </c>
      <c r="CH112" s="27" t="n">
        <v>0</v>
      </c>
      <c r="CI112" s="27" t="n">
        <v>0</v>
      </c>
      <c r="CJ112" s="27" t="n">
        <v>0</v>
      </c>
      <c r="CK112" s="27" t="n">
        <v>0</v>
      </c>
      <c r="CL112" s="27" t="n">
        <v>0</v>
      </c>
      <c r="CM112" s="27" t="n">
        <v>0</v>
      </c>
      <c r="CN112" s="27" t="n">
        <v>0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0</v>
      </c>
      <c r="CV112" s="27" t="n">
        <v>0</v>
      </c>
      <c r="CW112" s="27" t="n">
        <v>0</v>
      </c>
      <c r="CX112" s="27" t="n">
        <v>0</v>
      </c>
      <c r="CY112" s="27" t="n">
        <v>0</v>
      </c>
      <c r="CZ112" s="27" t="n">
        <v>0</v>
      </c>
      <c r="DA112" s="27" t="n">
        <v>0</v>
      </c>
    </row>
    <row r="113">
      <c r="A113" t="inlineStr">
        <is>
          <t>VSP-607</t>
        </is>
      </c>
      <c r="B113" s="27" t="n">
        <v>0</v>
      </c>
      <c r="C113" s="27" t="n">
        <v>0</v>
      </c>
      <c r="D113" s="27" t="n">
        <v>0</v>
      </c>
      <c r="E113" s="27" t="n">
        <v>0</v>
      </c>
      <c r="F113" s="27" t="n">
        <v>0</v>
      </c>
      <c r="G113" s="27" t="n">
        <v>0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0</v>
      </c>
      <c r="Q113" s="27" t="n">
        <v>0</v>
      </c>
      <c r="R113" s="27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7" t="n">
        <v>0</v>
      </c>
      <c r="X113" s="27" t="n">
        <v>0</v>
      </c>
      <c r="Y113" s="27" t="n">
        <v>0</v>
      </c>
      <c r="Z113" s="27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7" t="n">
        <v>0</v>
      </c>
      <c r="AF113" s="27" t="n">
        <v>0</v>
      </c>
      <c r="AG113" s="27" t="n">
        <v>0</v>
      </c>
      <c r="AH113" s="27" t="n">
        <v>0</v>
      </c>
      <c r="AI113" s="27" t="n">
        <v>0</v>
      </c>
      <c r="AJ113" s="27" t="n">
        <v>0</v>
      </c>
      <c r="AK113" s="27" t="n">
        <v>0</v>
      </c>
      <c r="AL113" s="27" t="n">
        <v>0</v>
      </c>
      <c r="AM113" s="27" t="n">
        <v>0</v>
      </c>
      <c r="AN113" s="27" t="n">
        <v>0</v>
      </c>
      <c r="AO113" s="27" t="n">
        <v>0</v>
      </c>
      <c r="AP113" s="27" t="n">
        <v>0</v>
      </c>
      <c r="AQ113" s="27" t="n">
        <v>0</v>
      </c>
      <c r="AR113" s="27" t="n">
        <v>0</v>
      </c>
      <c r="AS113" s="27" t="n">
        <v>0</v>
      </c>
      <c r="AT113" s="27" t="n">
        <v>0</v>
      </c>
      <c r="AU113" s="27" t="n">
        <v>0</v>
      </c>
      <c r="AV113" s="27" t="n">
        <v>0</v>
      </c>
      <c r="AW113" s="27" t="n">
        <v>0</v>
      </c>
      <c r="AX113" s="27" t="n">
        <v>0</v>
      </c>
      <c r="AY113" s="27" t="n">
        <v>0</v>
      </c>
      <c r="AZ113" s="27" t="n">
        <v>0</v>
      </c>
      <c r="BA113" s="27" t="n">
        <v>0</v>
      </c>
      <c r="BB113" s="27" t="n">
        <v>0</v>
      </c>
      <c r="BC113" s="27" t="n">
        <v>0</v>
      </c>
      <c r="BD113" s="27" t="n">
        <v>0</v>
      </c>
      <c r="BE113" s="27" t="n">
        <v>0</v>
      </c>
      <c r="BF113" s="27" t="n">
        <v>0</v>
      </c>
      <c r="BG113" s="27" t="n">
        <v>0</v>
      </c>
      <c r="BH113" s="27" t="n">
        <v>0</v>
      </c>
      <c r="BI113" s="27" t="n">
        <v>0</v>
      </c>
      <c r="BJ113" s="27" t="n">
        <v>0</v>
      </c>
      <c r="BK113" s="27" t="n">
        <v>0</v>
      </c>
      <c r="BL113" s="27" t="n">
        <v>0</v>
      </c>
      <c r="BM113" s="27" t="n">
        <v>0</v>
      </c>
      <c r="BN113" s="27" t="n">
        <v>0</v>
      </c>
      <c r="BO113" s="27" t="n">
        <v>0</v>
      </c>
      <c r="BP113" s="27" t="n">
        <v>0</v>
      </c>
      <c r="BQ113" s="27" t="n">
        <v>0</v>
      </c>
      <c r="BR113" s="27" t="n">
        <v>0</v>
      </c>
      <c r="BS113" s="27" t="n">
        <v>0</v>
      </c>
      <c r="BT113" s="27" t="n">
        <v>0</v>
      </c>
      <c r="BU113" s="27" t="n">
        <v>0</v>
      </c>
      <c r="BV113" s="27" t="n">
        <v>0</v>
      </c>
      <c r="BW113" s="27" t="n">
        <v>0</v>
      </c>
      <c r="BX113" s="27" t="n">
        <v>0</v>
      </c>
      <c r="BY113" s="27" t="n">
        <v>0</v>
      </c>
      <c r="BZ113" s="27" t="n">
        <v>0</v>
      </c>
      <c r="CA113" s="27" t="n">
        <v>0</v>
      </c>
      <c r="CB113" s="27" t="n">
        <v>0</v>
      </c>
      <c r="CC113" s="27" t="n">
        <v>0</v>
      </c>
      <c r="CD113" s="27" t="n">
        <v>0</v>
      </c>
      <c r="CE113" s="27" t="n">
        <v>0</v>
      </c>
      <c r="CF113" s="27" t="n">
        <v>0</v>
      </c>
      <c r="CG113" s="27" t="n">
        <v>0</v>
      </c>
      <c r="CH113" s="27" t="n">
        <v>0</v>
      </c>
      <c r="CI113" s="27" t="n">
        <v>0</v>
      </c>
      <c r="CJ113" s="27" t="n">
        <v>0</v>
      </c>
      <c r="CK113" s="27" t="n">
        <v>0</v>
      </c>
      <c r="CL113" s="27" t="n">
        <v>0</v>
      </c>
      <c r="CM113" s="27" t="n">
        <v>0</v>
      </c>
      <c r="CN113" s="27" t="n">
        <v>0</v>
      </c>
      <c r="CO113" s="27" t="n">
        <v>0</v>
      </c>
      <c r="CP113" s="27" t="n">
        <v>0</v>
      </c>
      <c r="CQ113" s="27" t="n">
        <v>0</v>
      </c>
      <c r="CR113" s="27" t="n">
        <v>0</v>
      </c>
      <c r="CS113" s="27" t="n">
        <v>0</v>
      </c>
      <c r="CT113" s="27" t="n">
        <v>0</v>
      </c>
      <c r="CU113" s="27" t="n">
        <v>0</v>
      </c>
      <c r="CV113" s="27" t="n">
        <v>0</v>
      </c>
      <c r="CW113" s="27" t="n">
        <v>0</v>
      </c>
      <c r="CX113" s="27" t="n">
        <v>0</v>
      </c>
      <c r="CY113" s="27" t="n">
        <v>0</v>
      </c>
      <c r="CZ113" s="27" t="n">
        <v>0</v>
      </c>
      <c r="DA113" s="27" t="n">
        <v>0</v>
      </c>
    </row>
    <row r="114">
      <c r="A114" t="inlineStr">
        <is>
          <t>VSP-738</t>
        </is>
      </c>
      <c r="B114" s="27" t="n">
        <v>0</v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7" t="n">
        <v>0</v>
      </c>
      <c r="AH114" s="27" t="n">
        <v>0</v>
      </c>
      <c r="AI114" s="27" t="n">
        <v>0</v>
      </c>
      <c r="AJ114" s="27" t="n">
        <v>0</v>
      </c>
      <c r="AK114" s="27" t="n">
        <v>0</v>
      </c>
      <c r="AL114" s="27" t="n">
        <v>0</v>
      </c>
      <c r="AM114" s="27" t="n">
        <v>0</v>
      </c>
      <c r="AN114" s="27" t="n">
        <v>0</v>
      </c>
      <c r="AO114" s="27" t="n">
        <v>0</v>
      </c>
      <c r="AP114" s="27" t="n">
        <v>0</v>
      </c>
      <c r="AQ114" s="27" t="n">
        <v>0</v>
      </c>
      <c r="AR114" s="27" t="n">
        <v>0</v>
      </c>
      <c r="AS114" s="27" t="n">
        <v>0</v>
      </c>
      <c r="AT114" s="27" t="n">
        <v>0</v>
      </c>
      <c r="AU114" s="27" t="n">
        <v>0</v>
      </c>
      <c r="AV114" s="27" t="n">
        <v>0</v>
      </c>
      <c r="AW114" s="27" t="n">
        <v>0</v>
      </c>
      <c r="AX114" s="27" t="n">
        <v>0</v>
      </c>
      <c r="AY114" s="27" t="n">
        <v>0</v>
      </c>
      <c r="AZ114" s="27" t="n">
        <v>0</v>
      </c>
      <c r="BA114" s="27" t="n">
        <v>0</v>
      </c>
      <c r="BB114" s="27" t="n">
        <v>0</v>
      </c>
      <c r="BC114" s="27" t="n">
        <v>0</v>
      </c>
      <c r="BD114" s="27" t="n">
        <v>0</v>
      </c>
      <c r="BE114" s="27" t="n">
        <v>0</v>
      </c>
      <c r="BF114" s="27" t="n">
        <v>0</v>
      </c>
      <c r="BG114" s="27" t="n">
        <v>0</v>
      </c>
      <c r="BH114" s="27" t="n">
        <v>0</v>
      </c>
      <c r="BI114" s="27" t="n">
        <v>0</v>
      </c>
      <c r="BJ114" s="27" t="n">
        <v>0</v>
      </c>
      <c r="BK114" s="27" t="n">
        <v>0</v>
      </c>
      <c r="BL114" s="27" t="n">
        <v>0</v>
      </c>
      <c r="BM114" s="27" t="n">
        <v>0</v>
      </c>
      <c r="BN114" s="27" t="n">
        <v>0</v>
      </c>
      <c r="BO114" s="27" t="n">
        <v>0</v>
      </c>
      <c r="BP114" s="27" t="n">
        <v>0</v>
      </c>
      <c r="BQ114" s="27" t="n">
        <v>0</v>
      </c>
      <c r="BR114" s="27" t="n">
        <v>0</v>
      </c>
      <c r="BS114" s="27" t="n">
        <v>0</v>
      </c>
      <c r="BT114" s="27" t="n">
        <v>0</v>
      </c>
      <c r="BU114" s="27" t="n">
        <v>0</v>
      </c>
      <c r="BV114" s="27" t="n">
        <v>0</v>
      </c>
      <c r="BW114" s="27" t="n">
        <v>0</v>
      </c>
      <c r="BX114" s="27" t="n">
        <v>0</v>
      </c>
      <c r="BY114" s="27" t="n">
        <v>0</v>
      </c>
      <c r="BZ114" s="27" t="n">
        <v>0</v>
      </c>
      <c r="CA114" s="27" t="n">
        <v>0</v>
      </c>
      <c r="CB114" s="27" t="n">
        <v>0</v>
      </c>
      <c r="CC114" s="27" t="n">
        <v>0</v>
      </c>
      <c r="CD114" s="27" t="n">
        <v>0</v>
      </c>
      <c r="CE114" s="27" t="n">
        <v>0</v>
      </c>
      <c r="CF114" s="27" t="n">
        <v>0</v>
      </c>
      <c r="CG114" s="27" t="n">
        <v>0</v>
      </c>
      <c r="CH114" s="27" t="n">
        <v>0</v>
      </c>
      <c r="CI114" s="27" t="n">
        <v>0</v>
      </c>
      <c r="CJ114" s="27" t="n">
        <v>0</v>
      </c>
      <c r="CK114" s="27" t="n">
        <v>0</v>
      </c>
      <c r="CL114" s="27" t="n">
        <v>0</v>
      </c>
      <c r="CM114" s="27" t="n">
        <v>0</v>
      </c>
      <c r="CN114" s="27" t="n">
        <v>0</v>
      </c>
      <c r="CO114" s="27" t="n">
        <v>0</v>
      </c>
      <c r="CP114" s="27" t="n">
        <v>0</v>
      </c>
      <c r="CQ114" s="27" t="n">
        <v>0</v>
      </c>
      <c r="CR114" s="27" t="n">
        <v>0</v>
      </c>
      <c r="CS114" s="27" t="n">
        <v>0</v>
      </c>
      <c r="CT114" s="27" t="n">
        <v>0</v>
      </c>
      <c r="CU114" s="27" t="n">
        <v>0</v>
      </c>
      <c r="CV114" s="27" t="n">
        <v>0</v>
      </c>
      <c r="CW114" s="27" t="n">
        <v>0</v>
      </c>
      <c r="CX114" s="27" t="n">
        <v>0</v>
      </c>
      <c r="CY114" s="27" t="n">
        <v>0</v>
      </c>
      <c r="CZ114" s="27" t="n">
        <v>0</v>
      </c>
      <c r="DA114" s="27" t="n">
        <v>0</v>
      </c>
    </row>
    <row r="115">
      <c r="A115" t="inlineStr">
        <is>
          <t>VSP-739</t>
        </is>
      </c>
      <c r="B115" s="27" t="n">
        <v>0</v>
      </c>
      <c r="C115" s="27" t="n">
        <v>0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0</v>
      </c>
      <c r="Q115" s="27" t="n">
        <v>0</v>
      </c>
      <c r="R115" s="27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7" t="n">
        <v>0</v>
      </c>
      <c r="X115" s="27" t="n">
        <v>0</v>
      </c>
      <c r="Y115" s="27" t="n">
        <v>0</v>
      </c>
      <c r="Z115" s="27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7" t="n">
        <v>0</v>
      </c>
      <c r="AF115" s="27" t="n">
        <v>0</v>
      </c>
      <c r="AG115" s="27" t="n">
        <v>0</v>
      </c>
      <c r="AH115" s="27" t="n">
        <v>0</v>
      </c>
      <c r="AI115" s="27" t="n">
        <v>0</v>
      </c>
      <c r="AJ115" s="27" t="n">
        <v>0</v>
      </c>
      <c r="AK115" s="27" t="n">
        <v>0</v>
      </c>
      <c r="AL115" s="27" t="n">
        <v>0</v>
      </c>
      <c r="AM115" s="27" t="n">
        <v>0</v>
      </c>
      <c r="AN115" s="27" t="n">
        <v>0</v>
      </c>
      <c r="AO115" s="27" t="n">
        <v>0</v>
      </c>
      <c r="AP115" s="27" t="n">
        <v>0</v>
      </c>
      <c r="AQ115" s="27" t="n">
        <v>0</v>
      </c>
      <c r="AR115" s="27" t="n">
        <v>0</v>
      </c>
      <c r="AS115" s="27" t="n">
        <v>0</v>
      </c>
      <c r="AT115" s="27" t="n">
        <v>0</v>
      </c>
      <c r="AU115" s="27" t="n">
        <v>0</v>
      </c>
      <c r="AV115" s="27" t="n">
        <v>0</v>
      </c>
      <c r="AW115" s="27" t="n">
        <v>0</v>
      </c>
      <c r="AX115" s="27" t="n">
        <v>0</v>
      </c>
      <c r="AY115" s="27" t="n">
        <v>0</v>
      </c>
      <c r="AZ115" s="27" t="n">
        <v>0</v>
      </c>
      <c r="BA115" s="27" t="n">
        <v>0</v>
      </c>
      <c r="BB115" s="27" t="n">
        <v>0</v>
      </c>
      <c r="BC115" s="27" t="n">
        <v>0</v>
      </c>
      <c r="BD115" s="27" t="n">
        <v>0</v>
      </c>
      <c r="BE115" s="27" t="n">
        <v>0</v>
      </c>
      <c r="BF115" s="27" t="n">
        <v>0</v>
      </c>
      <c r="BG115" s="27" t="n">
        <v>0</v>
      </c>
      <c r="BH115" s="27" t="n">
        <v>0</v>
      </c>
      <c r="BI115" s="27" t="n">
        <v>0</v>
      </c>
      <c r="BJ115" s="27" t="n">
        <v>0</v>
      </c>
      <c r="BK115" s="27" t="n">
        <v>0</v>
      </c>
      <c r="BL115" s="27" t="n">
        <v>0</v>
      </c>
      <c r="BM115" s="27" t="n">
        <v>0</v>
      </c>
      <c r="BN115" s="27" t="n">
        <v>0</v>
      </c>
      <c r="BO115" s="27" t="n">
        <v>0</v>
      </c>
      <c r="BP115" s="27" t="n">
        <v>0</v>
      </c>
      <c r="BQ115" s="27" t="n">
        <v>0</v>
      </c>
      <c r="BR115" s="27" t="n">
        <v>0</v>
      </c>
      <c r="BS115" s="27" t="n">
        <v>0</v>
      </c>
      <c r="BT115" s="27" t="n">
        <v>0</v>
      </c>
      <c r="BU115" s="27" t="n">
        <v>0</v>
      </c>
      <c r="BV115" s="27" t="n">
        <v>0</v>
      </c>
      <c r="BW115" s="27" t="n">
        <v>0</v>
      </c>
      <c r="BX115" s="27" t="n">
        <v>0</v>
      </c>
      <c r="BY115" s="27" t="n">
        <v>0</v>
      </c>
      <c r="BZ115" s="27" t="n">
        <v>0</v>
      </c>
      <c r="CA115" s="27" t="n">
        <v>0</v>
      </c>
      <c r="CB115" s="27" t="n">
        <v>0</v>
      </c>
      <c r="CC115" s="27" t="n">
        <v>0</v>
      </c>
      <c r="CD115" s="27" t="n">
        <v>0</v>
      </c>
      <c r="CE115" s="27" t="n">
        <v>0</v>
      </c>
      <c r="CF115" s="27" t="n">
        <v>0</v>
      </c>
      <c r="CG115" s="27" t="n">
        <v>0</v>
      </c>
      <c r="CH115" s="27" t="n">
        <v>0</v>
      </c>
      <c r="CI115" s="27" t="n">
        <v>0</v>
      </c>
      <c r="CJ115" s="27" t="n">
        <v>0</v>
      </c>
      <c r="CK115" s="27" t="n">
        <v>0</v>
      </c>
      <c r="CL115" s="27" t="n">
        <v>0</v>
      </c>
      <c r="CM115" s="27" t="n">
        <v>0</v>
      </c>
      <c r="CN115" s="27" t="n">
        <v>0</v>
      </c>
      <c r="CO115" s="27" t="n">
        <v>0</v>
      </c>
      <c r="CP115" s="27" t="n">
        <v>0</v>
      </c>
      <c r="CQ115" s="27" t="n">
        <v>0</v>
      </c>
      <c r="CR115" s="27" t="n">
        <v>0</v>
      </c>
      <c r="CS115" s="27" t="n">
        <v>0</v>
      </c>
      <c r="CT115" s="27" t="n">
        <v>0</v>
      </c>
      <c r="CU115" s="27" t="n">
        <v>0</v>
      </c>
      <c r="CV115" s="27" t="n">
        <v>0</v>
      </c>
      <c r="CW115" s="27" t="n">
        <v>0</v>
      </c>
      <c r="CX115" s="27" t="n">
        <v>0</v>
      </c>
      <c r="CY115" s="27" t="n">
        <v>0</v>
      </c>
      <c r="CZ115" s="27" t="n">
        <v>0</v>
      </c>
      <c r="DA115" s="27" t="n">
        <v>0</v>
      </c>
    </row>
    <row r="116">
      <c r="A116" t="inlineStr">
        <is>
          <t>VSP-740</t>
        </is>
      </c>
      <c r="B116" s="27" t="n">
        <v>0</v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0</v>
      </c>
      <c r="AU116" s="27" t="n">
        <v>0</v>
      </c>
      <c r="AV116" s="27" t="n">
        <v>0</v>
      </c>
      <c r="AW116" s="27" t="n">
        <v>0</v>
      </c>
      <c r="AX116" s="27" t="n">
        <v>0</v>
      </c>
      <c r="AY116" s="27" t="n">
        <v>0</v>
      </c>
      <c r="AZ116" s="27" t="n">
        <v>0</v>
      </c>
      <c r="BA116" s="27" t="n">
        <v>0</v>
      </c>
      <c r="BB116" s="27" t="n">
        <v>0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0</v>
      </c>
      <c r="BK116" s="27" t="n">
        <v>0</v>
      </c>
      <c r="BL116" s="27" t="n">
        <v>0</v>
      </c>
      <c r="BM116" s="27" t="n">
        <v>0</v>
      </c>
      <c r="BN116" s="27" t="n">
        <v>0</v>
      </c>
      <c r="BO116" s="27" t="n">
        <v>0</v>
      </c>
      <c r="BP116" s="27" t="n">
        <v>0</v>
      </c>
      <c r="BQ116" s="27" t="n">
        <v>0</v>
      </c>
      <c r="BR116" s="27" t="n">
        <v>0</v>
      </c>
      <c r="BS116" s="27" t="n">
        <v>0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0</v>
      </c>
      <c r="CN116" s="27" t="n">
        <v>0</v>
      </c>
      <c r="CO116" s="27" t="n">
        <v>0</v>
      </c>
      <c r="CP116" s="27" t="n">
        <v>0</v>
      </c>
      <c r="CQ116" s="27" t="n">
        <v>0</v>
      </c>
      <c r="CR116" s="27" t="n">
        <v>0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0</v>
      </c>
    </row>
    <row r="117">
      <c r="A117" t="inlineStr">
        <is>
          <t>VSP-746</t>
        </is>
      </c>
      <c r="B117" s="27" t="n">
        <v>0</v>
      </c>
      <c r="C117" s="27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0</v>
      </c>
      <c r="R117" s="27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7" t="n">
        <v>0</v>
      </c>
      <c r="X117" s="27" t="n">
        <v>0</v>
      </c>
      <c r="Y117" s="27" t="n">
        <v>0</v>
      </c>
      <c r="Z117" s="27" t="n">
        <v>0</v>
      </c>
      <c r="AA117" s="27" t="n">
        <v>0</v>
      </c>
      <c r="AB117" s="27" t="n">
        <v>0</v>
      </c>
      <c r="AC117" s="27" t="n">
        <v>0</v>
      </c>
      <c r="AD117" s="27" t="n">
        <v>0</v>
      </c>
      <c r="AE117" s="27" t="n">
        <v>0</v>
      </c>
      <c r="AF117" s="27" t="n">
        <v>0</v>
      </c>
      <c r="AG117" s="27" t="n">
        <v>0</v>
      </c>
      <c r="AH117" s="27" t="n">
        <v>0</v>
      </c>
      <c r="AI117" s="27" t="n">
        <v>0</v>
      </c>
      <c r="AJ117" s="27" t="n">
        <v>0</v>
      </c>
      <c r="AK117" s="27" t="n">
        <v>0</v>
      </c>
      <c r="AL117" s="27" t="n">
        <v>0</v>
      </c>
      <c r="AM117" s="27" t="n">
        <v>0</v>
      </c>
      <c r="AN117" s="27" t="n">
        <v>0</v>
      </c>
      <c r="AO117" s="27" t="n">
        <v>0</v>
      </c>
      <c r="AP117" s="27" t="n">
        <v>0</v>
      </c>
      <c r="AQ117" s="27" t="n">
        <v>0</v>
      </c>
      <c r="AR117" s="27" t="n">
        <v>0</v>
      </c>
      <c r="AS117" s="27" t="n">
        <v>0</v>
      </c>
      <c r="AT117" s="27" t="n">
        <v>0</v>
      </c>
      <c r="AU117" s="27" t="n">
        <v>0</v>
      </c>
      <c r="AV117" s="27" t="n">
        <v>0</v>
      </c>
      <c r="AW117" s="27" t="n">
        <v>0</v>
      </c>
      <c r="AX117" s="27" t="n">
        <v>0</v>
      </c>
      <c r="AY117" s="27" t="n">
        <v>0</v>
      </c>
      <c r="AZ117" s="27" t="n">
        <v>0</v>
      </c>
      <c r="BA117" s="27" t="n">
        <v>0</v>
      </c>
      <c r="BB117" s="27" t="n">
        <v>0</v>
      </c>
      <c r="BC117" s="27" t="n">
        <v>0</v>
      </c>
      <c r="BD117" s="27" t="n">
        <v>0</v>
      </c>
      <c r="BE117" s="27" t="n">
        <v>0</v>
      </c>
      <c r="BF117" s="27" t="n">
        <v>0</v>
      </c>
      <c r="BG117" s="27" t="n">
        <v>0</v>
      </c>
      <c r="BH117" s="27" t="n">
        <v>0</v>
      </c>
      <c r="BI117" s="27" t="n">
        <v>0</v>
      </c>
      <c r="BJ117" s="27" t="n">
        <v>0</v>
      </c>
      <c r="BK117" s="27" t="n">
        <v>0</v>
      </c>
      <c r="BL117" s="27" t="n">
        <v>0</v>
      </c>
      <c r="BM117" s="27" t="n">
        <v>0</v>
      </c>
      <c r="BN117" s="27" t="n">
        <v>0</v>
      </c>
      <c r="BO117" s="27" t="n">
        <v>0</v>
      </c>
      <c r="BP117" s="27" t="n">
        <v>0</v>
      </c>
      <c r="BQ117" s="27" t="n">
        <v>0</v>
      </c>
      <c r="BR117" s="27" t="n">
        <v>0</v>
      </c>
      <c r="BS117" s="27" t="n">
        <v>0</v>
      </c>
      <c r="BT117" s="27" t="n">
        <v>0</v>
      </c>
      <c r="BU117" s="27" t="n">
        <v>0</v>
      </c>
      <c r="BV117" s="27" t="n">
        <v>0</v>
      </c>
      <c r="BW117" s="27" t="n">
        <v>0</v>
      </c>
      <c r="BX117" s="27" t="n">
        <v>0</v>
      </c>
      <c r="BY117" s="27" t="n">
        <v>0</v>
      </c>
      <c r="BZ117" s="27" t="n">
        <v>0</v>
      </c>
      <c r="CA117" s="27" t="n">
        <v>0</v>
      </c>
      <c r="CB117" s="27" t="n">
        <v>0</v>
      </c>
      <c r="CC117" s="27" t="n">
        <v>0</v>
      </c>
      <c r="CD117" s="27" t="n">
        <v>0</v>
      </c>
      <c r="CE117" s="27" t="n">
        <v>0</v>
      </c>
      <c r="CF117" s="27" t="n">
        <v>0</v>
      </c>
      <c r="CG117" s="27" t="n">
        <v>0</v>
      </c>
      <c r="CH117" s="27" t="n">
        <v>0</v>
      </c>
      <c r="CI117" s="27" t="n">
        <v>0</v>
      </c>
      <c r="CJ117" s="27" t="n">
        <v>0</v>
      </c>
      <c r="CK117" s="27" t="n">
        <v>0</v>
      </c>
      <c r="CL117" s="27" t="n">
        <v>0</v>
      </c>
      <c r="CM117" s="27" t="n">
        <v>0</v>
      </c>
      <c r="CN117" s="27" t="n">
        <v>0</v>
      </c>
      <c r="CO117" s="27" t="n">
        <v>0</v>
      </c>
      <c r="CP117" s="27" t="n">
        <v>0</v>
      </c>
      <c r="CQ117" s="27" t="n">
        <v>0</v>
      </c>
      <c r="CR117" s="27" t="n">
        <v>0</v>
      </c>
      <c r="CS117" s="27" t="n">
        <v>0</v>
      </c>
      <c r="CT117" s="27" t="n">
        <v>0</v>
      </c>
      <c r="CU117" s="27" t="n">
        <v>0</v>
      </c>
      <c r="CV117" s="27" t="n">
        <v>0</v>
      </c>
      <c r="CW117" s="27" t="n">
        <v>0</v>
      </c>
      <c r="CX117" s="27" t="n">
        <v>0</v>
      </c>
      <c r="CY117" s="27" t="n">
        <v>0</v>
      </c>
      <c r="CZ117" s="27" t="n">
        <v>0</v>
      </c>
      <c r="DA117" s="27" t="n">
        <v>0</v>
      </c>
    </row>
    <row r="118">
      <c r="A118" t="inlineStr">
        <is>
          <t>VSP-869</t>
        </is>
      </c>
      <c r="B118" s="27" t="n">
        <v>0</v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7" t="n">
        <v>0</v>
      </c>
      <c r="AH118" s="27" t="n">
        <v>0</v>
      </c>
      <c r="AI118" s="27" t="n">
        <v>0</v>
      </c>
      <c r="AJ118" s="27" t="n">
        <v>0</v>
      </c>
      <c r="AK118" s="27" t="n">
        <v>0</v>
      </c>
      <c r="AL118" s="27" t="n">
        <v>0</v>
      </c>
      <c r="AM118" s="27" t="n">
        <v>0</v>
      </c>
      <c r="AN118" s="27" t="n">
        <v>0</v>
      </c>
      <c r="AO118" s="27" t="n">
        <v>0</v>
      </c>
      <c r="AP118" s="27" t="n">
        <v>0</v>
      </c>
      <c r="AQ118" s="27" t="n">
        <v>0</v>
      </c>
      <c r="AR118" s="27" t="n">
        <v>0</v>
      </c>
      <c r="AS118" s="27" t="n">
        <v>0</v>
      </c>
      <c r="AT118" s="27" t="n">
        <v>0</v>
      </c>
      <c r="AU118" s="27" t="n">
        <v>0</v>
      </c>
      <c r="AV118" s="27" t="n">
        <v>0</v>
      </c>
      <c r="AW118" s="27" t="n">
        <v>0</v>
      </c>
      <c r="AX118" s="27" t="n">
        <v>0</v>
      </c>
      <c r="AY118" s="27" t="n">
        <v>0</v>
      </c>
      <c r="AZ118" s="27" t="n">
        <v>0</v>
      </c>
      <c r="BA118" s="27" t="n">
        <v>0</v>
      </c>
      <c r="BB118" s="27" t="n">
        <v>0</v>
      </c>
      <c r="BC118" s="27" t="n">
        <v>0</v>
      </c>
      <c r="BD118" s="27" t="n">
        <v>0</v>
      </c>
      <c r="BE118" s="27" t="n">
        <v>0</v>
      </c>
      <c r="BF118" s="27" t="n">
        <v>0</v>
      </c>
      <c r="BG118" s="27" t="n">
        <v>0</v>
      </c>
      <c r="BH118" s="27" t="n">
        <v>0</v>
      </c>
      <c r="BI118" s="27" t="n">
        <v>0</v>
      </c>
      <c r="BJ118" s="27" t="n">
        <v>0</v>
      </c>
      <c r="BK118" s="27" t="n">
        <v>0</v>
      </c>
      <c r="BL118" s="27" t="n">
        <v>0</v>
      </c>
      <c r="BM118" s="27" t="n">
        <v>0</v>
      </c>
      <c r="BN118" s="27" t="n">
        <v>0</v>
      </c>
      <c r="BO118" s="27" t="n">
        <v>0</v>
      </c>
      <c r="BP118" s="27" t="n">
        <v>0</v>
      </c>
      <c r="BQ118" s="27" t="n">
        <v>0</v>
      </c>
      <c r="BR118" s="27" t="n">
        <v>0</v>
      </c>
      <c r="BS118" s="27" t="n">
        <v>0</v>
      </c>
      <c r="BT118" s="27" t="n">
        <v>0</v>
      </c>
      <c r="BU118" s="27" t="n">
        <v>0</v>
      </c>
      <c r="BV118" s="27" t="n">
        <v>0</v>
      </c>
      <c r="BW118" s="27" t="n">
        <v>0</v>
      </c>
      <c r="BX118" s="27" t="n">
        <v>0</v>
      </c>
      <c r="BY118" s="27" t="n">
        <v>0</v>
      </c>
      <c r="BZ118" s="27" t="n">
        <v>0</v>
      </c>
      <c r="CA118" s="27" t="n">
        <v>0</v>
      </c>
      <c r="CB118" s="27" t="n">
        <v>0</v>
      </c>
      <c r="CC118" s="27" t="n">
        <v>0</v>
      </c>
      <c r="CD118" s="27" t="n">
        <v>0</v>
      </c>
      <c r="CE118" s="27" t="n">
        <v>0</v>
      </c>
      <c r="CF118" s="27" t="n">
        <v>0</v>
      </c>
      <c r="CG118" s="27" t="n">
        <v>0</v>
      </c>
      <c r="CH118" s="27" t="n">
        <v>0</v>
      </c>
      <c r="CI118" s="27" t="n">
        <v>0</v>
      </c>
      <c r="CJ118" s="27" t="n">
        <v>0</v>
      </c>
      <c r="CK118" s="27" t="n">
        <v>0</v>
      </c>
      <c r="CL118" s="27" t="n">
        <v>0</v>
      </c>
      <c r="CM118" s="27" t="n">
        <v>0</v>
      </c>
      <c r="CN118" s="27" t="n">
        <v>0</v>
      </c>
      <c r="CO118" s="27" t="n">
        <v>0</v>
      </c>
      <c r="CP118" s="27" t="n">
        <v>0</v>
      </c>
      <c r="CQ118" s="27" t="n">
        <v>0</v>
      </c>
      <c r="CR118" s="27" t="n">
        <v>0</v>
      </c>
      <c r="CS118" s="27" t="n">
        <v>0</v>
      </c>
      <c r="CT118" s="27" t="n">
        <v>0</v>
      </c>
      <c r="CU118" s="27" t="n">
        <v>0</v>
      </c>
      <c r="CV118" s="27" t="n">
        <v>0</v>
      </c>
      <c r="CW118" s="27" t="n">
        <v>0</v>
      </c>
      <c r="CX118" s="27" t="n">
        <v>0</v>
      </c>
      <c r="CY118" s="27" t="n">
        <v>0</v>
      </c>
      <c r="CZ118" s="27" t="n">
        <v>0</v>
      </c>
      <c r="DA118" s="27" t="n">
        <v>0</v>
      </c>
    </row>
    <row r="119">
      <c r="A119" t="inlineStr">
        <is>
          <t>VSP-870</t>
        </is>
      </c>
      <c r="B119" s="27" t="n">
        <v>0</v>
      </c>
      <c r="C119" s="27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0</v>
      </c>
      <c r="R119" s="27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7" t="n">
        <v>0</v>
      </c>
      <c r="X119" s="27" t="n">
        <v>0</v>
      </c>
      <c r="Y119" s="27" t="n">
        <v>0</v>
      </c>
      <c r="Z119" s="27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7" t="n">
        <v>0</v>
      </c>
      <c r="AF119" s="27" t="n">
        <v>0</v>
      </c>
      <c r="AG119" s="27" t="n">
        <v>0</v>
      </c>
      <c r="AH119" s="27" t="n">
        <v>0</v>
      </c>
      <c r="AI119" s="27" t="n">
        <v>0</v>
      </c>
      <c r="AJ119" s="27" t="n">
        <v>0</v>
      </c>
      <c r="AK119" s="27" t="n">
        <v>0</v>
      </c>
      <c r="AL119" s="27" t="n">
        <v>0</v>
      </c>
      <c r="AM119" s="27" t="n">
        <v>0</v>
      </c>
      <c r="AN119" s="27" t="n">
        <v>0</v>
      </c>
      <c r="AO119" s="27" t="n">
        <v>0</v>
      </c>
      <c r="AP119" s="27" t="n">
        <v>0</v>
      </c>
      <c r="AQ119" s="27" t="n">
        <v>0</v>
      </c>
      <c r="AR119" s="27" t="n">
        <v>0</v>
      </c>
      <c r="AS119" s="27" t="n">
        <v>0</v>
      </c>
      <c r="AT119" s="27" t="n">
        <v>0</v>
      </c>
      <c r="AU119" s="27" t="n">
        <v>0</v>
      </c>
      <c r="AV119" s="27" t="n">
        <v>0</v>
      </c>
      <c r="AW119" s="27" t="n">
        <v>0</v>
      </c>
      <c r="AX119" s="27" t="n">
        <v>0</v>
      </c>
      <c r="AY119" s="27" t="n">
        <v>0</v>
      </c>
      <c r="AZ119" s="27" t="n">
        <v>0</v>
      </c>
      <c r="BA119" s="27" t="n">
        <v>0</v>
      </c>
      <c r="BB119" s="27" t="n">
        <v>0</v>
      </c>
      <c r="BC119" s="27" t="n">
        <v>0</v>
      </c>
      <c r="BD119" s="27" t="n">
        <v>0</v>
      </c>
      <c r="BE119" s="27" t="n">
        <v>0</v>
      </c>
      <c r="BF119" s="27" t="n">
        <v>0</v>
      </c>
      <c r="BG119" s="27" t="n">
        <v>0</v>
      </c>
      <c r="BH119" s="27" t="n">
        <v>0</v>
      </c>
      <c r="BI119" s="27" t="n">
        <v>0</v>
      </c>
      <c r="BJ119" s="27" t="n">
        <v>0</v>
      </c>
      <c r="BK119" s="27" t="n">
        <v>0</v>
      </c>
      <c r="BL119" s="27" t="n">
        <v>0</v>
      </c>
      <c r="BM119" s="27" t="n">
        <v>0</v>
      </c>
      <c r="BN119" s="27" t="n">
        <v>0</v>
      </c>
      <c r="BO119" s="27" t="n">
        <v>0</v>
      </c>
      <c r="BP119" s="27" t="n">
        <v>0</v>
      </c>
      <c r="BQ119" s="27" t="n">
        <v>0</v>
      </c>
      <c r="BR119" s="27" t="n">
        <v>0</v>
      </c>
      <c r="BS119" s="27" t="n">
        <v>0</v>
      </c>
      <c r="BT119" s="27" t="n">
        <v>0</v>
      </c>
      <c r="BU119" s="27" t="n">
        <v>0</v>
      </c>
      <c r="BV119" s="27" t="n">
        <v>0</v>
      </c>
      <c r="BW119" s="27" t="n">
        <v>0</v>
      </c>
      <c r="BX119" s="27" t="n">
        <v>0</v>
      </c>
      <c r="BY119" s="27" t="n">
        <v>0</v>
      </c>
      <c r="BZ119" s="27" t="n">
        <v>0</v>
      </c>
      <c r="CA119" s="27" t="n">
        <v>0</v>
      </c>
      <c r="CB119" s="27" t="n">
        <v>0</v>
      </c>
      <c r="CC119" s="27" t="n">
        <v>0</v>
      </c>
      <c r="CD119" s="27" t="n">
        <v>0</v>
      </c>
      <c r="CE119" s="27" t="n">
        <v>0</v>
      </c>
      <c r="CF119" s="27" t="n">
        <v>0</v>
      </c>
      <c r="CG119" s="27" t="n">
        <v>0</v>
      </c>
      <c r="CH119" s="27" t="n">
        <v>0</v>
      </c>
      <c r="CI119" s="27" t="n">
        <v>0</v>
      </c>
      <c r="CJ119" s="27" t="n">
        <v>0</v>
      </c>
      <c r="CK119" s="27" t="n">
        <v>0</v>
      </c>
      <c r="CL119" s="27" t="n">
        <v>0</v>
      </c>
      <c r="CM119" s="27" t="n">
        <v>0</v>
      </c>
      <c r="CN119" s="27" t="n">
        <v>0</v>
      </c>
      <c r="CO119" s="27" t="n">
        <v>0</v>
      </c>
      <c r="CP119" s="27" t="n">
        <v>0</v>
      </c>
      <c r="CQ119" s="27" t="n">
        <v>0</v>
      </c>
      <c r="CR119" s="27" t="n">
        <v>0</v>
      </c>
      <c r="CS119" s="27" t="n">
        <v>0</v>
      </c>
      <c r="CT119" s="27" t="n">
        <v>0</v>
      </c>
      <c r="CU119" s="27" t="n">
        <v>0</v>
      </c>
      <c r="CV119" s="27" t="n">
        <v>0</v>
      </c>
      <c r="CW119" s="27" t="n">
        <v>0</v>
      </c>
      <c r="CX119" s="27" t="n">
        <v>0</v>
      </c>
      <c r="CY119" s="27" t="n">
        <v>0</v>
      </c>
      <c r="CZ119" s="27" t="n">
        <v>0</v>
      </c>
      <c r="DA119" s="27" t="n">
        <v>0</v>
      </c>
    </row>
    <row r="120">
      <c r="A120" t="inlineStr">
        <is>
          <t>VSZ-745</t>
        </is>
      </c>
      <c r="B120" s="27" t="n">
        <v>0</v>
      </c>
      <c r="C120" s="27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0</v>
      </c>
      <c r="L120" s="27" t="n">
        <v>0</v>
      </c>
      <c r="M120" s="27" t="n">
        <v>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</row>
    <row r="121">
      <c r="A121" t="inlineStr">
        <is>
          <t>0Q110</t>
        </is>
      </c>
      <c r="B121" s="27" t="n">
        <v>0</v>
      </c>
      <c r="C121" s="27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0</v>
      </c>
      <c r="L121" s="27" t="n">
        <v>0</v>
      </c>
      <c r="M121" s="27" t="n">
        <v>0</v>
      </c>
      <c r="N121" s="27" t="n">
        <v>0</v>
      </c>
      <c r="O121" s="27" t="n">
        <v>0</v>
      </c>
      <c r="P121" s="27" t="n">
        <v>0</v>
      </c>
      <c r="Q121" s="27" t="n">
        <v>0</v>
      </c>
      <c r="R121" s="27" t="n">
        <v>0</v>
      </c>
      <c r="S121" s="27" t="n">
        <v>0</v>
      </c>
      <c r="T121" s="27" t="n">
        <v>0</v>
      </c>
      <c r="U121" s="27" t="n">
        <v>0</v>
      </c>
      <c r="V121" s="27" t="n">
        <v>0</v>
      </c>
      <c r="W121" s="27" t="n">
        <v>0</v>
      </c>
      <c r="X121" s="27" t="n">
        <v>0</v>
      </c>
      <c r="Y121" s="27" t="n">
        <v>0</v>
      </c>
      <c r="Z121" s="27" t="n">
        <v>0</v>
      </c>
      <c r="AA121" s="27" t="n">
        <v>0</v>
      </c>
      <c r="AB121" s="27" t="n">
        <v>0</v>
      </c>
      <c r="AC121" s="27" t="n">
        <v>0</v>
      </c>
      <c r="AD121" s="27" t="n">
        <v>0</v>
      </c>
      <c r="AE121" s="27" t="n">
        <v>0</v>
      </c>
      <c r="AF121" s="27" t="n">
        <v>0</v>
      </c>
      <c r="AG121" s="27" t="n">
        <v>0</v>
      </c>
      <c r="AH121" s="27" t="n">
        <v>0</v>
      </c>
      <c r="AI121" s="27" t="n">
        <v>0</v>
      </c>
      <c r="AJ121" s="27" t="n">
        <v>0</v>
      </c>
      <c r="AK121" s="27" t="n">
        <v>0</v>
      </c>
      <c r="AL121" s="27" t="n">
        <v>0</v>
      </c>
      <c r="AM121" s="27" t="n">
        <v>0</v>
      </c>
      <c r="AN121" s="27" t="n">
        <v>0</v>
      </c>
      <c r="AO121" s="27" t="n">
        <v>0</v>
      </c>
      <c r="AP121" s="27" t="n">
        <v>0</v>
      </c>
      <c r="AQ121" s="27" t="n">
        <v>0</v>
      </c>
      <c r="AR121" s="27" t="n">
        <v>0</v>
      </c>
      <c r="AS121" s="27" t="n">
        <v>0</v>
      </c>
      <c r="AT121" s="27" t="n">
        <v>0</v>
      </c>
      <c r="AU121" s="27" t="n">
        <v>0</v>
      </c>
      <c r="AV121" s="27" t="n">
        <v>0</v>
      </c>
      <c r="AW121" s="27" t="n">
        <v>0</v>
      </c>
      <c r="AX121" s="27" t="n">
        <v>0</v>
      </c>
      <c r="AY121" s="27" t="n">
        <v>0</v>
      </c>
      <c r="AZ121" s="27" t="n">
        <v>0</v>
      </c>
      <c r="BA121" s="27" t="n">
        <v>0</v>
      </c>
      <c r="BB121" s="27" t="n">
        <v>0</v>
      </c>
      <c r="BC121" s="27" t="n">
        <v>0</v>
      </c>
      <c r="BD121" s="27" t="n">
        <v>0</v>
      </c>
      <c r="BE121" s="27" t="n">
        <v>0</v>
      </c>
      <c r="BF121" s="27" t="n">
        <v>0</v>
      </c>
      <c r="BG121" s="27" t="n">
        <v>0</v>
      </c>
      <c r="BH121" s="27" t="n">
        <v>0</v>
      </c>
      <c r="BI121" s="27" t="n">
        <v>0</v>
      </c>
      <c r="BJ121" s="27" t="n">
        <v>0</v>
      </c>
      <c r="BK121" s="27" t="n">
        <v>0</v>
      </c>
      <c r="BL121" s="27" t="n">
        <v>0</v>
      </c>
      <c r="BM121" s="27" t="n">
        <v>0</v>
      </c>
      <c r="BN121" s="27" t="n">
        <v>0</v>
      </c>
      <c r="BO121" s="27" t="n">
        <v>0</v>
      </c>
      <c r="BP121" s="27" t="n">
        <v>0</v>
      </c>
      <c r="BQ121" s="27" t="n">
        <v>0</v>
      </c>
      <c r="BR121" s="27" t="n">
        <v>0</v>
      </c>
      <c r="BS121" s="27" t="n">
        <v>0</v>
      </c>
      <c r="BT121" s="27" t="n">
        <v>0</v>
      </c>
      <c r="BU121" s="27" t="n">
        <v>0</v>
      </c>
      <c r="BV121" s="27" t="n">
        <v>0</v>
      </c>
      <c r="BW121" s="27" t="n">
        <v>0</v>
      </c>
      <c r="BX121" s="27" t="n">
        <v>0</v>
      </c>
      <c r="BY121" s="27" t="n">
        <v>0</v>
      </c>
      <c r="BZ121" s="27" t="n">
        <v>0</v>
      </c>
      <c r="CA121" s="27" t="n">
        <v>0</v>
      </c>
      <c r="CB121" s="27" t="n">
        <v>0</v>
      </c>
      <c r="CC121" s="27" t="n">
        <v>0</v>
      </c>
      <c r="CD121" s="27" t="n">
        <v>0</v>
      </c>
      <c r="CE121" s="27" t="n">
        <v>0</v>
      </c>
      <c r="CF121" s="27" t="n">
        <v>0</v>
      </c>
      <c r="CG121" s="27" t="n">
        <v>0</v>
      </c>
      <c r="CH121" s="27" t="n">
        <v>0</v>
      </c>
      <c r="CI121" s="27" t="n">
        <v>0</v>
      </c>
      <c r="CJ121" s="27" t="n">
        <v>0</v>
      </c>
      <c r="CK121" s="27" t="n">
        <v>0</v>
      </c>
      <c r="CL121" s="27" t="n">
        <v>0</v>
      </c>
      <c r="CM121" s="27" t="n">
        <v>0</v>
      </c>
      <c r="CN121" s="27" t="n">
        <v>0</v>
      </c>
      <c r="CO121" s="27" t="n">
        <v>0</v>
      </c>
      <c r="CP121" s="27" t="n">
        <v>0</v>
      </c>
      <c r="CQ121" s="27" t="n">
        <v>0</v>
      </c>
      <c r="CR121" s="27" t="n">
        <v>0</v>
      </c>
      <c r="CS121" s="27" t="n">
        <v>0</v>
      </c>
      <c r="CT121" s="27" t="n">
        <v>0</v>
      </c>
      <c r="CU121" s="27" t="n">
        <v>0</v>
      </c>
      <c r="CV121" s="27" t="n">
        <v>0</v>
      </c>
      <c r="CW121" s="27" t="n">
        <v>0</v>
      </c>
      <c r="CX121" s="27" t="n">
        <v>0</v>
      </c>
      <c r="CY121" s="27" t="n">
        <v>0</v>
      </c>
      <c r="CZ121" s="27" t="n">
        <v>0</v>
      </c>
      <c r="DA121" s="27" t="n">
        <v>0</v>
      </c>
    </row>
    <row r="122">
      <c r="A122" t="inlineStr">
        <is>
          <t>0TA30</t>
        </is>
      </c>
      <c r="B122" s="27" t="n">
        <v>0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7" t="n">
        <v>0</v>
      </c>
      <c r="X122" s="27" t="n">
        <v>0</v>
      </c>
      <c r="Y122" s="27" t="n">
        <v>0</v>
      </c>
      <c r="Z122" s="27" t="n">
        <v>0</v>
      </c>
      <c r="AA122" s="27" t="n">
        <v>0</v>
      </c>
      <c r="AB122" s="27" t="n">
        <v>2352</v>
      </c>
      <c r="AC122" s="27" t="n">
        <v>0</v>
      </c>
      <c r="AD122" s="27" t="n">
        <v>0</v>
      </c>
      <c r="AE122" s="27" t="n">
        <v>0</v>
      </c>
      <c r="AF122" s="27" t="n">
        <v>0</v>
      </c>
      <c r="AG122" s="27" t="n">
        <v>1176</v>
      </c>
      <c r="AH122" s="27" t="n">
        <v>0</v>
      </c>
      <c r="AI122" s="27" t="n">
        <v>0</v>
      </c>
      <c r="AJ122" s="27" t="n">
        <v>0</v>
      </c>
      <c r="AK122" s="27" t="n">
        <v>1176</v>
      </c>
      <c r="AL122" s="27" t="n">
        <v>0</v>
      </c>
      <c r="AM122" s="27" t="n">
        <v>0</v>
      </c>
      <c r="AN122" s="27" t="n">
        <v>0</v>
      </c>
      <c r="AO122" s="27" t="n">
        <v>0</v>
      </c>
      <c r="AP122" s="27" t="n">
        <v>1176</v>
      </c>
      <c r="AQ122" s="27" t="n">
        <v>0</v>
      </c>
      <c r="AR122" s="27" t="n">
        <v>0</v>
      </c>
      <c r="AS122" s="27" t="n">
        <v>0</v>
      </c>
      <c r="AT122" s="27" t="n">
        <v>1176</v>
      </c>
      <c r="AU122" s="27" t="n">
        <v>0</v>
      </c>
      <c r="AV122" s="27" t="n">
        <v>0</v>
      </c>
      <c r="AW122" s="27" t="n">
        <v>0</v>
      </c>
      <c r="AX122" s="27" t="n">
        <v>1176</v>
      </c>
      <c r="AY122" s="27" t="n">
        <v>0</v>
      </c>
      <c r="AZ122" s="27" t="n">
        <v>0</v>
      </c>
      <c r="BA122" s="27" t="n">
        <v>0</v>
      </c>
      <c r="BB122" s="27" t="n">
        <v>0</v>
      </c>
      <c r="BC122" s="27" t="n">
        <v>0</v>
      </c>
      <c r="BD122" s="27" t="n">
        <v>0</v>
      </c>
      <c r="BE122" s="27" t="n">
        <v>0</v>
      </c>
      <c r="BF122" s="27" t="n">
        <v>1176</v>
      </c>
      <c r="BG122" s="27" t="n">
        <v>0</v>
      </c>
      <c r="BH122" s="27" t="n">
        <v>0</v>
      </c>
      <c r="BI122" s="27" t="n">
        <v>0</v>
      </c>
      <c r="BJ122" s="27" t="n">
        <v>1176</v>
      </c>
      <c r="BK122" s="27" t="n">
        <v>0</v>
      </c>
      <c r="BL122" s="27" t="n">
        <v>0</v>
      </c>
      <c r="BM122" s="27" t="n">
        <v>0</v>
      </c>
      <c r="BN122" s="27" t="n">
        <v>1176</v>
      </c>
      <c r="BO122" s="27" t="n">
        <v>0</v>
      </c>
      <c r="BP122" s="27" t="n">
        <v>0</v>
      </c>
      <c r="BQ122" s="27" t="n">
        <v>0</v>
      </c>
      <c r="BR122" s="27" t="n">
        <v>1176</v>
      </c>
      <c r="BS122" s="27" t="n">
        <v>1176</v>
      </c>
      <c r="BT122" s="27" t="n">
        <v>1176</v>
      </c>
      <c r="BU122" s="27" t="n">
        <v>1176</v>
      </c>
      <c r="BV122" s="27" t="n">
        <v>0</v>
      </c>
      <c r="BW122" s="27" t="n">
        <v>1176</v>
      </c>
      <c r="BX122" s="27" t="n">
        <v>0</v>
      </c>
      <c r="BY122" s="27" t="n">
        <v>0</v>
      </c>
      <c r="BZ122" s="27" t="n">
        <v>0</v>
      </c>
      <c r="CA122" s="27" t="n">
        <v>0</v>
      </c>
      <c r="CB122" s="27" t="n">
        <v>0</v>
      </c>
      <c r="CC122" s="27" t="n">
        <v>0</v>
      </c>
      <c r="CD122" s="27" t="n">
        <v>0</v>
      </c>
      <c r="CE122" s="27" t="n">
        <v>0</v>
      </c>
      <c r="CF122" s="27" t="n">
        <v>0</v>
      </c>
      <c r="CG122" s="27" t="n">
        <v>0</v>
      </c>
      <c r="CH122" s="27" t="n">
        <v>0</v>
      </c>
      <c r="CI122" s="27" t="n">
        <v>0</v>
      </c>
      <c r="CJ122" s="27" t="n">
        <v>0</v>
      </c>
      <c r="CK122" s="27" t="n">
        <v>0</v>
      </c>
      <c r="CL122" s="27" t="n">
        <v>0</v>
      </c>
      <c r="CM122" s="27" t="n">
        <v>0</v>
      </c>
      <c r="CN122" s="27" t="n">
        <v>0</v>
      </c>
      <c r="CO122" s="27" t="n">
        <v>0</v>
      </c>
      <c r="CP122" s="27" t="n">
        <v>0</v>
      </c>
      <c r="CQ122" s="27" t="n">
        <v>0</v>
      </c>
      <c r="CR122" s="27" t="n">
        <v>0</v>
      </c>
      <c r="CS122" s="27" t="n">
        <v>0</v>
      </c>
      <c r="CT122" s="27" t="n">
        <v>0</v>
      </c>
      <c r="CU122" s="27" t="n">
        <v>0</v>
      </c>
      <c r="CV122" s="27" t="n">
        <v>0</v>
      </c>
      <c r="CW122" s="27" t="n">
        <v>0</v>
      </c>
      <c r="CX122" s="27" t="n">
        <v>0</v>
      </c>
      <c r="CY122" s="27" t="n">
        <v>0</v>
      </c>
      <c r="CZ122" s="27" t="n">
        <v>0</v>
      </c>
      <c r="DA122" s="27" t="n">
        <v>0</v>
      </c>
    </row>
    <row r="123">
      <c r="A123" t="inlineStr">
        <is>
          <t>Ester Film</t>
        </is>
      </c>
      <c r="B123" s="27" t="n">
        <v>0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0</v>
      </c>
      <c r="L123" s="27" t="n">
        <v>0</v>
      </c>
      <c r="M123" s="27" t="n">
        <v>0</v>
      </c>
      <c r="N123" s="27" t="n">
        <v>0</v>
      </c>
      <c r="O123" s="27" t="n">
        <v>0</v>
      </c>
      <c r="P123" s="27" t="n">
        <v>0</v>
      </c>
      <c r="Q123" s="27" t="n">
        <v>0</v>
      </c>
      <c r="R123" s="27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7" t="n">
        <v>0</v>
      </c>
      <c r="X123" s="27" t="n">
        <v>5</v>
      </c>
      <c r="Y123" s="27" t="n">
        <v>5</v>
      </c>
      <c r="Z123" s="27" t="n">
        <v>5</v>
      </c>
      <c r="AA123" s="27" t="n">
        <v>5</v>
      </c>
      <c r="AB123" s="27" t="n">
        <v>5</v>
      </c>
      <c r="AC123" s="27" t="n">
        <v>5</v>
      </c>
      <c r="AD123" s="27" t="n">
        <v>5</v>
      </c>
      <c r="AE123" s="27" t="n">
        <v>5</v>
      </c>
      <c r="AF123" s="27" t="n">
        <v>5</v>
      </c>
      <c r="AG123" s="27" t="n">
        <v>5</v>
      </c>
      <c r="AH123" s="27" t="n">
        <v>5</v>
      </c>
      <c r="AI123" s="27" t="n">
        <v>5</v>
      </c>
      <c r="AJ123" s="27" t="n">
        <v>5</v>
      </c>
      <c r="AK123" s="27" t="n">
        <v>5</v>
      </c>
      <c r="AL123" s="27" t="n">
        <v>5</v>
      </c>
      <c r="AM123" s="27" t="n">
        <v>5</v>
      </c>
      <c r="AN123" s="27" t="n">
        <v>5</v>
      </c>
      <c r="AO123" s="27" t="n">
        <v>5</v>
      </c>
      <c r="AP123" s="27" t="n">
        <v>5</v>
      </c>
      <c r="AQ123" s="27" t="n">
        <v>5</v>
      </c>
      <c r="AR123" s="27" t="n">
        <v>5</v>
      </c>
      <c r="AS123" s="27" t="n">
        <v>5</v>
      </c>
      <c r="AT123" s="27" t="n">
        <v>5</v>
      </c>
      <c r="AU123" s="27" t="n">
        <v>5</v>
      </c>
      <c r="AV123" s="27" t="n">
        <v>5</v>
      </c>
      <c r="AW123" s="27" t="n">
        <v>5</v>
      </c>
      <c r="AX123" s="27" t="n">
        <v>5</v>
      </c>
      <c r="AY123" s="27" t="n">
        <v>5</v>
      </c>
      <c r="AZ123" s="27" t="n">
        <v>5</v>
      </c>
      <c r="BA123" s="27" t="n">
        <v>5</v>
      </c>
      <c r="BB123" s="27" t="n">
        <v>5</v>
      </c>
      <c r="BC123" s="27" t="n">
        <v>5</v>
      </c>
      <c r="BD123" s="27" t="n">
        <v>5</v>
      </c>
      <c r="BE123" s="27" t="n">
        <v>5</v>
      </c>
      <c r="BF123" s="27" t="n">
        <v>5</v>
      </c>
      <c r="BG123" s="27" t="n">
        <v>5</v>
      </c>
      <c r="BH123" s="27" t="n">
        <v>5</v>
      </c>
      <c r="BI123" s="27" t="n">
        <v>5</v>
      </c>
      <c r="BJ123" s="27" t="n">
        <v>5</v>
      </c>
      <c r="BK123" s="27" t="n">
        <v>5</v>
      </c>
      <c r="BL123" s="27" t="n">
        <v>5</v>
      </c>
      <c r="BM123" s="27" t="n">
        <v>5</v>
      </c>
      <c r="BN123" s="27" t="n">
        <v>5</v>
      </c>
      <c r="BO123" s="27" t="n">
        <v>5</v>
      </c>
      <c r="BP123" s="27" t="n">
        <v>5</v>
      </c>
      <c r="BQ123" s="27" t="n">
        <v>5</v>
      </c>
      <c r="BR123" s="27" t="n">
        <v>5</v>
      </c>
      <c r="BS123" s="27" t="n">
        <v>5</v>
      </c>
      <c r="BT123" s="27" t="n">
        <v>5</v>
      </c>
      <c r="BU123" s="27" t="n">
        <v>5</v>
      </c>
      <c r="BV123" s="27" t="n">
        <v>5</v>
      </c>
      <c r="BW123" s="27" t="n">
        <v>5</v>
      </c>
      <c r="BX123" s="27" t="n">
        <v>0</v>
      </c>
      <c r="BY123" s="27" t="n">
        <v>0</v>
      </c>
      <c r="BZ123" s="27" t="n">
        <v>0</v>
      </c>
      <c r="CA123" s="27" t="n">
        <v>0</v>
      </c>
      <c r="CB123" s="27" t="n">
        <v>0</v>
      </c>
      <c r="CC123" s="27" t="n">
        <v>0</v>
      </c>
      <c r="CD123" s="27" t="n">
        <v>0</v>
      </c>
      <c r="CE123" s="27" t="n">
        <v>0</v>
      </c>
      <c r="CF123" s="27" t="n">
        <v>0</v>
      </c>
      <c r="CG123" s="27" t="n">
        <v>0</v>
      </c>
      <c r="CH123" s="27" t="n">
        <v>0</v>
      </c>
      <c r="CI123" s="27" t="n">
        <v>0</v>
      </c>
      <c r="CJ123" s="27" t="n">
        <v>0</v>
      </c>
      <c r="CK123" s="27" t="n">
        <v>0</v>
      </c>
      <c r="CL123" s="27" t="n">
        <v>0</v>
      </c>
      <c r="CM123" s="27" t="n">
        <v>0</v>
      </c>
      <c r="CN123" s="27" t="n">
        <v>0</v>
      </c>
      <c r="CO123" s="27" t="n">
        <v>0</v>
      </c>
      <c r="CP123" s="27" t="n">
        <v>0</v>
      </c>
      <c r="CQ123" s="27" t="n">
        <v>0</v>
      </c>
      <c r="CR123" s="27" t="n">
        <v>0</v>
      </c>
      <c r="CS123" s="27" t="n">
        <v>0</v>
      </c>
      <c r="CT123" s="27" t="n">
        <v>0</v>
      </c>
      <c r="CU123" s="27" t="n">
        <v>0</v>
      </c>
      <c r="CV123" s="27" t="n">
        <v>0</v>
      </c>
      <c r="CW123" s="27" t="n">
        <v>0</v>
      </c>
      <c r="CX123" s="27" t="n">
        <v>0</v>
      </c>
      <c r="CY123" s="27" t="n">
        <v>0</v>
      </c>
      <c r="CZ123" s="27" t="n">
        <v>0</v>
      </c>
      <c r="DA123" s="27" t="n">
        <v>0</v>
      </c>
    </row>
    <row r="124">
      <c r="A124" t="inlineStr">
        <is>
          <t>F2090</t>
        </is>
      </c>
      <c r="B124" s="27" t="n">
        <v>0</v>
      </c>
      <c r="C124" s="27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0</v>
      </c>
      <c r="Q124" s="27" t="n">
        <v>0</v>
      </c>
      <c r="R124" s="27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7" t="n">
        <v>0</v>
      </c>
      <c r="X124" s="27" t="n">
        <v>0</v>
      </c>
      <c r="Y124" s="27" t="n">
        <v>15840</v>
      </c>
      <c r="Z124" s="27" t="n">
        <v>0</v>
      </c>
      <c r="AA124" s="27" t="n">
        <v>7920</v>
      </c>
      <c r="AB124" s="27" t="n">
        <v>5940</v>
      </c>
      <c r="AC124" s="27" t="n">
        <v>7920</v>
      </c>
      <c r="AD124" s="27" t="n">
        <v>5940</v>
      </c>
      <c r="AE124" s="27" t="n">
        <v>7920</v>
      </c>
      <c r="AF124" s="27" t="n">
        <v>5940</v>
      </c>
      <c r="AG124" s="27" t="n">
        <v>5940</v>
      </c>
      <c r="AH124" s="27" t="n">
        <v>0</v>
      </c>
      <c r="AI124" s="27" t="n">
        <v>5940</v>
      </c>
      <c r="AJ124" s="27" t="n">
        <v>0</v>
      </c>
      <c r="AK124" s="27" t="n">
        <v>7920</v>
      </c>
      <c r="AL124" s="27" t="n">
        <v>0</v>
      </c>
      <c r="AM124" s="27" t="n">
        <v>7920</v>
      </c>
      <c r="AN124" s="27" t="n">
        <v>0</v>
      </c>
      <c r="AO124" s="27" t="n">
        <v>0</v>
      </c>
      <c r="AP124" s="27" t="n">
        <v>7920</v>
      </c>
      <c r="AQ124" s="27" t="n">
        <v>0</v>
      </c>
      <c r="AR124" s="27" t="n">
        <v>7920</v>
      </c>
      <c r="AS124" s="27" t="n">
        <v>0</v>
      </c>
      <c r="AT124" s="27" t="n">
        <v>7920</v>
      </c>
      <c r="AU124" s="27" t="n">
        <v>7920</v>
      </c>
      <c r="AV124" s="27" t="n">
        <v>7920</v>
      </c>
      <c r="AW124" s="27" t="n">
        <v>7920</v>
      </c>
      <c r="AX124" s="27" t="n">
        <v>7920</v>
      </c>
      <c r="AY124" s="27" t="n">
        <v>0</v>
      </c>
      <c r="AZ124" s="27" t="n">
        <v>0</v>
      </c>
      <c r="BA124" s="27" t="n">
        <v>0</v>
      </c>
      <c r="BB124" s="27" t="n">
        <v>0</v>
      </c>
      <c r="BC124" s="27" t="n">
        <v>0</v>
      </c>
      <c r="BD124" s="27" t="n">
        <v>7920</v>
      </c>
      <c r="BE124" s="27" t="n">
        <v>0</v>
      </c>
      <c r="BF124" s="27" t="n">
        <v>7920</v>
      </c>
      <c r="BG124" s="27" t="n">
        <v>0</v>
      </c>
      <c r="BH124" s="27" t="n">
        <v>7920</v>
      </c>
      <c r="BI124" s="27" t="n">
        <v>0</v>
      </c>
      <c r="BJ124" s="27" t="n">
        <v>0</v>
      </c>
      <c r="BK124" s="27" t="n">
        <v>7920</v>
      </c>
      <c r="BL124" s="27" t="n">
        <v>0</v>
      </c>
      <c r="BM124" s="27" t="n">
        <v>0</v>
      </c>
      <c r="BN124" s="27" t="n">
        <v>3960</v>
      </c>
      <c r="BO124" s="27" t="n">
        <v>0</v>
      </c>
      <c r="BP124" s="27" t="n">
        <v>0</v>
      </c>
      <c r="BQ124" s="27" t="n">
        <v>1980</v>
      </c>
      <c r="BR124" s="27" t="n">
        <v>0</v>
      </c>
      <c r="BS124" s="27" t="n">
        <v>0</v>
      </c>
      <c r="BT124" s="27" t="n">
        <v>0</v>
      </c>
      <c r="BU124" s="27" t="n">
        <v>0</v>
      </c>
      <c r="BV124" s="27" t="n">
        <v>0</v>
      </c>
      <c r="BW124" s="27" t="n">
        <v>0</v>
      </c>
      <c r="BX124" s="27" t="n">
        <v>0</v>
      </c>
      <c r="BY124" s="27" t="n">
        <v>0</v>
      </c>
      <c r="BZ124" s="27" t="n">
        <v>0</v>
      </c>
      <c r="CA124" s="27" t="n">
        <v>0</v>
      </c>
      <c r="CB124" s="27" t="n">
        <v>0</v>
      </c>
      <c r="CC124" s="27" t="n">
        <v>0</v>
      </c>
      <c r="CD124" s="27" t="n">
        <v>0</v>
      </c>
      <c r="CE124" s="27" t="n">
        <v>0</v>
      </c>
      <c r="CF124" s="27" t="n">
        <v>0</v>
      </c>
      <c r="CG124" s="27" t="n">
        <v>0</v>
      </c>
      <c r="CH124" s="27" t="n">
        <v>0</v>
      </c>
      <c r="CI124" s="27" t="n">
        <v>0</v>
      </c>
      <c r="CJ124" s="27" t="n">
        <v>0</v>
      </c>
      <c r="CK124" s="27" t="n">
        <v>0</v>
      </c>
      <c r="CL124" s="27" t="n">
        <v>0</v>
      </c>
      <c r="CM124" s="27" t="n">
        <v>0</v>
      </c>
      <c r="CN124" s="27" t="n">
        <v>0</v>
      </c>
      <c r="CO124" s="27" t="n">
        <v>0</v>
      </c>
      <c r="CP124" s="27" t="n">
        <v>0</v>
      </c>
      <c r="CQ124" s="27" t="n">
        <v>0</v>
      </c>
      <c r="CR124" s="27" t="n">
        <v>0</v>
      </c>
      <c r="CS124" s="27" t="n">
        <v>0</v>
      </c>
      <c r="CT124" s="27" t="n">
        <v>0</v>
      </c>
      <c r="CU124" s="27" t="n">
        <v>0</v>
      </c>
      <c r="CV124" s="27" t="n">
        <v>0</v>
      </c>
      <c r="CW124" s="27" t="n">
        <v>0</v>
      </c>
      <c r="CX124" s="27" t="n">
        <v>0</v>
      </c>
      <c r="CY124" s="27" t="n">
        <v>0</v>
      </c>
      <c r="CZ124" s="27" t="n">
        <v>0</v>
      </c>
      <c r="DA124" s="27" t="n">
        <v>0</v>
      </c>
    </row>
    <row r="125">
      <c r="A125" t="inlineStr">
        <is>
          <t>F2290</t>
        </is>
      </c>
      <c r="B125" s="27" t="n">
        <v>0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0</v>
      </c>
      <c r="R125" s="27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7" t="n">
        <v>0</v>
      </c>
      <c r="X125" s="27" t="n">
        <v>0</v>
      </c>
      <c r="Y125" s="27" t="n">
        <v>0</v>
      </c>
      <c r="Z125" s="27" t="n">
        <v>0</v>
      </c>
      <c r="AA125" s="27" t="n">
        <v>0</v>
      </c>
      <c r="AB125" s="27" t="n">
        <v>0</v>
      </c>
      <c r="AC125" s="27" t="n">
        <v>0</v>
      </c>
      <c r="AD125" s="27" t="n">
        <v>0</v>
      </c>
      <c r="AE125" s="27" t="n">
        <v>0</v>
      </c>
      <c r="AF125" s="27" t="n">
        <v>1920</v>
      </c>
      <c r="AG125" s="27" t="n">
        <v>0</v>
      </c>
      <c r="AH125" s="27" t="n">
        <v>0</v>
      </c>
      <c r="AI125" s="27" t="n">
        <v>0</v>
      </c>
      <c r="AJ125" s="27" t="n">
        <v>0</v>
      </c>
      <c r="AK125" s="27" t="n">
        <v>0</v>
      </c>
      <c r="AL125" s="27" t="n">
        <v>0</v>
      </c>
      <c r="AM125" s="27" t="n">
        <v>1980</v>
      </c>
      <c r="AN125" s="27" t="n">
        <v>0</v>
      </c>
      <c r="AO125" s="27" t="n">
        <v>0</v>
      </c>
      <c r="AP125" s="27" t="n">
        <v>1980</v>
      </c>
      <c r="AQ125" s="27" t="n">
        <v>0</v>
      </c>
      <c r="AR125" s="27" t="n">
        <v>0</v>
      </c>
      <c r="AS125" s="27" t="n">
        <v>3960</v>
      </c>
      <c r="AT125" s="27" t="n">
        <v>0</v>
      </c>
      <c r="AU125" s="27" t="n">
        <v>0</v>
      </c>
      <c r="AV125" s="27" t="n">
        <v>0</v>
      </c>
      <c r="AW125" s="27" t="n">
        <v>0</v>
      </c>
      <c r="AX125" s="27" t="n">
        <v>3960</v>
      </c>
      <c r="AY125" s="27" t="n">
        <v>0</v>
      </c>
      <c r="AZ125" s="27" t="n">
        <v>0</v>
      </c>
      <c r="BA125" s="27" t="n">
        <v>0</v>
      </c>
      <c r="BB125" s="27" t="n">
        <v>0</v>
      </c>
      <c r="BC125" s="27" t="n">
        <v>0</v>
      </c>
      <c r="BD125" s="27" t="n">
        <v>0</v>
      </c>
      <c r="BE125" s="27" t="n">
        <v>0</v>
      </c>
      <c r="BF125" s="27" t="n">
        <v>0</v>
      </c>
      <c r="BG125" s="27" t="n">
        <v>1980</v>
      </c>
      <c r="BH125" s="27" t="n">
        <v>0</v>
      </c>
      <c r="BI125" s="27" t="n">
        <v>0</v>
      </c>
      <c r="BJ125" s="27" t="n">
        <v>0</v>
      </c>
      <c r="BK125" s="27" t="n">
        <v>1188</v>
      </c>
      <c r="BL125" s="27" t="n">
        <v>0</v>
      </c>
      <c r="BM125" s="27" t="n">
        <v>0</v>
      </c>
      <c r="BN125" s="27" t="n">
        <v>0</v>
      </c>
      <c r="BO125" s="27" t="n">
        <v>0</v>
      </c>
      <c r="BP125" s="27" t="n">
        <v>0</v>
      </c>
      <c r="BQ125" s="27" t="n">
        <v>0</v>
      </c>
      <c r="BR125" s="27" t="n">
        <v>0</v>
      </c>
      <c r="BS125" s="27" t="n">
        <v>0</v>
      </c>
      <c r="BT125" s="27" t="n">
        <v>0</v>
      </c>
      <c r="BU125" s="27" t="n">
        <v>0</v>
      </c>
      <c r="BV125" s="27" t="n">
        <v>0</v>
      </c>
      <c r="BW125" s="27" t="n">
        <v>0</v>
      </c>
      <c r="BX125" s="27" t="n">
        <v>0</v>
      </c>
      <c r="BY125" s="27" t="n">
        <v>0</v>
      </c>
      <c r="BZ125" s="27" t="n">
        <v>0</v>
      </c>
      <c r="CA125" s="27" t="n">
        <v>0</v>
      </c>
      <c r="CB125" s="27" t="n">
        <v>0</v>
      </c>
      <c r="CC125" s="27" t="n">
        <v>0</v>
      </c>
      <c r="CD125" s="27" t="n">
        <v>0</v>
      </c>
      <c r="CE125" s="27" t="n">
        <v>0</v>
      </c>
      <c r="CF125" s="27" t="n">
        <v>0</v>
      </c>
      <c r="CG125" s="27" t="n">
        <v>0</v>
      </c>
      <c r="CH125" s="27" t="n">
        <v>0</v>
      </c>
      <c r="CI125" s="27" t="n">
        <v>0</v>
      </c>
      <c r="CJ125" s="27" t="n">
        <v>0</v>
      </c>
      <c r="CK125" s="27" t="n">
        <v>0</v>
      </c>
      <c r="CL125" s="27" t="n">
        <v>0</v>
      </c>
      <c r="CM125" s="27" t="n">
        <v>0</v>
      </c>
      <c r="CN125" s="27" t="n">
        <v>0</v>
      </c>
      <c r="CO125" s="27" t="n">
        <v>0</v>
      </c>
      <c r="CP125" s="27" t="n">
        <v>0</v>
      </c>
      <c r="CQ125" s="27" t="n">
        <v>0</v>
      </c>
      <c r="CR125" s="27" t="n">
        <v>0</v>
      </c>
      <c r="CS125" s="27" t="n">
        <v>0</v>
      </c>
      <c r="CT125" s="27" t="n">
        <v>0</v>
      </c>
      <c r="CU125" s="27" t="n">
        <v>0</v>
      </c>
      <c r="CV125" s="27" t="n">
        <v>0</v>
      </c>
      <c r="CW125" s="27" t="n">
        <v>0</v>
      </c>
      <c r="CX125" s="27" t="n">
        <v>0</v>
      </c>
      <c r="CY125" s="27" t="n">
        <v>0</v>
      </c>
      <c r="CZ125" s="27" t="n">
        <v>0</v>
      </c>
      <c r="DA125" s="27" t="n">
        <v>0</v>
      </c>
    </row>
    <row r="126">
      <c r="A126" t="inlineStr">
        <is>
          <t>K0050</t>
        </is>
      </c>
      <c r="B126" s="27" t="n">
        <v>0</v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9680</v>
      </c>
      <c r="Y126" s="27" t="n">
        <v>9680</v>
      </c>
      <c r="Z126" s="27" t="n">
        <v>0</v>
      </c>
      <c r="AA126" s="27" t="n">
        <v>11616</v>
      </c>
      <c r="AB126" s="27" t="n">
        <v>7744</v>
      </c>
      <c r="AC126" s="27" t="n">
        <v>9680</v>
      </c>
      <c r="AD126" s="27" t="n">
        <v>9680</v>
      </c>
      <c r="AE126" s="27" t="n">
        <v>4840</v>
      </c>
      <c r="AF126" s="27" t="n">
        <v>4840</v>
      </c>
      <c r="AG126" s="27" t="n">
        <v>9680</v>
      </c>
      <c r="AH126" s="27" t="n">
        <v>9680</v>
      </c>
      <c r="AI126" s="27" t="n">
        <v>9680</v>
      </c>
      <c r="AJ126" s="27" t="n">
        <v>9680</v>
      </c>
      <c r="AK126" s="27" t="n">
        <v>9680</v>
      </c>
      <c r="AL126" s="27" t="n">
        <v>9680</v>
      </c>
      <c r="AM126" s="27" t="n">
        <v>9680</v>
      </c>
      <c r="AN126" s="27" t="n">
        <v>4840</v>
      </c>
      <c r="AO126" s="27" t="n">
        <v>4840</v>
      </c>
      <c r="AP126" s="27" t="n">
        <v>9680</v>
      </c>
      <c r="AQ126" s="27" t="n">
        <v>9680</v>
      </c>
      <c r="AR126" s="27" t="n">
        <v>9680</v>
      </c>
      <c r="AS126" s="27" t="n">
        <v>9680</v>
      </c>
      <c r="AT126" s="27" t="n">
        <v>14520</v>
      </c>
      <c r="AU126" s="27" t="n">
        <v>14520</v>
      </c>
      <c r="AV126" s="27" t="n">
        <v>14520</v>
      </c>
      <c r="AW126" s="27" t="n">
        <v>14520</v>
      </c>
      <c r="AX126" s="27" t="n">
        <v>9680</v>
      </c>
      <c r="AY126" s="27" t="n">
        <v>9680</v>
      </c>
      <c r="AZ126" s="27" t="n">
        <v>4840</v>
      </c>
      <c r="BA126" s="27" t="n">
        <v>0</v>
      </c>
      <c r="BB126" s="27" t="n">
        <v>0</v>
      </c>
      <c r="BC126" s="27" t="n">
        <v>9680</v>
      </c>
      <c r="BD126" s="27" t="n">
        <v>9680</v>
      </c>
      <c r="BE126" s="27" t="n">
        <v>9680</v>
      </c>
      <c r="BF126" s="27" t="n">
        <v>9680</v>
      </c>
      <c r="BG126" s="27" t="n">
        <v>9680</v>
      </c>
      <c r="BH126" s="27" t="n">
        <v>9680</v>
      </c>
      <c r="BI126" s="27" t="n">
        <v>9680</v>
      </c>
      <c r="BJ126" s="27" t="n">
        <v>9680</v>
      </c>
      <c r="BK126" s="27" t="n">
        <v>9680</v>
      </c>
      <c r="BL126" s="27" t="n">
        <v>0</v>
      </c>
      <c r="BM126" s="27" t="n">
        <v>9680</v>
      </c>
      <c r="BN126" s="27" t="n">
        <v>0</v>
      </c>
      <c r="BO126" s="27" t="n">
        <v>4840</v>
      </c>
      <c r="BP126" s="27" t="n">
        <v>4840</v>
      </c>
      <c r="BQ126" s="27" t="n">
        <v>4840</v>
      </c>
      <c r="BR126" s="27" t="n">
        <v>4840</v>
      </c>
      <c r="BS126" s="27" t="n">
        <v>0</v>
      </c>
      <c r="BT126" s="27" t="n">
        <v>4840</v>
      </c>
      <c r="BU126" s="27" t="n">
        <v>4840</v>
      </c>
      <c r="BV126" s="27" t="n">
        <v>4840</v>
      </c>
      <c r="BW126" s="27" t="n">
        <v>4840</v>
      </c>
      <c r="BX126" s="27" t="n">
        <v>0</v>
      </c>
      <c r="BY126" s="27" t="n">
        <v>0</v>
      </c>
      <c r="BZ126" s="27" t="n">
        <v>0</v>
      </c>
      <c r="CA126" s="27" t="n">
        <v>0</v>
      </c>
      <c r="CB126" s="27" t="n">
        <v>0</v>
      </c>
      <c r="CC126" s="27" t="n">
        <v>0</v>
      </c>
      <c r="CD126" s="27" t="n">
        <v>0</v>
      </c>
      <c r="CE126" s="27" t="n">
        <v>0</v>
      </c>
      <c r="CF126" s="27" t="n">
        <v>0</v>
      </c>
      <c r="CG126" s="27" t="n">
        <v>0</v>
      </c>
      <c r="CH126" s="27" t="n">
        <v>0</v>
      </c>
      <c r="CI126" s="27" t="n">
        <v>0</v>
      </c>
      <c r="CJ126" s="27" t="n">
        <v>0</v>
      </c>
      <c r="CK126" s="27" t="n">
        <v>0</v>
      </c>
      <c r="CL126" s="27" t="n">
        <v>0</v>
      </c>
      <c r="CM126" s="27" t="n">
        <v>0</v>
      </c>
      <c r="CN126" s="27" t="n">
        <v>0</v>
      </c>
      <c r="CO126" s="27" t="n">
        <v>0</v>
      </c>
      <c r="CP126" s="27" t="n">
        <v>0</v>
      </c>
      <c r="CQ126" s="27" t="n">
        <v>0</v>
      </c>
      <c r="CR126" s="27" t="n">
        <v>0</v>
      </c>
      <c r="CS126" s="27" t="n">
        <v>0</v>
      </c>
      <c r="CT126" s="27" t="n">
        <v>0</v>
      </c>
      <c r="CU126" s="27" t="n">
        <v>0</v>
      </c>
      <c r="CV126" s="27" t="n">
        <v>0</v>
      </c>
      <c r="CW126" s="27" t="n">
        <v>0</v>
      </c>
      <c r="CX126" s="27" t="n">
        <v>0</v>
      </c>
      <c r="CY126" s="27" t="n">
        <v>0</v>
      </c>
      <c r="CZ126" s="27" t="n">
        <v>0</v>
      </c>
      <c r="DA126" s="27" t="n">
        <v>0</v>
      </c>
    </row>
    <row r="127">
      <c r="A127" t="inlineStr">
        <is>
          <t>PP Film</t>
        </is>
      </c>
      <c r="B127" s="27" t="n">
        <v>0</v>
      </c>
      <c r="C127" s="27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0</v>
      </c>
      <c r="R127" s="27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7" t="n">
        <v>0</v>
      </c>
      <c r="X127" s="27" t="n">
        <v>21</v>
      </c>
      <c r="Y127" s="27" t="n">
        <v>18</v>
      </c>
      <c r="Z127" s="27" t="n">
        <v>0</v>
      </c>
      <c r="AA127" s="27" t="n">
        <v>4</v>
      </c>
      <c r="AB127" s="27" t="n">
        <v>15</v>
      </c>
      <c r="AC127" s="27" t="n">
        <v>9</v>
      </c>
      <c r="AD127" s="27" t="n">
        <v>12</v>
      </c>
      <c r="AE127" s="27" t="n">
        <v>16</v>
      </c>
      <c r="AF127" s="27" t="n">
        <v>16</v>
      </c>
      <c r="AG127" s="27" t="n">
        <v>20</v>
      </c>
      <c r="AH127" s="27" t="n">
        <v>17</v>
      </c>
      <c r="AI127" s="27" t="n">
        <v>6</v>
      </c>
      <c r="AJ127" s="27" t="n">
        <v>12</v>
      </c>
      <c r="AK127" s="27" t="n">
        <v>7</v>
      </c>
      <c r="AL127" s="27" t="n">
        <v>13</v>
      </c>
      <c r="AM127" s="27" t="n">
        <v>19</v>
      </c>
      <c r="AN127" s="27" t="n">
        <v>16</v>
      </c>
      <c r="AO127" s="27" t="n">
        <v>16</v>
      </c>
      <c r="AP127" s="27" t="n">
        <v>18</v>
      </c>
      <c r="AQ127" s="27" t="n">
        <v>19</v>
      </c>
      <c r="AR127" s="27" t="n">
        <v>18</v>
      </c>
      <c r="AS127" s="27" t="n">
        <v>23</v>
      </c>
      <c r="AT127" s="27" t="n">
        <v>26</v>
      </c>
      <c r="AU127" s="27" t="n">
        <v>26</v>
      </c>
      <c r="AV127" s="27" t="n">
        <v>26</v>
      </c>
      <c r="AW127" s="27" t="n">
        <v>19</v>
      </c>
      <c r="AX127" s="27" t="n">
        <v>23</v>
      </c>
      <c r="AY127" s="27" t="n">
        <v>10</v>
      </c>
      <c r="AZ127" s="27" t="n">
        <v>10</v>
      </c>
      <c r="BA127" s="27" t="n">
        <v>0</v>
      </c>
      <c r="BB127" s="27" t="n">
        <v>0</v>
      </c>
      <c r="BC127" s="27" t="n">
        <v>13</v>
      </c>
      <c r="BD127" s="27" t="n">
        <v>16</v>
      </c>
      <c r="BE127" s="27" t="n">
        <v>24</v>
      </c>
      <c r="BF127" s="27" t="n">
        <v>16</v>
      </c>
      <c r="BG127" s="27" t="n">
        <v>19</v>
      </c>
      <c r="BH127" s="27" t="n">
        <v>15</v>
      </c>
      <c r="BI127" s="27" t="n">
        <v>10</v>
      </c>
      <c r="BJ127" s="27" t="n">
        <v>16</v>
      </c>
      <c r="BK127" s="27" t="n">
        <v>16</v>
      </c>
      <c r="BL127" s="27" t="n">
        <v>6</v>
      </c>
      <c r="BM127" s="27" t="n">
        <v>9</v>
      </c>
      <c r="BN127" s="27" t="n">
        <v>13</v>
      </c>
      <c r="BO127" s="27" t="n">
        <v>3</v>
      </c>
      <c r="BP127" s="27" t="n">
        <v>6</v>
      </c>
      <c r="BQ127" s="27" t="n">
        <v>9</v>
      </c>
      <c r="BR127" s="27" t="n">
        <v>11</v>
      </c>
      <c r="BS127" s="27" t="n">
        <v>0</v>
      </c>
      <c r="BT127" s="27" t="n">
        <v>5</v>
      </c>
      <c r="BU127" s="27" t="n">
        <v>0</v>
      </c>
      <c r="BV127" s="27" t="n">
        <v>0</v>
      </c>
      <c r="BW127" s="27" t="n">
        <v>0</v>
      </c>
      <c r="BX127" s="27" t="n">
        <v>0</v>
      </c>
      <c r="BY127" s="27" t="n">
        <v>0</v>
      </c>
      <c r="BZ127" s="27" t="n">
        <v>0</v>
      </c>
      <c r="CA127" s="27" t="n">
        <v>0</v>
      </c>
      <c r="CB127" s="27" t="n">
        <v>0</v>
      </c>
      <c r="CC127" s="27" t="n">
        <v>0</v>
      </c>
      <c r="CD127" s="27" t="n">
        <v>0</v>
      </c>
      <c r="CE127" s="27" t="n">
        <v>0</v>
      </c>
      <c r="CF127" s="27" t="n">
        <v>0</v>
      </c>
      <c r="CG127" s="27" t="n">
        <v>0</v>
      </c>
      <c r="CH127" s="27" t="n">
        <v>0</v>
      </c>
      <c r="CI127" s="27" t="n">
        <v>0</v>
      </c>
      <c r="CJ127" s="27" t="n">
        <v>0</v>
      </c>
      <c r="CK127" s="27" t="n">
        <v>0</v>
      </c>
      <c r="CL127" s="27" t="n">
        <v>0</v>
      </c>
      <c r="CM127" s="27" t="n">
        <v>0</v>
      </c>
      <c r="CN127" s="27" t="n">
        <v>0</v>
      </c>
      <c r="CO127" s="27" t="n">
        <v>0</v>
      </c>
      <c r="CP127" s="27" t="n">
        <v>0</v>
      </c>
      <c r="CQ127" s="27" t="n">
        <v>0</v>
      </c>
      <c r="CR127" s="27" t="n">
        <v>0</v>
      </c>
      <c r="CS127" s="27" t="n">
        <v>0</v>
      </c>
      <c r="CT127" s="27" t="n">
        <v>0</v>
      </c>
      <c r="CU127" s="27" t="n">
        <v>0</v>
      </c>
      <c r="CV127" s="27" t="n">
        <v>0</v>
      </c>
      <c r="CW127" s="27" t="n">
        <v>0</v>
      </c>
      <c r="CX127" s="27" t="n">
        <v>0</v>
      </c>
      <c r="CY127" s="27" t="n">
        <v>0</v>
      </c>
      <c r="CZ127" s="27" t="n">
        <v>0</v>
      </c>
      <c r="DA127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9" t="inlineStr">
        <is>
          <t>AnchorYear</t>
        </is>
      </c>
      <c r="B1" s="27" t="n">
        <v>2026</v>
      </c>
    </row>
    <row r="3">
      <c r="A3" s="5" t="inlineStr">
        <is>
          <t>WeekIndex</t>
        </is>
      </c>
      <c r="B3" s="5" t="inlineStr">
        <is>
          <t>WeekStart</t>
        </is>
      </c>
      <c r="C3" s="5" t="inlineStr">
        <is>
          <t>Year</t>
        </is>
      </c>
      <c r="D3" s="5" t="inlineStr">
        <is>
          <t>WeekOfYear</t>
        </is>
      </c>
      <c r="E3" s="5" t="inlineStr">
        <is>
          <t>Label</t>
        </is>
      </c>
      <c r="F3" s="5" t="inlineStr">
        <is>
          <t>WeekEnd</t>
        </is>
      </c>
      <c r="G3" s="5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5" t="inlineStr">
        <is>
          <t>Intermediate</t>
        </is>
      </c>
      <c r="B1" s="5" t="inlineStr">
        <is>
          <t>Type</t>
        </is>
      </c>
      <c r="C1" s="5" t="inlineStr">
        <is>
          <t>PGM</t>
        </is>
      </c>
      <c r="D1" s="5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Intermediate</t>
        </is>
      </c>
      <c r="B1" s="5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CHEM-1670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CHEM-1700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CHEM-1420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CHEM-1530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CHEM-1540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CHEM-1690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CHEM-1720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CHEM-1440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4HL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1EK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7CL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9RN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CHEM-1400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CHEM-1570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CHEM-1650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CHEM-1660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CHEM-1600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CHEM-1280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CHEM-1240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0JN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CHEM-1760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Original Towel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CHEM-1200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CHEM-1830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CHEM-1680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CHEM-1820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CHEM-1840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TDJ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CHEM-1730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CHEM-1430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CHEM-1480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CHEM-1560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CHEM-1510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CHEM-1770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CHEM-1020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Ester Film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PP Film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5SN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1JN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V03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V19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3TP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A043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5" t="inlineStr">
        <is>
          <t>Part Name</t>
        </is>
      </c>
      <c r="B1" s="5" t="inlineStr">
        <is>
          <t>Date</t>
        </is>
      </c>
      <c r="C1" s="5" t="inlineStr">
        <is>
          <t>WeekIndex</t>
        </is>
      </c>
      <c r="D1" s="5" t="inlineStr">
        <is>
          <t>Self_Qty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5" t="inlineStr">
        <is>
          <t>Part Name</t>
        </is>
      </c>
      <c r="B1" s="5" t="inlineStr">
        <is>
          <t>Date</t>
        </is>
      </c>
      <c r="C1" s="5" t="inlineStr">
        <is>
          <t>WeekIndex</t>
        </is>
      </c>
      <c r="D1" s="5" t="inlineStr">
        <is>
          <t>TTAF_Qty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2026-07-30T10:48:57Z</dcterms:created>
  <dcterms:modified xsi:type="dcterms:W3CDTF">2026-07-30T10:49:00Z</dcterms:modified>
</cp:coreProperties>
</file>