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8" sheetId="1" r:id="rId1"/>
    <sheet name="9" sheetId="2" r:id="rId2"/>
    <sheet name="10" sheetId="3" r:id="rId3"/>
    <sheet name="11" sheetId="4" r:id="rId4"/>
    <sheet name="12" sheetId="5" r:id="rId5"/>
  </sheets>
  <calcPr calcId="144525" concurrentCalc="0"/>
</workbook>
</file>

<file path=xl/comments1.xml><?xml version="1.0" encoding="utf-8"?>
<comments xmlns="http://schemas.openxmlformats.org/spreadsheetml/2006/main">
  <authors>
    <author>dell</author>
  </authors>
  <commentList>
    <comment ref="B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上个月的本期结余</t>
        </r>
      </text>
    </comment>
    <comment ref="F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多扣费</t>
        </r>
      </text>
    </comment>
    <comment ref="G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本月销户退款</t>
        </r>
      </text>
    </comment>
    <comment ref="J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艾科收费员报表system导出一个月总和。</t>
        </r>
      </text>
    </comment>
  </commentList>
</comments>
</file>

<file path=xl/comments2.xml><?xml version="1.0" encoding="utf-8"?>
<comments xmlns="http://schemas.openxmlformats.org/spreadsheetml/2006/main">
  <authors>
    <author>dell</author>
  </authors>
  <commentList>
    <comment ref="B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上个月的本期结余</t>
        </r>
      </text>
    </comment>
    <comment ref="F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多扣费</t>
        </r>
      </text>
    </comment>
    <comment ref="G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本月销户退款</t>
        </r>
      </text>
    </comment>
    <comment ref="J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艾科收费员报表system导出一个月总和。</t>
        </r>
      </text>
    </comment>
  </commentList>
</comments>
</file>

<file path=xl/comments3.xml><?xml version="1.0" encoding="utf-8"?>
<comments xmlns="http://schemas.openxmlformats.org/spreadsheetml/2006/main">
  <authors>
    <author>dell</author>
  </authors>
  <commentList>
    <comment ref="B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上个月的本期结余</t>
        </r>
      </text>
    </comment>
    <comment ref="F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多扣费</t>
        </r>
      </text>
    </comment>
    <comment ref="G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本月销户退款</t>
        </r>
      </text>
    </comment>
    <comment ref="J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艾科收费员报表system导出一个月总和。</t>
        </r>
      </text>
    </comment>
  </commentList>
</comments>
</file>

<file path=xl/comments4.xml><?xml version="1.0" encoding="utf-8"?>
<comments xmlns="http://schemas.openxmlformats.org/spreadsheetml/2006/main">
  <authors>
    <author>dell</author>
  </authors>
  <commentList>
    <comment ref="B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上个月的本期结余</t>
        </r>
      </text>
    </comment>
    <comment ref="F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多扣费</t>
        </r>
      </text>
    </comment>
    <comment ref="G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本月销户退款</t>
        </r>
      </text>
    </comment>
    <comment ref="J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艾科收费员报表system导出一个月总和。</t>
        </r>
      </text>
    </comment>
  </commentList>
</comments>
</file>

<file path=xl/comments5.xml><?xml version="1.0" encoding="utf-8"?>
<comments xmlns="http://schemas.openxmlformats.org/spreadsheetml/2006/main">
  <authors>
    <author>dell</author>
  </authors>
  <commentList>
    <comment ref="B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上个月的本期结余</t>
        </r>
      </text>
    </comment>
    <comment ref="F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多扣费</t>
        </r>
      </text>
    </comment>
    <comment ref="G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本月销户退款</t>
        </r>
      </text>
    </comment>
    <comment ref="J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艾科收费员报表system导出一个月总和。</t>
        </r>
      </text>
    </comment>
  </commentList>
</comments>
</file>

<file path=xl/sharedStrings.xml><?xml version="1.0" encoding="utf-8"?>
<sst xmlns="http://schemas.openxmlformats.org/spreadsheetml/2006/main" count="20">
  <si>
    <t>龙海家园停车场储值卡8月平衡表</t>
  </si>
  <si>
    <t>期间</t>
  </si>
  <si>
    <t>期初结余</t>
  </si>
  <si>
    <t>旧系统待转</t>
  </si>
  <si>
    <t>小计</t>
  </si>
  <si>
    <t>本期充值</t>
  </si>
  <si>
    <t>误差调整（补+）</t>
  </si>
  <si>
    <t>本期退款</t>
  </si>
  <si>
    <t>其他</t>
  </si>
  <si>
    <t>本期消费</t>
  </si>
  <si>
    <t>本期结余</t>
  </si>
  <si>
    <t>制表人：</t>
  </si>
  <si>
    <t>周婷</t>
  </si>
  <si>
    <t>审核人：</t>
  </si>
  <si>
    <t>负责人：</t>
  </si>
  <si>
    <t>龙海家园停车场储值卡9月平衡表</t>
  </si>
  <si>
    <t>龙海家园停车场储值卡10月平衡表</t>
  </si>
  <si>
    <t xml:space="preserve">    </t>
  </si>
  <si>
    <t>龙海家园停车场储值卡11月平衡表</t>
  </si>
  <si>
    <t>龙海家园停车场储值卡12月平衡表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</si>
</sst>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"/>
  <sheetViews>
    <sheetView workbookViewId="0">
      <selection activeCell="E5" sqref="E5"/>
    </sheetView>
  </sheetViews>
  <sheetFormatPr defaultColWidth="9" defaultRowHeight="13.5"/>
  <cols>
    <col min="1" max="2" width="9" style="1"/>
    <col min="3" max="3" width="12" style="1" customWidth="1"/>
    <col min="4" max="5" width="9" style="1"/>
    <col min="6" max="6" width="15.125" style="1" customWidth="1"/>
    <col min="7" max="16384" width="9" style="1"/>
  </cols>
  <sheetData>
    <row r="2" s="1" customFormat="1" ht="20.25" spans="1:1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="1" customFormat="1" ht="26" customHeight="1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="1" customFormat="1" ht="32" customHeight="1" spans="1:1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4</v>
      </c>
      <c r="J4" s="3" t="s">
        <v>9</v>
      </c>
      <c r="K4" s="3" t="s">
        <v>8</v>
      </c>
      <c r="L4" s="3" t="s">
        <v>4</v>
      </c>
      <c r="M4" s="3" t="s">
        <v>10</v>
      </c>
    </row>
    <row r="5" s="1" customFormat="1" ht="32" customHeight="1" spans="1:13">
      <c r="A5" s="3">
        <v>2017.08</v>
      </c>
      <c r="B5" s="3">
        <v>271096</v>
      </c>
      <c r="C5" s="3">
        <v>413</v>
      </c>
      <c r="D5" s="3">
        <f>B5+C5</f>
        <v>271509</v>
      </c>
      <c r="E5" s="3">
        <f>162402+2412</f>
        <v>164814</v>
      </c>
      <c r="F5" s="3">
        <v>0</v>
      </c>
      <c r="G5" s="3">
        <v>-2412</v>
      </c>
      <c r="H5" s="3"/>
      <c r="I5" s="3">
        <f>SUM(E5:H5)</f>
        <v>162402</v>
      </c>
      <c r="J5" s="4">
        <v>158289</v>
      </c>
      <c r="K5" s="3"/>
      <c r="L5" s="3">
        <f>SUM(J5:K5)</f>
        <v>158289</v>
      </c>
      <c r="M5" s="3">
        <f>D5+I5-L5</f>
        <v>275622</v>
      </c>
    </row>
    <row r="9" s="1" customFormat="1" spans="1:10">
      <c r="A9" s="1" t="s">
        <v>11</v>
      </c>
      <c r="B9" s="1" t="s">
        <v>12</v>
      </c>
      <c r="E9" s="1" t="s">
        <v>13</v>
      </c>
      <c r="J9" s="1" t="s">
        <v>14</v>
      </c>
    </row>
    <row r="10" s="1" customFormat="1" ht="20.25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2">
    <mergeCell ref="A2:M2"/>
    <mergeCell ref="A10:M10"/>
  </mergeCells>
  <pageMargins left="0.699305555555556" right="0.699305555555556" top="0.75" bottom="0.75" header="0.3" footer="0.3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"/>
  <sheetViews>
    <sheetView workbookViewId="0">
      <selection activeCell="A1" sqref="$A1:$XFD1048576"/>
    </sheetView>
  </sheetViews>
  <sheetFormatPr defaultColWidth="9" defaultRowHeight="13.5"/>
  <cols>
    <col min="1" max="2" width="9" style="1"/>
    <col min="3" max="3" width="12" style="1" customWidth="1"/>
    <col min="4" max="5" width="9" style="1"/>
    <col min="6" max="6" width="15.125" style="1" customWidth="1"/>
    <col min="7" max="16384" width="9" style="1"/>
  </cols>
  <sheetData>
    <row r="2" s="1" customFormat="1" ht="20.25" spans="1:13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="1" customFormat="1" ht="26" customHeight="1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="1" customFormat="1" ht="32" customHeight="1" spans="1:1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4</v>
      </c>
      <c r="J4" s="3" t="s">
        <v>9</v>
      </c>
      <c r="K4" s="3" t="s">
        <v>8</v>
      </c>
      <c r="L4" s="3" t="s">
        <v>4</v>
      </c>
      <c r="M4" s="3" t="s">
        <v>10</v>
      </c>
    </row>
    <row r="5" s="1" customFormat="1" ht="32" customHeight="1" spans="1:13">
      <c r="A5" s="3">
        <v>2017.09</v>
      </c>
      <c r="B5" s="3">
        <v>275622</v>
      </c>
      <c r="C5" s="3">
        <v>413</v>
      </c>
      <c r="D5" s="3">
        <f>B5+C5</f>
        <v>276035</v>
      </c>
      <c r="E5" s="3">
        <f>155321+230</f>
        <v>155551</v>
      </c>
      <c r="F5" s="3">
        <v>0</v>
      </c>
      <c r="G5" s="3">
        <v>-230</v>
      </c>
      <c r="H5" s="3"/>
      <c r="I5" s="3">
        <f>SUM(E5:H5)</f>
        <v>155321</v>
      </c>
      <c r="J5" s="4">
        <v>156484</v>
      </c>
      <c r="K5" s="3"/>
      <c r="L5" s="3">
        <f>SUM(J5:K5)</f>
        <v>156484</v>
      </c>
      <c r="M5" s="3">
        <f>D5+I5-L5</f>
        <v>274872</v>
      </c>
    </row>
    <row r="9" s="1" customFormat="1" spans="1:10">
      <c r="A9" s="1" t="s">
        <v>11</v>
      </c>
      <c r="B9" s="1" t="s">
        <v>12</v>
      </c>
      <c r="E9" s="1" t="s">
        <v>13</v>
      </c>
      <c r="J9" s="1" t="s">
        <v>14</v>
      </c>
    </row>
    <row r="10" s="1" customFormat="1" ht="20.25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2">
    <mergeCell ref="A2:M2"/>
    <mergeCell ref="A10:M10"/>
  </mergeCells>
  <pageMargins left="0.699305555555556" right="0.699305555555556" top="0.75" bottom="0.75" header="0.3" footer="0.3"/>
  <pageSetup paperSize="9" orientation="landscape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"/>
  <sheetViews>
    <sheetView workbookViewId="0">
      <selection activeCell="A1" sqref="$A1:$XFD1048576"/>
    </sheetView>
  </sheetViews>
  <sheetFormatPr defaultColWidth="9" defaultRowHeight="13.5"/>
  <cols>
    <col min="1" max="2" width="9" style="1"/>
    <col min="3" max="3" width="12" style="1" customWidth="1"/>
    <col min="4" max="5" width="9" style="1"/>
    <col min="6" max="6" width="15.125" style="1" customWidth="1"/>
    <col min="7" max="16384" width="9" style="1"/>
  </cols>
  <sheetData>
    <row r="2" s="1" customFormat="1" ht="20.25" spans="1:13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="1" customFormat="1" ht="26" customHeight="1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="1" customFormat="1" ht="32" customHeight="1" spans="1:1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4</v>
      </c>
      <c r="J4" s="3" t="s">
        <v>9</v>
      </c>
      <c r="K4" s="3" t="s">
        <v>8</v>
      </c>
      <c r="L4" s="3" t="s">
        <v>4</v>
      </c>
      <c r="M4" s="3" t="s">
        <v>10</v>
      </c>
    </row>
    <row r="5" s="1" customFormat="1" ht="32" customHeight="1" spans="1:13">
      <c r="A5" s="3">
        <v>2017.1</v>
      </c>
      <c r="B5" s="3">
        <v>274872</v>
      </c>
      <c r="C5" s="3">
        <v>413</v>
      </c>
      <c r="D5" s="3">
        <f>B5+C5</f>
        <v>275285</v>
      </c>
      <c r="E5" s="3">
        <f>148866+698</f>
        <v>149564</v>
      </c>
      <c r="F5" s="3">
        <v>0</v>
      </c>
      <c r="G5" s="3">
        <v>-658</v>
      </c>
      <c r="H5" s="3"/>
      <c r="I5" s="3">
        <f>SUM(E5:H5)</f>
        <v>148906</v>
      </c>
      <c r="J5" s="4">
        <v>145184</v>
      </c>
      <c r="K5" s="3"/>
      <c r="L5" s="3">
        <f>SUM(J5:K5)</f>
        <v>145184</v>
      </c>
      <c r="M5" s="3">
        <f>D5+I5-L5</f>
        <v>279007</v>
      </c>
    </row>
    <row r="9" s="1" customFormat="1" spans="1:10">
      <c r="A9" s="1" t="s">
        <v>11</v>
      </c>
      <c r="B9" s="1" t="s">
        <v>12</v>
      </c>
      <c r="C9" s="1" t="s">
        <v>17</v>
      </c>
      <c r="E9" s="1" t="s">
        <v>13</v>
      </c>
      <c r="J9" s="1" t="s">
        <v>14</v>
      </c>
    </row>
    <row r="10" s="1" customFormat="1" ht="20.25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2">
    <mergeCell ref="A2:M2"/>
    <mergeCell ref="A10:M10"/>
  </mergeCells>
  <pageMargins left="0.699305555555556" right="0.699305555555556" top="0.75" bottom="0.75" header="0.3" footer="0.3"/>
  <pageSetup paperSize="9" orientation="landscape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"/>
  <sheetViews>
    <sheetView workbookViewId="0">
      <selection activeCell="E17" sqref="E17"/>
    </sheetView>
  </sheetViews>
  <sheetFormatPr defaultColWidth="9" defaultRowHeight="13.5"/>
  <cols>
    <col min="1" max="2" width="9" style="1"/>
    <col min="3" max="3" width="12" style="1" customWidth="1"/>
    <col min="4" max="5" width="9" style="1"/>
    <col min="6" max="6" width="15.125" style="1" customWidth="1"/>
    <col min="7" max="16384" width="9" style="1"/>
  </cols>
  <sheetData>
    <row r="2" s="1" customFormat="1" ht="20.25" spans="1:13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="1" customFormat="1" ht="26" customHeight="1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="1" customFormat="1" ht="32" customHeight="1" spans="1:1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4</v>
      </c>
      <c r="J4" s="3" t="s">
        <v>9</v>
      </c>
      <c r="K4" s="3" t="s">
        <v>8</v>
      </c>
      <c r="L4" s="3" t="s">
        <v>4</v>
      </c>
      <c r="M4" s="3" t="s">
        <v>10</v>
      </c>
    </row>
    <row r="5" s="1" customFormat="1" ht="32" customHeight="1" spans="1:13">
      <c r="A5" s="3">
        <v>2017.1</v>
      </c>
      <c r="B5" s="3">
        <v>279007</v>
      </c>
      <c r="C5" s="3">
        <v>413</v>
      </c>
      <c r="D5" s="3">
        <f>B5+C5</f>
        <v>279420</v>
      </c>
      <c r="E5" s="3">
        <f>146789+231</f>
        <v>147020</v>
      </c>
      <c r="F5" s="3">
        <v>0</v>
      </c>
      <c r="G5" s="3">
        <v>-231</v>
      </c>
      <c r="H5" s="3"/>
      <c r="I5" s="3">
        <f>SUM(E5:H5)</f>
        <v>146789</v>
      </c>
      <c r="J5" s="4">
        <v>154103</v>
      </c>
      <c r="K5" s="3"/>
      <c r="L5" s="3">
        <f>SUM(J5:K5)</f>
        <v>154103</v>
      </c>
      <c r="M5" s="3">
        <f>D5+I5-L5</f>
        <v>272106</v>
      </c>
    </row>
    <row r="9" s="1" customFormat="1" spans="1:10">
      <c r="A9" s="1" t="s">
        <v>11</v>
      </c>
      <c r="B9" s="1" t="s">
        <v>12</v>
      </c>
      <c r="C9" s="1" t="s">
        <v>17</v>
      </c>
      <c r="E9" s="1" t="s">
        <v>13</v>
      </c>
      <c r="J9" s="1" t="s">
        <v>14</v>
      </c>
    </row>
    <row r="10" s="1" customFormat="1" ht="20.25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2">
    <mergeCell ref="A2:M2"/>
    <mergeCell ref="A10:M10"/>
  </mergeCells>
  <pageMargins left="0.75" right="0.75" top="1" bottom="1" header="0.511805555555556" footer="0.511805555555556"/>
  <pageSetup paperSize="9" orientation="landscape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"/>
  <sheetViews>
    <sheetView tabSelected="1" workbookViewId="0">
      <selection activeCell="H13" sqref="H13"/>
    </sheetView>
  </sheetViews>
  <sheetFormatPr defaultColWidth="9" defaultRowHeight="13.5"/>
  <cols>
    <col min="1" max="2" width="9" style="1"/>
    <col min="3" max="3" width="12" style="1" customWidth="1"/>
    <col min="4" max="5" width="9" style="1"/>
    <col min="6" max="6" width="15.125" style="1" customWidth="1"/>
    <col min="7" max="16384" width="9" style="1"/>
  </cols>
  <sheetData>
    <row r="2" s="1" customFormat="1" ht="20.25" spans="1:13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="1" customFormat="1" ht="26" customHeight="1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="1" customFormat="1" ht="32" customHeight="1" spans="1:1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4</v>
      </c>
      <c r="J4" s="3" t="s">
        <v>9</v>
      </c>
      <c r="K4" s="3" t="s">
        <v>8</v>
      </c>
      <c r="L4" s="3" t="s">
        <v>4</v>
      </c>
      <c r="M4" s="3" t="s">
        <v>10</v>
      </c>
    </row>
    <row r="5" s="1" customFormat="1" ht="32" customHeight="1" spans="1:13">
      <c r="A5" s="3">
        <v>2017.12</v>
      </c>
      <c r="B5" s="3">
        <v>272106</v>
      </c>
      <c r="C5" s="3">
        <v>413</v>
      </c>
      <c r="D5" s="3">
        <f>B5+C5</f>
        <v>272519</v>
      </c>
      <c r="E5" s="3">
        <f>171619+981</f>
        <v>172600</v>
      </c>
      <c r="F5" s="3">
        <v>0</v>
      </c>
      <c r="G5" s="3">
        <v>-981</v>
      </c>
      <c r="H5" s="3"/>
      <c r="I5" s="3">
        <f>SUM(E5:H5)</f>
        <v>171619</v>
      </c>
      <c r="J5" s="4">
        <v>193220</v>
      </c>
      <c r="K5" s="3"/>
      <c r="L5" s="3">
        <f>SUM(J5:K5)</f>
        <v>193220</v>
      </c>
      <c r="M5" s="3">
        <f>D5+I5-L5</f>
        <v>250918</v>
      </c>
    </row>
    <row r="9" s="1" customFormat="1" spans="1:10">
      <c r="A9" s="1" t="s">
        <v>11</v>
      </c>
      <c r="B9" s="1" t="s">
        <v>12</v>
      </c>
      <c r="C9" s="1" t="s">
        <v>17</v>
      </c>
      <c r="E9" s="1" t="s">
        <v>13</v>
      </c>
      <c r="J9" s="1" t="s">
        <v>14</v>
      </c>
    </row>
    <row r="10" s="1" customFormat="1" ht="20.25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2">
    <mergeCell ref="A2:M2"/>
    <mergeCell ref="A10:M10"/>
  </mergeCells>
  <pageMargins left="0.75" right="0.75" top="1" bottom="1" header="0.511805555555556" footer="0.511805555555556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</vt:lpstr>
      <vt:lpstr>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ZHOU某某</cp:lastModifiedBy>
  <dcterms:created xsi:type="dcterms:W3CDTF">2017-09-03T03:00:00Z</dcterms:created>
  <dcterms:modified xsi:type="dcterms:W3CDTF">2018-01-04T02:53:00Z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