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480" yWindow="75" windowWidth="10455" windowHeight="2835" activeTab="1"/>
  </bookViews>
  <sheets>
    <sheet name="Hoja1" sheetId="1" r:id="rId1"/>
    <sheet name="Hoja2" sheetId="2" r:id="rId2"/>
    <sheet name="Hoja3" sheetId="3" r:id="rId3"/>
  </sheets>
  <calcPr calcId="124519"/>
  <pivotCaches>
    <pivotCache cacheId="0" r:id="rId4"/>
  </pivotCaches>
  <fileRecoveryPr repairLoad="1"/>
</workbook>
</file>

<file path=xl/calcChain.xml><?xml version="1.0" encoding="utf-8"?>
<calcChain xmlns="http://schemas.openxmlformats.org/spreadsheetml/2006/main">
  <c r="C13" i="1"/>
  <c r="E13"/>
  <c r="G13"/>
  <c r="I5"/>
  <c r="I6"/>
  <c r="I7"/>
  <c r="I8"/>
  <c r="I9"/>
  <c r="I10"/>
  <c r="I11"/>
  <c r="I12"/>
  <c r="H5"/>
  <c r="H6"/>
  <c r="H7"/>
  <c r="H8"/>
  <c r="H9"/>
  <c r="H10"/>
  <c r="H11"/>
  <c r="H12"/>
</calcChain>
</file>

<file path=xl/sharedStrings.xml><?xml version="1.0" encoding="utf-8"?>
<sst xmlns="http://schemas.openxmlformats.org/spreadsheetml/2006/main" count="66" uniqueCount="42">
  <si>
    <t>Producto</t>
  </si>
  <si>
    <t>cuaderno azul</t>
  </si>
  <si>
    <t>cantidad vendida</t>
  </si>
  <si>
    <t>Total</t>
  </si>
  <si>
    <t>Columna1</t>
  </si>
  <si>
    <t>cuaderno amarillo</t>
  </si>
  <si>
    <t>cuaderno verde</t>
  </si>
  <si>
    <t xml:space="preserve">cuaderno naranja </t>
  </si>
  <si>
    <t>cuaderno rojo</t>
  </si>
  <si>
    <t>lapiceras marca X</t>
  </si>
  <si>
    <t>lapiceras marcas Y</t>
  </si>
  <si>
    <t>cartuchos de tinta</t>
  </si>
  <si>
    <t xml:space="preserve">cantidad disponibles </t>
  </si>
  <si>
    <t>precio por unidad</t>
  </si>
  <si>
    <t>costos</t>
  </si>
  <si>
    <t>Columna2</t>
  </si>
  <si>
    <t>ventas</t>
  </si>
  <si>
    <t>EJE</t>
  </si>
  <si>
    <t>Tabla Dinamica</t>
  </si>
  <si>
    <t xml:space="preserve">Andres </t>
  </si>
  <si>
    <t>Martin</t>
  </si>
  <si>
    <t xml:space="preserve">Laura </t>
  </si>
  <si>
    <t>Clara</t>
  </si>
  <si>
    <t>Tamara</t>
  </si>
  <si>
    <t>Sebastian</t>
  </si>
  <si>
    <t>Lucia</t>
  </si>
  <si>
    <t>Ulises</t>
  </si>
  <si>
    <t>Juan</t>
  </si>
  <si>
    <t>Cliente</t>
  </si>
  <si>
    <t>Provincia</t>
  </si>
  <si>
    <t>Buenos Aires</t>
  </si>
  <si>
    <t>Santiago del Estero</t>
  </si>
  <si>
    <t>Mendosa</t>
  </si>
  <si>
    <t>Entre Rios</t>
  </si>
  <si>
    <t>Forma de pago</t>
  </si>
  <si>
    <t>contado</t>
  </si>
  <si>
    <t xml:space="preserve">tarjeta </t>
  </si>
  <si>
    <t>cheque</t>
  </si>
  <si>
    <t>Suma de Total</t>
  </si>
  <si>
    <t>Rótulos de fila</t>
  </si>
  <si>
    <t>Total general</t>
  </si>
  <si>
    <t>Rótulos de columna</t>
  </si>
</sst>
</file>

<file path=xl/styles.xml><?xml version="1.0" encoding="utf-8"?>
<styleSheet xmlns="http://schemas.openxmlformats.org/spreadsheetml/2006/main">
  <numFmts count="1">
    <numFmt numFmtId="44" formatCode="_ &quot;$&quot;\ * #,##0.00_ ;_ &quot;$&quot;\ * \-#,##0.00_ ;_ &quot;$&quot;\ * &quot;-&quot;??_ ;_ @_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0" fillId="0" borderId="0" xfId="0" applyNumberFormat="1"/>
    <xf numFmtId="0" fontId="0" fillId="0" borderId="0" xfId="0" applyBorder="1"/>
    <xf numFmtId="44" fontId="0" fillId="0" borderId="0" xfId="1" applyFont="1" applyBorder="1"/>
    <xf numFmtId="0" fontId="0" fillId="0" borderId="0" xfId="0" applyNumberFormat="1" applyBorder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10">
    <dxf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4790.841975810188" createdVersion="3" refreshedVersion="3" minRefreshableVersion="3" recordCount="9">
  <cacheSource type="worksheet">
    <worksheetSource name="Tabla3"/>
  </cacheSource>
  <cacheFields count="4">
    <cacheField name="Cliente" numFmtId="0">
      <sharedItems count="9">
        <s v="Andres "/>
        <s v="Martin"/>
        <s v="Laura "/>
        <s v="Clara"/>
        <s v="Tamara"/>
        <s v="Sebastian"/>
        <s v="Lucia"/>
        <s v="Ulises"/>
        <s v="Juan"/>
      </sharedItems>
    </cacheField>
    <cacheField name="Provincia" numFmtId="0">
      <sharedItems/>
    </cacheField>
    <cacheField name="Forma de pago" numFmtId="0">
      <sharedItems count="3">
        <s v="contado"/>
        <s v="tarjeta "/>
        <s v="cheque"/>
      </sharedItems>
    </cacheField>
    <cacheField name="Total" numFmtId="0">
      <sharedItems containsSemiMixedTypes="0" containsString="0" containsNumber="1" containsInteger="1" minValue="2000" maxValue="20000" count="8">
        <n v="20000"/>
        <n v="15000"/>
        <n v="6000"/>
        <n v="4000"/>
        <n v="2000"/>
        <n v="9000"/>
        <n v="14000"/>
        <n v="7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s v="Buenos Aires"/>
    <x v="0"/>
    <x v="0"/>
  </r>
  <r>
    <x v="1"/>
    <s v="Buenos Aires"/>
    <x v="1"/>
    <x v="1"/>
  </r>
  <r>
    <x v="2"/>
    <s v="Santiago del Estero"/>
    <x v="2"/>
    <x v="2"/>
  </r>
  <r>
    <x v="3"/>
    <s v="Mendosa"/>
    <x v="0"/>
    <x v="3"/>
  </r>
  <r>
    <x v="4"/>
    <s v="Mendosa"/>
    <x v="0"/>
    <x v="4"/>
  </r>
  <r>
    <x v="5"/>
    <s v="Entre Rios"/>
    <x v="0"/>
    <x v="2"/>
  </r>
  <r>
    <x v="6"/>
    <s v="Santiago del Estero"/>
    <x v="1"/>
    <x v="5"/>
  </r>
  <r>
    <x v="7"/>
    <s v="Santiago del Estero"/>
    <x v="1"/>
    <x v="6"/>
  </r>
  <r>
    <x v="8"/>
    <s v="Santiago del Estero"/>
    <x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J3:N14" firstHeaderRow="1" firstDataRow="2" firstDataCol="1"/>
  <pivotFields count="4">
    <pivotField axis="axisRow" showAll="0">
      <items count="10">
        <item x="0"/>
        <item x="3"/>
        <item x="8"/>
        <item x="2"/>
        <item x="6"/>
        <item x="1"/>
        <item x="5"/>
        <item x="4"/>
        <item x="7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Total" fld="3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a2" displayName="Tabla2" ref="B4:I13" totalsRowCount="1">
  <autoFilter ref="B4:I12">
    <filterColumn colId="2"/>
    <filterColumn colId="5"/>
    <filterColumn colId="6"/>
    <filterColumn colId="7"/>
  </autoFilter>
  <tableColumns count="8">
    <tableColumn id="1" name="Producto" totalsRowDxfId="9"/>
    <tableColumn id="2" name="cantidad disponibles " totalsRowFunction="custom" totalsRowDxfId="8">
      <totalsRowFormula>SUM([[cantidad disponibles ]])</totalsRowFormula>
    </tableColumn>
    <tableColumn id="5" name="costos" totalsRowDxfId="7" dataCellStyle="Moneda"/>
    <tableColumn id="3" name="precio por unidad" totalsRowFunction="custom" totalsRowDxfId="6">
      <totalsRowFormula>SUMIF([precio por unidad],"&gt;10")</totalsRowFormula>
    </tableColumn>
    <tableColumn id="4" name="cantidad vendida" totalsRowDxfId="5"/>
    <tableColumn id="9" name="ventas" totalsRowFunction="custom" totalsRowDxfId="4">
      <totalsRowFormula>AVERAGE([ventas])</totalsRowFormula>
    </tableColumn>
    <tableColumn id="7" name="Columna1" dataDxfId="3" totalsRowDxfId="2">
      <calculatedColumnFormula>IF(D5:D13&gt;25,"aprovado","desaprovado")</calculatedColumnFormula>
    </tableColumn>
    <tableColumn id="10" name="Columna2" dataDxfId="1" totalsRowDxfId="0">
      <calculatedColumnFormula>IF(F5&gt;10,"vendio mas 10","vendio menos 10")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3:E12" totalsRowShown="0">
  <autoFilter ref="B3:E12"/>
  <tableColumns count="4">
    <tableColumn id="1" name="Cliente"/>
    <tableColumn id="2" name="Provincia"/>
    <tableColumn id="3" name="Forma de pago"/>
    <tableColumn id="4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13"/>
  <sheetViews>
    <sheetView topLeftCell="B2" workbookViewId="0">
      <selection activeCell="F17" sqref="F17"/>
    </sheetView>
  </sheetViews>
  <sheetFormatPr baseColWidth="10" defaultRowHeight="15"/>
  <cols>
    <col min="2" max="2" width="16.7109375" customWidth="1"/>
    <col min="3" max="4" width="21.85546875" customWidth="1"/>
    <col min="5" max="5" width="18.7109375" customWidth="1"/>
    <col min="6" max="7" width="18.28515625" customWidth="1"/>
    <col min="8" max="8" width="19.42578125" customWidth="1"/>
    <col min="9" max="9" width="18.140625" customWidth="1"/>
  </cols>
  <sheetData>
    <row r="2" spans="2:9">
      <c r="C2" s="9" t="s">
        <v>17</v>
      </c>
      <c r="D2" s="9"/>
      <c r="E2" s="9"/>
      <c r="F2" s="9"/>
      <c r="G2" s="6"/>
    </row>
    <row r="4" spans="2:9">
      <c r="B4" t="s">
        <v>0</v>
      </c>
      <c r="C4" t="s">
        <v>12</v>
      </c>
      <c r="D4" t="s">
        <v>14</v>
      </c>
      <c r="E4" t="s">
        <v>13</v>
      </c>
      <c r="F4" t="s">
        <v>2</v>
      </c>
      <c r="G4" t="s">
        <v>16</v>
      </c>
      <c r="H4" t="s">
        <v>4</v>
      </c>
      <c r="I4" t="s">
        <v>15</v>
      </c>
    </row>
    <row r="5" spans="2:9">
      <c r="B5" t="s">
        <v>5</v>
      </c>
      <c r="C5">
        <v>28</v>
      </c>
      <c r="D5" s="1">
        <v>20</v>
      </c>
      <c r="E5">
        <v>50</v>
      </c>
      <c r="F5">
        <v>17</v>
      </c>
      <c r="G5">
        <v>680</v>
      </c>
      <c r="H5" s="2" t="str">
        <f t="shared" ref="H5:H12" si="0">IF(D5:D13&gt;25,"aprovado","desaprovado")</f>
        <v>desaprovado</v>
      </c>
      <c r="I5" s="2" t="str">
        <f t="shared" ref="I5:I12" si="1">IF(F5&gt;10,"vendio mas 10","vendio menos 10")</f>
        <v>vendio mas 10</v>
      </c>
    </row>
    <row r="6" spans="2:9">
      <c r="B6" t="s">
        <v>6</v>
      </c>
      <c r="C6">
        <v>24</v>
      </c>
      <c r="D6" s="1">
        <v>30</v>
      </c>
      <c r="E6">
        <v>40</v>
      </c>
      <c r="F6">
        <v>14</v>
      </c>
      <c r="G6">
        <v>630</v>
      </c>
      <c r="H6" s="2" t="str">
        <f t="shared" si="0"/>
        <v>aprovado</v>
      </c>
      <c r="I6" s="2" t="str">
        <f t="shared" si="1"/>
        <v>vendio mas 10</v>
      </c>
    </row>
    <row r="7" spans="2:9">
      <c r="B7" t="s">
        <v>7</v>
      </c>
      <c r="C7">
        <v>19</v>
      </c>
      <c r="D7" s="1">
        <v>25</v>
      </c>
      <c r="E7">
        <v>10</v>
      </c>
      <c r="F7">
        <v>8</v>
      </c>
      <c r="G7">
        <v>320</v>
      </c>
      <c r="H7" s="2" t="str">
        <f t="shared" si="0"/>
        <v>desaprovado</v>
      </c>
      <c r="I7" s="2" t="str">
        <f t="shared" si="1"/>
        <v>vendio menos 10</v>
      </c>
    </row>
    <row r="8" spans="2:9">
      <c r="B8" t="s">
        <v>8</v>
      </c>
      <c r="C8">
        <v>30</v>
      </c>
      <c r="D8" s="1">
        <v>45</v>
      </c>
      <c r="E8">
        <v>8</v>
      </c>
      <c r="F8">
        <v>12</v>
      </c>
      <c r="G8">
        <v>540</v>
      </c>
      <c r="H8" s="2" t="str">
        <f t="shared" si="0"/>
        <v>aprovado</v>
      </c>
      <c r="I8" s="2" t="str">
        <f t="shared" si="1"/>
        <v>vendio mas 10</v>
      </c>
    </row>
    <row r="9" spans="2:9">
      <c r="B9" t="s">
        <v>1</v>
      </c>
      <c r="C9">
        <v>10</v>
      </c>
      <c r="D9" s="1">
        <v>60</v>
      </c>
      <c r="E9">
        <v>4</v>
      </c>
      <c r="F9">
        <v>8</v>
      </c>
      <c r="G9">
        <v>320</v>
      </c>
      <c r="H9" s="2" t="str">
        <f t="shared" si="0"/>
        <v>aprovado</v>
      </c>
      <c r="I9" s="2" t="str">
        <f t="shared" si="1"/>
        <v>vendio menos 10</v>
      </c>
    </row>
    <row r="10" spans="2:9">
      <c r="B10" t="s">
        <v>9</v>
      </c>
      <c r="C10">
        <v>200</v>
      </c>
      <c r="D10" s="1">
        <v>23</v>
      </c>
      <c r="E10">
        <v>12</v>
      </c>
      <c r="F10">
        <v>50</v>
      </c>
      <c r="G10">
        <v>500</v>
      </c>
      <c r="H10" s="2" t="str">
        <f t="shared" si="0"/>
        <v>desaprovado</v>
      </c>
      <c r="I10" s="2" t="str">
        <f t="shared" si="1"/>
        <v>vendio mas 10</v>
      </c>
    </row>
    <row r="11" spans="2:9">
      <c r="B11" t="s">
        <v>10</v>
      </c>
      <c r="C11">
        <v>220</v>
      </c>
      <c r="D11" s="1">
        <v>60</v>
      </c>
      <c r="E11">
        <v>23</v>
      </c>
      <c r="F11">
        <v>60</v>
      </c>
      <c r="G11">
        <v>480</v>
      </c>
      <c r="H11" s="2" t="str">
        <f t="shared" si="0"/>
        <v>aprovado</v>
      </c>
      <c r="I11" s="2" t="str">
        <f t="shared" si="1"/>
        <v>vendio mas 10</v>
      </c>
    </row>
    <row r="12" spans="2:9">
      <c r="B12" t="s">
        <v>11</v>
      </c>
      <c r="C12">
        <v>80</v>
      </c>
      <c r="D12" s="1">
        <v>18</v>
      </c>
      <c r="E12">
        <v>18</v>
      </c>
      <c r="F12">
        <v>40</v>
      </c>
      <c r="G12">
        <v>160</v>
      </c>
      <c r="H12" s="2" t="str">
        <f t="shared" si="0"/>
        <v>desaprovado</v>
      </c>
      <c r="I12" s="2" t="str">
        <f t="shared" si="1"/>
        <v>vendio mas 10</v>
      </c>
    </row>
    <row r="13" spans="2:9">
      <c r="B13" s="3"/>
      <c r="C13" s="3">
        <f>SUM([[cantidad disponibles ]])</f>
        <v>611</v>
      </c>
      <c r="D13" s="4"/>
      <c r="E13" s="3">
        <f>SUMIF([precio por unidad],"&gt;10")</f>
        <v>143</v>
      </c>
      <c r="F13" s="3"/>
      <c r="G13" s="3">
        <f>AVERAGE([ventas])</f>
        <v>453.75</v>
      </c>
      <c r="H13" s="5"/>
      <c r="I13" s="3"/>
    </row>
  </sheetData>
  <mergeCells count="1">
    <mergeCell ref="C2:F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N14"/>
  <sheetViews>
    <sheetView tabSelected="1" topLeftCell="D1" workbookViewId="0">
      <selection activeCell="G9" sqref="F9:G9"/>
    </sheetView>
  </sheetViews>
  <sheetFormatPr baseColWidth="10" defaultRowHeight="15"/>
  <cols>
    <col min="4" max="4" width="16.140625" customWidth="1"/>
    <col min="10" max="10" width="16" bestFit="1" customWidth="1"/>
    <col min="11" max="11" width="20.85546875" bestFit="1" customWidth="1"/>
    <col min="12" max="12" width="8.140625" customWidth="1"/>
    <col min="13" max="13" width="7.28515625" customWidth="1"/>
    <col min="14" max="14" width="12.5703125" bestFit="1" customWidth="1"/>
  </cols>
  <sheetData>
    <row r="2" spans="2:14">
      <c r="C2" s="9" t="s">
        <v>18</v>
      </c>
      <c r="D2" s="9"/>
      <c r="E2" s="9"/>
      <c r="F2" s="9"/>
      <c r="G2" s="9"/>
      <c r="H2" s="9"/>
      <c r="I2" s="9"/>
    </row>
    <row r="3" spans="2:14">
      <c r="B3" t="s">
        <v>28</v>
      </c>
      <c r="C3" t="s">
        <v>29</v>
      </c>
      <c r="D3" t="s">
        <v>34</v>
      </c>
      <c r="E3" t="s">
        <v>3</v>
      </c>
      <c r="J3" s="7" t="s">
        <v>38</v>
      </c>
      <c r="K3" s="7" t="s">
        <v>41</v>
      </c>
    </row>
    <row r="4" spans="2:14">
      <c r="B4" t="s">
        <v>19</v>
      </c>
      <c r="C4" t="s">
        <v>30</v>
      </c>
      <c r="D4" t="s">
        <v>35</v>
      </c>
      <c r="E4">
        <v>20000</v>
      </c>
      <c r="J4" s="7" t="s">
        <v>39</v>
      </c>
      <c r="K4" t="s">
        <v>37</v>
      </c>
      <c r="L4" t="s">
        <v>35</v>
      </c>
      <c r="M4" t="s">
        <v>36</v>
      </c>
      <c r="N4" t="s">
        <v>40</v>
      </c>
    </row>
    <row r="5" spans="2:14">
      <c r="B5" t="s">
        <v>20</v>
      </c>
      <c r="C5" t="s">
        <v>30</v>
      </c>
      <c r="D5" t="s">
        <v>36</v>
      </c>
      <c r="E5">
        <v>15000</v>
      </c>
      <c r="J5" s="8" t="s">
        <v>19</v>
      </c>
      <c r="K5" s="2"/>
      <c r="L5" s="2">
        <v>20000</v>
      </c>
      <c r="M5" s="2"/>
      <c r="N5" s="2">
        <v>20000</v>
      </c>
    </row>
    <row r="6" spans="2:14">
      <c r="B6" t="s">
        <v>21</v>
      </c>
      <c r="C6" t="s">
        <v>31</v>
      </c>
      <c r="D6" t="s">
        <v>37</v>
      </c>
      <c r="E6">
        <v>6000</v>
      </c>
      <c r="J6" s="8" t="s">
        <v>22</v>
      </c>
      <c r="K6" s="2"/>
      <c r="L6" s="2">
        <v>4000</v>
      </c>
      <c r="M6" s="2"/>
      <c r="N6" s="2">
        <v>4000</v>
      </c>
    </row>
    <row r="7" spans="2:14">
      <c r="B7" t="s">
        <v>22</v>
      </c>
      <c r="C7" t="s">
        <v>32</v>
      </c>
      <c r="D7" t="s">
        <v>35</v>
      </c>
      <c r="E7">
        <v>4000</v>
      </c>
      <c r="J7" s="8" t="s">
        <v>27</v>
      </c>
      <c r="K7" s="2"/>
      <c r="L7" s="2"/>
      <c r="M7" s="2">
        <v>7000</v>
      </c>
      <c r="N7" s="2">
        <v>7000</v>
      </c>
    </row>
    <row r="8" spans="2:14">
      <c r="B8" t="s">
        <v>23</v>
      </c>
      <c r="C8" t="s">
        <v>32</v>
      </c>
      <c r="D8" t="s">
        <v>35</v>
      </c>
      <c r="E8">
        <v>2000</v>
      </c>
      <c r="J8" s="8" t="s">
        <v>21</v>
      </c>
      <c r="K8" s="2">
        <v>6000</v>
      </c>
      <c r="L8" s="2"/>
      <c r="M8" s="2"/>
      <c r="N8" s="2">
        <v>6000</v>
      </c>
    </row>
    <row r="9" spans="2:14">
      <c r="B9" t="s">
        <v>24</v>
      </c>
      <c r="C9" t="s">
        <v>33</v>
      </c>
      <c r="D9" t="s">
        <v>35</v>
      </c>
      <c r="E9">
        <v>6000</v>
      </c>
      <c r="J9" s="8" t="s">
        <v>25</v>
      </c>
      <c r="K9" s="2"/>
      <c r="L9" s="2"/>
      <c r="M9" s="2">
        <v>9000</v>
      </c>
      <c r="N9" s="2">
        <v>9000</v>
      </c>
    </row>
    <row r="10" spans="2:14">
      <c r="B10" t="s">
        <v>25</v>
      </c>
      <c r="C10" t="s">
        <v>31</v>
      </c>
      <c r="D10" t="s">
        <v>36</v>
      </c>
      <c r="E10">
        <v>9000</v>
      </c>
      <c r="J10" s="8" t="s">
        <v>20</v>
      </c>
      <c r="K10" s="2"/>
      <c r="L10" s="2"/>
      <c r="M10" s="2">
        <v>15000</v>
      </c>
      <c r="N10" s="2">
        <v>15000</v>
      </c>
    </row>
    <row r="11" spans="2:14">
      <c r="B11" t="s">
        <v>26</v>
      </c>
      <c r="C11" t="s">
        <v>31</v>
      </c>
      <c r="D11" t="s">
        <v>36</v>
      </c>
      <c r="E11">
        <v>14000</v>
      </c>
      <c r="J11" s="8" t="s">
        <v>24</v>
      </c>
      <c r="K11" s="2"/>
      <c r="L11" s="2">
        <v>6000</v>
      </c>
      <c r="M11" s="2"/>
      <c r="N11" s="2">
        <v>6000</v>
      </c>
    </row>
    <row r="12" spans="2:14">
      <c r="B12" t="s">
        <v>27</v>
      </c>
      <c r="C12" t="s">
        <v>31</v>
      </c>
      <c r="D12" t="s">
        <v>36</v>
      </c>
      <c r="E12">
        <v>7000</v>
      </c>
      <c r="J12" s="8" t="s">
        <v>23</v>
      </c>
      <c r="K12" s="2"/>
      <c r="L12" s="2">
        <v>2000</v>
      </c>
      <c r="M12" s="2"/>
      <c r="N12" s="2">
        <v>2000</v>
      </c>
    </row>
    <row r="13" spans="2:14">
      <c r="J13" s="8" t="s">
        <v>26</v>
      </c>
      <c r="K13" s="2"/>
      <c r="L13" s="2"/>
      <c r="M13" s="2">
        <v>14000</v>
      </c>
      <c r="N13" s="2">
        <v>14000</v>
      </c>
    </row>
    <row r="14" spans="2:14">
      <c r="J14" s="8" t="s">
        <v>40</v>
      </c>
      <c r="K14" s="2">
        <v>6000</v>
      </c>
      <c r="L14" s="2">
        <v>32000</v>
      </c>
      <c r="M14" s="2">
        <v>45000</v>
      </c>
      <c r="N14" s="2">
        <v>83000</v>
      </c>
    </row>
  </sheetData>
  <mergeCells count="1">
    <mergeCell ref="C2:I2"/>
  </mergeCell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2022-08-17T00:30:03Z</dcterms:created>
  <dcterms:modified xsi:type="dcterms:W3CDTF">2022-08-18T20:26:31Z</dcterms:modified>
</cp:coreProperties>
</file>