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3" i="1"/>
  <c r="E3" s="1"/>
  <c r="F3" s="1"/>
  <c r="G3" s="1"/>
  <c r="D4"/>
  <c r="E4" s="1"/>
  <c r="D5"/>
  <c r="E5" s="1"/>
  <c r="D6"/>
  <c r="E6" s="1"/>
  <c r="D7"/>
  <c r="D8"/>
  <c r="D9"/>
  <c r="D10"/>
  <c r="E10" s="1"/>
  <c r="D11"/>
  <c r="E11" s="1"/>
  <c r="D12"/>
  <c r="E12" s="1"/>
  <c r="D13"/>
  <c r="D14"/>
  <c r="D15"/>
  <c r="D16"/>
  <c r="E16" s="1"/>
  <c r="D17"/>
  <c r="E17" s="1"/>
  <c r="D18"/>
  <c r="E18" s="1"/>
  <c r="D19"/>
  <c r="D20"/>
  <c r="D21"/>
  <c r="E21" s="1"/>
  <c r="F21" s="1"/>
  <c r="G21" s="1"/>
  <c r="D22"/>
  <c r="E22" s="1"/>
  <c r="D23"/>
  <c r="E23" s="1"/>
  <c r="D24"/>
  <c r="E24" s="1"/>
  <c r="D25"/>
  <c r="E25" s="1"/>
  <c r="D26"/>
  <c r="D27"/>
  <c r="D28"/>
  <c r="E28" s="1"/>
  <c r="D29"/>
  <c r="E29" s="1"/>
  <c r="D30"/>
  <c r="E30" s="1"/>
  <c r="D31"/>
  <c r="D32"/>
  <c r="D33"/>
  <c r="E33" s="1"/>
  <c r="D34"/>
  <c r="D35"/>
  <c r="E35" s="1"/>
  <c r="D36"/>
  <c r="E36" s="1"/>
  <c r="D37"/>
  <c r="E37" s="1"/>
  <c r="D38"/>
  <c r="E38" s="1"/>
  <c r="F38" s="1"/>
  <c r="G38" s="1"/>
  <c r="D39"/>
  <c r="E39" s="1"/>
  <c r="D40"/>
  <c r="E40" s="1"/>
  <c r="D41"/>
  <c r="E41" s="1"/>
  <c r="D42"/>
  <c r="E42" s="1"/>
  <c r="D43"/>
  <c r="D44"/>
  <c r="D45"/>
  <c r="D46"/>
  <c r="E46" s="1"/>
  <c r="D47"/>
  <c r="E47" s="1"/>
  <c r="D48"/>
  <c r="E48" s="1"/>
  <c r="D49"/>
  <c r="D50"/>
  <c r="D51"/>
  <c r="E51" s="1"/>
  <c r="F51" s="1"/>
  <c r="G51" s="1"/>
  <c r="D52"/>
  <c r="E52" s="1"/>
  <c r="D2"/>
  <c r="E2" s="1"/>
  <c r="E7"/>
  <c r="E8"/>
  <c r="E9"/>
  <c r="E13"/>
  <c r="E14"/>
  <c r="F14" s="1"/>
  <c r="G14" s="1"/>
  <c r="E19"/>
  <c r="E20"/>
  <c r="E26"/>
  <c r="F26" s="1"/>
  <c r="G26" s="1"/>
  <c r="E31"/>
  <c r="E32"/>
  <c r="F32" s="1"/>
  <c r="G32" s="1"/>
  <c r="E43"/>
  <c r="E44"/>
  <c r="F44" s="1"/>
  <c r="G44" s="1"/>
  <c r="E45"/>
  <c r="E49"/>
  <c r="E50"/>
  <c r="F50" s="1"/>
  <c r="G50" s="1"/>
  <c r="F20"/>
  <c r="G20" s="1"/>
  <c r="F8" l="1"/>
  <c r="G8" s="1"/>
  <c r="F33"/>
  <c r="G33" s="1"/>
  <c r="F45"/>
  <c r="G45" s="1"/>
  <c r="F27"/>
  <c r="G27" s="1"/>
  <c r="F9"/>
  <c r="G9" s="1"/>
  <c r="F39"/>
  <c r="G39" s="1"/>
  <c r="E27"/>
  <c r="E15"/>
  <c r="F15" s="1"/>
  <c r="G15" s="1"/>
  <c r="F49"/>
  <c r="G49" s="1"/>
  <c r="F43"/>
  <c r="G43" s="1"/>
  <c r="F37"/>
  <c r="G37" s="1"/>
  <c r="F31"/>
  <c r="G31" s="1"/>
  <c r="F25"/>
  <c r="G25" s="1"/>
  <c r="F19"/>
  <c r="G19" s="1"/>
  <c r="F13"/>
  <c r="G13" s="1"/>
  <c r="F7"/>
  <c r="G7" s="1"/>
  <c r="F2"/>
  <c r="G2" s="1"/>
  <c r="F52"/>
  <c r="G52" s="1"/>
  <c r="F46"/>
  <c r="G46" s="1"/>
  <c r="F40"/>
  <c r="G40" s="1"/>
  <c r="F28"/>
  <c r="G28" s="1"/>
  <c r="F22"/>
  <c r="G22" s="1"/>
  <c r="F16"/>
  <c r="G16" s="1"/>
  <c r="F10"/>
  <c r="G10" s="1"/>
  <c r="F4"/>
  <c r="G4" s="1"/>
  <c r="F47"/>
  <c r="G47" s="1"/>
  <c r="F41"/>
  <c r="G41" s="1"/>
  <c r="F35"/>
  <c r="G35" s="1"/>
  <c r="F29"/>
  <c r="G29" s="1"/>
  <c r="F23"/>
  <c r="G23" s="1"/>
  <c r="F17"/>
  <c r="G17" s="1"/>
  <c r="F11"/>
  <c r="G11" s="1"/>
  <c r="F5"/>
  <c r="G5" s="1"/>
  <c r="E34"/>
  <c r="F34" s="1"/>
  <c r="G34" s="1"/>
  <c r="F48"/>
  <c r="G48" s="1"/>
  <c r="F42"/>
  <c r="G42" s="1"/>
  <c r="F36"/>
  <c r="G36" s="1"/>
  <c r="F30"/>
  <c r="G30" s="1"/>
  <c r="F24"/>
  <c r="G24" s="1"/>
  <c r="F18"/>
  <c r="G18" s="1"/>
  <c r="F12"/>
  <c r="G12" s="1"/>
  <c r="F6"/>
  <c r="G6" s="1"/>
</calcChain>
</file>

<file path=xl/sharedStrings.xml><?xml version="1.0" encoding="utf-8"?>
<sst xmlns="http://schemas.openxmlformats.org/spreadsheetml/2006/main" count="7" uniqueCount="7">
  <si>
    <t>T10 day avg</t>
  </si>
  <si>
    <t>Leaf N (KgN/m2)</t>
  </si>
  <si>
    <t>q10 tday</t>
  </si>
  <si>
    <t>exp_tday</t>
  </si>
  <si>
    <t>T day</t>
  </si>
  <si>
    <r>
      <t>RM</t>
    </r>
    <r>
      <rPr>
        <vertAlign val="subscript"/>
        <sz val="11"/>
        <color theme="1"/>
        <rFont val="Calibri"/>
        <family val="2"/>
        <scheme val="minor"/>
      </rPr>
      <t>accl</t>
    </r>
  </si>
  <si>
    <t>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</si>
</sst>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599466316710412"/>
          <c:y val="6.5053951589384679E-2"/>
          <c:w val="0.77044860017497829"/>
          <c:h val="0.78192913385826768"/>
        </c:manualLayout>
      </c:layout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RT</c:v>
                </c:pt>
              </c:strCache>
            </c:strRef>
          </c:tx>
          <c:spPr>
            <a:ln w="15875"/>
          </c:spPr>
          <c:marker>
            <c:symbol val="square"/>
            <c:size val="3"/>
          </c:marker>
          <c:cat>
            <c:numRef>
              <c:f>Foglio1!$B$2:$B$52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Foglio1!$F$2:$F$52</c:f>
              <c:numCache>
                <c:formatCode>General</c:formatCode>
                <c:ptCount val="51"/>
                <c:pt idx="0">
                  <c:v>2.7165582528140944E-4</c:v>
                </c:pt>
                <c:pt idx="1">
                  <c:v>3.1630679857576636E-4</c:v>
                </c:pt>
                <c:pt idx="2">
                  <c:v>3.6739719590524379E-4</c:v>
                </c:pt>
                <c:pt idx="3">
                  <c:v>4.2567780806785429E-4</c:v>
                </c:pt>
                <c:pt idx="4">
                  <c:v>4.9195277430472931E-4</c:v>
                </c:pt>
                <c:pt idx="5">
                  <c:v>5.6707656880168166E-4</c:v>
                </c:pt>
                <c:pt idx="6">
                  <c:v>6.5194922648801896E-4</c:v>
                </c:pt>
                <c:pt idx="7">
                  <c:v>7.4750953095660208E-4</c:v>
                </c:pt>
                <c:pt idx="8">
                  <c:v>8.5472588379103696E-4</c:v>
                </c:pt>
                <c:pt idx="9">
                  <c:v>9.745845801338597E-4</c:v>
                </c:pt>
                <c:pt idx="10">
                  <c:v>1.1080752321373322E-3</c:v>
                </c:pt>
                <c:pt idx="11">
                  <c:v>1.2561731122745646E-3</c:v>
                </c:pt>
                <c:pt idx="12">
                  <c:v>1.4198182346316451E-3</c:v>
                </c:pt>
                <c:pt idx="13">
                  <c:v>1.5998910564288269E-3</c:v>
                </c:pt>
                <c:pt idx="14">
                  <c:v>1.7971847660686706E-3</c:v>
                </c:pt>
                <c:pt idx="15">
                  <c:v>2.0123742295134867E-3</c:v>
                </c:pt>
                <c:pt idx="16">
                  <c:v>2.2459817946866201E-3</c:v>
                </c:pt>
                <c:pt idx="17">
                  <c:v>2.498340303989894E-3</c:v>
                </c:pt>
                <c:pt idx="18">
                  <c:v>2.7695538370023699E-3</c:v>
                </c:pt>
                <c:pt idx="19">
                  <c:v>3.0594568967532822E-3</c:v>
                </c:pt>
                <c:pt idx="20">
                  <c:v>3.36757295989893E-3</c:v>
                </c:pt>
                <c:pt idx="21">
                  <c:v>3.6930735281929129E-3</c:v>
                </c:pt>
                <c:pt idx="22">
                  <c:v>4.0347390384211038E-3</c:v>
                </c:pt>
                <c:pt idx="23">
                  <c:v>4.3909232010538642E-3</c:v>
                </c:pt>
                <c:pt idx="24">
                  <c:v>4.7595225327860084E-3</c:v>
                </c:pt>
                <c:pt idx="25">
                  <c:v>5.1379530114912383E-3</c:v>
                </c:pt>
                <c:pt idx="26">
                  <c:v>5.5231358988300436E-3</c:v>
                </c:pt>
                <c:pt idx="27">
                  <c:v>5.911494829481034E-3</c:v>
                </c:pt>
                <c:pt idx="28">
                  <c:v>6.2989662397500102E-3</c:v>
                </c:pt>
                <c:pt idx="29">
                  <c:v>6.6810250853978504E-3</c:v>
                </c:pt>
                <c:pt idx="30">
                  <c:v>7.0527275634392006E-3</c:v>
                </c:pt>
                <c:pt idx="31">
                  <c:v>7.4087721924616838E-3</c:v>
                </c:pt>
                <c:pt idx="32">
                  <c:v>7.7435801117436342E-3</c:v>
                </c:pt>
                <c:pt idx="33">
                  <c:v>8.051394827699317E-3</c:v>
                </c:pt>
                <c:pt idx="34">
                  <c:v>8.3264008707006221E-3</c:v>
                </c:pt>
                <c:pt idx="35">
                  <c:v>8.5628599385593734E-3</c:v>
                </c:pt>
                <c:pt idx="36">
                  <c:v>8.7552621173944967E-3</c:v>
                </c:pt>
                <c:pt idx="37">
                  <c:v>8.8984887197750655E-3</c:v>
                </c:pt>
                <c:pt idx="38">
                  <c:v>8.9879822089299274E-3</c:v>
                </c:pt>
                <c:pt idx="39">
                  <c:v>9.0199176426706482E-3</c:v>
                </c:pt>
                <c:pt idx="40">
                  <c:v>8.9913691377570028E-3</c:v>
                </c:pt>
                <c:pt idx="41">
                  <c:v>8.9004640988360022E-3</c:v>
                </c:pt>
                <c:pt idx="42">
                  <c:v>8.7465174543249324E-3</c:v>
                </c:pt>
                <c:pt idx="43">
                  <c:v>8.5301379730272405E-3</c:v>
                </c:pt>
                <c:pt idx="44">
                  <c:v>8.2532989722755024E-3</c:v>
                </c:pt>
                <c:pt idx="45">
                  <c:v>7.919366430733682E-3</c:v>
                </c:pt>
                <c:pt idx="46">
                  <c:v>7.5330787263610047E-3</c:v>
                </c:pt>
                <c:pt idx="47">
                  <c:v>7.1004739445410031E-3</c:v>
                </c:pt>
                <c:pt idx="48">
                  <c:v>6.6287629204085652E-3</c:v>
                </c:pt>
                <c:pt idx="49">
                  <c:v>6.1261488297963459E-3</c:v>
                </c:pt>
                <c:pt idx="50">
                  <c:v>5.6015971174787548E-3</c:v>
                </c:pt>
              </c:numCache>
            </c:numRef>
          </c:val>
        </c:ser>
        <c:marker val="1"/>
        <c:axId val="107831680"/>
        <c:axId val="107833984"/>
      </c:lineChart>
      <c:lineChart>
        <c:grouping val="standard"/>
        <c:ser>
          <c:idx val="1"/>
          <c:order val="1"/>
          <c:tx>
            <c:strRef>
              <c:f>Foglio1!$G$1</c:f>
              <c:strCache>
                <c:ptCount val="1"/>
                <c:pt idx="0">
                  <c:v>RMaccl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Foglio1!$G$2:$G$52</c:f>
              <c:numCache>
                <c:formatCode>General</c:formatCode>
                <c:ptCount val="51"/>
                <c:pt idx="0">
                  <c:v>4.4148812067750193E-4</c:v>
                </c:pt>
                <c:pt idx="1">
                  <c:v>5.0579965242849472E-4</c:v>
                </c:pt>
                <c:pt idx="2">
                  <c:v>5.7806388496758399E-4</c:v>
                </c:pt>
                <c:pt idx="3">
                  <c:v>6.5900848996812693E-4</c:v>
                </c:pt>
                <c:pt idx="4">
                  <c:v>7.4938227063294112E-4</c:v>
                </c:pt>
                <c:pt idx="5">
                  <c:v>8.4994672128816458E-4</c:v>
                </c:pt>
                <c:pt idx="6">
                  <c:v>9.6146565320939998E-4</c:v>
                </c:pt>
                <c:pt idx="7">
                  <c:v>1.0846927425864166E-3</c:v>
                </c:pt>
                <c:pt idx="8">
                  <c:v>1.2203568857615311E-3</c:v>
                </c:pt>
                <c:pt idx="9">
                  <c:v>1.3691452867228876E-3</c:v>
                </c:pt>
                <c:pt idx="10">
                  <c:v>1.5316842533587723E-3</c:v>
                </c:pt>
                <c:pt idx="11">
                  <c:v>1.708517743019511E-3</c:v>
                </c:pt>
                <c:pt idx="12">
                  <c:v>1.900083775002454E-3</c:v>
                </c:pt>
                <c:pt idx="13">
                  <c:v>2.1066889177527004E-3</c:v>
                </c:pt>
                <c:pt idx="14">
                  <c:v>2.3284811613860706E-3</c:v>
                </c:pt>
                <c:pt idx="15">
                  <c:v>2.5654216004475853E-3</c:v>
                </c:pt>
                <c:pt idx="16">
                  <c:v>2.8172554756831303E-3</c:v>
                </c:pt>
                <c:pt idx="17">
                  <c:v>3.0834832541877951E-3</c:v>
                </c:pt>
                <c:pt idx="18">
                  <c:v>3.3633325607739699E-3</c:v>
                </c:pt>
                <c:pt idx="19">
                  <c:v>3.6557319048947409E-3</c:v>
                </c:pt>
                <c:pt idx="20">
                  <c:v>3.9592872710097343E-3</c:v>
                </c:pt>
                <c:pt idx="21">
                  <c:v>4.2722627488979261E-3</c:v>
                </c:pt>
                <c:pt idx="22">
                  <c:v>4.5925664661736615E-3</c:v>
                </c:pt>
                <c:pt idx="23">
                  <c:v>4.9177431394585858E-3</c:v>
                </c:pt>
                <c:pt idx="24">
                  <c:v>5.2449745741274941E-3</c:v>
                </c:pt>
                <c:pt idx="25">
                  <c:v>5.5710894059874264E-3</c:v>
                </c:pt>
                <c:pt idx="26">
                  <c:v>5.8925832827300502E-3</c:v>
                </c:pt>
                <c:pt idx="27">
                  <c:v>6.2056505205106581E-3</c:v>
                </c:pt>
                <c:pt idx="28">
                  <c:v>6.5062280351401392E-3</c:v>
                </c:pt>
                <c:pt idx="29">
                  <c:v>6.7900520340500193E-3</c:v>
                </c:pt>
                <c:pt idx="30">
                  <c:v>7.0527275634392006E-3</c:v>
                </c:pt>
                <c:pt idx="31">
                  <c:v>7.2898105377714852E-3</c:v>
                </c:pt>
                <c:pt idx="32">
                  <c:v>7.4969013436403708E-3</c:v>
                </c:pt>
                <c:pt idx="33">
                  <c:v>7.6697485197955093E-3</c:v>
                </c:pt>
                <c:pt idx="34">
                  <c:v>7.8043603883881027E-3</c:v>
                </c:pt>
                <c:pt idx="35">
                  <c:v>7.8971218736887221E-3</c:v>
                </c:pt>
                <c:pt idx="36">
                  <c:v>7.9449131238388936E-3</c:v>
                </c:pt>
                <c:pt idx="37">
                  <c:v>7.9452259839415066E-3</c:v>
                </c:pt>
                <c:pt idx="38">
                  <c:v>7.896273894369513E-3</c:v>
                </c:pt>
                <c:pt idx="39">
                  <c:v>7.7970904484327809E-3</c:v>
                </c:pt>
                <c:pt idx="40">
                  <c:v>7.6476116806392233E-3</c:v>
                </c:pt>
                <c:pt idx="41">
                  <c:v>7.4487372104691685E-3</c:v>
                </c:pt>
                <c:pt idx="42">
                  <c:v>7.2023656710472304E-3</c:v>
                </c:pt>
                <c:pt idx="43">
                  <c:v>6.9114004325027817E-3</c:v>
                </c:pt>
                <c:pt idx="44">
                  <c:v>6.5797224986639744E-3</c:v>
                </c:pt>
                <c:pt idx="45">
                  <c:v>6.212128609388105E-3</c:v>
                </c:pt>
                <c:pt idx="46">
                  <c:v>5.8142339964447213E-3</c:v>
                </c:pt>
                <c:pt idx="47">
                  <c:v>5.3923408741311787E-3</c:v>
                </c:pt>
                <c:pt idx="48">
                  <c:v>4.9532755298823811E-3</c:v>
                </c:pt>
                <c:pt idx="49">
                  <c:v>4.5041987261905635E-3</c:v>
                </c:pt>
                <c:pt idx="50">
                  <c:v>4.0523959247338393E-3</c:v>
                </c:pt>
              </c:numCache>
            </c:numRef>
          </c:val>
        </c:ser>
        <c:marker val="1"/>
        <c:axId val="110845952"/>
        <c:axId val="107838464"/>
      </c:lineChart>
      <c:catAx>
        <c:axId val="10783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(°C)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07833984"/>
        <c:crosses val="autoZero"/>
        <c:auto val="1"/>
        <c:lblAlgn val="ctr"/>
        <c:lblOffset val="100"/>
        <c:tickLblSkip val="5"/>
        <c:tickMarkSkip val="5"/>
      </c:catAx>
      <c:valAx>
        <c:axId val="107833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Leaf respiration (gC m</a:t>
                </a:r>
                <a:r>
                  <a:rPr lang="en-US" baseline="30000">
                    <a:latin typeface="Times New Roman" pitchFamily="18" charset="0"/>
                    <a:cs typeface="Times New Roman" pitchFamily="18" charset="0"/>
                  </a:rPr>
                  <a:t>-2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 day</a:t>
                </a:r>
                <a:r>
                  <a:rPr lang="en-US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8259186351706039E-2"/>
              <c:y val="0.14458333333333337"/>
            </c:manualLayout>
          </c:layout>
        </c:title>
        <c:numFmt formatCode="General" sourceLinked="1"/>
        <c:majorTickMark val="in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07831680"/>
        <c:crosses val="autoZero"/>
        <c:crossBetween val="between"/>
        <c:majorUnit val="2.0000000000000009E-3"/>
      </c:valAx>
      <c:valAx>
        <c:axId val="107838464"/>
        <c:scaling>
          <c:orientation val="minMax"/>
          <c:max val="1.0000000000000004E-2"/>
        </c:scaling>
        <c:axPos val="r"/>
        <c:numFmt formatCode="General" sourceLinked="1"/>
        <c:majorTickMark val="in"/>
        <c:tickLblPos val="none"/>
        <c:spPr>
          <a:ln w="6350">
            <a:solidFill>
              <a:schemeClr val="tx1"/>
            </a:solidFill>
          </a:ln>
        </c:spPr>
        <c:crossAx val="110845952"/>
        <c:crosses val="max"/>
        <c:crossBetween val="between"/>
      </c:valAx>
      <c:catAx>
        <c:axId val="110845952"/>
        <c:scaling>
          <c:orientation val="minMax"/>
        </c:scaling>
        <c:axPos val="t"/>
        <c:majorTickMark val="in"/>
        <c:tickLblPos val="none"/>
        <c:spPr>
          <a:ln w="6350">
            <a:solidFill>
              <a:schemeClr val="tx1"/>
            </a:solidFill>
          </a:ln>
        </c:spPr>
        <c:crossAx val="107838464"/>
        <c:crosses val="max"/>
        <c:auto val="1"/>
        <c:lblAlgn val="ctr"/>
        <c:lblOffset val="100"/>
        <c:tickLblSkip val="5"/>
        <c:tickMarkSkip val="5"/>
      </c:catAx>
    </c:plotArea>
    <c:legend>
      <c:legendPos val="r"/>
      <c:layout>
        <c:manualLayout>
          <c:xMode val="edge"/>
          <c:yMode val="edge"/>
          <c:x val="0.70950000000000002"/>
          <c:y val="0.61072725284339491"/>
          <c:w val="0.17127777777777778"/>
          <c:h val="0.15707567804024497"/>
        </c:manualLayout>
      </c:layout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it-IT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11</xdr:row>
      <xdr:rowOff>57150</xdr:rowOff>
    </xdr:from>
    <xdr:to>
      <xdr:col>18</xdr:col>
      <xdr:colOff>485775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10</xdr:row>
      <xdr:rowOff>0</xdr:rowOff>
    </xdr:from>
    <xdr:to>
      <xdr:col>28</xdr:col>
      <xdr:colOff>314325</xdr:colOff>
      <xdr:row>24</xdr:row>
      <xdr:rowOff>85725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239750" y="1943100"/>
          <a:ext cx="4581525" cy="27527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0.20833</cdr:x>
      <cdr:y>0.17361</cdr:y>
    </cdr:from>
    <cdr:to>
      <cdr:x>0.2875</cdr:x>
      <cdr:y>0.28819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952500" y="476250"/>
          <a:ext cx="361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>
              <a:latin typeface="Times New Roman" pitchFamily="18" charset="0"/>
              <a:cs typeface="Times New Roman" pitchFamily="18" charset="0"/>
            </a:rPr>
            <a:t>(b)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V11" sqref="V11"/>
    </sheetView>
  </sheetViews>
  <sheetFormatPr defaultRowHeight="15"/>
  <cols>
    <col min="3" max="3" width="15.7109375" bestFit="1" customWidth="1"/>
  </cols>
  <sheetData>
    <row r="1" spans="1:7" ht="18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>
      <c r="A2">
        <v>-10</v>
      </c>
      <c r="B2">
        <v>-10</v>
      </c>
      <c r="C2">
        <v>7.4070000000000004E-3</v>
      </c>
      <c r="D2">
        <f>3.22-0.046*A2</f>
        <v>3.68</v>
      </c>
      <c r="E2">
        <f>(A2-D2)/10</f>
        <v>-1.3679999999999999</v>
      </c>
      <c r="F2">
        <f>$C$2*0.218*(D2^E2)</f>
        <v>2.7165582528140944E-4</v>
      </c>
      <c r="G2">
        <f>F2*10^(-0.00703*(B2-20))</f>
        <v>4.4148812067750193E-4</v>
      </c>
    </row>
    <row r="3" spans="1:7">
      <c r="A3">
        <v>-9</v>
      </c>
      <c r="B3">
        <v>-9</v>
      </c>
      <c r="D3">
        <f t="shared" ref="D3:D52" si="0">3.22-0.046*A3</f>
        <v>3.6340000000000003</v>
      </c>
      <c r="E3">
        <f t="shared" ref="E3:E52" si="1">(A3-D3)/10</f>
        <v>-1.2634000000000001</v>
      </c>
      <c r="F3">
        <f t="shared" ref="F3:F52" si="2">$C$2*0.218*(D3^E3)</f>
        <v>3.1630679857576636E-4</v>
      </c>
      <c r="G3">
        <f t="shared" ref="G3:G52" si="3">F3*10^(-0.00703*(B3-20))</f>
        <v>5.0579965242849472E-4</v>
      </c>
    </row>
    <row r="4" spans="1:7">
      <c r="A4">
        <v>-8</v>
      </c>
      <c r="B4">
        <v>-8</v>
      </c>
      <c r="D4">
        <f t="shared" si="0"/>
        <v>3.5880000000000001</v>
      </c>
      <c r="E4">
        <f t="shared" si="1"/>
        <v>-1.1588000000000001</v>
      </c>
      <c r="F4">
        <f t="shared" si="2"/>
        <v>3.6739719590524379E-4</v>
      </c>
      <c r="G4">
        <f t="shared" si="3"/>
        <v>5.7806388496758399E-4</v>
      </c>
    </row>
    <row r="5" spans="1:7">
      <c r="A5">
        <v>-7</v>
      </c>
      <c r="B5">
        <v>-7</v>
      </c>
      <c r="D5">
        <f t="shared" si="0"/>
        <v>3.5420000000000003</v>
      </c>
      <c r="E5">
        <f t="shared" si="1"/>
        <v>-1.0542</v>
      </c>
      <c r="F5">
        <f t="shared" si="2"/>
        <v>4.2567780806785429E-4</v>
      </c>
      <c r="G5">
        <f t="shared" si="3"/>
        <v>6.5900848996812693E-4</v>
      </c>
    </row>
    <row r="6" spans="1:7">
      <c r="A6">
        <v>-6</v>
      </c>
      <c r="B6">
        <v>-6</v>
      </c>
      <c r="D6">
        <f t="shared" si="0"/>
        <v>3.4960000000000004</v>
      </c>
      <c r="E6">
        <f t="shared" si="1"/>
        <v>-0.9496</v>
      </c>
      <c r="F6">
        <f t="shared" si="2"/>
        <v>4.9195277430472931E-4</v>
      </c>
      <c r="G6">
        <f t="shared" si="3"/>
        <v>7.4938227063294112E-4</v>
      </c>
    </row>
    <row r="7" spans="1:7">
      <c r="A7">
        <v>-5</v>
      </c>
      <c r="B7">
        <v>-5</v>
      </c>
      <c r="D7">
        <f t="shared" si="0"/>
        <v>3.45</v>
      </c>
      <c r="E7">
        <f t="shared" si="1"/>
        <v>-0.84499999999999997</v>
      </c>
      <c r="F7">
        <f t="shared" si="2"/>
        <v>5.6707656880168166E-4</v>
      </c>
      <c r="G7">
        <f t="shared" si="3"/>
        <v>8.4994672128816458E-4</v>
      </c>
    </row>
    <row r="8" spans="1:7">
      <c r="A8">
        <v>-4</v>
      </c>
      <c r="B8">
        <v>-4</v>
      </c>
      <c r="D8">
        <f t="shared" si="0"/>
        <v>3.4040000000000004</v>
      </c>
      <c r="E8">
        <f t="shared" si="1"/>
        <v>-0.74039999999999995</v>
      </c>
      <c r="F8">
        <f t="shared" si="2"/>
        <v>6.5194922648801896E-4</v>
      </c>
      <c r="G8">
        <f t="shared" si="3"/>
        <v>9.6146565320939998E-4</v>
      </c>
    </row>
    <row r="9" spans="1:7">
      <c r="A9">
        <v>-3</v>
      </c>
      <c r="B9">
        <v>-3</v>
      </c>
      <c r="D9">
        <f t="shared" si="0"/>
        <v>3.3580000000000001</v>
      </c>
      <c r="E9">
        <f t="shared" si="1"/>
        <v>-0.63580000000000003</v>
      </c>
      <c r="F9">
        <f t="shared" si="2"/>
        <v>7.4750953095660208E-4</v>
      </c>
      <c r="G9">
        <f t="shared" si="3"/>
        <v>1.0846927425864166E-3</v>
      </c>
    </row>
    <row r="10" spans="1:7">
      <c r="A10">
        <v>-2</v>
      </c>
      <c r="B10">
        <v>-2</v>
      </c>
      <c r="D10">
        <f t="shared" si="0"/>
        <v>3.3120000000000003</v>
      </c>
      <c r="E10">
        <f t="shared" si="1"/>
        <v>-0.53120000000000001</v>
      </c>
      <c r="F10">
        <f t="shared" si="2"/>
        <v>8.5472588379103696E-4</v>
      </c>
      <c r="G10">
        <f t="shared" si="3"/>
        <v>1.2203568857615311E-3</v>
      </c>
    </row>
    <row r="11" spans="1:7">
      <c r="A11">
        <v>-1</v>
      </c>
      <c r="B11">
        <v>-1</v>
      </c>
      <c r="D11">
        <f t="shared" si="0"/>
        <v>3.266</v>
      </c>
      <c r="E11">
        <f t="shared" si="1"/>
        <v>-0.42659999999999998</v>
      </c>
      <c r="F11">
        <f t="shared" si="2"/>
        <v>9.745845801338597E-4</v>
      </c>
      <c r="G11">
        <f t="shared" si="3"/>
        <v>1.3691452867228876E-3</v>
      </c>
    </row>
    <row r="12" spans="1:7">
      <c r="A12">
        <v>0</v>
      </c>
      <c r="B12">
        <v>0</v>
      </c>
      <c r="D12">
        <f t="shared" si="0"/>
        <v>3.22</v>
      </c>
      <c r="E12">
        <f t="shared" si="1"/>
        <v>-0.32200000000000001</v>
      </c>
      <c r="F12">
        <f t="shared" si="2"/>
        <v>1.1080752321373322E-3</v>
      </c>
      <c r="G12">
        <f t="shared" si="3"/>
        <v>1.5316842533587723E-3</v>
      </c>
    </row>
    <row r="13" spans="1:7">
      <c r="A13">
        <v>1</v>
      </c>
      <c r="B13">
        <v>1</v>
      </c>
      <c r="D13">
        <f t="shared" si="0"/>
        <v>3.1740000000000004</v>
      </c>
      <c r="E13">
        <f t="shared" si="1"/>
        <v>-0.21740000000000004</v>
      </c>
      <c r="F13">
        <f t="shared" si="2"/>
        <v>1.2561731122745646E-3</v>
      </c>
      <c r="G13">
        <f t="shared" si="3"/>
        <v>1.708517743019511E-3</v>
      </c>
    </row>
    <row r="14" spans="1:7">
      <c r="A14">
        <v>2</v>
      </c>
      <c r="B14">
        <v>2</v>
      </c>
      <c r="D14">
        <f t="shared" si="0"/>
        <v>3.1280000000000001</v>
      </c>
      <c r="E14">
        <f t="shared" si="1"/>
        <v>-0.11280000000000001</v>
      </c>
      <c r="F14">
        <f t="shared" si="2"/>
        <v>1.4198182346316451E-3</v>
      </c>
      <c r="G14">
        <f t="shared" si="3"/>
        <v>1.900083775002454E-3</v>
      </c>
    </row>
    <row r="15" spans="1:7">
      <c r="A15">
        <v>3</v>
      </c>
      <c r="B15">
        <v>3</v>
      </c>
      <c r="D15">
        <f t="shared" si="0"/>
        <v>3.0820000000000003</v>
      </c>
      <c r="E15">
        <f t="shared" si="1"/>
        <v>-8.2000000000000302E-3</v>
      </c>
      <c r="F15">
        <f t="shared" si="2"/>
        <v>1.5998910564288269E-3</v>
      </c>
      <c r="G15">
        <f t="shared" si="3"/>
        <v>2.1066889177527004E-3</v>
      </c>
    </row>
    <row r="16" spans="1:7">
      <c r="A16">
        <v>4</v>
      </c>
      <c r="B16">
        <v>4</v>
      </c>
      <c r="D16">
        <f t="shared" si="0"/>
        <v>3.036</v>
      </c>
      <c r="E16">
        <f t="shared" si="1"/>
        <v>9.64E-2</v>
      </c>
      <c r="F16">
        <f t="shared" si="2"/>
        <v>1.7971847660686706E-3</v>
      </c>
      <c r="G16">
        <f t="shared" si="3"/>
        <v>2.3284811613860706E-3</v>
      </c>
    </row>
    <row r="17" spans="1:7">
      <c r="A17">
        <v>5</v>
      </c>
      <c r="B17">
        <v>5</v>
      </c>
      <c r="D17">
        <f t="shared" si="0"/>
        <v>2.99</v>
      </c>
      <c r="E17">
        <f t="shared" si="1"/>
        <v>0.20099999999999998</v>
      </c>
      <c r="F17">
        <f t="shared" si="2"/>
        <v>2.0123742295134867E-3</v>
      </c>
      <c r="G17">
        <f t="shared" si="3"/>
        <v>2.5654216004475853E-3</v>
      </c>
    </row>
    <row r="18" spans="1:7">
      <c r="A18">
        <v>6</v>
      </c>
      <c r="B18">
        <v>6</v>
      </c>
      <c r="D18">
        <f t="shared" si="0"/>
        <v>2.944</v>
      </c>
      <c r="E18">
        <f t="shared" si="1"/>
        <v>0.30559999999999998</v>
      </c>
      <c r="F18">
        <f t="shared" si="2"/>
        <v>2.2459817946866201E-3</v>
      </c>
      <c r="G18">
        <f t="shared" si="3"/>
        <v>2.8172554756831303E-3</v>
      </c>
    </row>
    <row r="19" spans="1:7">
      <c r="A19">
        <v>7</v>
      </c>
      <c r="B19">
        <v>7</v>
      </c>
      <c r="D19">
        <f t="shared" si="0"/>
        <v>2.8980000000000001</v>
      </c>
      <c r="E19">
        <f t="shared" si="1"/>
        <v>0.41020000000000001</v>
      </c>
      <c r="F19">
        <f t="shared" si="2"/>
        <v>2.498340303989894E-3</v>
      </c>
      <c r="G19">
        <f t="shared" si="3"/>
        <v>3.0834832541877951E-3</v>
      </c>
    </row>
    <row r="20" spans="1:7">
      <c r="A20">
        <v>8</v>
      </c>
      <c r="B20">
        <v>8</v>
      </c>
      <c r="D20">
        <f t="shared" si="0"/>
        <v>2.8520000000000003</v>
      </c>
      <c r="E20">
        <f t="shared" si="1"/>
        <v>0.51479999999999992</v>
      </c>
      <c r="F20">
        <f t="shared" si="2"/>
        <v>2.7695538370023699E-3</v>
      </c>
      <c r="G20">
        <f t="shared" si="3"/>
        <v>3.3633325607739699E-3</v>
      </c>
    </row>
    <row r="21" spans="1:7">
      <c r="A21">
        <v>9</v>
      </c>
      <c r="B21">
        <v>9</v>
      </c>
      <c r="D21">
        <f t="shared" si="0"/>
        <v>2.806</v>
      </c>
      <c r="E21">
        <f t="shared" si="1"/>
        <v>0.61939999999999995</v>
      </c>
      <c r="F21">
        <f t="shared" si="2"/>
        <v>3.0594568967532822E-3</v>
      </c>
      <c r="G21">
        <f t="shared" si="3"/>
        <v>3.6557319048947409E-3</v>
      </c>
    </row>
    <row r="22" spans="1:7">
      <c r="A22">
        <v>10</v>
      </c>
      <c r="B22">
        <v>10</v>
      </c>
      <c r="D22">
        <f t="shared" si="0"/>
        <v>2.7600000000000002</v>
      </c>
      <c r="E22">
        <f t="shared" si="1"/>
        <v>0.72399999999999998</v>
      </c>
      <c r="F22">
        <f t="shared" si="2"/>
        <v>3.36757295989893E-3</v>
      </c>
      <c r="G22">
        <f t="shared" si="3"/>
        <v>3.9592872710097343E-3</v>
      </c>
    </row>
    <row r="23" spans="1:7">
      <c r="A23">
        <v>11</v>
      </c>
      <c r="B23">
        <v>11</v>
      </c>
      <c r="D23">
        <f t="shared" si="0"/>
        <v>2.7140000000000004</v>
      </c>
      <c r="E23">
        <f t="shared" si="1"/>
        <v>0.8286</v>
      </c>
      <c r="F23">
        <f t="shared" si="2"/>
        <v>3.6930735281929129E-3</v>
      </c>
      <c r="G23">
        <f t="shared" si="3"/>
        <v>4.2722627488979261E-3</v>
      </c>
    </row>
    <row r="24" spans="1:7">
      <c r="A24">
        <v>12</v>
      </c>
      <c r="B24">
        <v>12</v>
      </c>
      <c r="D24">
        <f t="shared" si="0"/>
        <v>2.6680000000000001</v>
      </c>
      <c r="E24">
        <f t="shared" si="1"/>
        <v>0.93320000000000003</v>
      </c>
      <c r="F24">
        <f t="shared" si="2"/>
        <v>4.0347390384211038E-3</v>
      </c>
      <c r="G24">
        <f t="shared" si="3"/>
        <v>4.5925664661736615E-3</v>
      </c>
    </row>
    <row r="25" spans="1:7">
      <c r="A25">
        <v>13</v>
      </c>
      <c r="B25">
        <v>13</v>
      </c>
      <c r="D25">
        <f t="shared" si="0"/>
        <v>2.6220000000000003</v>
      </c>
      <c r="E25">
        <f t="shared" si="1"/>
        <v>1.0378000000000001</v>
      </c>
      <c r="F25">
        <f t="shared" si="2"/>
        <v>4.3909232010538642E-3</v>
      </c>
      <c r="G25">
        <f t="shared" si="3"/>
        <v>4.9177431394585858E-3</v>
      </c>
    </row>
    <row r="26" spans="1:7">
      <c r="A26">
        <v>14</v>
      </c>
      <c r="B26">
        <v>14</v>
      </c>
      <c r="D26">
        <f t="shared" si="0"/>
        <v>2.5760000000000001</v>
      </c>
      <c r="E26">
        <f t="shared" si="1"/>
        <v>1.1423999999999999</v>
      </c>
      <c r="F26">
        <f t="shared" si="2"/>
        <v>4.7595225327860084E-3</v>
      </c>
      <c r="G26">
        <f t="shared" si="3"/>
        <v>5.2449745741274941E-3</v>
      </c>
    </row>
    <row r="27" spans="1:7">
      <c r="A27">
        <v>15</v>
      </c>
      <c r="B27">
        <v>15</v>
      </c>
      <c r="D27">
        <f t="shared" si="0"/>
        <v>2.5300000000000002</v>
      </c>
      <c r="E27">
        <f t="shared" si="1"/>
        <v>1.2469999999999999</v>
      </c>
      <c r="F27">
        <f t="shared" si="2"/>
        <v>5.1379530114912383E-3</v>
      </c>
      <c r="G27">
        <f t="shared" si="3"/>
        <v>5.5710894059874264E-3</v>
      </c>
    </row>
    <row r="28" spans="1:7">
      <c r="A28">
        <v>16</v>
      </c>
      <c r="B28">
        <v>16</v>
      </c>
      <c r="D28">
        <f t="shared" si="0"/>
        <v>2.484</v>
      </c>
      <c r="E28">
        <f t="shared" si="1"/>
        <v>1.3515999999999999</v>
      </c>
      <c r="F28">
        <f t="shared" si="2"/>
        <v>5.5231358988300436E-3</v>
      </c>
      <c r="G28">
        <f t="shared" si="3"/>
        <v>5.8925832827300502E-3</v>
      </c>
    </row>
    <row r="29" spans="1:7">
      <c r="A29">
        <v>17</v>
      </c>
      <c r="B29">
        <v>17</v>
      </c>
      <c r="D29">
        <f t="shared" si="0"/>
        <v>2.4380000000000002</v>
      </c>
      <c r="E29">
        <f t="shared" si="1"/>
        <v>1.4561999999999999</v>
      </c>
      <c r="F29">
        <f t="shared" si="2"/>
        <v>5.911494829481034E-3</v>
      </c>
      <c r="G29">
        <f t="shared" si="3"/>
        <v>6.2056505205106581E-3</v>
      </c>
    </row>
    <row r="30" spans="1:7">
      <c r="A30">
        <v>18</v>
      </c>
      <c r="B30">
        <v>18</v>
      </c>
      <c r="D30">
        <f t="shared" si="0"/>
        <v>2.3920000000000003</v>
      </c>
      <c r="E30">
        <f t="shared" si="1"/>
        <v>1.5608</v>
      </c>
      <c r="F30">
        <f t="shared" si="2"/>
        <v>6.2989662397500102E-3</v>
      </c>
      <c r="G30">
        <f t="shared" si="3"/>
        <v>6.5062280351401392E-3</v>
      </c>
    </row>
    <row r="31" spans="1:7">
      <c r="A31">
        <v>19</v>
      </c>
      <c r="B31">
        <v>19</v>
      </c>
      <c r="D31">
        <f t="shared" si="0"/>
        <v>2.3460000000000001</v>
      </c>
      <c r="E31">
        <f t="shared" si="1"/>
        <v>1.6654</v>
      </c>
      <c r="F31">
        <f t="shared" si="2"/>
        <v>6.6810250853978504E-3</v>
      </c>
      <c r="G31">
        <f t="shared" si="3"/>
        <v>6.7900520340500193E-3</v>
      </c>
    </row>
    <row r="32" spans="1:7">
      <c r="A32">
        <v>20</v>
      </c>
      <c r="B32">
        <v>20</v>
      </c>
      <c r="D32">
        <f t="shared" si="0"/>
        <v>2.3000000000000003</v>
      </c>
      <c r="E32">
        <f t="shared" si="1"/>
        <v>1.77</v>
      </c>
      <c r="F32">
        <f t="shared" si="2"/>
        <v>7.0527275634392006E-3</v>
      </c>
      <c r="G32">
        <f t="shared" si="3"/>
        <v>7.0527275634392006E-3</v>
      </c>
    </row>
    <row r="33" spans="1:7">
      <c r="A33">
        <v>21</v>
      </c>
      <c r="B33">
        <v>21</v>
      </c>
      <c r="D33">
        <f t="shared" si="0"/>
        <v>2.2540000000000004</v>
      </c>
      <c r="E33">
        <f t="shared" si="1"/>
        <v>1.8745999999999998</v>
      </c>
      <c r="F33">
        <f t="shared" si="2"/>
        <v>7.4087721924616838E-3</v>
      </c>
      <c r="G33">
        <f t="shared" si="3"/>
        <v>7.2898105377714852E-3</v>
      </c>
    </row>
    <row r="34" spans="1:7">
      <c r="A34">
        <v>22</v>
      </c>
      <c r="B34">
        <v>22</v>
      </c>
      <c r="D34">
        <f t="shared" si="0"/>
        <v>2.2080000000000002</v>
      </c>
      <c r="E34">
        <f t="shared" si="1"/>
        <v>1.9792000000000001</v>
      </c>
      <c r="F34">
        <f t="shared" si="2"/>
        <v>7.7435801117436342E-3</v>
      </c>
      <c r="G34">
        <f t="shared" si="3"/>
        <v>7.4969013436403708E-3</v>
      </c>
    </row>
    <row r="35" spans="1:7">
      <c r="A35">
        <v>23</v>
      </c>
      <c r="B35">
        <v>23</v>
      </c>
      <c r="D35">
        <f t="shared" si="0"/>
        <v>2.1619999999999999</v>
      </c>
      <c r="E35">
        <f t="shared" si="1"/>
        <v>2.0838000000000001</v>
      </c>
      <c r="F35">
        <f t="shared" si="2"/>
        <v>8.051394827699317E-3</v>
      </c>
      <c r="G35">
        <f t="shared" si="3"/>
        <v>7.6697485197955093E-3</v>
      </c>
    </row>
    <row r="36" spans="1:7">
      <c r="A36">
        <v>24</v>
      </c>
      <c r="B36">
        <v>24</v>
      </c>
      <c r="D36">
        <f t="shared" si="0"/>
        <v>2.1160000000000001</v>
      </c>
      <c r="E36">
        <f t="shared" si="1"/>
        <v>2.1884000000000001</v>
      </c>
      <c r="F36">
        <f t="shared" si="2"/>
        <v>8.3264008707006221E-3</v>
      </c>
      <c r="G36">
        <f t="shared" si="3"/>
        <v>7.8043603883881027E-3</v>
      </c>
    </row>
    <row r="37" spans="1:7">
      <c r="A37">
        <v>25</v>
      </c>
      <c r="B37">
        <v>25</v>
      </c>
      <c r="D37">
        <f t="shared" si="0"/>
        <v>2.0700000000000003</v>
      </c>
      <c r="E37">
        <f t="shared" si="1"/>
        <v>2.2930000000000001</v>
      </c>
      <c r="F37">
        <f t="shared" si="2"/>
        <v>8.5628599385593734E-3</v>
      </c>
      <c r="G37">
        <f t="shared" si="3"/>
        <v>7.8971218736887221E-3</v>
      </c>
    </row>
    <row r="38" spans="1:7">
      <c r="A38">
        <v>26</v>
      </c>
      <c r="B38">
        <v>26</v>
      </c>
      <c r="D38">
        <f t="shared" si="0"/>
        <v>2.024</v>
      </c>
      <c r="E38">
        <f t="shared" si="1"/>
        <v>2.3975999999999997</v>
      </c>
      <c r="F38">
        <f t="shared" si="2"/>
        <v>8.7552621173944967E-3</v>
      </c>
      <c r="G38">
        <f t="shared" si="3"/>
        <v>7.9449131238388936E-3</v>
      </c>
    </row>
    <row r="39" spans="1:7">
      <c r="A39">
        <v>27</v>
      </c>
      <c r="B39">
        <v>27</v>
      </c>
      <c r="D39">
        <f t="shared" si="0"/>
        <v>1.9780000000000002</v>
      </c>
      <c r="E39">
        <f t="shared" si="1"/>
        <v>2.5021999999999998</v>
      </c>
      <c r="F39">
        <f t="shared" si="2"/>
        <v>8.8984887197750655E-3</v>
      </c>
      <c r="G39">
        <f t="shared" si="3"/>
        <v>7.9452259839415066E-3</v>
      </c>
    </row>
    <row r="40" spans="1:7">
      <c r="A40">
        <v>28</v>
      </c>
      <c r="B40">
        <v>28</v>
      </c>
      <c r="D40">
        <f t="shared" si="0"/>
        <v>1.9320000000000002</v>
      </c>
      <c r="E40">
        <f t="shared" si="1"/>
        <v>2.6068000000000002</v>
      </c>
      <c r="F40">
        <f t="shared" si="2"/>
        <v>8.9879822089299274E-3</v>
      </c>
      <c r="G40">
        <f t="shared" si="3"/>
        <v>7.896273894369513E-3</v>
      </c>
    </row>
    <row r="41" spans="1:7">
      <c r="A41">
        <v>29</v>
      </c>
      <c r="B41">
        <v>29</v>
      </c>
      <c r="D41">
        <f t="shared" si="0"/>
        <v>1.8860000000000001</v>
      </c>
      <c r="E41">
        <f t="shared" si="1"/>
        <v>2.7114000000000003</v>
      </c>
      <c r="F41">
        <f t="shared" si="2"/>
        <v>9.0199176426706482E-3</v>
      </c>
      <c r="G41">
        <f t="shared" si="3"/>
        <v>7.7970904484327809E-3</v>
      </c>
    </row>
    <row r="42" spans="1:7">
      <c r="A42">
        <v>30</v>
      </c>
      <c r="B42">
        <v>30</v>
      </c>
      <c r="D42">
        <f t="shared" si="0"/>
        <v>1.8400000000000003</v>
      </c>
      <c r="E42">
        <f t="shared" si="1"/>
        <v>2.8159999999999998</v>
      </c>
      <c r="F42">
        <f t="shared" si="2"/>
        <v>8.9913691377570028E-3</v>
      </c>
      <c r="G42">
        <f t="shared" si="3"/>
        <v>7.6476116806392233E-3</v>
      </c>
    </row>
    <row r="43" spans="1:7">
      <c r="A43">
        <v>31</v>
      </c>
      <c r="B43">
        <v>31</v>
      </c>
      <c r="D43">
        <f t="shared" si="0"/>
        <v>1.7940000000000003</v>
      </c>
      <c r="E43">
        <f t="shared" si="1"/>
        <v>2.9205999999999999</v>
      </c>
      <c r="F43">
        <f t="shared" si="2"/>
        <v>8.9004640988360022E-3</v>
      </c>
      <c r="G43">
        <f t="shared" si="3"/>
        <v>7.4487372104691685E-3</v>
      </c>
    </row>
    <row r="44" spans="1:7">
      <c r="A44">
        <v>32</v>
      </c>
      <c r="B44">
        <v>32</v>
      </c>
      <c r="D44">
        <f t="shared" si="0"/>
        <v>1.7480000000000002</v>
      </c>
      <c r="E44">
        <f t="shared" si="1"/>
        <v>3.0251999999999999</v>
      </c>
      <c r="F44">
        <f t="shared" si="2"/>
        <v>8.7465174543249324E-3</v>
      </c>
      <c r="G44">
        <f t="shared" si="3"/>
        <v>7.2023656710472304E-3</v>
      </c>
    </row>
    <row r="45" spans="1:7">
      <c r="A45">
        <v>33</v>
      </c>
      <c r="B45">
        <v>33</v>
      </c>
      <c r="D45">
        <f t="shared" si="0"/>
        <v>1.7020000000000002</v>
      </c>
      <c r="E45">
        <f t="shared" si="1"/>
        <v>3.1297999999999999</v>
      </c>
      <c r="F45">
        <f t="shared" si="2"/>
        <v>8.5301379730272405E-3</v>
      </c>
      <c r="G45">
        <f t="shared" si="3"/>
        <v>6.9114004325027817E-3</v>
      </c>
    </row>
    <row r="46" spans="1:7">
      <c r="A46">
        <v>34</v>
      </c>
      <c r="B46">
        <v>34</v>
      </c>
      <c r="D46">
        <f t="shared" si="0"/>
        <v>1.6560000000000001</v>
      </c>
      <c r="E46">
        <f t="shared" si="1"/>
        <v>3.2343999999999999</v>
      </c>
      <c r="F46">
        <f t="shared" si="2"/>
        <v>8.2532989722755024E-3</v>
      </c>
      <c r="G46">
        <f t="shared" si="3"/>
        <v>6.5797224986639744E-3</v>
      </c>
    </row>
    <row r="47" spans="1:7">
      <c r="A47">
        <v>35</v>
      </c>
      <c r="B47">
        <v>35</v>
      </c>
      <c r="D47">
        <f t="shared" si="0"/>
        <v>1.6100000000000003</v>
      </c>
      <c r="E47">
        <f t="shared" si="1"/>
        <v>3.339</v>
      </c>
      <c r="F47">
        <f t="shared" si="2"/>
        <v>7.919366430733682E-3</v>
      </c>
      <c r="G47">
        <f t="shared" si="3"/>
        <v>6.212128609388105E-3</v>
      </c>
    </row>
    <row r="48" spans="1:7">
      <c r="A48">
        <v>36</v>
      </c>
      <c r="B48">
        <v>36</v>
      </c>
      <c r="D48">
        <f t="shared" si="0"/>
        <v>1.5640000000000003</v>
      </c>
      <c r="E48">
        <f t="shared" si="1"/>
        <v>3.4436</v>
      </c>
      <c r="F48">
        <f t="shared" si="2"/>
        <v>7.5330787263610047E-3</v>
      </c>
      <c r="G48">
        <f t="shared" si="3"/>
        <v>5.8142339964447213E-3</v>
      </c>
    </row>
    <row r="49" spans="1:7">
      <c r="A49">
        <v>37</v>
      </c>
      <c r="B49">
        <v>37</v>
      </c>
      <c r="D49">
        <f t="shared" si="0"/>
        <v>1.5180000000000002</v>
      </c>
      <c r="E49">
        <f t="shared" si="1"/>
        <v>3.5482</v>
      </c>
      <c r="F49">
        <f t="shared" si="2"/>
        <v>7.1004739445410031E-3</v>
      </c>
      <c r="G49">
        <f t="shared" si="3"/>
        <v>5.3923408741311787E-3</v>
      </c>
    </row>
    <row r="50" spans="1:7">
      <c r="A50">
        <v>38</v>
      </c>
      <c r="B50">
        <v>38</v>
      </c>
      <c r="D50">
        <f t="shared" si="0"/>
        <v>1.4720000000000002</v>
      </c>
      <c r="E50">
        <f t="shared" si="1"/>
        <v>3.6528</v>
      </c>
      <c r="F50">
        <f t="shared" si="2"/>
        <v>6.6287629204085652E-3</v>
      </c>
      <c r="G50">
        <f t="shared" si="3"/>
        <v>4.9532755298823811E-3</v>
      </c>
    </row>
    <row r="51" spans="1:7">
      <c r="A51">
        <v>39</v>
      </c>
      <c r="B51">
        <v>39</v>
      </c>
      <c r="D51">
        <f t="shared" si="0"/>
        <v>1.4260000000000002</v>
      </c>
      <c r="E51">
        <f t="shared" si="1"/>
        <v>3.7573999999999996</v>
      </c>
      <c r="F51">
        <f t="shared" si="2"/>
        <v>6.1261488297963459E-3</v>
      </c>
      <c r="G51">
        <f t="shared" si="3"/>
        <v>4.5041987261905635E-3</v>
      </c>
    </row>
    <row r="52" spans="1:7">
      <c r="A52">
        <v>40</v>
      </c>
      <c r="B52">
        <v>40</v>
      </c>
      <c r="D52">
        <f t="shared" si="0"/>
        <v>1.3800000000000003</v>
      </c>
      <c r="E52">
        <f t="shared" si="1"/>
        <v>3.8619999999999997</v>
      </c>
      <c r="F52">
        <f t="shared" si="2"/>
        <v>5.6015971174787548E-3</v>
      </c>
      <c r="G52">
        <f t="shared" si="3"/>
        <v>4.0523959247338393E-3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2017-03-24T09:51:32Z</dcterms:modified>
</cp:coreProperties>
</file>