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232" documentId="13_ncr:40009_{9A2CC724-BD59-4A97-A172-B6ABF91BF503}" xr6:coauthVersionLast="47" xr6:coauthVersionMax="47" xr10:uidLastSave="{A36A5701-D1F7-4DC2-AB21-679B6A6FE84B}"/>
  <bookViews>
    <workbookView xWindow="28680" yWindow="-120" windowWidth="29040" windowHeight="16440" xr2:uid="{00000000-000D-0000-FFFF-FFFF00000000}"/>
  </bookViews>
  <sheets>
    <sheet name="Valkyrie Base Frame BOM 00" sheetId="1" r:id="rId1"/>
  </sheets>
  <definedNames>
    <definedName name="_xlnm._FilterDatabase" localSheetId="0" hidden="1">'Valkyrie Base Frame BOM 00'!$B$1:$M$13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K19" i="1"/>
  <c r="K20" i="1"/>
  <c r="I14" i="1"/>
  <c r="K14" i="1" s="1"/>
  <c r="F20" i="1"/>
  <c r="F12" i="1"/>
  <c r="F13" i="1"/>
  <c r="F11" i="1"/>
  <c r="K8" i="1"/>
  <c r="K5" i="1"/>
  <c r="K3" i="1"/>
  <c r="K4" i="1"/>
  <c r="K6" i="1"/>
  <c r="K7" i="1"/>
  <c r="K2" i="1"/>
  <c r="K22" i="1" l="1"/>
  <c r="F15" i="1"/>
</calcChain>
</file>

<file path=xl/sharedStrings.xml><?xml version="1.0" encoding="utf-8"?>
<sst xmlns="http://schemas.openxmlformats.org/spreadsheetml/2006/main" count="65" uniqueCount="47">
  <si>
    <t>Part name</t>
  </si>
  <si>
    <t>Description</t>
  </si>
  <si>
    <t>2040 Z 700 No Tap</t>
  </si>
  <si>
    <t>M5 WASHER</t>
  </si>
  <si>
    <t>M5x10 BH</t>
  </si>
  <si>
    <t>2020 L Bracket</t>
  </si>
  <si>
    <t>M5 T-Nut OB</t>
  </si>
  <si>
    <t>2040 X 420 Tapped</t>
  </si>
  <si>
    <t>2020 Z Center Back 500</t>
  </si>
  <si>
    <t>2040 Y 460 Tapped</t>
  </si>
  <si>
    <t>L Bracket 2820</t>
  </si>
  <si>
    <t>L Bracket 2020</t>
  </si>
  <si>
    <t>Z 2020 Center Back 500</t>
  </si>
  <si>
    <t>X 2040 420 T</t>
  </si>
  <si>
    <t>Y 2040 460 T</t>
  </si>
  <si>
    <t>Z 2040 700</t>
  </si>
  <si>
    <t>X 2040 Top 500</t>
  </si>
  <si>
    <t>2020 X Top Support 500</t>
  </si>
  <si>
    <t>2028 L Bracket</t>
  </si>
  <si>
    <t>T-Nut</t>
  </si>
  <si>
    <t>M5 Washer</t>
  </si>
  <si>
    <t>M5 Button Head Screw</t>
  </si>
  <si>
    <t>DIN</t>
  </si>
  <si>
    <t>ISO</t>
  </si>
  <si>
    <t>Category</t>
  </si>
  <si>
    <t>Fasteners</t>
  </si>
  <si>
    <t>Bracket</t>
  </si>
  <si>
    <t>Extrusion</t>
  </si>
  <si>
    <t>Price</t>
  </si>
  <si>
    <t>Unit Price</t>
  </si>
  <si>
    <t>Cuts</t>
  </si>
  <si>
    <t>Drop In T Nut</t>
  </si>
  <si>
    <t>M5 Hammer T Nut</t>
  </si>
  <si>
    <t>M5x08 BH</t>
  </si>
  <si>
    <t>BOM Quantity</t>
  </si>
  <si>
    <t>Order Quantity</t>
  </si>
  <si>
    <t>Kit Price</t>
  </si>
  <si>
    <t>Project Valkyrie</t>
  </si>
  <si>
    <t>Total Order Length</t>
  </si>
  <si>
    <t>2040 Total Length</t>
  </si>
  <si>
    <t>2020 Total Length</t>
  </si>
  <si>
    <t>Type</t>
  </si>
  <si>
    <t>Waste</t>
  </si>
  <si>
    <t>Shop Order Length</t>
  </si>
  <si>
    <t>2040 Order Length</t>
  </si>
  <si>
    <t>Cut Order mm</t>
  </si>
  <si>
    <t>2020 Order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</si>
</sst>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applyNumberFormat="1"/>
    <xf numFmtId="164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/>
  </sheetViews>
  <sheetFormatPr defaultRowHeight="15" x14ac:dyDescent="0.25"/>
  <cols>
    <col min="1" max="1" width="9.5703125" bestFit="1" customWidth="1"/>
    <col min="2" max="2" width="21" bestFit="1" customWidth="1"/>
    <col min="3" max="3" width="13.7109375" bestFit="1" customWidth="1"/>
    <col min="4" max="4" width="13.7109375" customWidth="1"/>
    <col min="5" max="5" width="14.42578125" customWidth="1"/>
    <col min="6" max="6" width="17.7109375" bestFit="1" customWidth="1"/>
    <col min="7" max="7" width="17.7109375" customWidth="1"/>
    <col min="8" max="8" width="14.42578125" bestFit="1" customWidth="1"/>
    <col min="9" max="9" width="14.42578125" customWidth="1"/>
    <col min="10" max="10" width="9.7109375" bestFit="1" customWidth="1"/>
    <col min="11" max="11" width="9.7109375" customWidth="1"/>
    <col min="12" max="12" width="11.85546875" customWidth="1"/>
    <col min="13" max="13" width="21.5703125" bestFit="1" customWidth="1"/>
    <col min="14" max="14" width="4.28515625" bestFit="1" customWidth="1"/>
    <col min="15" max="15" width="4" bestFit="1" customWidth="1"/>
  </cols>
  <sheetData>
    <row r="1" spans="1:16" x14ac:dyDescent="0.25">
      <c r="A1" s="2" t="s">
        <v>24</v>
      </c>
      <c r="B1" s="2" t="s">
        <v>0</v>
      </c>
      <c r="C1" s="2" t="s">
        <v>34</v>
      </c>
      <c r="D1" s="2" t="s">
        <v>41</v>
      </c>
      <c r="E1" s="2" t="s">
        <v>45</v>
      </c>
      <c r="F1" s="2" t="s">
        <v>38</v>
      </c>
      <c r="G1" s="2" t="s">
        <v>43</v>
      </c>
      <c r="H1" s="2" t="s">
        <v>35</v>
      </c>
      <c r="I1" s="2" t="s">
        <v>30</v>
      </c>
      <c r="J1" s="2" t="s">
        <v>29</v>
      </c>
      <c r="K1" s="2" t="s">
        <v>28</v>
      </c>
      <c r="L1" s="2" t="s">
        <v>42</v>
      </c>
      <c r="M1" s="2" t="s">
        <v>1</v>
      </c>
      <c r="N1" s="2" t="s">
        <v>22</v>
      </c>
      <c r="O1" s="2" t="s">
        <v>23</v>
      </c>
      <c r="P1" s="2"/>
    </row>
    <row r="2" spans="1:16" x14ac:dyDescent="0.25">
      <c r="A2" t="s">
        <v>26</v>
      </c>
      <c r="B2" t="s">
        <v>11</v>
      </c>
      <c r="C2">
        <v>4</v>
      </c>
      <c r="H2">
        <v>4</v>
      </c>
      <c r="J2" s="3">
        <v>1</v>
      </c>
      <c r="K2" s="3">
        <f>J2*H2</f>
        <v>4</v>
      </c>
      <c r="L2" s="1"/>
      <c r="M2" t="s">
        <v>5</v>
      </c>
    </row>
    <row r="3" spans="1:16" x14ac:dyDescent="0.25">
      <c r="A3" t="s">
        <v>26</v>
      </c>
      <c r="B3" t="s">
        <v>10</v>
      </c>
      <c r="C3">
        <v>16</v>
      </c>
      <c r="H3">
        <v>20</v>
      </c>
      <c r="J3" s="3">
        <v>1</v>
      </c>
      <c r="K3" s="3">
        <f>J3*H3</f>
        <v>20</v>
      </c>
      <c r="L3" s="1"/>
      <c r="M3" t="s">
        <v>18</v>
      </c>
    </row>
    <row r="4" spans="1:16" x14ac:dyDescent="0.25">
      <c r="A4" t="s">
        <v>25</v>
      </c>
      <c r="B4" t="s">
        <v>6</v>
      </c>
      <c r="C4">
        <v>40</v>
      </c>
      <c r="H4">
        <v>50</v>
      </c>
      <c r="J4" s="3">
        <v>0.12</v>
      </c>
      <c r="K4" s="3">
        <f>J4*H4</f>
        <v>6</v>
      </c>
      <c r="L4" s="1"/>
      <c r="M4" t="s">
        <v>19</v>
      </c>
    </row>
    <row r="5" spans="1:16" x14ac:dyDescent="0.25">
      <c r="A5" t="s">
        <v>25</v>
      </c>
      <c r="B5" t="s">
        <v>32</v>
      </c>
      <c r="C5">
        <v>10</v>
      </c>
      <c r="H5">
        <v>10</v>
      </c>
      <c r="J5" s="3">
        <v>0.3</v>
      </c>
      <c r="K5" s="3">
        <f>J5*H5</f>
        <v>3</v>
      </c>
      <c r="L5" s="1"/>
      <c r="M5" t="s">
        <v>31</v>
      </c>
    </row>
    <row r="6" spans="1:16" x14ac:dyDescent="0.25">
      <c r="A6" t="s">
        <v>25</v>
      </c>
      <c r="B6" t="s">
        <v>3</v>
      </c>
      <c r="C6">
        <v>40</v>
      </c>
      <c r="H6">
        <v>50</v>
      </c>
      <c r="J6" s="3">
        <v>0.1</v>
      </c>
      <c r="K6" s="3">
        <f>J6*H6</f>
        <v>5</v>
      </c>
      <c r="L6" s="1"/>
      <c r="M6" t="s">
        <v>20</v>
      </c>
    </row>
    <row r="7" spans="1:16" x14ac:dyDescent="0.25">
      <c r="A7" t="s">
        <v>25</v>
      </c>
      <c r="B7" t="s">
        <v>4</v>
      </c>
      <c r="C7">
        <v>40</v>
      </c>
      <c r="H7">
        <v>50</v>
      </c>
      <c r="J7" s="3">
        <v>0.22</v>
      </c>
      <c r="K7" s="3">
        <f>J7*H7</f>
        <v>11</v>
      </c>
      <c r="L7" s="1"/>
      <c r="M7" t="s">
        <v>21</v>
      </c>
    </row>
    <row r="8" spans="1:16" x14ac:dyDescent="0.25">
      <c r="A8" t="s">
        <v>25</v>
      </c>
      <c r="B8" t="s">
        <v>33</v>
      </c>
      <c r="C8">
        <v>30</v>
      </c>
      <c r="H8">
        <v>30</v>
      </c>
      <c r="J8" s="3">
        <v>0.2</v>
      </c>
      <c r="K8" s="3">
        <f>J8*H8</f>
        <v>6</v>
      </c>
      <c r="L8" s="1"/>
      <c r="M8" t="s">
        <v>21</v>
      </c>
    </row>
    <row r="9" spans="1:16" x14ac:dyDescent="0.25">
      <c r="A9" t="s">
        <v>27</v>
      </c>
      <c r="B9" t="s">
        <v>12</v>
      </c>
      <c r="C9">
        <v>1</v>
      </c>
      <c r="D9">
        <v>2020</v>
      </c>
      <c r="E9">
        <v>500</v>
      </c>
      <c r="F9">
        <v>500</v>
      </c>
      <c r="H9">
        <v>1</v>
      </c>
      <c r="I9">
        <v>1</v>
      </c>
      <c r="J9" s="3"/>
      <c r="K9" s="3"/>
      <c r="L9" s="1"/>
      <c r="M9" t="s">
        <v>8</v>
      </c>
    </row>
    <row r="10" spans="1:16" x14ac:dyDescent="0.25">
      <c r="A10" t="s">
        <v>27</v>
      </c>
      <c r="B10" t="s">
        <v>16</v>
      </c>
      <c r="C10">
        <v>1</v>
      </c>
      <c r="D10">
        <v>2040</v>
      </c>
      <c r="E10">
        <v>500</v>
      </c>
      <c r="F10">
        <v>500</v>
      </c>
      <c r="H10">
        <v>1</v>
      </c>
      <c r="I10">
        <v>1</v>
      </c>
      <c r="J10" s="3"/>
      <c r="K10" s="3"/>
      <c r="L10" s="1"/>
      <c r="M10" t="s">
        <v>17</v>
      </c>
    </row>
    <row r="11" spans="1:16" x14ac:dyDescent="0.25">
      <c r="A11" t="s">
        <v>27</v>
      </c>
      <c r="B11" t="s">
        <v>13</v>
      </c>
      <c r="C11">
        <v>4</v>
      </c>
      <c r="D11">
        <v>2040</v>
      </c>
      <c r="E11">
        <v>420</v>
      </c>
      <c r="F11">
        <f>E11*C11</f>
        <v>1680</v>
      </c>
      <c r="H11">
        <v>4</v>
      </c>
      <c r="I11">
        <v>3</v>
      </c>
      <c r="J11" s="3"/>
      <c r="K11" s="3"/>
      <c r="L11" s="4"/>
      <c r="M11" t="s">
        <v>7</v>
      </c>
    </row>
    <row r="12" spans="1:16" x14ac:dyDescent="0.25">
      <c r="A12" t="s">
        <v>27</v>
      </c>
      <c r="B12" t="s">
        <v>14</v>
      </c>
      <c r="C12">
        <v>4</v>
      </c>
      <c r="D12">
        <v>2040</v>
      </c>
      <c r="E12">
        <v>460</v>
      </c>
      <c r="F12">
        <f t="shared" ref="F12:F13" si="0">E12*C12</f>
        <v>1840</v>
      </c>
      <c r="H12">
        <v>4</v>
      </c>
      <c r="I12">
        <v>3</v>
      </c>
      <c r="J12" s="3"/>
      <c r="K12" s="3"/>
      <c r="L12" s="4"/>
      <c r="M12" t="s">
        <v>9</v>
      </c>
    </row>
    <row r="13" spans="1:16" x14ac:dyDescent="0.25">
      <c r="A13" t="s">
        <v>27</v>
      </c>
      <c r="B13" t="s">
        <v>15</v>
      </c>
      <c r="C13">
        <v>4</v>
      </c>
      <c r="D13">
        <v>2040</v>
      </c>
      <c r="E13">
        <v>700</v>
      </c>
      <c r="F13">
        <f t="shared" si="0"/>
        <v>2800</v>
      </c>
      <c r="H13">
        <v>4</v>
      </c>
      <c r="I13">
        <v>3</v>
      </c>
      <c r="J13" s="3"/>
      <c r="K13" s="3"/>
      <c r="L13" s="4"/>
      <c r="M13" t="s">
        <v>2</v>
      </c>
    </row>
    <row r="14" spans="1:16" x14ac:dyDescent="0.25">
      <c r="A14" t="s">
        <v>27</v>
      </c>
      <c r="B14" t="s">
        <v>30</v>
      </c>
      <c r="I14">
        <f>SUM(I9:I13)</f>
        <v>11</v>
      </c>
      <c r="J14" s="3">
        <v>2</v>
      </c>
      <c r="K14" s="3">
        <f>J14*I14</f>
        <v>22</v>
      </c>
      <c r="L14" s="4"/>
    </row>
    <row r="15" spans="1:16" s="2" customFormat="1" x14ac:dyDescent="0.25">
      <c r="A15" s="2" t="s">
        <v>27</v>
      </c>
      <c r="B15" s="2" t="s">
        <v>39</v>
      </c>
      <c r="F15" s="2">
        <f>SUM(F10:F14)</f>
        <v>6820</v>
      </c>
      <c r="J15" s="5"/>
      <c r="K15" s="5"/>
      <c r="L15" s="6"/>
    </row>
    <row r="16" spans="1:16" s="2" customFormat="1" x14ac:dyDescent="0.25">
      <c r="A16" s="2" t="s">
        <v>27</v>
      </c>
      <c r="B16" s="2" t="s">
        <v>40</v>
      </c>
      <c r="F16" s="2">
        <f>F9</f>
        <v>500</v>
      </c>
      <c r="J16" s="5"/>
      <c r="K16" s="5"/>
      <c r="L16" s="6"/>
    </row>
    <row r="17" spans="1:12" x14ac:dyDescent="0.25">
      <c r="J17" s="3"/>
      <c r="K17" s="3"/>
      <c r="L17" s="4"/>
    </row>
    <row r="18" spans="1:12" x14ac:dyDescent="0.25">
      <c r="A18" t="s">
        <v>27</v>
      </c>
      <c r="B18" t="s">
        <v>44</v>
      </c>
      <c r="J18" s="3"/>
      <c r="K18" s="3"/>
      <c r="L18" s="4"/>
    </row>
    <row r="19" spans="1:12" x14ac:dyDescent="0.25">
      <c r="A19" t="s">
        <v>27</v>
      </c>
      <c r="B19" t="s">
        <v>44</v>
      </c>
      <c r="G19">
        <v>1500</v>
      </c>
      <c r="J19" s="3">
        <v>23</v>
      </c>
      <c r="K19" s="3">
        <f t="shared" ref="K19:K20" si="1">J19*H19</f>
        <v>0</v>
      </c>
      <c r="L19" s="4"/>
    </row>
    <row r="20" spans="1:12" x14ac:dyDescent="0.25">
      <c r="A20" t="s">
        <v>27</v>
      </c>
      <c r="B20" t="s">
        <v>46</v>
      </c>
      <c r="F20">
        <f>F9</f>
        <v>500</v>
      </c>
      <c r="G20">
        <v>500</v>
      </c>
      <c r="H20">
        <v>1</v>
      </c>
      <c r="J20" s="3">
        <v>6</v>
      </c>
      <c r="K20" s="3">
        <f t="shared" si="1"/>
        <v>6</v>
      </c>
      <c r="L20" s="4"/>
    </row>
    <row r="21" spans="1:12" x14ac:dyDescent="0.25">
      <c r="J21" s="3"/>
      <c r="K21" s="3"/>
      <c r="L21" s="4"/>
    </row>
    <row r="22" spans="1:12" x14ac:dyDescent="0.25">
      <c r="A22" t="s">
        <v>36</v>
      </c>
      <c r="B22" t="s">
        <v>37</v>
      </c>
      <c r="K22" s="3">
        <f>SUM(K2:K20)</f>
        <v>83</v>
      </c>
    </row>
  </sheetData>
  <sortState xmlns:xlrd2="http://schemas.microsoft.com/office/spreadsheetml/2017/richdata2" ref="B2:M13">
    <sortCondition ref="B2:B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Valkyrie Base Frame BOM 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2021-11-06T09:27:07Z</dcterms:created>
  <dcterms:modified xsi:type="dcterms:W3CDTF">2021-11-07T09:55:17Z</dcterms:modified>
</cp:coreProperties>
</file>