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<sst xmlns="http://schemas.openxmlformats.org/spreadsheetml/2006/main" count="179" uniqueCount="169">
  <si>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</si>
  <si>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</si>
  <si>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</si>
  <si>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</si>
  <si>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</si>
  <si>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</si>
  <si>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</si>
  <si>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</si>
  <si>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</si>
  <si>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</si>
  <si>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</si>
  <si>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</si>
  <si>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</si>
  <si>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</si>
  <si>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</si>
  <si>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</si>
  <si>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</si>
  <si>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</si>
  <si>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</si>
  <si>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</si>
  <si>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</si>
  <si>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</si>
  <si>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</si>
  <si>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</si>
  <si>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</si>
  <si>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</si>
  <si>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</si>
  <si>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</si>
  <si>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</si>
  <si>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</si>
  <si>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</si>
  <si>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</si>
  <si>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</si>
  <si>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</si>
  <si>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</si>
  <si>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</si>
  <si>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</si>
  <si>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</si>
  <si>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</si>
  <si>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</si>
  <si>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</si>
  <si>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</si>
  <si>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</si>
  <si>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</si>
  <si>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</si>
  <si>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</si>
  <si>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</si>
  <si>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</si>
  <si>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</si>
  <si>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</si>
  <si>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</si>
  <si>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</si>
  <si>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</si>
  <si>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</si>
  <si>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</si>
  <si>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</si>
  <si>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</si>
  <si>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</si>
  <si>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</si>
  <si>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</si>
  <si>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</si>
  <si>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</si>
  <si>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</si>
  <si>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</si>
  <si>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</si>
  <si>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</si>
  <si>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</si>
  <si>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</si>
  <si>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</si>
  <si>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</si>
  <si>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</si>
  <si>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</si>
  <si>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</si>
  <si>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</si>
  <si>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</si>
  <si>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1028-1045-1-ND</t>
  </si>
  <si>
    <t>IC REG BUCK ADJ 2A 10MSOP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</si>
  <si>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</si>
  <si>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</si>
  <si>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</si>
  <si>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</si>
  <si>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</si>
  <si>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</si>
  <si>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</si>
  <si>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</si>
  <si>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</si>
  <si>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</si>
  <si>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</si>
  <si>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</si>
  <si>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RMCF0402FT120KCT-ND</t>
  </si>
  <si>
    <t>RES 120K OHM 1/16W 1% 0402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</si>
  <si>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</si>
  <si>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</si>
  <si>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</si>
  <si>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</si>
  <si>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</si>
  <si>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</si>
  <si>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</si>
  <si>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</si>
  <si>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</si>
  <si>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</si>
  <si>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</si>
  <si>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</si>
  <si>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</si>
  <si>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</si>
  <si>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</si>
  <si>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</si>
  <si>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</si>
  <si>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</si>
  <si>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</si>
  <si>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</si>
  <si>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</si>
  <si>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</si>
  <si>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</si>
  <si>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</si>
  <si>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</si>
  <si>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</si>
  <si>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</si>
  <si>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</si>
  <si>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445-3469-1-ND</t>
  </si>
  <si>
    <t>CAP CER 10UF 25V Y5V 1206</t>
  </si>
  <si>
    <t>311-1464-1-ND</t>
  </si>
  <si>
    <t>CAP CER 22UF 6.3V 20% X5R 0805</t>
  </si>
  <si>
    <t>445-1257-1-ND</t>
  </si>
  <si>
    <t>CAP CER 2200PF 50V 10% X7R 0402</t>
  </si>
  <si>
    <t>Diodes/LEDs</t>
  </si>
  <si>
    <t>475-2816-1-ND</t>
  </si>
  <si>
    <t>LED CHIPLED BLUE 470NM 0603 SMD</t>
  </si>
  <si>
    <t>LED1, LED2, LED3, LED4, LED5, LED6, LED7</t>
  </si>
  <si>
    <t>475-3016-1-ND</t>
  </si>
  <si>
    <t>LED POINTLED 628NM SUPER RED SMD</t>
  </si>
  <si>
    <t>LED8</t>
  </si>
  <si>
    <t>MBRA340T3GOSCT-ND</t>
  </si>
  <si>
    <t>DIODE SCHOTTKY 40V 3A SMA</t>
  </si>
  <si>
    <t>D1, D2, D3, D4, D5, D6, D7</t>
  </si>
  <si>
    <t>Inductors</t>
  </si>
  <si>
    <t>445-6517-1-ND</t>
  </si>
  <si>
    <t>INDUCTOR POWER 4.7UH 2.0A SMD</t>
  </si>
  <si>
    <t>L1</t>
  </si>
  <si>
    <t>587-2636-1-ND</t>
  </si>
  <si>
    <t>INDUCTOR 33UH 1.7A 20% SMD</t>
  </si>
  <si>
    <t>L2</t>
  </si>
  <si>
    <t>Other</t>
  </si>
  <si>
    <t>F4991-ND</t>
  </si>
  <si>
    <t>FUSE BLADE LP MINI 58V SILVR 20</t>
  </si>
  <si>
    <t>F4-1</t>
  </si>
  <si>
    <t>3557K-ND</t>
  </si>
  <si>
    <t>FUSE CLIP UNIVERSL AUTO BLADE PC</t>
  </si>
  <si>
    <t>F4</t>
  </si>
  <si>
    <t>CT2192MST-ND</t>
  </si>
  <si>
    <t>SWITCH TAPE SEAL 2 POS SMD</t>
  </si>
  <si>
    <t>S1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</si>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</sst>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7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00" zoomScaleNormal="100" zoomScalePageLayoutView="100">
      <selection activeCell="C75" activeCellId="0" pane="topLeft" sqref="C75"/>
    </sheetView>
  </sheetViews>
  <cols>
    <col collapsed="false" hidden="false" max="1" min="1" style="0" width="19.3372549019608"/>
    <col collapsed="false" hidden="false" max="2" min="2" style="0" width="33.5882352941176"/>
    <col collapsed="false" hidden="false" max="3" min="3" style="0" width="25.9921568627451"/>
    <col collapsed="false" hidden="false" max="4" min="4" style="0" width="6.62352941176471"/>
    <col collapsed="false" hidden="false" max="5" min="5" style="0" width="7.47843137254902"/>
    <col collapsed="false" hidden="false" max="6" min="6" style="0" width="8.21176470588235"/>
    <col collapsed="false" hidden="false" max="7" min="7" style="0" width="8.82352941176471"/>
    <col collapsed="false" hidden="false" max="8" min="8" style="0" width="9.67450980392157"/>
    <col collapsed="false" hidden="false" max="9" min="9" style="0" width="10.4117647058824"/>
    <col collapsed="false" hidden="false" max="1025" min="10" style="0" width="10.8705882352941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1" t="s">
        <v>9</v>
      </c>
      <c r="B2" s="1"/>
      <c r="C2" s="1"/>
      <c r="D2" s="1"/>
      <c r="E2" s="1"/>
      <c r="F2" s="1"/>
      <c r="G2" s="1"/>
      <c r="H2" s="1"/>
      <c r="I2" s="1"/>
    </row>
    <row collapsed="false" customFormat="false" customHeight="true" hidden="false" ht="12.1" outlineLevel="0" r="3">
      <c r="A3" s="0" t="s">
        <v>10</v>
      </c>
      <c r="B3" s="2" t="s">
        <v>11</v>
      </c>
      <c r="C3" s="2" t="s">
        <v>12</v>
      </c>
      <c r="D3" s="3" t="n">
        <v>3</v>
      </c>
      <c r="E3" s="2" t="n">
        <v>0.1</v>
      </c>
      <c r="F3" s="2" t="n">
        <f aca="false">D3*E3</f>
        <v>0.3</v>
      </c>
      <c r="G3" s="2" t="n">
        <f aca="false">D3*500</f>
        <v>1500</v>
      </c>
      <c r="H3" s="2" t="n">
        <v>0.03768</v>
      </c>
      <c r="I3" s="2" t="n">
        <f aca="false">G3*H3</f>
        <v>56.52</v>
      </c>
    </row>
    <row collapsed="false" customFormat="true" customHeight="true" hidden="false" ht="12.1" outlineLevel="0" r="4" s="4">
      <c r="A4" s="4" t="s">
        <v>13</v>
      </c>
      <c r="B4" s="2" t="s">
        <v>14</v>
      </c>
      <c r="C4" s="2" t="s">
        <v>15</v>
      </c>
      <c r="D4" s="3" t="n">
        <v>9</v>
      </c>
      <c r="E4" s="2" t="n">
        <v>0.14</v>
      </c>
      <c r="F4" s="2" t="n">
        <f aca="false">D4*E4</f>
        <v>1.26</v>
      </c>
      <c r="G4" s="2" t="n">
        <f aca="false">D4*500</f>
        <v>4500</v>
      </c>
      <c r="H4" s="2" t="n">
        <v>0.05733</v>
      </c>
      <c r="I4" s="2" t="n">
        <f aca="false">G4*H4</f>
        <v>257.985</v>
      </c>
      <c r="AMJ4" s="0"/>
    </row>
    <row collapsed="false" customFormat="true" customHeight="true" hidden="false" ht="12.1" outlineLevel="0" r="5" s="4">
      <c r="A5" s="5" t="s">
        <v>16</v>
      </c>
      <c r="B5" s="5" t="s">
        <v>17</v>
      </c>
      <c r="C5" s="6" t="s">
        <v>18</v>
      </c>
      <c r="D5" s="5" t="n">
        <v>5</v>
      </c>
      <c r="E5" s="5" t="n">
        <v>0.18</v>
      </c>
      <c r="F5" s="5" t="n">
        <f aca="false">E5*D5</f>
        <v>0.9</v>
      </c>
      <c r="G5" s="6" t="n">
        <f aca="false">D5*500</f>
        <v>2500</v>
      </c>
      <c r="H5" s="5" t="n">
        <v>0.08734</v>
      </c>
      <c r="I5" s="6" t="n">
        <f aca="false">G5*H5</f>
        <v>218.35</v>
      </c>
      <c r="AMJ5" s="0"/>
    </row>
    <row collapsed="false" customFormat="false" customHeight="true" hidden="false" ht="12.1" outlineLevel="0" r="6">
      <c r="A6" s="7" t="s">
        <v>19</v>
      </c>
      <c r="B6" s="8" t="s">
        <v>20</v>
      </c>
      <c r="C6" s="8" t="s">
        <v>21</v>
      </c>
      <c r="D6" s="8" t="n">
        <v>0</v>
      </c>
      <c r="E6" s="8" t="n">
        <v>0.11</v>
      </c>
      <c r="F6" s="8" t="n">
        <f aca="false">D6*E6</f>
        <v>0</v>
      </c>
      <c r="G6" s="8" t="n">
        <f aca="false">D6*500</f>
        <v>0</v>
      </c>
      <c r="H6" s="8" t="n">
        <v>0.0228</v>
      </c>
      <c r="I6" s="8" t="n">
        <f aca="false">G6*H6</f>
        <v>0</v>
      </c>
    </row>
    <row collapsed="false" customFormat="false" customHeight="true" hidden="false" ht="12.1" outlineLevel="0" r="7">
      <c r="A7" s="7" t="s">
        <v>22</v>
      </c>
      <c r="B7" s="8" t="s">
        <v>23</v>
      </c>
      <c r="C7" s="8" t="s">
        <v>18</v>
      </c>
      <c r="D7" s="8" t="n">
        <v>0</v>
      </c>
      <c r="E7" s="8" t="n">
        <v>0.19</v>
      </c>
      <c r="F7" s="8" t="n">
        <f aca="false">D7*E7</f>
        <v>0</v>
      </c>
      <c r="G7" s="8" t="n">
        <f aca="false">D7*500</f>
        <v>0</v>
      </c>
      <c r="H7" s="8" t="n">
        <v>0.07904</v>
      </c>
      <c r="I7" s="8" t="n">
        <f aca="false">G7*H7</f>
        <v>0</v>
      </c>
    </row>
    <row collapsed="false" customFormat="false" customHeight="true" hidden="false" ht="12.1" outlineLevel="0" r="8">
      <c r="A8" s="7" t="s">
        <v>24</v>
      </c>
      <c r="B8" s="8" t="s">
        <v>25</v>
      </c>
      <c r="C8" s="8" t="s">
        <v>26</v>
      </c>
      <c r="D8" s="8" t="n">
        <v>0</v>
      </c>
      <c r="E8" s="8" t="n">
        <v>1.69</v>
      </c>
      <c r="F8" s="8" t="n">
        <f aca="false">D8*E8</f>
        <v>0</v>
      </c>
      <c r="G8" s="8" t="n">
        <f aca="false">D8*500</f>
        <v>0</v>
      </c>
      <c r="H8" s="8" t="n">
        <v>0.832</v>
      </c>
      <c r="I8" s="8" t="n">
        <f aca="false">G8*H8</f>
        <v>0</v>
      </c>
    </row>
    <row collapsed="false" customFormat="false" customHeight="true" hidden="false" ht="12.1" outlineLevel="0" r="9">
      <c r="A9" s="7" t="s">
        <v>27</v>
      </c>
      <c r="B9" s="8" t="s">
        <v>28</v>
      </c>
      <c r="C9" s="8" t="s">
        <v>29</v>
      </c>
      <c r="D9" s="8" t="n">
        <v>0</v>
      </c>
      <c r="E9" s="8" t="n">
        <v>5.43</v>
      </c>
      <c r="F9" s="8" t="n">
        <f aca="false">D9*E9</f>
        <v>0</v>
      </c>
      <c r="G9" s="8" t="n">
        <f aca="false">D9*500</f>
        <v>0</v>
      </c>
      <c r="H9" s="8" t="n">
        <v>3.689</v>
      </c>
      <c r="I9" s="8" t="n">
        <f aca="false">G9*H9</f>
        <v>0</v>
      </c>
    </row>
    <row collapsed="false" customFormat="false" customHeight="true" hidden="false" ht="12.1" outlineLevel="0" r="10">
      <c r="A10" s="7" t="s">
        <v>30</v>
      </c>
      <c r="B10" s="8" t="s">
        <v>31</v>
      </c>
      <c r="C10" s="8" t="s">
        <v>32</v>
      </c>
      <c r="D10" s="8" t="n">
        <v>0</v>
      </c>
      <c r="E10" s="8" t="n">
        <v>2.5</v>
      </c>
      <c r="F10" s="8" t="n">
        <f aca="false">D10*E10</f>
        <v>0</v>
      </c>
      <c r="G10" s="8" t="n">
        <v>0</v>
      </c>
      <c r="H10" s="8" t="n">
        <v>1.7</v>
      </c>
      <c r="I10" s="8" t="n">
        <f aca="false">G10*H10</f>
        <v>0</v>
      </c>
    </row>
    <row collapsed="false" customFormat="false" customHeight="true" hidden="false" ht="12.1" outlineLevel="0" r="11">
      <c r="A11" s="7" t="s">
        <v>33</v>
      </c>
      <c r="B11" s="8" t="s">
        <v>34</v>
      </c>
      <c r="C11" s="8" t="s">
        <v>35</v>
      </c>
      <c r="D11" s="8" t="n">
        <v>0</v>
      </c>
      <c r="E11" s="8" t="n">
        <v>1.32</v>
      </c>
      <c r="F11" s="8" t="n">
        <f aca="false">D11*E11</f>
        <v>0</v>
      </c>
      <c r="G11" s="8" t="n">
        <f aca="false">D11*500</f>
        <v>0</v>
      </c>
      <c r="H11" s="8" t="n">
        <v>0.924</v>
      </c>
      <c r="I11" s="8" t="n">
        <f aca="false">G11*H11</f>
        <v>0</v>
      </c>
    </row>
    <row collapsed="false" customFormat="false" customHeight="true" hidden="false" ht="12.1" outlineLevel="0" r="12">
      <c r="A12" s="5" t="s">
        <v>36</v>
      </c>
      <c r="B12" s="5" t="s">
        <v>37</v>
      </c>
      <c r="C12" s="5" t="s">
        <v>38</v>
      </c>
      <c r="D12" s="5" t="n">
        <v>2</v>
      </c>
      <c r="E12" s="5" t="n">
        <v>1.04</v>
      </c>
      <c r="F12" s="5" t="n">
        <f aca="false">E12*D12</f>
        <v>2.08</v>
      </c>
      <c r="G12" s="6" t="n">
        <f aca="false">D12*500</f>
        <v>1000</v>
      </c>
      <c r="H12" s="5" t="n">
        <v>0.648</v>
      </c>
      <c r="I12" s="6" t="n">
        <f aca="false">G12*H12</f>
        <v>648</v>
      </c>
    </row>
    <row collapsed="false" customFormat="false" customHeight="true" hidden="false" ht="12.1" outlineLevel="0" r="13">
      <c r="A13" s="5" t="s">
        <v>30</v>
      </c>
      <c r="B13" s="5" t="s">
        <v>31</v>
      </c>
      <c r="C13" s="5" t="s">
        <v>29</v>
      </c>
      <c r="D13" s="5" t="n">
        <v>2</v>
      </c>
      <c r="E13" s="5" t="n">
        <v>2.5</v>
      </c>
      <c r="F13" s="5" t="n">
        <f aca="false">E13*D13</f>
        <v>5</v>
      </c>
      <c r="G13" s="6" t="n">
        <f aca="false">D13*500</f>
        <v>1000</v>
      </c>
      <c r="H13" s="5" t="n">
        <v>1.5</v>
      </c>
      <c r="I13" s="6" t="n">
        <f aca="false">G13*H13</f>
        <v>1500</v>
      </c>
    </row>
    <row collapsed="false" customFormat="false" customHeight="true" hidden="false" ht="12.1" outlineLevel="0" r="14">
      <c r="A14" s="5" t="s">
        <v>39</v>
      </c>
      <c r="B14" s="5" t="s">
        <v>40</v>
      </c>
      <c r="C14" s="5" t="s">
        <v>41</v>
      </c>
      <c r="D14" s="5" t="n">
        <v>2</v>
      </c>
      <c r="E14" s="5" t="n">
        <v>0.64</v>
      </c>
      <c r="F14" s="5" t="n">
        <f aca="false">E14*D14</f>
        <v>1.28</v>
      </c>
      <c r="G14" s="6" t="n">
        <f aca="false">D14*500</f>
        <v>1000</v>
      </c>
      <c r="H14" s="5" t="n">
        <v>0.4</v>
      </c>
      <c r="I14" s="6" t="n">
        <f aca="false">G14*H14</f>
        <v>400</v>
      </c>
    </row>
    <row collapsed="false" customFormat="false" customHeight="true" hidden="false" ht="12.1" outlineLevel="0" r="15">
      <c r="A15" s="5" t="s">
        <v>42</v>
      </c>
      <c r="B15" s="5" t="s">
        <v>43</v>
      </c>
      <c r="C15" s="5" t="s">
        <v>32</v>
      </c>
      <c r="D15" s="5" t="n">
        <v>2</v>
      </c>
      <c r="E15" s="5" t="n">
        <v>1.43</v>
      </c>
      <c r="F15" s="5" t="n">
        <f aca="false">E15*D15</f>
        <v>2.86</v>
      </c>
      <c r="G15" s="6" t="n">
        <f aca="false">D15*500</f>
        <v>1000</v>
      </c>
      <c r="H15" s="5" t="n">
        <v>0.88794</v>
      </c>
      <c r="I15" s="6" t="n">
        <f aca="false">G15*H15</f>
        <v>887.94</v>
      </c>
    </row>
    <row collapsed="false" customFormat="false" customHeight="true" hidden="false" ht="12.1" outlineLevel="0" r="16">
      <c r="A16" s="4" t="s">
        <v>44</v>
      </c>
      <c r="B16" s="4" t="s">
        <v>45</v>
      </c>
      <c r="C16" s="2" t="s">
        <v>46</v>
      </c>
      <c r="D16" s="2" t="n">
        <v>2</v>
      </c>
      <c r="E16" s="4" t="n">
        <v>4.72</v>
      </c>
      <c r="F16" s="9" t="n">
        <f aca="false">E16*D16</f>
        <v>9.44</v>
      </c>
      <c r="G16" s="4" t="n">
        <v>1000</v>
      </c>
      <c r="H16" s="4" t="n">
        <v>2.7492</v>
      </c>
      <c r="I16" s="2" t="n">
        <f aca="false">H16*G16</f>
        <v>2749.2</v>
      </c>
    </row>
    <row collapsed="false" customFormat="false" customHeight="true" hidden="false" ht="12.1" outlineLevel="0" r="17">
      <c r="A17" s="7" t="s">
        <v>47</v>
      </c>
      <c r="B17" s="8" t="s">
        <v>48</v>
      </c>
      <c r="C17" s="8" t="s">
        <v>21</v>
      </c>
      <c r="D17" s="8" t="n">
        <v>0</v>
      </c>
      <c r="E17" s="8" t="n">
        <v>0.16</v>
      </c>
      <c r="F17" s="8" t="n">
        <f aca="false">D17*E17</f>
        <v>0</v>
      </c>
      <c r="G17" s="8" t="n">
        <f aca="false">D17*500</f>
        <v>0</v>
      </c>
      <c r="H17" s="8" t="n">
        <v>0.072</v>
      </c>
      <c r="I17" s="8" t="n">
        <f aca="false">G17*H17</f>
        <v>0</v>
      </c>
    </row>
    <row collapsed="false" customFormat="true" customHeight="true" hidden="false" ht="12.1" outlineLevel="0" r="18" s="4">
      <c r="A18" s="10" t="s">
        <v>49</v>
      </c>
      <c r="C18" s="2"/>
      <c r="D18" s="2"/>
      <c r="E18" s="2"/>
      <c r="F18" s="2"/>
      <c r="G18" s="2"/>
      <c r="H18" s="2"/>
      <c r="I18" s="2"/>
      <c r="AMJ18" s="0"/>
    </row>
    <row collapsed="false" customFormat="false" customHeight="true" hidden="false" ht="12.1" outlineLevel="0" r="19">
      <c r="A19" s="0" t="s">
        <v>50</v>
      </c>
      <c r="B19" s="2" t="s">
        <v>51</v>
      </c>
      <c r="C19" s="2" t="s">
        <v>52</v>
      </c>
      <c r="D19" s="2" t="n">
        <v>5</v>
      </c>
      <c r="E19" s="2" t="n">
        <v>6.53</v>
      </c>
      <c r="F19" s="2" t="n">
        <f aca="false">D19*E19</f>
        <v>32.65</v>
      </c>
      <c r="G19" s="2" t="n">
        <f aca="false">D19*500</f>
        <v>2500</v>
      </c>
      <c r="H19" s="2" t="n">
        <v>3.2625</v>
      </c>
      <c r="I19" s="2" t="n">
        <f aca="false">G19*H19</f>
        <v>8156.25</v>
      </c>
    </row>
    <row collapsed="false" customFormat="false" customHeight="true" hidden="false" ht="12.1" outlineLevel="0" r="20">
      <c r="A20" s="0" t="s">
        <v>53</v>
      </c>
      <c r="B20" s="2" t="s">
        <v>54</v>
      </c>
      <c r="C20" s="2" t="s">
        <v>55</v>
      </c>
      <c r="D20" s="2" t="n">
        <v>1</v>
      </c>
      <c r="E20" s="2" t="n">
        <v>3.78</v>
      </c>
      <c r="F20" s="9" t="n">
        <f aca="false">D20*E20</f>
        <v>3.78</v>
      </c>
      <c r="G20" s="2" t="n">
        <f aca="false">D20*500</f>
        <v>500</v>
      </c>
      <c r="H20" s="2" t="n">
        <v>1.755</v>
      </c>
      <c r="I20" s="2" t="n">
        <f aca="false">G20*H20</f>
        <v>877.5</v>
      </c>
    </row>
    <row collapsed="false" customFormat="false" customHeight="true" hidden="false" ht="12.1" outlineLevel="0" r="21">
      <c r="A21" s="0" t="s">
        <v>56</v>
      </c>
      <c r="B21" s="2" t="s">
        <v>57</v>
      </c>
      <c r="C21" s="2" t="s">
        <v>58</v>
      </c>
      <c r="D21" s="2" t="n">
        <v>1</v>
      </c>
      <c r="E21" s="2" t="n">
        <v>2.36</v>
      </c>
      <c r="F21" s="2" t="n">
        <f aca="false">D21*E21</f>
        <v>2.36</v>
      </c>
      <c r="G21" s="2" t="n">
        <f aca="false">D21*500</f>
        <v>500</v>
      </c>
      <c r="H21" s="2" t="n">
        <v>1.33</v>
      </c>
      <c r="I21" s="2" t="n">
        <f aca="false">G21*H21</f>
        <v>665</v>
      </c>
    </row>
    <row collapsed="false" customFormat="false" customHeight="true" hidden="false" ht="12.1" outlineLevel="0" r="22">
      <c r="A22" s="4" t="s">
        <v>59</v>
      </c>
      <c r="B22" s="4" t="s">
        <v>60</v>
      </c>
      <c r="C22" s="2" t="s">
        <v>61</v>
      </c>
      <c r="D22" s="2" t="n">
        <v>1</v>
      </c>
      <c r="E22" s="2" t="n">
        <v>0.71</v>
      </c>
      <c r="F22" s="2" t="n">
        <f aca="false">D22*E22</f>
        <v>0.71</v>
      </c>
      <c r="G22" s="2" t="n">
        <f aca="false">D22*500</f>
        <v>500</v>
      </c>
      <c r="H22" s="4" t="n">
        <v>0.35536</v>
      </c>
      <c r="I22" s="2" t="n">
        <f aca="false">G22*H22</f>
        <v>177.68</v>
      </c>
    </row>
    <row collapsed="false" customFormat="false" customHeight="true" hidden="false" ht="12.1" outlineLevel="0" r="23">
      <c r="A23" s="7" t="s">
        <v>62</v>
      </c>
      <c r="B23" s="8" t="s">
        <v>63</v>
      </c>
      <c r="C23" s="8" t="s">
        <v>64</v>
      </c>
      <c r="D23" s="8" t="n">
        <v>0</v>
      </c>
      <c r="E23" s="8" t="n">
        <v>2.14</v>
      </c>
      <c r="F23" s="11" t="n">
        <f aca="false">D23*E23</f>
        <v>0</v>
      </c>
      <c r="G23" s="8" t="n">
        <f aca="false">D23*500</f>
        <v>0</v>
      </c>
      <c r="H23" s="8" t="n">
        <v>1.5544</v>
      </c>
      <c r="I23" s="8" t="n">
        <f aca="false">G23*H23</f>
        <v>0</v>
      </c>
    </row>
    <row collapsed="false" customFormat="false" customHeight="true" hidden="false" ht="12.1" outlineLevel="0" r="24">
      <c r="A24" s="5" t="s">
        <v>65</v>
      </c>
      <c r="B24" s="5" t="s">
        <v>66</v>
      </c>
      <c r="C24" s="6" t="s">
        <v>64</v>
      </c>
      <c r="D24" s="6" t="n">
        <v>3</v>
      </c>
      <c r="E24" s="5" t="n">
        <v>0.74</v>
      </c>
      <c r="F24" s="6" t="n">
        <f aca="false">D24*E24</f>
        <v>2.22</v>
      </c>
      <c r="G24" s="6" t="n">
        <f aca="false">D24*500</f>
        <v>1500</v>
      </c>
      <c r="H24" s="5" t="n">
        <v>0.47</v>
      </c>
      <c r="I24" s="6" t="n">
        <f aca="false">G24*H24</f>
        <v>705</v>
      </c>
    </row>
    <row collapsed="false" customFormat="false" customHeight="true" hidden="false" ht="12.1" outlineLevel="0" r="25">
      <c r="A25" s="0" t="s">
        <v>67</v>
      </c>
      <c r="B25" s="2" t="s">
        <v>68</v>
      </c>
      <c r="C25" s="2" t="s">
        <v>69</v>
      </c>
      <c r="D25" s="2" t="n">
        <v>5</v>
      </c>
      <c r="E25" s="2" t="n">
        <v>0.49</v>
      </c>
      <c r="F25" s="2" t="n">
        <f aca="false">D25*E25</f>
        <v>2.45</v>
      </c>
      <c r="G25" s="2" t="n">
        <f aca="false">D25*500</f>
        <v>2500</v>
      </c>
      <c r="H25" s="2" t="n">
        <v>0.1326</v>
      </c>
      <c r="I25" s="2" t="n">
        <f aca="false">G25*H25</f>
        <v>331.5</v>
      </c>
    </row>
    <row collapsed="false" customFormat="false" customHeight="true" hidden="false" ht="12.1" outlineLevel="0" r="26">
      <c r="A26" s="12" t="s">
        <v>70</v>
      </c>
      <c r="B26" s="12" t="s">
        <v>71</v>
      </c>
      <c r="C26" s="8" t="s">
        <v>72</v>
      </c>
      <c r="D26" s="8" t="n">
        <v>0</v>
      </c>
      <c r="E26" s="7" t="n">
        <v>0.41</v>
      </c>
      <c r="F26" s="8" t="n">
        <f aca="false">E26*D26</f>
        <v>0</v>
      </c>
      <c r="G26" s="7" t="n">
        <f aca="false">500*D26</f>
        <v>0</v>
      </c>
      <c r="H26" s="7" t="n">
        <v>0.15068</v>
      </c>
      <c r="I26" s="8" t="n">
        <f aca="false">H26*G26</f>
        <v>0</v>
      </c>
    </row>
    <row collapsed="false" customFormat="false" customHeight="true" hidden="false" ht="12.1" outlineLevel="0" r="27">
      <c r="A27" s="5" t="s">
        <v>73</v>
      </c>
      <c r="B27" s="5" t="s">
        <v>74</v>
      </c>
      <c r="C27" s="6"/>
      <c r="D27" s="6" t="n">
        <v>1</v>
      </c>
      <c r="E27" s="5" t="n">
        <v>1.86</v>
      </c>
      <c r="F27" s="6" t="n">
        <f aca="false">E27*D27</f>
        <v>1.86</v>
      </c>
      <c r="G27" s="5" t="n">
        <f aca="false">500*D27</f>
        <v>500</v>
      </c>
      <c r="H27" s="5"/>
      <c r="I27" s="6" t="n">
        <f aca="false">H27*G27</f>
        <v>0</v>
      </c>
    </row>
    <row collapsed="false" customFormat="false" customHeight="true" hidden="false" ht="12.1" outlineLevel="0" r="28">
      <c r="A28" s="5" t="s">
        <v>75</v>
      </c>
      <c r="B28" s="5" t="s">
        <v>76</v>
      </c>
      <c r="C28" s="6"/>
      <c r="D28" s="6" t="n">
        <v>1</v>
      </c>
      <c r="E28" s="5" t="n">
        <v>0.76</v>
      </c>
      <c r="F28" s="6" t="n">
        <f aca="false">E28*D28</f>
        <v>0.76</v>
      </c>
      <c r="G28" s="5" t="n">
        <f aca="false">500*D28</f>
        <v>500</v>
      </c>
      <c r="H28" s="5" t="n">
        <v>0.38192</v>
      </c>
      <c r="I28" s="6" t="n">
        <f aca="false">H28*G28</f>
        <v>190.96</v>
      </c>
    </row>
    <row collapsed="false" customFormat="false" customHeight="true" hidden="false" ht="12.1" outlineLevel="0" r="29">
      <c r="A29" s="10" t="s">
        <v>77</v>
      </c>
      <c r="B29" s="2"/>
      <c r="C29" s="2"/>
      <c r="D29" s="2"/>
      <c r="E29" s="2"/>
      <c r="F29" s="2"/>
      <c r="G29" s="2"/>
      <c r="H29" s="2"/>
      <c r="I29" s="2"/>
    </row>
    <row collapsed="false" customFormat="false" customHeight="true" hidden="false" ht="12.1" outlineLevel="0" r="30">
      <c r="A30" s="4" t="s">
        <v>78</v>
      </c>
      <c r="B30" s="2" t="s">
        <v>79</v>
      </c>
      <c r="C30" s="2" t="s">
        <v>80</v>
      </c>
      <c r="D30" s="2" t="n">
        <v>5</v>
      </c>
      <c r="E30" s="2" t="n">
        <v>0.1</v>
      </c>
      <c r="F30" s="2" t="n">
        <f aca="false">D30*E30</f>
        <v>0.5</v>
      </c>
      <c r="G30" s="2" t="n">
        <f aca="false">D30*500</f>
        <v>2500</v>
      </c>
      <c r="H30" s="2" t="n">
        <v>0.00237</v>
      </c>
      <c r="I30" s="2" t="n">
        <f aca="false">G30*H30</f>
        <v>5.925</v>
      </c>
    </row>
    <row collapsed="false" customFormat="false" customHeight="true" hidden="false" ht="12.1" outlineLevel="0" r="31">
      <c r="A31" s="0" t="s">
        <v>81</v>
      </c>
      <c r="B31" s="2" t="s">
        <v>82</v>
      </c>
      <c r="C31" s="2" t="s">
        <v>83</v>
      </c>
      <c r="D31" s="2" t="n">
        <v>21</v>
      </c>
      <c r="E31" s="2" t="n">
        <v>0.012</v>
      </c>
      <c r="F31" s="2" t="n">
        <f aca="false">D31*E31</f>
        <v>0.252</v>
      </c>
      <c r="G31" s="2" t="n">
        <f aca="false">D31*500</f>
        <v>10500</v>
      </c>
      <c r="H31" s="2" t="n">
        <v>0.00178</v>
      </c>
      <c r="I31" s="2" t="n">
        <f aca="false">G31*H31</f>
        <v>18.69</v>
      </c>
    </row>
    <row collapsed="false" customFormat="false" customHeight="true" hidden="false" ht="12.1" outlineLevel="0" r="32">
      <c r="A32" s="7" t="s">
        <v>84</v>
      </c>
      <c r="B32" s="8" t="s">
        <v>85</v>
      </c>
      <c r="C32" s="8" t="s">
        <v>86</v>
      </c>
      <c r="D32" s="8" t="n">
        <v>0</v>
      </c>
      <c r="E32" s="8" t="n">
        <v>0.608</v>
      </c>
      <c r="F32" s="11" t="n">
        <f aca="false">D32*E32</f>
        <v>0</v>
      </c>
      <c r="G32" s="8" t="n">
        <f aca="false">D32*500</f>
        <v>0</v>
      </c>
      <c r="H32" s="8" t="n">
        <v>0.18012</v>
      </c>
      <c r="I32" s="8" t="n">
        <f aca="false">G32*H32</f>
        <v>0</v>
      </c>
    </row>
    <row collapsed="false" customFormat="false" customHeight="true" hidden="false" ht="12.1" outlineLevel="0" r="33">
      <c r="A33" s="5" t="s">
        <v>87</v>
      </c>
      <c r="B33" s="5" t="s">
        <v>88</v>
      </c>
      <c r="C33" s="6" t="s">
        <v>86</v>
      </c>
      <c r="D33" s="6" t="n">
        <v>10</v>
      </c>
      <c r="E33" s="6" t="n">
        <v>0.24</v>
      </c>
      <c r="F33" s="13" t="n">
        <f aca="false">D33*E33</f>
        <v>2.4</v>
      </c>
      <c r="G33" s="6" t="n">
        <f aca="false">D33*500</f>
        <v>5000</v>
      </c>
      <c r="H33" s="5" t="n">
        <v>0.04862</v>
      </c>
      <c r="I33" s="6" t="n">
        <f aca="false">G33*H33</f>
        <v>243.1</v>
      </c>
    </row>
    <row collapsed="false" customFormat="false" customHeight="true" hidden="false" ht="12.1" outlineLevel="0" r="34">
      <c r="A34" s="4" t="s">
        <v>89</v>
      </c>
      <c r="B34" s="4" t="s">
        <v>90</v>
      </c>
      <c r="C34" s="6"/>
      <c r="D34" s="6"/>
      <c r="E34" s="6"/>
      <c r="F34" s="13"/>
      <c r="G34" s="6"/>
      <c r="H34" s="5"/>
      <c r="I34" s="6"/>
    </row>
    <row collapsed="false" customFormat="false" customHeight="true" hidden="false" ht="12.1" outlineLevel="0" r="35">
      <c r="A35" s="14" t="s">
        <v>91</v>
      </c>
      <c r="B35" s="14" t="s">
        <v>92</v>
      </c>
      <c r="C35" s="2" t="s">
        <v>93</v>
      </c>
      <c r="D35" s="2" t="n">
        <v>3</v>
      </c>
      <c r="E35" s="2" t="n">
        <v>0.1</v>
      </c>
      <c r="F35" s="2" t="n">
        <f aca="false">D35*E35</f>
        <v>0.3</v>
      </c>
      <c r="G35" s="2" t="n">
        <v>1500</v>
      </c>
      <c r="H35" s="2" t="n">
        <v>0.0072</v>
      </c>
      <c r="I35" s="2" t="n">
        <f aca="false">G35*H35</f>
        <v>10.8</v>
      </c>
    </row>
    <row collapsed="false" customFormat="false" customHeight="true" hidden="false" ht="12.1" outlineLevel="0" r="36">
      <c r="A36" s="15" t="s">
        <v>94</v>
      </c>
      <c r="B36" s="14"/>
      <c r="C36" s="2"/>
      <c r="D36" s="2"/>
      <c r="E36" s="2"/>
      <c r="F36" s="2"/>
      <c r="G36" s="2"/>
      <c r="H36" s="2"/>
      <c r="I36" s="2"/>
    </row>
    <row collapsed="false" customFormat="false" customHeight="true" hidden="false" ht="12.1" outlineLevel="0" r="37">
      <c r="A37" s="0" t="s">
        <v>95</v>
      </c>
      <c r="B37" s="2" t="s">
        <v>96</v>
      </c>
      <c r="C37" s="2" t="s">
        <v>97</v>
      </c>
      <c r="D37" s="2" t="n">
        <v>3</v>
      </c>
      <c r="E37" s="2" t="n">
        <v>0.87</v>
      </c>
      <c r="F37" s="2" t="n">
        <f aca="false">D37*E37</f>
        <v>2.61</v>
      </c>
      <c r="G37" s="2" t="n">
        <f aca="false">D37*500</f>
        <v>1500</v>
      </c>
      <c r="H37" s="2" t="n">
        <v>0.3465</v>
      </c>
      <c r="I37" s="2" t="n">
        <f aca="false">G37*H37</f>
        <v>519.75</v>
      </c>
    </row>
    <row collapsed="false" customFormat="false" customHeight="true" hidden="false" ht="12.1" outlineLevel="0" r="38">
      <c r="A38" s="5" t="s">
        <v>98</v>
      </c>
      <c r="B38" s="5" t="s">
        <v>99</v>
      </c>
      <c r="C38" s="5" t="s">
        <v>100</v>
      </c>
      <c r="D38" s="5" t="n">
        <v>3</v>
      </c>
      <c r="E38" s="6" t="n">
        <v>0.8</v>
      </c>
      <c r="F38" s="6" t="n">
        <f aca="false">D38*E38</f>
        <v>2.4</v>
      </c>
      <c r="G38" s="6" t="n">
        <f aca="false">D38*500</f>
        <v>1500</v>
      </c>
      <c r="H38" s="5" t="n">
        <v>0.4004</v>
      </c>
      <c r="I38" s="6" t="n">
        <f aca="false">G38*H38</f>
        <v>600.6</v>
      </c>
    </row>
    <row collapsed="false" customFormat="false" customHeight="true" hidden="false" ht="12.1" outlineLevel="0" r="39">
      <c r="A39" s="7" t="s">
        <v>101</v>
      </c>
      <c r="B39" s="8" t="s">
        <v>102</v>
      </c>
      <c r="C39" s="8" t="s">
        <v>100</v>
      </c>
      <c r="D39" s="8" t="n">
        <v>0</v>
      </c>
      <c r="E39" s="8" t="n">
        <v>1.59</v>
      </c>
      <c r="F39" s="11" t="n">
        <f aca="false">D39*E39</f>
        <v>0</v>
      </c>
      <c r="G39" s="8" t="n">
        <f aca="false">D39*500</f>
        <v>0</v>
      </c>
      <c r="H39" s="8" t="n">
        <v>0.59474</v>
      </c>
      <c r="I39" s="8" t="n">
        <f aca="false">G39*H39</f>
        <v>0</v>
      </c>
    </row>
    <row collapsed="false" customFormat="false" customHeight="true" hidden="false" ht="12.1" outlineLevel="0" r="40">
      <c r="A40" s="10" t="s">
        <v>103</v>
      </c>
      <c r="B40" s="2"/>
      <c r="C40" s="2"/>
      <c r="D40" s="2"/>
      <c r="E40" s="2"/>
      <c r="F40" s="2"/>
      <c r="G40" s="2"/>
      <c r="H40" s="2"/>
      <c r="I40" s="2"/>
    </row>
    <row collapsed="false" customFormat="false" customHeight="true" hidden="false" ht="12.1" outlineLevel="0" r="41">
      <c r="A41" s="0" t="s">
        <v>104</v>
      </c>
      <c r="B41" s="2" t="s">
        <v>105</v>
      </c>
      <c r="C41" s="2" t="s">
        <v>106</v>
      </c>
      <c r="D41" s="2" t="n">
        <v>8</v>
      </c>
      <c r="E41" s="2" t="n">
        <v>0.15</v>
      </c>
      <c r="F41" s="2" t="n">
        <f aca="false">D41*E41</f>
        <v>1.2</v>
      </c>
      <c r="G41" s="2" t="n">
        <f aca="false">D41*500</f>
        <v>4000</v>
      </c>
      <c r="H41" s="2" t="n">
        <v>0.02899</v>
      </c>
      <c r="I41" s="2" t="n">
        <f aca="false">G41*H41</f>
        <v>115.96</v>
      </c>
    </row>
    <row collapsed="false" customFormat="false" customHeight="true" hidden="false" ht="12.1" outlineLevel="0" r="42">
      <c r="A42" s="7" t="s">
        <v>107</v>
      </c>
      <c r="B42" s="8" t="s">
        <v>108</v>
      </c>
      <c r="C42" s="8" t="s">
        <v>109</v>
      </c>
      <c r="D42" s="8" t="n">
        <v>0</v>
      </c>
      <c r="E42" s="8" t="n">
        <v>0.16</v>
      </c>
      <c r="F42" s="8" t="n">
        <f aca="false">D42*E42</f>
        <v>0</v>
      </c>
      <c r="G42" s="8" t="n">
        <f aca="false">D42*500</f>
        <v>0</v>
      </c>
      <c r="H42" s="8" t="n">
        <v>0.0302</v>
      </c>
      <c r="I42" s="8" t="n">
        <f aca="false">G42*H42</f>
        <v>0</v>
      </c>
    </row>
    <row collapsed="false" customFormat="false" customHeight="true" hidden="false" ht="12.1" outlineLevel="0" r="43">
      <c r="A43" s="16" t="s">
        <v>110</v>
      </c>
      <c r="B43" s="3" t="s">
        <v>111</v>
      </c>
      <c r="C43" s="2" t="s">
        <v>112</v>
      </c>
      <c r="D43" s="17" t="n">
        <v>21</v>
      </c>
      <c r="E43" s="2" t="n">
        <v>0.041</v>
      </c>
      <c r="F43" s="2" t="n">
        <f aca="false">D43*E43</f>
        <v>0.861</v>
      </c>
      <c r="G43" s="2" t="n">
        <f aca="false">D43*500</f>
        <v>10500</v>
      </c>
      <c r="H43" s="2" t="n">
        <v>0.0102</v>
      </c>
      <c r="I43" s="2" t="n">
        <f aca="false">G43*H43</f>
        <v>107.1</v>
      </c>
    </row>
    <row collapsed="false" customFormat="false" customHeight="true" hidden="false" ht="12.1" outlineLevel="0" r="44">
      <c r="A44" s="0" t="s">
        <v>113</v>
      </c>
      <c r="B44" s="2" t="s">
        <v>114</v>
      </c>
      <c r="C44" s="2" t="s">
        <v>115</v>
      </c>
      <c r="D44" s="2" t="n">
        <v>5</v>
      </c>
      <c r="E44" s="2" t="n">
        <v>0.1</v>
      </c>
      <c r="F44" s="2" t="n">
        <f aca="false">D44*E44</f>
        <v>0.5</v>
      </c>
      <c r="G44" s="2" t="n">
        <f aca="false">D44*500</f>
        <v>2500</v>
      </c>
      <c r="H44" s="2" t="n">
        <v>0.00648</v>
      </c>
      <c r="I44" s="2" t="n">
        <f aca="false">G44*H44</f>
        <v>16.2</v>
      </c>
    </row>
    <row collapsed="false" customFormat="false" customHeight="true" hidden="false" ht="12.1" outlineLevel="0" r="45">
      <c r="A45" s="4" t="s">
        <v>116</v>
      </c>
      <c r="B45" s="4" t="s">
        <v>117</v>
      </c>
      <c r="C45" s="4" t="s">
        <v>118</v>
      </c>
      <c r="D45" s="4" t="n">
        <v>1</v>
      </c>
      <c r="E45" s="4" t="n">
        <v>0.81</v>
      </c>
      <c r="F45" s="2" t="n">
        <f aca="false">E45*D45</f>
        <v>0.81</v>
      </c>
      <c r="G45" s="4" t="n">
        <f aca="false">500*D45</f>
        <v>500</v>
      </c>
      <c r="H45" s="4" t="n">
        <v>0.33496</v>
      </c>
      <c r="I45" s="2" t="n">
        <f aca="false">H45*G45</f>
        <v>167.48</v>
      </c>
    </row>
    <row collapsed="false" customFormat="false" customHeight="true" hidden="false" ht="12.1" outlineLevel="0" r="46">
      <c r="A46" s="5" t="s">
        <v>119</v>
      </c>
      <c r="B46" s="5" t="s">
        <v>120</v>
      </c>
      <c r="C46" s="5"/>
      <c r="D46" s="5" t="n">
        <v>2</v>
      </c>
      <c r="E46" s="5" t="n">
        <v>0.25</v>
      </c>
      <c r="F46" s="6" t="n">
        <f aca="false">E46*D46</f>
        <v>0.5</v>
      </c>
      <c r="G46" s="5" t="n">
        <f aca="false">500*D46</f>
        <v>1000</v>
      </c>
      <c r="H46" s="5" t="n">
        <v>0.0689</v>
      </c>
      <c r="I46" s="6" t="n">
        <f aca="false">H46*G46</f>
        <v>68.9</v>
      </c>
    </row>
    <row collapsed="false" customFormat="false" customHeight="true" hidden="false" ht="12.1" outlineLevel="0" r="47">
      <c r="A47" s="5" t="s">
        <v>121</v>
      </c>
      <c r="B47" s="5" t="s">
        <v>122</v>
      </c>
      <c r="C47" s="5"/>
      <c r="D47" s="5" t="n">
        <v>2</v>
      </c>
      <c r="E47" s="5" t="n">
        <v>0.25</v>
      </c>
      <c r="F47" s="6" t="n">
        <f aca="false">E47*D47</f>
        <v>0.5</v>
      </c>
      <c r="G47" s="5" t="n">
        <f aca="false">500*D47</f>
        <v>1000</v>
      </c>
      <c r="H47" s="5" t="n">
        <v>0.06964</v>
      </c>
      <c r="I47" s="6" t="n">
        <f aca="false">H47*G47</f>
        <v>69.64</v>
      </c>
    </row>
    <row collapsed="false" customFormat="false" customHeight="true" hidden="false" ht="12.1" outlineLevel="0" r="48">
      <c r="A48" s="5" t="s">
        <v>123</v>
      </c>
      <c r="B48" s="5" t="s">
        <v>124</v>
      </c>
      <c r="C48" s="5"/>
      <c r="D48" s="5" t="n">
        <v>1</v>
      </c>
      <c r="E48" s="5" t="n">
        <v>0.1</v>
      </c>
      <c r="F48" s="6" t="n">
        <f aca="false">E48*D48</f>
        <v>0.1</v>
      </c>
      <c r="G48" s="5" t="n">
        <f aca="false">500*D48</f>
        <v>500</v>
      </c>
      <c r="H48" s="5" t="n">
        <v>0.0077</v>
      </c>
      <c r="I48" s="6" t="n">
        <f aca="false">H48*G48</f>
        <v>3.85</v>
      </c>
    </row>
    <row collapsed="false" customFormat="false" customHeight="true" hidden="false" ht="12.1" outlineLevel="0" r="49">
      <c r="A49" s="5"/>
      <c r="B49" s="5"/>
      <c r="C49" s="5"/>
      <c r="D49" s="5"/>
      <c r="E49" s="5"/>
      <c r="F49" s="6"/>
      <c r="G49" s="5"/>
      <c r="H49" s="5"/>
      <c r="I49" s="6"/>
    </row>
    <row collapsed="false" customFormat="false" customHeight="true" hidden="false" ht="12.1" outlineLevel="0" r="50">
      <c r="A50" s="10" t="s">
        <v>125</v>
      </c>
      <c r="B50" s="4"/>
      <c r="C50" s="4"/>
      <c r="D50" s="4"/>
      <c r="E50" s="4"/>
      <c r="F50" s="2"/>
      <c r="G50" s="4"/>
      <c r="H50" s="4"/>
      <c r="I50" s="2"/>
    </row>
    <row collapsed="false" customFormat="false" customHeight="true" hidden="false" ht="12.1" outlineLevel="0" r="51">
      <c r="A51" s="0" t="s">
        <v>126</v>
      </c>
      <c r="B51" s="2" t="s">
        <v>127</v>
      </c>
      <c r="C51" s="2" t="s">
        <v>128</v>
      </c>
      <c r="D51" s="2" t="n">
        <v>7</v>
      </c>
      <c r="E51" s="2" t="n">
        <v>0.21</v>
      </c>
      <c r="F51" s="2" t="n">
        <f aca="false">D51*E51</f>
        <v>1.47</v>
      </c>
      <c r="G51" s="2" t="n">
        <f aca="false">D51*500</f>
        <v>3500</v>
      </c>
      <c r="H51" s="2" t="n">
        <v>0.11178</v>
      </c>
      <c r="I51" s="2" t="n">
        <f aca="false">G51*H51</f>
        <v>391.23</v>
      </c>
    </row>
    <row collapsed="false" customFormat="false" customHeight="true" hidden="false" ht="12.1" outlineLevel="0" r="52">
      <c r="A52" s="4" t="s">
        <v>129</v>
      </c>
      <c r="B52" s="4" t="s">
        <v>130</v>
      </c>
      <c r="C52" s="2" t="s">
        <v>131</v>
      </c>
      <c r="D52" s="2" t="n">
        <v>1</v>
      </c>
      <c r="E52" s="4" t="n">
        <v>0.08</v>
      </c>
      <c r="F52" s="2" t="n">
        <f aca="false">D52*E52</f>
        <v>0.08</v>
      </c>
      <c r="G52" s="2"/>
      <c r="H52" s="2"/>
      <c r="I52" s="2"/>
    </row>
    <row collapsed="false" customFormat="true" customHeight="true" hidden="false" ht="12.1" outlineLevel="0" r="53" s="4">
      <c r="A53" s="5" t="s">
        <v>132</v>
      </c>
      <c r="B53" s="5" t="s">
        <v>133</v>
      </c>
      <c r="C53" s="6" t="s">
        <v>134</v>
      </c>
      <c r="D53" s="6" t="n">
        <v>6</v>
      </c>
      <c r="E53" s="5" t="n">
        <v>0.53</v>
      </c>
      <c r="F53" s="6" t="n">
        <f aca="false">D53*E53</f>
        <v>3.18</v>
      </c>
      <c r="G53" s="6" t="n">
        <f aca="false">D53*500</f>
        <v>3000</v>
      </c>
      <c r="H53" s="5" t="n">
        <v>0.24812</v>
      </c>
      <c r="I53" s="6" t="n">
        <f aca="false">G53*H53</f>
        <v>744.36</v>
      </c>
      <c r="AMJ53" s="0"/>
    </row>
    <row collapsed="false" customFormat="true" customHeight="true" hidden="false" ht="12.1" outlineLevel="0" r="54" s="4">
      <c r="A54" s="18" t="s">
        <v>135</v>
      </c>
      <c r="B54" s="19"/>
      <c r="C54" s="17"/>
      <c r="D54" s="17"/>
      <c r="E54" s="19"/>
      <c r="F54" s="17"/>
      <c r="G54" s="17"/>
      <c r="H54" s="19"/>
      <c r="I54" s="17"/>
      <c r="AMJ54" s="0"/>
    </row>
    <row collapsed="false" customFormat="true" customHeight="true" hidden="false" ht="12.1" outlineLevel="0" r="55" s="4">
      <c r="A55" s="5" t="s">
        <v>136</v>
      </c>
      <c r="B55" s="5" t="s">
        <v>137</v>
      </c>
      <c r="C55" s="6" t="s">
        <v>138</v>
      </c>
      <c r="D55" s="6" t="n">
        <v>1</v>
      </c>
      <c r="E55" s="5" t="n">
        <v>0.45</v>
      </c>
      <c r="F55" s="6" t="n">
        <f aca="false">D55*E55</f>
        <v>0.45</v>
      </c>
      <c r="G55" s="6" t="n">
        <f aca="false">D55*500</f>
        <v>500</v>
      </c>
      <c r="H55" s="5" t="n">
        <v>0.26</v>
      </c>
      <c r="I55" s="6" t="n">
        <f aca="false">G55*H55</f>
        <v>130</v>
      </c>
      <c r="AMJ55" s="0"/>
    </row>
    <row collapsed="false" customFormat="true" customHeight="true" hidden="false" ht="12.1" outlineLevel="0" r="56" s="4">
      <c r="A56" s="5" t="s">
        <v>139</v>
      </c>
      <c r="B56" s="5" t="s">
        <v>140</v>
      </c>
      <c r="C56" s="6" t="s">
        <v>141</v>
      </c>
      <c r="D56" s="6" t="n">
        <v>1</v>
      </c>
      <c r="E56" s="5" t="n">
        <v>0.57</v>
      </c>
      <c r="F56" s="6" t="n">
        <f aca="false">D56*E56</f>
        <v>0.57</v>
      </c>
      <c r="G56" s="6" t="n">
        <f aca="false">D56*500</f>
        <v>500</v>
      </c>
      <c r="H56" s="5" t="n">
        <v>0.37126</v>
      </c>
      <c r="I56" s="6" t="n">
        <f aca="false">G56*H56</f>
        <v>185.63</v>
      </c>
      <c r="AMJ56" s="0"/>
    </row>
    <row collapsed="false" customFormat="true" customHeight="true" hidden="false" ht="12.1" outlineLevel="0" r="57" s="4">
      <c r="A57" s="18" t="s">
        <v>142</v>
      </c>
      <c r="B57" s="19"/>
      <c r="C57" s="17"/>
      <c r="D57" s="17"/>
      <c r="E57" s="19"/>
      <c r="F57" s="17"/>
      <c r="G57" s="17"/>
      <c r="H57" s="19"/>
      <c r="I57" s="17"/>
      <c r="AMJ57" s="0"/>
    </row>
    <row collapsed="false" customFormat="true" customHeight="true" hidden="false" ht="12.1" outlineLevel="0" r="58" s="4">
      <c r="A58" s="5" t="s">
        <v>143</v>
      </c>
      <c r="B58" s="5" t="s">
        <v>144</v>
      </c>
      <c r="C58" s="6" t="s">
        <v>145</v>
      </c>
      <c r="D58" s="6" t="n">
        <v>1</v>
      </c>
      <c r="E58" s="5" t="n">
        <v>0.96</v>
      </c>
      <c r="F58" s="6" t="n">
        <f aca="false">D58*E58</f>
        <v>0.96</v>
      </c>
      <c r="G58" s="6" t="n">
        <f aca="false">D58*500</f>
        <v>500</v>
      </c>
      <c r="H58" s="5" t="n">
        <v>0.495</v>
      </c>
      <c r="I58" s="6" t="n">
        <f aca="false">G58*H58</f>
        <v>247.5</v>
      </c>
      <c r="AMJ58" s="0"/>
    </row>
    <row collapsed="false" customFormat="true" customHeight="true" hidden="false" ht="12.1" outlineLevel="0" r="59" s="4">
      <c r="A59" s="5" t="s">
        <v>146</v>
      </c>
      <c r="B59" s="5" t="s">
        <v>147</v>
      </c>
      <c r="C59" s="6" t="s">
        <v>148</v>
      </c>
      <c r="D59" s="6" t="n">
        <v>2</v>
      </c>
      <c r="E59" s="5" t="n">
        <v>0.21</v>
      </c>
      <c r="F59" s="6" t="n">
        <f aca="false">D59*E59</f>
        <v>0.42</v>
      </c>
      <c r="G59" s="6" t="n">
        <f aca="false">D59*500</f>
        <v>1000</v>
      </c>
      <c r="H59" s="5" t="n">
        <v>0.1148</v>
      </c>
      <c r="I59" s="6" t="n">
        <f aca="false">G59*H59</f>
        <v>114.8</v>
      </c>
      <c r="AMJ59" s="0"/>
    </row>
    <row collapsed="false" customFormat="true" customHeight="true" hidden="false" ht="12.1" outlineLevel="0" r="60" s="4">
      <c r="A60" s="4" t="s">
        <v>149</v>
      </c>
      <c r="B60" s="4" t="s">
        <v>150</v>
      </c>
      <c r="C60" s="2" t="s">
        <v>151</v>
      </c>
      <c r="D60" s="2" t="n">
        <v>1</v>
      </c>
      <c r="E60" s="2" t="n">
        <v>0.6</v>
      </c>
      <c r="F60" s="2" t="n">
        <f aca="false">D60*E60</f>
        <v>0.6</v>
      </c>
      <c r="G60" s="2" t="n">
        <f aca="false">D60*500</f>
        <v>500</v>
      </c>
      <c r="H60" s="2" t="n">
        <v>0.43302</v>
      </c>
      <c r="I60" s="2" t="n">
        <f aca="false">G60*H60</f>
        <v>216.51</v>
      </c>
      <c r="AMJ60" s="0"/>
    </row>
    <row collapsed="false" customFormat="false" customHeight="true" hidden="false" ht="12.1" outlineLevel="0" r="61">
      <c r="A61" s="10" t="s">
        <v>152</v>
      </c>
      <c r="B61" s="10"/>
      <c r="C61" s="10"/>
      <c r="D61" s="10"/>
      <c r="E61" s="10"/>
      <c r="F61" s="10" t="n">
        <f aca="false">SUM(F3:F59)</f>
        <v>89.973</v>
      </c>
      <c r="G61" s="10"/>
      <c r="H61" s="10"/>
      <c r="I61" s="10" t="n">
        <f aca="false">SUM(I3:I52)/500</f>
        <v>40.32222</v>
      </c>
    </row>
    <row collapsed="false" customFormat="false" customHeight="true" hidden="false" ht="12.1" outlineLevel="0" r="62"/>
    <row collapsed="false" customFormat="false" customHeight="true" hidden="false" ht="12.1" outlineLevel="0" r="63">
      <c r="A63" s="10" t="s">
        <v>153</v>
      </c>
    </row>
    <row collapsed="false" customFormat="false" customHeight="true" hidden="false" ht="12.1" outlineLevel="0" r="64">
      <c r="A64" s="4" t="s">
        <v>154</v>
      </c>
      <c r="B64" s="4" t="s">
        <v>155</v>
      </c>
      <c r="C64" s="0" t="s">
        <v>156</v>
      </c>
      <c r="D64" s="0" t="n">
        <v>1</v>
      </c>
      <c r="E64" s="4" t="n">
        <v>45</v>
      </c>
    </row>
    <row collapsed="false" customFormat="false" customHeight="true" hidden="false" ht="14.9" outlineLevel="0" r="65">
      <c r="A65" s="14" t="s">
        <v>157</v>
      </c>
      <c r="B65" s="14" t="s">
        <v>158</v>
      </c>
      <c r="C65" s="0" t="s">
        <v>156</v>
      </c>
      <c r="D65" s="0" t="n">
        <v>1</v>
      </c>
      <c r="E65" s="0" t="n">
        <v>69.95</v>
      </c>
    </row>
    <row collapsed="false" customFormat="false" customHeight="true" hidden="false" ht="12.8" outlineLevel="0" r="66"/>
    <row collapsed="false" customFormat="false" customHeight="true" hidden="false" ht="12.8" outlineLevel="0" r="67"/>
    <row collapsed="false" customFormat="false" customHeight="true" hidden="false" ht="12.1" outlineLevel="0" r="68"/>
    <row collapsed="false" customFormat="false" customHeight="true" hidden="false" ht="12.1" outlineLevel="0" r="69"/>
    <row collapsed="false" customFormat="false" customHeight="true" hidden="false" ht="12.8" outlineLevel="0" r="70"/>
    <row collapsed="false" customFormat="false" customHeight="false" hidden="false" ht="12.1" outlineLevel="0" r="71"/>
    <row collapsed="false" customFormat="false" customHeight="false" hidden="false" ht="12.1" outlineLevel="0" r="72"/>
    <row collapsed="false" customFormat="false" customHeight="true" hidden="false" ht="12.1" outlineLevel="0" r="73">
      <c r="A73" s="10" t="s">
        <v>159</v>
      </c>
    </row>
    <row collapsed="false" customFormat="false" customHeight="true" hidden="false" ht="12.1" outlineLevel="0" r="74">
      <c r="A74" s="4" t="s">
        <v>160</v>
      </c>
      <c r="B74" s="4" t="s">
        <v>161</v>
      </c>
      <c r="C74" s="0" t="s">
        <v>162</v>
      </c>
      <c r="D74" s="0" t="n">
        <v>1</v>
      </c>
      <c r="E74" s="0" t="n">
        <v>4.04</v>
      </c>
      <c r="F74" s="0" t="n">
        <f aca="false">E74*D74</f>
        <v>4.04</v>
      </c>
    </row>
    <row collapsed="false" customFormat="false" customHeight="true" hidden="false" ht="12.1" outlineLevel="0" r="75">
      <c r="A75" s="4" t="s">
        <v>163</v>
      </c>
      <c r="B75" s="4" t="s">
        <v>164</v>
      </c>
      <c r="C75" s="0" t="s">
        <v>165</v>
      </c>
      <c r="D75" s="0" t="n">
        <v>1</v>
      </c>
      <c r="E75" s="0" t="n">
        <v>9</v>
      </c>
      <c r="F75" s="0" t="n">
        <f aca="false">E75*D75</f>
        <v>9</v>
      </c>
    </row>
    <row collapsed="false" customFormat="false" customHeight="true" hidden="false" ht="12.1" outlineLevel="0" r="76">
      <c r="A76" s="4" t="n">
        <v>889740626</v>
      </c>
      <c r="B76" s="4" t="s">
        <v>166</v>
      </c>
      <c r="C76" s="0" t="s">
        <v>167</v>
      </c>
      <c r="D76" s="0" t="n">
        <v>1</v>
      </c>
      <c r="E76" s="0" t="n">
        <v>20</v>
      </c>
      <c r="F76" s="20" t="n">
        <f aca="false">E76*D76</f>
        <v>20</v>
      </c>
    </row>
    <row collapsed="false" customFormat="false" customHeight="true" hidden="false" ht="12.1" outlineLevel="0" r="77">
      <c r="A77" s="10" t="s">
        <v>168</v>
      </c>
      <c r="B77" s="10"/>
      <c r="C77" s="10"/>
      <c r="D77" s="10"/>
      <c r="F77" s="10" t="n">
        <f aca="false">SUM(F74:F76)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