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IdeaProjects\pcFilter\"/>
    </mc:Choice>
  </mc:AlternateContent>
  <xr:revisionPtr revIDLastSave="0" documentId="13_ncr:1_{27B834A6-4B2A-48C0-8BA2-F3CF23D0E703}" xr6:coauthVersionLast="45" xr6:coauthVersionMax="45" xr10:uidLastSave="{00000000-0000-0000-0000-000000000000}"/>
  <bookViews>
    <workbookView xWindow="29685" yWindow="690" windowWidth="24600" windowHeight="13980" xr2:uid="{741B5F6A-326F-49A4-94B6-A30D0DFC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R3" i="1" a="1"/>
  <c r="R3" i="1" s="1"/>
  <c r="Q3" i="1"/>
  <c r="Q10" i="1"/>
  <c r="S11" i="1" s="1"/>
  <c r="T11" i="1" s="1"/>
  <c r="T6" i="1" l="1"/>
  <c r="T5" i="1"/>
  <c r="T3" i="1"/>
  <c r="U3" i="1" s="1"/>
  <c r="T4" i="1"/>
  <c r="R10" i="1" a="1"/>
  <c r="R10" i="1" s="1"/>
  <c r="S10" i="1"/>
  <c r="T10" i="1" s="1"/>
  <c r="S12" i="1"/>
  <c r="T12" i="1" s="1"/>
  <c r="S13" i="1"/>
  <c r="T13" i="1" s="1"/>
  <c r="H10" i="1"/>
  <c r="E10" i="1"/>
  <c r="N13" i="1" s="1"/>
  <c r="H3" i="1"/>
  <c r="I3" i="1" s="1"/>
  <c r="J3" i="1" s="1"/>
  <c r="G3" i="1"/>
  <c r="E3" i="1"/>
  <c r="U10" i="1" l="1"/>
  <c r="N11" i="1"/>
  <c r="N12" i="1"/>
  <c r="N10" i="1"/>
  <c r="I5" i="1"/>
  <c r="J5" i="1" s="1"/>
  <c r="I6" i="1"/>
  <c r="J6" i="1" s="1"/>
  <c r="I4" i="1"/>
  <c r="J4" i="1" s="1"/>
  <c r="J8" i="1" s="1"/>
  <c r="L3" i="1" s="1"/>
  <c r="N5" i="1" l="1"/>
  <c r="N6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<sst xmlns="http://schemas.openxmlformats.org/spreadsheetml/2006/main" count="16" uniqueCount="15">
  <si>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stddevp_excel</t>
  </si>
  <si>
    <t>mean</t>
  </si>
  <si>
    <t>sum</t>
  </si>
  <si>
    <t>x - mean</t>
  </si>
  <si>
    <t>(x - mean)^2</t>
  </si>
  <si>
    <t>std</t>
  </si>
  <si>
    <t>f1.txt</t>
  </si>
  <si>
    <t>f2.txt</t>
  </si>
  <si>
    <t>mad</t>
  </si>
  <si>
    <t>x - med</t>
  </si>
  <si>
    <t>med</t>
  </si>
  <si>
    <t>abs(x - med)</t>
  </si>
  <si>
    <t>P/L Intensity</t>
  </si>
  <si>
    <t>NumberOfReturns</t>
  </si>
  <si>
    <t>P/L Intensity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</si>
</sst>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C5D2-F43E-43C1-9A5E-51DFB50B6CE6}">
  <dimension ref="A1:U20"/>
  <sheetViews>
    <sheetView tabSelected="1" workbookViewId="0">
      <selection activeCell="N20" sqref="N20"/>
    </sheetView>
  </sheetViews>
  <sheetFormatPr defaultRowHeight="15" x14ac:dyDescent="0.25"/>
  <cols>
    <col min="3" max="3" width="12.140625" bestFit="1" customWidth="1"/>
    <col min="4" max="4" width="17.5703125" bestFit="1" customWidth="1"/>
    <col min="5" max="5" width="14" bestFit="1" customWidth="1"/>
    <col min="6" max="6" width="3.7109375" customWidth="1"/>
    <col min="10" max="10" width="12" bestFit="1" customWidth="1"/>
    <col min="11" max="11" width="3.5703125" customWidth="1"/>
    <col min="14" max="14" width="24.42578125" bestFit="1" customWidth="1"/>
    <col min="18" max="18" width="10.140625" customWidth="1"/>
    <col min="19" max="19" width="9.28515625" bestFit="1" customWidth="1"/>
    <col min="20" max="20" width="12" bestFit="1" customWidth="1"/>
    <col min="21" max="21" width="8.5703125" bestFit="1" customWidth="1"/>
  </cols>
  <sheetData>
    <row r="1" spans="1:21" s="1" customFormat="1" x14ac:dyDescent="0.25">
      <c r="C1" s="1" t="s">
        <v>12</v>
      </c>
      <c r="D1" s="1" t="s">
        <v>13</v>
      </c>
      <c r="E1" s="3" t="s">
        <v>0</v>
      </c>
      <c r="G1" s="1" t="s">
        <v>2</v>
      </c>
      <c r="H1" s="4" t="s">
        <v>1</v>
      </c>
      <c r="I1" s="1" t="s">
        <v>3</v>
      </c>
      <c r="J1" s="1" t="s">
        <v>4</v>
      </c>
      <c r="L1" s="1" t="s">
        <v>5</v>
      </c>
      <c r="N1" s="1" t="s">
        <v>14</v>
      </c>
      <c r="Q1" s="1" t="s">
        <v>10</v>
      </c>
      <c r="R1" s="3" t="s">
        <v>8</v>
      </c>
      <c r="S1" s="1" t="s">
        <v>9</v>
      </c>
      <c r="T1" s="1" t="s">
        <v>11</v>
      </c>
      <c r="U1" s="1" t="s">
        <v>8</v>
      </c>
    </row>
    <row r="3" spans="1:21" x14ac:dyDescent="0.25">
      <c r="A3" t="s">
        <v>6</v>
      </c>
      <c r="C3" s="2">
        <v>0.7</v>
      </c>
      <c r="D3">
        <v>1</v>
      </c>
      <c r="E3" s="5">
        <f>_xlfn.STDEV.P(C3:C6)</f>
        <v>0.36742346141747673</v>
      </c>
      <c r="G3">
        <f>SUM(C3:C6)</f>
        <v>3.6</v>
      </c>
      <c r="H3">
        <f>AVERAGE(C3:C6)</f>
        <v>0.9</v>
      </c>
      <c r="I3">
        <f>C3 - H3</f>
        <v>-0.20000000000000007</v>
      </c>
      <c r="J3">
        <f>I3*I3</f>
        <v>4.0000000000000029E-2</v>
      </c>
      <c r="L3">
        <f>SQRT(J8/COUNT(C3:C6))</f>
        <v>0.36742346141747673</v>
      </c>
      <c r="N3">
        <f>1/(1 + EXP(-2 / L3 * (C3-H3)))</f>
        <v>0.25187029590806498</v>
      </c>
      <c r="Q3" s="7">
        <f>MEDIAN(N3:N6)</f>
        <v>0.54422477768952204</v>
      </c>
      <c r="R3" cm="1">
        <f t="array" ref="R3" xml:space="preserve"> MEDIAN(ABS(N3:N6 - Q3))</f>
        <v>0.32316218016829162</v>
      </c>
      <c r="S3" s="7">
        <f>N3-Q3</f>
        <v>-0.29235448178145707</v>
      </c>
      <c r="T3" s="7">
        <f>ABS(S3)</f>
        <v>0.29235448178145707</v>
      </c>
      <c r="U3" s="7">
        <f>MEDIAN(T3:T6)</f>
        <v>0.32316218016829162</v>
      </c>
    </row>
    <row r="4" spans="1:21" x14ac:dyDescent="0.25">
      <c r="C4" s="2">
        <v>1.2</v>
      </c>
      <c r="D4">
        <v>8</v>
      </c>
      <c r="E4" s="2"/>
      <c r="I4">
        <f>C4 - H3</f>
        <v>0.29999999999999993</v>
      </c>
      <c r="J4">
        <f t="shared" ref="J4:J6" si="0">I4*I4</f>
        <v>8.9999999999999955E-2</v>
      </c>
      <c r="N4">
        <f>1/(1 + EXP(-2 / L3 * (C4-H3)))</f>
        <v>0.83657925947097911</v>
      </c>
      <c r="S4" s="7">
        <f>N4-Q3</f>
        <v>0.29235448178145707</v>
      </c>
      <c r="T4" s="7">
        <f t="shared" ref="T4:T6" si="1">ABS(S4)</f>
        <v>0.29235448178145707</v>
      </c>
    </row>
    <row r="5" spans="1:21" x14ac:dyDescent="0.25">
      <c r="C5" s="2">
        <v>1.3</v>
      </c>
      <c r="D5">
        <v>4</v>
      </c>
      <c r="E5" s="2"/>
      <c r="I5">
        <f>C5 - H3</f>
        <v>0.4</v>
      </c>
      <c r="J5">
        <f t="shared" si="0"/>
        <v>0.16000000000000003</v>
      </c>
      <c r="N5">
        <f>1/(1 + EXP(-2 / L3 * (C5-H3)))</f>
        <v>0.89819465624464823</v>
      </c>
      <c r="S5" s="7">
        <f>N5-Q3</f>
        <v>0.35396987855512618</v>
      </c>
      <c r="T5" s="7">
        <f t="shared" si="1"/>
        <v>0.35396987855512618</v>
      </c>
    </row>
    <row r="6" spans="1:21" x14ac:dyDescent="0.25">
      <c r="C6" s="2">
        <v>0.4</v>
      </c>
      <c r="D6">
        <v>2</v>
      </c>
      <c r="E6" s="2"/>
      <c r="I6">
        <f>C6 - H3</f>
        <v>-0.5</v>
      </c>
      <c r="J6">
        <f t="shared" si="0"/>
        <v>0.25</v>
      </c>
      <c r="N6">
        <f>1/(1 + EXP(-2 / L3 * (C6-H3)))</f>
        <v>6.1707557024617631E-2</v>
      </c>
      <c r="S6" s="7">
        <f>N6-Q3</f>
        <v>-0.48251722066490443</v>
      </c>
      <c r="T6" s="7">
        <f t="shared" si="1"/>
        <v>0.48251722066490443</v>
      </c>
    </row>
    <row r="7" spans="1:21" x14ac:dyDescent="0.25">
      <c r="C7" s="2"/>
      <c r="E7" s="2"/>
    </row>
    <row r="8" spans="1:21" x14ac:dyDescent="0.25">
      <c r="E8" s="2"/>
      <c r="J8">
        <f>SUM(J3:J6)</f>
        <v>0.54</v>
      </c>
    </row>
    <row r="9" spans="1:21" x14ac:dyDescent="0.25">
      <c r="E9" s="2"/>
    </row>
    <row r="10" spans="1:21" x14ac:dyDescent="0.25">
      <c r="A10" t="s">
        <v>7</v>
      </c>
      <c r="C10">
        <v>3.5</v>
      </c>
      <c r="E10" s="2">
        <f>_xlfn.STDEV.P(C10:C13)</f>
        <v>7.7440299586197368</v>
      </c>
      <c r="H10">
        <f>AVERAGE(C10:C13)</f>
        <v>9</v>
      </c>
      <c r="N10">
        <f>1/(1 + EXP(-2 / E10 * (C10-H10)))</f>
        <v>0.19459119632793501</v>
      </c>
      <c r="Q10" s="7">
        <f>MEDIAN(C10:C13)</f>
        <v>6.4</v>
      </c>
      <c r="R10" cm="1">
        <f t="array" ref="R10" xml:space="preserve"> MEDIAN(ABS(C10:C13 - Q10))</f>
        <v>3.8000000000000003</v>
      </c>
      <c r="S10" s="7">
        <f>C10-Q10</f>
        <v>-2.9000000000000004</v>
      </c>
      <c r="T10" s="7">
        <f>ABS(S10)</f>
        <v>2.9000000000000004</v>
      </c>
      <c r="U10" s="7">
        <f>MEDIAN(T10:T13)</f>
        <v>3.8000000000000003</v>
      </c>
    </row>
    <row r="11" spans="1:21" x14ac:dyDescent="0.25">
      <c r="C11">
        <v>1.7</v>
      </c>
      <c r="E11" s="2"/>
      <c r="N11">
        <f>1/(1 + EXP(-2 / E10 * (C11-H10)))</f>
        <v>0.13177862570759991</v>
      </c>
      <c r="S11" s="7">
        <f>C11-Q10</f>
        <v>-4.7</v>
      </c>
      <c r="T11" s="7">
        <f t="shared" ref="T11:T13" si="2">ABS(S11)</f>
        <v>4.7</v>
      </c>
    </row>
    <row r="12" spans="1:21" x14ac:dyDescent="0.25">
      <c r="C12">
        <v>21.5</v>
      </c>
      <c r="E12" s="2"/>
      <c r="N12">
        <f>1/(1 + EXP(-2 / E10 * (C12-H10)))</f>
        <v>0.96188523099394874</v>
      </c>
      <c r="S12" s="7">
        <f>C12-Q10</f>
        <v>15.1</v>
      </c>
      <c r="T12" s="7">
        <f t="shared" si="2"/>
        <v>15.1</v>
      </c>
    </row>
    <row r="13" spans="1:21" x14ac:dyDescent="0.25">
      <c r="C13">
        <v>9.3000000000000007</v>
      </c>
      <c r="E13" s="2"/>
      <c r="N13">
        <f>1/(1 + EXP(-2 / E10 * (C13-H10)))</f>
        <v>0.51936007586489907</v>
      </c>
      <c r="S13" s="7">
        <f>C13-Q10</f>
        <v>2.9000000000000004</v>
      </c>
      <c r="T13" s="7">
        <f t="shared" si="2"/>
        <v>2.9000000000000004</v>
      </c>
    </row>
    <row r="14" spans="1:21" x14ac:dyDescent="0.25">
      <c r="E14" s="2"/>
    </row>
    <row r="15" spans="1:21" x14ac:dyDescent="0.25">
      <c r="E15" s="2"/>
    </row>
    <row r="16" spans="1:21" x14ac:dyDescent="0.25">
      <c r="E16" s="2"/>
    </row>
    <row r="17" spans="5:16" x14ac:dyDescent="0.25"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5:16" x14ac:dyDescent="0.25">
      <c r="E18" s="2"/>
    </row>
    <row r="19" spans="5:16" x14ac:dyDescent="0.25">
      <c r="E19" s="5"/>
    </row>
    <row r="20" spans="5:16" x14ac:dyDescent="0.25"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2020-01-21T08:09:51Z</dcterms:created>
  <dcterms:modified xsi:type="dcterms:W3CDTF">2020-01-27T15:55:59Z</dcterms:modified>
</cp:coreProperties>
</file>