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96_FastProfile\github\ExtrusionSystemBenchmark\"/>
    </mc:Choice>
  </mc:AlternateContent>
  <xr:revisionPtr revIDLastSave="0" documentId="13_ncr:1_{DFCA10F3-EAF8-4D33-B666-E6B5158A08CE}" xr6:coauthVersionLast="47" xr6:coauthVersionMax="47" xr10:uidLastSave="{00000000-0000-0000-0000-000000000000}"/>
  <bookViews>
    <workbookView xWindow="-108" yWindow="-108" windowWidth="46296" windowHeight="25536" xr2:uid="{CA5FAB6A-B736-4AAB-82D2-A49A209595F0}"/>
  </bookViews>
  <sheets>
    <sheet name="SampleEvaluation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" i="2" l="1"/>
  <c r="E31" i="2" s="1"/>
  <c r="B30" i="2"/>
  <c r="D30" i="2" s="1"/>
  <c r="B29" i="2"/>
  <c r="C29" i="2" s="1"/>
  <c r="B28" i="2"/>
  <c r="E28" i="2" s="1"/>
  <c r="B27" i="2"/>
  <c r="E27" i="2" s="1"/>
  <c r="B26" i="2"/>
  <c r="E26" i="2" s="1"/>
  <c r="B25" i="2"/>
  <c r="E25" i="2" s="1"/>
  <c r="B24" i="2"/>
  <c r="E24" i="2" s="1"/>
  <c r="E22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C28" i="2" l="1"/>
  <c r="D24" i="2"/>
  <c r="D28" i="2"/>
  <c r="C25" i="2"/>
  <c r="D29" i="2"/>
  <c r="E29" i="2"/>
  <c r="C26" i="2"/>
  <c r="D26" i="2"/>
  <c r="E30" i="2"/>
  <c r="C27" i="2"/>
  <c r="C31" i="2"/>
  <c r="D31" i="2"/>
  <c r="C24" i="2"/>
  <c r="D25" i="2"/>
  <c r="C30" i="2"/>
  <c r="D27" i="2"/>
</calcChain>
</file>

<file path=xl/sharedStrings.xml><?xml version="1.0" encoding="utf-8"?>
<sst xmlns="http://schemas.openxmlformats.org/spreadsheetml/2006/main" count="11" uniqueCount="11">
  <si>
    <t>Test 1</t>
  </si>
  <si>
    <t>Printer</t>
  </si>
  <si>
    <t>Ender-3 Pro</t>
  </si>
  <si>
    <t>Material</t>
  </si>
  <si>
    <t>DasFilament PLA</t>
  </si>
  <si>
    <t>Temperature / °C</t>
  </si>
  <si>
    <t>Flow rate / mm³/s</t>
  </si>
  <si>
    <t>weights / g</t>
  </si>
  <si>
    <t>Input</t>
  </si>
  <si>
    <t>Underextrusion Amount</t>
  </si>
  <si>
    <t>Real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</si>
</sst>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4" fillId="0" borderId="0" xfId="0" applyFont="1"/>
    <xf numFmtId="164" fontId="0" fillId="0" borderId="0" xfId="0" applyNumberFormat="1"/>
    <xf numFmtId="9" fontId="0" fillId="0" borderId="0" xfId="1" applyFont="1"/>
    <xf numFmtId="165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Ender-3 Pro - Extrusion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SampleEvaluation!$C$4</c:f>
              <c:strCache>
                <c:ptCount val="1"/>
                <c:pt idx="0">
                  <c:v>240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SampleEvaluation!$B$6:$B$12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</c:numCache>
            </c:numRef>
          </c:xVal>
          <c:yVal>
            <c:numRef>
              <c:f>SampleEvaluation!$C$15:$C$21</c:f>
              <c:numCache>
                <c:formatCode>0%</c:formatCode>
                <c:ptCount val="7"/>
                <c:pt idx="0">
                  <c:v>0</c:v>
                </c:pt>
                <c:pt idx="1">
                  <c:v>-3.4843205574912606E-3</c:v>
                </c:pt>
                <c:pt idx="2">
                  <c:v>-3.4843205574912606E-3</c:v>
                </c:pt>
                <c:pt idx="3">
                  <c:v>-2.4390243902438824E-2</c:v>
                </c:pt>
                <c:pt idx="4">
                  <c:v>-6.2717770034843023E-2</c:v>
                </c:pt>
                <c:pt idx="5">
                  <c:v>-7.3170731707316916E-2</c:v>
                </c:pt>
                <c:pt idx="6">
                  <c:v>-0.11149825783972112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6-4882-8961-0FBC15831B67}"/>
            </c:ext>
          </c:extLst>
        </c:ser>
        <c:ser>
          <c:idx val="1"/>
          <c:order val="1"/>
          <c:tx>
            <c:strRef>
              <c:f>SampleEvaluation!$D$4</c:f>
              <c:strCache>
                <c:ptCount val="1"/>
                <c:pt idx="0">
                  <c:v>220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SampleEvaluation!$B$6:$B$12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</c:numCache>
            </c:numRef>
          </c:xVal>
          <c:yVal>
            <c:numRef>
              <c:f>SampleEvaluation!$D$15:$D$21</c:f>
              <c:numCache>
                <c:formatCode>0%</c:formatCode>
                <c:ptCount val="7"/>
                <c:pt idx="0">
                  <c:v>0</c:v>
                </c:pt>
                <c:pt idx="1">
                  <c:v>-3.6166365280289048E-3</c:v>
                </c:pt>
                <c:pt idx="2">
                  <c:v>-1.8083182640145079E-3</c:v>
                </c:pt>
                <c:pt idx="3">
                  <c:v>-3.2549728752260476E-2</c:v>
                </c:pt>
                <c:pt idx="4">
                  <c:v>-7.4141048824593159E-2</c:v>
                </c:pt>
                <c:pt idx="5">
                  <c:v>-0.14466546112115741</c:v>
                </c:pt>
                <c:pt idx="6">
                  <c:v>-0.29113924050632911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66-4882-8961-0FBC15831B67}"/>
            </c:ext>
          </c:extLst>
        </c:ser>
        <c:ser>
          <c:idx val="2"/>
          <c:order val="2"/>
          <c:tx>
            <c:strRef>
              <c:f>SampleEvaluation!$E$4</c:f>
              <c:strCache>
                <c:ptCount val="1"/>
                <c:pt idx="0">
                  <c:v>200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SampleEvaluation!$B$6:$B$12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</c:numCache>
            </c:numRef>
          </c:xVal>
          <c:yVal>
            <c:numRef>
              <c:f>SampleEvaluation!$E$15:$E$21</c:f>
              <c:numCache>
                <c:formatCode>0%</c:formatCode>
                <c:ptCount val="7"/>
                <c:pt idx="0">
                  <c:v>0</c:v>
                </c:pt>
                <c:pt idx="1">
                  <c:v>-7.2072072072072446E-3</c:v>
                </c:pt>
                <c:pt idx="2">
                  <c:v>-6.6666666666666763E-2</c:v>
                </c:pt>
                <c:pt idx="3">
                  <c:v>-0.1225225225225226</c:v>
                </c:pt>
                <c:pt idx="4">
                  <c:v>-0.28828828828828834</c:v>
                </c:pt>
                <c:pt idx="5">
                  <c:v>-0.43423423423423424</c:v>
                </c:pt>
                <c:pt idx="6">
                  <c:v>-0.54054054054054057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66-4882-8961-0FBC15831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680528"/>
        <c:axId val="2066673872"/>
      </c:scatterChart>
      <c:valAx>
        <c:axId val="206668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 (mm³/s)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66673872"/>
        <c:crosses val="autoZero"/>
        <c:crossBetween val="midCat"/>
      </c:valAx>
      <c:valAx>
        <c:axId val="206667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of underextrusion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6668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SampleEvaluation!$C$4</c:f>
              <c:strCache>
                <c:ptCount val="1"/>
                <c:pt idx="0">
                  <c:v>240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SampleEvaluation!$B$24:$B$30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</c:numCache>
            </c:numRef>
          </c:xVal>
          <c:yVal>
            <c:numRef>
              <c:f>SampleEvaluation!$C$24:$C$30</c:f>
              <c:numCache>
                <c:formatCode>0.0</c:formatCode>
                <c:ptCount val="7"/>
                <c:pt idx="0">
                  <c:v>2</c:v>
                </c:pt>
                <c:pt idx="1">
                  <c:v>3.986062717770035</c:v>
                </c:pt>
                <c:pt idx="2">
                  <c:v>5.979094076655052</c:v>
                </c:pt>
                <c:pt idx="3">
                  <c:v>7.8048780487804894</c:v>
                </c:pt>
                <c:pt idx="4">
                  <c:v>9.3728222996515704</c:v>
                </c:pt>
                <c:pt idx="5">
                  <c:v>11.121951219512198</c:v>
                </c:pt>
                <c:pt idx="6">
                  <c:v>12.439024390243905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FD-4DC8-92B1-D2208F0DAFFE}"/>
            </c:ext>
          </c:extLst>
        </c:ser>
        <c:ser>
          <c:idx val="1"/>
          <c:order val="1"/>
          <c:tx>
            <c:strRef>
              <c:f>SampleEvaluation!$D$4</c:f>
              <c:strCache>
                <c:ptCount val="1"/>
                <c:pt idx="0">
                  <c:v>220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SampleEvaluation!$B$24:$B$30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</c:numCache>
            </c:numRef>
          </c:xVal>
          <c:yVal>
            <c:numRef>
              <c:f>SampleEvaluation!$D$24:$D$30</c:f>
              <c:numCache>
                <c:formatCode>0.0</c:formatCode>
                <c:ptCount val="7"/>
                <c:pt idx="0">
                  <c:v>2</c:v>
                </c:pt>
                <c:pt idx="1">
                  <c:v>3.9855334538878844</c:v>
                </c:pt>
                <c:pt idx="2">
                  <c:v>5.9891500904159134</c:v>
                </c:pt>
                <c:pt idx="3">
                  <c:v>7.7396021699819162</c:v>
                </c:pt>
                <c:pt idx="4">
                  <c:v>9.2585895117540691</c:v>
                </c:pt>
                <c:pt idx="5">
                  <c:v>10.264014466546111</c:v>
                </c:pt>
                <c:pt idx="6">
                  <c:v>9.924050632911392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FD-4DC8-92B1-D2208F0DAFFE}"/>
            </c:ext>
          </c:extLst>
        </c:ser>
        <c:ser>
          <c:idx val="2"/>
          <c:order val="2"/>
          <c:tx>
            <c:strRef>
              <c:f>SampleEvaluation!$E$4</c:f>
              <c:strCache>
                <c:ptCount val="1"/>
                <c:pt idx="0">
                  <c:v>200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SampleEvaluation!$B$24:$B$30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</c:numCache>
            </c:numRef>
          </c:xVal>
          <c:yVal>
            <c:numRef>
              <c:f>SampleEvaluation!$E$24:$E$30</c:f>
              <c:numCache>
                <c:formatCode>0.0</c:formatCode>
                <c:ptCount val="7"/>
                <c:pt idx="0">
                  <c:v>2</c:v>
                </c:pt>
                <c:pt idx="1">
                  <c:v>3.971171171171171</c:v>
                </c:pt>
                <c:pt idx="2">
                  <c:v>5.6</c:v>
                </c:pt>
                <c:pt idx="3">
                  <c:v>7.0198198198198192</c:v>
                </c:pt>
                <c:pt idx="4">
                  <c:v>7.1171171171171164</c:v>
                </c:pt>
                <c:pt idx="5">
                  <c:v>6.7891891891891891</c:v>
                </c:pt>
                <c:pt idx="6">
                  <c:v>6.4324324324324316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FD-4DC8-92B1-D2208F0DA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898431"/>
        <c:axId val="1194880127"/>
      </c:scatterChart>
      <c:valAx>
        <c:axId val="119489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Requested Flow (mm³/s)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94880127"/>
        <c:crosses val="autoZero"/>
        <c:crossBetween val="midCat"/>
      </c:valAx>
      <c:valAx>
        <c:axId val="119488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Real Flow (mm³/s)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94898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1324</xdr:colOff>
      <xdr:row>32</xdr:row>
      <xdr:rowOff>61177</xdr:rowOff>
    </xdr:from>
    <xdr:to>
      <xdr:col>15</xdr:col>
      <xdr:colOff>222170</xdr:colOff>
      <xdr:row>50</xdr:row>
      <xdr:rowOff>30437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BB1A040-DD41-412F-9B0F-28E42234C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136855</xdr:colOff>
      <xdr:row>32</xdr:row>
      <xdr:rowOff>25994</xdr:rowOff>
    </xdr:from>
    <xdr:to>
      <xdr:col>7</xdr:col>
      <xdr:colOff>627332</xdr:colOff>
      <xdr:row>49</xdr:row>
      <xdr:rowOff>176962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3295205-F41F-4E47-A277-18FA6E91B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lowTestToo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Output"/>
      <sheetName val="SampleEvaluation"/>
    </sheetNames>
    <sheetDataSet>
      <sheetData sheetId="0"/>
      <sheetData sheetId="1"/>
      <sheetData sheetId="2">
        <row r="4">
          <cell r="C4">
            <v>240</v>
          </cell>
          <cell r="D4">
            <v>220</v>
          </cell>
          <cell r="E4">
            <v>200</v>
          </cell>
        </row>
        <row r="6">
          <cell r="B6">
            <v>2</v>
          </cell>
        </row>
        <row r="7">
          <cell r="B7">
            <v>4</v>
          </cell>
        </row>
        <row r="8">
          <cell r="B8">
            <v>6</v>
          </cell>
        </row>
        <row r="9">
          <cell r="B9">
            <v>8</v>
          </cell>
        </row>
        <row r="10">
          <cell r="B10">
            <v>10</v>
          </cell>
        </row>
        <row r="11">
          <cell r="B11">
            <v>12</v>
          </cell>
        </row>
        <row r="12">
          <cell r="B12">
            <v>14</v>
          </cell>
        </row>
        <row r="15">
          <cell r="C15">
            <v>0</v>
          </cell>
          <cell r="D15">
            <v>0</v>
          </cell>
          <cell r="E15">
            <v>0</v>
          </cell>
        </row>
        <row r="16">
          <cell r="C16">
            <v>-3.4843205574912606E-3</v>
          </cell>
          <cell r="D16">
            <v>-3.6166365280289048E-3</v>
          </cell>
          <cell r="E16">
            <v>-7.2072072072072446E-3</v>
          </cell>
        </row>
        <row r="17">
          <cell r="C17">
            <v>-3.4843205574912606E-3</v>
          </cell>
          <cell r="D17">
            <v>-1.8083182640145079E-3</v>
          </cell>
          <cell r="E17">
            <v>-6.6666666666666763E-2</v>
          </cell>
        </row>
        <row r="18">
          <cell r="C18">
            <v>-2.4390243902438824E-2</v>
          </cell>
          <cell r="D18">
            <v>-3.2549728752260476E-2</v>
          </cell>
          <cell r="E18">
            <v>-0.1225225225225226</v>
          </cell>
        </row>
        <row r="19">
          <cell r="C19">
            <v>-6.2717770034843023E-2</v>
          </cell>
          <cell r="D19">
            <v>-7.4141048824593159E-2</v>
          </cell>
          <cell r="E19">
            <v>-0.28828828828828834</v>
          </cell>
        </row>
        <row r="20">
          <cell r="C20">
            <v>-7.3170731707316916E-2</v>
          </cell>
          <cell r="D20">
            <v>-0.14466546112115741</v>
          </cell>
          <cell r="E20">
            <v>-0.43423423423423424</v>
          </cell>
        </row>
        <row r="21">
          <cell r="C21">
            <v>-0.11149825783972112</v>
          </cell>
          <cell r="D21">
            <v>-0.29113924050632911</v>
          </cell>
          <cell r="E21">
            <v>-0.54054054054054057</v>
          </cell>
        </row>
        <row r="24">
          <cell r="B24">
            <v>2</v>
          </cell>
          <cell r="C24">
            <v>2</v>
          </cell>
          <cell r="D24">
            <v>2</v>
          </cell>
          <cell r="E24">
            <v>2</v>
          </cell>
        </row>
        <row r="25">
          <cell r="B25">
            <v>4</v>
          </cell>
          <cell r="C25">
            <v>3.986062717770035</v>
          </cell>
          <cell r="D25">
            <v>3.9855334538878844</v>
          </cell>
          <cell r="E25">
            <v>3.971171171171171</v>
          </cell>
        </row>
        <row r="26">
          <cell r="B26">
            <v>6</v>
          </cell>
          <cell r="C26">
            <v>5.979094076655052</v>
          </cell>
          <cell r="D26">
            <v>5.9891500904159134</v>
          </cell>
          <cell r="E26">
            <v>5.6</v>
          </cell>
        </row>
        <row r="27">
          <cell r="B27">
            <v>8</v>
          </cell>
          <cell r="C27">
            <v>7.8048780487804894</v>
          </cell>
          <cell r="D27">
            <v>7.7396021699819162</v>
          </cell>
          <cell r="E27">
            <v>7.0198198198198192</v>
          </cell>
        </row>
        <row r="28">
          <cell r="B28">
            <v>10</v>
          </cell>
          <cell r="C28">
            <v>9.3728222996515704</v>
          </cell>
          <cell r="D28">
            <v>9.2585895117540691</v>
          </cell>
          <cell r="E28">
            <v>7.1171171171171164</v>
          </cell>
        </row>
        <row r="29">
          <cell r="B29">
            <v>12</v>
          </cell>
          <cell r="C29">
            <v>11.121951219512198</v>
          </cell>
          <cell r="D29">
            <v>10.264014466546111</v>
          </cell>
          <cell r="E29">
            <v>6.7891891891891891</v>
          </cell>
        </row>
        <row r="30">
          <cell r="B30">
            <v>14</v>
          </cell>
          <cell r="C30">
            <v>12.439024390243905</v>
          </cell>
          <cell r="D30">
            <v>9.924050632911392</v>
          </cell>
          <cell r="E30">
            <v>6.4324324324324316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0087-A63D-4494-8531-0CB27349AFA3}">
  <sheetPr codeName="Tabelle3"/>
  <dimension ref="A1:G31"/>
  <sheetViews>
    <sheetView tabSelected="1" zoomScale="130" zoomScaleNormal="130" workbookViewId="0">
      <selection activeCell="N15" sqref="N15"/>
    </sheetView>
  </sheetViews>
  <sheetFormatPr baseColWidth="10" defaultRowHeight="14.4" x14ac:dyDescent="0.3"/>
  <cols>
    <col min="1" max="1" width="3.5546875" bestFit="1" customWidth="1"/>
    <col min="2" max="2" width="19.109375" customWidth="1"/>
  </cols>
  <sheetData>
    <row r="1" spans="1:7" x14ac:dyDescent="0.3">
      <c r="C1" s="1" t="s">
        <v>0</v>
      </c>
      <c r="D1" s="1"/>
      <c r="E1" s="1"/>
      <c r="F1" s="2"/>
    </row>
    <row r="2" spans="1:7" x14ac:dyDescent="0.3">
      <c r="B2" s="2" t="s">
        <v>1</v>
      </c>
      <c r="C2" s="3" t="s">
        <v>2</v>
      </c>
      <c r="D2" s="3"/>
      <c r="E2" s="3"/>
    </row>
    <row r="3" spans="1:7" x14ac:dyDescent="0.3">
      <c r="B3" s="2" t="s">
        <v>3</v>
      </c>
      <c r="C3" s="4" t="s">
        <v>4</v>
      </c>
      <c r="D3" s="4"/>
      <c r="E3" s="4"/>
    </row>
    <row r="4" spans="1:7" x14ac:dyDescent="0.3">
      <c r="B4" s="2" t="s">
        <v>5</v>
      </c>
      <c r="C4">
        <v>240</v>
      </c>
      <c r="D4">
        <v>220</v>
      </c>
      <c r="E4">
        <v>200</v>
      </c>
    </row>
    <row r="5" spans="1:7" x14ac:dyDescent="0.3">
      <c r="B5" s="5" t="s">
        <v>6</v>
      </c>
      <c r="C5" s="6" t="s">
        <v>7</v>
      </c>
      <c r="D5" s="6"/>
      <c r="E5" s="6"/>
    </row>
    <row r="6" spans="1:7" ht="14.4" customHeight="1" x14ac:dyDescent="0.3">
      <c r="A6" s="7" t="s">
        <v>8</v>
      </c>
      <c r="B6" s="8">
        <v>2</v>
      </c>
      <c r="C6" s="9">
        <v>0.57399999999999995</v>
      </c>
      <c r="D6" s="9">
        <v>0.55300000000000005</v>
      </c>
      <c r="E6" s="9">
        <v>0.55500000000000005</v>
      </c>
    </row>
    <row r="7" spans="1:7" x14ac:dyDescent="0.3">
      <c r="A7" s="7"/>
      <c r="B7" s="8">
        <v>4</v>
      </c>
      <c r="C7" s="9">
        <v>0.57199999999999995</v>
      </c>
      <c r="D7" s="9">
        <v>0.55100000000000005</v>
      </c>
      <c r="E7" s="9">
        <v>0.55100000000000005</v>
      </c>
    </row>
    <row r="8" spans="1:7" x14ac:dyDescent="0.3">
      <c r="A8" s="7"/>
      <c r="B8" s="8">
        <v>6</v>
      </c>
      <c r="C8" s="9">
        <v>0.57199999999999995</v>
      </c>
      <c r="D8" s="9">
        <v>0.55200000000000005</v>
      </c>
      <c r="E8" s="9">
        <v>0.51800000000000002</v>
      </c>
    </row>
    <row r="9" spans="1:7" x14ac:dyDescent="0.3">
      <c r="A9" s="7"/>
      <c r="B9" s="8">
        <v>8</v>
      </c>
      <c r="C9" s="9">
        <v>0.56000000000000005</v>
      </c>
      <c r="D9" s="9">
        <v>0.53500000000000003</v>
      </c>
      <c r="E9" s="9">
        <v>0.48699999999999999</v>
      </c>
    </row>
    <row r="10" spans="1:7" x14ac:dyDescent="0.3">
      <c r="A10" s="7"/>
      <c r="B10" s="8">
        <v>10</v>
      </c>
      <c r="C10" s="9">
        <v>0.53800000000000003</v>
      </c>
      <c r="D10" s="9">
        <v>0.51200000000000001</v>
      </c>
      <c r="E10" s="9">
        <v>0.39500000000000002</v>
      </c>
      <c r="G10" s="9"/>
    </row>
    <row r="11" spans="1:7" x14ac:dyDescent="0.3">
      <c r="A11" s="7"/>
      <c r="B11" s="8">
        <v>12</v>
      </c>
      <c r="C11" s="9">
        <v>0.53200000000000003</v>
      </c>
      <c r="D11" s="9">
        <v>0.47299999999999998</v>
      </c>
      <c r="E11" s="9">
        <v>0.314</v>
      </c>
      <c r="G11" s="9"/>
    </row>
    <row r="12" spans="1:7" x14ac:dyDescent="0.3">
      <c r="A12" s="7"/>
      <c r="B12" s="8">
        <v>14</v>
      </c>
      <c r="C12" s="9">
        <v>0.51</v>
      </c>
      <c r="D12" s="9">
        <v>0.39200000000000002</v>
      </c>
      <c r="E12" s="9">
        <v>0.255</v>
      </c>
      <c r="G12" s="9"/>
    </row>
    <row r="13" spans="1:7" x14ac:dyDescent="0.3">
      <c r="A13" s="7"/>
      <c r="B13" s="8">
        <v>16</v>
      </c>
      <c r="C13" s="9">
        <v>0.46200000000000002</v>
      </c>
      <c r="D13" s="9">
        <v>0.33800000000000002</v>
      </c>
      <c r="E13" s="9">
        <v>0.17</v>
      </c>
      <c r="G13" s="9"/>
    </row>
    <row r="14" spans="1:7" x14ac:dyDescent="0.3">
      <c r="B14" s="8"/>
      <c r="G14" s="9"/>
    </row>
    <row r="15" spans="1:7" ht="14.4" customHeight="1" x14ac:dyDescent="0.3">
      <c r="A15" s="7" t="s">
        <v>9</v>
      </c>
      <c r="B15" s="8">
        <f>B6</f>
        <v>2</v>
      </c>
      <c r="C15" s="10">
        <f>C6/C$6-1</f>
        <v>0</v>
      </c>
      <c r="D15" s="10">
        <f t="shared" ref="D15:E15" si="0">D6/D$6-1</f>
        <v>0</v>
      </c>
      <c r="E15" s="10">
        <f t="shared" si="0"/>
        <v>0</v>
      </c>
      <c r="F15" s="10"/>
      <c r="G15" s="9"/>
    </row>
    <row r="16" spans="1:7" x14ac:dyDescent="0.3">
      <c r="A16" s="7"/>
      <c r="B16" s="8">
        <f t="shared" ref="B16:B22" si="1">B7</f>
        <v>4</v>
      </c>
      <c r="C16" s="10">
        <f>C7/C$6-1</f>
        <v>-3.4843205574912606E-3</v>
      </c>
      <c r="D16" s="10">
        <f>D7/D$6-1</f>
        <v>-3.6166365280289048E-3</v>
      </c>
      <c r="E16" s="10">
        <f>E7/E$6-1</f>
        <v>-7.2072072072072446E-3</v>
      </c>
      <c r="F16" s="10"/>
      <c r="G16" s="9"/>
    </row>
    <row r="17" spans="1:6" x14ac:dyDescent="0.3">
      <c r="A17" s="7"/>
      <c r="B17" s="8">
        <f t="shared" si="1"/>
        <v>6</v>
      </c>
      <c r="C17" s="10">
        <f>C8/C$6-1</f>
        <v>-3.4843205574912606E-3</v>
      </c>
      <c r="D17" s="10">
        <f>D8/D$6-1</f>
        <v>-1.8083182640145079E-3</v>
      </c>
      <c r="E17" s="10">
        <f>E8/E$6-1</f>
        <v>-6.6666666666666763E-2</v>
      </c>
      <c r="F17" s="10"/>
    </row>
    <row r="18" spans="1:6" x14ac:dyDescent="0.3">
      <c r="A18" s="7"/>
      <c r="B18" s="8">
        <f t="shared" si="1"/>
        <v>8</v>
      </c>
      <c r="C18" s="10">
        <f>C9/C$6-1</f>
        <v>-2.4390243902438824E-2</v>
      </c>
      <c r="D18" s="10">
        <f>D9/D$6-1</f>
        <v>-3.2549728752260476E-2</v>
      </c>
      <c r="E18" s="10">
        <f>E9/E$6-1</f>
        <v>-0.1225225225225226</v>
      </c>
      <c r="F18" s="10"/>
    </row>
    <row r="19" spans="1:6" x14ac:dyDescent="0.3">
      <c r="A19" s="7"/>
      <c r="B19" s="8">
        <f t="shared" si="1"/>
        <v>10</v>
      </c>
      <c r="C19" s="10">
        <f>C10/C$6-1</f>
        <v>-6.2717770034843023E-2</v>
      </c>
      <c r="D19" s="10">
        <f>D10/D$6-1</f>
        <v>-7.4141048824593159E-2</v>
      </c>
      <c r="E19" s="10">
        <f>E10/E$6-1</f>
        <v>-0.28828828828828834</v>
      </c>
      <c r="F19" s="10"/>
    </row>
    <row r="20" spans="1:6" x14ac:dyDescent="0.3">
      <c r="A20" s="7"/>
      <c r="B20" s="8">
        <f t="shared" si="1"/>
        <v>12</v>
      </c>
      <c r="C20" s="10">
        <f>C11/C$6-1</f>
        <v>-7.3170731707316916E-2</v>
      </c>
      <c r="D20" s="10">
        <f>D11/D$6-1</f>
        <v>-0.14466546112115741</v>
      </c>
      <c r="E20" s="10">
        <f>E11/E$6-1</f>
        <v>-0.43423423423423424</v>
      </c>
      <c r="F20" s="10"/>
    </row>
    <row r="21" spans="1:6" x14ac:dyDescent="0.3">
      <c r="A21" s="7"/>
      <c r="B21" s="8">
        <f t="shared" si="1"/>
        <v>14</v>
      </c>
      <c r="C21" s="10">
        <f>C12/C$6-1</f>
        <v>-0.11149825783972112</v>
      </c>
      <c r="D21" s="10">
        <f>D12/D$6-1</f>
        <v>-0.29113924050632911</v>
      </c>
      <c r="E21" s="10">
        <f>E12/E$6-1</f>
        <v>-0.54054054054054057</v>
      </c>
      <c r="F21" s="10"/>
    </row>
    <row r="22" spans="1:6" x14ac:dyDescent="0.3">
      <c r="A22" s="7"/>
      <c r="B22" s="8">
        <f t="shared" si="1"/>
        <v>16</v>
      </c>
      <c r="C22" s="10">
        <f>C13/C$6-1</f>
        <v>-0.19512195121951215</v>
      </c>
      <c r="D22" s="10">
        <f>D13/D$6-1</f>
        <v>-0.38878842676311032</v>
      </c>
      <c r="E22" s="10">
        <f>E13/E$6-1</f>
        <v>-0.69369369369369371</v>
      </c>
      <c r="F22" s="10"/>
    </row>
    <row r="23" spans="1:6" x14ac:dyDescent="0.3">
      <c r="B23" s="8"/>
    </row>
    <row r="24" spans="1:6" ht="14.4" customHeight="1" x14ac:dyDescent="0.3">
      <c r="A24" s="7" t="s">
        <v>10</v>
      </c>
      <c r="B24" s="8">
        <f>B6</f>
        <v>2</v>
      </c>
      <c r="C24" s="11">
        <f>$B24*(C15+1)</f>
        <v>2</v>
      </c>
      <c r="D24" s="11">
        <f>$B24*(D15+1)</f>
        <v>2</v>
      </c>
      <c r="E24" s="11">
        <f>$B24*(E15+1)</f>
        <v>2</v>
      </c>
    </row>
    <row r="25" spans="1:6" x14ac:dyDescent="0.3">
      <c r="A25" s="7"/>
      <c r="B25" s="8">
        <f t="shared" ref="B25:B31" si="2">B7</f>
        <v>4</v>
      </c>
      <c r="C25" s="11">
        <f>$B25*(C16+1)</f>
        <v>3.986062717770035</v>
      </c>
      <c r="D25" s="11">
        <f>$B25*(D16+1)</f>
        <v>3.9855334538878844</v>
      </c>
      <c r="E25" s="11">
        <f>$B25*(E16+1)</f>
        <v>3.971171171171171</v>
      </c>
    </row>
    <row r="26" spans="1:6" x14ac:dyDescent="0.3">
      <c r="A26" s="7"/>
      <c r="B26" s="8">
        <f t="shared" si="2"/>
        <v>6</v>
      </c>
      <c r="C26" s="11">
        <f>$B26*(C17+1)</f>
        <v>5.979094076655052</v>
      </c>
      <c r="D26" s="11">
        <f>$B26*(D17+1)</f>
        <v>5.9891500904159134</v>
      </c>
      <c r="E26" s="11">
        <f>$B26*(E17+1)</f>
        <v>5.6</v>
      </c>
    </row>
    <row r="27" spans="1:6" x14ac:dyDescent="0.3">
      <c r="A27" s="7"/>
      <c r="B27" s="8">
        <f t="shared" si="2"/>
        <v>8</v>
      </c>
      <c r="C27" s="11">
        <f>$B27*(C18+1)</f>
        <v>7.8048780487804894</v>
      </c>
      <c r="D27" s="11">
        <f>$B27*(D18+1)</f>
        <v>7.7396021699819162</v>
      </c>
      <c r="E27" s="11">
        <f>$B27*(E18+1)</f>
        <v>7.0198198198198192</v>
      </c>
    </row>
    <row r="28" spans="1:6" x14ac:dyDescent="0.3">
      <c r="A28" s="7"/>
      <c r="B28" s="8">
        <f t="shared" si="2"/>
        <v>10</v>
      </c>
      <c r="C28" s="11">
        <f>$B28*(C19+1)</f>
        <v>9.3728222996515704</v>
      </c>
      <c r="D28" s="11">
        <f>$B28*(D19+1)</f>
        <v>9.2585895117540691</v>
      </c>
      <c r="E28" s="11">
        <f>$B28*(E19+1)</f>
        <v>7.1171171171171164</v>
      </c>
    </row>
    <row r="29" spans="1:6" x14ac:dyDescent="0.3">
      <c r="A29" s="7"/>
      <c r="B29" s="8">
        <f t="shared" si="2"/>
        <v>12</v>
      </c>
      <c r="C29" s="11">
        <f>$B29*(C20+1)</f>
        <v>11.121951219512198</v>
      </c>
      <c r="D29" s="11">
        <f>$B29*(D20+1)</f>
        <v>10.264014466546111</v>
      </c>
      <c r="E29" s="11">
        <f>$B29*(E20+1)</f>
        <v>6.7891891891891891</v>
      </c>
    </row>
    <row r="30" spans="1:6" x14ac:dyDescent="0.3">
      <c r="A30" s="7"/>
      <c r="B30" s="8">
        <f t="shared" si="2"/>
        <v>14</v>
      </c>
      <c r="C30" s="11">
        <f>$B30*(C21+1)</f>
        <v>12.439024390243905</v>
      </c>
      <c r="D30" s="11">
        <f>$B30*(D21+1)</f>
        <v>9.924050632911392</v>
      </c>
      <c r="E30" s="11">
        <f>$B30*(E21+1)</f>
        <v>6.4324324324324316</v>
      </c>
    </row>
    <row r="31" spans="1:6" x14ac:dyDescent="0.3">
      <c r="A31" s="7"/>
      <c r="B31" s="8">
        <f t="shared" si="2"/>
        <v>16</v>
      </c>
      <c r="C31" s="11">
        <f>$B31*(C22+1)</f>
        <v>12.878048780487806</v>
      </c>
      <c r="D31" s="11">
        <f>$B31*(D22+1)</f>
        <v>9.7793851717902349</v>
      </c>
      <c r="E31" s="11">
        <f>$B31*(E22+1)</f>
        <v>4.9009009009009006</v>
      </c>
    </row>
  </sheetData>
  <mergeCells count="7">
    <mergeCell ref="A24:A31"/>
    <mergeCell ref="C1:E1"/>
    <mergeCell ref="C2:E2"/>
    <mergeCell ref="C3:E3"/>
    <mergeCell ref="C5:E5"/>
    <mergeCell ref="A6:A13"/>
    <mergeCell ref="A15:A22"/>
  </mergeCells>
  <pageMargins left="0.7" right="0.7" top="0.78740157499999996" bottom="0.78740157499999996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Hermann</dc:creator>
  <cp:lastModifiedBy>Stefan Hermann</cp:lastModifiedBy>
  <dcterms:created xsi:type="dcterms:W3CDTF">2022-04-02T14:40:07Z</dcterms:created>
  <dcterms:modified xsi:type="dcterms:W3CDTF">2022-04-02T14:43:33Z</dcterms:modified>
</cp:coreProperties>
</file>