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1135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N16" i="2"/>
  <c r="N17"/>
  <c r="B16"/>
  <c r="B17"/>
  <c r="J16"/>
  <c r="J17"/>
  <c r="L19"/>
  <c r="E33" s="1"/>
  <c r="E23"/>
  <c r="E32" s="1"/>
  <c r="E8"/>
  <c r="E31" s="1"/>
  <c r="E4"/>
  <c r="E30" s="1"/>
  <c r="J15"/>
  <c r="N15" s="1"/>
  <c r="J14"/>
  <c r="N14" s="1"/>
  <c r="J18"/>
  <c r="N18" s="1"/>
  <c r="J13"/>
  <c r="N13" s="1"/>
  <c r="K19"/>
  <c r="B14"/>
  <c r="B15"/>
  <c r="B18"/>
  <c r="B13"/>
  <c r="M19"/>
  <c r="E26" s="1"/>
  <c r="F19"/>
  <c r="G19"/>
  <c r="J19" l="1"/>
  <c r="E34" s="1"/>
  <c r="N19"/>
  <c r="E27" s="1"/>
  <c r="E28"/>
  <c r="E29"/>
  <c r="E35" l="1"/>
  <c r="F33" s="1"/>
  <c r="F30" l="1"/>
  <c r="F34"/>
  <c r="F31"/>
  <c r="F32"/>
</calcChain>
</file>

<file path=xl/sharedStrings.xml><?xml version="1.0" encoding="utf-8"?>
<sst xmlns="http://schemas.openxmlformats.org/spreadsheetml/2006/main" count="49" uniqueCount="37">
  <si>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</si>
  <si>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</si>
  <si>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</si>
  <si>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</si>
  <si>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</si>
  <si>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</si>
  <si>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</si>
  <si>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</si>
  <si>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</si>
  <si>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</si>
  <si>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</si>
  <si>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</si>
  <si>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</si>
  <si>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</si>
  <si>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</si>
  <si>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</si>
  <si>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</si>
  <si>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</si>
  <si>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</si>
  <si>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</si>
  <si>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</si>
  <si>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</si>
  <si>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</si>
  <si>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</si>
  <si>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</si>
  <si>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</si>
  <si>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</si>
  <si>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</si>
  <si>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</si>
  <si>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</si>
  <si>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</si>
  <si>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30 min</t>
  </si>
  <si>
    <t>Clase Especie</t>
  </si>
  <si>
    <t>Clase Vagon</t>
  </si>
  <si>
    <t>Clase Tren</t>
  </si>
  <si>
    <t>Clase Zoologico mas constructor</t>
  </si>
  <si>
    <t>Constructor Especie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</si>
</sst>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0" xfId="0" applyNumberForma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ual" xfId="1" builtinId="5"/>
  </cellStyles>
  <dxfs count="8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CCFF33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C00000"/>
              </a:solidFill>
            </c:spPr>
          </c:dPt>
          <c:dPt>
            <c:idx val="4"/>
            <c:spPr>
              <a:solidFill>
                <a:srgbClr val="009900"/>
              </a:solidFill>
            </c:spPr>
          </c:dPt>
          <c:cat>
            <c:strRef>
              <c:f>Métricas!$B$30:$D$34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Métricas!$E$30:$E$34</c:f>
              <c:numCache>
                <c:formatCode>[h]:mm</c:formatCode>
                <c:ptCount val="5"/>
                <c:pt idx="0">
                  <c:v>2.7777777777777735E-2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25</xdr:row>
      <xdr:rowOff>9527</xdr:rowOff>
    </xdr:from>
    <xdr:to>
      <xdr:col>11</xdr:col>
      <xdr:colOff>419100</xdr:colOff>
      <xdr:row>34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0"/>
  <sheetViews>
    <sheetView tabSelected="1" workbookViewId="0">
      <selection activeCell="N15" sqref="N15:N17"/>
    </sheetView>
  </sheetViews>
  <sheetFormatPr baseColWidth="10" defaultColWidth="0" defaultRowHeight="15" zeroHeight="1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>
      <c r="B1" s="23" t="s">
        <v>20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6" s="2" customFormat="1">
      <c r="A2" s="13"/>
      <c r="B2" s="56" t="s">
        <v>3</v>
      </c>
      <c r="C2" s="57"/>
      <c r="D2" s="57"/>
      <c r="E2" s="58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>
      <c r="A3" s="14"/>
      <c r="B3" s="21" t="s">
        <v>1</v>
      </c>
      <c r="C3" s="5" t="s">
        <v>4</v>
      </c>
      <c r="D3" s="5" t="s">
        <v>5</v>
      </c>
      <c r="E3" s="22" t="s">
        <v>2</v>
      </c>
      <c r="F3" s="66"/>
      <c r="G3" s="66"/>
      <c r="H3" s="66"/>
      <c r="I3" s="66"/>
      <c r="J3" s="66"/>
      <c r="K3" s="66"/>
      <c r="L3" s="66"/>
      <c r="M3" s="66"/>
      <c r="N3" s="66"/>
      <c r="O3" s="14"/>
      <c r="P3" s="9"/>
    </row>
    <row r="4" spans="1:16" s="3" customFormat="1" ht="15.75" thickBot="1">
      <c r="A4" s="15"/>
      <c r="B4" s="45" t="s">
        <v>31</v>
      </c>
      <c r="C4" s="46">
        <v>0.43333333333333335</v>
      </c>
      <c r="D4" s="46">
        <v>0.46111111111111108</v>
      </c>
      <c r="E4" s="33">
        <f>IFERROR(IF(OR(ISBLANK(C4),ISBLANK(D4)),"Completar",IF(D4&gt;=C4,D4-C4,"Error")),"Error")</f>
        <v>2.7777777777777735E-2</v>
      </c>
      <c r="F4" s="67"/>
      <c r="G4" s="67"/>
      <c r="H4" s="67"/>
      <c r="I4" s="67"/>
      <c r="J4" s="67"/>
      <c r="K4" s="67"/>
      <c r="L4" s="67"/>
      <c r="M4" s="67"/>
      <c r="N4" s="67"/>
      <c r="O4" s="15"/>
      <c r="P4" s="11"/>
    </row>
    <row r="5" spans="1:16" s="6" customFormat="1" ht="6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>
      <c r="A6" s="13"/>
      <c r="B6" s="56" t="s">
        <v>0</v>
      </c>
      <c r="C6" s="57"/>
      <c r="D6" s="57"/>
      <c r="E6" s="58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>
      <c r="A7" s="14"/>
      <c r="B7" s="21" t="s">
        <v>1</v>
      </c>
      <c r="C7" s="5" t="s">
        <v>4</v>
      </c>
      <c r="D7" s="5" t="s">
        <v>5</v>
      </c>
      <c r="E7" s="22" t="s">
        <v>2</v>
      </c>
      <c r="F7" s="66"/>
      <c r="G7" s="66"/>
      <c r="H7" s="66"/>
      <c r="I7" s="66"/>
      <c r="J7" s="66"/>
      <c r="K7" s="66"/>
      <c r="L7" s="66"/>
      <c r="M7" s="66"/>
      <c r="N7" s="66"/>
      <c r="O7" s="14"/>
      <c r="P7" s="9"/>
    </row>
    <row r="8" spans="1:16" s="3" customFormat="1" ht="15.75" thickBot="1">
      <c r="A8" s="15"/>
      <c r="B8" s="45"/>
      <c r="C8" s="46"/>
      <c r="D8" s="46"/>
      <c r="E8" s="33" t="str">
        <f>IFERROR(IF(OR(ISBLANK(C8),ISBLANK(D8)),"Completar",IF(D8&gt;=C8,D8-C8,"Error")),"Error")</f>
        <v>Completar</v>
      </c>
      <c r="F8" s="67"/>
      <c r="G8" s="67"/>
      <c r="H8" s="67"/>
      <c r="I8" s="67"/>
      <c r="J8" s="67"/>
      <c r="K8" s="67"/>
      <c r="L8" s="67"/>
      <c r="M8" s="67"/>
      <c r="N8" s="67"/>
      <c r="O8" s="15"/>
      <c r="P8" s="11"/>
    </row>
    <row r="9" spans="1:16" s="6" customFormat="1" ht="6" customHeight="1" thickBo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>
      <c r="A10" s="13"/>
      <c r="B10" s="56" t="s">
        <v>8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13"/>
    </row>
    <row r="11" spans="1:16" s="5" customFormat="1" ht="16.5" customHeight="1">
      <c r="A11" s="14"/>
      <c r="B11" s="83" t="s">
        <v>9</v>
      </c>
      <c r="C11" s="77" t="s">
        <v>10</v>
      </c>
      <c r="D11" s="77"/>
      <c r="E11" s="78"/>
      <c r="F11" s="62" t="s">
        <v>12</v>
      </c>
      <c r="G11" s="63"/>
      <c r="H11" s="64" t="s">
        <v>14</v>
      </c>
      <c r="I11" s="77"/>
      <c r="J11" s="78"/>
      <c r="K11" s="62" t="s">
        <v>16</v>
      </c>
      <c r="L11" s="63"/>
      <c r="M11" s="64" t="s">
        <v>18</v>
      </c>
      <c r="N11" s="65" t="s">
        <v>2</v>
      </c>
      <c r="O11" s="14"/>
      <c r="P11" s="9"/>
    </row>
    <row r="12" spans="1:16" s="5" customFormat="1" ht="30">
      <c r="A12" s="14"/>
      <c r="B12" s="83"/>
      <c r="C12" s="77"/>
      <c r="D12" s="77"/>
      <c r="E12" s="78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4"/>
      <c r="N12" s="65"/>
      <c r="O12" s="14"/>
      <c r="P12" s="9"/>
    </row>
    <row r="13" spans="1:16" s="3" customFormat="1">
      <c r="A13" s="15"/>
      <c r="B13" s="24">
        <f>ROW($B13)-12</f>
        <v>1</v>
      </c>
      <c r="C13" s="68" t="s">
        <v>32</v>
      </c>
      <c r="D13" s="68"/>
      <c r="E13" s="69"/>
      <c r="F13" s="47">
        <v>10</v>
      </c>
      <c r="G13" s="48">
        <v>6.9444444444444441E-3</v>
      </c>
      <c r="H13" s="49">
        <v>0.46249999999999997</v>
      </c>
      <c r="I13" s="50">
        <v>0.46319444444444446</v>
      </c>
      <c r="J13" s="20">
        <f>IFERROR(IF(OR(ISBLANK(H13),ISBLANK(I13)),"Completar",IF(I13&gt;=H13,I13-H13,"Error")),"Error")</f>
        <v>6.9444444444449749E-4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>
      <c r="A14" s="15"/>
      <c r="B14" s="24">
        <f t="shared" ref="B14:B18" si="0">ROW($B14)-12</f>
        <v>2</v>
      </c>
      <c r="C14" s="68" t="s">
        <v>33</v>
      </c>
      <c r="D14" s="68"/>
      <c r="E14" s="69"/>
      <c r="F14" s="47">
        <v>10</v>
      </c>
      <c r="G14" s="48">
        <v>6.9444444444444441E-3</v>
      </c>
      <c r="H14" s="49">
        <v>0.46388888888888885</v>
      </c>
      <c r="I14" s="50">
        <v>0.46458333333333335</v>
      </c>
      <c r="J14" s="20">
        <f t="shared" ref="J14:J18" si="1">IFERROR(IF(OR(ISBLANK(H14),ISBLANK(I14)),"Completar",IF(I14&gt;=H14,I14-H14,"Error")),"Error")</f>
        <v>6.9444444444449749E-4</v>
      </c>
      <c r="K14" s="51"/>
      <c r="L14" s="52"/>
      <c r="M14" s="53"/>
      <c r="N14" s="25" t="str">
        <f t="shared" ref="N14:N18" si="2">IFERROR(IF(OR(J14="Completar",ISBLANK(L14)),"Completar",J14+L14),"Error")</f>
        <v>Completar</v>
      </c>
      <c r="O14" s="15"/>
      <c r="P14" s="11"/>
    </row>
    <row r="15" spans="1:16" s="3" customFormat="1" ht="32.25" customHeight="1">
      <c r="A15" s="15"/>
      <c r="B15" s="24">
        <f t="shared" si="0"/>
        <v>3</v>
      </c>
      <c r="C15" s="68" t="s">
        <v>34</v>
      </c>
      <c r="D15" s="68"/>
      <c r="E15" s="69"/>
      <c r="F15" s="47">
        <v>10</v>
      </c>
      <c r="G15" s="48">
        <v>6.9444444444444441E-3</v>
      </c>
      <c r="H15" s="49">
        <v>0.46527777777777773</v>
      </c>
      <c r="I15" s="50">
        <v>0.46736111111111112</v>
      </c>
      <c r="J15" s="20">
        <f t="shared" si="1"/>
        <v>2.0833333333333814E-3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ht="32.25" customHeight="1">
      <c r="A16" s="54"/>
      <c r="B16" s="24">
        <f t="shared" si="0"/>
        <v>4</v>
      </c>
      <c r="C16" s="69" t="s">
        <v>36</v>
      </c>
      <c r="D16" s="87"/>
      <c r="E16" s="88"/>
      <c r="F16" s="47">
        <v>15</v>
      </c>
      <c r="G16" s="48">
        <v>1.0416666666666666E-2</v>
      </c>
      <c r="H16" s="49">
        <v>0.47291666666666665</v>
      </c>
      <c r="I16" s="50">
        <v>0.47847222222222219</v>
      </c>
      <c r="J16" s="20">
        <f t="shared" si="1"/>
        <v>5.5555555555555358E-3</v>
      </c>
      <c r="K16" s="51"/>
      <c r="L16" s="52"/>
      <c r="M16" s="53"/>
      <c r="N16" s="25" t="str">
        <f t="shared" si="2"/>
        <v>Completar</v>
      </c>
      <c r="O16" s="54"/>
      <c r="P16" s="11"/>
    </row>
    <row r="17" spans="1:16" s="3" customFormat="1" ht="32.25" customHeight="1">
      <c r="A17" s="54"/>
      <c r="B17" s="24">
        <f t="shared" si="0"/>
        <v>5</v>
      </c>
      <c r="C17" s="69"/>
      <c r="D17" s="87"/>
      <c r="E17" s="88"/>
      <c r="F17" s="47"/>
      <c r="G17" s="48"/>
      <c r="H17" s="49"/>
      <c r="I17" s="50"/>
      <c r="J17" s="20" t="str">
        <f t="shared" si="1"/>
        <v>Completar</v>
      </c>
      <c r="K17" s="51"/>
      <c r="L17" s="52"/>
      <c r="M17" s="53"/>
      <c r="N17" s="25" t="str">
        <f t="shared" si="2"/>
        <v>Completar</v>
      </c>
      <c r="O17" s="54"/>
      <c r="P17" s="11"/>
    </row>
    <row r="18" spans="1:16" s="3" customFormat="1">
      <c r="A18" s="15"/>
      <c r="B18" s="24">
        <f t="shared" si="0"/>
        <v>6</v>
      </c>
      <c r="C18" s="68" t="s">
        <v>35</v>
      </c>
      <c r="D18" s="68"/>
      <c r="E18" s="69"/>
      <c r="F18" s="47">
        <v>25</v>
      </c>
      <c r="G18" s="48">
        <v>1.0416666666666666E-2</v>
      </c>
      <c r="H18" s="49">
        <v>0.4680555555555555</v>
      </c>
      <c r="I18" s="50">
        <v>0.47847222222222219</v>
      </c>
      <c r="J18" s="20">
        <f t="shared" si="1"/>
        <v>1.0416666666666685E-2</v>
      </c>
      <c r="K18" s="51"/>
      <c r="L18" s="52"/>
      <c r="M18" s="53"/>
      <c r="N18" s="25" t="str">
        <f t="shared" si="2"/>
        <v>Completar</v>
      </c>
      <c r="O18" s="15"/>
      <c r="P18" s="11"/>
    </row>
    <row r="19" spans="1:16" s="4" customFormat="1" ht="15.75" thickBot="1">
      <c r="A19" s="14"/>
      <c r="B19" s="70" t="s">
        <v>7</v>
      </c>
      <c r="C19" s="71"/>
      <c r="D19" s="71"/>
      <c r="E19" s="72"/>
      <c r="F19" s="26">
        <f>SUM(F13:F18)</f>
        <v>70</v>
      </c>
      <c r="G19" s="27">
        <f>SUM(G13:G18)</f>
        <v>4.1666666666666664E-2</v>
      </c>
      <c r="H19" s="28"/>
      <c r="I19" s="29"/>
      <c r="J19" s="30" t="str">
        <f>IF(OR(COUNTIF(J13:J18,"Error")&gt;0,COUNTIF(J13:J18,"Completar")&gt;0),"Error",SUM(J13:J18))</f>
        <v>Error</v>
      </c>
      <c r="K19" s="31">
        <f>SUM(K13:K18)</f>
        <v>0</v>
      </c>
      <c r="L19" s="27">
        <f>SUM(L13:L18)</f>
        <v>0</v>
      </c>
      <c r="M19" s="32">
        <f>SUM(M13:M18)</f>
        <v>0</v>
      </c>
      <c r="N19" s="33" t="str">
        <f>IF(OR(COUNTIF(N13:N18,"Error")&gt;0,COUNTIF(N13:N18,"Completar")&gt;0),"Error",SUM(N13:N18))</f>
        <v>Error</v>
      </c>
      <c r="O19" s="14"/>
      <c r="P19" s="17"/>
    </row>
    <row r="20" spans="1:16" s="7" customFormat="1" ht="6" customHeight="1" thickBot="1">
      <c r="A20" s="16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16" s="2" customFormat="1" ht="15" customHeight="1">
      <c r="A21" s="13"/>
      <c r="B21" s="56" t="s">
        <v>19</v>
      </c>
      <c r="C21" s="57"/>
      <c r="D21" s="57"/>
      <c r="E21" s="58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1:16" s="5" customFormat="1" ht="30">
      <c r="A22" s="14"/>
      <c r="B22" s="21" t="s">
        <v>1</v>
      </c>
      <c r="C22" s="5" t="s">
        <v>4</v>
      </c>
      <c r="D22" s="5" t="s">
        <v>5</v>
      </c>
      <c r="E22" s="22" t="s">
        <v>2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9"/>
    </row>
    <row r="23" spans="1:16" s="3" customFormat="1" ht="15.75" thickBot="1">
      <c r="A23" s="15"/>
      <c r="B23" s="45"/>
      <c r="C23" s="46"/>
      <c r="D23" s="46"/>
      <c r="E23" s="33" t="str">
        <f>IFERROR(IF(OR(ISBLANK(C23),ISBLANK(D23)),"Completar",IF(D23&gt;=C23,D23-C23,"Error")),"Error")</f>
        <v>Completar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1"/>
    </row>
    <row r="24" spans="1:16" s="7" customFormat="1" ht="6" customHeight="1" thickBo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6">
      <c r="B25" s="56" t="s">
        <v>21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8"/>
    </row>
    <row r="26" spans="1:16" ht="15" customHeight="1">
      <c r="B26" s="59" t="s">
        <v>23</v>
      </c>
      <c r="C26" s="60"/>
      <c r="D26" s="61"/>
      <c r="E26" s="73">
        <f>M19</f>
        <v>0</v>
      </c>
      <c r="F26" s="74"/>
      <c r="G26" s="34"/>
      <c r="H26" s="35"/>
      <c r="I26" s="35"/>
      <c r="J26" s="35"/>
      <c r="K26" s="35"/>
      <c r="L26" s="35"/>
      <c r="M26" s="35"/>
      <c r="N26" s="38"/>
    </row>
    <row r="27" spans="1:16">
      <c r="B27" s="59" t="s">
        <v>24</v>
      </c>
      <c r="C27" s="60"/>
      <c r="D27" s="61"/>
      <c r="E27" s="75">
        <f>IF(M19=0,0,IFERROR(M19/(N19*24),"Error"))</f>
        <v>0</v>
      </c>
      <c r="F27" s="76"/>
      <c r="G27" s="36"/>
      <c r="H27" s="37"/>
      <c r="I27" s="37"/>
      <c r="J27" s="37"/>
      <c r="K27" s="37"/>
      <c r="L27" s="37"/>
      <c r="M27" s="37"/>
      <c r="N27" s="39"/>
    </row>
    <row r="28" spans="1:16" ht="15" customHeight="1">
      <c r="B28" s="59" t="s">
        <v>22</v>
      </c>
      <c r="C28" s="60"/>
      <c r="D28" s="61"/>
      <c r="E28" s="73">
        <f>IF(K19=0,0,IFERROR(ROUNDUP(K19/(M19/100),0),"Error"))</f>
        <v>0</v>
      </c>
      <c r="F28" s="74"/>
      <c r="G28" s="36"/>
      <c r="H28" s="37"/>
      <c r="I28" s="37"/>
      <c r="J28" s="37"/>
      <c r="K28" s="37"/>
      <c r="L28" s="37"/>
      <c r="M28" s="37"/>
      <c r="N28" s="39"/>
    </row>
    <row r="29" spans="1:16" ht="15" customHeight="1">
      <c r="B29" s="59" t="s">
        <v>25</v>
      </c>
      <c r="C29" s="60"/>
      <c r="D29" s="61"/>
      <c r="E29" s="79">
        <f>IF(K19=0,0,IFERROR(K19/M19,"Error"))</f>
        <v>0</v>
      </c>
      <c r="F29" s="80"/>
      <c r="G29" s="36"/>
      <c r="H29" s="37"/>
      <c r="I29" s="37"/>
      <c r="J29" s="37"/>
      <c r="K29" s="37"/>
      <c r="L29" s="37"/>
      <c r="M29" s="37"/>
      <c r="N29" s="39"/>
    </row>
    <row r="30" spans="1:16" ht="15" customHeight="1">
      <c r="B30" s="59" t="s">
        <v>28</v>
      </c>
      <c r="C30" s="60"/>
      <c r="D30" s="61"/>
      <c r="E30" s="43">
        <f>E4</f>
        <v>2.7777777777777735E-2</v>
      </c>
      <c r="F30" s="44" t="str">
        <f t="shared" ref="F30:F34" si="3">IF(E30="Completar",E30,IFERROR(E30/$E$35,"Error"))</f>
        <v>Error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>
      <c r="B31" s="59" t="s">
        <v>29</v>
      </c>
      <c r="C31" s="60"/>
      <c r="D31" s="61"/>
      <c r="E31" s="43" t="str">
        <f>E8</f>
        <v>Completar</v>
      </c>
      <c r="F31" s="44" t="str">
        <f t="shared" si="3"/>
        <v>Completar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>
      <c r="B32" s="59" t="s">
        <v>30</v>
      </c>
      <c r="C32" s="60"/>
      <c r="D32" s="61"/>
      <c r="E32" s="43" t="str">
        <f>E23</f>
        <v>Completar</v>
      </c>
      <c r="F32" s="44" t="str">
        <f>IF(E32="Completar",E32,IFERROR(E32/$E$35,"Error"))</f>
        <v>Completar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>
      <c r="B33" s="59" t="s">
        <v>26</v>
      </c>
      <c r="C33" s="60"/>
      <c r="D33" s="61"/>
      <c r="E33" s="43">
        <f>L19</f>
        <v>0</v>
      </c>
      <c r="F33" s="44" t="str">
        <f t="shared" si="3"/>
        <v>Error</v>
      </c>
      <c r="G33" s="36"/>
      <c r="H33" s="37"/>
      <c r="I33" s="37"/>
      <c r="J33" s="37"/>
      <c r="K33" s="37"/>
      <c r="L33" s="37"/>
      <c r="M33" s="37"/>
      <c r="N33" s="39"/>
    </row>
    <row r="34" spans="1:15" ht="15" customHeight="1">
      <c r="B34" s="59" t="s">
        <v>27</v>
      </c>
      <c r="C34" s="60"/>
      <c r="D34" s="61"/>
      <c r="E34" s="43" t="str">
        <f>J19</f>
        <v>Error</v>
      </c>
      <c r="F34" s="44" t="str">
        <f t="shared" si="3"/>
        <v>Error</v>
      </c>
      <c r="G34" s="36"/>
      <c r="H34" s="37"/>
      <c r="I34" s="37"/>
      <c r="J34" s="37"/>
      <c r="K34" s="37"/>
      <c r="L34" s="37"/>
      <c r="M34" s="37"/>
      <c r="N34" s="39"/>
    </row>
    <row r="35" spans="1:15" ht="15" customHeight="1" thickBot="1">
      <c r="B35" s="84" t="s">
        <v>6</v>
      </c>
      <c r="C35" s="85"/>
      <c r="D35" s="86"/>
      <c r="E35" s="81" t="str">
        <f>IF(COUNTIF(E30:E34,"Error")=0,SUM(E30:E34),"Error")</f>
        <v>Error</v>
      </c>
      <c r="F35" s="82"/>
      <c r="G35" s="40"/>
      <c r="H35" s="41"/>
      <c r="I35" s="41"/>
      <c r="J35" s="41"/>
      <c r="K35" s="41"/>
      <c r="L35" s="41"/>
      <c r="M35" s="41"/>
      <c r="N35" s="42"/>
    </row>
    <row r="36" spans="1:15" s="10" customFormat="1" ht="6" customHeight="1">
      <c r="A36" s="16"/>
      <c r="O36" s="16"/>
    </row>
    <row r="37" spans="1:15" hidden="1"/>
    <row r="38" spans="1:15" hidden="1"/>
    <row r="39" spans="1:15" hidden="1"/>
    <row r="40" spans="1:15" hidden="1"/>
    <row r="41" spans="1:15" hidden="1"/>
    <row r="42" spans="1:15" hidden="1"/>
    <row r="43" spans="1:15" hidden="1"/>
    <row r="44" spans="1:15" hidden="1"/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</sheetData>
  <sheetProtection formatCells="0" formatColumns="0" formatRows="0" insertColumns="0" insertRows="0" deleteColumns="0" deleteRows="0"/>
  <mergeCells count="39">
    <mergeCell ref="E29:F29"/>
    <mergeCell ref="B34:D34"/>
    <mergeCell ref="E35:F35"/>
    <mergeCell ref="B25:N25"/>
    <mergeCell ref="F4:N4"/>
    <mergeCell ref="B11:B12"/>
    <mergeCell ref="B35:D35"/>
    <mergeCell ref="B33:D33"/>
    <mergeCell ref="B29:D29"/>
    <mergeCell ref="B32:D32"/>
    <mergeCell ref="B30:D30"/>
    <mergeCell ref="B31:D31"/>
    <mergeCell ref="C16:E16"/>
    <mergeCell ref="C17:E17"/>
    <mergeCell ref="E26:F26"/>
    <mergeCell ref="E27:F27"/>
    <mergeCell ref="E28:F28"/>
    <mergeCell ref="H11:J11"/>
    <mergeCell ref="F11:G11"/>
    <mergeCell ref="C11:E12"/>
    <mergeCell ref="C13:E13"/>
    <mergeCell ref="B27:D27"/>
    <mergeCell ref="B28:D28"/>
    <mergeCell ref="C1:N1"/>
    <mergeCell ref="B6:E6"/>
    <mergeCell ref="B2:E2"/>
    <mergeCell ref="B21:E21"/>
    <mergeCell ref="B26:D26"/>
    <mergeCell ref="K11:L11"/>
    <mergeCell ref="M11:M12"/>
    <mergeCell ref="N11:N12"/>
    <mergeCell ref="F7:N7"/>
    <mergeCell ref="F8:N8"/>
    <mergeCell ref="B10:N10"/>
    <mergeCell ref="C14:E14"/>
    <mergeCell ref="C15:E15"/>
    <mergeCell ref="C18:E18"/>
    <mergeCell ref="B19:E19"/>
    <mergeCell ref="F3:N3"/>
  </mergeCells>
  <conditionalFormatting sqref="D1:E15 D18:E1048576 A1:C1048576 F1:XFD1048576">
    <cfRule type="cellIs" dxfId="7" priority="1" operator="equal">
      <formula>"Completar"</formula>
    </cfRule>
    <cfRule type="cellIs" dxfId="6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Win7</cp:lastModifiedBy>
  <dcterms:created xsi:type="dcterms:W3CDTF">2014-04-14T14:00:11Z</dcterms:created>
  <dcterms:modified xsi:type="dcterms:W3CDTF">2015-05-26T14:56:31Z</dcterms:modified>
</cp:coreProperties>
</file>