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technopole-my.sharepoint.com/personal/gaia_perone_fht_org/Documents/PhD/Projects/NguyenPeroneLO/"/>
    </mc:Choice>
  </mc:AlternateContent>
  <xr:revisionPtr revIDLastSave="1" documentId="8_{F7476D54-BB5D-A34D-9A5D-FA292ED55E6E}" xr6:coauthVersionLast="47" xr6:coauthVersionMax="47" xr10:uidLastSave="{FE6E1F2A-543A-CA41-B9ED-FEDF355608D8}"/>
  <bookViews>
    <workbookView xWindow="0" yWindow="500" windowWidth="28800" windowHeight="16180" firstSheet="1" activeTab="2" xr2:uid="{D033FE8A-DC94-A140-BFC8-96F2CCE6EBBB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3" l="1"/>
  <c r="L16" i="3"/>
  <c r="L14" i="3"/>
  <c r="C14" i="3"/>
  <c r="D14" i="3"/>
  <c r="F14" i="3"/>
  <c r="G15" i="3" s="1"/>
  <c r="H14" i="3"/>
  <c r="I15" i="3" s="1"/>
  <c r="I3" i="3"/>
  <c r="I4" i="3"/>
  <c r="I5" i="3"/>
  <c r="I6" i="3"/>
  <c r="I7" i="3"/>
  <c r="I8" i="3"/>
  <c r="I9" i="3"/>
  <c r="I10" i="3"/>
  <c r="I11" i="3"/>
  <c r="I12" i="3"/>
  <c r="I2" i="3"/>
  <c r="G6" i="3"/>
  <c r="G7" i="3"/>
  <c r="G8" i="3"/>
  <c r="G9" i="3"/>
  <c r="G10" i="3"/>
  <c r="G11" i="3"/>
  <c r="G12" i="3"/>
  <c r="G5" i="3"/>
  <c r="G3" i="3"/>
  <c r="G4" i="3"/>
  <c r="G2" i="3"/>
  <c r="E3" i="3"/>
  <c r="E4" i="3"/>
  <c r="E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2" authorId="0" shapeId="0" xr:uid="{AF6C380B-FF10-5246-AA88-F7D9E79C2B4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NUT_chrom_3 HPFw1-1</t>
        </r>
      </text>
    </comment>
    <comment ref="C3" authorId="0" shapeId="0" xr:uid="{AF2BCE86-BE02-DC46-BC11-9C14AA509A6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Chrom_3_LO2</t>
        </r>
      </text>
    </comment>
    <comment ref="C4" authorId="0" shapeId="0" xr:uid="{7388A8C4-7AAB-B645-AE6A-D199CB9B78F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HPF2 - LO2</t>
        </r>
      </text>
    </comment>
    <comment ref="C5" authorId="0" shapeId="0" xr:uid="{93808390-4783-3840-A83B-4A7CE58CC6B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>HPF2 - LO3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4ABE621C-92C5-E041-82A6-EBE5CF167AA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NUT_chrom_3 HPFw1-1</t>
        </r>
      </text>
    </comment>
    <comment ref="C4" authorId="0" shapeId="0" xr:uid="{760449E3-8FD1-2642-8216-EF695D3A41B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Chrom_3_LO2</t>
        </r>
      </text>
    </comment>
    <comment ref="C5" authorId="0" shapeId="0" xr:uid="{C65D505B-DC7E-3A43-9A26-99861A93A9D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HPF2 - LO2</t>
        </r>
      </text>
    </comment>
    <comment ref="C6" authorId="0" shapeId="0" xr:uid="{ED0080FD-856F-B748-991D-C9594C6B813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>HPF2 - LO3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63504BF8-D5F7-B646-90EC-3C0C5499625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Chrom_3_LO2</t>
        </r>
      </text>
    </comment>
    <comment ref="B3" authorId="0" shapeId="0" xr:uid="{01BBE77C-902A-8140-AF6F-565DFB59E29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HPF2 - LO2</t>
        </r>
      </text>
    </comment>
    <comment ref="B4" authorId="0" shapeId="0" xr:uid="{84C303CE-2F5B-9A42-B5AC-F716A8889A1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>HPF2 - LO3</t>
        </r>
      </text>
    </comment>
  </commentList>
</comments>
</file>

<file path=xl/sharedStrings.xml><?xml version="1.0" encoding="utf-8"?>
<sst xmlns="http://schemas.openxmlformats.org/spreadsheetml/2006/main" count="152" uniqueCount="54">
  <si>
    <t>Sample</t>
  </si>
  <si>
    <t>Method</t>
  </si>
  <si>
    <t>Date</t>
  </si>
  <si>
    <t># of Lamellae after Aquilos</t>
  </si>
  <si>
    <t># of Lamellas on Titan (Survival rate)</t>
  </si>
  <si>
    <t># of Tomos</t>
  </si>
  <si>
    <t>Notes</t>
  </si>
  <si>
    <t>Reconstruction</t>
  </si>
  <si>
    <t>Chromatin droplet</t>
  </si>
  <si>
    <t>Waffle</t>
  </si>
  <si>
    <t>/</t>
  </si>
  <si>
    <t>Etomo reconstructed</t>
  </si>
  <si>
    <t>Lift-out - attach on film</t>
  </si>
  <si>
    <r>
      <t xml:space="preserve">21 (2 </t>
    </r>
    <r>
      <rPr>
        <b/>
        <sz val="12"/>
        <color theme="1"/>
        <rFont val="Calibri"/>
        <family val="2"/>
        <scheme val="minor"/>
      </rPr>
      <t>on</t>
    </r>
    <r>
      <rPr>
        <sz val="12"/>
        <color theme="1"/>
        <rFont val="Calibri"/>
        <family val="2"/>
        <scheme val="minor"/>
      </rPr>
      <t xml:space="preserve"> target)</t>
    </r>
  </si>
  <si>
    <t>10 (2 on target)</t>
  </si>
  <si>
    <t>\</t>
  </si>
  <si>
    <t>Yeast</t>
  </si>
  <si>
    <t>22 (8? on target)</t>
  </si>
  <si>
    <t xml:space="preserve">Brain organoid </t>
  </si>
  <si>
    <t>Lift-out - attach on pin</t>
  </si>
  <si>
    <t>3 (hit cells)</t>
  </si>
  <si>
    <t>4 (hit cells)</t>
  </si>
  <si>
    <t xml:space="preserve">Etomo reconstructed and aretomo reconstructed </t>
  </si>
  <si>
    <t>1 broken, 2 survived</t>
  </si>
  <si>
    <t>(1 and 2: buffer, come from 1 LO chunk; 3 hit cells, come from another LO chunk)</t>
  </si>
  <si>
    <t xml:space="preserve">etomo reconstructed </t>
  </si>
  <si>
    <t>3 partly broken</t>
  </si>
  <si>
    <t>2 (hit cells)</t>
  </si>
  <si>
    <t>from 1 LO chunk</t>
  </si>
  <si>
    <t>from 2 LO chunk</t>
  </si>
  <si>
    <t>Waffled TGs</t>
  </si>
  <si>
    <t>Aretomo reconstructed</t>
  </si>
  <si>
    <t># of section attached (rough milling)</t>
  </si>
  <si>
    <t># of section survivng the Stellaris (thin milling)</t>
  </si>
  <si>
    <t># of Lamellas on Titan</t>
  </si>
  <si>
    <t># of Lamellas suitable for tomography</t>
  </si>
  <si>
    <t>1 (50%)</t>
  </si>
  <si>
    <t>1 (100%)</t>
  </si>
  <si>
    <t>10 (100%)</t>
  </si>
  <si>
    <t>5 (100%)</t>
  </si>
  <si>
    <t>7 (100%)</t>
  </si>
  <si>
    <t>all</t>
  </si>
  <si>
    <t xml:space="preserve">select 2 tomograms for segmentation </t>
  </si>
  <si>
    <t>select 28 good tomos for TM</t>
  </si>
  <si>
    <t>done thickness</t>
  </si>
  <si>
    <t xml:space="preserve">select 14 good tomos for TM </t>
  </si>
  <si>
    <t xml:space="preserve">from 1 LO chunk </t>
  </si>
  <si>
    <t>chromatin LLPS</t>
  </si>
  <si>
    <t>17/13/23</t>
  </si>
  <si>
    <t>with Stellaris</t>
  </si>
  <si>
    <t>without Stellaris</t>
  </si>
  <si>
    <t>rough milling</t>
  </si>
  <si>
    <t>thin milling</t>
  </si>
  <si>
    <t>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</si>
</sst>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44444"/>
      <name val="Calibri"/>
      <family val="2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9" fontId="10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/>
    <xf numFmtId="9" fontId="0" fillId="0" borderId="0" xfId="0" applyNumberFormat="1" applyAlignment="1">
      <alignment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6" xfId="0" applyBorder="1" applyAlignment="1">
      <alignment vertical="center"/>
    </xf>
    <xf numFmtId="14" fontId="0" fillId="0" borderId="7" xfId="0" applyNumberFormat="1" applyBorder="1" applyAlignment="1">
      <alignment vertical="center"/>
    </xf>
    <xf numFmtId="1" fontId="0" fillId="0" borderId="7" xfId="0" applyNumberFormat="1" applyBorder="1" applyAlignment="1">
      <alignment vertical="center"/>
    </xf>
    <xf numFmtId="0" fontId="0" fillId="0" borderId="7" xfId="0" applyBorder="1" applyAlignment="1">
      <alignment horizontal="center"/>
    </xf>
    <xf numFmtId="1" fontId="5" fillId="3" borderId="0" xfId="2" applyNumberFormat="1" applyBorder="1" applyAlignment="1">
      <alignment horizontal="center" vertical="center"/>
    </xf>
    <xf numFmtId="1" fontId="4" fillId="2" borderId="0" xfId="1" applyNumberFormat="1" applyBorder="1" applyAlignment="1">
      <alignment horizontal="center" vertical="center"/>
    </xf>
    <xf numFmtId="1" fontId="4" fillId="2" borderId="7" xfId="1" applyNumberFormat="1" applyBorder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9" fontId="0" fillId="4" borderId="0" xfId="0" applyNumberFormat="1" applyFill="1" applyAlignment="1">
      <alignment horizontal="center" vertical="center"/>
    </xf>
    <xf numFmtId="0" fontId="0" fillId="4" borderId="0" xfId="0" applyFill="1"/>
    <xf numFmtId="1" fontId="0" fillId="5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vertical="center"/>
    </xf>
    <xf numFmtId="9" fontId="0" fillId="5" borderId="0" xfId="0" applyNumberFormat="1" applyFill="1" applyAlignment="1">
      <alignment horizontal="center" vertical="center"/>
    </xf>
    <xf numFmtId="0" fontId="0" fillId="5" borderId="0" xfId="0" applyFill="1"/>
    <xf numFmtId="14" fontId="0" fillId="0" borderId="0" xfId="0" applyNumberFormat="1"/>
    <xf numFmtId="0" fontId="5" fillId="0" borderId="0" xfId="2" applyNumberFormat="1" applyFill="1" applyBorder="1" applyAlignment="1">
      <alignment horizontal="center" vertical="center"/>
    </xf>
    <xf numFmtId="0" fontId="4" fillId="0" borderId="0" xfId="1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Alignment="1">
      <alignment horizontal="right"/>
    </xf>
    <xf numFmtId="9" fontId="0" fillId="0" borderId="0" xfId="3" applyFont="1" applyFill="1" applyBorder="1" applyAlignment="1">
      <alignment horizontal="center" vertical="center"/>
    </xf>
    <xf numFmtId="9" fontId="0" fillId="0" borderId="0" xfId="3" applyFont="1" applyFill="1" applyAlignment="1">
      <alignment horizontal="center" vertical="center"/>
    </xf>
    <xf numFmtId="9" fontId="0" fillId="0" borderId="0" xfId="3" applyFont="1" applyFill="1"/>
    <xf numFmtId="9" fontId="0" fillId="0" borderId="0" xfId="3" applyFont="1"/>
    <xf numFmtId="0" fontId="1" fillId="0" borderId="0" xfId="0" applyFont="1"/>
    <xf numFmtId="9" fontId="1" fillId="0" borderId="0" xfId="3" applyFont="1"/>
    <xf numFmtId="9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4">
    <cellStyle name="Good" xfId="1" builtinId="26"/>
    <cellStyle name="Neutral" xfId="2" builtinId="28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4C579-2E30-284B-A775-B3F372362D54}">
  <dimension ref="A1:H56"/>
  <sheetViews>
    <sheetView zoomScale="114" workbookViewId="0">
      <selection activeCell="E13" sqref="E13"/>
    </sheetView>
  </sheetViews>
  <sheetFormatPr baseColWidth="10" defaultColWidth="11" defaultRowHeight="16" x14ac:dyDescent="0.2"/>
  <cols>
    <col min="1" max="1" width="16.5" style="7" bestFit="1" customWidth="1"/>
    <col min="2" max="2" width="30.1640625" style="1" customWidth="1"/>
    <col min="3" max="3" width="9.1640625" style="8" bestFit="1" customWidth="1"/>
    <col min="4" max="4" width="24.1640625" style="9" customWidth="1"/>
    <col min="5" max="5" width="32.33203125" style="9" bestFit="1" customWidth="1"/>
    <col min="6" max="6" width="35.6640625" style="2" customWidth="1"/>
    <col min="7" max="7" width="69.1640625" bestFit="1" customWidth="1"/>
    <col min="8" max="8" width="41.33203125" customWidth="1"/>
  </cols>
  <sheetData>
    <row r="1" spans="1:8" ht="17" thickBot="1" x14ac:dyDescent="0.25">
      <c r="A1" s="25" t="s">
        <v>0</v>
      </c>
      <c r="B1" s="25" t="s">
        <v>1</v>
      </c>
      <c r="C1" s="25" t="s">
        <v>2</v>
      </c>
      <c r="D1" s="26" t="s">
        <v>3</v>
      </c>
      <c r="E1" s="26" t="s">
        <v>4</v>
      </c>
      <c r="F1" s="25" t="s">
        <v>5</v>
      </c>
      <c r="G1" s="27" t="s">
        <v>6</v>
      </c>
      <c r="H1" s="27" t="s">
        <v>7</v>
      </c>
    </row>
    <row r="2" spans="1:8" x14ac:dyDescent="0.2">
      <c r="A2" s="55" t="s">
        <v>8</v>
      </c>
      <c r="B2" s="12" t="s">
        <v>9</v>
      </c>
      <c r="C2" s="13">
        <v>44890</v>
      </c>
      <c r="D2" s="14" t="s">
        <v>10</v>
      </c>
      <c r="E2" s="15" t="s">
        <v>10</v>
      </c>
      <c r="F2" s="14">
        <v>2</v>
      </c>
      <c r="G2" s="16"/>
      <c r="H2" s="17" t="s">
        <v>11</v>
      </c>
    </row>
    <row r="3" spans="1:8" x14ac:dyDescent="0.2">
      <c r="A3" s="56"/>
      <c r="B3" s="1" t="s">
        <v>12</v>
      </c>
      <c r="C3" s="28">
        <v>44917</v>
      </c>
      <c r="D3" s="3">
        <v>2</v>
      </c>
      <c r="E3" s="6">
        <v>1</v>
      </c>
      <c r="F3" s="3">
        <v>1</v>
      </c>
      <c r="H3" s="18" t="s">
        <v>11</v>
      </c>
    </row>
    <row r="4" spans="1:8" x14ac:dyDescent="0.2">
      <c r="A4" s="56"/>
      <c r="B4" s="1" t="s">
        <v>12</v>
      </c>
      <c r="C4" s="28">
        <v>45029</v>
      </c>
      <c r="D4" s="3">
        <v>10</v>
      </c>
      <c r="E4" s="6">
        <v>1</v>
      </c>
      <c r="F4" s="3" t="s">
        <v>13</v>
      </c>
      <c r="H4" s="18" t="s">
        <v>11</v>
      </c>
    </row>
    <row r="5" spans="1:8" ht="17" thickBot="1" x14ac:dyDescent="0.25">
      <c r="A5" s="57"/>
      <c r="B5" s="19" t="s">
        <v>12</v>
      </c>
      <c r="C5" s="30">
        <v>45036</v>
      </c>
      <c r="D5" s="31">
        <v>5</v>
      </c>
      <c r="E5" s="22">
        <v>1</v>
      </c>
      <c r="F5" s="21" t="s">
        <v>14</v>
      </c>
      <c r="G5" s="23"/>
      <c r="H5" s="24" t="s">
        <v>15</v>
      </c>
    </row>
    <row r="6" spans="1:8" ht="17" thickBot="1" x14ac:dyDescent="0.25">
      <c r="A6" s="29" t="s">
        <v>16</v>
      </c>
      <c r="B6" s="19" t="s">
        <v>12</v>
      </c>
      <c r="C6" s="20">
        <v>45029</v>
      </c>
      <c r="D6" s="21">
        <v>7</v>
      </c>
      <c r="E6" s="22">
        <v>1</v>
      </c>
      <c r="F6" s="21" t="s">
        <v>17</v>
      </c>
      <c r="G6" s="23"/>
      <c r="H6" s="24" t="s">
        <v>15</v>
      </c>
    </row>
    <row r="7" spans="1:8" x14ac:dyDescent="0.2">
      <c r="D7" s="2"/>
      <c r="E7" s="5"/>
    </row>
    <row r="8" spans="1:8" x14ac:dyDescent="0.2">
      <c r="D8" s="2"/>
      <c r="E8" s="5"/>
    </row>
    <row r="9" spans="1:8" x14ac:dyDescent="0.2">
      <c r="A9" s="7" t="s">
        <v>18</v>
      </c>
      <c r="B9" s="1" t="s">
        <v>19</v>
      </c>
      <c r="C9" s="2">
        <v>20220916</v>
      </c>
      <c r="D9" s="3">
        <v>1</v>
      </c>
      <c r="E9" s="6">
        <v>1</v>
      </c>
      <c r="F9" s="3" t="s">
        <v>20</v>
      </c>
      <c r="H9" t="s">
        <v>11</v>
      </c>
    </row>
    <row r="10" spans="1:8" x14ac:dyDescent="0.2">
      <c r="B10" s="1" t="s">
        <v>19</v>
      </c>
      <c r="C10" s="2">
        <v>20220923</v>
      </c>
      <c r="D10" s="3">
        <v>1</v>
      </c>
      <c r="E10" s="6">
        <v>1</v>
      </c>
      <c r="F10" s="3" t="s">
        <v>21</v>
      </c>
      <c r="H10" t="s">
        <v>22</v>
      </c>
    </row>
    <row r="11" spans="1:8" x14ac:dyDescent="0.2">
      <c r="B11" s="1" t="s">
        <v>12</v>
      </c>
      <c r="C11" s="2">
        <v>20230324</v>
      </c>
      <c r="D11" s="3">
        <v>3</v>
      </c>
      <c r="E11" s="6" t="s">
        <v>23</v>
      </c>
      <c r="F11" s="3">
        <v>3</v>
      </c>
      <c r="G11" s="4" t="s">
        <v>24</v>
      </c>
      <c r="H11" t="s">
        <v>25</v>
      </c>
    </row>
    <row r="12" spans="1:8" x14ac:dyDescent="0.2">
      <c r="B12" s="1" t="s">
        <v>12</v>
      </c>
      <c r="C12" s="2">
        <v>20230324</v>
      </c>
      <c r="D12" s="3">
        <v>3</v>
      </c>
      <c r="E12" s="11" t="s">
        <v>26</v>
      </c>
      <c r="F12" s="3" t="s">
        <v>27</v>
      </c>
      <c r="G12" t="s">
        <v>28</v>
      </c>
      <c r="H12" t="s">
        <v>11</v>
      </c>
    </row>
    <row r="13" spans="1:8" x14ac:dyDescent="0.2">
      <c r="B13" s="1" t="s">
        <v>12</v>
      </c>
      <c r="C13" s="2">
        <v>20230414</v>
      </c>
      <c r="D13" s="10">
        <v>7</v>
      </c>
      <c r="E13" s="6">
        <v>1</v>
      </c>
      <c r="F13" s="3"/>
      <c r="G13" t="s">
        <v>29</v>
      </c>
    </row>
    <row r="14" spans="1:8" x14ac:dyDescent="0.2">
      <c r="B14" s="1" t="s">
        <v>12</v>
      </c>
      <c r="C14" s="2">
        <v>20230414</v>
      </c>
      <c r="D14" s="3">
        <v>4</v>
      </c>
      <c r="E14" s="6"/>
      <c r="F14" s="3"/>
      <c r="G14" t="s">
        <v>28</v>
      </c>
    </row>
    <row r="15" spans="1:8" x14ac:dyDescent="0.2">
      <c r="C15" s="2"/>
      <c r="D15" s="2"/>
      <c r="E15" s="6"/>
      <c r="F15" s="3"/>
    </row>
    <row r="16" spans="1:8" x14ac:dyDescent="0.2">
      <c r="C16" s="2"/>
      <c r="D16" s="2"/>
      <c r="E16" s="6"/>
      <c r="F16" s="3"/>
    </row>
    <row r="17" spans="1:8" x14ac:dyDescent="0.2">
      <c r="C17" s="2"/>
      <c r="D17" s="2"/>
      <c r="E17" s="6"/>
      <c r="F17" s="3"/>
    </row>
    <row r="18" spans="1:8" x14ac:dyDescent="0.2">
      <c r="C18" s="2"/>
      <c r="D18" s="2"/>
      <c r="E18" s="6"/>
      <c r="F18" s="3"/>
    </row>
    <row r="19" spans="1:8" x14ac:dyDescent="0.2">
      <c r="C19" s="2"/>
      <c r="D19" s="2"/>
      <c r="E19" s="6"/>
      <c r="F19" s="3"/>
    </row>
    <row r="20" spans="1:8" x14ac:dyDescent="0.2">
      <c r="C20" s="2"/>
      <c r="D20" s="2"/>
      <c r="E20" s="6"/>
      <c r="F20" s="3"/>
    </row>
    <row r="21" spans="1:8" x14ac:dyDescent="0.2">
      <c r="C21" s="2"/>
      <c r="D21" s="2"/>
      <c r="E21" s="6"/>
      <c r="F21" s="3"/>
    </row>
    <row r="22" spans="1:8" x14ac:dyDescent="0.2">
      <c r="A22" s="7" t="s">
        <v>30</v>
      </c>
      <c r="B22" s="1" t="s">
        <v>9</v>
      </c>
      <c r="C22" s="2">
        <v>20220916</v>
      </c>
      <c r="D22" s="2"/>
      <c r="E22" s="6"/>
      <c r="F22" s="3">
        <v>2</v>
      </c>
      <c r="H22" t="s">
        <v>11</v>
      </c>
    </row>
    <row r="23" spans="1:8" x14ac:dyDescent="0.2">
      <c r="B23" s="1" t="s">
        <v>9</v>
      </c>
      <c r="C23" s="2">
        <v>20221021</v>
      </c>
      <c r="D23" s="2"/>
      <c r="E23" s="6"/>
      <c r="F23" s="3">
        <v>5</v>
      </c>
      <c r="H23" t="s">
        <v>31</v>
      </c>
    </row>
    <row r="24" spans="1:8" x14ac:dyDescent="0.2">
      <c r="B24" s="1" t="s">
        <v>9</v>
      </c>
      <c r="C24" s="2">
        <v>20230216</v>
      </c>
      <c r="D24" s="2">
        <v>4</v>
      </c>
      <c r="E24" s="6">
        <v>1</v>
      </c>
      <c r="F24" s="3">
        <v>17</v>
      </c>
      <c r="H24" t="s">
        <v>22</v>
      </c>
    </row>
    <row r="25" spans="1:8" x14ac:dyDescent="0.2">
      <c r="C25" s="2"/>
      <c r="D25" s="2"/>
      <c r="E25" s="6"/>
      <c r="F25" s="3"/>
    </row>
    <row r="26" spans="1:8" x14ac:dyDescent="0.2">
      <c r="C26" s="2"/>
      <c r="D26" s="2"/>
      <c r="E26" s="5"/>
    </row>
    <row r="27" spans="1:8" x14ac:dyDescent="0.2">
      <c r="C27" s="2"/>
      <c r="D27" s="2"/>
      <c r="E27" s="5"/>
    </row>
    <row r="28" spans="1:8" x14ac:dyDescent="0.2">
      <c r="C28" s="2"/>
      <c r="E28" s="5"/>
    </row>
    <row r="29" spans="1:8" x14ac:dyDescent="0.2">
      <c r="C29" s="2"/>
      <c r="E29" s="5"/>
    </row>
    <row r="30" spans="1:8" x14ac:dyDescent="0.2">
      <c r="C30" s="2"/>
      <c r="E30" s="5"/>
    </row>
    <row r="31" spans="1:8" x14ac:dyDescent="0.2">
      <c r="C31" s="2"/>
      <c r="E31" s="5"/>
    </row>
    <row r="32" spans="1:8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  <row r="36" spans="3:3" x14ac:dyDescent="0.2">
      <c r="C36" s="2"/>
    </row>
    <row r="37" spans="3:3" x14ac:dyDescent="0.2">
      <c r="C37" s="2"/>
    </row>
    <row r="38" spans="3:3" x14ac:dyDescent="0.2">
      <c r="C38" s="2"/>
    </row>
    <row r="39" spans="3:3" x14ac:dyDescent="0.2">
      <c r="C39" s="2"/>
    </row>
    <row r="40" spans="3:3" x14ac:dyDescent="0.2">
      <c r="C40" s="2"/>
    </row>
    <row r="41" spans="3:3" x14ac:dyDescent="0.2">
      <c r="C41" s="2"/>
    </row>
    <row r="42" spans="3:3" x14ac:dyDescent="0.2">
      <c r="C42" s="2"/>
    </row>
    <row r="43" spans="3:3" x14ac:dyDescent="0.2">
      <c r="C43" s="2"/>
    </row>
    <row r="44" spans="3:3" x14ac:dyDescent="0.2">
      <c r="C44" s="2"/>
    </row>
    <row r="45" spans="3:3" x14ac:dyDescent="0.2">
      <c r="C45" s="2"/>
    </row>
    <row r="46" spans="3:3" x14ac:dyDescent="0.2">
      <c r="C46" s="2"/>
    </row>
    <row r="47" spans="3:3" x14ac:dyDescent="0.2">
      <c r="C47" s="2"/>
    </row>
    <row r="48" spans="3:3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</sheetData>
  <mergeCells count="1">
    <mergeCell ref="A2:A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441D-9BA4-7849-9B3C-5C7D66872849}">
  <dimension ref="A2:L57"/>
  <sheetViews>
    <sheetView workbookViewId="0">
      <selection activeCell="D7" sqref="D7"/>
    </sheetView>
  </sheetViews>
  <sheetFormatPr baseColWidth="10" defaultColWidth="11" defaultRowHeight="16" x14ac:dyDescent="0.2"/>
  <cols>
    <col min="1" max="1" width="16.5" style="7" bestFit="1" customWidth="1"/>
    <col min="2" max="2" width="30.1640625" style="1" customWidth="1"/>
    <col min="3" max="3" width="9.1640625" style="8" bestFit="1" customWidth="1"/>
    <col min="4" max="4" width="31.5" style="9" bestFit="1" customWidth="1"/>
    <col min="5" max="5" width="40.5" style="9" bestFit="1" customWidth="1"/>
    <col min="6" max="6" width="32.33203125" style="9" bestFit="1" customWidth="1"/>
    <col min="7" max="7" width="35.6640625" style="2" customWidth="1"/>
    <col min="8" max="8" width="69.1640625" bestFit="1" customWidth="1"/>
    <col min="9" max="9" width="41.33203125" customWidth="1"/>
    <col min="10" max="10" width="37" customWidth="1"/>
    <col min="11" max="11" width="25.33203125" customWidth="1"/>
    <col min="12" max="12" width="18.6640625" customWidth="1"/>
  </cols>
  <sheetData>
    <row r="2" spans="1:12" ht="17" thickBot="1" x14ac:dyDescent="0.25">
      <c r="A2" s="25" t="s">
        <v>0</v>
      </c>
      <c r="B2" s="25" t="s">
        <v>1</v>
      </c>
      <c r="C2" s="25" t="s">
        <v>2</v>
      </c>
      <c r="D2" s="26" t="s">
        <v>32</v>
      </c>
      <c r="E2" s="26" t="s">
        <v>33</v>
      </c>
      <c r="F2" s="26" t="s">
        <v>34</v>
      </c>
      <c r="G2" s="26" t="s">
        <v>35</v>
      </c>
      <c r="H2" s="27" t="s">
        <v>6</v>
      </c>
      <c r="I2" s="27" t="s">
        <v>7</v>
      </c>
    </row>
    <row r="3" spans="1:12" x14ac:dyDescent="0.2">
      <c r="A3" s="55" t="s">
        <v>8</v>
      </c>
      <c r="B3" s="12" t="s">
        <v>9</v>
      </c>
      <c r="C3" s="13">
        <v>44890</v>
      </c>
      <c r="D3" s="14" t="s">
        <v>10</v>
      </c>
      <c r="E3" s="14"/>
      <c r="F3" s="15" t="s">
        <v>10</v>
      </c>
      <c r="G3" s="14">
        <v>2</v>
      </c>
      <c r="H3" s="16"/>
      <c r="I3" s="17" t="s">
        <v>11</v>
      </c>
    </row>
    <row r="4" spans="1:12" x14ac:dyDescent="0.2">
      <c r="A4" s="56"/>
      <c r="B4" s="1" t="s">
        <v>12</v>
      </c>
      <c r="C4" s="28">
        <v>44917</v>
      </c>
      <c r="D4" s="3">
        <v>2</v>
      </c>
      <c r="E4" s="3" t="s">
        <v>36</v>
      </c>
      <c r="F4" s="3" t="s">
        <v>37</v>
      </c>
      <c r="G4" s="33" t="s">
        <v>37</v>
      </c>
      <c r="I4" s="18" t="s">
        <v>11</v>
      </c>
    </row>
    <row r="5" spans="1:12" x14ac:dyDescent="0.2">
      <c r="A5" s="56"/>
      <c r="B5" s="1" t="s">
        <v>12</v>
      </c>
      <c r="C5" s="28">
        <v>45029</v>
      </c>
      <c r="D5" s="3">
        <v>10</v>
      </c>
      <c r="E5" s="3" t="s">
        <v>38</v>
      </c>
      <c r="F5" s="3" t="s">
        <v>38</v>
      </c>
      <c r="G5" s="34" t="s">
        <v>38</v>
      </c>
      <c r="I5" s="18" t="s">
        <v>11</v>
      </c>
    </row>
    <row r="6" spans="1:12" ht="17" thickBot="1" x14ac:dyDescent="0.25">
      <c r="A6" s="57"/>
      <c r="B6" s="19" t="s">
        <v>12</v>
      </c>
      <c r="C6" s="30">
        <v>45036</v>
      </c>
      <c r="D6" s="21">
        <v>5</v>
      </c>
      <c r="E6" s="21" t="s">
        <v>39</v>
      </c>
      <c r="F6" s="21" t="s">
        <v>39</v>
      </c>
      <c r="G6" s="35" t="s">
        <v>39</v>
      </c>
      <c r="H6" s="32"/>
      <c r="I6" s="24" t="s">
        <v>15</v>
      </c>
    </row>
    <row r="7" spans="1:12" ht="17" thickBot="1" x14ac:dyDescent="0.25">
      <c r="A7" s="29" t="s">
        <v>16</v>
      </c>
      <c r="B7" s="19" t="s">
        <v>12</v>
      </c>
      <c r="C7" s="20">
        <v>45029</v>
      </c>
      <c r="D7" s="21">
        <v>7</v>
      </c>
      <c r="E7" s="21" t="s">
        <v>40</v>
      </c>
      <c r="F7" s="21" t="s">
        <v>40</v>
      </c>
      <c r="G7" s="35" t="s">
        <v>40</v>
      </c>
      <c r="H7" s="23"/>
      <c r="I7" s="24" t="s">
        <v>15</v>
      </c>
    </row>
    <row r="8" spans="1:12" x14ac:dyDescent="0.2">
      <c r="D8" s="2"/>
      <c r="E8" s="2"/>
      <c r="F8" s="5"/>
    </row>
    <row r="9" spans="1:12" x14ac:dyDescent="0.2">
      <c r="D9" s="2"/>
      <c r="E9" s="2"/>
      <c r="F9" s="5"/>
    </row>
    <row r="10" spans="1:12" x14ac:dyDescent="0.2">
      <c r="A10" s="7" t="s">
        <v>18</v>
      </c>
      <c r="B10" s="1" t="s">
        <v>19</v>
      </c>
      <c r="C10" s="2">
        <v>20220916</v>
      </c>
      <c r="D10" s="3">
        <v>1</v>
      </c>
      <c r="E10" s="3"/>
      <c r="F10" s="6">
        <v>1</v>
      </c>
      <c r="G10" s="3" t="s">
        <v>20</v>
      </c>
      <c r="I10" t="s">
        <v>11</v>
      </c>
    </row>
    <row r="11" spans="1:12" x14ac:dyDescent="0.2">
      <c r="B11" s="1" t="s">
        <v>19</v>
      </c>
      <c r="C11" s="2">
        <v>20220923</v>
      </c>
      <c r="D11" s="3">
        <v>1</v>
      </c>
      <c r="E11" s="3"/>
      <c r="F11" s="6">
        <v>1</v>
      </c>
      <c r="G11" s="3" t="s">
        <v>21</v>
      </c>
      <c r="I11" t="s">
        <v>22</v>
      </c>
    </row>
    <row r="12" spans="1:12" x14ac:dyDescent="0.2">
      <c r="B12" s="1" t="s">
        <v>12</v>
      </c>
      <c r="C12" s="2">
        <v>20230324</v>
      </c>
      <c r="D12" s="3">
        <v>3</v>
      </c>
      <c r="E12" s="3"/>
      <c r="F12" s="6" t="s">
        <v>23</v>
      </c>
      <c r="G12" s="3">
        <v>3</v>
      </c>
      <c r="H12" s="4" t="s">
        <v>24</v>
      </c>
      <c r="I12" t="s">
        <v>25</v>
      </c>
    </row>
    <row r="13" spans="1:12" x14ac:dyDescent="0.2">
      <c r="B13" s="1" t="s">
        <v>12</v>
      </c>
      <c r="C13" s="2">
        <v>20230324</v>
      </c>
      <c r="D13" s="3">
        <v>3</v>
      </c>
      <c r="E13" s="3"/>
      <c r="F13" s="11" t="s">
        <v>26</v>
      </c>
      <c r="G13" s="3" t="s">
        <v>27</v>
      </c>
      <c r="H13" t="s">
        <v>28</v>
      </c>
      <c r="I13" t="s">
        <v>11</v>
      </c>
    </row>
    <row r="14" spans="1:12" x14ac:dyDescent="0.2">
      <c r="B14" s="1" t="s">
        <v>12</v>
      </c>
      <c r="C14" s="2">
        <v>20230412</v>
      </c>
      <c r="D14" s="10">
        <v>7</v>
      </c>
      <c r="E14" s="10"/>
      <c r="F14" s="6">
        <v>1</v>
      </c>
      <c r="G14" s="3" t="s">
        <v>41</v>
      </c>
      <c r="H14" t="s">
        <v>29</v>
      </c>
      <c r="I14" t="s">
        <v>11</v>
      </c>
    </row>
    <row r="15" spans="1:12" x14ac:dyDescent="0.2">
      <c r="B15" s="1" t="s">
        <v>12</v>
      </c>
      <c r="C15" s="2">
        <v>20230412</v>
      </c>
      <c r="D15" s="36">
        <v>4</v>
      </c>
      <c r="E15" s="36"/>
      <c r="F15" s="37">
        <v>1</v>
      </c>
      <c r="G15" s="36" t="s">
        <v>41</v>
      </c>
      <c r="H15" s="38" t="s">
        <v>28</v>
      </c>
      <c r="I15" s="38" t="s">
        <v>11</v>
      </c>
      <c r="J15" s="38" t="s">
        <v>42</v>
      </c>
      <c r="K15" s="38" t="s">
        <v>43</v>
      </c>
      <c r="L15" s="38" t="s">
        <v>44</v>
      </c>
    </row>
    <row r="16" spans="1:12" x14ac:dyDescent="0.2">
      <c r="B16" s="1" t="s">
        <v>12</v>
      </c>
      <c r="C16" s="2">
        <v>20230413</v>
      </c>
      <c r="D16" s="39">
        <v>4</v>
      </c>
      <c r="E16" s="40"/>
      <c r="F16" s="41">
        <v>1</v>
      </c>
      <c r="G16" s="39" t="s">
        <v>41</v>
      </c>
      <c r="H16" s="42" t="s">
        <v>28</v>
      </c>
      <c r="I16" s="42" t="s">
        <v>11</v>
      </c>
      <c r="J16" s="42"/>
      <c r="K16" s="42" t="s">
        <v>45</v>
      </c>
      <c r="L16" s="42" t="s">
        <v>44</v>
      </c>
    </row>
    <row r="17" spans="1:9" x14ac:dyDescent="0.2">
      <c r="B17" s="1" t="s">
        <v>12</v>
      </c>
      <c r="C17" s="2">
        <v>20230406</v>
      </c>
      <c r="D17" s="3">
        <v>2</v>
      </c>
      <c r="E17" s="2"/>
      <c r="F17" s="6">
        <v>0.5</v>
      </c>
      <c r="G17" s="3" t="s">
        <v>41</v>
      </c>
      <c r="H17" t="s">
        <v>28</v>
      </c>
      <c r="I17" t="s">
        <v>11</v>
      </c>
    </row>
    <row r="18" spans="1:9" x14ac:dyDescent="0.2">
      <c r="B18" s="1" t="s">
        <v>12</v>
      </c>
      <c r="C18" s="2">
        <v>20230411</v>
      </c>
      <c r="D18" s="3">
        <v>2</v>
      </c>
      <c r="E18" s="2"/>
      <c r="F18" s="6">
        <v>1</v>
      </c>
      <c r="G18" s="3" t="s">
        <v>41</v>
      </c>
      <c r="H18" t="s">
        <v>28</v>
      </c>
      <c r="I18" t="s">
        <v>11</v>
      </c>
    </row>
    <row r="19" spans="1:9" x14ac:dyDescent="0.2">
      <c r="B19" s="1" t="s">
        <v>12</v>
      </c>
      <c r="C19" s="2">
        <v>20230317</v>
      </c>
      <c r="D19" s="3">
        <v>4</v>
      </c>
      <c r="E19" s="2"/>
      <c r="F19" s="6">
        <v>0.5</v>
      </c>
      <c r="G19" s="3" t="s">
        <v>41</v>
      </c>
      <c r="H19" t="s">
        <v>46</v>
      </c>
    </row>
    <row r="20" spans="1:9" x14ac:dyDescent="0.2">
      <c r="C20" s="2"/>
      <c r="D20" s="2"/>
      <c r="E20" s="2"/>
      <c r="F20" s="6"/>
      <c r="G20" s="3"/>
    </row>
    <row r="21" spans="1:9" x14ac:dyDescent="0.2">
      <c r="C21" s="2"/>
      <c r="D21" s="2"/>
      <c r="E21" s="2"/>
      <c r="F21" s="6"/>
      <c r="G21" s="3"/>
    </row>
    <row r="22" spans="1:9" x14ac:dyDescent="0.2">
      <c r="C22" s="2"/>
      <c r="D22" s="2"/>
      <c r="E22" s="2"/>
      <c r="F22" s="6"/>
      <c r="G22" s="3"/>
    </row>
    <row r="23" spans="1:9" x14ac:dyDescent="0.2">
      <c r="A23" s="7" t="s">
        <v>30</v>
      </c>
      <c r="B23" s="1" t="s">
        <v>9</v>
      </c>
      <c r="C23" s="2">
        <v>20220916</v>
      </c>
      <c r="D23" s="2"/>
      <c r="E23" s="2"/>
      <c r="F23" s="6"/>
      <c r="G23" s="3">
        <v>2</v>
      </c>
      <c r="I23" t="s">
        <v>11</v>
      </c>
    </row>
    <row r="24" spans="1:9" x14ac:dyDescent="0.2">
      <c r="B24" s="1" t="s">
        <v>9</v>
      </c>
      <c r="C24" s="2">
        <v>20221021</v>
      </c>
      <c r="D24" s="2"/>
      <c r="E24" s="2"/>
      <c r="F24" s="6"/>
      <c r="G24" s="3">
        <v>5</v>
      </c>
      <c r="I24" t="s">
        <v>31</v>
      </c>
    </row>
    <row r="25" spans="1:9" x14ac:dyDescent="0.2">
      <c r="B25" s="1" t="s">
        <v>9</v>
      </c>
      <c r="C25" s="2">
        <v>20230216</v>
      </c>
      <c r="D25" s="2">
        <v>4</v>
      </c>
      <c r="E25" s="2"/>
      <c r="F25" s="6">
        <v>1</v>
      </c>
      <c r="G25" s="3">
        <v>17</v>
      </c>
      <c r="I25" t="s">
        <v>22</v>
      </c>
    </row>
    <row r="26" spans="1:9" x14ac:dyDescent="0.2">
      <c r="C26" s="2"/>
      <c r="D26" s="2"/>
      <c r="E26" s="2"/>
      <c r="F26" s="6"/>
      <c r="G26" s="3"/>
    </row>
    <row r="27" spans="1:9" x14ac:dyDescent="0.2">
      <c r="C27" s="2"/>
      <c r="D27" s="2"/>
      <c r="E27" s="2"/>
      <c r="F27" s="5"/>
    </row>
    <row r="28" spans="1:9" x14ac:dyDescent="0.2">
      <c r="C28" s="2"/>
      <c r="D28" s="2"/>
      <c r="E28" s="2"/>
      <c r="F28" s="5"/>
    </row>
    <row r="29" spans="1:9" x14ac:dyDescent="0.2">
      <c r="C29" s="2"/>
      <c r="F29" s="5"/>
    </row>
    <row r="30" spans="1:9" x14ac:dyDescent="0.2">
      <c r="C30" s="2"/>
      <c r="F30" s="5"/>
    </row>
    <row r="31" spans="1:9" x14ac:dyDescent="0.2">
      <c r="C31" s="2"/>
      <c r="F31" s="5"/>
    </row>
    <row r="32" spans="1:9" x14ac:dyDescent="0.2">
      <c r="C32" s="2"/>
      <c r="F32" s="5"/>
    </row>
    <row r="33" spans="3:3" x14ac:dyDescent="0.2">
      <c r="C33" s="2"/>
    </row>
    <row r="34" spans="3:3" x14ac:dyDescent="0.2">
      <c r="C34" s="2"/>
    </row>
    <row r="35" spans="3:3" x14ac:dyDescent="0.2">
      <c r="C35" s="2"/>
    </row>
    <row r="36" spans="3:3" x14ac:dyDescent="0.2">
      <c r="C36" s="2"/>
    </row>
    <row r="37" spans="3:3" x14ac:dyDescent="0.2">
      <c r="C37" s="2"/>
    </row>
    <row r="38" spans="3:3" x14ac:dyDescent="0.2">
      <c r="C38" s="2"/>
    </row>
    <row r="39" spans="3:3" x14ac:dyDescent="0.2">
      <c r="C39" s="2"/>
    </row>
    <row r="40" spans="3:3" x14ac:dyDescent="0.2">
      <c r="C40" s="2"/>
    </row>
    <row r="41" spans="3:3" x14ac:dyDescent="0.2">
      <c r="C41" s="2"/>
    </row>
    <row r="42" spans="3:3" x14ac:dyDescent="0.2">
      <c r="C42" s="2"/>
    </row>
    <row r="43" spans="3:3" x14ac:dyDescent="0.2">
      <c r="C43" s="2"/>
    </row>
    <row r="44" spans="3:3" x14ac:dyDescent="0.2">
      <c r="C44" s="2"/>
    </row>
    <row r="45" spans="3:3" x14ac:dyDescent="0.2">
      <c r="C45" s="2"/>
    </row>
    <row r="46" spans="3:3" x14ac:dyDescent="0.2">
      <c r="C46" s="2"/>
    </row>
    <row r="47" spans="3:3" x14ac:dyDescent="0.2">
      <c r="C47" s="2"/>
    </row>
    <row r="48" spans="3:3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</sheetData>
  <mergeCells count="1">
    <mergeCell ref="A3:A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7FB2E-D3A5-DF4F-B89E-509569645543}">
  <dimension ref="A1:M16"/>
  <sheetViews>
    <sheetView tabSelected="1" workbookViewId="0">
      <selection activeCell="E16" sqref="E16"/>
    </sheetView>
  </sheetViews>
  <sheetFormatPr baseColWidth="10" defaultRowHeight="16" x14ac:dyDescent="0.2"/>
  <cols>
    <col min="1" max="1" width="13.6640625" bestFit="1" customWidth="1"/>
    <col min="3" max="3" width="31.5" bestFit="1" customWidth="1"/>
    <col min="4" max="4" width="40.5" bestFit="1" customWidth="1"/>
    <col min="5" max="5" width="12.1640625" customWidth="1"/>
    <col min="6" max="6" width="19.5" bestFit="1" customWidth="1"/>
    <col min="7" max="7" width="19.5" customWidth="1"/>
    <col min="8" max="8" width="33.1640625" bestFit="1" customWidth="1"/>
    <col min="11" max="11" width="12" bestFit="1" customWidth="1"/>
  </cols>
  <sheetData>
    <row r="1" spans="1:13" x14ac:dyDescent="0.2">
      <c r="A1" s="25" t="s">
        <v>0</v>
      </c>
      <c r="B1" s="25" t="s">
        <v>2</v>
      </c>
      <c r="C1" s="26" t="s">
        <v>32</v>
      </c>
      <c r="D1" s="26" t="s">
        <v>33</v>
      </c>
      <c r="E1" s="26"/>
      <c r="F1" s="26" t="s">
        <v>34</v>
      </c>
      <c r="G1" s="26"/>
      <c r="H1" s="26" t="s">
        <v>35</v>
      </c>
    </row>
    <row r="2" spans="1:13" x14ac:dyDescent="0.2">
      <c r="A2" t="s">
        <v>47</v>
      </c>
      <c r="B2" s="8">
        <v>44917</v>
      </c>
      <c r="C2" s="3">
        <v>2</v>
      </c>
      <c r="D2" s="1">
        <v>1</v>
      </c>
      <c r="E2" s="48">
        <f>D2/C2</f>
        <v>0.5</v>
      </c>
      <c r="F2" s="1">
        <v>1</v>
      </c>
      <c r="G2" s="48">
        <f>F2/D2</f>
        <v>1</v>
      </c>
      <c r="H2" s="44">
        <v>1</v>
      </c>
      <c r="I2" s="50">
        <f>H2/F2</f>
        <v>1</v>
      </c>
    </row>
    <row r="3" spans="1:13" x14ac:dyDescent="0.2">
      <c r="B3" s="8">
        <v>45029</v>
      </c>
      <c r="C3" s="3">
        <v>10</v>
      </c>
      <c r="D3" s="1">
        <v>10</v>
      </c>
      <c r="E3" s="48">
        <f t="shared" ref="E3:E4" si="0">D3/C3</f>
        <v>1</v>
      </c>
      <c r="F3" s="1">
        <v>10</v>
      </c>
      <c r="G3" s="48">
        <f t="shared" ref="G3:G4" si="1">F3/D3</f>
        <v>1</v>
      </c>
      <c r="H3" s="45">
        <v>10</v>
      </c>
      <c r="I3" s="50">
        <f t="shared" ref="I3:I12" si="2">H3/F3</f>
        <v>1</v>
      </c>
    </row>
    <row r="4" spans="1:13" x14ac:dyDescent="0.2">
      <c r="B4" s="8">
        <v>45036</v>
      </c>
      <c r="C4" s="3">
        <v>5</v>
      </c>
      <c r="D4" s="1">
        <v>5</v>
      </c>
      <c r="E4" s="48">
        <f t="shared" si="0"/>
        <v>1</v>
      </c>
      <c r="F4" s="1">
        <v>5</v>
      </c>
      <c r="G4" s="48">
        <f t="shared" si="1"/>
        <v>1</v>
      </c>
      <c r="H4" s="45">
        <v>5</v>
      </c>
      <c r="I4" s="50">
        <f t="shared" si="2"/>
        <v>1</v>
      </c>
    </row>
    <row r="5" spans="1:13" x14ac:dyDescent="0.2">
      <c r="A5" s="7" t="s">
        <v>18</v>
      </c>
      <c r="B5" s="43">
        <v>45009</v>
      </c>
      <c r="C5" s="3">
        <v>3</v>
      </c>
      <c r="E5" s="48"/>
      <c r="F5" s="1">
        <v>3</v>
      </c>
      <c r="G5" s="49">
        <f>F5/C5</f>
        <v>1</v>
      </c>
      <c r="H5" s="1">
        <v>2</v>
      </c>
      <c r="I5" s="50">
        <f t="shared" si="2"/>
        <v>0.66666666666666663</v>
      </c>
    </row>
    <row r="6" spans="1:13" x14ac:dyDescent="0.2">
      <c r="B6" s="43">
        <v>45009</v>
      </c>
      <c r="C6" s="3">
        <v>3</v>
      </c>
      <c r="E6" s="48"/>
      <c r="F6" s="46">
        <v>3</v>
      </c>
      <c r="G6" s="49">
        <f t="shared" ref="G6:G12" si="3">F6/C6</f>
        <v>1</v>
      </c>
      <c r="H6" s="1">
        <v>3</v>
      </c>
      <c r="I6" s="50">
        <f t="shared" si="2"/>
        <v>1</v>
      </c>
    </row>
    <row r="7" spans="1:13" x14ac:dyDescent="0.2">
      <c r="B7" s="43">
        <v>44997</v>
      </c>
      <c r="C7" s="10">
        <v>7</v>
      </c>
      <c r="E7" s="48"/>
      <c r="F7" s="1">
        <v>7</v>
      </c>
      <c r="G7" s="49">
        <f t="shared" si="3"/>
        <v>1</v>
      </c>
      <c r="H7" s="1">
        <v>6</v>
      </c>
      <c r="I7" s="50">
        <f t="shared" si="2"/>
        <v>0.8571428571428571</v>
      </c>
    </row>
    <row r="8" spans="1:13" x14ac:dyDescent="0.2">
      <c r="B8" s="43">
        <v>44997</v>
      </c>
      <c r="C8" s="3">
        <v>4</v>
      </c>
      <c r="E8" s="48"/>
      <c r="F8" s="1">
        <v>4</v>
      </c>
      <c r="G8" s="49">
        <f t="shared" si="3"/>
        <v>1</v>
      </c>
      <c r="H8" s="1">
        <v>3</v>
      </c>
      <c r="I8" s="50">
        <f t="shared" si="2"/>
        <v>0.75</v>
      </c>
      <c r="J8" s="3"/>
      <c r="K8" s="3"/>
      <c r="L8" s="6"/>
      <c r="M8" s="3"/>
    </row>
    <row r="9" spans="1:13" x14ac:dyDescent="0.2">
      <c r="B9" s="43">
        <v>45029</v>
      </c>
      <c r="C9" s="3">
        <v>4</v>
      </c>
      <c r="E9" s="48"/>
      <c r="F9" s="1">
        <v>4</v>
      </c>
      <c r="G9" s="49">
        <f t="shared" si="3"/>
        <v>1</v>
      </c>
      <c r="H9" s="1">
        <v>3</v>
      </c>
      <c r="I9" s="50">
        <f t="shared" si="2"/>
        <v>0.75</v>
      </c>
      <c r="J9" s="3"/>
      <c r="K9" s="3"/>
      <c r="L9" s="11"/>
      <c r="M9" s="3"/>
    </row>
    <row r="10" spans="1:13" x14ac:dyDescent="0.2">
      <c r="B10" s="43">
        <v>45022</v>
      </c>
      <c r="C10" s="3">
        <v>2</v>
      </c>
      <c r="E10" s="48"/>
      <c r="F10" s="1">
        <v>1</v>
      </c>
      <c r="G10" s="49">
        <f t="shared" si="3"/>
        <v>0.5</v>
      </c>
      <c r="H10" s="1">
        <v>1</v>
      </c>
      <c r="I10" s="50">
        <f t="shared" si="2"/>
        <v>1</v>
      </c>
      <c r="J10" s="10"/>
      <c r="K10" s="10"/>
      <c r="L10" s="6"/>
      <c r="M10" s="3"/>
    </row>
    <row r="11" spans="1:13" x14ac:dyDescent="0.2">
      <c r="B11" s="43">
        <v>45027</v>
      </c>
      <c r="C11" s="3">
        <v>2</v>
      </c>
      <c r="E11" s="48"/>
      <c r="F11" s="1">
        <v>2</v>
      </c>
      <c r="G11" s="49">
        <f t="shared" si="3"/>
        <v>1</v>
      </c>
      <c r="H11" s="1">
        <v>2</v>
      </c>
      <c r="I11" s="50">
        <f t="shared" si="2"/>
        <v>1</v>
      </c>
      <c r="J11" s="3"/>
      <c r="K11" s="3"/>
      <c r="L11" s="6"/>
      <c r="M11" s="3"/>
    </row>
    <row r="12" spans="1:13" x14ac:dyDescent="0.2">
      <c r="B12" s="47" t="s">
        <v>48</v>
      </c>
      <c r="C12" s="3">
        <v>4</v>
      </c>
      <c r="E12" s="48"/>
      <c r="F12" s="1">
        <v>2</v>
      </c>
      <c r="G12" s="49">
        <f t="shared" si="3"/>
        <v>0.5</v>
      </c>
      <c r="H12" s="1">
        <v>2</v>
      </c>
      <c r="I12" s="50">
        <f t="shared" si="2"/>
        <v>1</v>
      </c>
      <c r="J12" s="3"/>
      <c r="K12" s="2"/>
      <c r="L12" s="6"/>
      <c r="M12" s="3"/>
    </row>
    <row r="13" spans="1:13" x14ac:dyDescent="0.2">
      <c r="B13" s="43"/>
      <c r="J13" s="3"/>
      <c r="K13" s="2"/>
      <c r="L13" s="6"/>
      <c r="M13" s="3"/>
    </row>
    <row r="14" spans="1:13" x14ac:dyDescent="0.2">
      <c r="B14" s="43"/>
      <c r="C14" s="52">
        <f>SUM(C2:C12)</f>
        <v>46</v>
      </c>
      <c r="D14" s="52">
        <f t="shared" ref="D14:H14" si="4">SUM(D2:D12)</f>
        <v>16</v>
      </c>
      <c r="E14" s="52"/>
      <c r="F14" s="52">
        <f t="shared" si="4"/>
        <v>42</v>
      </c>
      <c r="G14" s="52"/>
      <c r="H14" s="52">
        <f t="shared" si="4"/>
        <v>38</v>
      </c>
      <c r="J14" s="3"/>
      <c r="K14" t="s">
        <v>51</v>
      </c>
      <c r="L14" s="6">
        <f>G15</f>
        <v>0.91304347826086951</v>
      </c>
      <c r="M14" s="3"/>
    </row>
    <row r="15" spans="1:13" x14ac:dyDescent="0.2">
      <c r="A15" t="s">
        <v>50</v>
      </c>
      <c r="E15" s="51"/>
      <c r="G15" s="53">
        <f>F14/C14</f>
        <v>0.91304347826086951</v>
      </c>
      <c r="I15" s="53">
        <f>H14/F14</f>
        <v>0.90476190476190477</v>
      </c>
      <c r="J15" s="3"/>
      <c r="K15" s="2" t="s">
        <v>52</v>
      </c>
      <c r="L15" s="6">
        <f>E16</f>
        <v>0.94</v>
      </c>
      <c r="M15" s="3"/>
    </row>
    <row r="16" spans="1:13" x14ac:dyDescent="0.2">
      <c r="A16" t="s">
        <v>49</v>
      </c>
      <c r="E16" s="53">
        <v>0.94</v>
      </c>
      <c r="I16" s="51"/>
      <c r="K16" t="s">
        <v>53</v>
      </c>
      <c r="L16" s="54">
        <f>I15</f>
        <v>0.90476190476190477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Gaia Perone (PhD Student)</cp:lastModifiedBy>
  <cp:revision/>
  <dcterms:created xsi:type="dcterms:W3CDTF">2023-04-14T09:03:01Z</dcterms:created>
  <dcterms:modified xsi:type="dcterms:W3CDTF">2024-06-11T09:41:13Z</dcterms:modified>
  <cp:category/>
  <cp:contentStatus/>
</cp:coreProperties>
</file>