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rdmann/gaia_perone/Paper001/lamella_thickness_230430/"/>
    </mc:Choice>
  </mc:AlternateContent>
  <xr:revisionPtr revIDLastSave="0" documentId="8_{868667FB-EDB9-3145-9269-900A2DE3E0F6}" xr6:coauthVersionLast="47" xr6:coauthVersionMax="47" xr10:uidLastSave="{00000000-0000-0000-0000-000000000000}"/>
  <bookViews>
    <workbookView xWindow="-18480" yWindow="-21100" windowWidth="38400" windowHeight="21100" activeTab="4" xr2:uid="{A5DAE743-E5E2-49D6-9F48-45F9E2A4EC69}"/>
  </bookViews>
  <sheets>
    <sheet name="20230421_LO_BO_20230413" sheetId="1" r:id="rId1"/>
    <sheet name="20230421_LO_BO_20230412" sheetId="2" r:id="rId2"/>
    <sheet name="chromatin" sheetId="4" r:id="rId3"/>
    <sheet name="Combine" sheetId="5" r:id="rId4"/>
    <sheet name="final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" i="6" l="1"/>
  <c r="J42" i="6"/>
  <c r="I42" i="6"/>
  <c r="K41" i="6"/>
  <c r="J41" i="6"/>
  <c r="I41" i="6"/>
  <c r="K40" i="6"/>
  <c r="J40" i="6"/>
  <c r="I40" i="6"/>
  <c r="K39" i="6"/>
  <c r="J39" i="6"/>
  <c r="I39" i="6"/>
  <c r="K38" i="6"/>
  <c r="J38" i="6"/>
  <c r="I38" i="6"/>
  <c r="K37" i="6"/>
  <c r="J37" i="6"/>
  <c r="I37" i="6"/>
  <c r="K36" i="6"/>
  <c r="J36" i="6"/>
  <c r="I36" i="6"/>
  <c r="K35" i="6"/>
  <c r="J35" i="6"/>
  <c r="I35" i="6"/>
  <c r="K34" i="6"/>
  <c r="J34" i="6"/>
  <c r="I34" i="6"/>
  <c r="K33" i="6"/>
  <c r="J33" i="6"/>
  <c r="I33" i="6"/>
  <c r="K32" i="6"/>
  <c r="J32" i="6"/>
  <c r="I32" i="6"/>
  <c r="K31" i="6"/>
  <c r="J31" i="6"/>
  <c r="I31" i="6"/>
  <c r="K30" i="6"/>
  <c r="J30" i="6"/>
  <c r="I30" i="6"/>
  <c r="K29" i="6"/>
  <c r="J29" i="6"/>
  <c r="I29" i="6"/>
  <c r="K28" i="6"/>
  <c r="J28" i="6"/>
  <c r="I28" i="6"/>
  <c r="K27" i="6"/>
  <c r="J27" i="6"/>
  <c r="I27" i="6"/>
  <c r="K26" i="6"/>
  <c r="J26" i="6"/>
  <c r="I26" i="6"/>
  <c r="K25" i="6"/>
  <c r="J25" i="6"/>
  <c r="I25" i="6"/>
  <c r="K24" i="6"/>
  <c r="J24" i="6"/>
  <c r="I24" i="6"/>
  <c r="AA22" i="5"/>
  <c r="Z22" i="5"/>
  <c r="Y22" i="5"/>
  <c r="AC22" i="5" s="1"/>
  <c r="AB21" i="5"/>
  <c r="AA21" i="5"/>
  <c r="AC21" i="5" s="1"/>
  <c r="Z21" i="5"/>
  <c r="Y21" i="5"/>
  <c r="AA20" i="5"/>
  <c r="Z20" i="5"/>
  <c r="Y20" i="5"/>
  <c r="AC20" i="5" s="1"/>
  <c r="AC19" i="5"/>
  <c r="AA19" i="5"/>
  <c r="Z19" i="5"/>
  <c r="Y19" i="5"/>
  <c r="AB19" i="5" s="1"/>
  <c r="AA18" i="5"/>
  <c r="Z18" i="5"/>
  <c r="AC18" i="5" s="1"/>
  <c r="Y18" i="5"/>
  <c r="AA17" i="5"/>
  <c r="Z17" i="5"/>
  <c r="AC17" i="5" s="1"/>
  <c r="Y17" i="5"/>
  <c r="AA16" i="5"/>
  <c r="Z16" i="5"/>
  <c r="Y16" i="5"/>
  <c r="AC16" i="5" s="1"/>
  <c r="AC15" i="5"/>
  <c r="AB15" i="5"/>
  <c r="AA15" i="5"/>
  <c r="Z15" i="5"/>
  <c r="Y15" i="5"/>
  <c r="AA14" i="5"/>
  <c r="Z14" i="5"/>
  <c r="Y14" i="5"/>
  <c r="AB14" i="5" s="1"/>
  <c r="AA13" i="5"/>
  <c r="Z13" i="5"/>
  <c r="Y13" i="5"/>
  <c r="AB13" i="5" s="1"/>
  <c r="AA12" i="5"/>
  <c r="Z12" i="5"/>
  <c r="Y12" i="5"/>
  <c r="AC12" i="5" s="1"/>
  <c r="AA11" i="5"/>
  <c r="AC11" i="5" s="1"/>
  <c r="Z11" i="5"/>
  <c r="Y11" i="5"/>
  <c r="AA10" i="5"/>
  <c r="AC10" i="5" s="1"/>
  <c r="Z10" i="5"/>
  <c r="Y10" i="5"/>
  <c r="AA9" i="5"/>
  <c r="Z9" i="5"/>
  <c r="Y9" i="5"/>
  <c r="AC9" i="5" s="1"/>
  <c r="AC8" i="5"/>
  <c r="AA8" i="5"/>
  <c r="Z8" i="5"/>
  <c r="Y8" i="5"/>
  <c r="AB8" i="5" s="1"/>
  <c r="AC7" i="5"/>
  <c r="AA7" i="5"/>
  <c r="Z7" i="5"/>
  <c r="Y7" i="5"/>
  <c r="AB7" i="5" s="1"/>
  <c r="AA6" i="5"/>
  <c r="Z6" i="5"/>
  <c r="AB6" i="5" s="1"/>
  <c r="Y6" i="5"/>
  <c r="AA5" i="5"/>
  <c r="Z5" i="5"/>
  <c r="Y5" i="5"/>
  <c r="AC5" i="5" s="1"/>
  <c r="AA4" i="5"/>
  <c r="Z4" i="5"/>
  <c r="Y4" i="5"/>
  <c r="AC4" i="5" s="1"/>
  <c r="P153" i="5"/>
  <c r="P142" i="5"/>
  <c r="P139" i="5"/>
  <c r="P133" i="5"/>
  <c r="P126" i="5"/>
  <c r="O153" i="5"/>
  <c r="O142" i="5"/>
  <c r="O139" i="5"/>
  <c r="O133" i="5"/>
  <c r="O126" i="5"/>
  <c r="N153" i="5"/>
  <c r="N142" i="5"/>
  <c r="N139" i="5"/>
  <c r="N133" i="5"/>
  <c r="N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26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28" i="5"/>
  <c r="L129" i="5"/>
  <c r="L127" i="5"/>
  <c r="L126" i="5"/>
  <c r="I127" i="5"/>
  <c r="J127" i="5"/>
  <c r="K127" i="5"/>
  <c r="I128" i="5"/>
  <c r="J128" i="5"/>
  <c r="K128" i="5"/>
  <c r="I129" i="5"/>
  <c r="J129" i="5"/>
  <c r="K129" i="5"/>
  <c r="I130" i="5"/>
  <c r="J130" i="5"/>
  <c r="K130" i="5"/>
  <c r="I131" i="5"/>
  <c r="J131" i="5"/>
  <c r="K131" i="5"/>
  <c r="I132" i="5"/>
  <c r="J132" i="5"/>
  <c r="K132" i="5"/>
  <c r="I133" i="5"/>
  <c r="J133" i="5"/>
  <c r="K133" i="5"/>
  <c r="I134" i="5"/>
  <c r="J134" i="5"/>
  <c r="K134" i="5"/>
  <c r="I135" i="5"/>
  <c r="J135" i="5"/>
  <c r="K135" i="5"/>
  <c r="I136" i="5"/>
  <c r="J136" i="5"/>
  <c r="K136" i="5"/>
  <c r="I137" i="5"/>
  <c r="J137" i="5"/>
  <c r="K137" i="5"/>
  <c r="I138" i="5"/>
  <c r="J138" i="5"/>
  <c r="K138" i="5"/>
  <c r="I139" i="5"/>
  <c r="J139" i="5"/>
  <c r="K139" i="5"/>
  <c r="I140" i="5"/>
  <c r="J140" i="5"/>
  <c r="K140" i="5"/>
  <c r="I141" i="5"/>
  <c r="J141" i="5"/>
  <c r="K141" i="5"/>
  <c r="I142" i="5"/>
  <c r="J142" i="5"/>
  <c r="K142" i="5"/>
  <c r="I143" i="5"/>
  <c r="J143" i="5"/>
  <c r="K143" i="5"/>
  <c r="I144" i="5"/>
  <c r="J144" i="5"/>
  <c r="K144" i="5"/>
  <c r="I145" i="5"/>
  <c r="J145" i="5"/>
  <c r="K145" i="5"/>
  <c r="I146" i="5"/>
  <c r="J146" i="5"/>
  <c r="K146" i="5"/>
  <c r="I147" i="5"/>
  <c r="J147" i="5"/>
  <c r="K147" i="5"/>
  <c r="I148" i="5"/>
  <c r="J148" i="5"/>
  <c r="K148" i="5"/>
  <c r="I149" i="5"/>
  <c r="J149" i="5"/>
  <c r="K149" i="5"/>
  <c r="I150" i="5"/>
  <c r="J150" i="5"/>
  <c r="K150" i="5"/>
  <c r="I151" i="5"/>
  <c r="J151" i="5"/>
  <c r="K151" i="5"/>
  <c r="I152" i="5"/>
  <c r="J152" i="5"/>
  <c r="K152" i="5"/>
  <c r="I153" i="5"/>
  <c r="J153" i="5"/>
  <c r="K153" i="5"/>
  <c r="I154" i="5"/>
  <c r="J154" i="5"/>
  <c r="K154" i="5"/>
  <c r="I155" i="5"/>
  <c r="J155" i="5"/>
  <c r="K155" i="5"/>
  <c r="I156" i="5"/>
  <c r="J156" i="5"/>
  <c r="K156" i="5"/>
  <c r="I157" i="5"/>
  <c r="J157" i="5"/>
  <c r="K157" i="5"/>
  <c r="J126" i="5"/>
  <c r="K126" i="5"/>
  <c r="I126" i="5"/>
  <c r="O122" i="5"/>
  <c r="O99" i="5"/>
  <c r="O89" i="5"/>
  <c r="O86" i="5"/>
  <c r="O83" i="5"/>
  <c r="O80" i="5"/>
  <c r="N122" i="5"/>
  <c r="N99" i="5"/>
  <c r="N89" i="5"/>
  <c r="N86" i="5"/>
  <c r="N83" i="5"/>
  <c r="N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80" i="5"/>
  <c r="M37" i="6" l="1"/>
  <c r="L26" i="6"/>
  <c r="M42" i="6"/>
  <c r="M32" i="6"/>
  <c r="L27" i="6"/>
  <c r="L38" i="6"/>
  <c r="M31" i="6"/>
  <c r="L39" i="6"/>
  <c r="L41" i="6"/>
  <c r="L28" i="6"/>
  <c r="M38" i="6"/>
  <c r="L30" i="6"/>
  <c r="L35" i="6"/>
  <c r="M25" i="6"/>
  <c r="M26" i="6"/>
  <c r="L29" i="6"/>
  <c r="L37" i="6"/>
  <c r="M30" i="6"/>
  <c r="M35" i="6"/>
  <c r="M24" i="6"/>
  <c r="L31" i="6"/>
  <c r="M36" i="6"/>
  <c r="M40" i="6"/>
  <c r="L34" i="6"/>
  <c r="M41" i="6"/>
  <c r="M29" i="6"/>
  <c r="L33" i="6"/>
  <c r="L40" i="6"/>
  <c r="M27" i="6"/>
  <c r="M28" i="6"/>
  <c r="M39" i="6"/>
  <c r="M33" i="6"/>
  <c r="M34" i="6"/>
  <c r="L24" i="6"/>
  <c r="L25" i="6"/>
  <c r="L36" i="6"/>
  <c r="L32" i="6"/>
  <c r="L42" i="6"/>
  <c r="AE13" i="5"/>
  <c r="AD13" i="5"/>
  <c r="AB11" i="5"/>
  <c r="AB10" i="5"/>
  <c r="AB17" i="5"/>
  <c r="AB18" i="5"/>
  <c r="AC6" i="5"/>
  <c r="AB9" i="5"/>
  <c r="AE7" i="5" s="1"/>
  <c r="AC13" i="5"/>
  <c r="AC14" i="5"/>
  <c r="AB20" i="5"/>
  <c r="AB4" i="5"/>
  <c r="AB5" i="5"/>
  <c r="AB16" i="5"/>
  <c r="AB12" i="5"/>
  <c r="AB22" i="5"/>
  <c r="P80" i="5"/>
  <c r="P83" i="5"/>
  <c r="P86" i="5"/>
  <c r="P89" i="5"/>
  <c r="P99" i="5"/>
  <c r="P122" i="5"/>
  <c r="K46" i="4"/>
  <c r="J46" i="4"/>
  <c r="I46" i="4"/>
  <c r="M46" i="4" s="1"/>
  <c r="K45" i="4"/>
  <c r="J45" i="4"/>
  <c r="I45" i="4"/>
  <c r="M45" i="4" s="1"/>
  <c r="L44" i="4"/>
  <c r="K44" i="4"/>
  <c r="J44" i="4"/>
  <c r="I44" i="4"/>
  <c r="M44" i="4" s="1"/>
  <c r="K43" i="4"/>
  <c r="J43" i="4"/>
  <c r="I43" i="4"/>
  <c r="K42" i="4"/>
  <c r="J42" i="4"/>
  <c r="I42" i="4"/>
  <c r="K41" i="4"/>
  <c r="J41" i="4"/>
  <c r="I41" i="4"/>
  <c r="K40" i="4"/>
  <c r="J40" i="4"/>
  <c r="I40" i="4"/>
  <c r="K39" i="4"/>
  <c r="J39" i="4"/>
  <c r="I39" i="4"/>
  <c r="K38" i="4"/>
  <c r="J38" i="4"/>
  <c r="I38" i="4"/>
  <c r="K37" i="4"/>
  <c r="J37" i="4"/>
  <c r="I37" i="4"/>
  <c r="K36" i="4"/>
  <c r="J36" i="4"/>
  <c r="I36" i="4"/>
  <c r="M36" i="4" s="1"/>
  <c r="K35" i="4"/>
  <c r="J35" i="4"/>
  <c r="I35" i="4"/>
  <c r="M35" i="4" s="1"/>
  <c r="K34" i="4"/>
  <c r="J34" i="4"/>
  <c r="I34" i="4"/>
  <c r="K33" i="4"/>
  <c r="J33" i="4"/>
  <c r="I33" i="4"/>
  <c r="K32" i="4"/>
  <c r="J32" i="4"/>
  <c r="I32" i="4"/>
  <c r="K31" i="4"/>
  <c r="J31" i="4"/>
  <c r="I31" i="4"/>
  <c r="K30" i="4"/>
  <c r="J30" i="4"/>
  <c r="I30" i="4"/>
  <c r="K29" i="4"/>
  <c r="J29" i="4"/>
  <c r="I29" i="4"/>
  <c r="K28" i="4"/>
  <c r="J28" i="4"/>
  <c r="I28" i="4"/>
  <c r="L28" i="4" s="1"/>
  <c r="K27" i="4"/>
  <c r="J27" i="4"/>
  <c r="I27" i="4"/>
  <c r="K26" i="4"/>
  <c r="J26" i="4"/>
  <c r="I26" i="4"/>
  <c r="I91" i="4"/>
  <c r="J91" i="4"/>
  <c r="K91" i="4"/>
  <c r="I92" i="4"/>
  <c r="J92" i="4"/>
  <c r="K92" i="4"/>
  <c r="I93" i="4"/>
  <c r="J93" i="4"/>
  <c r="K93" i="4"/>
  <c r="I94" i="4"/>
  <c r="J94" i="4"/>
  <c r="K94" i="4"/>
  <c r="I95" i="4"/>
  <c r="J95" i="4"/>
  <c r="K95" i="4"/>
  <c r="I96" i="4"/>
  <c r="J96" i="4"/>
  <c r="K96" i="4"/>
  <c r="I97" i="4"/>
  <c r="J97" i="4"/>
  <c r="K97" i="4"/>
  <c r="I98" i="4"/>
  <c r="J98" i="4"/>
  <c r="K98" i="4"/>
  <c r="I99" i="4"/>
  <c r="J99" i="4"/>
  <c r="K99" i="4"/>
  <c r="I100" i="4"/>
  <c r="J100" i="4"/>
  <c r="K100" i="4"/>
  <c r="I101" i="4"/>
  <c r="J101" i="4"/>
  <c r="K101" i="4"/>
  <c r="I102" i="4"/>
  <c r="J102" i="4"/>
  <c r="K102" i="4"/>
  <c r="I103" i="4"/>
  <c r="J103" i="4"/>
  <c r="K103" i="4"/>
  <c r="I104" i="4"/>
  <c r="J104" i="4"/>
  <c r="K104" i="4"/>
  <c r="I105" i="4"/>
  <c r="J105" i="4"/>
  <c r="K105" i="4"/>
  <c r="I106" i="4"/>
  <c r="J106" i="4"/>
  <c r="K106" i="4"/>
  <c r="I107" i="4"/>
  <c r="J107" i="4"/>
  <c r="K107" i="4"/>
  <c r="I108" i="4"/>
  <c r="J108" i="4"/>
  <c r="K108" i="4"/>
  <c r="I109" i="4"/>
  <c r="J109" i="4"/>
  <c r="K109" i="4"/>
  <c r="I110" i="4"/>
  <c r="J110" i="4"/>
  <c r="K110" i="4"/>
  <c r="I111" i="4"/>
  <c r="J111" i="4"/>
  <c r="K111" i="4"/>
  <c r="I112" i="4"/>
  <c r="J112" i="4"/>
  <c r="K112" i="4"/>
  <c r="I113" i="4"/>
  <c r="J113" i="4"/>
  <c r="K113" i="4"/>
  <c r="I114" i="4"/>
  <c r="J114" i="4"/>
  <c r="K114" i="4"/>
  <c r="I115" i="4"/>
  <c r="J115" i="4"/>
  <c r="K115" i="4"/>
  <c r="I116" i="4"/>
  <c r="J116" i="4"/>
  <c r="K116" i="4"/>
  <c r="I117" i="4"/>
  <c r="J117" i="4"/>
  <c r="K117" i="4"/>
  <c r="I118" i="4"/>
  <c r="J118" i="4"/>
  <c r="K118" i="4"/>
  <c r="I119" i="4"/>
  <c r="J119" i="4"/>
  <c r="K119" i="4"/>
  <c r="I120" i="4"/>
  <c r="J120" i="4"/>
  <c r="K120" i="4"/>
  <c r="I121" i="4"/>
  <c r="J121" i="4"/>
  <c r="K121" i="4"/>
  <c r="I122" i="4"/>
  <c r="J122" i="4"/>
  <c r="K122" i="4"/>
  <c r="I123" i="4"/>
  <c r="J123" i="4"/>
  <c r="K123" i="4"/>
  <c r="I124" i="4"/>
  <c r="J124" i="4"/>
  <c r="K124" i="4"/>
  <c r="I125" i="4"/>
  <c r="J125" i="4"/>
  <c r="K125" i="4"/>
  <c r="I126" i="4"/>
  <c r="J126" i="4"/>
  <c r="K126" i="4"/>
  <c r="I127" i="4"/>
  <c r="J127" i="4"/>
  <c r="K127" i="4"/>
  <c r="I128" i="4"/>
  <c r="J128" i="4"/>
  <c r="K128" i="4"/>
  <c r="I129" i="4"/>
  <c r="J129" i="4"/>
  <c r="K129" i="4"/>
  <c r="I130" i="4"/>
  <c r="J130" i="4"/>
  <c r="K130" i="4"/>
  <c r="I131" i="4"/>
  <c r="J131" i="4"/>
  <c r="K131" i="4"/>
  <c r="I132" i="4"/>
  <c r="J132" i="4"/>
  <c r="K132" i="4"/>
  <c r="I133" i="4"/>
  <c r="J133" i="4"/>
  <c r="K133" i="4"/>
  <c r="J90" i="4"/>
  <c r="K90" i="4"/>
  <c r="I90" i="4"/>
  <c r="I57" i="4"/>
  <c r="J57" i="4"/>
  <c r="K57" i="4"/>
  <c r="I58" i="4"/>
  <c r="J58" i="4"/>
  <c r="K58" i="4"/>
  <c r="I59" i="4"/>
  <c r="J59" i="4"/>
  <c r="K59" i="4"/>
  <c r="I60" i="4"/>
  <c r="J60" i="4"/>
  <c r="K60" i="4"/>
  <c r="I61" i="4"/>
  <c r="J61" i="4"/>
  <c r="K61" i="4"/>
  <c r="I62" i="4"/>
  <c r="J62" i="4"/>
  <c r="K62" i="4"/>
  <c r="I63" i="4"/>
  <c r="J63" i="4"/>
  <c r="K63" i="4"/>
  <c r="I64" i="4"/>
  <c r="J64" i="4"/>
  <c r="K64" i="4"/>
  <c r="I65" i="4"/>
  <c r="J65" i="4"/>
  <c r="K65" i="4"/>
  <c r="I66" i="4"/>
  <c r="J66" i="4"/>
  <c r="K66" i="4"/>
  <c r="I67" i="4"/>
  <c r="J67" i="4"/>
  <c r="K67" i="4"/>
  <c r="I68" i="4"/>
  <c r="J68" i="4"/>
  <c r="K68" i="4"/>
  <c r="I69" i="4"/>
  <c r="J69" i="4"/>
  <c r="K69" i="4"/>
  <c r="I70" i="4"/>
  <c r="J70" i="4"/>
  <c r="K70" i="4"/>
  <c r="I71" i="4"/>
  <c r="J71" i="4"/>
  <c r="K71" i="4"/>
  <c r="I72" i="4"/>
  <c r="J72" i="4"/>
  <c r="K72" i="4"/>
  <c r="I73" i="4"/>
  <c r="J73" i="4"/>
  <c r="K73" i="4"/>
  <c r="I74" i="4"/>
  <c r="J74" i="4"/>
  <c r="K74" i="4"/>
  <c r="I75" i="4"/>
  <c r="J75" i="4"/>
  <c r="K75" i="4"/>
  <c r="I76" i="4"/>
  <c r="J76" i="4"/>
  <c r="K76" i="4"/>
  <c r="I77" i="4"/>
  <c r="J77" i="4"/>
  <c r="K77" i="4"/>
  <c r="I78" i="4"/>
  <c r="J78" i="4"/>
  <c r="K78" i="4"/>
  <c r="I79" i="4"/>
  <c r="J79" i="4"/>
  <c r="K79" i="4"/>
  <c r="I80" i="4"/>
  <c r="J80" i="4"/>
  <c r="K80" i="4"/>
  <c r="I81" i="4"/>
  <c r="J81" i="4"/>
  <c r="K81" i="4"/>
  <c r="I82" i="4"/>
  <c r="J82" i="4"/>
  <c r="K82" i="4"/>
  <c r="I83" i="4"/>
  <c r="J83" i="4"/>
  <c r="K83" i="4"/>
  <c r="I84" i="4"/>
  <c r="J84" i="4"/>
  <c r="K84" i="4"/>
  <c r="I85" i="4"/>
  <c r="J85" i="4"/>
  <c r="K85" i="4"/>
  <c r="I86" i="4"/>
  <c r="J86" i="4"/>
  <c r="K86" i="4"/>
  <c r="I87" i="4"/>
  <c r="J87" i="4"/>
  <c r="K87" i="4"/>
  <c r="I88" i="4"/>
  <c r="J88" i="4"/>
  <c r="K88" i="4"/>
  <c r="I4" i="4"/>
  <c r="J4" i="4"/>
  <c r="K4" i="4"/>
  <c r="I5" i="4"/>
  <c r="J5" i="4"/>
  <c r="K5" i="4"/>
  <c r="I6" i="4"/>
  <c r="J6" i="4"/>
  <c r="K6" i="4"/>
  <c r="I7" i="4"/>
  <c r="J7" i="4"/>
  <c r="K7" i="4"/>
  <c r="I8" i="4"/>
  <c r="J8" i="4"/>
  <c r="K8" i="4"/>
  <c r="I9" i="4"/>
  <c r="J9" i="4"/>
  <c r="K9" i="4"/>
  <c r="I10" i="4"/>
  <c r="J10" i="4"/>
  <c r="K10" i="4"/>
  <c r="I11" i="4"/>
  <c r="J11" i="4"/>
  <c r="K11" i="4"/>
  <c r="I12" i="4"/>
  <c r="J12" i="4"/>
  <c r="K12" i="4"/>
  <c r="I13" i="4"/>
  <c r="J13" i="4"/>
  <c r="K13" i="4"/>
  <c r="I14" i="4"/>
  <c r="J14" i="4"/>
  <c r="K14" i="4"/>
  <c r="I15" i="4"/>
  <c r="J15" i="4"/>
  <c r="K15" i="4"/>
  <c r="I16" i="4"/>
  <c r="J16" i="4"/>
  <c r="K16" i="4"/>
  <c r="I17" i="4"/>
  <c r="J17" i="4"/>
  <c r="K17" i="4"/>
  <c r="I18" i="4"/>
  <c r="J18" i="4"/>
  <c r="K18" i="4"/>
  <c r="I19" i="4"/>
  <c r="J19" i="4"/>
  <c r="K19" i="4"/>
  <c r="I20" i="4"/>
  <c r="J20" i="4"/>
  <c r="K20" i="4"/>
  <c r="I21" i="4"/>
  <c r="J21" i="4"/>
  <c r="K21" i="4"/>
  <c r="I22" i="4"/>
  <c r="J22" i="4"/>
  <c r="K22" i="4"/>
  <c r="I23" i="4"/>
  <c r="J23" i="4"/>
  <c r="K23" i="4"/>
  <c r="J3" i="4"/>
  <c r="K3" i="4"/>
  <c r="I3" i="4"/>
  <c r="M22" i="1"/>
  <c r="M12" i="1"/>
  <c r="M3" i="1"/>
  <c r="R37" i="2"/>
  <c r="R28" i="2"/>
  <c r="R12" i="2"/>
  <c r="R4" i="2"/>
  <c r="N27" i="6" l="1"/>
  <c r="O27" i="6"/>
  <c r="P27" i="6" s="1"/>
  <c r="N37" i="6"/>
  <c r="O33" i="6"/>
  <c r="N30" i="6"/>
  <c r="O37" i="6"/>
  <c r="P37" i="6" s="1"/>
  <c r="N33" i="6"/>
  <c r="P33" i="6" s="1"/>
  <c r="O30" i="6"/>
  <c r="N24" i="6"/>
  <c r="O24" i="6"/>
  <c r="AD4" i="5"/>
  <c r="AE4" i="5"/>
  <c r="AF4" i="5" s="1"/>
  <c r="AE17" i="5"/>
  <c r="AD17" i="5"/>
  <c r="AF13" i="5"/>
  <c r="AD7" i="5"/>
  <c r="AF7" i="5" s="1"/>
  <c r="AD10" i="5"/>
  <c r="AE10" i="5"/>
  <c r="M30" i="4"/>
  <c r="L35" i="4"/>
  <c r="M43" i="4"/>
  <c r="L41" i="4"/>
  <c r="L34" i="4"/>
  <c r="O34" i="4" s="1"/>
  <c r="M42" i="4"/>
  <c r="N34" i="4"/>
  <c r="M34" i="4"/>
  <c r="L43" i="4"/>
  <c r="O43" i="4" s="1"/>
  <c r="M38" i="4"/>
  <c r="M37" i="4"/>
  <c r="L39" i="4"/>
  <c r="M29" i="4"/>
  <c r="M26" i="4"/>
  <c r="L40" i="4"/>
  <c r="M32" i="4"/>
  <c r="M33" i="4"/>
  <c r="M31" i="4"/>
  <c r="M28" i="4"/>
  <c r="L29" i="4"/>
  <c r="O28" i="4" s="1"/>
  <c r="L27" i="4"/>
  <c r="M40" i="4"/>
  <c r="M41" i="4"/>
  <c r="L42" i="4"/>
  <c r="L32" i="4"/>
  <c r="L33" i="4"/>
  <c r="N43" i="4"/>
  <c r="P43" i="4" s="1"/>
  <c r="L26" i="4"/>
  <c r="M27" i="4"/>
  <c r="L36" i="4"/>
  <c r="L37" i="4"/>
  <c r="L38" i="4"/>
  <c r="M39" i="4"/>
  <c r="L30" i="4"/>
  <c r="L31" i="4"/>
  <c r="L45" i="4"/>
  <c r="L46" i="4"/>
  <c r="M103" i="4"/>
  <c r="M111" i="4"/>
  <c r="M121" i="4"/>
  <c r="M113" i="4"/>
  <c r="M105" i="4"/>
  <c r="M97" i="4"/>
  <c r="M127" i="4"/>
  <c r="M119" i="4"/>
  <c r="M95" i="4"/>
  <c r="M118" i="4"/>
  <c r="M102" i="4"/>
  <c r="M94" i="4"/>
  <c r="M129" i="4"/>
  <c r="M90" i="4"/>
  <c r="M126" i="4"/>
  <c r="M110" i="4"/>
  <c r="M131" i="4"/>
  <c r="M99" i="4"/>
  <c r="M132" i="4"/>
  <c r="M124" i="4"/>
  <c r="M116" i="4"/>
  <c r="M108" i="4"/>
  <c r="M100" i="4"/>
  <c r="M92" i="4"/>
  <c r="M115" i="4"/>
  <c r="M128" i="4"/>
  <c r="M112" i="4"/>
  <c r="M104" i="4"/>
  <c r="M96" i="4"/>
  <c r="M133" i="4"/>
  <c r="M125" i="4"/>
  <c r="M117" i="4"/>
  <c r="M109" i="4"/>
  <c r="M101" i="4"/>
  <c r="M93" i="4"/>
  <c r="M123" i="4"/>
  <c r="M107" i="4"/>
  <c r="M91" i="4"/>
  <c r="M120" i="4"/>
  <c r="M130" i="4"/>
  <c r="M122" i="4"/>
  <c r="M114" i="4"/>
  <c r="M106" i="4"/>
  <c r="M98" i="4"/>
  <c r="L90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M3" i="4"/>
  <c r="L3" i="4"/>
  <c r="L23" i="4"/>
  <c r="M23" i="4"/>
  <c r="L22" i="4"/>
  <c r="M22" i="4"/>
  <c r="L21" i="4"/>
  <c r="M21" i="4"/>
  <c r="L20" i="4"/>
  <c r="M20" i="4"/>
  <c r="L19" i="4"/>
  <c r="M19" i="4"/>
  <c r="L18" i="4"/>
  <c r="M18" i="4"/>
  <c r="L17" i="4"/>
  <c r="M17" i="4"/>
  <c r="L16" i="4"/>
  <c r="M16" i="4"/>
  <c r="L15" i="4"/>
  <c r="M15" i="4"/>
  <c r="L14" i="4"/>
  <c r="M14" i="4"/>
  <c r="L13" i="4"/>
  <c r="M13" i="4"/>
  <c r="L12" i="4"/>
  <c r="M12" i="4"/>
  <c r="L11" i="4"/>
  <c r="M11" i="4"/>
  <c r="L10" i="4"/>
  <c r="M10" i="4"/>
  <c r="L9" i="4"/>
  <c r="M9" i="4"/>
  <c r="L8" i="4"/>
  <c r="M8" i="4"/>
  <c r="L7" i="4"/>
  <c r="M7" i="4"/>
  <c r="L6" i="4"/>
  <c r="M6" i="4"/>
  <c r="L5" i="4"/>
  <c r="M5" i="4"/>
  <c r="L4" i="4"/>
  <c r="M4" i="4"/>
  <c r="M88" i="4"/>
  <c r="L88" i="4"/>
  <c r="M87" i="4"/>
  <c r="L87" i="4"/>
  <c r="M86" i="4"/>
  <c r="L86" i="4"/>
  <c r="M85" i="4"/>
  <c r="L85" i="4"/>
  <c r="M84" i="4"/>
  <c r="L84" i="4"/>
  <c r="M83" i="4"/>
  <c r="L83" i="4"/>
  <c r="M82" i="4"/>
  <c r="L82" i="4"/>
  <c r="M81" i="4"/>
  <c r="L81" i="4"/>
  <c r="M80" i="4"/>
  <c r="L80" i="4"/>
  <c r="M79" i="4"/>
  <c r="L79" i="4"/>
  <c r="M78" i="4"/>
  <c r="L78" i="4"/>
  <c r="M77" i="4"/>
  <c r="L77" i="4"/>
  <c r="M76" i="4"/>
  <c r="L76" i="4"/>
  <c r="M75" i="4"/>
  <c r="L75" i="4"/>
  <c r="M74" i="4"/>
  <c r="L74" i="4"/>
  <c r="M73" i="4"/>
  <c r="L73" i="4"/>
  <c r="M72" i="4"/>
  <c r="L72" i="4"/>
  <c r="M71" i="4"/>
  <c r="L71" i="4"/>
  <c r="M70" i="4"/>
  <c r="L70" i="4"/>
  <c r="M69" i="4"/>
  <c r="L69" i="4"/>
  <c r="M68" i="4"/>
  <c r="L68" i="4"/>
  <c r="M67" i="4"/>
  <c r="L67" i="4"/>
  <c r="M66" i="4"/>
  <c r="L66" i="4"/>
  <c r="M65" i="4"/>
  <c r="L65" i="4"/>
  <c r="M64" i="4"/>
  <c r="L64" i="4"/>
  <c r="M63" i="4"/>
  <c r="L63" i="4"/>
  <c r="M62" i="4"/>
  <c r="L62" i="4"/>
  <c r="M61" i="4"/>
  <c r="L61" i="4"/>
  <c r="M60" i="4"/>
  <c r="L60" i="4"/>
  <c r="M59" i="4"/>
  <c r="L59" i="4"/>
  <c r="M58" i="4"/>
  <c r="L58" i="4"/>
  <c r="M57" i="4"/>
  <c r="L57" i="4"/>
  <c r="P30" i="6" l="1"/>
  <c r="P24" i="6"/>
  <c r="AF17" i="5"/>
  <c r="AF10" i="5"/>
  <c r="O40" i="4"/>
  <c r="P34" i="4"/>
  <c r="N28" i="4"/>
  <c r="P28" i="4" s="1"/>
  <c r="N36" i="4"/>
  <c r="O36" i="4"/>
  <c r="P36" i="4" s="1"/>
  <c r="N40" i="4"/>
  <c r="P40" i="4" s="1"/>
  <c r="N38" i="4"/>
  <c r="O38" i="4"/>
  <c r="P38" i="4" s="1"/>
  <c r="O26" i="4"/>
  <c r="N26" i="4"/>
  <c r="N30" i="4"/>
  <c r="O30" i="4"/>
  <c r="O45" i="4"/>
  <c r="N45" i="4"/>
  <c r="O32" i="4"/>
  <c r="N32" i="4"/>
  <c r="N132" i="4"/>
  <c r="O97" i="4"/>
  <c r="N96" i="4"/>
  <c r="O103" i="4"/>
  <c r="N99" i="4"/>
  <c r="N109" i="4"/>
  <c r="N93" i="4"/>
  <c r="O94" i="4"/>
  <c r="N90" i="4"/>
  <c r="O91" i="4"/>
  <c r="AWD56" i="4"/>
  <c r="ACL56" i="4"/>
  <c r="ERF56" i="4"/>
  <c r="ERG56" i="4" s="1"/>
  <c r="ERH56" i="4" s="1"/>
  <c r="VXF56" i="4"/>
  <c r="UJV56" i="4"/>
  <c r="SRN56" i="4"/>
  <c r="STZ56" i="4"/>
  <c r="AEH56" i="4"/>
  <c r="KP56" i="4"/>
  <c r="SWL56" i="4"/>
  <c r="SYH56" i="4"/>
  <c r="VNJ56" i="4"/>
  <c r="SEP56" i="4"/>
  <c r="DV56" i="4"/>
  <c r="DW56" i="4" s="1"/>
  <c r="DX56" i="4" s="1"/>
  <c r="RBB56" i="4"/>
  <c r="HJZ56" i="4"/>
  <c r="JCX56" i="4"/>
  <c r="GFF56" i="4"/>
  <c r="KJN56" i="4"/>
  <c r="UGT56" i="4"/>
  <c r="TWX56" i="4"/>
  <c r="TNB56" i="4"/>
  <c r="STJ56" i="4"/>
  <c r="RPV56" i="4"/>
  <c r="QWD56" i="4"/>
  <c r="QMH56" i="4"/>
  <c r="PSP56" i="4"/>
  <c r="OYX56" i="4"/>
  <c r="OFF56" i="4"/>
  <c r="FUD56" i="4"/>
  <c r="FUE56" i="4" s="1"/>
  <c r="FUF56" i="4" s="1"/>
  <c r="XFB56" i="4"/>
  <c r="XFC56" i="4" s="1"/>
  <c r="XFD56" i="4" s="1"/>
  <c r="LKP56" i="4"/>
  <c r="GMP56" i="4"/>
  <c r="JRR56" i="4"/>
  <c r="JRS56" i="4" s="1"/>
  <c r="JRT56" i="4" s="1"/>
  <c r="FVJ56" i="4"/>
  <c r="WHB56" i="4"/>
  <c r="WBN56" i="4"/>
  <c r="WBO56" i="4" s="1"/>
  <c r="WBP56" i="4" s="1"/>
  <c r="KST56" i="4"/>
  <c r="IVN56" i="4"/>
  <c r="AMH56" i="4"/>
  <c r="TDV56" i="4"/>
  <c r="QDB56" i="4"/>
  <c r="SHR56" i="4"/>
  <c r="PGX56" i="4"/>
  <c r="PGY56" i="4" s="1"/>
  <c r="PGZ56" i="4" s="1"/>
  <c r="NTN56" i="4"/>
  <c r="MGD56" i="4"/>
  <c r="IDB56" i="4"/>
  <c r="EMH56" i="4"/>
  <c r="EMI56" i="4" s="1"/>
  <c r="EMJ56" i="4" s="1"/>
  <c r="AWE56" i="4"/>
  <c r="AWF56" i="4" s="1"/>
  <c r="NLN56" i="4"/>
  <c r="FQL56" i="4"/>
  <c r="IVO56" i="4"/>
  <c r="IVP56" i="4" s="1"/>
  <c r="CTZ56" i="4"/>
  <c r="HCP56" i="4"/>
  <c r="HCQ56" i="4" s="1"/>
  <c r="HCR56" i="4" s="1"/>
  <c r="VFJ56" i="4"/>
  <c r="HZJ56" i="4"/>
  <c r="EUH56" i="4"/>
  <c r="EUI56" i="4" s="1"/>
  <c r="EUJ56" i="4" s="1"/>
  <c r="TQD56" i="4"/>
  <c r="OSD56" i="4"/>
  <c r="NET56" i="4"/>
  <c r="JBR56" i="4"/>
  <c r="JBS56" i="4" s="1"/>
  <c r="JBT56" i="4" s="1"/>
  <c r="IQP56" i="4"/>
  <c r="MRV56" i="4"/>
  <c r="HNR56" i="4"/>
  <c r="HDF56" i="4"/>
  <c r="HDG56" i="4" s="1"/>
  <c r="HDH56" i="4" s="1"/>
  <c r="JOP56" i="4"/>
  <c r="JOQ56" i="4" s="1"/>
  <c r="JOR56" i="4" s="1"/>
  <c r="FED56" i="4"/>
  <c r="FEE56" i="4" s="1"/>
  <c r="FEF56" i="4" s="1"/>
  <c r="OKD56" i="4"/>
  <c r="QHJ56" i="4"/>
  <c r="BYL56" i="4"/>
  <c r="QMX56" i="4"/>
  <c r="UL56" i="4"/>
  <c r="VDN56" i="4"/>
  <c r="TZZ56" i="4"/>
  <c r="RED56" i="4"/>
  <c r="PQT56" i="4"/>
  <c r="PQU56" i="4" s="1"/>
  <c r="PQV56" i="4" s="1"/>
  <c r="MPZ56" i="4"/>
  <c r="FJB56" i="4"/>
  <c r="FJC56" i="4" s="1"/>
  <c r="FJD56" i="4" s="1"/>
  <c r="QRF56" i="4"/>
  <c r="MXZ56" i="4"/>
  <c r="QFN56" i="4"/>
  <c r="GHR56" i="4"/>
  <c r="GHS56" i="4" s="1"/>
  <c r="GHT56" i="4" s="1"/>
  <c r="JJR56" i="4"/>
  <c r="GMQ56" i="4"/>
  <c r="GMR56" i="4" s="1"/>
  <c r="PGH56" i="4"/>
  <c r="PGI56" i="4" s="1"/>
  <c r="PGJ56" i="4" s="1"/>
  <c r="OAH56" i="4"/>
  <c r="DBZ56" i="4"/>
  <c r="KNF56" i="4"/>
  <c r="PNR56" i="4"/>
  <c r="GDZ56" i="4"/>
  <c r="CFF56" i="4"/>
  <c r="ARV56" i="4"/>
  <c r="BKX56" i="4"/>
  <c r="AJV56" i="4"/>
  <c r="FPF56" i="4"/>
  <c r="EBV56" i="4"/>
  <c r="CNF56" i="4"/>
  <c r="CNG56" i="4" s="1"/>
  <c r="CNH56" i="4" s="1"/>
  <c r="RLN56" i="4"/>
  <c r="RLO56" i="4" s="1"/>
  <c r="RLP56" i="4" s="1"/>
  <c r="TBJ56" i="4"/>
  <c r="SCT56" i="4"/>
  <c r="QPJ56" i="4"/>
  <c r="PBZ56" i="4"/>
  <c r="NOP56" i="4"/>
  <c r="KNV56" i="4"/>
  <c r="HNB56" i="4"/>
  <c r="HNC56" i="4" s="1"/>
  <c r="HND56" i="4" s="1"/>
  <c r="FZR56" i="4"/>
  <c r="FZS56" i="4" s="1"/>
  <c r="FZT56" i="4" s="1"/>
  <c r="HKP56" i="4"/>
  <c r="HKQ56" i="4" s="1"/>
  <c r="HKR56" i="4" s="1"/>
  <c r="VZR56" i="4"/>
  <c r="VZS56" i="4" s="1"/>
  <c r="VZT56" i="4" s="1"/>
  <c r="QEX56" i="4"/>
  <c r="QEY56" i="4" s="1"/>
  <c r="QEZ56" i="4" s="1"/>
  <c r="HRJ56" i="4"/>
  <c r="ODJ56" i="4"/>
  <c r="ODK56" i="4" s="1"/>
  <c r="ODL56" i="4" s="1"/>
  <c r="PQD56" i="4"/>
  <c r="PQE56" i="4" s="1"/>
  <c r="PQF56" i="4" s="1"/>
  <c r="CYH56" i="4"/>
  <c r="CYI56" i="4" s="1"/>
  <c r="CYJ56" i="4" s="1"/>
  <c r="TJZ56" i="4"/>
  <c r="HML56" i="4"/>
  <c r="BPV56" i="4"/>
  <c r="SJN56" i="4"/>
  <c r="UCL56" i="4"/>
  <c r="LJZ56" i="4"/>
  <c r="LKA56" i="4" s="1"/>
  <c r="LKB56" i="4" s="1"/>
  <c r="EBW56" i="4"/>
  <c r="EBX56" i="4" s="1"/>
  <c r="ARF56" i="4"/>
  <c r="NR56" i="4"/>
  <c r="TUL56" i="4"/>
  <c r="HN56" i="4"/>
  <c r="LAT56" i="4"/>
  <c r="SOL56" i="4"/>
  <c r="ILB56" i="4"/>
  <c r="LHN56" i="4"/>
  <c r="LWH56" i="4"/>
  <c r="PYT56" i="4"/>
  <c r="DCA56" i="4"/>
  <c r="DCB56" i="4" s="1"/>
  <c r="LZJ56" i="4"/>
  <c r="IT56" i="4"/>
  <c r="KLZ56" i="4"/>
  <c r="HLF56" i="4"/>
  <c r="WVV56" i="4"/>
  <c r="FBR56" i="4"/>
  <c r="CPB56" i="4"/>
  <c r="CPC56" i="4" s="1"/>
  <c r="CPD56" i="4" s="1"/>
  <c r="OH56" i="4"/>
  <c r="JXF56" i="4"/>
  <c r="JDN56" i="4"/>
  <c r="KIH56" i="4"/>
  <c r="IUX56" i="4"/>
  <c r="UVN56" i="4"/>
  <c r="RUT56" i="4"/>
  <c r="NRB56" i="4"/>
  <c r="NRC56" i="4" s="1"/>
  <c r="NRD56" i="4" s="1"/>
  <c r="SP56" i="4"/>
  <c r="TRZ56" i="4"/>
  <c r="UBV56" i="4"/>
  <c r="SKD56" i="4"/>
  <c r="QWT56" i="4"/>
  <c r="WKT56" i="4"/>
  <c r="WKU56" i="4" s="1"/>
  <c r="WKV56" i="4" s="1"/>
  <c r="RNZ56" i="4"/>
  <c r="ONF56" i="4"/>
  <c r="HHN56" i="4"/>
  <c r="WGL56" i="4"/>
  <c r="WGM56" i="4" s="1"/>
  <c r="WGN56" i="4" s="1"/>
  <c r="FXF56" i="4"/>
  <c r="FXG56" i="4" s="1"/>
  <c r="FXH56" i="4" s="1"/>
  <c r="LBZ56" i="4"/>
  <c r="LCA56" i="4" s="1"/>
  <c r="LCB56" i="4" s="1"/>
  <c r="UEH56" i="4"/>
  <c r="UEI56" i="4" s="1"/>
  <c r="UEJ56" i="4" s="1"/>
  <c r="TKP56" i="4"/>
  <c r="TKQ56" i="4" s="1"/>
  <c r="TKR56" i="4" s="1"/>
  <c r="MJF56" i="4"/>
  <c r="MJG56" i="4" s="1"/>
  <c r="MJH56" i="4" s="1"/>
  <c r="LPN56" i="4"/>
  <c r="LPO56" i="4" s="1"/>
  <c r="LPP56" i="4" s="1"/>
  <c r="KVV56" i="4"/>
  <c r="KVW56" i="4" s="1"/>
  <c r="KVX56" i="4" s="1"/>
  <c r="KCD56" i="4"/>
  <c r="KCE56" i="4" s="1"/>
  <c r="KCF56" i="4" s="1"/>
  <c r="IJV56" i="4"/>
  <c r="IJW56" i="4" s="1"/>
  <c r="IJX56" i="4" s="1"/>
  <c r="HQD56" i="4"/>
  <c r="HQE56" i="4" s="1"/>
  <c r="HQF56" i="4" s="1"/>
  <c r="JNJ56" i="4"/>
  <c r="JNK56" i="4" s="1"/>
  <c r="JNL56" i="4" s="1"/>
  <c r="HWX56" i="4"/>
  <c r="HWY56" i="4" s="1"/>
  <c r="HWZ56" i="4" s="1"/>
  <c r="MAP56" i="4"/>
  <c r="KXB56" i="4"/>
  <c r="KXC56" i="4" s="1"/>
  <c r="KXD56" i="4" s="1"/>
  <c r="HWH56" i="4"/>
  <c r="HWI56" i="4" s="1"/>
  <c r="HWJ56" i="4" s="1"/>
  <c r="RNJ56" i="4"/>
  <c r="RNK56" i="4" s="1"/>
  <c r="RNL56" i="4" s="1"/>
  <c r="IJF56" i="4"/>
  <c r="IJG56" i="4" s="1"/>
  <c r="IJH56" i="4" s="1"/>
  <c r="BBB56" i="4"/>
  <c r="BBC56" i="4" s="1"/>
  <c r="BBD56" i="4" s="1"/>
  <c r="PIT56" i="4"/>
  <c r="JMT56" i="4"/>
  <c r="JMU56" i="4" s="1"/>
  <c r="JMV56" i="4" s="1"/>
  <c r="EL56" i="4"/>
  <c r="EM56" i="4" s="1"/>
  <c r="EN56" i="4" s="1"/>
  <c r="XAD56" i="4"/>
  <c r="XAE56" i="4" s="1"/>
  <c r="XAF56" i="4" s="1"/>
  <c r="WVF56" i="4"/>
  <c r="WVG56" i="4" s="1"/>
  <c r="WVH56" i="4" s="1"/>
  <c r="HAD56" i="4"/>
  <c r="PEM56" i="4"/>
  <c r="PEN56" i="4" s="1"/>
  <c r="MDR56" i="4"/>
  <c r="MDS56" i="4" s="1"/>
  <c r="MDT56" i="4" s="1"/>
  <c r="LAD56" i="4"/>
  <c r="EAP56" i="4"/>
  <c r="IGD56" i="4"/>
  <c r="AHJ56" i="4"/>
  <c r="UTB56" i="4"/>
  <c r="SLZ56" i="4"/>
  <c r="VRR56" i="4"/>
  <c r="VRS56" i="4" s="1"/>
  <c r="VRT56" i="4" s="1"/>
  <c r="CJN56" i="4"/>
  <c r="VCX56" i="4"/>
  <c r="VCY56" i="4" s="1"/>
  <c r="VCZ56" i="4" s="1"/>
  <c r="JYL56" i="4"/>
  <c r="BUT56" i="4"/>
  <c r="OIH56" i="4"/>
  <c r="EZF56" i="4"/>
  <c r="CYX56" i="4"/>
  <c r="GWL56" i="4"/>
  <c r="GWM56" i="4" s="1"/>
  <c r="GWN56" i="4" s="1"/>
  <c r="KHB56" i="4"/>
  <c r="HGH56" i="4"/>
  <c r="RJ56" i="4"/>
  <c r="RXV56" i="4"/>
  <c r="PWH56" i="4"/>
  <c r="KDJ56" i="4"/>
  <c r="IPZ56" i="4"/>
  <c r="GST56" i="4"/>
  <c r="GSU56" i="4" s="1"/>
  <c r="GSV56" i="4" s="1"/>
  <c r="FZB56" i="4"/>
  <c r="WH56" i="4"/>
  <c r="UJF56" i="4"/>
  <c r="UJG56" i="4" s="1"/>
  <c r="UJH56" i="4" s="1"/>
  <c r="CAX56" i="4"/>
  <c r="BRB56" i="4"/>
  <c r="TV56" i="4"/>
  <c r="WJN56" i="4"/>
  <c r="UWD56" i="4"/>
  <c r="RVJ56" i="4"/>
  <c r="OUP56" i="4"/>
  <c r="ITB56" i="4"/>
  <c r="HFR56" i="4"/>
  <c r="USL56" i="4"/>
  <c r="USM56" i="4" s="1"/>
  <c r="USN56" i="4" s="1"/>
  <c r="SMP56" i="4"/>
  <c r="QZF56" i="4"/>
  <c r="PLV56" i="4"/>
  <c r="NYL56" i="4"/>
  <c r="GJN56" i="4"/>
  <c r="GJO56" i="4" s="1"/>
  <c r="GJP56" i="4" s="1"/>
  <c r="JBB56" i="4"/>
  <c r="NCH56" i="4"/>
  <c r="NCI56" i="4"/>
  <c r="NCJ56" i="4" s="1"/>
  <c r="KLJ56" i="4"/>
  <c r="KLK56" i="4" s="1"/>
  <c r="KLL56" i="4" s="1"/>
  <c r="FSH56" i="4"/>
  <c r="FSI56" i="4" s="1"/>
  <c r="FSJ56" i="4" s="1"/>
  <c r="FFJ56" i="4"/>
  <c r="FFK56" i="4" s="1"/>
  <c r="FFL56" i="4" s="1"/>
  <c r="BFZ56" i="4"/>
  <c r="BGA56" i="4" s="1"/>
  <c r="BGB56" i="4" s="1"/>
  <c r="LWX56" i="4"/>
  <c r="BZR56" i="4"/>
  <c r="BZS56" i="4" s="1"/>
  <c r="BZT56" i="4" s="1"/>
  <c r="QYP56" i="4"/>
  <c r="QYQ56" i="4" s="1"/>
  <c r="QYR56" i="4" s="1"/>
  <c r="OXB56" i="4"/>
  <c r="OXC56" i="4" s="1"/>
  <c r="OXD56" i="4" s="1"/>
  <c r="BVJ56" i="4"/>
  <c r="BVK56" i="4" s="1"/>
  <c r="BVL56" i="4" s="1"/>
  <c r="NNZ56" i="4"/>
  <c r="NOA56" i="4" s="1"/>
  <c r="NOB56" i="4" s="1"/>
  <c r="OHR56" i="4"/>
  <c r="OHS56" i="4" s="1"/>
  <c r="OHT56" i="4" s="1"/>
  <c r="LLV56" i="4"/>
  <c r="LLW56" i="4" s="1"/>
  <c r="LLX56" i="4" s="1"/>
  <c r="PEL56" i="4"/>
  <c r="OKT56" i="4"/>
  <c r="OKU56" i="4" s="1"/>
  <c r="OKV56" i="4" s="1"/>
  <c r="OCT56" i="4"/>
  <c r="OCU56" i="4" s="1"/>
  <c r="OCV56" i="4" s="1"/>
  <c r="EVN56" i="4"/>
  <c r="EVO56" i="4" s="1"/>
  <c r="EVP56" i="4" s="1"/>
  <c r="DNB56" i="4"/>
  <c r="DNC56" i="4" s="1"/>
  <c r="DND56" i="4" s="1"/>
  <c r="AHZ56" i="4"/>
  <c r="AIA56" i="4" s="1"/>
  <c r="AIB56" i="4" s="1"/>
  <c r="BTN56" i="4"/>
  <c r="BTO56" i="4" s="1"/>
  <c r="BTP56" i="4" s="1"/>
  <c r="ENN56" i="4"/>
  <c r="ENO56" i="4" s="1"/>
  <c r="ENP56" i="4" s="1"/>
  <c r="GPR56" i="4"/>
  <c r="GPS56" i="4" s="1"/>
  <c r="GPT56" i="4" s="1"/>
  <c r="EPJ56" i="4"/>
  <c r="EPK56" i="4" s="1"/>
  <c r="EPL56" i="4" s="1"/>
  <c r="O75" i="4"/>
  <c r="N75" i="4"/>
  <c r="O84" i="4"/>
  <c r="N84" i="4"/>
  <c r="O5" i="4"/>
  <c r="N5" i="4"/>
  <c r="O7" i="4"/>
  <c r="N7" i="4"/>
  <c r="O9" i="4"/>
  <c r="N9" i="4"/>
  <c r="O11" i="4"/>
  <c r="N11" i="4"/>
  <c r="O13" i="4"/>
  <c r="N13" i="4"/>
  <c r="O15" i="4"/>
  <c r="N15" i="4"/>
  <c r="O17" i="4"/>
  <c r="N17" i="4"/>
  <c r="O20" i="4"/>
  <c r="N20" i="4"/>
  <c r="O22" i="4"/>
  <c r="N22" i="4"/>
  <c r="O3" i="4"/>
  <c r="N3" i="4"/>
  <c r="P26" i="4" l="1"/>
  <c r="P32" i="4"/>
  <c r="P45" i="4"/>
  <c r="P30" i="4"/>
  <c r="EAQ56" i="4"/>
  <c r="EAR56" i="4" s="1"/>
  <c r="HAE56" i="4"/>
  <c r="HAF56" i="4" s="1"/>
  <c r="LAU56" i="4"/>
  <c r="LAV56" i="4" s="1"/>
  <c r="KDK56" i="4"/>
  <c r="KDL56" i="4" s="1"/>
  <c r="HLG56" i="4"/>
  <c r="HLH56" i="4" s="1"/>
  <c r="SOM56" i="4"/>
  <c r="SON56" i="4" s="1"/>
  <c r="MYA56" i="4"/>
  <c r="MYB56" i="4" s="1"/>
  <c r="IQA56" i="4"/>
  <c r="IQB56" i="4" s="1"/>
  <c r="PWI56" i="4"/>
  <c r="PWJ56" i="4" s="1"/>
  <c r="LWI56" i="4"/>
  <c r="LWJ56" i="4" s="1"/>
  <c r="WI56" i="4"/>
  <c r="WJ56" i="4" s="1"/>
  <c r="TKA56" i="4"/>
  <c r="TKB56" i="4" s="1"/>
  <c r="HMM56" i="4"/>
  <c r="HMN56" i="4" s="1"/>
  <c r="CUA56" i="4"/>
  <c r="CUB56" i="4" s="1"/>
  <c r="OII56" i="4"/>
  <c r="OIJ56" i="4" s="1"/>
  <c r="JCY56" i="4"/>
  <c r="JCZ56" i="4" s="1"/>
  <c r="BUU56" i="4"/>
  <c r="BUV56" i="4" s="1"/>
  <c r="KNG56" i="4"/>
  <c r="KNH56" i="4" s="1"/>
  <c r="LAE56" i="4"/>
  <c r="LAF56" i="4" s="1"/>
  <c r="PYU56" i="4"/>
  <c r="PYV56" i="4" s="1"/>
  <c r="JYM56" i="4"/>
  <c r="JYN56" i="4" s="1"/>
  <c r="BYM56" i="4"/>
  <c r="BYN56" i="4" s="1"/>
  <c r="UCM56" i="4"/>
  <c r="UCN56" i="4" s="1"/>
  <c r="RK56" i="4"/>
  <c r="RL56" i="4" s="1"/>
  <c r="UDB56" i="4"/>
  <c r="UDC56" i="4" s="1"/>
  <c r="UDD56" i="4" s="1"/>
  <c r="HIT56" i="4"/>
  <c r="HIU56" i="4" s="1"/>
  <c r="HIV56" i="4" s="1"/>
  <c r="CLJ56" i="4"/>
  <c r="CLK56" i="4" s="1"/>
  <c r="CLL56" i="4" s="1"/>
  <c r="JET56" i="4"/>
  <c r="JEU56" i="4" s="1"/>
  <c r="JEV56" i="4" s="1"/>
  <c r="IIP56" i="4"/>
  <c r="IIQ56" i="4" s="1"/>
  <c r="IIR56" i="4" s="1"/>
  <c r="QRV56" i="4"/>
  <c r="QRW56" i="4" s="1"/>
  <c r="QRX56" i="4" s="1"/>
  <c r="HBJ56" i="4"/>
  <c r="HBK56" i="4" s="1"/>
  <c r="HBL56" i="4" s="1"/>
  <c r="VIL56" i="4"/>
  <c r="VIM56" i="4" s="1"/>
  <c r="VIN56" i="4" s="1"/>
  <c r="IWT56" i="4"/>
  <c r="IWU56" i="4" s="1"/>
  <c r="IWV56" i="4" s="1"/>
  <c r="HO56" i="4"/>
  <c r="HP56" i="4" s="1"/>
  <c r="JJS56" i="4"/>
  <c r="JJT56" i="4" s="1"/>
  <c r="BAL56" i="4"/>
  <c r="BAM56" i="4" s="1"/>
  <c r="BAN56" i="4" s="1"/>
  <c r="HBZ56" i="4"/>
  <c r="HCA56" i="4" s="1"/>
  <c r="HCB56" i="4" s="1"/>
  <c r="KCT56" i="4"/>
  <c r="KCU56" i="4" s="1"/>
  <c r="KCV56" i="4" s="1"/>
  <c r="NDN56" i="4"/>
  <c r="NDO56" i="4" s="1"/>
  <c r="NDP56" i="4" s="1"/>
  <c r="XBJ56" i="4"/>
  <c r="XBK56" i="4" s="1"/>
  <c r="XBL56" i="4" s="1"/>
  <c r="EGT56" i="4"/>
  <c r="EGU56" i="4" s="1"/>
  <c r="EGV56" i="4" s="1"/>
  <c r="ITC56" i="4"/>
  <c r="ITD56" i="4" s="1"/>
  <c r="IGT56" i="4"/>
  <c r="IGU56" i="4" s="1"/>
  <c r="IGV56" i="4" s="1"/>
  <c r="DIT56" i="4"/>
  <c r="DIU56" i="4" s="1"/>
  <c r="DIV56" i="4" s="1"/>
  <c r="JSH56" i="4"/>
  <c r="JSI56" i="4" s="1"/>
  <c r="JSJ56" i="4" s="1"/>
  <c r="KDZ56" i="4"/>
  <c r="KEA56" i="4" s="1"/>
  <c r="KEB56" i="4" s="1"/>
  <c r="EXJ56" i="4"/>
  <c r="EXK56" i="4" s="1"/>
  <c r="EXL56" i="4" s="1"/>
  <c r="OAI56" i="4"/>
  <c r="OAJ56" i="4" s="1"/>
  <c r="LQT56" i="4"/>
  <c r="LQU56" i="4" s="1"/>
  <c r="LQV56" i="4" s="1"/>
  <c r="LVR56" i="4"/>
  <c r="LVS56" i="4" s="1"/>
  <c r="LVT56" i="4" s="1"/>
  <c r="TPN56" i="4"/>
  <c r="THN56" i="4"/>
  <c r="THO56" i="4" s="1"/>
  <c r="THP56" i="4" s="1"/>
  <c r="AYP56" i="4"/>
  <c r="AYQ56" i="4" s="1"/>
  <c r="AYR56" i="4" s="1"/>
  <c r="OUQ56" i="4"/>
  <c r="OUR56" i="4" s="1"/>
  <c r="ETB56" i="4"/>
  <c r="ETC56" i="4" s="1"/>
  <c r="ETD56" i="4" s="1"/>
  <c r="JHF56" i="4"/>
  <c r="JHG56" i="4" s="1"/>
  <c r="JHH56" i="4" s="1"/>
  <c r="NBR56" i="4"/>
  <c r="NBS56" i="4" s="1"/>
  <c r="NBT56" i="4" s="1"/>
  <c r="WOL56" i="4"/>
  <c r="WOM56" i="4" s="1"/>
  <c r="WON56" i="4" s="1"/>
  <c r="FCH56" i="4"/>
  <c r="FCI56" i="4" s="1"/>
  <c r="FCJ56" i="4" s="1"/>
  <c r="ROA56" i="4"/>
  <c r="ROB56" i="4" s="1"/>
  <c r="JWP56" i="4"/>
  <c r="JWQ56" i="4" s="1"/>
  <c r="JWR56" i="4" s="1"/>
  <c r="OIX56" i="4"/>
  <c r="OIY56" i="4" s="1"/>
  <c r="OIZ56" i="4" s="1"/>
  <c r="RTN56" i="4"/>
  <c r="RTO56" i="4" s="1"/>
  <c r="RTP56" i="4" s="1"/>
  <c r="VGP56" i="4"/>
  <c r="VGQ56" i="4" s="1"/>
  <c r="VGR56" i="4" s="1"/>
  <c r="AUX56" i="4"/>
  <c r="AUY56" i="4" s="1"/>
  <c r="AUZ56" i="4" s="1"/>
  <c r="FHF56" i="4"/>
  <c r="FHG56" i="4" s="1"/>
  <c r="FHH56" i="4" s="1"/>
  <c r="DJJ56" i="4"/>
  <c r="DJK56" i="4" s="1"/>
  <c r="DJL56" i="4" s="1"/>
  <c r="ESL56" i="4"/>
  <c r="ESM56" i="4" s="1"/>
  <c r="ESN56" i="4" s="1"/>
  <c r="MLR56" i="4"/>
  <c r="MLS56" i="4"/>
  <c r="MLT56" i="4" s="1"/>
  <c r="BZ56" i="4"/>
  <c r="CA56" i="4" s="1"/>
  <c r="CB56" i="4" s="1"/>
  <c r="BFJ56" i="4"/>
  <c r="BFK56" i="4" s="1"/>
  <c r="BFL56" i="4" s="1"/>
  <c r="HGX56" i="4"/>
  <c r="HGY56" i="4" s="1"/>
  <c r="HGZ56" i="4" s="1"/>
  <c r="KHR56" i="4"/>
  <c r="KHS56" i="4" s="1"/>
  <c r="KHT56" i="4" s="1"/>
  <c r="NIL56" i="4"/>
  <c r="NIM56" i="4" s="1"/>
  <c r="NIN56" i="4" s="1"/>
  <c r="IBF56" i="4"/>
  <c r="IBG56" i="4" s="1"/>
  <c r="IBH56" i="4" s="1"/>
  <c r="IQQ56" i="4"/>
  <c r="IQR56" i="4" s="1"/>
  <c r="HGI56" i="4"/>
  <c r="HGJ56" i="4" s="1"/>
  <c r="LFR56" i="4"/>
  <c r="LFS56" i="4" s="1"/>
  <c r="LFT56" i="4" s="1"/>
  <c r="RVK56" i="4"/>
  <c r="RVL56" i="4" s="1"/>
  <c r="OFV56" i="4"/>
  <c r="OFW56" i="4" s="1"/>
  <c r="OFX56" i="4" s="1"/>
  <c r="PVB56" i="4"/>
  <c r="PVC56" i="4" s="1"/>
  <c r="PVD56" i="4" s="1"/>
  <c r="CYY56" i="4"/>
  <c r="CYZ56" i="4" s="1"/>
  <c r="MAQ56" i="4"/>
  <c r="MAR56" i="4" s="1"/>
  <c r="UTC56" i="4"/>
  <c r="UTD56" i="4" s="1"/>
  <c r="OEP56" i="4"/>
  <c r="OEQ56" i="4" s="1"/>
  <c r="OER56" i="4" s="1"/>
  <c r="RPF56" i="4"/>
  <c r="RPG56" i="4" s="1"/>
  <c r="RPH56" i="4" s="1"/>
  <c r="VHF56" i="4"/>
  <c r="VHG56" i="4" s="1"/>
  <c r="VHH56" i="4" s="1"/>
  <c r="PUL56" i="4"/>
  <c r="PUM56" i="4" s="1"/>
  <c r="PUN56" i="4" s="1"/>
  <c r="DUL56" i="4"/>
  <c r="DUM56" i="4" s="1"/>
  <c r="DUN56" i="4" s="1"/>
  <c r="OI56" i="4"/>
  <c r="OJ56" i="4" s="1"/>
  <c r="DLF56" i="4"/>
  <c r="DLG56" i="4" s="1"/>
  <c r="DLH56" i="4" s="1"/>
  <c r="CJO56" i="4"/>
  <c r="CJP56" i="4" s="1"/>
  <c r="OMP56" i="4"/>
  <c r="OMQ56" i="4" s="1"/>
  <c r="OMR56" i="4" s="1"/>
  <c r="HFB56" i="4"/>
  <c r="HFC56" i="4" s="1"/>
  <c r="HFD56" i="4" s="1"/>
  <c r="NGP56" i="4"/>
  <c r="NGQ56" i="4" s="1"/>
  <c r="NGR56" i="4" s="1"/>
  <c r="ECL56" i="4"/>
  <c r="ECM56" i="4" s="1"/>
  <c r="ECN56" i="4" s="1"/>
  <c r="GRN56" i="4"/>
  <c r="GRO56" i="4" s="1"/>
  <c r="GRP56" i="4" s="1"/>
  <c r="KFF56" i="4"/>
  <c r="KFG56" i="4" s="1"/>
  <c r="KFH56" i="4" s="1"/>
  <c r="RXW56" i="4"/>
  <c r="RXX56" i="4" s="1"/>
  <c r="HZK56" i="4"/>
  <c r="HZL56" i="4" s="1"/>
  <c r="OHB56" i="4"/>
  <c r="OHC56" i="4" s="1"/>
  <c r="OHD56" i="4" s="1"/>
  <c r="RUD56" i="4"/>
  <c r="RUE56" i="4" s="1"/>
  <c r="RUF56" i="4" s="1"/>
  <c r="VJR56" i="4"/>
  <c r="VJS56" i="4" s="1"/>
  <c r="VJT56" i="4" s="1"/>
  <c r="SBN56" i="4"/>
  <c r="SBO56" i="4" s="1"/>
  <c r="SBP56" i="4" s="1"/>
  <c r="EEH56" i="4"/>
  <c r="EEI56" i="4" s="1"/>
  <c r="EEJ56" i="4" s="1"/>
  <c r="JKX56" i="4"/>
  <c r="JKY56" i="4" s="1"/>
  <c r="JKZ56" i="4" s="1"/>
  <c r="HSP56" i="4"/>
  <c r="HSQ56" i="4" s="1"/>
  <c r="HSR56" i="4" s="1"/>
  <c r="KEP56" i="4"/>
  <c r="KEQ56" i="4" s="1"/>
  <c r="KER56" i="4" s="1"/>
  <c r="GIX56" i="4"/>
  <c r="GIY56" i="4" s="1"/>
  <c r="GIZ56" i="4" s="1"/>
  <c r="ELB56" i="4"/>
  <c r="ELC56" i="4" s="1"/>
  <c r="ELD56" i="4" s="1"/>
  <c r="HLV56" i="4"/>
  <c r="HLW56" i="4" s="1"/>
  <c r="HLX56" i="4" s="1"/>
  <c r="KMP56" i="4"/>
  <c r="KMQ56" i="4" s="1"/>
  <c r="KMR56" i="4" s="1"/>
  <c r="ARW56" i="4"/>
  <c r="ARX56" i="4" s="1"/>
  <c r="BDN56" i="4"/>
  <c r="BDO56" i="4" s="1"/>
  <c r="BDP56" i="4" s="1"/>
  <c r="GYH56" i="4"/>
  <c r="GYI56" i="4" s="1"/>
  <c r="GYJ56" i="4" s="1"/>
  <c r="JDO56" i="4"/>
  <c r="JDP56" i="4" s="1"/>
  <c r="KNW56" i="4"/>
  <c r="KNX56" i="4" s="1"/>
  <c r="KQX56" i="4"/>
  <c r="KQY56" i="4" s="1"/>
  <c r="KQZ56" i="4" s="1"/>
  <c r="RFZ56" i="4"/>
  <c r="RGA56" i="4" s="1"/>
  <c r="RGB56" i="4" s="1"/>
  <c r="WHC56" i="4"/>
  <c r="WHD56" i="4" s="1"/>
  <c r="ATB56" i="4"/>
  <c r="ATC56" i="4" s="1"/>
  <c r="ATD56" i="4" s="1"/>
  <c r="IZV56" i="4"/>
  <c r="IZW56" i="4" s="1"/>
  <c r="IZX56" i="4" s="1"/>
  <c r="KSD56" i="4"/>
  <c r="KSE56" i="4" s="1"/>
  <c r="KSF56" i="4" s="1"/>
  <c r="HFS56" i="4"/>
  <c r="HFT56" i="4" s="1"/>
  <c r="UYP56" i="4"/>
  <c r="UYQ56" i="4" s="1"/>
  <c r="UYR56" i="4" s="1"/>
  <c r="PDF56" i="4"/>
  <c r="PDG56" i="4" s="1"/>
  <c r="PDH56" i="4" s="1"/>
  <c r="SVF56" i="4"/>
  <c r="SVG56" i="4" s="1"/>
  <c r="SVH56" i="4" s="1"/>
  <c r="WFV56" i="4"/>
  <c r="WFW56" i="4" s="1"/>
  <c r="WFX56" i="4" s="1"/>
  <c r="SEQ56" i="4"/>
  <c r="SER56" i="4" s="1"/>
  <c r="CFG56" i="4"/>
  <c r="CFH56" i="4" s="1"/>
  <c r="BRC56" i="4"/>
  <c r="BRD56" i="4" s="1"/>
  <c r="JRB56" i="4"/>
  <c r="JRC56" i="4" s="1"/>
  <c r="JRD56" i="4" s="1"/>
  <c r="OFG56" i="4"/>
  <c r="OFH56" i="4" s="1"/>
  <c r="FQM56" i="4"/>
  <c r="FQN56" i="4" s="1"/>
  <c r="KJO56" i="4"/>
  <c r="KJP56" i="4" s="1"/>
  <c r="IXZ56" i="4"/>
  <c r="IYA56" i="4" s="1"/>
  <c r="IYB56" i="4" s="1"/>
  <c r="TQE56" i="4"/>
  <c r="TQF56" i="4" s="1"/>
  <c r="IDC56" i="4"/>
  <c r="IDD56" i="4" s="1"/>
  <c r="ASL56" i="4"/>
  <c r="ASM56" i="4" s="1"/>
  <c r="ASN56" i="4" s="1"/>
  <c r="OTZ56" i="4"/>
  <c r="OUA56" i="4" s="1"/>
  <c r="OUB56" i="4" s="1"/>
  <c r="LWY56" i="4"/>
  <c r="LWZ56" i="4" s="1"/>
  <c r="UWE56" i="4"/>
  <c r="UWF56" i="4" s="1"/>
  <c r="TW56" i="4"/>
  <c r="TX56" i="4" s="1"/>
  <c r="RKX56" i="4"/>
  <c r="RKY56" i="4" s="1"/>
  <c r="RKZ56" i="4" s="1"/>
  <c r="FBS56" i="4"/>
  <c r="FBT56" i="4" s="1"/>
  <c r="KQ56" i="4"/>
  <c r="KR56" i="4" s="1"/>
  <c r="UM56" i="4"/>
  <c r="UN56" i="4" s="1"/>
  <c r="CKT56" i="4"/>
  <c r="CKU56" i="4" s="1"/>
  <c r="CKV56" i="4" s="1"/>
  <c r="FRR56" i="4"/>
  <c r="FRS56" i="4" s="1"/>
  <c r="FRT56" i="4" s="1"/>
  <c r="KKT56" i="4"/>
  <c r="KKU56" i="4" s="1"/>
  <c r="KKV56" i="4" s="1"/>
  <c r="OYY56" i="4"/>
  <c r="OYZ56" i="4" s="1"/>
  <c r="VAL56" i="4"/>
  <c r="VAM56" i="4" s="1"/>
  <c r="VAN56" i="4" s="1"/>
  <c r="WTJ56" i="4"/>
  <c r="WTK56" i="4" s="1"/>
  <c r="WTL56" i="4" s="1"/>
  <c r="AJW56" i="4"/>
  <c r="AJX56" i="4" s="1"/>
  <c r="HKA56" i="4"/>
  <c r="HKB56" i="4" s="1"/>
  <c r="RBC56" i="4"/>
  <c r="RBD56" i="4" s="1"/>
  <c r="AEI56" i="4"/>
  <c r="AEJ56" i="4" s="1"/>
  <c r="CAY56" i="4"/>
  <c r="CAZ56" i="4" s="1"/>
  <c r="FHV56" i="4"/>
  <c r="FHW56" i="4" s="1"/>
  <c r="FHX56" i="4" s="1"/>
  <c r="OPB56" i="4"/>
  <c r="OPC56" i="4" s="1"/>
  <c r="OPD56" i="4" s="1"/>
  <c r="UUX56" i="4"/>
  <c r="UUY56" i="4" s="1"/>
  <c r="UUZ56" i="4" s="1"/>
  <c r="BHV56" i="4"/>
  <c r="BHW56" i="4" s="1"/>
  <c r="BHX56" i="4" s="1"/>
  <c r="QPZ56" i="4"/>
  <c r="QQA56" i="4" s="1"/>
  <c r="QQB56" i="4" s="1"/>
  <c r="OOL56" i="4"/>
  <c r="OOM56" i="4" s="1"/>
  <c r="OON56" i="4" s="1"/>
  <c r="NXF56" i="4"/>
  <c r="NXG56" i="4" s="1"/>
  <c r="NXH56" i="4" s="1"/>
  <c r="ROP56" i="4"/>
  <c r="ROQ56" i="4" s="1"/>
  <c r="ROR56" i="4" s="1"/>
  <c r="LNR56" i="4"/>
  <c r="LNS56" i="4" s="1"/>
  <c r="LNT56" i="4" s="1"/>
  <c r="FLN56" i="4"/>
  <c r="FLO56" i="4" s="1"/>
  <c r="FLP56" i="4" s="1"/>
  <c r="GAH56" i="4"/>
  <c r="GAI56" i="4" s="1"/>
  <c r="GAJ56" i="4" s="1"/>
  <c r="MIP56" i="4"/>
  <c r="MIQ56" i="4" s="1"/>
  <c r="MIR56" i="4" s="1"/>
  <c r="EBF56" i="4"/>
  <c r="EBG56" i="4" s="1"/>
  <c r="EBH56" i="4" s="1"/>
  <c r="RSX56" i="4"/>
  <c r="RSY56" i="4" s="1"/>
  <c r="RSZ56" i="4" s="1"/>
  <c r="HVB56" i="4"/>
  <c r="HVC56" i="4" s="1"/>
  <c r="HVD56" i="4" s="1"/>
  <c r="LUL56" i="4"/>
  <c r="LUM56" i="4" s="1"/>
  <c r="LUN56" i="4" s="1"/>
  <c r="TPO56" i="4"/>
  <c r="TPP56" i="4" s="1"/>
  <c r="NZR56" i="4"/>
  <c r="NZS56" i="4" s="1"/>
  <c r="NZT56" i="4" s="1"/>
  <c r="RKH56" i="4"/>
  <c r="RKI56" i="4" s="1"/>
  <c r="RKJ56" i="4" s="1"/>
  <c r="VCH56" i="4"/>
  <c r="VCI56" i="4" s="1"/>
  <c r="VCJ56" i="4" s="1"/>
  <c r="PTV56" i="4"/>
  <c r="PTW56" i="4" s="1"/>
  <c r="PTX56" i="4" s="1"/>
  <c r="TOH56" i="4"/>
  <c r="TOI56" i="4" s="1"/>
  <c r="TOJ56" i="4" s="1"/>
  <c r="WTZ56" i="4"/>
  <c r="WUA56" i="4" s="1"/>
  <c r="WUB56" i="4" s="1"/>
  <c r="CEP56" i="4"/>
  <c r="CEQ56" i="4" s="1"/>
  <c r="CER56" i="4" s="1"/>
  <c r="POH56" i="4"/>
  <c r="POI56" i="4" s="1"/>
  <c r="POJ56" i="4" s="1"/>
  <c r="QMY56" i="4"/>
  <c r="QMZ56" i="4" s="1"/>
  <c r="FMT56" i="4"/>
  <c r="FMU56" i="4" s="1"/>
  <c r="FMV56" i="4" s="1"/>
  <c r="RXF56" i="4"/>
  <c r="RXG56" i="4" s="1"/>
  <c r="RXH56" i="4" s="1"/>
  <c r="QKL56" i="4"/>
  <c r="QKM56" i="4" s="1"/>
  <c r="QKN56" i="4" s="1"/>
  <c r="OVV56" i="4"/>
  <c r="OVW56" i="4" s="1"/>
  <c r="OVX56" i="4" s="1"/>
  <c r="SNV56" i="4"/>
  <c r="SNW56" i="4" s="1"/>
  <c r="SNX56" i="4" s="1"/>
  <c r="VYL56" i="4"/>
  <c r="VYM56" i="4" s="1"/>
  <c r="VYN56" i="4" s="1"/>
  <c r="EDB56" i="4"/>
  <c r="EDC56" i="4" s="1"/>
  <c r="EDD56" i="4" s="1"/>
  <c r="EOD56" i="4"/>
  <c r="EOE56" i="4" s="1"/>
  <c r="EOF56" i="4" s="1"/>
  <c r="CHR56" i="4"/>
  <c r="CHS56" i="4" s="1"/>
  <c r="CHT56" i="4" s="1"/>
  <c r="EGD56" i="4"/>
  <c r="EGE56" i="4" s="1"/>
  <c r="EGF56" i="4" s="1"/>
  <c r="MUH56" i="4"/>
  <c r="MUI56" i="4" s="1"/>
  <c r="MUJ56" i="4" s="1"/>
  <c r="KXR56" i="4"/>
  <c r="KXS56" i="4" s="1"/>
  <c r="KXT56" i="4" s="1"/>
  <c r="KIX56" i="4"/>
  <c r="KIY56" i="4" s="1"/>
  <c r="KIZ56" i="4" s="1"/>
  <c r="HZZ56" i="4"/>
  <c r="IAA56" i="4" s="1"/>
  <c r="IAB56" i="4" s="1"/>
  <c r="LZK56" i="4"/>
  <c r="LZL56" i="4" s="1"/>
  <c r="HJJ56" i="4"/>
  <c r="HJK56" i="4" s="1"/>
  <c r="HJL56" i="4" s="1"/>
  <c r="ARG56" i="4"/>
  <c r="ARH56" i="4" s="1"/>
  <c r="DRZ56" i="4"/>
  <c r="DSA56" i="4" s="1"/>
  <c r="DSB56" i="4" s="1"/>
  <c r="AHK56" i="4"/>
  <c r="AHL56" i="4" s="1"/>
  <c r="NRR56" i="4"/>
  <c r="NRS56" i="4" s="1"/>
  <c r="NRT56" i="4" s="1"/>
  <c r="QZV56" i="4"/>
  <c r="QZW56" i="4" s="1"/>
  <c r="QZX56" i="4" s="1"/>
  <c r="UMX56" i="4"/>
  <c r="UMY56" i="4" s="1"/>
  <c r="UMZ56" i="4" s="1"/>
  <c r="HYT56" i="4"/>
  <c r="HYU56" i="4" s="1"/>
  <c r="HYV56" i="4" s="1"/>
  <c r="AOD56" i="4"/>
  <c r="AOE56" i="4" s="1"/>
  <c r="AOF56" i="4" s="1"/>
  <c r="KBN56" i="4"/>
  <c r="KBO56" i="4" s="1"/>
  <c r="KBP56" i="4" s="1"/>
  <c r="RUU56" i="4"/>
  <c r="RUV56" i="4" s="1"/>
  <c r="UPZ56" i="4"/>
  <c r="UQA56" i="4" s="1"/>
  <c r="UQB56" i="4" s="1"/>
  <c r="QIP56" i="4"/>
  <c r="QIQ56" i="4" s="1"/>
  <c r="QIR56" i="4" s="1"/>
  <c r="TVR56" i="4"/>
  <c r="TVS56" i="4" s="1"/>
  <c r="TVT56" i="4" s="1"/>
  <c r="MVN56" i="4"/>
  <c r="MVO56" i="4" s="1"/>
  <c r="MVP56" i="4" s="1"/>
  <c r="AD56" i="4"/>
  <c r="AE56" i="4" s="1"/>
  <c r="AF56" i="4" s="1"/>
  <c r="FB56" i="4"/>
  <c r="FC56" i="4" s="1"/>
  <c r="FD56" i="4" s="1"/>
  <c r="DZZ56" i="4"/>
  <c r="EAA56" i="4" s="1"/>
  <c r="EAB56" i="4" s="1"/>
  <c r="BKH56" i="4"/>
  <c r="BKI56" i="4" s="1"/>
  <c r="BKJ56" i="4" s="1"/>
  <c r="ACM56" i="4"/>
  <c r="ACN56" i="4" s="1"/>
  <c r="NED56" i="4"/>
  <c r="NEE56" i="4" s="1"/>
  <c r="NEF56" i="4" s="1"/>
  <c r="JFJ56" i="4"/>
  <c r="JFK56" i="4" s="1"/>
  <c r="JFL56" i="4" s="1"/>
  <c r="JPF56" i="4"/>
  <c r="JPG56" i="4" s="1"/>
  <c r="JPH56" i="4" s="1"/>
  <c r="AWT56" i="4"/>
  <c r="AWU56" i="4" s="1"/>
  <c r="AWV56" i="4" s="1"/>
  <c r="NEU56" i="4"/>
  <c r="NEV56" i="4" s="1"/>
  <c r="LKQ56" i="4"/>
  <c r="LKR56" i="4" s="1"/>
  <c r="RZR56" i="4"/>
  <c r="RZS56" i="4" s="1"/>
  <c r="RZT56" i="4" s="1"/>
  <c r="DFB56" i="4"/>
  <c r="DFC56" i="4" s="1"/>
  <c r="DFD56" i="4" s="1"/>
  <c r="MXJ56" i="4"/>
  <c r="MXK56" i="4" s="1"/>
  <c r="MXL56" i="4" s="1"/>
  <c r="OWL56" i="4"/>
  <c r="OWM56" i="4" s="1"/>
  <c r="OWN56" i="4" s="1"/>
  <c r="PWX56" i="4"/>
  <c r="PWY56" i="4" s="1"/>
  <c r="PWZ56" i="4" s="1"/>
  <c r="OQH56" i="4"/>
  <c r="OQI56" i="4" s="1"/>
  <c r="OQJ56" i="4" s="1"/>
  <c r="SAX56" i="4"/>
  <c r="SAY56" i="4" s="1"/>
  <c r="SAZ56" i="4" s="1"/>
  <c r="VNZ56" i="4"/>
  <c r="VOA56" i="4" s="1"/>
  <c r="VOB56" i="4" s="1"/>
  <c r="LFB56" i="4"/>
  <c r="LFC56" i="4" s="1"/>
  <c r="LFD56" i="4" s="1"/>
  <c r="UMH56" i="4"/>
  <c r="UMI56" i="4" s="1"/>
  <c r="UMJ56" i="4" s="1"/>
  <c r="GLJ56" i="4"/>
  <c r="GLK56" i="4" s="1"/>
  <c r="GLL56" i="4" s="1"/>
  <c r="SUA56" i="4"/>
  <c r="SUB56" i="4" s="1"/>
  <c r="CCD56" i="4"/>
  <c r="CCE56" i="4" s="1"/>
  <c r="CCF56" i="4" s="1"/>
  <c r="QD56" i="4"/>
  <c r="QE56" i="4" s="1"/>
  <c r="QF56" i="4" s="1"/>
  <c r="QHK56" i="4"/>
  <c r="QHL56" i="4" s="1"/>
  <c r="WJO56" i="4"/>
  <c r="WJP56" i="4" s="1"/>
  <c r="AIP56" i="4"/>
  <c r="AIQ56" i="4" s="1"/>
  <c r="AIR56" i="4" s="1"/>
  <c r="FCX56" i="4"/>
  <c r="FCY56" i="4" s="1"/>
  <c r="FCZ56" i="4" s="1"/>
  <c r="SYI56" i="4"/>
  <c r="SYJ56" i="4" s="1"/>
  <c r="TFR56" i="4"/>
  <c r="TFS56" i="4" s="1"/>
  <c r="TFT56" i="4" s="1"/>
  <c r="SKE56" i="4"/>
  <c r="SKF56" i="4" s="1"/>
  <c r="WNV56" i="4"/>
  <c r="WNW56" i="4" s="1"/>
  <c r="WNX56" i="4" s="1"/>
  <c r="BMD56" i="4"/>
  <c r="BME56" i="4" s="1"/>
  <c r="BMF56" i="4" s="1"/>
  <c r="JBC56" i="4"/>
  <c r="JBD56" i="4" s="1"/>
  <c r="CLZ56" i="4"/>
  <c r="CMA56" i="4" s="1"/>
  <c r="CMB56" i="4" s="1"/>
  <c r="AVN56" i="4"/>
  <c r="AVO56" i="4" s="1"/>
  <c r="AVP56" i="4" s="1"/>
  <c r="EEX56" i="4"/>
  <c r="EEY56" i="4" s="1"/>
  <c r="EEZ56" i="4" s="1"/>
  <c r="IOD56" i="4"/>
  <c r="IOE56" i="4" s="1"/>
  <c r="IOF56" i="4" s="1"/>
  <c r="PML56" i="4"/>
  <c r="PMM56" i="4" s="1"/>
  <c r="PMN56" i="4" s="1"/>
  <c r="SZN56" i="4"/>
  <c r="SZO56" i="4" s="1"/>
  <c r="SZP56" i="4" s="1"/>
  <c r="WMP56" i="4"/>
  <c r="WMQ56" i="4" s="1"/>
  <c r="WMR56" i="4" s="1"/>
  <c r="IRV56" i="4"/>
  <c r="IRW56" i="4" s="1"/>
  <c r="IRX56" i="4" s="1"/>
  <c r="ETR56" i="4"/>
  <c r="ETS56" i="4" s="1"/>
  <c r="ETT56" i="4" s="1"/>
  <c r="BPF56" i="4"/>
  <c r="BPG56" i="4" s="1"/>
  <c r="BPH56" i="4" s="1"/>
  <c r="EPZ56" i="4"/>
  <c r="EQA56" i="4" s="1"/>
  <c r="EQB56" i="4" s="1"/>
  <c r="HQT56" i="4"/>
  <c r="HQU56" i="4" s="1"/>
  <c r="HQV56" i="4" s="1"/>
  <c r="KRN56" i="4"/>
  <c r="KRO56" i="4" s="1"/>
  <c r="KRP56" i="4" s="1"/>
  <c r="BJB56" i="4"/>
  <c r="BJC56" i="4" s="1"/>
  <c r="BJD56" i="4" s="1"/>
  <c r="RCH56" i="4"/>
  <c r="RCI56" i="4" s="1"/>
  <c r="RCJ56" i="4" s="1"/>
  <c r="JUD56" i="4"/>
  <c r="JUE56" i="4" s="1"/>
  <c r="JUF56" i="4" s="1"/>
  <c r="LCP56" i="4"/>
  <c r="LCQ56" i="4" s="1"/>
  <c r="LCR56" i="4" s="1"/>
  <c r="AT56" i="4"/>
  <c r="AU56" i="4" s="1"/>
  <c r="AV56" i="4" s="1"/>
  <c r="JGP56" i="4"/>
  <c r="JGQ56" i="4" s="1"/>
  <c r="JGR56" i="4" s="1"/>
  <c r="TIT56" i="4"/>
  <c r="TIU56" i="4" s="1"/>
  <c r="TIV56" i="4" s="1"/>
  <c r="SGL56" i="4"/>
  <c r="SGM56" i="4" s="1"/>
  <c r="SGN56" i="4" s="1"/>
  <c r="VRB56" i="4"/>
  <c r="VRC56" i="4" s="1"/>
  <c r="VRD56" i="4" s="1"/>
  <c r="KTJ56" i="4"/>
  <c r="KTK56" i="4" s="1"/>
  <c r="KTL56" i="4" s="1"/>
  <c r="DTV56" i="4"/>
  <c r="DTW56" i="4" s="1"/>
  <c r="DTX56" i="4" s="1"/>
  <c r="AUH56" i="4"/>
  <c r="AUI56" i="4" s="1"/>
  <c r="AUJ56" i="4" s="1"/>
  <c r="BNJ56" i="4"/>
  <c r="BNK56" i="4" s="1"/>
  <c r="BNL56" i="4" s="1"/>
  <c r="JCH56" i="4"/>
  <c r="JCI56" i="4" s="1"/>
  <c r="JCJ56" i="4" s="1"/>
  <c r="JLN56" i="4"/>
  <c r="JLO56" i="4" s="1"/>
  <c r="JLP56" i="4" s="1"/>
  <c r="SQ56" i="4"/>
  <c r="SR56" i="4" s="1"/>
  <c r="RHV56" i="4"/>
  <c r="RHW56" i="4" s="1"/>
  <c r="RHX56" i="4" s="1"/>
  <c r="UZV56" i="4"/>
  <c r="UZW56" i="4" s="1"/>
  <c r="UZX56" i="4" s="1"/>
  <c r="ODZ56" i="4"/>
  <c r="OEA56" i="4" s="1"/>
  <c r="OEB56" i="4" s="1"/>
  <c r="VBR56" i="4"/>
  <c r="VBS56" i="4" s="1"/>
  <c r="VBT56" i="4" s="1"/>
  <c r="YD56" i="4"/>
  <c r="YE56" i="4" s="1"/>
  <c r="YF56" i="4" s="1"/>
  <c r="DJZ56" i="4"/>
  <c r="DKA56" i="4" s="1"/>
  <c r="DKB56" i="4" s="1"/>
  <c r="OPR56" i="4"/>
  <c r="OPS56" i="4" s="1"/>
  <c r="OPT56" i="4" s="1"/>
  <c r="WCD56" i="4"/>
  <c r="WCE56" i="4" s="1"/>
  <c r="WCF56" i="4" s="1"/>
  <c r="OLZ56" i="4"/>
  <c r="OMA56" i="4" s="1"/>
  <c r="OMB56" i="4" s="1"/>
  <c r="RZB56" i="4"/>
  <c r="RZC56" i="4" s="1"/>
  <c r="RZD56" i="4" s="1"/>
  <c r="VOP56" i="4"/>
  <c r="VOQ56" i="4" s="1"/>
  <c r="VOR56" i="4" s="1"/>
  <c r="SDZ56" i="4"/>
  <c r="SEA56" i="4" s="1"/>
  <c r="SEB56" i="4" s="1"/>
  <c r="KPB56" i="4"/>
  <c r="KPC56" i="4" s="1"/>
  <c r="KPD56" i="4" s="1"/>
  <c r="WLZ56" i="4"/>
  <c r="WMA56" i="4" s="1"/>
  <c r="WMB56" i="4" s="1"/>
  <c r="PZJ56" i="4"/>
  <c r="PZK56" i="4" s="1"/>
  <c r="PZL56" i="4" s="1"/>
  <c r="OBN56" i="4"/>
  <c r="OBO56" i="4" s="1"/>
  <c r="OBP56" i="4" s="1"/>
  <c r="RMD56" i="4"/>
  <c r="RME56" i="4" s="1"/>
  <c r="RMF56" i="4" s="1"/>
  <c r="UZF56" i="4"/>
  <c r="UZG56" i="4" s="1"/>
  <c r="UZH56" i="4" s="1"/>
  <c r="MQP56" i="4"/>
  <c r="MQQ56" i="4" s="1"/>
  <c r="MQR56" i="4" s="1"/>
  <c r="QTR56" i="4"/>
  <c r="QTS56" i="4" s="1"/>
  <c r="QTT56" i="4" s="1"/>
  <c r="QAP56" i="4"/>
  <c r="QAQ56" i="4" s="1"/>
  <c r="QAR56" i="4" s="1"/>
  <c r="DFR56" i="4"/>
  <c r="DFS56" i="4" s="1"/>
  <c r="DFT56" i="4" s="1"/>
  <c r="JVZ56" i="4"/>
  <c r="JWA56" i="4" s="1"/>
  <c r="JWB56" i="4" s="1"/>
  <c r="PBJ56" i="4"/>
  <c r="PBK56" i="4" s="1"/>
  <c r="PBL56" i="4" s="1"/>
  <c r="FR56" i="4"/>
  <c r="FS56" i="4" s="1"/>
  <c r="FT56" i="4" s="1"/>
  <c r="COL56" i="4"/>
  <c r="COM56" i="4" s="1"/>
  <c r="CON56" i="4" s="1"/>
  <c r="WKD56" i="4"/>
  <c r="WKE56" i="4" s="1"/>
  <c r="WKF56" i="4" s="1"/>
  <c r="BOP56" i="4"/>
  <c r="BOQ56" i="4" s="1"/>
  <c r="BOR56" i="4" s="1"/>
  <c r="MWD56" i="4"/>
  <c r="MWE56" i="4" s="1"/>
  <c r="MWF56" i="4" s="1"/>
  <c r="LRZ56" i="4"/>
  <c r="LSA56" i="4" s="1"/>
  <c r="LSB56" i="4" s="1"/>
  <c r="ICL56" i="4"/>
  <c r="ICM56" i="4" s="1"/>
  <c r="ICN56" i="4" s="1"/>
  <c r="BUD56" i="4"/>
  <c r="BUE56" i="4" s="1"/>
  <c r="BUF56" i="4" s="1"/>
  <c r="EUX56" i="4"/>
  <c r="EUY56" i="4" s="1"/>
  <c r="EUZ56" i="4" s="1"/>
  <c r="HVR56" i="4"/>
  <c r="HVS56" i="4" s="1"/>
  <c r="HVT56" i="4" s="1"/>
  <c r="KWL56" i="4"/>
  <c r="KWM56" i="4" s="1"/>
  <c r="KWN56" i="4" s="1"/>
  <c r="HRZ56" i="4"/>
  <c r="HSA56" i="4" s="1"/>
  <c r="HSB56" i="4" s="1"/>
  <c r="CAH56" i="4"/>
  <c r="CAI56" i="4" s="1"/>
  <c r="CAJ56" i="4" s="1"/>
  <c r="EYP56" i="4"/>
  <c r="EYQ56" i="4" s="1"/>
  <c r="EYR56" i="4" s="1"/>
  <c r="PXN56" i="4"/>
  <c r="PXO56" i="4" s="1"/>
  <c r="PXP56" i="4" s="1"/>
  <c r="XBZ56" i="4"/>
  <c r="XCA56" i="4" s="1"/>
  <c r="XCB56" i="4" s="1"/>
  <c r="KYH56" i="4"/>
  <c r="KYI56" i="4" s="1"/>
  <c r="KYJ56" i="4" s="1"/>
  <c r="SMA56" i="4"/>
  <c r="SMB56" i="4" s="1"/>
  <c r="XN56" i="4"/>
  <c r="XO56" i="4" s="1"/>
  <c r="XP56" i="4" s="1"/>
  <c r="KAX56" i="4"/>
  <c r="KAY56" i="4" s="1"/>
  <c r="KAZ56" i="4" s="1"/>
  <c r="ONG56" i="4"/>
  <c r="ONH56" i="4" s="1"/>
  <c r="HEL56" i="4"/>
  <c r="HEM56" i="4" s="1"/>
  <c r="HEN56" i="4" s="1"/>
  <c r="LOX56" i="4"/>
  <c r="LOY56" i="4" s="1"/>
  <c r="LOZ56" i="4" s="1"/>
  <c r="PCP56" i="4"/>
  <c r="PCQ56" i="4" s="1"/>
  <c r="PCR56" i="4" s="1"/>
  <c r="SPR56" i="4"/>
  <c r="SPS56" i="4" s="1"/>
  <c r="SPT56" i="4" s="1"/>
  <c r="WAH56" i="4"/>
  <c r="WAI56" i="4" s="1"/>
  <c r="WAJ56" i="4" s="1"/>
  <c r="BZB56" i="4"/>
  <c r="BZC56" i="4" s="1"/>
  <c r="BZD56" i="4" s="1"/>
  <c r="IAP56" i="4"/>
  <c r="IAQ56" i="4" s="1"/>
  <c r="IAR56" i="4" s="1"/>
  <c r="LBJ56" i="4"/>
  <c r="LBK56" i="4" s="1"/>
  <c r="LBL56" i="4" s="1"/>
  <c r="DID56" i="4"/>
  <c r="DIE56" i="4" s="1"/>
  <c r="DIF56" i="4" s="1"/>
  <c r="IYP56" i="4"/>
  <c r="IYQ56" i="4" s="1"/>
  <c r="IYR56" i="4" s="1"/>
  <c r="TUM56" i="4"/>
  <c r="TUN56" i="4" s="1"/>
  <c r="QOT56" i="4"/>
  <c r="QOU56" i="4" s="1"/>
  <c r="QOV56" i="4" s="1"/>
  <c r="GX56" i="4"/>
  <c r="GY56" i="4" s="1"/>
  <c r="GZ56" i="4" s="1"/>
  <c r="VSH56" i="4"/>
  <c r="VSI56" i="4" s="1"/>
  <c r="VSJ56" i="4" s="1"/>
  <c r="TID56" i="4"/>
  <c r="TIE56" i="4" s="1"/>
  <c r="TIF56" i="4" s="1"/>
  <c r="OYH56" i="4"/>
  <c r="OYI56" i="4" s="1"/>
  <c r="OYJ56" i="4" s="1"/>
  <c r="SQH56" i="4"/>
  <c r="SQI56" i="4" s="1"/>
  <c r="SQJ56" i="4" s="1"/>
  <c r="WAX56" i="4"/>
  <c r="WAY56" i="4" s="1"/>
  <c r="WAZ56" i="4" s="1"/>
  <c r="RRR56" i="4"/>
  <c r="RRS56" i="4" s="1"/>
  <c r="RRT56" i="4" s="1"/>
  <c r="NYM56" i="4"/>
  <c r="NYN56" i="4" s="1"/>
  <c r="LF56" i="4"/>
  <c r="LG56" i="4" s="1"/>
  <c r="LH56" i="4" s="1"/>
  <c r="ISL56" i="4"/>
  <c r="ISM56" i="4" s="1"/>
  <c r="ISN56" i="4" s="1"/>
  <c r="UHJ56" i="4"/>
  <c r="UHK56" i="4" s="1"/>
  <c r="UHL56" i="4" s="1"/>
  <c r="EHJ56" i="4"/>
  <c r="EHK56" i="4" s="1"/>
  <c r="EHL56" i="4" s="1"/>
  <c r="ORN56" i="4"/>
  <c r="ORO56" i="4" s="1"/>
  <c r="ORP56" i="4" s="1"/>
  <c r="CVF56" i="4"/>
  <c r="CVG56" i="4" s="1"/>
  <c r="CVH56" i="4" s="1"/>
  <c r="NBB56" i="4"/>
  <c r="NBC56" i="4" s="1"/>
  <c r="NBD56" i="4" s="1"/>
  <c r="BED56" i="4"/>
  <c r="BEE56" i="4" s="1"/>
  <c r="BEF56" i="4" s="1"/>
  <c r="PAT56" i="4"/>
  <c r="PAU56" i="4" s="1"/>
  <c r="PAV56" i="4" s="1"/>
  <c r="SST56" i="4"/>
  <c r="SSU56" i="4" s="1"/>
  <c r="SSV56" i="4" s="1"/>
  <c r="WDJ56" i="4"/>
  <c r="WDK56" i="4" s="1"/>
  <c r="WDL56" i="4" s="1"/>
  <c r="IHZ56" i="4"/>
  <c r="IIA56" i="4" s="1"/>
  <c r="IIB56" i="4" s="1"/>
  <c r="DOX56" i="4"/>
  <c r="DOY56" i="4" s="1"/>
  <c r="DOZ56" i="4" s="1"/>
  <c r="CDZ56" i="4"/>
  <c r="CEA56" i="4" s="1"/>
  <c r="CEB56" i="4" s="1"/>
  <c r="FET56" i="4"/>
  <c r="FEU56" i="4" s="1"/>
  <c r="FEV56" i="4" s="1"/>
  <c r="IFN56" i="4"/>
  <c r="IFO56" i="4" s="1"/>
  <c r="IFP56" i="4" s="1"/>
  <c r="LGH56" i="4"/>
  <c r="LGI56" i="4" s="1"/>
  <c r="LGJ56" i="4" s="1"/>
  <c r="DZJ56" i="4"/>
  <c r="DZK56" i="4" s="1"/>
  <c r="DZL56" i="4" s="1"/>
  <c r="UAA56" i="4"/>
  <c r="UAB56" i="4" s="1"/>
  <c r="NMD56" i="4"/>
  <c r="NME56" i="4" s="1"/>
  <c r="NMF56" i="4" s="1"/>
  <c r="WQX56" i="4"/>
  <c r="WQY56" i="4" s="1"/>
  <c r="WQZ56" i="4" s="1"/>
  <c r="MKL56" i="4"/>
  <c r="MKM56" i="4" s="1"/>
  <c r="MKN56" i="4" s="1"/>
  <c r="QEH56" i="4"/>
  <c r="QEI56" i="4" s="1"/>
  <c r="QEJ56" i="4" s="1"/>
  <c r="TTV56" i="4"/>
  <c r="TTW56" i="4" s="1"/>
  <c r="TTX56" i="4" s="1"/>
  <c r="TSA56" i="4"/>
  <c r="TSB56" i="4" s="1"/>
  <c r="NTO56" i="4"/>
  <c r="NTP56" i="4" s="1"/>
  <c r="OX56" i="4"/>
  <c r="OY56" i="4" s="1"/>
  <c r="OZ56" i="4" s="1"/>
  <c r="PSQ56" i="4"/>
  <c r="PSR56" i="4" s="1"/>
  <c r="GFG56" i="4"/>
  <c r="GFH56" i="4" s="1"/>
  <c r="UJW56" i="4"/>
  <c r="UJX56" i="4" s="1"/>
  <c r="QPK56" i="4"/>
  <c r="QPL56" i="4" s="1"/>
  <c r="EXZ56" i="4"/>
  <c r="EYA56" i="4" s="1"/>
  <c r="EYB56" i="4" s="1"/>
  <c r="TWY56" i="4"/>
  <c r="TWZ56" i="4" s="1"/>
  <c r="DXN56" i="4"/>
  <c r="DXO56" i="4" s="1"/>
  <c r="DXP56" i="4" s="1"/>
  <c r="QMI56" i="4"/>
  <c r="QMJ56" i="4" s="1"/>
  <c r="SCU56" i="4"/>
  <c r="SCV56" i="4" s="1"/>
  <c r="GHB56" i="4"/>
  <c r="GHC56" i="4" s="1"/>
  <c r="GHD56" i="4" s="1"/>
  <c r="FWP56" i="4"/>
  <c r="FWQ56" i="4" s="1"/>
  <c r="FWR56" i="4" s="1"/>
  <c r="QCL56" i="4"/>
  <c r="QCM56" i="4" s="1"/>
  <c r="QCN56" i="4" s="1"/>
  <c r="UAP56" i="4"/>
  <c r="UAQ56" i="4" s="1"/>
  <c r="UAR56" i="4" s="1"/>
  <c r="BCX56" i="4"/>
  <c r="BCY56" i="4" s="1"/>
  <c r="BCZ56" i="4" s="1"/>
  <c r="PLW56" i="4"/>
  <c r="PLX56" i="4" s="1"/>
  <c r="FZC56" i="4"/>
  <c r="FZD56" i="4" s="1"/>
  <c r="EJF56" i="4"/>
  <c r="EJG56" i="4" s="1"/>
  <c r="EJH56" i="4" s="1"/>
  <c r="KPR56" i="4"/>
  <c r="KPS56" i="4" s="1"/>
  <c r="KPT56" i="4" s="1"/>
  <c r="GOL56" i="4"/>
  <c r="GOM56" i="4" s="1"/>
  <c r="GON56" i="4" s="1"/>
  <c r="BMT56" i="4"/>
  <c r="BMU56" i="4" s="1"/>
  <c r="BMV56" i="4" s="1"/>
  <c r="LIT56" i="4"/>
  <c r="LIU56" i="4" s="1"/>
  <c r="LIV56" i="4" s="1"/>
  <c r="SFF56" i="4"/>
  <c r="SFG56" i="4" s="1"/>
  <c r="SFH56" i="4" s="1"/>
  <c r="DVB56" i="4"/>
  <c r="DVC56" i="4" s="1"/>
  <c r="DVD56" i="4" s="1"/>
  <c r="OQX56" i="4"/>
  <c r="OQY56" i="4" s="1"/>
  <c r="OQZ56" i="4" s="1"/>
  <c r="SIX56" i="4"/>
  <c r="SIY56" i="4" s="1"/>
  <c r="SIZ56" i="4" s="1"/>
  <c r="VTN56" i="4"/>
  <c r="VTO56" i="4" s="1"/>
  <c r="VTP56" i="4" s="1"/>
  <c r="OXR56" i="4"/>
  <c r="OXS56" i="4" s="1"/>
  <c r="OXT56" i="4" s="1"/>
  <c r="SKT56" i="4"/>
  <c r="SKU56" i="4" s="1"/>
  <c r="SKV56" i="4" s="1"/>
  <c r="VVJ56" i="4"/>
  <c r="VVK56" i="4" s="1"/>
  <c r="VVL56" i="4" s="1"/>
  <c r="BHF56" i="4"/>
  <c r="BHG56" i="4" s="1"/>
  <c r="BHH56" i="4" s="1"/>
  <c r="DEL56" i="4"/>
  <c r="DEM56" i="4" s="1"/>
  <c r="DEN56" i="4" s="1"/>
  <c r="JPV56" i="4"/>
  <c r="JPW56" i="4" s="1"/>
  <c r="JPX56" i="4" s="1"/>
  <c r="DWX56" i="4"/>
  <c r="DWY56" i="4" s="1"/>
  <c r="DWZ56" i="4" s="1"/>
  <c r="TXN56" i="4"/>
  <c r="TXO56" i="4" s="1"/>
  <c r="TXP56" i="4" s="1"/>
  <c r="KSU56" i="4"/>
  <c r="KSV56" i="4" s="1"/>
  <c r="IOT56" i="4"/>
  <c r="IOU56" i="4" s="1"/>
  <c r="IOV56" i="4" s="1"/>
  <c r="MOD56" i="4"/>
  <c r="MOE56" i="4" s="1"/>
  <c r="MOF56" i="4" s="1"/>
  <c r="GZN56" i="4"/>
  <c r="GZO56" i="4" s="1"/>
  <c r="GZP56" i="4" s="1"/>
  <c r="OZN56" i="4"/>
  <c r="OZO56" i="4" s="1"/>
  <c r="OZP56" i="4" s="1"/>
  <c r="FKX56" i="4"/>
  <c r="FKY56" i="4" s="1"/>
  <c r="FKZ56" i="4" s="1"/>
  <c r="UOT56" i="4"/>
  <c r="UOU56" i="4" s="1"/>
  <c r="UOV56" i="4" s="1"/>
  <c r="OTJ56" i="4"/>
  <c r="OTK56" i="4" s="1"/>
  <c r="OTL56" i="4" s="1"/>
  <c r="SLJ56" i="4"/>
  <c r="SLK56" i="4" s="1"/>
  <c r="SLL56" i="4" s="1"/>
  <c r="VVZ56" i="4"/>
  <c r="VWA56" i="4" s="1"/>
  <c r="VWB56" i="4" s="1"/>
  <c r="NMT56" i="4"/>
  <c r="NMU56" i="4" s="1"/>
  <c r="NMV56" i="4" s="1"/>
  <c r="QUX56" i="4"/>
  <c r="QUY56" i="4" s="1"/>
  <c r="QUZ56" i="4" s="1"/>
  <c r="UHZ56" i="4"/>
  <c r="UIA56" i="4" s="1"/>
  <c r="UIB56" i="4" s="1"/>
  <c r="ABF56" i="4"/>
  <c r="ABG56" i="4" s="1"/>
  <c r="ABH56" i="4" s="1"/>
  <c r="DLV56" i="4"/>
  <c r="DLW56" i="4" s="1"/>
  <c r="DLX56" i="4" s="1"/>
  <c r="QFO56" i="4"/>
  <c r="QFP56" i="4" s="1"/>
  <c r="DDF56" i="4"/>
  <c r="DDG56" i="4" s="1"/>
  <c r="DDH56" i="4" s="1"/>
  <c r="TBK56" i="4"/>
  <c r="TBL56" i="4" s="1"/>
  <c r="GGL56" i="4"/>
  <c r="GGM56" i="4" s="1"/>
  <c r="GGN56" i="4" s="1"/>
  <c r="KUP56" i="4"/>
  <c r="KUQ56" i="4" s="1"/>
  <c r="KUR56" i="4" s="1"/>
  <c r="UBW56" i="4"/>
  <c r="UBX56" i="4" s="1"/>
  <c r="GTJ56" i="4"/>
  <c r="GTK56" i="4" s="1"/>
  <c r="GTL56" i="4" s="1"/>
  <c r="SQX56" i="4"/>
  <c r="SQY56" i="4" s="1"/>
  <c r="SQZ56" i="4" s="1"/>
  <c r="FDN56" i="4"/>
  <c r="FDO56" i="4" s="1"/>
  <c r="FDP56" i="4" s="1"/>
  <c r="PPN56" i="4"/>
  <c r="PPO56" i="4" s="1"/>
  <c r="PPP56" i="4" s="1"/>
  <c r="TML56" i="4"/>
  <c r="TMM56" i="4" s="1"/>
  <c r="TMN56" i="4" s="1"/>
  <c r="WUP56" i="4"/>
  <c r="WUQ56" i="4" s="1"/>
  <c r="WUR56" i="4" s="1"/>
  <c r="NKH56" i="4"/>
  <c r="NKI56" i="4" s="1"/>
  <c r="NKJ56" i="4" s="1"/>
  <c r="CP56" i="4"/>
  <c r="CQ56" i="4" s="1"/>
  <c r="CR56" i="4" s="1"/>
  <c r="DQT56" i="4"/>
  <c r="DQU56" i="4" s="1"/>
  <c r="DQV56" i="4" s="1"/>
  <c r="DAT56" i="4"/>
  <c r="DAU56" i="4" s="1"/>
  <c r="DAV56" i="4" s="1"/>
  <c r="JTN56" i="4"/>
  <c r="JTO56" i="4" s="1"/>
  <c r="JTP56" i="4" s="1"/>
  <c r="HUL56" i="4"/>
  <c r="HUM56" i="4" s="1"/>
  <c r="HUN56" i="4" s="1"/>
  <c r="TJJ56" i="4"/>
  <c r="TJK56" i="4" s="1"/>
  <c r="TJL56" i="4" s="1"/>
  <c r="EZV56" i="4"/>
  <c r="EZW56" i="4" s="1"/>
  <c r="EZX56" i="4" s="1"/>
  <c r="MQA56" i="4"/>
  <c r="MQB56" i="4" s="1"/>
  <c r="JIL56" i="4"/>
  <c r="JIM56" i="4" s="1"/>
  <c r="JIN56" i="4" s="1"/>
  <c r="MTB56" i="4"/>
  <c r="MTC56" i="4" s="1"/>
  <c r="MTD56" i="4" s="1"/>
  <c r="UOD56" i="4"/>
  <c r="UOE56" i="4" s="1"/>
  <c r="UOF56" i="4" s="1"/>
  <c r="KAH56" i="4"/>
  <c r="KAI56" i="4" s="1"/>
  <c r="KAJ56" i="4" s="1"/>
  <c r="IGE56" i="4"/>
  <c r="IGF56" i="4" s="1"/>
  <c r="NJB56" i="4"/>
  <c r="NJC56" i="4" s="1"/>
  <c r="NJD56" i="4" s="1"/>
  <c r="HHO56" i="4"/>
  <c r="HHP56" i="4" s="1"/>
  <c r="OLJ56" i="4"/>
  <c r="OLK56" i="4" s="1"/>
  <c r="OLL56" i="4" s="1"/>
  <c r="RVZ56" i="4"/>
  <c r="RWA56" i="4" s="1"/>
  <c r="RWB56" i="4" s="1"/>
  <c r="VJB56" i="4"/>
  <c r="VJC56" i="4" s="1"/>
  <c r="VJD56" i="4" s="1"/>
  <c r="FGP56" i="4"/>
  <c r="FGQ56" i="4" s="1"/>
  <c r="FGR56" i="4" s="1"/>
  <c r="VB56" i="4"/>
  <c r="VC56" i="4" s="1"/>
  <c r="VD56" i="4" s="1"/>
  <c r="VR56" i="4"/>
  <c r="VS56" i="4" s="1"/>
  <c r="VT56" i="4" s="1"/>
  <c r="JMD56" i="4"/>
  <c r="JME56" i="4" s="1"/>
  <c r="JMF56" i="4" s="1"/>
  <c r="MNN56" i="4"/>
  <c r="MNO56" i="4" s="1"/>
  <c r="MNP56" i="4" s="1"/>
  <c r="TZJ56" i="4"/>
  <c r="TZK56" i="4" s="1"/>
  <c r="TZL56" i="4" s="1"/>
  <c r="NUD56" i="4"/>
  <c r="NUE56" i="4" s="1"/>
  <c r="NUF56" i="4" s="1"/>
  <c r="RET56" i="4"/>
  <c r="REU56" i="4" s="1"/>
  <c r="REV56" i="4" s="1"/>
  <c r="UPJ56" i="4"/>
  <c r="UPK56" i="4" s="1"/>
  <c r="UPL56" i="4" s="1"/>
  <c r="ML56" i="4"/>
  <c r="MM56" i="4" s="1"/>
  <c r="MN56" i="4" s="1"/>
  <c r="MFN56" i="4"/>
  <c r="MFO56" i="4" s="1"/>
  <c r="MFP56" i="4" s="1"/>
  <c r="IEH56" i="4"/>
  <c r="IEI56" i="4" s="1"/>
  <c r="IEJ56" i="4" s="1"/>
  <c r="DF56" i="4"/>
  <c r="DG56" i="4" s="1"/>
  <c r="DH56" i="4" s="1"/>
  <c r="LML56" i="4"/>
  <c r="LMM56" i="4" s="1"/>
  <c r="LMN56" i="4" s="1"/>
  <c r="FUT56" i="4"/>
  <c r="FUU56" i="4" s="1"/>
  <c r="FUV56" i="4" s="1"/>
  <c r="IEX56" i="4"/>
  <c r="IEY56" i="4" s="1"/>
  <c r="IEZ56" i="4" s="1"/>
  <c r="MEH56" i="4"/>
  <c r="MEI56" i="4" s="1"/>
  <c r="MEJ56" i="4" s="1"/>
  <c r="GAX56" i="4"/>
  <c r="GAY56" i="4" s="1"/>
  <c r="GAZ56" i="4" s="1"/>
  <c r="SVV56" i="4"/>
  <c r="SVW56" i="4" s="1"/>
  <c r="SVX56" i="4" s="1"/>
  <c r="PJZ56" i="4"/>
  <c r="PKA56" i="4" s="1"/>
  <c r="PKB56" i="4" s="1"/>
  <c r="SXB56" i="4"/>
  <c r="SXC56" i="4" s="1"/>
  <c r="SXD56" i="4" s="1"/>
  <c r="WHR56" i="4"/>
  <c r="WHS56" i="4" s="1"/>
  <c r="WHT56" i="4" s="1"/>
  <c r="DYT56" i="4"/>
  <c r="DYU56" i="4" s="1"/>
  <c r="DYV56" i="4" s="1"/>
  <c r="DTF56" i="4"/>
  <c r="DTG56" i="4" s="1"/>
  <c r="DTH56" i="4" s="1"/>
  <c r="NQL56" i="4"/>
  <c r="NQM56" i="4" s="1"/>
  <c r="NQN56" i="4" s="1"/>
  <c r="LEL56" i="4"/>
  <c r="LEM56" i="4" s="1"/>
  <c r="LEN56" i="4" s="1"/>
  <c r="AEX56" i="4"/>
  <c r="AEY56" i="4" s="1"/>
  <c r="AEZ56" i="4" s="1"/>
  <c r="NVJ56" i="4"/>
  <c r="NVK56" i="4" s="1"/>
  <c r="NVL56" i="4" s="1"/>
  <c r="QDC56" i="4"/>
  <c r="QDD56" i="4" s="1"/>
  <c r="CFV56" i="4"/>
  <c r="CFW56" i="4" s="1"/>
  <c r="CFX56" i="4" s="1"/>
  <c r="UVO56" i="4"/>
  <c r="UVP56" i="4" s="1"/>
  <c r="MGE56" i="4"/>
  <c r="MGF56" i="4" s="1"/>
  <c r="TDW56" i="4"/>
  <c r="TDX56" i="4" s="1"/>
  <c r="DOH56" i="4"/>
  <c r="DOI56" i="4" s="1"/>
  <c r="DOJ56" i="4" s="1"/>
  <c r="LYD56" i="4"/>
  <c r="LYE56" i="4" s="1"/>
  <c r="LYF56" i="4" s="1"/>
  <c r="FVK56" i="4"/>
  <c r="FVL56" i="4" s="1"/>
  <c r="BXF56" i="4"/>
  <c r="BXG56" i="4" s="1"/>
  <c r="BXH56" i="4" s="1"/>
  <c r="RPW56" i="4"/>
  <c r="RPX56" i="4" s="1"/>
  <c r="DGX56" i="4"/>
  <c r="DGY56" i="4" s="1"/>
  <c r="DGZ56" i="4" s="1"/>
  <c r="GPB56" i="4"/>
  <c r="GPC56" i="4" s="1"/>
  <c r="GPD56" i="4" s="1"/>
  <c r="AGD56" i="4"/>
  <c r="AGE56" i="4" s="1"/>
  <c r="AGF56" i="4" s="1"/>
  <c r="CSD56" i="4"/>
  <c r="CSE56" i="4" s="1"/>
  <c r="CSF56" i="4" s="1"/>
  <c r="MGT56" i="4"/>
  <c r="MGU56" i="4" s="1"/>
  <c r="MGV56" i="4" s="1"/>
  <c r="BSX56" i="4"/>
  <c r="BSY56" i="4" s="1"/>
  <c r="BSZ56" i="4" s="1"/>
  <c r="CNV56" i="4"/>
  <c r="CNW56" i="4" s="1"/>
  <c r="CNX56" i="4" s="1"/>
  <c r="IPJ56" i="4"/>
  <c r="IPK56" i="4" s="1"/>
  <c r="IPL56" i="4" s="1"/>
  <c r="LQD56" i="4"/>
  <c r="LQE56" i="4" s="1"/>
  <c r="LQF56" i="4" s="1"/>
  <c r="MSL56" i="4"/>
  <c r="MSM56" i="4" s="1"/>
  <c r="MSN56" i="4" s="1"/>
  <c r="MLB56" i="4"/>
  <c r="MLC56" i="4" s="1"/>
  <c r="MLD56" i="4" s="1"/>
  <c r="EWD56" i="4"/>
  <c r="EWE56" i="4" s="1"/>
  <c r="EWF56" i="4" s="1"/>
  <c r="PN56" i="4"/>
  <c r="PO56" i="4" s="1"/>
  <c r="PP56" i="4" s="1"/>
  <c r="JQL56" i="4"/>
  <c r="JQM56" i="4" s="1"/>
  <c r="JQN56" i="4" s="1"/>
  <c r="SJO56" i="4"/>
  <c r="SJP56" i="4" s="1"/>
  <c r="FPG56" i="4"/>
  <c r="FPH56" i="4" s="1"/>
  <c r="VMT56" i="4"/>
  <c r="VMU56" i="4" s="1"/>
  <c r="VMV56" i="4" s="1"/>
  <c r="VPV56" i="4"/>
  <c r="VPW56" i="4" s="1"/>
  <c r="VPX56" i="4" s="1"/>
  <c r="JVJ56" i="4"/>
  <c r="JVK56" i="4" s="1"/>
  <c r="JVL56" i="4" s="1"/>
  <c r="DDV56" i="4"/>
  <c r="DDW56" i="4" s="1"/>
  <c r="DDX56" i="4" s="1"/>
  <c r="GQX56" i="4"/>
  <c r="GQY56" i="4" s="1"/>
  <c r="GQZ56" i="4" s="1"/>
  <c r="QDR56" i="4"/>
  <c r="QDS56" i="4" s="1"/>
  <c r="QDT56" i="4" s="1"/>
  <c r="TQT56" i="4"/>
  <c r="TQU56" i="4" s="1"/>
  <c r="TQV56" i="4" s="1"/>
  <c r="WWL56" i="4"/>
  <c r="WWM56" i="4" s="1"/>
  <c r="WWN56" i="4" s="1"/>
  <c r="MCL56" i="4"/>
  <c r="MCM56" i="4" s="1"/>
  <c r="MCN56" i="4" s="1"/>
  <c r="KGL56" i="4"/>
  <c r="KGM56" i="4" s="1"/>
  <c r="KGN56" i="4" s="1"/>
  <c r="RZ56" i="4"/>
  <c r="SA56" i="4" s="1"/>
  <c r="SB56" i="4" s="1"/>
  <c r="CST56" i="4"/>
  <c r="CSU56" i="4" s="1"/>
  <c r="CSV56" i="4" s="1"/>
  <c r="IUH56" i="4"/>
  <c r="IUI56" i="4" s="1"/>
  <c r="IUJ56" i="4" s="1"/>
  <c r="LVB56" i="4"/>
  <c r="LVC56" i="4" s="1"/>
  <c r="LVD56" i="4" s="1"/>
  <c r="DGH56" i="4"/>
  <c r="DGI56" i="4" s="1"/>
  <c r="DGJ56" i="4" s="1"/>
  <c r="DNR56" i="4"/>
  <c r="DNS56" i="4" s="1"/>
  <c r="DNT56" i="4" s="1"/>
  <c r="FNZ56" i="4"/>
  <c r="FOA56" i="4" s="1"/>
  <c r="FOB56" i="4" s="1"/>
  <c r="AJF56" i="4"/>
  <c r="AJG56" i="4" s="1"/>
  <c r="AJH56" i="4" s="1"/>
  <c r="RQL56" i="4"/>
  <c r="RQM56" i="4" s="1"/>
  <c r="RQN56" i="4" s="1"/>
  <c r="PRZ56" i="4"/>
  <c r="PSA56" i="4" s="1"/>
  <c r="PSB56" i="4" s="1"/>
  <c r="TOX56" i="4"/>
  <c r="TOY56" i="4" s="1"/>
  <c r="TOZ56" i="4" s="1"/>
  <c r="WXB56" i="4"/>
  <c r="WXC56" i="4" s="1"/>
  <c r="WXD56" i="4" s="1"/>
  <c r="JFZ56" i="4"/>
  <c r="JGA56" i="4" s="1"/>
  <c r="JGB56" i="4" s="1"/>
  <c r="BJR56" i="4"/>
  <c r="BJS56" i="4" s="1"/>
  <c r="BJT56" i="4" s="1"/>
  <c r="QJV56" i="4"/>
  <c r="QJW56" i="4" s="1"/>
  <c r="QJX56" i="4" s="1"/>
  <c r="EJV56" i="4"/>
  <c r="EJW56" i="4" s="1"/>
  <c r="EJX56" i="4" s="1"/>
  <c r="KFV56" i="4"/>
  <c r="KFW56" i="4" s="1"/>
  <c r="KFX56" i="4" s="1"/>
  <c r="VKX56" i="4"/>
  <c r="VKY56" i="4" s="1"/>
  <c r="VKZ56" i="4" s="1"/>
  <c r="HID56" i="4"/>
  <c r="HIE56" i="4" s="1"/>
  <c r="HIF56" i="4" s="1"/>
  <c r="PLF56" i="4"/>
  <c r="PLG56" i="4" s="1"/>
  <c r="PLH56" i="4" s="1"/>
  <c r="FVZ56" i="4"/>
  <c r="FWA56" i="4" s="1"/>
  <c r="FWB56" i="4" s="1"/>
  <c r="RSH56" i="4"/>
  <c r="RSI56" i="4" s="1"/>
  <c r="RSJ56" i="4" s="1"/>
  <c r="FIL56" i="4"/>
  <c r="FIM56" i="4" s="1"/>
  <c r="FIN56" i="4" s="1"/>
  <c r="QBV56" i="4"/>
  <c r="QBW56" i="4" s="1"/>
  <c r="QBX56" i="4" s="1"/>
  <c r="TRJ56" i="4"/>
  <c r="TRK56" i="4" s="1"/>
  <c r="TRL56" i="4" s="1"/>
  <c r="WZN56" i="4"/>
  <c r="WZO56" i="4" s="1"/>
  <c r="WZP56" i="4" s="1"/>
  <c r="KKD56" i="4"/>
  <c r="KKE56" i="4" s="1"/>
  <c r="KKF56" i="4" s="1"/>
  <c r="DYD56" i="4"/>
  <c r="DYE56" i="4" s="1"/>
  <c r="DYF56" i="4" s="1"/>
  <c r="KVF56" i="4"/>
  <c r="KVG56" i="4" s="1"/>
  <c r="KVH56" i="4" s="1"/>
  <c r="WX56" i="4"/>
  <c r="WY56" i="4" s="1"/>
  <c r="WZ56" i="4" s="1"/>
  <c r="FYL56" i="4"/>
  <c r="FYM56" i="4" s="1"/>
  <c r="FYN56" i="4" s="1"/>
  <c r="IZF56" i="4"/>
  <c r="IZG56" i="4" s="1"/>
  <c r="IZH56" i="4" s="1"/>
  <c r="LZZ56" i="4"/>
  <c r="MAA56" i="4" s="1"/>
  <c r="MAB56" i="4" s="1"/>
  <c r="FKH56" i="4"/>
  <c r="FKI56" i="4" s="1"/>
  <c r="FKJ56" i="4" s="1"/>
  <c r="LTV56" i="4"/>
  <c r="LTW56" i="4" s="1"/>
  <c r="LTX56" i="4" s="1"/>
  <c r="TEL56" i="4"/>
  <c r="TEM56" i="4" s="1"/>
  <c r="TEN56" i="4" s="1"/>
  <c r="MZV56" i="4"/>
  <c r="MZW56" i="4" s="1"/>
  <c r="MZX56" i="4" s="1"/>
  <c r="MUX56" i="4"/>
  <c r="MUY56" i="4" s="1"/>
  <c r="MUZ56" i="4" s="1"/>
  <c r="PNS56" i="4"/>
  <c r="PNT56" i="4" s="1"/>
  <c r="AMI56" i="4"/>
  <c r="AMJ56" i="4" s="1"/>
  <c r="NPV56" i="4"/>
  <c r="NPW56" i="4" s="1"/>
  <c r="NPX56" i="4" s="1"/>
  <c r="QXZ56" i="4"/>
  <c r="QYA56" i="4" s="1"/>
  <c r="QYB56" i="4" s="1"/>
  <c r="UNN56" i="4"/>
  <c r="UNO56" i="4" s="1"/>
  <c r="UNP56" i="4" s="1"/>
  <c r="ZZ56" i="4"/>
  <c r="AAA56" i="4" s="1"/>
  <c r="AAB56" i="4" s="1"/>
  <c r="VFK56" i="4"/>
  <c r="VFL56" i="4" s="1"/>
  <c r="PZZ56" i="4"/>
  <c r="QAA56" i="4" s="1"/>
  <c r="QAB56" i="4" s="1"/>
  <c r="UGU56" i="4"/>
  <c r="UGV56" i="4" s="1"/>
  <c r="GQH56" i="4"/>
  <c r="GQI56" i="4" s="1"/>
  <c r="GQJ56" i="4" s="1"/>
  <c r="PIU56" i="4"/>
  <c r="PIV56" i="4" s="1"/>
  <c r="REE56" i="4"/>
  <c r="REF56" i="4" s="1"/>
  <c r="VDO56" i="4"/>
  <c r="VDP56" i="4" s="1"/>
  <c r="GBN56" i="4"/>
  <c r="GBO56" i="4" s="1"/>
  <c r="GBP56" i="4" s="1"/>
  <c r="VZB56" i="4"/>
  <c r="VZC56" i="4" s="1"/>
  <c r="VZD56" i="4" s="1"/>
  <c r="AXJ56" i="4"/>
  <c r="AXK56" i="4" s="1"/>
  <c r="AXL56" i="4" s="1"/>
  <c r="JZ56" i="4"/>
  <c r="KA56" i="4" s="1"/>
  <c r="KB56" i="4" s="1"/>
  <c r="DPN56" i="4"/>
  <c r="DPO56" i="4" s="1"/>
  <c r="DPP56" i="4" s="1"/>
  <c r="NSH56" i="4"/>
  <c r="NSI56" i="4" s="1"/>
  <c r="NSJ56" i="4" s="1"/>
  <c r="VUT56" i="4"/>
  <c r="VUU56" i="4" s="1"/>
  <c r="VUV56" i="4" s="1"/>
  <c r="JZB56" i="4"/>
  <c r="JZC56" i="4" s="1"/>
  <c r="JZD56" i="4" s="1"/>
  <c r="QNN56" i="4"/>
  <c r="QNO56" i="4" s="1"/>
  <c r="QNP56" i="4" s="1"/>
  <c r="MMH56" i="4"/>
  <c r="MMI56" i="4" s="1"/>
  <c r="MMJ56" i="4" s="1"/>
  <c r="FJR56" i="4"/>
  <c r="FJS56" i="4" s="1"/>
  <c r="FJT56" i="4" s="1"/>
  <c r="LLF56" i="4"/>
  <c r="LLG56" i="4" s="1"/>
  <c r="LLH56" i="4" s="1"/>
  <c r="GCD56" i="4"/>
  <c r="GCE56" i="4" s="1"/>
  <c r="GCF56" i="4" s="1"/>
  <c r="JKH56" i="4"/>
  <c r="JKI56" i="4" s="1"/>
  <c r="JKJ56" i="4" s="1"/>
  <c r="FSX56" i="4"/>
  <c r="FSY56" i="4" s="1"/>
  <c r="FSZ56" i="4" s="1"/>
  <c r="DAD56" i="4"/>
  <c r="DAE56" i="4" s="1"/>
  <c r="DAF56" i="4" s="1"/>
  <c r="PFR56" i="4"/>
  <c r="PFS56" i="4" s="1"/>
  <c r="PFT56" i="4" s="1"/>
  <c r="JZR56" i="4"/>
  <c r="JZS56" i="4" s="1"/>
  <c r="JZT56" i="4" s="1"/>
  <c r="NSX56" i="4"/>
  <c r="NSY56" i="4" s="1"/>
  <c r="NSZ56" i="4" s="1"/>
  <c r="SIH56" i="4"/>
  <c r="SII56" i="4" s="1"/>
  <c r="SIJ56" i="4" s="1"/>
  <c r="LJJ56" i="4"/>
  <c r="LJK56" i="4" s="1"/>
  <c r="LJL56" i="4" s="1"/>
  <c r="EKL56" i="4"/>
  <c r="EKM56" i="4" s="1"/>
  <c r="EKN56" i="4" s="1"/>
  <c r="PYD56" i="4"/>
  <c r="PYE56" i="4" s="1"/>
  <c r="PYF56" i="4" s="1"/>
  <c r="IMX56" i="4"/>
  <c r="IMY56" i="4" s="1"/>
  <c r="IMZ56" i="4" s="1"/>
  <c r="NZB56" i="4"/>
  <c r="NZC56" i="4" s="1"/>
  <c r="NZD56" i="4" s="1"/>
  <c r="RJR56" i="4"/>
  <c r="RJS56" i="4" s="1"/>
  <c r="RJT56" i="4" s="1"/>
  <c r="UWT56" i="4"/>
  <c r="UWU56" i="4" s="1"/>
  <c r="UWV56" i="4" s="1"/>
  <c r="GTZ56" i="4"/>
  <c r="GUA56" i="4" s="1"/>
  <c r="GUB56" i="4" s="1"/>
  <c r="NAL56" i="4"/>
  <c r="NAM56" i="4" s="1"/>
  <c r="NAN56" i="4" s="1"/>
  <c r="EZG56" i="4"/>
  <c r="EZH56" i="4" s="1"/>
  <c r="LID56" i="4"/>
  <c r="LIE56" i="4" s="1"/>
  <c r="LIF56" i="4" s="1"/>
  <c r="KII56" i="4"/>
  <c r="KIJ56" i="4" s="1"/>
  <c r="LYT56" i="4"/>
  <c r="LYU56" i="4" s="1"/>
  <c r="LYV56" i="4" s="1"/>
  <c r="DCP56" i="4"/>
  <c r="DCQ56" i="4" s="1"/>
  <c r="DCR56" i="4" s="1"/>
  <c r="JED56" i="4"/>
  <c r="JEE56" i="4" s="1"/>
  <c r="JEF56" i="4" s="1"/>
  <c r="MEX56" i="4"/>
  <c r="MEY56" i="4" s="1"/>
  <c r="MEZ56" i="4" s="1"/>
  <c r="MBF56" i="4"/>
  <c r="MBG56" i="4" s="1"/>
  <c r="MBH56" i="4" s="1"/>
  <c r="XDV56" i="4"/>
  <c r="XDW56" i="4" s="1"/>
  <c r="XDX56" i="4" s="1"/>
  <c r="GCT56" i="4"/>
  <c r="GCU56" i="4" s="1"/>
  <c r="GCV56" i="4" s="1"/>
  <c r="NCX56" i="4"/>
  <c r="NCY56" i="4" s="1"/>
  <c r="NCZ56" i="4" s="1"/>
  <c r="UXZ56" i="4"/>
  <c r="UYA56" i="4" s="1"/>
  <c r="UYB56" i="4" s="1"/>
  <c r="EDR56" i="4"/>
  <c r="EDS56" i="4" s="1"/>
  <c r="EDT56" i="4" s="1"/>
  <c r="QJF56" i="4"/>
  <c r="QJG56" i="4" s="1"/>
  <c r="QJH56" i="4" s="1"/>
  <c r="TYT56" i="4"/>
  <c r="TYU56" i="4" s="1"/>
  <c r="TYV56" i="4" s="1"/>
  <c r="AMX56" i="4"/>
  <c r="AMY56" i="4" s="1"/>
  <c r="AMZ56" i="4" s="1"/>
  <c r="MPJ56" i="4"/>
  <c r="MPK56" i="4" s="1"/>
  <c r="MPL56" i="4" s="1"/>
  <c r="MDB56" i="4"/>
  <c r="MDC56" i="4" s="1"/>
  <c r="MDD56" i="4" s="1"/>
  <c r="URF56" i="4"/>
  <c r="URG56" i="4" s="1"/>
  <c r="URH56" i="4" s="1"/>
  <c r="EIP56" i="4"/>
  <c r="EIQ56" i="4" s="1"/>
  <c r="EIR56" i="4" s="1"/>
  <c r="XAT56" i="4"/>
  <c r="XAU56" i="4" s="1"/>
  <c r="XAV56" i="4" s="1"/>
  <c r="BPW56" i="4"/>
  <c r="BPX56" i="4" s="1"/>
  <c r="PKP56" i="4"/>
  <c r="PKQ56" i="4" s="1"/>
  <c r="PKR56" i="4" s="1"/>
  <c r="TCP56" i="4"/>
  <c r="TCQ56" i="4" s="1"/>
  <c r="TCR56" i="4" s="1"/>
  <c r="WPR56" i="4"/>
  <c r="WPS56" i="4" s="1"/>
  <c r="WPT56" i="4" s="1"/>
  <c r="PRJ56" i="4"/>
  <c r="PRK56" i="4" s="1"/>
  <c r="PRL56" i="4" s="1"/>
  <c r="TLV56" i="4"/>
  <c r="TLW56" i="4" s="1"/>
  <c r="TLX56" i="4" s="1"/>
  <c r="WRN56" i="4"/>
  <c r="WRO56" i="4" s="1"/>
  <c r="WRP56" i="4" s="1"/>
  <c r="BET56" i="4"/>
  <c r="BEU56" i="4" s="1"/>
  <c r="BEV56" i="4" s="1"/>
  <c r="KOL56" i="4"/>
  <c r="KOM56" i="4" s="1"/>
  <c r="KON56" i="4" s="1"/>
  <c r="FAL56" i="4"/>
  <c r="FAM56" i="4" s="1"/>
  <c r="FAN56" i="4" s="1"/>
  <c r="NB56" i="4"/>
  <c r="NC56" i="4" s="1"/>
  <c r="ND56" i="4" s="1"/>
  <c r="FOP56" i="4"/>
  <c r="FOQ56" i="4" s="1"/>
  <c r="FOR56" i="4" s="1"/>
  <c r="QBF56" i="4"/>
  <c r="QBG56" i="4" s="1"/>
  <c r="QBH56" i="4" s="1"/>
  <c r="CMP56" i="4"/>
  <c r="CMQ56" i="4" s="1"/>
  <c r="CMR56" i="4" s="1"/>
  <c r="VBB56" i="4"/>
  <c r="VBC56" i="4" s="1"/>
  <c r="VBD56" i="4" s="1"/>
  <c r="BQL56" i="4"/>
  <c r="BQM56" i="4" s="1"/>
  <c r="BQN56" i="4" s="1"/>
  <c r="LHO56" i="4"/>
  <c r="LHP56" i="4" s="1"/>
  <c r="KHC56" i="4"/>
  <c r="KHD56" i="4" s="1"/>
  <c r="NHV56" i="4"/>
  <c r="NHW56" i="4" s="1"/>
  <c r="NHX56" i="4" s="1"/>
  <c r="MZF56" i="4"/>
  <c r="MZG56" i="4" s="1"/>
  <c r="MZH56" i="4" s="1"/>
  <c r="PNB56" i="4"/>
  <c r="PNC56" i="4" s="1"/>
  <c r="PND56" i="4" s="1"/>
  <c r="TFB56" i="4"/>
  <c r="TFC56" i="4" s="1"/>
  <c r="TFD56" i="4" s="1"/>
  <c r="WSD56" i="4"/>
  <c r="WSE56" i="4" s="1"/>
  <c r="WSF56" i="4" s="1"/>
  <c r="RCX56" i="4"/>
  <c r="RCY56" i="4" s="1"/>
  <c r="RCZ56" i="4" s="1"/>
  <c r="OGL56" i="4"/>
  <c r="OGM56" i="4" s="1"/>
  <c r="OGN56" i="4" s="1"/>
  <c r="RRB56" i="4"/>
  <c r="RRC56" i="4" s="1"/>
  <c r="RRD56" i="4" s="1"/>
  <c r="VED56" i="4"/>
  <c r="VEE56" i="4" s="1"/>
  <c r="VEF56" i="4" s="1"/>
  <c r="APZ56" i="4"/>
  <c r="AQA56" i="4" s="1"/>
  <c r="AQB56" i="4" s="1"/>
  <c r="JJ56" i="4"/>
  <c r="JK56" i="4" s="1"/>
  <c r="JL56" i="4" s="1"/>
  <c r="BXV56" i="4"/>
  <c r="BXW56" i="4"/>
  <c r="BXX56" i="4" s="1"/>
  <c r="OAX56" i="4"/>
  <c r="OAY56" i="4" s="1"/>
  <c r="OAZ56" i="4" s="1"/>
  <c r="QZG56" i="4"/>
  <c r="QZH56" i="4" s="1"/>
  <c r="ELR56" i="4"/>
  <c r="ELS56" i="4" s="1"/>
  <c r="ELT56" i="4" s="1"/>
  <c r="GH56" i="4"/>
  <c r="GI56" i="4" s="1"/>
  <c r="GJ56" i="4" s="1"/>
  <c r="LOH56" i="4"/>
  <c r="LOI56" i="4" s="1"/>
  <c r="LOJ56" i="4" s="1"/>
  <c r="QWE56" i="4"/>
  <c r="QWF56" i="4" s="1"/>
  <c r="ADB56" i="4"/>
  <c r="ADC56" i="4" s="1"/>
  <c r="ADD56" i="4" s="1"/>
  <c r="ZJ56" i="4"/>
  <c r="ZK56" i="4" s="1"/>
  <c r="ZL56" i="4" s="1"/>
  <c r="QQP56" i="4"/>
  <c r="QQQ56" i="4" s="1"/>
  <c r="QQR56" i="4" s="1"/>
  <c r="UGD56" i="4"/>
  <c r="UGE56" i="4" s="1"/>
  <c r="UGF56" i="4" s="1"/>
  <c r="BSH56" i="4"/>
  <c r="BSI56" i="4" s="1"/>
  <c r="BSJ56" i="4" s="1"/>
  <c r="GYX56" i="4"/>
  <c r="GYY56" i="4" s="1"/>
  <c r="GYZ56" i="4" s="1"/>
  <c r="LGX56" i="4"/>
  <c r="LGY56" i="4" s="1"/>
  <c r="LGZ56" i="4" s="1"/>
  <c r="FTN56" i="4"/>
  <c r="FTO56" i="4" s="1"/>
  <c r="FTP56" i="4" s="1"/>
  <c r="WQH56" i="4"/>
  <c r="WQI56" i="4" s="1"/>
  <c r="WQJ56" i="4" s="1"/>
  <c r="GEA56" i="4"/>
  <c r="GEB56" i="4" s="1"/>
  <c r="GLZ56" i="4"/>
  <c r="GMA56" i="4" s="1"/>
  <c r="GMB56" i="4" s="1"/>
  <c r="FFZ56" i="4"/>
  <c r="FGA56" i="4" s="1"/>
  <c r="FGB56" i="4" s="1"/>
  <c r="KMA56" i="4"/>
  <c r="KMB56" i="4" s="1"/>
  <c r="VHV56" i="4"/>
  <c r="VHW56" i="4" s="1"/>
  <c r="VHX56" i="4" s="1"/>
  <c r="CBN56" i="4"/>
  <c r="CBO56" i="4" s="1"/>
  <c r="CBP56" i="4" s="1"/>
  <c r="MRF56" i="4"/>
  <c r="MRG56" i="4" s="1"/>
  <c r="MRH56" i="4" s="1"/>
  <c r="SPB56" i="4"/>
  <c r="SPC56" i="4" s="1"/>
  <c r="SPD56" i="4" s="1"/>
  <c r="CRN56" i="4"/>
  <c r="CRO56" i="4" s="1"/>
  <c r="CRP56" i="4" s="1"/>
  <c r="IUY56" i="4"/>
  <c r="IUZ56" i="4" s="1"/>
  <c r="PFB56" i="4"/>
  <c r="PFC56" i="4" s="1"/>
  <c r="PFD56" i="4" s="1"/>
  <c r="SSD56" i="4"/>
  <c r="SSE56" i="4" s="1"/>
  <c r="SSF56" i="4" s="1"/>
  <c r="WCT56" i="4"/>
  <c r="WCU56" i="4" s="1"/>
  <c r="WCV56" i="4" s="1"/>
  <c r="LNB56" i="4"/>
  <c r="LNC56" i="4" s="1"/>
  <c r="LND56" i="4" s="1"/>
  <c r="KZN56" i="4"/>
  <c r="KZO56" i="4" s="1"/>
  <c r="KZP56" i="4" s="1"/>
  <c r="PJJ56" i="4"/>
  <c r="PJK56" i="4" s="1"/>
  <c r="PJL56" i="4" s="1"/>
  <c r="SDJ56" i="4"/>
  <c r="SDK56" i="4" s="1"/>
  <c r="SDL56" i="4" s="1"/>
  <c r="VWP56" i="4"/>
  <c r="VWQ56" i="4" s="1"/>
  <c r="VWR56" i="4" s="1"/>
  <c r="UQP56" i="4"/>
  <c r="UQQ56" i="4" s="1"/>
  <c r="UQR56" i="4" s="1"/>
  <c r="ONV56" i="4"/>
  <c r="ONW56" i="4" s="1"/>
  <c r="ONX56" i="4" s="1"/>
  <c r="RYL56" i="4"/>
  <c r="RYM56" i="4" s="1"/>
  <c r="RYN56" i="4" s="1"/>
  <c r="VLN56" i="4"/>
  <c r="VLO56" i="4" s="1"/>
  <c r="VLP56" i="4" s="1"/>
  <c r="MHJ56" i="4"/>
  <c r="MHK56" i="4" s="1"/>
  <c r="MHL56" i="4" s="1"/>
  <c r="AZV56" i="4"/>
  <c r="AZW56" i="4" s="1"/>
  <c r="AZX56" i="4" s="1"/>
  <c r="EHZ56" i="4"/>
  <c r="EIA56" i="4" s="1"/>
  <c r="EIB56" i="4" s="1"/>
  <c r="CTJ56" i="4"/>
  <c r="CTK56" i="4" s="1"/>
  <c r="CTL56" i="4" s="1"/>
  <c r="TSP56" i="4"/>
  <c r="TSQ56" i="4" s="1"/>
  <c r="TSR56" i="4" s="1"/>
  <c r="CXR56" i="4"/>
  <c r="CXS56" i="4" s="1"/>
  <c r="CXT56" i="4" s="1"/>
  <c r="AAP56" i="4"/>
  <c r="AAQ56" i="4" s="1"/>
  <c r="AAR56" i="4" s="1"/>
  <c r="URV56" i="4"/>
  <c r="URW56" i="4" s="1"/>
  <c r="URX56" i="4" s="1"/>
  <c r="JAL56" i="4"/>
  <c r="JAM56" i="4" s="1"/>
  <c r="JAN56" i="4" s="1"/>
  <c r="JXG56" i="4"/>
  <c r="JXH56" i="4" s="1"/>
  <c r="UTR56" i="4"/>
  <c r="UTS56" i="4" s="1"/>
  <c r="UTT56" i="4" s="1"/>
  <c r="HYD56" i="4"/>
  <c r="HYE56" i="4" s="1"/>
  <c r="HYF56" i="4" s="1"/>
  <c r="BKY56" i="4"/>
  <c r="BKZ56" i="4" s="1"/>
  <c r="CCT56" i="4"/>
  <c r="CCU56" i="4" s="1"/>
  <c r="CCV56" i="4" s="1"/>
  <c r="QLB56" i="4"/>
  <c r="QLC56" i="4" s="1"/>
  <c r="QLD56" i="4" s="1"/>
  <c r="TYD56" i="4"/>
  <c r="TYE56" i="4" s="1"/>
  <c r="TYF56" i="4" s="1"/>
  <c r="NFZ56" i="4"/>
  <c r="NGA56" i="4" s="1"/>
  <c r="NGB56" i="4" s="1"/>
  <c r="PDV56" i="4"/>
  <c r="PDW56" i="4" s="1"/>
  <c r="PDX56" i="4" s="1"/>
  <c r="SHS56" i="4"/>
  <c r="SHT56" i="4" s="1"/>
  <c r="AOT56" i="4"/>
  <c r="AOU56" i="4" s="1"/>
  <c r="AOV56" i="4" s="1"/>
  <c r="IDR56" i="4"/>
  <c r="IDS56" i="4" s="1"/>
  <c r="IDT56" i="4" s="1"/>
  <c r="VFZ56" i="4"/>
  <c r="VGA56" i="4" s="1"/>
  <c r="VGB56" i="4" s="1"/>
  <c r="CQX56" i="4"/>
  <c r="CQY56" i="4" s="1"/>
  <c r="CQZ56" i="4" s="1"/>
  <c r="WIX56" i="4"/>
  <c r="WIY56" i="4" s="1"/>
  <c r="WIZ56" i="4" s="1"/>
  <c r="FMD56" i="4"/>
  <c r="FME56" i="4" s="1"/>
  <c r="FMF56" i="4" s="1"/>
  <c r="QWU56" i="4"/>
  <c r="QWV56" i="4" s="1"/>
  <c r="CHB56" i="4"/>
  <c r="CHC56" i="4" s="1"/>
  <c r="CHD56" i="4" s="1"/>
  <c r="OKE56" i="4"/>
  <c r="OKF56" i="4" s="1"/>
  <c r="WYH56" i="4"/>
  <c r="WYI56" i="4" s="1"/>
  <c r="WYJ56" i="4" s="1"/>
  <c r="SRO56" i="4"/>
  <c r="SRP56" i="4" s="1"/>
  <c r="IXJ56" i="4"/>
  <c r="IXK56" i="4" s="1"/>
  <c r="IXL56" i="4" s="1"/>
  <c r="TNC56" i="4"/>
  <c r="TND56" i="4" s="1"/>
  <c r="LRJ56" i="4"/>
  <c r="LRK56" i="4" s="1"/>
  <c r="LRL56" i="4" s="1"/>
  <c r="CQH56" i="4"/>
  <c r="CQI56" i="4" s="1"/>
  <c r="CQJ56" i="4" s="1"/>
  <c r="HNS56" i="4"/>
  <c r="HNT56" i="4" s="1"/>
  <c r="WDZ56" i="4"/>
  <c r="WEA56" i="4" s="1"/>
  <c r="WEB56" i="4" s="1"/>
  <c r="BVZ56" i="4"/>
  <c r="BWA56" i="4" s="1"/>
  <c r="BWB56" i="4" s="1"/>
  <c r="TAD56" i="4"/>
  <c r="TAE56" i="4" s="1"/>
  <c r="TAF56" i="4" s="1"/>
  <c r="SXR56" i="4"/>
  <c r="SXS56" i="4" s="1"/>
  <c r="SXT56" i="4" s="1"/>
  <c r="CIX56" i="4"/>
  <c r="CIY56" i="4" s="1"/>
  <c r="CIZ56" i="4" s="1"/>
  <c r="OVF56" i="4"/>
  <c r="OVG56" i="4" s="1"/>
  <c r="OVH56" i="4" s="1"/>
  <c r="ATR56" i="4"/>
  <c r="ATS56" i="4" s="1"/>
  <c r="ATT56" i="4" s="1"/>
  <c r="BNZ56" i="4"/>
  <c r="BOA56" i="4" s="1"/>
  <c r="BOB56" i="4" s="1"/>
  <c r="DVR56" i="4"/>
  <c r="DVS56" i="4" s="1"/>
  <c r="DVT56" i="4" s="1"/>
  <c r="PVR56" i="4"/>
  <c r="PVS56" i="4" s="1"/>
  <c r="PVT56" i="4" s="1"/>
  <c r="TNR56" i="4"/>
  <c r="TNS56" i="4" s="1"/>
  <c r="TNT56" i="4" s="1"/>
  <c r="FPV56" i="4"/>
  <c r="FPW56" i="4" s="1"/>
  <c r="FPX56" i="4" s="1"/>
  <c r="TAT56" i="4"/>
  <c r="TAU56" i="4" s="1"/>
  <c r="TAV56" i="4" s="1"/>
  <c r="SYX56" i="4"/>
  <c r="SYY56" i="4" s="1"/>
  <c r="SYZ56" i="4" s="1"/>
  <c r="NS56" i="4"/>
  <c r="NT56" i="4" s="1"/>
  <c r="UEX56" i="4"/>
  <c r="UEY56" i="4" s="1"/>
  <c r="UEZ56" i="4" s="1"/>
  <c r="QGT56" i="4"/>
  <c r="QGU56" i="4" s="1"/>
  <c r="QGV56" i="4" s="1"/>
  <c r="TWH56" i="4"/>
  <c r="TWI56" i="4" s="1"/>
  <c r="TWJ56" i="4" s="1"/>
  <c r="CGL56" i="4"/>
  <c r="CGM56" i="4" s="1"/>
  <c r="CGN56" i="4" s="1"/>
  <c r="CZN56" i="4"/>
  <c r="CZO56" i="4" s="1"/>
  <c r="CZP56" i="4" s="1"/>
  <c r="ABV56" i="4"/>
  <c r="ABW56" i="4" s="1"/>
  <c r="ABX56" i="4" s="1"/>
  <c r="GDJ56" i="4"/>
  <c r="GDK56" i="4" s="1"/>
  <c r="GDL56" i="4" s="1"/>
  <c r="KQH56" i="4"/>
  <c r="KQI56" i="4" s="1"/>
  <c r="KQJ56" i="4" s="1"/>
  <c r="BLN56" i="4"/>
  <c r="BLO56" i="4" s="1"/>
  <c r="BLP56" i="4" s="1"/>
  <c r="BBR56" i="4"/>
  <c r="BBS56" i="4" s="1"/>
  <c r="BBT56" i="4" s="1"/>
  <c r="BGP56" i="4"/>
  <c r="BGQ56" i="4" s="1"/>
  <c r="BGR56" i="4" s="1"/>
  <c r="DQD56" i="4"/>
  <c r="DQE56" i="4" s="1"/>
  <c r="DQF56" i="4" s="1"/>
  <c r="PCA56" i="4"/>
  <c r="PCB56" i="4" s="1"/>
  <c r="TGX56" i="4"/>
  <c r="TGY56" i="4" s="1"/>
  <c r="TGZ56" i="4" s="1"/>
  <c r="XCP56" i="4"/>
  <c r="XCQ56" i="4" s="1"/>
  <c r="XCR56" i="4" s="1"/>
  <c r="POX56" i="4"/>
  <c r="POY56" i="4" s="1"/>
  <c r="POZ56" i="4" s="1"/>
  <c r="TBZ56" i="4"/>
  <c r="TCA56" i="4" s="1"/>
  <c r="TCB56" i="4" s="1"/>
  <c r="WPB56" i="4"/>
  <c r="WPC56" i="4" s="1"/>
  <c r="WPD56" i="4" s="1"/>
  <c r="EFN56" i="4"/>
  <c r="EFO56" i="4" s="1"/>
  <c r="EFP56" i="4" s="1"/>
  <c r="GXR56" i="4"/>
  <c r="GXS56" i="4" s="1"/>
  <c r="GXT56" i="4" s="1"/>
  <c r="GVF56" i="4"/>
  <c r="GVG56" i="4" s="1"/>
  <c r="GVH56" i="4" s="1"/>
  <c r="MWT56" i="4"/>
  <c r="MWU56" i="4" s="1"/>
  <c r="MWV56" i="4" s="1"/>
  <c r="NXV56" i="4"/>
  <c r="NXW56" i="4" s="1"/>
  <c r="NXX56" i="4" s="1"/>
  <c r="NVZ56" i="4"/>
  <c r="NWA56" i="4" s="1"/>
  <c r="NWB56" i="4" s="1"/>
  <c r="RIL56" i="4"/>
  <c r="RIM56" i="4" s="1"/>
  <c r="RIN56" i="4" s="1"/>
  <c r="JHV56" i="4"/>
  <c r="JHW56" i="4" s="1"/>
  <c r="JHX56" i="4" s="1"/>
  <c r="TLF56" i="4"/>
  <c r="TLG56" i="4" s="1"/>
  <c r="TLH56" i="4" s="1"/>
  <c r="TDF56" i="4"/>
  <c r="TDG56" i="4" s="1"/>
  <c r="TDH56" i="4" s="1"/>
  <c r="NJR56" i="4"/>
  <c r="NJS56" i="4" s="1"/>
  <c r="NJT56" i="4" s="1"/>
  <c r="NFJ56" i="4"/>
  <c r="NFK56" i="4" s="1"/>
  <c r="NFL56" i="4" s="1"/>
  <c r="CIH56" i="4"/>
  <c r="CII56" i="4" s="1"/>
  <c r="CIJ56" i="4" s="1"/>
  <c r="ANN56" i="4"/>
  <c r="ANO56" i="4" s="1"/>
  <c r="ANP56" i="4" s="1"/>
  <c r="FNJ56" i="4"/>
  <c r="FNK56" i="4" s="1"/>
  <c r="FNL56" i="4" s="1"/>
  <c r="DHN56" i="4"/>
  <c r="DHO56" i="4" s="1"/>
  <c r="DHP56" i="4" s="1"/>
  <c r="JJB56" i="4"/>
  <c r="JJC56" i="4" s="1"/>
  <c r="JJD56" i="4" s="1"/>
  <c r="MJV56" i="4"/>
  <c r="MJW56" i="4" s="1"/>
  <c r="MJX56" i="4" s="1"/>
  <c r="GEP56" i="4"/>
  <c r="GEQ56" i="4" s="1"/>
  <c r="GER56" i="4" s="1"/>
  <c r="ITR56" i="4"/>
  <c r="ITS56" i="4" s="1"/>
  <c r="ITT56" i="4" s="1"/>
  <c r="ILR56" i="4"/>
  <c r="ILS56" i="4" s="1"/>
  <c r="ILT56" i="4" s="1"/>
  <c r="LSP56" i="4"/>
  <c r="LSQ56" i="4" s="1"/>
  <c r="LSR56" i="4" s="1"/>
  <c r="ILC56" i="4"/>
  <c r="ILD56" i="4" s="1"/>
  <c r="CXB56" i="4"/>
  <c r="CXC56" i="4" s="1"/>
  <c r="CXD56" i="4" s="1"/>
  <c r="DSP56" i="4"/>
  <c r="DSQ56" i="4" s="1"/>
  <c r="DSR56" i="4" s="1"/>
  <c r="CWL56" i="4"/>
  <c r="CWM56" i="4" s="1"/>
  <c r="CWN56" i="4" s="1"/>
  <c r="HTV56" i="4"/>
  <c r="HTW56" i="4" s="1"/>
  <c r="HTX56" i="4" s="1"/>
  <c r="MHZ56" i="4"/>
  <c r="MIA56" i="4" s="1"/>
  <c r="MIB56" i="4" s="1"/>
  <c r="WEP56" i="4"/>
  <c r="WEQ56" i="4" s="1"/>
  <c r="WER56" i="4" s="1"/>
  <c r="SHB56" i="4"/>
  <c r="SHC56" i="4" s="1"/>
  <c r="SHD56" i="4" s="1"/>
  <c r="BWP56" i="4"/>
  <c r="BWQ56" i="4" s="1"/>
  <c r="BWR56" i="4" s="1"/>
  <c r="LXN56" i="4"/>
  <c r="LXO56" i="4" s="1"/>
  <c r="LXP56" i="4" s="1"/>
  <c r="HPN56" i="4"/>
  <c r="HPO56" i="4" s="1"/>
  <c r="HPP56" i="4" s="1"/>
  <c r="NPF56" i="4"/>
  <c r="NPG56" i="4" s="1"/>
  <c r="NPH56" i="4" s="1"/>
  <c r="QXJ56" i="4"/>
  <c r="QXK56" i="4" s="1"/>
  <c r="QXL56" i="4" s="1"/>
  <c r="UKL56" i="4"/>
  <c r="UKM56" i="4" s="1"/>
  <c r="UKN56" i="4" s="1"/>
  <c r="HXN56" i="4"/>
  <c r="HXO56" i="4" s="1"/>
  <c r="HXP56" i="4" s="1"/>
  <c r="ALB56" i="4"/>
  <c r="ALC56" i="4" s="1"/>
  <c r="ALD56" i="4" s="1"/>
  <c r="IHJ56" i="4"/>
  <c r="IHK56" i="4" s="1"/>
  <c r="IHL56" i="4" s="1"/>
  <c r="NHF56" i="4"/>
  <c r="NHG56" i="4" s="1"/>
  <c r="NHH56" i="4" s="1"/>
  <c r="DML56" i="4"/>
  <c r="DMM56" i="4" s="1"/>
  <c r="DMN56" i="4" s="1"/>
  <c r="GNF56" i="4"/>
  <c r="GNG56" i="4" s="1"/>
  <c r="GNH56" i="4" s="1"/>
  <c r="JNZ56" i="4"/>
  <c r="JOA56" i="4" s="1"/>
  <c r="JOB56" i="4" s="1"/>
  <c r="MOT56" i="4"/>
  <c r="MOU56" i="4" s="1"/>
  <c r="MOV56" i="4" s="1"/>
  <c r="TF56" i="4"/>
  <c r="TG56" i="4" s="1"/>
  <c r="TH56" i="4" s="1"/>
  <c r="IBV56" i="4"/>
  <c r="IBW56" i="4" s="1"/>
  <c r="IBX56" i="4" s="1"/>
  <c r="RBR56" i="4"/>
  <c r="RBS56" i="4" s="1"/>
  <c r="RBT56" i="4" s="1"/>
  <c r="OSE56" i="4"/>
  <c r="OSF56" i="4" s="1"/>
  <c r="TVB56" i="4"/>
  <c r="TVC56" i="4" s="1"/>
  <c r="TVD56" i="4" s="1"/>
  <c r="NKX56" i="4"/>
  <c r="NKY56" i="4" s="1"/>
  <c r="NKZ56" i="4" s="1"/>
  <c r="QTB56" i="4"/>
  <c r="QTC56" i="4" s="1"/>
  <c r="QTD56" i="4" s="1"/>
  <c r="UIP56" i="4"/>
  <c r="UIQ56" i="4" s="1"/>
  <c r="UIR56" i="4" s="1"/>
  <c r="XEL56" i="4"/>
  <c r="XEM56" i="4" s="1"/>
  <c r="XEN56" i="4" s="1"/>
  <c r="EWT56" i="4"/>
  <c r="EWU56" i="4" s="1"/>
  <c r="EWV56" i="4" s="1"/>
  <c r="GVV56" i="4"/>
  <c r="GVW56" i="4" s="1"/>
  <c r="GVX56" i="4" s="1"/>
  <c r="LTF56" i="4"/>
  <c r="LTG56" i="4" s="1"/>
  <c r="LTH56" i="4" s="1"/>
  <c r="QHZ56" i="4"/>
  <c r="QIA56" i="4" s="1"/>
  <c r="QIB56" i="4" s="1"/>
  <c r="SMQ56" i="4"/>
  <c r="SMR56" i="4" s="1"/>
  <c r="HOH56" i="4"/>
  <c r="HOI56" i="4" s="1"/>
  <c r="HOJ56" i="4" s="1"/>
  <c r="STK56" i="4"/>
  <c r="STL56" i="4" s="1"/>
  <c r="IU56" i="4"/>
  <c r="IV56" i="4" s="1"/>
  <c r="HAT56" i="4"/>
  <c r="HAU56" i="4" s="1"/>
  <c r="HAV56" i="4" s="1"/>
  <c r="NNJ56" i="4"/>
  <c r="NNK56" i="4" s="1"/>
  <c r="NNL56" i="4" s="1"/>
  <c r="QVN56" i="4"/>
  <c r="QVO56" i="4" s="1"/>
  <c r="QVP56" i="4" s="1"/>
  <c r="ULB56" i="4"/>
  <c r="ULC56" i="4" s="1"/>
  <c r="ULD56" i="4" s="1"/>
  <c r="CDJ56" i="4"/>
  <c r="CDK56" i="4" s="1"/>
  <c r="CDL56" i="4" s="1"/>
  <c r="GKD56" i="4"/>
  <c r="GKE56" i="4" s="1"/>
  <c r="GKF56" i="4" s="1"/>
  <c r="VKH56" i="4"/>
  <c r="VKI56" i="4" s="1"/>
  <c r="VKJ56" i="4" s="1"/>
  <c r="GSD56" i="4"/>
  <c r="GSE56" i="4" s="1"/>
  <c r="GSF56" i="4" s="1"/>
  <c r="JSX56" i="4"/>
  <c r="JSY56" i="4" s="1"/>
  <c r="JSZ56" i="4" s="1"/>
  <c r="MTR56" i="4"/>
  <c r="MTS56" i="4" s="1"/>
  <c r="MTT56" i="4" s="1"/>
  <c r="WVW56" i="4"/>
  <c r="WVX56" i="4" s="1"/>
  <c r="GNV56" i="4"/>
  <c r="GNW56" i="4" s="1"/>
  <c r="GNX56" i="4" s="1"/>
  <c r="ULR56" i="4"/>
  <c r="ULS56" i="4" s="1"/>
  <c r="ULT56" i="4" s="1"/>
  <c r="FBB56" i="4"/>
  <c r="FBC56" i="4" s="1"/>
  <c r="FBD56" i="4" s="1"/>
  <c r="FXV56" i="4"/>
  <c r="FXW56" i="4" s="1"/>
  <c r="FXX56" i="4" s="1"/>
  <c r="VNK56" i="4"/>
  <c r="VNL56" i="4" s="1"/>
  <c r="EQP56" i="4"/>
  <c r="EQQ56" i="4" s="1"/>
  <c r="EQR56" i="4" s="1"/>
  <c r="HRK56" i="4"/>
  <c r="HRL56" i="4" s="1"/>
  <c r="OJN56" i="4"/>
  <c r="OJO56" i="4" s="1"/>
  <c r="OJP56" i="4" s="1"/>
  <c r="RWP56" i="4"/>
  <c r="RWQ56" i="4" s="1"/>
  <c r="RWR56" i="4" s="1"/>
  <c r="VMD56" i="4"/>
  <c r="VME56" i="4" s="1"/>
  <c r="VMF56" i="4" s="1"/>
  <c r="NOQ56" i="4"/>
  <c r="NOR56" i="4" s="1"/>
  <c r="BCH56" i="4"/>
  <c r="BCI56" i="4" s="1"/>
  <c r="BCJ56" i="4" s="1"/>
  <c r="QRG56" i="4"/>
  <c r="QRH56" i="4" s="1"/>
  <c r="WST56" i="4"/>
  <c r="WSU56" i="4" s="1"/>
  <c r="WSV56" i="4" s="1"/>
  <c r="MRW56" i="4"/>
  <c r="MRX56" i="4" s="1"/>
  <c r="VUD56" i="4"/>
  <c r="VUE56" i="4" s="1"/>
  <c r="VUF56" i="4" s="1"/>
  <c r="WXR56" i="4"/>
  <c r="WXS56" i="4" s="1"/>
  <c r="WXT56" i="4" s="1"/>
  <c r="SWM56" i="4"/>
  <c r="SWN56" i="4" s="1"/>
  <c r="VXG56" i="4"/>
  <c r="VXH56" i="4" s="1"/>
  <c r="BJ56" i="4"/>
  <c r="BK56" i="4" s="1"/>
  <c r="BL56" i="4" s="1"/>
  <c r="ERV56" i="4"/>
  <c r="ERW56" i="4" s="1"/>
  <c r="ERX56" i="4" s="1"/>
  <c r="BIL56" i="4"/>
  <c r="BIM56" i="4" s="1"/>
  <c r="BIN56" i="4" s="1"/>
  <c r="NLO56" i="4"/>
  <c r="NLP56" i="4" s="1"/>
  <c r="RAL56" i="4"/>
  <c r="RAM56" i="4" s="1"/>
  <c r="RAN56" i="4" s="1"/>
  <c r="CUP56" i="4"/>
  <c r="CUQ56" i="4" s="1"/>
  <c r="CUR56" i="4" s="1"/>
  <c r="GFV56" i="4"/>
  <c r="GFW56" i="4" s="1"/>
  <c r="GFX56" i="4" s="1"/>
  <c r="HDV56" i="4"/>
  <c r="HDW56" i="4" s="1"/>
  <c r="HDX56" i="4" s="1"/>
  <c r="IKL56" i="4"/>
  <c r="IKM56" i="4" s="1"/>
  <c r="IKN56" i="4" s="1"/>
  <c r="LDV56" i="4"/>
  <c r="LDW56" i="4" s="1"/>
  <c r="LDX56" i="4" s="1"/>
  <c r="PID56" i="4"/>
  <c r="PIE56" i="4" s="1"/>
  <c r="PIF56" i="4" s="1"/>
  <c r="WNF56" i="4"/>
  <c r="WNG56" i="4" s="1"/>
  <c r="WNH56" i="4" s="1"/>
  <c r="RJB56" i="4"/>
  <c r="RJC56" i="4" s="1"/>
  <c r="RJD56" i="4" s="1"/>
  <c r="DBJ56" i="4"/>
  <c r="DBK56" i="4" s="1"/>
  <c r="DBL56" i="4" s="1"/>
  <c r="SAH56" i="4"/>
  <c r="SAI56" i="4" s="1"/>
  <c r="SAJ56" i="4" s="1"/>
  <c r="WIH56" i="4"/>
  <c r="WII56" i="4" s="1"/>
  <c r="WIJ56" i="4" s="1"/>
  <c r="IRF56" i="4"/>
  <c r="IRG56" i="4" s="1"/>
  <c r="IRH56" i="4" s="1"/>
  <c r="ID56" i="4"/>
  <c r="IE56" i="4" s="1"/>
  <c r="IF56" i="4" s="1"/>
  <c r="VSX56" i="4"/>
  <c r="VSY56" i="4" s="1"/>
  <c r="VSZ56" i="4" s="1"/>
  <c r="RGP56" i="4"/>
  <c r="RGQ56" i="4" s="1"/>
  <c r="RGR56" i="4" s="1"/>
  <c r="AKL56" i="4"/>
  <c r="AKM56" i="4" s="1"/>
  <c r="AKN56" i="4" s="1"/>
  <c r="AFN56" i="4"/>
  <c r="AFO56" i="4" s="1"/>
  <c r="AFP56" i="4" s="1"/>
  <c r="AXZ56" i="4"/>
  <c r="AYA56" i="4" s="1"/>
  <c r="AYB56" i="4" s="1"/>
  <c r="KYX56" i="4"/>
  <c r="KYY56" i="4" s="1"/>
  <c r="KYZ56" i="4" s="1"/>
  <c r="OST56" i="4"/>
  <c r="OSU56" i="4" s="1"/>
  <c r="OSV56" i="4" s="1"/>
  <c r="SFV56" i="4"/>
  <c r="SFW56" i="4" s="1"/>
  <c r="SFX56" i="4" s="1"/>
  <c r="VQL56" i="4"/>
  <c r="VQM56" i="4" s="1"/>
  <c r="VQN56" i="4" s="1"/>
  <c r="YT56" i="4"/>
  <c r="YU56" i="4" s="1"/>
  <c r="YV56" i="4" s="1"/>
  <c r="IWD56" i="4"/>
  <c r="IWE56" i="4" s="1"/>
  <c r="IWF56" i="4" s="1"/>
  <c r="ADR56" i="4"/>
  <c r="ADS56" i="4" s="1"/>
  <c r="ADT56" i="4" s="1"/>
  <c r="APJ56" i="4"/>
  <c r="APK56" i="4" s="1"/>
  <c r="APL56" i="4" s="1"/>
  <c r="DWH56" i="4"/>
  <c r="DWI56" i="4" s="1"/>
  <c r="DWJ56" i="4" s="1"/>
  <c r="GXB56" i="4"/>
  <c r="GXC56" i="4" s="1"/>
  <c r="GXD56" i="4" s="1"/>
  <c r="JXV56" i="4"/>
  <c r="JXW56" i="4" s="1"/>
  <c r="JXX56" i="4" s="1"/>
  <c r="MYP56" i="4"/>
  <c r="MYQ56" i="4" s="1"/>
  <c r="MYR56" i="4" s="1"/>
  <c r="CKD56" i="4"/>
  <c r="CKE56" i="4" s="1"/>
  <c r="CKF56" i="4" s="1"/>
  <c r="SCD56" i="4"/>
  <c r="SCE56" i="4" s="1"/>
  <c r="SCF56" i="4" s="1"/>
  <c r="GKT56" i="4"/>
  <c r="GKU56" i="4" s="1"/>
  <c r="GKV56" i="4" s="1"/>
  <c r="PTF56" i="4"/>
  <c r="PTG56" i="4" s="1"/>
  <c r="PTH56" i="4" s="1"/>
  <c r="NUT56" i="4"/>
  <c r="NUU56" i="4" s="1"/>
  <c r="NUV56" i="4" s="1"/>
  <c r="RFJ56" i="4"/>
  <c r="RFK56" i="4" s="1"/>
  <c r="RFL56" i="4" s="1"/>
  <c r="UXJ56" i="4"/>
  <c r="UXK56" i="4" s="1"/>
  <c r="UXL56" i="4" s="1"/>
  <c r="WLJ56" i="4"/>
  <c r="WLK56" i="4" s="1"/>
  <c r="WLL56" i="4" s="1"/>
  <c r="RDN56" i="4"/>
  <c r="RDO56" i="4" s="1"/>
  <c r="RDP56" i="4" s="1"/>
  <c r="HOX56" i="4"/>
  <c r="HOY56" i="4" s="1"/>
  <c r="HOZ56" i="4" s="1"/>
  <c r="GUP56" i="4"/>
  <c r="GUQ56" i="4" s="1"/>
  <c r="GUR56" i="4" s="1"/>
  <c r="QLR56" i="4"/>
  <c r="QLS56" i="4" s="1"/>
  <c r="QLT56" i="4" s="1"/>
  <c r="UBF56" i="4"/>
  <c r="UBG56" i="4" s="1"/>
  <c r="UBH56" i="4" s="1"/>
  <c r="QSL56" i="4"/>
  <c r="QSM56" i="4" s="1"/>
  <c r="QSN56" i="4" s="1"/>
  <c r="UFN56" i="4"/>
  <c r="UFO56" i="4" s="1"/>
  <c r="UFP56" i="4" s="1"/>
  <c r="HTF56" i="4"/>
  <c r="HTG56" i="4" s="1"/>
  <c r="HTH56" i="4" s="1"/>
  <c r="CPR56" i="4"/>
  <c r="CPS56" i="4" s="1"/>
  <c r="CPT56" i="4" s="1"/>
  <c r="AGT56" i="4"/>
  <c r="AGU56" i="4" s="1"/>
  <c r="AGV56" i="4" s="1"/>
  <c r="GIH56" i="4"/>
  <c r="GII56" i="4" s="1"/>
  <c r="GIJ56" i="4" s="1"/>
  <c r="BRR56" i="4"/>
  <c r="BRS56" i="4" s="1"/>
  <c r="BRT56" i="4" s="1"/>
  <c r="TGH56" i="4"/>
  <c r="TGI56" i="4" s="1"/>
  <c r="TGJ56" i="4" s="1"/>
  <c r="XDF56" i="4"/>
  <c r="XDG56" i="4" s="1"/>
  <c r="XDH56" i="4" s="1"/>
  <c r="QOD56" i="4"/>
  <c r="QOE56" i="4" s="1"/>
  <c r="QOF56" i="4" s="1"/>
  <c r="UDR56" i="4"/>
  <c r="UDS56" i="4" s="1"/>
  <c r="UDT56" i="4" s="1"/>
  <c r="PAD56" i="4"/>
  <c r="PAE56" i="4" s="1"/>
  <c r="PAF56" i="4" s="1"/>
  <c r="SNF56" i="4"/>
  <c r="SNG56" i="4" s="1"/>
  <c r="SNH56" i="4" s="1"/>
  <c r="VXV56" i="4"/>
  <c r="VXW56" i="4" s="1"/>
  <c r="VXX56" i="4" s="1"/>
  <c r="DKP56" i="4"/>
  <c r="DKQ56" i="4" s="1"/>
  <c r="DKR56" i="4" s="1"/>
  <c r="INN56" i="4"/>
  <c r="INO56" i="4" s="1"/>
  <c r="INP56" i="4" s="1"/>
  <c r="AZF56" i="4"/>
  <c r="AZG56" i="4" s="1"/>
  <c r="AZH56" i="4" s="1"/>
  <c r="OCD56" i="4"/>
  <c r="OCE56" i="4" s="1"/>
  <c r="OCF56" i="4" s="1"/>
  <c r="RMT56" i="4"/>
  <c r="RMU56" i="4" s="1"/>
  <c r="RMV56" i="4" s="1"/>
  <c r="VET56" i="4"/>
  <c r="VEU56" i="4" s="1"/>
  <c r="VEV56" i="4" s="1"/>
  <c r="MBV56" i="4"/>
  <c r="MBW56" i="4" s="1"/>
  <c r="MBX56" i="4" s="1"/>
  <c r="LDF56" i="4"/>
  <c r="LDG56" i="4" s="1"/>
  <c r="LDH56" i="4" s="1"/>
  <c r="JUT56" i="4"/>
  <c r="JUU56" i="4" s="1"/>
  <c r="JUV56" i="4" s="1"/>
  <c r="ALR56" i="4"/>
  <c r="ALS56" i="4" s="1"/>
  <c r="ALT56" i="4" s="1"/>
  <c r="FRB56" i="4"/>
  <c r="FRC56" i="4" s="1"/>
  <c r="FRD56" i="4" s="1"/>
  <c r="QGD56" i="4"/>
  <c r="QGE56" i="4" s="1"/>
  <c r="QGF56" i="4" s="1"/>
  <c r="TTF56" i="4"/>
  <c r="TTG56" i="4" s="1"/>
  <c r="TTH56" i="4" s="1"/>
  <c r="WYX56" i="4"/>
  <c r="WYY56" i="4" s="1"/>
  <c r="WYZ56" i="4" s="1"/>
  <c r="LV56" i="4"/>
  <c r="LW56" i="4" s="1"/>
  <c r="LX56" i="4" s="1"/>
  <c r="MMX56" i="4"/>
  <c r="MMY56" i="4" s="1"/>
  <c r="MMZ56" i="4" s="1"/>
  <c r="PHN56" i="4"/>
  <c r="PHO56" i="4" s="1"/>
  <c r="PHP56" i="4" s="1"/>
  <c r="SUP56" i="4"/>
  <c r="SUQ56" i="4" s="1"/>
  <c r="SUR56" i="4" s="1"/>
  <c r="WFF56" i="4"/>
  <c r="WFG56" i="4" s="1"/>
  <c r="WFH56" i="4" s="1"/>
  <c r="CVV56" i="4"/>
  <c r="CVW56" i="4" s="1"/>
  <c r="CVX56" i="4" s="1"/>
  <c r="EMX56" i="4"/>
  <c r="EMY56" i="4" s="1"/>
  <c r="EMZ56" i="4" s="1"/>
  <c r="IMH56" i="4"/>
  <c r="IMI56" i="4" s="1"/>
  <c r="IMJ56" i="4" s="1"/>
  <c r="QT56" i="4"/>
  <c r="QU56" i="4" s="1"/>
  <c r="QV56" i="4" s="1"/>
  <c r="AQP56" i="4"/>
  <c r="AQQ56" i="4" s="1"/>
  <c r="AQR56" i="4" s="1"/>
  <c r="DRJ56" i="4"/>
  <c r="DRK56" i="4" s="1"/>
  <c r="DRL56" i="4" s="1"/>
  <c r="EOT56" i="4"/>
  <c r="EOU56" i="4" s="1"/>
  <c r="EOV56" i="4" s="1"/>
  <c r="VPF56" i="4"/>
  <c r="VPG56" i="4" s="1"/>
  <c r="VPH56" i="4" s="1"/>
  <c r="KTZ56" i="4"/>
  <c r="KUA56" i="4" s="1"/>
  <c r="KUB56" i="4" s="1"/>
  <c r="QUH56" i="4"/>
  <c r="QUI56" i="4" s="1"/>
  <c r="QUJ56" i="4" s="1"/>
  <c r="NWP56" i="4"/>
  <c r="NWQ56" i="4" s="1"/>
  <c r="NWR56" i="4" s="1"/>
  <c r="RHF56" i="4"/>
  <c r="RHG56" i="4" s="1"/>
  <c r="RHH56" i="4" s="1"/>
  <c r="UUH56" i="4"/>
  <c r="UUI56" i="4" s="1"/>
  <c r="UUJ56" i="4" s="1"/>
  <c r="T3" i="4"/>
  <c r="S3" i="4"/>
  <c r="N24" i="4"/>
  <c r="O24" i="4" s="1"/>
  <c r="P24" i="4" s="1"/>
  <c r="P3" i="4"/>
  <c r="P22" i="4"/>
  <c r="P20" i="4"/>
  <c r="P17" i="4"/>
  <c r="P15" i="4"/>
  <c r="P13" i="4"/>
  <c r="P11" i="4"/>
  <c r="P9" i="4"/>
  <c r="P7" i="4"/>
  <c r="P5" i="4"/>
  <c r="P84" i="4"/>
  <c r="P75" i="4"/>
  <c r="U3" i="4" l="1"/>
</calcChain>
</file>

<file path=xl/sharedStrings.xml><?xml version="1.0" encoding="utf-8"?>
<sst xmlns="http://schemas.openxmlformats.org/spreadsheetml/2006/main" count="687" uniqueCount="250">
  <si>
    <t xml:space="preserve">imod coarse alignment </t>
  </si>
  <si>
    <t xml:space="preserve">content </t>
  </si>
  <si>
    <t xml:space="preserve">score </t>
  </si>
  <si>
    <t xml:space="preserve">thickness in pixel </t>
  </si>
  <si>
    <t xml:space="preserve">thickness in nm </t>
  </si>
  <si>
    <t>20230421_JN_BO_LO_L1_2_001</t>
  </si>
  <si>
    <t>1 2 38 39 40 41</t>
  </si>
  <si>
    <t>See cells</t>
  </si>
  <si>
    <t xml:space="preserve">good </t>
  </si>
  <si>
    <t xml:space="preserve">lots of stuff </t>
  </si>
  <si>
    <t>20230421_JN_BO_LO_L1_2_002</t>
  </si>
  <si>
    <t xml:space="preserve">1 2 41 </t>
  </si>
  <si>
    <t>average</t>
  </si>
  <si>
    <t>lots of vesicles</t>
  </si>
  <si>
    <t>20230421_JN_BO_LO_L1_2_003</t>
  </si>
  <si>
    <t xml:space="preserve">1 2 3 39 40 41 </t>
  </si>
  <si>
    <t>"</t>
  </si>
  <si>
    <t>7*</t>
  </si>
  <si>
    <t>20230421_JN_BO_LO_L1_2_004</t>
  </si>
  <si>
    <t>skip</t>
  </si>
  <si>
    <t>20230421_JN_BO_LO_L1_001</t>
  </si>
  <si>
    <t>20230421_JN_BO_LO_L1_002</t>
  </si>
  <si>
    <t>1 2 3 40 41</t>
  </si>
  <si>
    <t>bad</t>
  </si>
  <si>
    <t>20230421_JN_BO_LO_L1_003</t>
  </si>
  <si>
    <t>20230421_JN_BO_LO_L1_004</t>
  </si>
  <si>
    <t>1 2 3</t>
  </si>
  <si>
    <t>20230421_JN_BO_LO_L1_005</t>
  </si>
  <si>
    <t>L3_1_001</t>
  </si>
  <si>
    <t>L3_1_002</t>
  </si>
  <si>
    <t xml:space="preserve">40 41  </t>
  </si>
  <si>
    <t>okay</t>
  </si>
  <si>
    <t>L3_1_003</t>
  </si>
  <si>
    <t>L3_1_004</t>
  </si>
  <si>
    <t>good (lots of ribosome)</t>
  </si>
  <si>
    <t xml:space="preserve">ribosomes, microtubules, </t>
  </si>
  <si>
    <t>L3_1_005</t>
  </si>
  <si>
    <t xml:space="preserve">1 2 40 41 </t>
  </si>
  <si>
    <t xml:space="preserve">ribosomes, vesicles, microtubles </t>
  </si>
  <si>
    <t>L3_2_001</t>
  </si>
  <si>
    <t xml:space="preserve">skip </t>
  </si>
  <si>
    <t>L3_2_002</t>
  </si>
  <si>
    <t>L3_2_003</t>
  </si>
  <si>
    <t>L3_2_004</t>
  </si>
  <si>
    <t>L3_2_005</t>
  </si>
  <si>
    <t xml:space="preserve">bad </t>
  </si>
  <si>
    <t>L4_1_001</t>
  </si>
  <si>
    <t>L4_1_002</t>
  </si>
  <si>
    <t xml:space="preserve">1 39 40 41 </t>
  </si>
  <si>
    <t xml:space="preserve">ribosomes </t>
  </si>
  <si>
    <t>L4_1_003</t>
  </si>
  <si>
    <t>1 2</t>
  </si>
  <si>
    <t>mito</t>
  </si>
  <si>
    <t>L4_1_004</t>
  </si>
  <si>
    <t>L4_1_005</t>
  </si>
  <si>
    <t>L4_2_001</t>
  </si>
  <si>
    <t>L4_2_002</t>
  </si>
  <si>
    <t>40 41</t>
  </si>
  <si>
    <t>L4_2_003</t>
  </si>
  <si>
    <t xml:space="preserve">1 2 </t>
  </si>
  <si>
    <t>seem empty</t>
  </si>
  <si>
    <t>L4_2_004</t>
  </si>
  <si>
    <t>1 41</t>
  </si>
  <si>
    <t>L4_2_005</t>
  </si>
  <si>
    <t>weird</t>
  </si>
  <si>
    <t xml:space="preserve">average of thickness in nm </t>
  </si>
  <si>
    <t xml:space="preserve">G4_L1_2_001 </t>
  </si>
  <si>
    <t>G4_L1_2_002</t>
  </si>
  <si>
    <t>G4_L1_2_003</t>
  </si>
  <si>
    <t>good</t>
  </si>
  <si>
    <t>lots of stuff</t>
  </si>
  <si>
    <t>8*</t>
  </si>
  <si>
    <t xml:space="preserve">denoised </t>
  </si>
  <si>
    <t xml:space="preserve">for segmentation </t>
  </si>
  <si>
    <t>G4_L1_2_004</t>
  </si>
  <si>
    <t>G4_L1_2_005</t>
  </si>
  <si>
    <t>G4_L1_2_006</t>
  </si>
  <si>
    <t>G4_L1_2_007</t>
  </si>
  <si>
    <t>1 2 39 40 41</t>
  </si>
  <si>
    <t xml:space="preserve">bad denoised </t>
  </si>
  <si>
    <t>G4_L1_2_008</t>
  </si>
  <si>
    <t xml:space="preserve"> 1 2 </t>
  </si>
  <si>
    <t xml:space="preserve">okay </t>
  </si>
  <si>
    <t>G4_L1_2_009</t>
  </si>
  <si>
    <t>G4_L1_2_010</t>
  </si>
  <si>
    <t xml:space="preserve">see lots of stuff </t>
  </si>
  <si>
    <t>G4_L1_001</t>
  </si>
  <si>
    <t xml:space="preserve">lots of ribosome, some microtubles </t>
  </si>
  <si>
    <t>G4_L1_002</t>
  </si>
  <si>
    <t xml:space="preserve">average </t>
  </si>
  <si>
    <t>G4_L1_003</t>
  </si>
  <si>
    <t xml:space="preserve">ribosomes and some microtubles </t>
  </si>
  <si>
    <t>G4_L1_004</t>
  </si>
  <si>
    <t>33 34 35 36 37 38 39 40</t>
  </si>
  <si>
    <t>G4_L1_005</t>
  </si>
  <si>
    <t>38 39 40</t>
  </si>
  <si>
    <t>ok</t>
  </si>
  <si>
    <t>G4_L1_006</t>
  </si>
  <si>
    <t>G4_L1_007</t>
  </si>
  <si>
    <t>G4_L1_008</t>
  </si>
  <si>
    <t>OKAY</t>
  </si>
  <si>
    <t xml:space="preserve">vesicle, ribomes and microtubles </t>
  </si>
  <si>
    <t>G4_L1_009</t>
  </si>
  <si>
    <t>OK</t>
  </si>
  <si>
    <t xml:space="preserve">only ribosomes </t>
  </si>
  <si>
    <t>G4_L1_010</t>
  </si>
  <si>
    <t>seem empty?</t>
  </si>
  <si>
    <t>G4_L1_011</t>
  </si>
  <si>
    <t>G4_L1_012</t>
  </si>
  <si>
    <t>SKIP</t>
  </si>
  <si>
    <t>G4_L1_013</t>
  </si>
  <si>
    <t xml:space="preserve">lots of vesciles? </t>
  </si>
  <si>
    <t>G4_L1_014</t>
  </si>
  <si>
    <t>G4_L1_015</t>
  </si>
  <si>
    <t>G4_L2_1_001</t>
  </si>
  <si>
    <t>G4_L2_1_002</t>
  </si>
  <si>
    <t xml:space="preserve">ribomes and microtubules </t>
  </si>
  <si>
    <t>G4_L2_1_003</t>
  </si>
  <si>
    <t xml:space="preserve">40 41 </t>
  </si>
  <si>
    <t>G4_L2_1_004</t>
  </si>
  <si>
    <t xml:space="preserve">ribosomes and microtubles </t>
  </si>
  <si>
    <t>G4_L2_1_005</t>
  </si>
  <si>
    <t>mito, microtubles</t>
  </si>
  <si>
    <t>G4_L2_1_006</t>
  </si>
  <si>
    <t>G4_L2_1_007</t>
  </si>
  <si>
    <t xml:space="preserve">weird </t>
  </si>
  <si>
    <t>G4_L2_2_001</t>
  </si>
  <si>
    <t>G4_L2_2_002</t>
  </si>
  <si>
    <t>G4_L4_1_001</t>
  </si>
  <si>
    <t>G4_L4_1_002</t>
  </si>
  <si>
    <t>G4_L4_1_003</t>
  </si>
  <si>
    <t>empty</t>
  </si>
  <si>
    <t>G4_L4_1_004</t>
  </si>
  <si>
    <t>G4_L4_1_005</t>
  </si>
  <si>
    <t xml:space="preserve">G4_L4_2_001 </t>
  </si>
  <si>
    <t>G4_L4_2_002</t>
  </si>
  <si>
    <t>G4_L4_2_003</t>
  </si>
  <si>
    <t xml:space="preserve">ctf corrected </t>
  </si>
  <si>
    <t>[px]</t>
  </si>
  <si>
    <t>[nm]</t>
  </si>
  <si>
    <t>measure 1</t>
  </si>
  <si>
    <t>measure 2</t>
  </si>
  <si>
    <t>measure 3</t>
  </si>
  <si>
    <t>mean xTomo</t>
  </si>
  <si>
    <t>sd xTomo</t>
  </si>
  <si>
    <t>mean xLamella</t>
  </si>
  <si>
    <t>sd xLamella</t>
  </si>
  <si>
    <t>err</t>
  </si>
  <si>
    <t>mean Lamella</t>
  </si>
  <si>
    <t>sd Lamella</t>
  </si>
  <si>
    <t>G1</t>
  </si>
  <si>
    <t>L1</t>
  </si>
  <si>
    <t>tomo 1</t>
  </si>
  <si>
    <t>tomo 2</t>
  </si>
  <si>
    <t>L2</t>
  </si>
  <si>
    <t>L3</t>
  </si>
  <si>
    <t>L4</t>
  </si>
  <si>
    <t>L5</t>
  </si>
  <si>
    <t>G2</t>
  </si>
  <si>
    <t>tomo1 - drop</t>
  </si>
  <si>
    <t>have I deleted something yours?</t>
  </si>
  <si>
    <t xml:space="preserve">20230414_JN_LO_G1_L2_001 </t>
  </si>
  <si>
    <t>20230414_JN_LO_G1_L2_002</t>
  </si>
  <si>
    <t>20230414_JN_LO_G1_L2_003</t>
  </si>
  <si>
    <t>20230414_JN_LO_G1_L3_001</t>
  </si>
  <si>
    <t>20230414_JN_LO_G1_L3_002</t>
  </si>
  <si>
    <t>20230414_JN_LO_G1_L3_003</t>
  </si>
  <si>
    <t>20230414_JN_LO_G1_L4_001</t>
  </si>
  <si>
    <t>20230414_JN_LO_G1_L4_002</t>
  </si>
  <si>
    <t>20230414_JN_LO_G1_L4_003</t>
  </si>
  <si>
    <t>20230414_JN_LO_G1_L5_001</t>
  </si>
  <si>
    <t>20230414_JN_LO_G1_L5_002</t>
  </si>
  <si>
    <t>20230414_JN_LO_G1_L5_003</t>
  </si>
  <si>
    <t>20230414_JN_LO_G1_L5_004</t>
  </si>
  <si>
    <t>20230414_JN_LO_G1_L5_005</t>
  </si>
  <si>
    <t>20230414_JN_LO_G1_L5_006</t>
  </si>
  <si>
    <t>20230414_JN_LO_G1_L5_007</t>
  </si>
  <si>
    <t>20230414_JN_LO_G1_L5_008</t>
  </si>
  <si>
    <t>20230414_JN_LO_G1_L5_009</t>
  </si>
  <si>
    <t>20230414_JN_LO_G1_L5_010</t>
  </si>
  <si>
    <t>L6</t>
  </si>
  <si>
    <t>20230414_JN_LO_G1_L6_001</t>
  </si>
  <si>
    <t>20230414_JN_LO_G1_L6_002</t>
  </si>
  <si>
    <t>20230414_JN_LO_G1_L6_003</t>
  </si>
  <si>
    <t>20230414_JN_LO_G1_L6_004</t>
  </si>
  <si>
    <t>20230414_JN_LO_G1_L6_005</t>
  </si>
  <si>
    <t>20230414_JN_LO_G1_L6_006</t>
  </si>
  <si>
    <t>20230414_JN_LO_G1_L6_008</t>
  </si>
  <si>
    <t>20230414_JN_LO_G1_L6_009</t>
  </si>
  <si>
    <t>20230414_JN_LO_G1_L6_010</t>
  </si>
  <si>
    <t>20230414_JN_LO_G1_L6_011</t>
  </si>
  <si>
    <t>20230414_JN_LO_G1_L6_012</t>
  </si>
  <si>
    <t>20230414_JN_LO_G1_L6_013</t>
  </si>
  <si>
    <t>20230414_JN_LO_G1_L6_014</t>
  </si>
  <si>
    <t>20230414_JN_LO_G1_L6_015</t>
  </si>
  <si>
    <t>20230414_JN_LO_G1_L6_016</t>
  </si>
  <si>
    <t>20230414_JN_LO_G1_L6_018</t>
  </si>
  <si>
    <t>20230414_JN_LO_G1_L6_019</t>
  </si>
  <si>
    <t>20230414_JN_LO_G1_L6_021</t>
  </si>
  <si>
    <t>20230414_JN_LO_G1_L6_022</t>
  </si>
  <si>
    <t>20230414_JN_LO_G1_L6_023</t>
  </si>
  <si>
    <t>20230414_JN_LO_G1_L6_024</t>
  </si>
  <si>
    <t>20230414_JN_LO_G1_L6_025</t>
  </si>
  <si>
    <t>20230414_JN_LO_G1_L6_026</t>
  </si>
  <si>
    <t>L7</t>
  </si>
  <si>
    <t>20230414_JN_LO_G1_L7_001</t>
  </si>
  <si>
    <t>20230414_JN_LO_G1_L7_002</t>
  </si>
  <si>
    <t>20230421_JN_BO_LO_20230413</t>
  </si>
  <si>
    <t>20230421_JN_BO_LO_20230412</t>
  </si>
  <si>
    <t>Grid 1 - L1</t>
  </si>
  <si>
    <t>20230427_LO_BO_CCDS_0604_G1_2_001</t>
  </si>
  <si>
    <t>20230427_LO_BO_CCDS_0604_G1_2_002</t>
  </si>
  <si>
    <t>20230427_LO_BO_CCDS_0604_G1_2_003</t>
  </si>
  <si>
    <t>20230427_LO_BO_CCDS_0604_G1_2_004</t>
  </si>
  <si>
    <t>20230427_LO_BO_CCDS_0604_G1_002</t>
  </si>
  <si>
    <t>20230427_LO_BO_CCDS_0604_G1_003</t>
  </si>
  <si>
    <t>20230427_LO_BO_CCDS_0604_G1_004</t>
  </si>
  <si>
    <t>Grid 2 - L1</t>
  </si>
  <si>
    <t>20230427_LO_BO_CCDS_0604_G2_L1_1_001</t>
  </si>
  <si>
    <t>20230427_LO_BO_CCDS_0604_G2_L1_1_002</t>
  </si>
  <si>
    <t>20230427_LO_BO_CCDS_0604_G2_L1_2_001</t>
  </si>
  <si>
    <t>20230427_LO_BO_CCDS_0604_G2_L1_2_004</t>
  </si>
  <si>
    <t>20230427_LO_BO_CCDS_0604_G2_L1_3_001</t>
  </si>
  <si>
    <t>20230427_LO_BO_CCDS_0604_G2_L1_3_003</t>
  </si>
  <si>
    <t>Grid 2 - L2</t>
  </si>
  <si>
    <t>20230427_LO_BO_CCDS_0604_G2_L2_001</t>
  </si>
  <si>
    <t>20230427_LO_BO_CCDS_0604_G2_L2_002</t>
  </si>
  <si>
    <t>20230427_LO_BO_CCDS_0604_G2_L2_003</t>
  </si>
  <si>
    <t>Grid 4 - L1</t>
  </si>
  <si>
    <t>20230427_LO_BO_CCDS_0604_G4_L1_1_002</t>
  </si>
  <si>
    <t>20230427_LO_BO_CCDS_0604_G4_L1_1_003</t>
  </si>
  <si>
    <t>20230427_LO_BO_CCDS_0604_G4_L1_1_004</t>
  </si>
  <si>
    <t>20230427_LO_BO_CCDS_0604_G4_L1_1_005</t>
  </si>
  <si>
    <t>20230427_LO_BO_CCDS_0604_G4_L1_1_006</t>
  </si>
  <si>
    <t>20230427_LO_BO_CCDS_0604_G4_L1_1_007</t>
  </si>
  <si>
    <t>20230427_LO_BO_CCDS_0604_G4_L1_2_002</t>
  </si>
  <si>
    <t>20230427_LO_BO_CCDS_0604_G4_L1_2_003</t>
  </si>
  <si>
    <t>20230427_LO_BO_CCDS_0604_G4_L1_2_004</t>
  </si>
  <si>
    <t>20230427_LO_BO_CCDS_0604_G4_L1_3_002</t>
  </si>
  <si>
    <t>20230427_LO_BO_CCDS_0604_G4_L1_3_003</t>
  </si>
  <si>
    <t>Grid 4 - L2</t>
  </si>
  <si>
    <t>20230427_LO_BO_CCDS_0604_G4_L2_1_002</t>
  </si>
  <si>
    <t>20230427_LO_BO_CCDS_0604_G4_L2_1_003</t>
  </si>
  <si>
    <t>20230427_LO_BO_CCDS_0604_G4_L2_1_004</t>
  </si>
  <si>
    <t>20230427_LO_BO_CCDS_0604_G4_L2_1_005</t>
  </si>
  <si>
    <t>20230427_LO_BO_CCDS_0604_G4_L2_2_002</t>
  </si>
  <si>
    <t>tomo 3</t>
  </si>
  <si>
    <t>tomo 4</t>
  </si>
  <si>
    <t>tomo 5</t>
  </si>
  <si>
    <t>tomo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</si>
</sst>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444444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C9393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8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8"/>
      </bottom>
      <diagonal/>
    </border>
    <border>
      <left style="medium">
        <color theme="1"/>
      </left>
      <right style="medium">
        <color theme="8"/>
      </right>
      <top style="medium">
        <color theme="1"/>
      </top>
      <bottom/>
      <diagonal/>
    </border>
    <border>
      <left style="medium">
        <color theme="1"/>
      </left>
      <right style="medium">
        <color theme="8"/>
      </right>
      <top/>
      <bottom/>
      <diagonal/>
    </border>
    <border>
      <left style="medium">
        <color theme="1"/>
      </left>
      <right style="medium">
        <color theme="8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8"/>
      </right>
      <top style="medium">
        <color theme="1"/>
      </top>
      <bottom/>
      <diagonal/>
    </border>
    <border>
      <left/>
      <right style="medium">
        <color theme="8"/>
      </right>
      <top/>
      <bottom/>
      <diagonal/>
    </border>
    <border>
      <left/>
      <right style="medium">
        <color theme="8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indexed="64"/>
      </right>
      <top/>
      <bottom style="medium">
        <color theme="4"/>
      </bottom>
      <diagonal/>
    </border>
    <border>
      <left style="medium">
        <color indexed="64"/>
      </left>
      <right/>
      <top/>
      <bottom style="medium">
        <color theme="4"/>
      </bottom>
      <diagonal/>
    </border>
    <border>
      <left/>
      <right/>
      <top/>
      <bottom style="thick">
        <color rgb="FFC00000"/>
      </bottom>
      <diagonal/>
    </border>
    <border>
      <left/>
      <right style="medium">
        <color theme="1"/>
      </right>
      <top/>
      <bottom style="thick">
        <color rgb="FFC00000"/>
      </bottom>
      <diagonal/>
    </border>
    <border>
      <left style="medium">
        <color indexed="64"/>
      </left>
      <right style="medium">
        <color indexed="64"/>
      </right>
      <top/>
      <bottom style="thick">
        <color rgb="FFC00000"/>
      </bottom>
      <diagonal/>
    </border>
    <border>
      <left/>
      <right style="medium">
        <color theme="8"/>
      </right>
      <top/>
      <bottom style="thick">
        <color rgb="FFC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3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2" borderId="0" xfId="0" applyFill="1"/>
    <xf numFmtId="0" fontId="0" fillId="0" borderId="4" xfId="0" applyBorder="1"/>
    <xf numFmtId="0" fontId="4" fillId="0" borderId="0" xfId="0" applyFont="1"/>
    <xf numFmtId="0" fontId="0" fillId="0" borderId="6" xfId="0" applyBorder="1"/>
    <xf numFmtId="0" fontId="0" fillId="0" borderId="8" xfId="0" applyBorder="1"/>
    <xf numFmtId="0" fontId="4" fillId="0" borderId="9" xfId="0" applyFont="1" applyBorder="1"/>
    <xf numFmtId="164" fontId="0" fillId="0" borderId="0" xfId="1" applyNumberFormat="1" applyFont="1"/>
    <xf numFmtId="2" fontId="0" fillId="0" borderId="0" xfId="0" applyNumberFormat="1" applyAlignment="1">
      <alignment vertical="center"/>
    </xf>
    <xf numFmtId="2" fontId="0" fillId="0" borderId="0" xfId="1" applyNumberFormat="1" applyFont="1" applyFill="1" applyBorder="1" applyAlignment="1">
      <alignment vertical="center"/>
    </xf>
    <xf numFmtId="0" fontId="0" fillId="0" borderId="14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13" xfId="0" applyFont="1" applyBorder="1"/>
    <xf numFmtId="0" fontId="0" fillId="0" borderId="13" xfId="0" applyBorder="1"/>
    <xf numFmtId="0" fontId="0" fillId="0" borderId="16" xfId="0" applyBorder="1"/>
    <xf numFmtId="2" fontId="0" fillId="0" borderId="9" xfId="0" applyNumberFormat="1" applyBorder="1" applyAlignment="1">
      <alignment vertical="center"/>
    </xf>
    <xf numFmtId="2" fontId="0" fillId="0" borderId="9" xfId="1" applyNumberFormat="1" applyFont="1" applyFill="1" applyBorder="1" applyAlignment="1">
      <alignment vertical="center"/>
    </xf>
    <xf numFmtId="2" fontId="0" fillId="0" borderId="12" xfId="0" applyNumberFormat="1" applyBorder="1" applyAlignment="1">
      <alignment vertical="center"/>
    </xf>
    <xf numFmtId="2" fontId="0" fillId="0" borderId="12" xfId="1" applyNumberFormat="1" applyFont="1" applyFill="1" applyBorder="1" applyAlignment="1">
      <alignment vertical="center"/>
    </xf>
    <xf numFmtId="2" fontId="0" fillId="0" borderId="8" xfId="0" applyNumberFormat="1" applyBorder="1" applyAlignment="1">
      <alignment vertical="center"/>
    </xf>
    <xf numFmtId="2" fontId="0" fillId="0" borderId="8" xfId="1" applyNumberFormat="1" applyFont="1" applyFill="1" applyBorder="1" applyAlignment="1">
      <alignment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8" xfId="0" applyFont="1" applyBorder="1"/>
    <xf numFmtId="0" fontId="5" fillId="0" borderId="12" xfId="0" applyFont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2" fontId="0" fillId="13" borderId="0" xfId="0" applyNumberFormat="1" applyFill="1" applyAlignment="1">
      <alignment horizontal="center"/>
    </xf>
    <xf numFmtId="2" fontId="0" fillId="15" borderId="0" xfId="0" applyNumberForma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5" fillId="18" borderId="1" xfId="0" applyFont="1" applyFill="1" applyBorder="1" applyAlignment="1">
      <alignment horizontal="center"/>
    </xf>
    <xf numFmtId="0" fontId="5" fillId="18" borderId="2" xfId="0" applyFont="1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2" fontId="5" fillId="18" borderId="5" xfId="0" applyNumberFormat="1" applyFont="1" applyFill="1" applyBorder="1"/>
    <xf numFmtId="2" fontId="5" fillId="18" borderId="6" xfId="0" applyNumberFormat="1" applyFont="1" applyFill="1" applyBorder="1"/>
    <xf numFmtId="9" fontId="0" fillId="18" borderId="7" xfId="1" applyFont="1" applyFill="1" applyBorder="1"/>
    <xf numFmtId="2" fontId="8" fillId="16" borderId="0" xfId="0" applyNumberFormat="1" applyFont="1" applyFill="1" applyAlignment="1">
      <alignment horizontal="center" vertical="center"/>
    </xf>
    <xf numFmtId="2" fontId="0" fillId="16" borderId="0" xfId="0" applyNumberFormat="1" applyFill="1" applyAlignment="1">
      <alignment horizontal="center" vertical="center"/>
    </xf>
    <xf numFmtId="0" fontId="9" fillId="0" borderId="0" xfId="0" applyFont="1"/>
    <xf numFmtId="0" fontId="9" fillId="19" borderId="0" xfId="0" applyFont="1" applyFill="1"/>
    <xf numFmtId="0" fontId="0" fillId="20" borderId="0" xfId="0" applyFill="1"/>
    <xf numFmtId="0" fontId="9" fillId="20" borderId="0" xfId="0" applyFont="1" applyFill="1"/>
    <xf numFmtId="0" fontId="0" fillId="21" borderId="0" xfId="0" applyFill="1"/>
    <xf numFmtId="0" fontId="9" fillId="21" borderId="0" xfId="0" applyFont="1" applyFill="1"/>
    <xf numFmtId="0" fontId="0" fillId="13" borderId="0" xfId="0" applyFill="1"/>
    <xf numFmtId="0" fontId="9" fillId="13" borderId="0" xfId="0" applyFont="1" applyFill="1"/>
    <xf numFmtId="0" fontId="0" fillId="22" borderId="0" xfId="0" applyFill="1"/>
    <xf numFmtId="0" fontId="9" fillId="22" borderId="0" xfId="0" applyFont="1" applyFill="1"/>
    <xf numFmtId="0" fontId="9" fillId="15" borderId="0" xfId="0" applyFont="1" applyFill="1"/>
    <xf numFmtId="0" fontId="0" fillId="0" borderId="0" xfId="0" applyAlignment="1">
      <alignment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8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9" fillId="20" borderId="0" xfId="0" applyFont="1" applyFill="1" applyAlignment="1">
      <alignment horizontal="center"/>
    </xf>
    <xf numFmtId="0" fontId="9" fillId="21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22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19" borderId="0" xfId="0" applyFont="1" applyFill="1" applyAlignment="1">
      <alignment horizontal="center"/>
    </xf>
    <xf numFmtId="0" fontId="6" fillId="0" borderId="12" xfId="0" applyFont="1" applyBorder="1"/>
    <xf numFmtId="2" fontId="6" fillId="0" borderId="12" xfId="0" applyNumberFormat="1" applyFont="1" applyBorder="1"/>
    <xf numFmtId="2" fontId="6" fillId="0" borderId="8" xfId="0" applyNumberFormat="1" applyFont="1" applyBorder="1"/>
    <xf numFmtId="2" fontId="6" fillId="0" borderId="0" xfId="0" applyNumberFormat="1" applyFont="1"/>
    <xf numFmtId="2" fontId="6" fillId="0" borderId="9" xfId="0" applyNumberFormat="1" applyFont="1" applyBorder="1"/>
    <xf numFmtId="2" fontId="4" fillId="13" borderId="0" xfId="0" applyNumberFormat="1" applyFont="1" applyFill="1"/>
    <xf numFmtId="2" fontId="4" fillId="14" borderId="0" xfId="0" applyNumberFormat="1" applyFont="1" applyFill="1"/>
    <xf numFmtId="2" fontId="4" fillId="15" borderId="0" xfId="0" applyNumberFormat="1" applyFont="1" applyFill="1"/>
    <xf numFmtId="2" fontId="0" fillId="16" borderId="0" xfId="0" applyNumberFormat="1" applyFill="1"/>
    <xf numFmtId="2" fontId="0" fillId="17" borderId="0" xfId="0" applyNumberFormat="1" applyFill="1"/>
    <xf numFmtId="2" fontId="0" fillId="13" borderId="0" xfId="0" applyNumberFormat="1" applyFill="1"/>
    <xf numFmtId="2" fontId="0" fillId="0" borderId="12" xfId="0" applyNumberFormat="1" applyBorder="1"/>
    <xf numFmtId="2" fontId="0" fillId="0" borderId="8" xfId="0" applyNumberFormat="1" applyBorder="1"/>
    <xf numFmtId="2" fontId="0" fillId="0" borderId="0" xfId="0" applyNumberFormat="1"/>
    <xf numFmtId="2" fontId="0" fillId="0" borderId="9" xfId="0" applyNumberFormat="1" applyBorder="1"/>
    <xf numFmtId="2" fontId="0" fillId="14" borderId="0" xfId="0" applyNumberFormat="1" applyFill="1"/>
    <xf numFmtId="2" fontId="0" fillId="15" borderId="0" xfId="0" applyNumberFormat="1" applyFill="1"/>
    <xf numFmtId="0" fontId="6" fillId="0" borderId="12" xfId="0" applyFont="1" applyBorder="1" applyAlignment="1">
      <alignment vertical="center"/>
    </xf>
    <xf numFmtId="2" fontId="6" fillId="0" borderId="12" xfId="0" applyNumberFormat="1" applyFont="1" applyBorder="1" applyAlignment="1">
      <alignment vertical="center"/>
    </xf>
    <xf numFmtId="2" fontId="6" fillId="0" borderId="8" xfId="0" applyNumberFormat="1" applyFont="1" applyBorder="1" applyAlignment="1">
      <alignment vertical="center"/>
    </xf>
    <xf numFmtId="2" fontId="6" fillId="0" borderId="0" xfId="0" applyNumberFormat="1" applyFont="1" applyAlignment="1">
      <alignment vertical="center"/>
    </xf>
    <xf numFmtId="2" fontId="6" fillId="0" borderId="9" xfId="0" applyNumberFormat="1" applyFont="1" applyBorder="1" applyAlignment="1">
      <alignment vertical="center"/>
    </xf>
    <xf numFmtId="2" fontId="4" fillId="13" borderId="0" xfId="0" applyNumberFormat="1" applyFont="1" applyFill="1" applyAlignment="1">
      <alignment vertical="center"/>
    </xf>
    <xf numFmtId="2" fontId="4" fillId="14" borderId="0" xfId="0" applyNumberFormat="1" applyFont="1" applyFill="1" applyAlignment="1">
      <alignment vertical="center"/>
    </xf>
    <xf numFmtId="2" fontId="4" fillId="15" borderId="0" xfId="0" applyNumberFormat="1" applyFont="1" applyFill="1" applyAlignment="1">
      <alignment vertical="center"/>
    </xf>
    <xf numFmtId="2" fontId="0" fillId="16" borderId="0" xfId="0" applyNumberFormat="1" applyFill="1" applyAlignment="1">
      <alignment vertical="center"/>
    </xf>
    <xf numFmtId="2" fontId="0" fillId="17" borderId="0" xfId="0" applyNumberFormat="1" applyFill="1" applyAlignment="1">
      <alignment vertical="center"/>
    </xf>
    <xf numFmtId="2" fontId="0" fillId="13" borderId="0" xfId="0" applyNumberFormat="1" applyFill="1" applyAlignment="1">
      <alignment vertical="center"/>
    </xf>
    <xf numFmtId="0" fontId="9" fillId="20" borderId="0" xfId="0" applyFont="1" applyFill="1" applyAlignment="1">
      <alignment horizontal="center" vertical="center"/>
    </xf>
    <xf numFmtId="0" fontId="9" fillId="21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9" fillId="22" borderId="0" xfId="0" applyFont="1" applyFill="1" applyAlignment="1">
      <alignment horizontal="center" vertical="center"/>
    </xf>
    <xf numFmtId="0" fontId="9" fillId="15" borderId="0" xfId="0" applyFont="1" applyFill="1" applyAlignment="1">
      <alignment horizontal="center" vertical="center"/>
    </xf>
    <xf numFmtId="0" fontId="9" fillId="19" borderId="0" xfId="0" applyFont="1" applyFill="1" applyAlignment="1">
      <alignment horizontal="center" vertical="center"/>
    </xf>
    <xf numFmtId="2" fontId="0" fillId="20" borderId="0" xfId="0" applyNumberFormat="1" applyFill="1" applyAlignment="1">
      <alignment horizontal="center"/>
    </xf>
    <xf numFmtId="2" fontId="0" fillId="21" borderId="0" xfId="0" applyNumberFormat="1" applyFill="1" applyAlignment="1">
      <alignment horizontal="center"/>
    </xf>
    <xf numFmtId="2" fontId="0" fillId="22" borderId="0" xfId="0" applyNumberFormat="1" applyFill="1" applyAlignment="1">
      <alignment horizontal="center"/>
    </xf>
    <xf numFmtId="2" fontId="0" fillId="19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2" fontId="5" fillId="0" borderId="0" xfId="0" applyNumberFormat="1" applyFont="1"/>
    <xf numFmtId="0" fontId="5" fillId="0" borderId="0" xfId="0" applyFont="1"/>
    <xf numFmtId="2" fontId="5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0" fillId="2" borderId="0" xfId="0" applyFill="1"/>
    <xf numFmtId="0" fontId="7" fillId="23" borderId="0" xfId="0" applyFont="1" applyFill="1"/>
    <xf numFmtId="0" fontId="0" fillId="23" borderId="0" xfId="0" applyFill="1"/>
    <xf numFmtId="0" fontId="7" fillId="18" borderId="0" xfId="0" applyFont="1" applyFill="1"/>
    <xf numFmtId="0" fontId="0" fillId="18" borderId="0" xfId="0" applyFill="1"/>
    <xf numFmtId="0" fontId="9" fillId="17" borderId="0" xfId="0" applyFont="1" applyFill="1"/>
    <xf numFmtId="0" fontId="9" fillId="17" borderId="0" xfId="0" applyFont="1" applyFill="1" applyAlignment="1">
      <alignment horizontal="center"/>
    </xf>
    <xf numFmtId="0" fontId="9" fillId="17" borderId="0" xfId="0" applyFont="1" applyFill="1" applyAlignment="1">
      <alignment horizontal="center" vertical="center"/>
    </xf>
    <xf numFmtId="2" fontId="0" fillId="17" borderId="0" xfId="0" applyNumberFormat="1" applyFill="1" applyAlignment="1">
      <alignment horizontal="center"/>
    </xf>
    <xf numFmtId="0" fontId="0" fillId="24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vertical="center"/>
    </xf>
    <xf numFmtId="2" fontId="2" fillId="0" borderId="0" xfId="1" applyNumberFormat="1" applyFont="1" applyFill="1" applyBorder="1" applyAlignment="1">
      <alignment vertical="center"/>
    </xf>
    <xf numFmtId="0" fontId="10" fillId="0" borderId="0" xfId="0" applyFon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5" fillId="0" borderId="21" xfId="0" applyFont="1" applyBorder="1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8" xfId="0" applyBorder="1"/>
    <xf numFmtId="0" fontId="0" fillId="0" borderId="4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2" fontId="6" fillId="0" borderId="6" xfId="0" applyNumberFormat="1" applyFont="1" applyBorder="1"/>
    <xf numFmtId="2" fontId="0" fillId="0" borderId="6" xfId="0" applyNumberFormat="1" applyBorder="1"/>
    <xf numFmtId="2" fontId="0" fillId="0" borderId="6" xfId="0" applyNumberFormat="1" applyBorder="1" applyAlignment="1">
      <alignment vertical="center"/>
    </xf>
    <xf numFmtId="2" fontId="0" fillId="0" borderId="6" xfId="1" applyNumberFormat="1" applyFont="1" applyFill="1" applyBorder="1" applyAlignment="1">
      <alignment vertical="center"/>
    </xf>
    <xf numFmtId="2" fontId="6" fillId="0" borderId="2" xfId="0" applyNumberFormat="1" applyFont="1" applyBorder="1"/>
    <xf numFmtId="2" fontId="0" fillId="0" borderId="2" xfId="0" applyNumberFormat="1" applyBorder="1"/>
    <xf numFmtId="2" fontId="0" fillId="0" borderId="2" xfId="0" applyNumberFormat="1" applyBorder="1" applyAlignment="1">
      <alignment vertical="center"/>
    </xf>
    <xf numFmtId="2" fontId="0" fillId="0" borderId="2" xfId="1" applyNumberFormat="1" applyFont="1" applyFill="1" applyBorder="1" applyAlignment="1">
      <alignment vertical="center"/>
    </xf>
    <xf numFmtId="0" fontId="0" fillId="0" borderId="25" xfId="0" applyBorder="1"/>
    <xf numFmtId="0" fontId="6" fillId="0" borderId="28" xfId="0" applyFont="1" applyBorder="1" applyAlignment="1">
      <alignment vertical="center"/>
    </xf>
    <xf numFmtId="2" fontId="6" fillId="0" borderId="1" xfId="0" applyNumberFormat="1" applyFont="1" applyBorder="1" applyAlignment="1">
      <alignment vertical="center"/>
    </xf>
    <xf numFmtId="2" fontId="6" fillId="0" borderId="28" xfId="0" applyNumberFormat="1" applyFont="1" applyBorder="1" applyAlignment="1">
      <alignment vertical="center"/>
    </xf>
    <xf numFmtId="2" fontId="6" fillId="0" borderId="5" xfId="0" applyNumberFormat="1" applyFont="1" applyBorder="1" applyAlignment="1">
      <alignment vertical="center"/>
    </xf>
    <xf numFmtId="2" fontId="2" fillId="0" borderId="28" xfId="0" applyNumberFormat="1" applyFont="1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6" fillId="0" borderId="34" xfId="0" applyFont="1" applyBorder="1"/>
    <xf numFmtId="0" fontId="6" fillId="0" borderId="32" xfId="0" applyFont="1" applyBorder="1"/>
    <xf numFmtId="2" fontId="0" fillId="0" borderId="32" xfId="0" applyNumberFormat="1" applyBorder="1"/>
    <xf numFmtId="2" fontId="0" fillId="0" borderId="32" xfId="0" applyNumberFormat="1" applyBorder="1" applyAlignment="1">
      <alignment vertical="center"/>
    </xf>
    <xf numFmtId="2" fontId="0" fillId="0" borderId="32" xfId="1" applyNumberFormat="1" applyFont="1" applyFill="1" applyBorder="1" applyAlignment="1">
      <alignment vertical="center"/>
    </xf>
    <xf numFmtId="0" fontId="4" fillId="0" borderId="32" xfId="0" applyFont="1" applyBorder="1" applyAlignment="1">
      <alignment horizontal="center" vertical="center"/>
    </xf>
    <xf numFmtId="2" fontId="6" fillId="0" borderId="34" xfId="0" applyNumberFormat="1" applyFont="1" applyBorder="1" applyAlignment="1">
      <alignment vertical="center"/>
    </xf>
    <xf numFmtId="2" fontId="6" fillId="0" borderId="32" xfId="0" applyNumberFormat="1" applyFont="1" applyBorder="1"/>
    <xf numFmtId="0" fontId="5" fillId="0" borderId="27" xfId="0" applyFont="1" applyBorder="1"/>
    <xf numFmtId="0" fontId="0" fillId="0" borderId="37" xfId="0" applyBorder="1"/>
    <xf numFmtId="0" fontId="0" fillId="0" borderId="38" xfId="0" applyBorder="1"/>
    <xf numFmtId="0" fontId="4" fillId="0" borderId="35" xfId="0" applyFont="1" applyBorder="1" applyAlignment="1">
      <alignment horizontal="center" vertical="center"/>
    </xf>
    <xf numFmtId="0" fontId="4" fillId="0" borderId="35" xfId="0" applyFont="1" applyBorder="1"/>
    <xf numFmtId="0" fontId="4" fillId="0" borderId="35" xfId="0" applyFont="1" applyBorder="1" applyAlignment="1">
      <alignment horizontal="center"/>
    </xf>
    <xf numFmtId="2" fontId="6" fillId="0" borderId="35" xfId="0" applyNumberFormat="1" applyFont="1" applyBorder="1" applyAlignment="1">
      <alignment vertical="center"/>
    </xf>
    <xf numFmtId="2" fontId="6" fillId="0" borderId="35" xfId="0" applyNumberFormat="1" applyFont="1" applyBorder="1"/>
    <xf numFmtId="2" fontId="0" fillId="0" borderId="35" xfId="0" applyNumberFormat="1" applyBorder="1"/>
    <xf numFmtId="2" fontId="0" fillId="0" borderId="35" xfId="0" applyNumberFormat="1" applyBorder="1" applyAlignment="1">
      <alignment vertical="center"/>
    </xf>
    <xf numFmtId="2" fontId="0" fillId="0" borderId="35" xfId="1" applyNumberFormat="1" applyFont="1" applyFill="1" applyBorder="1" applyAlignment="1">
      <alignment vertical="center"/>
    </xf>
    <xf numFmtId="2" fontId="5" fillId="0" borderId="0" xfId="0" applyNumberFormat="1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15" xfId="1" applyNumberFormat="1" applyFont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2" fontId="8" fillId="17" borderId="0" xfId="0" applyNumberFormat="1" applyFont="1" applyFill="1" applyAlignment="1">
      <alignment horizontal="center" vertical="center"/>
    </xf>
    <xf numFmtId="2" fontId="0" fillId="17" borderId="0" xfId="0" applyNumberFormat="1" applyFill="1" applyAlignment="1">
      <alignment horizontal="center" vertical="center"/>
    </xf>
    <xf numFmtId="2" fontId="8" fillId="13" borderId="0" xfId="0" applyNumberFormat="1" applyFon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 wrapText="1"/>
    </xf>
    <xf numFmtId="2" fontId="5" fillId="22" borderId="0" xfId="0" applyNumberFormat="1" applyFont="1" applyFill="1" applyAlignment="1">
      <alignment horizontal="center" vertical="center"/>
    </xf>
    <xf numFmtId="2" fontId="5" fillId="15" borderId="0" xfId="0" applyNumberFormat="1" applyFont="1" applyFill="1" applyAlignment="1">
      <alignment horizontal="center" vertical="center"/>
    </xf>
    <xf numFmtId="2" fontId="5" fillId="19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2" fontId="5" fillId="20" borderId="0" xfId="0" applyNumberFormat="1" applyFont="1" applyFill="1" applyAlignment="1">
      <alignment horizontal="center" vertical="center"/>
    </xf>
    <xf numFmtId="2" fontId="5" fillId="21" borderId="0" xfId="0" applyNumberFormat="1" applyFont="1" applyFill="1" applyAlignment="1">
      <alignment horizontal="center" vertical="center"/>
    </xf>
    <xf numFmtId="2" fontId="5" fillId="13" borderId="0" xfId="0" applyNumberFormat="1" applyFont="1" applyFill="1" applyAlignment="1">
      <alignment horizontal="center" vertical="center"/>
    </xf>
    <xf numFmtId="2" fontId="5" fillId="0" borderId="32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33" xfId="1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2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2" fontId="0" fillId="15" borderId="0" xfId="0" applyNumberFormat="1" applyFill="1" applyAlignment="1">
      <alignment horizontal="center" vertical="center"/>
    </xf>
    <xf numFmtId="2" fontId="0" fillId="22" borderId="0" xfId="0" applyNumberFormat="1" applyFill="1" applyAlignment="1">
      <alignment horizontal="center" vertical="center"/>
    </xf>
    <xf numFmtId="2" fontId="0" fillId="20" borderId="0" xfId="0" applyNumberFormat="1" applyFill="1" applyAlignment="1">
      <alignment horizontal="center" vertical="center"/>
    </xf>
    <xf numFmtId="2" fontId="5" fillId="17" borderId="0" xfId="0" applyNumberFormat="1" applyFont="1" applyFill="1" applyAlignment="1">
      <alignment horizontal="center" vertical="center"/>
    </xf>
    <xf numFmtId="2" fontId="8" fillId="15" borderId="0" xfId="0" applyNumberFormat="1" applyFont="1" applyFill="1" applyAlignment="1">
      <alignment horizontal="center" vertical="center"/>
    </xf>
    <xf numFmtId="2" fontId="8" fillId="16" borderId="0" xfId="0" applyNumberFormat="1" applyFont="1" applyFill="1" applyAlignment="1">
      <alignment horizontal="center" vertical="center"/>
    </xf>
    <xf numFmtId="2" fontId="0" fillId="16" borderId="0" xfId="0" applyNumberFormat="1" applyFill="1" applyAlignment="1">
      <alignment horizontal="center" vertical="center"/>
    </xf>
    <xf numFmtId="2" fontId="8" fillId="14" borderId="0" xfId="0" applyNumberFormat="1" applyFont="1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2" fontId="0" fillId="19" borderId="0" xfId="0" applyNumberFormat="1" applyFill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164" fontId="0" fillId="0" borderId="36" xfId="1" applyNumberFormat="1" applyFont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BCE1-14A8-42B1-A92D-069B661E0D9E}">
  <dimension ref="B2:M31"/>
  <sheetViews>
    <sheetView topLeftCell="E1" workbookViewId="0">
      <selection activeCell="M22" sqref="M22"/>
    </sheetView>
  </sheetViews>
  <sheetFormatPr baseColWidth="10" defaultColWidth="8.83203125" defaultRowHeight="15" x14ac:dyDescent="0.2"/>
  <cols>
    <col min="2" max="2" width="49.33203125" customWidth="1"/>
    <col min="3" max="3" width="17.5" customWidth="1"/>
    <col min="4" max="4" width="20.1640625" style="1" customWidth="1"/>
    <col min="5" max="5" width="20.33203125" style="1" customWidth="1"/>
    <col min="6" max="6" width="20" style="1" customWidth="1"/>
    <col min="7" max="7" width="24" customWidth="1"/>
    <col min="8" max="8" width="8.83203125" style="1"/>
    <col min="10" max="10" width="18.6640625" customWidth="1"/>
    <col min="13" max="13" width="17.83203125" customWidth="1"/>
  </cols>
  <sheetData>
    <row r="2" spans="2:13" x14ac:dyDescent="0.2">
      <c r="F2" s="1" t="s">
        <v>0</v>
      </c>
      <c r="G2" t="s">
        <v>1</v>
      </c>
      <c r="H2" s="1" t="s">
        <v>2</v>
      </c>
      <c r="J2" s="1" t="s">
        <v>3</v>
      </c>
      <c r="M2" t="s">
        <v>4</v>
      </c>
    </row>
    <row r="3" spans="2:13" x14ac:dyDescent="0.2">
      <c r="B3" s="1" t="s">
        <v>5</v>
      </c>
      <c r="C3" s="14">
        <v>1</v>
      </c>
      <c r="D3" s="1" t="s">
        <v>6</v>
      </c>
      <c r="E3" s="1" t="s">
        <v>7</v>
      </c>
      <c r="F3" s="1" t="s">
        <v>8</v>
      </c>
      <c r="G3" s="1" t="s">
        <v>9</v>
      </c>
      <c r="H3" s="1">
        <v>7</v>
      </c>
      <c r="I3" s="18">
        <v>1</v>
      </c>
      <c r="J3">
        <v>108</v>
      </c>
      <c r="K3" s="1">
        <v>104</v>
      </c>
      <c r="L3" s="1">
        <v>102</v>
      </c>
      <c r="M3">
        <f>AVERAGE(J3:L5)*1.962/10*8</f>
        <v>166.55199999999999</v>
      </c>
    </row>
    <row r="4" spans="2:13" x14ac:dyDescent="0.2">
      <c r="B4" s="9" t="s">
        <v>10</v>
      </c>
      <c r="C4" s="10">
        <v>2</v>
      </c>
      <c r="D4" s="9" t="s">
        <v>11</v>
      </c>
      <c r="E4" s="9" t="s">
        <v>7</v>
      </c>
      <c r="F4" s="9" t="s">
        <v>12</v>
      </c>
      <c r="G4" s="9" t="s">
        <v>13</v>
      </c>
      <c r="H4" s="9">
        <v>7</v>
      </c>
      <c r="I4" s="18">
        <v>2</v>
      </c>
      <c r="J4">
        <v>106</v>
      </c>
      <c r="K4" s="9">
        <v>106</v>
      </c>
      <c r="L4" s="9">
        <v>108</v>
      </c>
    </row>
    <row r="5" spans="2:13" x14ac:dyDescent="0.2">
      <c r="B5" s="9" t="s">
        <v>14</v>
      </c>
      <c r="C5" s="10">
        <v>3</v>
      </c>
      <c r="D5" s="9" t="s">
        <v>15</v>
      </c>
      <c r="E5" s="9" t="s">
        <v>16</v>
      </c>
      <c r="F5" s="9" t="s">
        <v>12</v>
      </c>
      <c r="G5" s="11"/>
      <c r="H5" s="9" t="s">
        <v>17</v>
      </c>
      <c r="I5" s="18">
        <v>3</v>
      </c>
      <c r="J5">
        <v>109</v>
      </c>
      <c r="K5">
        <v>104</v>
      </c>
      <c r="L5">
        <v>108</v>
      </c>
    </row>
    <row r="6" spans="2:13" x14ac:dyDescent="0.2">
      <c r="B6" s="1" t="s">
        <v>18</v>
      </c>
      <c r="C6" s="1">
        <v>4</v>
      </c>
      <c r="D6" s="1" t="s">
        <v>19</v>
      </c>
      <c r="I6" s="18">
        <v>4</v>
      </c>
    </row>
    <row r="7" spans="2:13" x14ac:dyDescent="0.2">
      <c r="B7" s="1" t="s">
        <v>20</v>
      </c>
      <c r="C7" s="1">
        <v>5</v>
      </c>
      <c r="D7" s="1" t="s">
        <v>19</v>
      </c>
      <c r="I7" s="18">
        <v>5</v>
      </c>
    </row>
    <row r="8" spans="2:13" x14ac:dyDescent="0.2">
      <c r="B8" s="9" t="s">
        <v>21</v>
      </c>
      <c r="C8" s="10">
        <v>6</v>
      </c>
      <c r="D8" s="9" t="s">
        <v>22</v>
      </c>
      <c r="E8" s="9"/>
      <c r="F8" s="9" t="s">
        <v>23</v>
      </c>
      <c r="I8" s="18">
        <v>6</v>
      </c>
    </row>
    <row r="9" spans="2:13" x14ac:dyDescent="0.2">
      <c r="B9" s="1" t="s">
        <v>24</v>
      </c>
      <c r="C9" s="1">
        <v>7</v>
      </c>
      <c r="D9" s="1" t="s">
        <v>19</v>
      </c>
      <c r="I9" s="18">
        <v>7</v>
      </c>
    </row>
    <row r="10" spans="2:13" x14ac:dyDescent="0.2">
      <c r="B10" s="9" t="s">
        <v>25</v>
      </c>
      <c r="C10" s="10">
        <v>8</v>
      </c>
      <c r="D10" s="9" t="s">
        <v>26</v>
      </c>
      <c r="E10" s="9"/>
      <c r="F10" s="9" t="s">
        <v>23</v>
      </c>
      <c r="I10" s="18">
        <v>8</v>
      </c>
    </row>
    <row r="11" spans="2:13" x14ac:dyDescent="0.2">
      <c r="B11" s="9" t="s">
        <v>27</v>
      </c>
      <c r="C11" s="10">
        <v>9</v>
      </c>
      <c r="D11" s="9" t="s">
        <v>26</v>
      </c>
      <c r="E11" s="9"/>
      <c r="F11" s="9" t="s">
        <v>23</v>
      </c>
      <c r="I11" s="18">
        <v>9</v>
      </c>
    </row>
    <row r="12" spans="2:13" x14ac:dyDescent="0.2">
      <c r="B12" s="1" t="s">
        <v>28</v>
      </c>
      <c r="C12" s="14">
        <v>10</v>
      </c>
      <c r="D12" s="1">
        <v>0</v>
      </c>
      <c r="E12" s="1" t="s">
        <v>8</v>
      </c>
      <c r="F12" s="1" t="s">
        <v>8</v>
      </c>
      <c r="H12" s="1">
        <v>7</v>
      </c>
      <c r="I12" s="19">
        <v>10</v>
      </c>
      <c r="J12">
        <v>107</v>
      </c>
      <c r="K12">
        <v>105</v>
      </c>
      <c r="L12">
        <v>106</v>
      </c>
      <c r="M12">
        <f xml:space="preserve"> AVERAGE(J12:L16,J21:L21)*1.962/10*8</f>
        <v>170.04</v>
      </c>
    </row>
    <row r="13" spans="2:13" x14ac:dyDescent="0.2">
      <c r="B13" s="1" t="s">
        <v>29</v>
      </c>
      <c r="C13" s="14">
        <v>11</v>
      </c>
      <c r="D13" s="1" t="s">
        <v>30</v>
      </c>
      <c r="E13" s="1" t="s">
        <v>31</v>
      </c>
      <c r="F13" s="1" t="s">
        <v>8</v>
      </c>
      <c r="H13" s="1">
        <v>7</v>
      </c>
      <c r="I13" s="19">
        <v>11</v>
      </c>
      <c r="J13">
        <v>101</v>
      </c>
      <c r="K13">
        <v>107</v>
      </c>
      <c r="L13">
        <v>103</v>
      </c>
    </row>
    <row r="14" spans="2:13" x14ac:dyDescent="0.2">
      <c r="B14" s="1" t="s">
        <v>32</v>
      </c>
      <c r="C14" s="14">
        <v>12</v>
      </c>
      <c r="D14" s="1">
        <v>41</v>
      </c>
      <c r="E14" s="1" t="s">
        <v>8</v>
      </c>
      <c r="F14" s="1" t="s">
        <v>8</v>
      </c>
      <c r="H14" s="1">
        <v>7</v>
      </c>
      <c r="I14" s="19">
        <v>12</v>
      </c>
      <c r="J14">
        <v>106</v>
      </c>
      <c r="K14">
        <v>110</v>
      </c>
      <c r="L14">
        <v>108</v>
      </c>
    </row>
    <row r="15" spans="2:13" x14ac:dyDescent="0.2">
      <c r="B15" s="1" t="s">
        <v>33</v>
      </c>
      <c r="C15" s="14">
        <v>13</v>
      </c>
      <c r="D15" s="1">
        <v>0</v>
      </c>
      <c r="E15" s="1" t="s">
        <v>34</v>
      </c>
      <c r="F15" s="1" t="s">
        <v>8</v>
      </c>
      <c r="G15" s="1" t="s">
        <v>35</v>
      </c>
      <c r="H15" s="1">
        <v>7</v>
      </c>
      <c r="I15" s="19">
        <v>13</v>
      </c>
      <c r="J15">
        <v>106</v>
      </c>
      <c r="K15" s="1">
        <v>109</v>
      </c>
      <c r="L15" s="1">
        <v>111</v>
      </c>
    </row>
    <row r="16" spans="2:13" x14ac:dyDescent="0.2">
      <c r="B16" s="1" t="s">
        <v>36</v>
      </c>
      <c r="C16" s="14">
        <v>14</v>
      </c>
      <c r="D16" s="1" t="s">
        <v>37</v>
      </c>
      <c r="E16" s="1" t="s">
        <v>9</v>
      </c>
      <c r="F16" s="1" t="s">
        <v>8</v>
      </c>
      <c r="G16" s="1" t="s">
        <v>38</v>
      </c>
      <c r="H16" s="1" t="s">
        <v>17</v>
      </c>
      <c r="I16" s="19">
        <v>14</v>
      </c>
      <c r="J16">
        <v>114</v>
      </c>
      <c r="K16">
        <v>118</v>
      </c>
      <c r="L16">
        <v>109</v>
      </c>
    </row>
    <row r="17" spans="2:13" x14ac:dyDescent="0.2">
      <c r="B17" s="1" t="s">
        <v>39</v>
      </c>
      <c r="C17" s="1">
        <v>15</v>
      </c>
      <c r="D17" s="1" t="s">
        <v>40</v>
      </c>
      <c r="I17" s="19">
        <v>15</v>
      </c>
    </row>
    <row r="18" spans="2:13" x14ac:dyDescent="0.2">
      <c r="B18" s="1" t="s">
        <v>41</v>
      </c>
      <c r="C18" s="1">
        <v>16</v>
      </c>
      <c r="D18" s="1" t="s">
        <v>19</v>
      </c>
      <c r="I18" s="19">
        <v>16</v>
      </c>
    </row>
    <row r="19" spans="2:13" x14ac:dyDescent="0.2">
      <c r="B19" s="1" t="s">
        <v>42</v>
      </c>
      <c r="C19" s="1">
        <v>17</v>
      </c>
      <c r="D19" s="1" t="s">
        <v>19</v>
      </c>
      <c r="I19" s="19">
        <v>17</v>
      </c>
    </row>
    <row r="20" spans="2:13" x14ac:dyDescent="0.2">
      <c r="B20" s="1" t="s">
        <v>43</v>
      </c>
      <c r="C20" s="1">
        <v>18</v>
      </c>
      <c r="D20" s="1" t="s">
        <v>40</v>
      </c>
      <c r="I20" s="19">
        <v>18</v>
      </c>
    </row>
    <row r="21" spans="2:13" x14ac:dyDescent="0.2">
      <c r="B21" s="9" t="s">
        <v>44</v>
      </c>
      <c r="C21" s="10">
        <v>19</v>
      </c>
      <c r="D21" s="9">
        <v>0</v>
      </c>
      <c r="E21" s="9" t="s">
        <v>9</v>
      </c>
      <c r="F21" s="9" t="s">
        <v>45</v>
      </c>
      <c r="I21" s="19">
        <v>19</v>
      </c>
      <c r="J21">
        <v>112</v>
      </c>
      <c r="K21">
        <v>107</v>
      </c>
      <c r="L21">
        <v>111</v>
      </c>
    </row>
    <row r="22" spans="2:13" x14ac:dyDescent="0.2">
      <c r="B22" s="1" t="s">
        <v>46</v>
      </c>
      <c r="C22" s="14">
        <v>20</v>
      </c>
      <c r="D22" s="1">
        <v>1</v>
      </c>
      <c r="E22" s="1" t="s">
        <v>9</v>
      </c>
      <c r="F22" s="1" t="s">
        <v>8</v>
      </c>
      <c r="I22" s="20">
        <v>20</v>
      </c>
      <c r="J22">
        <v>109</v>
      </c>
      <c r="K22">
        <v>102</v>
      </c>
      <c r="L22">
        <v>103</v>
      </c>
      <c r="M22">
        <f>AVERAGE(J22:L31)*1.962/10*8</f>
        <v>169.83071999999999</v>
      </c>
    </row>
    <row r="23" spans="2:13" x14ac:dyDescent="0.2">
      <c r="B23" s="1" t="s">
        <v>47</v>
      </c>
      <c r="C23" s="14">
        <v>21</v>
      </c>
      <c r="D23" s="1" t="s">
        <v>48</v>
      </c>
      <c r="F23" s="1" t="s">
        <v>8</v>
      </c>
      <c r="G23" s="1" t="s">
        <v>49</v>
      </c>
      <c r="H23" s="1">
        <v>6</v>
      </c>
      <c r="I23" s="20">
        <v>21</v>
      </c>
      <c r="J23">
        <v>107</v>
      </c>
      <c r="K23" s="1">
        <v>108</v>
      </c>
      <c r="L23" s="1">
        <v>106</v>
      </c>
    </row>
    <row r="24" spans="2:13" x14ac:dyDescent="0.2">
      <c r="B24" s="1" t="s">
        <v>50</v>
      </c>
      <c r="C24" s="14">
        <v>22</v>
      </c>
      <c r="D24" s="1" t="s">
        <v>51</v>
      </c>
      <c r="E24" s="1" t="s">
        <v>8</v>
      </c>
      <c r="F24" s="1" t="s">
        <v>8</v>
      </c>
      <c r="G24" s="1" t="s">
        <v>52</v>
      </c>
      <c r="H24" s="1">
        <v>7</v>
      </c>
      <c r="I24" s="20">
        <v>22</v>
      </c>
      <c r="J24">
        <v>106</v>
      </c>
      <c r="K24">
        <v>109</v>
      </c>
      <c r="L24">
        <v>107</v>
      </c>
    </row>
    <row r="25" spans="2:13" x14ac:dyDescent="0.2">
      <c r="B25" s="1" t="s">
        <v>53</v>
      </c>
      <c r="C25" s="14">
        <v>23</v>
      </c>
      <c r="D25" s="1" t="s">
        <v>51</v>
      </c>
      <c r="E25" s="1" t="s">
        <v>9</v>
      </c>
      <c r="F25" s="1" t="s">
        <v>8</v>
      </c>
      <c r="H25" s="1">
        <v>7</v>
      </c>
      <c r="I25" s="20">
        <v>23</v>
      </c>
      <c r="J25">
        <v>106</v>
      </c>
      <c r="K25">
        <v>107</v>
      </c>
      <c r="L25">
        <v>108</v>
      </c>
    </row>
    <row r="26" spans="2:13" x14ac:dyDescent="0.2">
      <c r="B26" s="1" t="s">
        <v>54</v>
      </c>
      <c r="C26" s="14">
        <v>24</v>
      </c>
      <c r="D26" s="1">
        <v>41</v>
      </c>
      <c r="E26" s="1" t="s">
        <v>31</v>
      </c>
      <c r="F26" s="1" t="s">
        <v>8</v>
      </c>
      <c r="H26" s="1">
        <v>7</v>
      </c>
      <c r="I26" s="20">
        <v>24</v>
      </c>
      <c r="J26">
        <v>109</v>
      </c>
      <c r="K26">
        <v>110</v>
      </c>
      <c r="L26">
        <v>109</v>
      </c>
    </row>
    <row r="27" spans="2:13" x14ac:dyDescent="0.2">
      <c r="B27" s="1" t="s">
        <v>55</v>
      </c>
      <c r="C27" s="14">
        <v>25</v>
      </c>
      <c r="D27" s="1">
        <v>0</v>
      </c>
      <c r="E27" s="1" t="s">
        <v>31</v>
      </c>
      <c r="F27" s="1" t="s">
        <v>8</v>
      </c>
      <c r="H27" s="1">
        <v>6</v>
      </c>
      <c r="I27" s="20">
        <v>25</v>
      </c>
      <c r="J27">
        <v>109</v>
      </c>
      <c r="K27">
        <v>110</v>
      </c>
      <c r="L27">
        <v>110</v>
      </c>
    </row>
    <row r="28" spans="2:13" x14ac:dyDescent="0.2">
      <c r="B28" s="1" t="s">
        <v>56</v>
      </c>
      <c r="C28" s="14">
        <v>26</v>
      </c>
      <c r="D28" s="1" t="s">
        <v>57</v>
      </c>
      <c r="E28" s="2" t="s">
        <v>9</v>
      </c>
      <c r="F28" s="1" t="s">
        <v>8</v>
      </c>
      <c r="H28" s="1">
        <v>7</v>
      </c>
      <c r="I28" s="20">
        <v>26</v>
      </c>
      <c r="J28">
        <v>110</v>
      </c>
      <c r="K28">
        <v>109</v>
      </c>
      <c r="L28">
        <v>110</v>
      </c>
    </row>
    <row r="29" spans="2:13" x14ac:dyDescent="0.2">
      <c r="B29" s="1" t="s">
        <v>58</v>
      </c>
      <c r="C29" s="15">
        <v>27</v>
      </c>
      <c r="D29" s="1" t="s">
        <v>59</v>
      </c>
      <c r="E29" s="1" t="s">
        <v>31</v>
      </c>
      <c r="F29" s="1" t="s">
        <v>8</v>
      </c>
      <c r="G29" s="1" t="s">
        <v>60</v>
      </c>
      <c r="I29" s="20">
        <v>27</v>
      </c>
      <c r="J29">
        <v>110</v>
      </c>
      <c r="K29">
        <v>110</v>
      </c>
      <c r="L29">
        <v>110</v>
      </c>
    </row>
    <row r="30" spans="2:13" x14ac:dyDescent="0.2">
      <c r="B30" s="1" t="s">
        <v>61</v>
      </c>
      <c r="C30" s="14">
        <v>28</v>
      </c>
      <c r="D30" s="1" t="s">
        <v>62</v>
      </c>
      <c r="E30" s="1" t="s">
        <v>31</v>
      </c>
      <c r="F30" s="1" t="s">
        <v>8</v>
      </c>
      <c r="H30" s="1">
        <v>7</v>
      </c>
      <c r="I30" s="20">
        <v>28</v>
      </c>
      <c r="J30">
        <v>106</v>
      </c>
      <c r="K30">
        <v>110</v>
      </c>
      <c r="L30">
        <v>109</v>
      </c>
    </row>
    <row r="31" spans="2:13" x14ac:dyDescent="0.2">
      <c r="B31" s="1" t="s">
        <v>63</v>
      </c>
      <c r="C31" s="15">
        <v>29</v>
      </c>
      <c r="D31" s="1">
        <v>0</v>
      </c>
      <c r="E31" s="1" t="s">
        <v>31</v>
      </c>
      <c r="F31" s="1" t="s">
        <v>8</v>
      </c>
      <c r="G31" t="s">
        <v>64</v>
      </c>
      <c r="I31" s="20">
        <v>29</v>
      </c>
      <c r="J31">
        <v>105</v>
      </c>
      <c r="K31">
        <v>109</v>
      </c>
      <c r="L31">
        <v>113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E4521-0252-4491-B453-FE7B21C3CA68}">
  <dimension ref="B2:R47"/>
  <sheetViews>
    <sheetView topLeftCell="E1" workbookViewId="0">
      <selection activeCell="N4" sqref="N4:P8"/>
    </sheetView>
  </sheetViews>
  <sheetFormatPr baseColWidth="10" defaultColWidth="8.83203125" defaultRowHeight="15" x14ac:dyDescent="0.2"/>
  <cols>
    <col min="2" max="2" width="19.1640625" customWidth="1"/>
    <col min="4" max="4" width="21.1640625" style="1" customWidth="1"/>
    <col min="5" max="5" width="13.5" style="1" customWidth="1"/>
    <col min="6" max="6" width="22.1640625" style="1" customWidth="1"/>
    <col min="7" max="7" width="34.6640625" style="1" customWidth="1"/>
    <col min="8" max="8" width="8.83203125" style="1"/>
    <col min="10" max="10" width="15.83203125" customWidth="1"/>
    <col min="11" max="11" width="14.83203125" customWidth="1"/>
    <col min="12" max="12" width="15" customWidth="1"/>
    <col min="18" max="18" width="24.6640625" customWidth="1"/>
  </cols>
  <sheetData>
    <row r="2" spans="2:18" x14ac:dyDescent="0.2">
      <c r="F2" s="1" t="s">
        <v>0</v>
      </c>
      <c r="G2" s="1" t="s">
        <v>1</v>
      </c>
      <c r="N2" t="s">
        <v>3</v>
      </c>
      <c r="R2" t="s">
        <v>65</v>
      </c>
    </row>
    <row r="3" spans="2:18" x14ac:dyDescent="0.2">
      <c r="B3" s="3" t="s">
        <v>66</v>
      </c>
      <c r="C3" s="3">
        <v>1</v>
      </c>
      <c r="D3" s="3" t="s">
        <v>40</v>
      </c>
      <c r="E3" s="3"/>
      <c r="F3" s="3"/>
      <c r="M3" s="16">
        <v>1</v>
      </c>
    </row>
    <row r="4" spans="2:18" x14ac:dyDescent="0.2">
      <c r="B4" s="3" t="s">
        <v>67</v>
      </c>
      <c r="C4" s="12">
        <v>2</v>
      </c>
      <c r="D4" s="3">
        <v>0</v>
      </c>
      <c r="E4" s="3" t="s">
        <v>31</v>
      </c>
      <c r="F4" s="3" t="s">
        <v>8</v>
      </c>
      <c r="H4" s="1">
        <v>7</v>
      </c>
      <c r="M4" s="16">
        <v>2</v>
      </c>
      <c r="N4">
        <v>108</v>
      </c>
      <c r="O4">
        <v>107</v>
      </c>
      <c r="P4">
        <v>113</v>
      </c>
      <c r="R4">
        <f xml:space="preserve"> AVERAGE(N4:P8)*1.962/10*8</f>
        <v>167.63327999999998</v>
      </c>
    </row>
    <row r="5" spans="2:18" x14ac:dyDescent="0.2">
      <c r="B5" s="5" t="s">
        <v>68</v>
      </c>
      <c r="C5" s="12">
        <v>3</v>
      </c>
      <c r="D5" s="5">
        <v>0</v>
      </c>
      <c r="E5" s="5" t="s">
        <v>69</v>
      </c>
      <c r="F5" s="7" t="s">
        <v>8</v>
      </c>
      <c r="G5" s="5" t="s">
        <v>70</v>
      </c>
      <c r="H5" s="7" t="s">
        <v>71</v>
      </c>
      <c r="I5" s="5" t="s">
        <v>72</v>
      </c>
      <c r="J5" s="5" t="s">
        <v>73</v>
      </c>
      <c r="M5" s="16">
        <v>3</v>
      </c>
      <c r="N5">
        <v>104</v>
      </c>
      <c r="O5">
        <v>104</v>
      </c>
      <c r="P5">
        <v>108</v>
      </c>
    </row>
    <row r="6" spans="2:18" x14ac:dyDescent="0.2">
      <c r="B6" s="5" t="s">
        <v>74</v>
      </c>
      <c r="C6" s="12">
        <v>4</v>
      </c>
      <c r="D6" s="5">
        <v>0</v>
      </c>
      <c r="E6" s="5" t="s">
        <v>8</v>
      </c>
      <c r="F6" s="5" t="s">
        <v>69</v>
      </c>
      <c r="G6" s="5" t="s">
        <v>70</v>
      </c>
      <c r="H6" s="7">
        <v>8</v>
      </c>
      <c r="I6" s="5" t="s">
        <v>72</v>
      </c>
      <c r="M6" s="16">
        <v>4</v>
      </c>
      <c r="N6">
        <v>110</v>
      </c>
      <c r="O6">
        <v>104</v>
      </c>
      <c r="P6">
        <v>111</v>
      </c>
    </row>
    <row r="7" spans="2:18" x14ac:dyDescent="0.2">
      <c r="B7" s="3" t="s">
        <v>75</v>
      </c>
      <c r="C7" s="12">
        <v>5</v>
      </c>
      <c r="D7" s="3">
        <v>0</v>
      </c>
      <c r="E7" s="3" t="s">
        <v>31</v>
      </c>
      <c r="F7" s="3" t="s">
        <v>8</v>
      </c>
      <c r="H7" s="1">
        <v>7</v>
      </c>
      <c r="M7" s="16">
        <v>5</v>
      </c>
      <c r="N7">
        <v>104</v>
      </c>
      <c r="O7">
        <v>111</v>
      </c>
      <c r="P7">
        <v>100</v>
      </c>
    </row>
    <row r="8" spans="2:18" x14ac:dyDescent="0.2">
      <c r="B8" s="3" t="s">
        <v>76</v>
      </c>
      <c r="C8" s="12">
        <v>6</v>
      </c>
      <c r="D8" s="3">
        <v>0</v>
      </c>
      <c r="E8" s="3" t="s">
        <v>69</v>
      </c>
      <c r="F8" s="3" t="s">
        <v>8</v>
      </c>
      <c r="G8" s="3" t="s">
        <v>70</v>
      </c>
      <c r="H8" s="1">
        <v>7.5</v>
      </c>
      <c r="M8" s="16">
        <v>6</v>
      </c>
      <c r="N8">
        <v>104</v>
      </c>
      <c r="O8">
        <v>106</v>
      </c>
      <c r="P8">
        <v>108</v>
      </c>
    </row>
    <row r="9" spans="2:18" x14ac:dyDescent="0.2">
      <c r="B9" s="6" t="s">
        <v>77</v>
      </c>
      <c r="C9" s="12">
        <v>7</v>
      </c>
      <c r="D9" s="6" t="s">
        <v>78</v>
      </c>
      <c r="E9" s="6" t="s">
        <v>31</v>
      </c>
      <c r="F9" s="6" t="s">
        <v>8</v>
      </c>
      <c r="G9" s="8"/>
      <c r="H9" s="8">
        <v>8</v>
      </c>
      <c r="I9" s="6" t="s">
        <v>72</v>
      </c>
      <c r="J9" s="6" t="s">
        <v>79</v>
      </c>
      <c r="M9" s="16">
        <v>7</v>
      </c>
    </row>
    <row r="10" spans="2:18" x14ac:dyDescent="0.2">
      <c r="B10" s="3" t="s">
        <v>80</v>
      </c>
      <c r="C10" s="12">
        <v>8</v>
      </c>
      <c r="D10" s="3" t="s">
        <v>81</v>
      </c>
      <c r="E10" s="3" t="s">
        <v>82</v>
      </c>
      <c r="F10" s="3" t="s">
        <v>8</v>
      </c>
      <c r="H10" s="1">
        <v>7.5</v>
      </c>
      <c r="M10" s="16">
        <v>8</v>
      </c>
    </row>
    <row r="11" spans="2:18" x14ac:dyDescent="0.2">
      <c r="B11" s="3" t="s">
        <v>83</v>
      </c>
      <c r="C11" s="3">
        <v>9</v>
      </c>
      <c r="D11" s="3" t="s">
        <v>19</v>
      </c>
      <c r="E11" s="3"/>
      <c r="F11" s="3"/>
      <c r="M11" s="16">
        <v>9</v>
      </c>
    </row>
    <row r="12" spans="2:18" x14ac:dyDescent="0.2">
      <c r="B12" s="5" t="s">
        <v>84</v>
      </c>
      <c r="C12" s="12">
        <v>10</v>
      </c>
      <c r="D12" s="21" t="s">
        <v>51</v>
      </c>
      <c r="E12" s="21" t="s">
        <v>8</v>
      </c>
      <c r="F12" s="22" t="s">
        <v>69</v>
      </c>
      <c r="G12" s="22" t="s">
        <v>85</v>
      </c>
      <c r="H12" s="22">
        <v>8</v>
      </c>
      <c r="I12" s="22" t="s">
        <v>72</v>
      </c>
      <c r="M12" s="16">
        <v>10</v>
      </c>
      <c r="N12">
        <v>108</v>
      </c>
      <c r="O12">
        <v>108</v>
      </c>
      <c r="P12">
        <v>114</v>
      </c>
      <c r="R12">
        <f xml:space="preserve"> AVERAGE(N12:P23,N25:P27)*1.962/10*8</f>
        <v>167.17983999999998</v>
      </c>
    </row>
    <row r="13" spans="2:18" x14ac:dyDescent="0.2">
      <c r="B13" s="3" t="s">
        <v>86</v>
      </c>
      <c r="C13" s="12">
        <v>11</v>
      </c>
      <c r="D13" s="3">
        <v>40</v>
      </c>
      <c r="E13" s="3" t="s">
        <v>69</v>
      </c>
      <c r="F13" s="1" t="s">
        <v>8</v>
      </c>
      <c r="G13" s="1" t="s">
        <v>87</v>
      </c>
      <c r="H13" s="1">
        <v>7</v>
      </c>
      <c r="M13" s="16">
        <v>11</v>
      </c>
      <c r="N13">
        <v>107</v>
      </c>
      <c r="O13">
        <v>110</v>
      </c>
      <c r="P13">
        <v>116</v>
      </c>
    </row>
    <row r="14" spans="2:18" x14ac:dyDescent="0.2">
      <c r="B14" s="5" t="s">
        <v>88</v>
      </c>
      <c r="C14" s="12">
        <v>12</v>
      </c>
      <c r="D14" s="21">
        <v>0</v>
      </c>
      <c r="E14" s="21" t="s">
        <v>8</v>
      </c>
      <c r="F14" s="22" t="s">
        <v>8</v>
      </c>
      <c r="G14" s="22" t="s">
        <v>70</v>
      </c>
      <c r="H14" s="22">
        <v>9</v>
      </c>
      <c r="I14" s="23" t="s">
        <v>72</v>
      </c>
      <c r="J14" s="22" t="s">
        <v>89</v>
      </c>
      <c r="M14" s="16">
        <v>12</v>
      </c>
      <c r="N14">
        <v>112</v>
      </c>
      <c r="O14">
        <v>118</v>
      </c>
      <c r="P14">
        <v>107</v>
      </c>
    </row>
    <row r="15" spans="2:18" x14ac:dyDescent="0.2">
      <c r="B15" s="3" t="s">
        <v>90</v>
      </c>
      <c r="C15" s="12">
        <v>13</v>
      </c>
      <c r="D15" s="3">
        <v>0</v>
      </c>
      <c r="E15" s="3" t="s">
        <v>31</v>
      </c>
      <c r="F15" s="1" t="s">
        <v>8</v>
      </c>
      <c r="G15" s="1" t="s">
        <v>91</v>
      </c>
      <c r="H15" s="1">
        <v>6</v>
      </c>
      <c r="M15" s="16">
        <v>13</v>
      </c>
      <c r="N15">
        <v>107</v>
      </c>
      <c r="O15">
        <v>105</v>
      </c>
      <c r="P15">
        <v>103</v>
      </c>
    </row>
    <row r="16" spans="2:18" x14ac:dyDescent="0.2">
      <c r="B16" s="3" t="s">
        <v>92</v>
      </c>
      <c r="C16" s="12">
        <v>14</v>
      </c>
      <c r="D16" s="3" t="s">
        <v>93</v>
      </c>
      <c r="E16" s="3" t="s">
        <v>82</v>
      </c>
      <c r="F16" s="1" t="s">
        <v>8</v>
      </c>
      <c r="G16" s="1" t="s">
        <v>70</v>
      </c>
      <c r="H16" s="1">
        <v>8</v>
      </c>
      <c r="I16" s="1"/>
      <c r="M16" s="16">
        <v>14</v>
      </c>
      <c r="N16">
        <v>102</v>
      </c>
      <c r="O16">
        <v>107</v>
      </c>
      <c r="P16">
        <v>106</v>
      </c>
    </row>
    <row r="17" spans="2:18" x14ac:dyDescent="0.2">
      <c r="B17" s="3" t="s">
        <v>94</v>
      </c>
      <c r="C17" s="12">
        <v>15</v>
      </c>
      <c r="D17" s="3" t="s">
        <v>95</v>
      </c>
      <c r="E17" s="3" t="s">
        <v>96</v>
      </c>
      <c r="F17" s="3" t="s">
        <v>8</v>
      </c>
      <c r="G17" s="1" t="s">
        <v>49</v>
      </c>
      <c r="H17" s="1">
        <v>7</v>
      </c>
      <c r="M17" s="16">
        <v>15</v>
      </c>
      <c r="N17">
        <v>101</v>
      </c>
      <c r="O17">
        <v>100</v>
      </c>
      <c r="P17">
        <v>106</v>
      </c>
    </row>
    <row r="18" spans="2:18" x14ac:dyDescent="0.2">
      <c r="B18" s="5" t="s">
        <v>97</v>
      </c>
      <c r="C18" s="12">
        <v>16</v>
      </c>
      <c r="D18" s="5">
        <v>0</v>
      </c>
      <c r="E18" s="5" t="s">
        <v>8</v>
      </c>
      <c r="F18" s="5" t="s">
        <v>8</v>
      </c>
      <c r="G18" s="7" t="s">
        <v>9</v>
      </c>
      <c r="H18" s="7">
        <v>8</v>
      </c>
      <c r="I18" s="5" t="s">
        <v>72</v>
      </c>
      <c r="M18" s="16">
        <v>16</v>
      </c>
      <c r="N18">
        <v>103</v>
      </c>
      <c r="O18">
        <v>102</v>
      </c>
      <c r="P18">
        <v>107</v>
      </c>
    </row>
    <row r="19" spans="2:18" x14ac:dyDescent="0.2">
      <c r="B19" s="3" t="s">
        <v>98</v>
      </c>
      <c r="C19" s="12">
        <v>17</v>
      </c>
      <c r="D19" s="3" t="s">
        <v>26</v>
      </c>
      <c r="E19" s="3" t="s">
        <v>69</v>
      </c>
      <c r="F19" s="3" t="s">
        <v>8</v>
      </c>
      <c r="H19" s="1">
        <v>7.5</v>
      </c>
      <c r="M19" s="16">
        <v>17</v>
      </c>
      <c r="N19">
        <v>106</v>
      </c>
      <c r="O19">
        <v>100</v>
      </c>
      <c r="P19">
        <v>107</v>
      </c>
    </row>
    <row r="20" spans="2:18" x14ac:dyDescent="0.2">
      <c r="B20" s="5" t="s">
        <v>99</v>
      </c>
      <c r="C20" s="12">
        <v>18</v>
      </c>
      <c r="D20" s="5">
        <v>0</v>
      </c>
      <c r="E20" s="5" t="s">
        <v>100</v>
      </c>
      <c r="F20" s="5" t="s">
        <v>8</v>
      </c>
      <c r="G20" s="7" t="s">
        <v>101</v>
      </c>
      <c r="H20" s="7">
        <v>8</v>
      </c>
      <c r="I20" s="5" t="s">
        <v>72</v>
      </c>
      <c r="M20" s="16">
        <v>18</v>
      </c>
      <c r="N20">
        <v>102</v>
      </c>
      <c r="O20">
        <v>106</v>
      </c>
      <c r="P20">
        <v>105</v>
      </c>
    </row>
    <row r="21" spans="2:18" x14ac:dyDescent="0.2">
      <c r="B21" s="3" t="s">
        <v>102</v>
      </c>
      <c r="C21" s="12">
        <v>19</v>
      </c>
      <c r="D21" s="3">
        <v>0</v>
      </c>
      <c r="E21" s="3" t="s">
        <v>103</v>
      </c>
      <c r="F21" s="3" t="s">
        <v>8</v>
      </c>
      <c r="G21" s="1" t="s">
        <v>104</v>
      </c>
      <c r="H21" s="1">
        <v>6</v>
      </c>
      <c r="M21" s="16">
        <v>19</v>
      </c>
      <c r="N21">
        <v>100</v>
      </c>
      <c r="O21">
        <v>108</v>
      </c>
      <c r="P21">
        <v>102</v>
      </c>
    </row>
    <row r="22" spans="2:18" x14ac:dyDescent="0.2">
      <c r="B22" s="3" t="s">
        <v>105</v>
      </c>
      <c r="C22" s="4">
        <v>20</v>
      </c>
      <c r="D22" s="3">
        <v>0</v>
      </c>
      <c r="E22" s="3" t="s">
        <v>103</v>
      </c>
      <c r="F22" s="3" t="s">
        <v>8</v>
      </c>
      <c r="G22" s="1" t="s">
        <v>106</v>
      </c>
      <c r="M22" s="16">
        <v>20</v>
      </c>
      <c r="N22">
        <v>109</v>
      </c>
      <c r="O22">
        <v>116</v>
      </c>
      <c r="P22">
        <v>101</v>
      </c>
    </row>
    <row r="23" spans="2:18" x14ac:dyDescent="0.2">
      <c r="B23" s="3" t="s">
        <v>107</v>
      </c>
      <c r="C23" s="12">
        <v>21</v>
      </c>
      <c r="D23" s="3">
        <v>0</v>
      </c>
      <c r="E23" s="3" t="s">
        <v>103</v>
      </c>
      <c r="F23" s="3" t="s">
        <v>8</v>
      </c>
      <c r="G23" s="1" t="s">
        <v>104</v>
      </c>
      <c r="H23" s="1">
        <v>6</v>
      </c>
      <c r="M23" s="16">
        <v>21</v>
      </c>
      <c r="N23">
        <v>101</v>
      </c>
      <c r="O23">
        <v>109</v>
      </c>
      <c r="P23">
        <v>109</v>
      </c>
    </row>
    <row r="24" spans="2:18" x14ac:dyDescent="0.2">
      <c r="B24" s="3" t="s">
        <v>108</v>
      </c>
      <c r="C24" s="3">
        <v>22</v>
      </c>
      <c r="D24" s="3" t="s">
        <v>109</v>
      </c>
      <c r="E24" s="3"/>
      <c r="F24" s="3"/>
      <c r="M24" s="16">
        <v>22</v>
      </c>
    </row>
    <row r="25" spans="2:18" x14ac:dyDescent="0.2">
      <c r="B25" s="3" t="s">
        <v>110</v>
      </c>
      <c r="C25" s="12">
        <v>23</v>
      </c>
      <c r="D25" s="3">
        <v>0</v>
      </c>
      <c r="E25" s="3" t="s">
        <v>69</v>
      </c>
      <c r="F25" s="3" t="s">
        <v>69</v>
      </c>
      <c r="G25" s="1" t="s">
        <v>111</v>
      </c>
      <c r="H25" s="1">
        <v>7</v>
      </c>
      <c r="M25" s="16">
        <v>23</v>
      </c>
      <c r="N25">
        <v>109</v>
      </c>
      <c r="O25">
        <v>112</v>
      </c>
      <c r="P25">
        <v>108</v>
      </c>
    </row>
    <row r="26" spans="2:18" x14ac:dyDescent="0.2">
      <c r="B26" s="3" t="s">
        <v>112</v>
      </c>
      <c r="C26" s="12">
        <v>24</v>
      </c>
      <c r="D26" s="3">
        <v>0</v>
      </c>
      <c r="E26" s="3" t="s">
        <v>69</v>
      </c>
      <c r="F26" s="3" t="s">
        <v>8</v>
      </c>
      <c r="H26" s="1">
        <v>7.5</v>
      </c>
      <c r="M26" s="16">
        <v>24</v>
      </c>
      <c r="N26">
        <v>107</v>
      </c>
      <c r="O26">
        <v>108</v>
      </c>
      <c r="P26">
        <v>113</v>
      </c>
    </row>
    <row r="27" spans="2:18" x14ac:dyDescent="0.2">
      <c r="B27" s="3" t="s">
        <v>113</v>
      </c>
      <c r="C27" s="12">
        <v>25</v>
      </c>
      <c r="D27" s="3" t="s">
        <v>51</v>
      </c>
      <c r="E27" s="3" t="s">
        <v>70</v>
      </c>
      <c r="F27" s="3" t="s">
        <v>8</v>
      </c>
      <c r="H27" s="1">
        <v>7.5</v>
      </c>
      <c r="M27" s="16">
        <v>25</v>
      </c>
      <c r="N27">
        <v>102</v>
      </c>
      <c r="O27">
        <v>100</v>
      </c>
      <c r="P27">
        <v>104</v>
      </c>
    </row>
    <row r="28" spans="2:18" x14ac:dyDescent="0.2">
      <c r="B28" s="3" t="s">
        <v>114</v>
      </c>
      <c r="C28" s="12">
        <v>26</v>
      </c>
      <c r="D28" s="3">
        <v>0</v>
      </c>
      <c r="E28" s="3" t="s">
        <v>69</v>
      </c>
      <c r="F28" s="3" t="s">
        <v>8</v>
      </c>
      <c r="G28" s="3" t="s">
        <v>91</v>
      </c>
      <c r="H28" s="1">
        <v>7</v>
      </c>
      <c r="M28" s="17">
        <v>26</v>
      </c>
      <c r="N28">
        <v>109</v>
      </c>
      <c r="O28">
        <v>105</v>
      </c>
      <c r="P28">
        <v>109</v>
      </c>
      <c r="R28">
        <f>AVERAGE(N28:P36)*1.962/10*8</f>
        <v>167.01706666666666</v>
      </c>
    </row>
    <row r="29" spans="2:18" x14ac:dyDescent="0.2">
      <c r="B29" s="3" t="s">
        <v>115</v>
      </c>
      <c r="C29" s="12">
        <v>27</v>
      </c>
      <c r="D29" s="3">
        <v>0</v>
      </c>
      <c r="E29" s="3" t="s">
        <v>69</v>
      </c>
      <c r="F29" s="3" t="s">
        <v>8</v>
      </c>
      <c r="G29" s="3" t="s">
        <v>116</v>
      </c>
      <c r="H29" s="1">
        <v>7</v>
      </c>
      <c r="M29" s="17">
        <v>27</v>
      </c>
      <c r="N29">
        <v>114</v>
      </c>
      <c r="O29">
        <v>106</v>
      </c>
      <c r="P29">
        <v>112</v>
      </c>
    </row>
    <row r="30" spans="2:18" x14ac:dyDescent="0.2">
      <c r="B30" s="3" t="s">
        <v>117</v>
      </c>
      <c r="C30" s="12">
        <v>28</v>
      </c>
      <c r="D30" s="1" t="s">
        <v>118</v>
      </c>
      <c r="E30" s="3" t="s">
        <v>8</v>
      </c>
      <c r="F30" s="3" t="s">
        <v>8</v>
      </c>
      <c r="H30" s="1" t="s">
        <v>17</v>
      </c>
      <c r="M30" s="17">
        <v>28</v>
      </c>
      <c r="N30">
        <v>108</v>
      </c>
      <c r="O30">
        <v>103</v>
      </c>
      <c r="P30">
        <v>108</v>
      </c>
    </row>
    <row r="31" spans="2:18" x14ac:dyDescent="0.2">
      <c r="B31" s="3" t="s">
        <v>119</v>
      </c>
      <c r="C31" s="12">
        <v>29</v>
      </c>
      <c r="D31" s="1">
        <v>0</v>
      </c>
      <c r="E31" s="3" t="s">
        <v>96</v>
      </c>
      <c r="F31" s="3" t="s">
        <v>69</v>
      </c>
      <c r="G31" s="3" t="s">
        <v>120</v>
      </c>
      <c r="H31" s="1">
        <v>7</v>
      </c>
      <c r="M31" s="17">
        <v>29</v>
      </c>
      <c r="N31">
        <v>106</v>
      </c>
      <c r="O31">
        <v>104</v>
      </c>
      <c r="P31">
        <v>106</v>
      </c>
    </row>
    <row r="32" spans="2:18" x14ac:dyDescent="0.2">
      <c r="B32" s="3" t="s">
        <v>121</v>
      </c>
      <c r="C32" s="12">
        <v>30</v>
      </c>
      <c r="D32" s="1" t="s">
        <v>51</v>
      </c>
      <c r="E32" s="3" t="s">
        <v>96</v>
      </c>
      <c r="F32" s="3" t="s">
        <v>8</v>
      </c>
      <c r="G32" s="3" t="s">
        <v>122</v>
      </c>
      <c r="H32" s="1">
        <v>7</v>
      </c>
      <c r="M32" s="17">
        <v>30</v>
      </c>
      <c r="N32">
        <v>104</v>
      </c>
      <c r="O32">
        <v>110</v>
      </c>
      <c r="P32">
        <v>107</v>
      </c>
    </row>
    <row r="33" spans="2:18" x14ac:dyDescent="0.2">
      <c r="B33" s="5" t="s">
        <v>123</v>
      </c>
      <c r="C33" s="12">
        <v>31</v>
      </c>
      <c r="D33" s="7">
        <v>0</v>
      </c>
      <c r="E33" s="5" t="s">
        <v>69</v>
      </c>
      <c r="F33" s="5" t="s">
        <v>8</v>
      </c>
      <c r="G33" s="5" t="s">
        <v>9</v>
      </c>
      <c r="H33" s="7">
        <v>8</v>
      </c>
      <c r="I33" s="5" t="s">
        <v>72</v>
      </c>
      <c r="J33" s="5" t="s">
        <v>73</v>
      </c>
      <c r="M33" s="17">
        <v>31</v>
      </c>
      <c r="N33">
        <v>110</v>
      </c>
      <c r="O33">
        <v>102</v>
      </c>
      <c r="P33">
        <v>108</v>
      </c>
    </row>
    <row r="34" spans="2:18" x14ac:dyDescent="0.2">
      <c r="B34" s="3" t="s">
        <v>124</v>
      </c>
      <c r="C34" s="4">
        <v>32</v>
      </c>
      <c r="D34" s="1">
        <v>0</v>
      </c>
      <c r="E34" s="3" t="s">
        <v>96</v>
      </c>
      <c r="F34" s="3" t="s">
        <v>8</v>
      </c>
      <c r="G34" s="3" t="s">
        <v>125</v>
      </c>
      <c r="H34" s="1">
        <v>7</v>
      </c>
      <c r="M34" s="17">
        <v>32</v>
      </c>
      <c r="N34">
        <v>104</v>
      </c>
      <c r="O34">
        <v>102</v>
      </c>
      <c r="P34">
        <v>100</v>
      </c>
    </row>
    <row r="35" spans="2:18" x14ac:dyDescent="0.2">
      <c r="B35" s="3" t="s">
        <v>126</v>
      </c>
      <c r="C35" s="4">
        <v>33</v>
      </c>
      <c r="D35" s="1">
        <v>0</v>
      </c>
      <c r="E35" s="3" t="s">
        <v>96</v>
      </c>
      <c r="F35" s="3" t="s">
        <v>8</v>
      </c>
      <c r="G35" s="3" t="s">
        <v>106</v>
      </c>
      <c r="M35" s="17">
        <v>33</v>
      </c>
      <c r="N35">
        <v>105</v>
      </c>
      <c r="O35">
        <v>107</v>
      </c>
      <c r="P35">
        <v>107</v>
      </c>
    </row>
    <row r="36" spans="2:18" x14ac:dyDescent="0.2">
      <c r="B36" s="3" t="s">
        <v>127</v>
      </c>
      <c r="C36" s="4">
        <v>34</v>
      </c>
      <c r="D36" s="1" t="s">
        <v>62</v>
      </c>
      <c r="E36" s="3" t="s">
        <v>96</v>
      </c>
      <c r="F36" s="3" t="s">
        <v>8</v>
      </c>
      <c r="G36" s="3" t="s">
        <v>106</v>
      </c>
      <c r="M36" s="17">
        <v>34</v>
      </c>
      <c r="N36">
        <v>105</v>
      </c>
      <c r="O36">
        <v>107</v>
      </c>
      <c r="P36">
        <v>105</v>
      </c>
    </row>
    <row r="37" spans="2:18" x14ac:dyDescent="0.2">
      <c r="B37" s="3" t="s">
        <v>128</v>
      </c>
      <c r="C37" s="3">
        <v>35</v>
      </c>
      <c r="D37" s="1" t="s">
        <v>19</v>
      </c>
      <c r="M37" s="18">
        <v>35</v>
      </c>
      <c r="N37">
        <v>107</v>
      </c>
      <c r="O37">
        <v>106</v>
      </c>
      <c r="P37">
        <v>109</v>
      </c>
      <c r="R37">
        <f xml:space="preserve"> AVERAGE(N37:P39,N41:P41,N44:P44)*1.962/10*8</f>
        <v>169.09824</v>
      </c>
    </row>
    <row r="38" spans="2:18" x14ac:dyDescent="0.2">
      <c r="B38" s="3" t="s">
        <v>129</v>
      </c>
      <c r="C38" s="4">
        <v>36</v>
      </c>
      <c r="D38" s="1">
        <v>41</v>
      </c>
      <c r="E38" s="3" t="s">
        <v>70</v>
      </c>
      <c r="F38" s="3" t="s">
        <v>69</v>
      </c>
      <c r="G38" s="3" t="s">
        <v>125</v>
      </c>
      <c r="M38" s="18">
        <v>36</v>
      </c>
      <c r="N38">
        <v>116</v>
      </c>
      <c r="O38">
        <v>112</v>
      </c>
      <c r="P38">
        <v>112</v>
      </c>
    </row>
    <row r="39" spans="2:18" x14ac:dyDescent="0.2">
      <c r="B39" s="3" t="s">
        <v>130</v>
      </c>
      <c r="C39" s="4">
        <v>37</v>
      </c>
      <c r="D39" s="1">
        <v>0</v>
      </c>
      <c r="E39" s="3" t="s">
        <v>96</v>
      </c>
      <c r="F39" s="3" t="s">
        <v>69</v>
      </c>
      <c r="G39" s="3" t="s">
        <v>131</v>
      </c>
      <c r="M39" s="18">
        <v>37</v>
      </c>
      <c r="N39">
        <v>106</v>
      </c>
      <c r="O39">
        <v>106</v>
      </c>
      <c r="P39">
        <v>102</v>
      </c>
    </row>
    <row r="40" spans="2:18" x14ac:dyDescent="0.2">
      <c r="B40" s="3" t="s">
        <v>132</v>
      </c>
      <c r="C40" s="3">
        <v>38</v>
      </c>
      <c r="D40" s="1" t="s">
        <v>19</v>
      </c>
      <c r="H40" s="1">
        <v>6</v>
      </c>
      <c r="M40" s="18">
        <v>38</v>
      </c>
    </row>
    <row r="41" spans="2:18" x14ac:dyDescent="0.2">
      <c r="B41" s="3" t="s">
        <v>133</v>
      </c>
      <c r="C41" s="4">
        <v>39</v>
      </c>
      <c r="D41" s="1">
        <v>0</v>
      </c>
      <c r="E41" s="3" t="s">
        <v>96</v>
      </c>
      <c r="F41" s="3" t="s">
        <v>69</v>
      </c>
      <c r="G41" s="3" t="s">
        <v>131</v>
      </c>
      <c r="M41" s="18">
        <v>39</v>
      </c>
      <c r="N41">
        <v>102</v>
      </c>
      <c r="O41">
        <v>107</v>
      </c>
      <c r="P41">
        <v>108</v>
      </c>
    </row>
    <row r="42" spans="2:18" x14ac:dyDescent="0.2">
      <c r="B42" s="3" t="s">
        <v>134</v>
      </c>
      <c r="C42" s="3">
        <v>40</v>
      </c>
      <c r="D42" s="1" t="s">
        <v>19</v>
      </c>
      <c r="M42" s="18">
        <v>40</v>
      </c>
    </row>
    <row r="43" spans="2:18" x14ac:dyDescent="0.2">
      <c r="B43" s="3" t="s">
        <v>135</v>
      </c>
      <c r="C43" s="3">
        <v>41</v>
      </c>
      <c r="D43" s="1" t="s">
        <v>19</v>
      </c>
      <c r="M43" s="18">
        <v>41</v>
      </c>
    </row>
    <row r="44" spans="2:18" x14ac:dyDescent="0.2">
      <c r="B44" s="3" t="s">
        <v>136</v>
      </c>
      <c r="C44" s="4">
        <v>42</v>
      </c>
      <c r="D44" s="1">
        <v>0</v>
      </c>
      <c r="E44" s="1" t="s">
        <v>96</v>
      </c>
      <c r="F44" s="1" t="s">
        <v>8</v>
      </c>
      <c r="G44" s="1" t="s">
        <v>131</v>
      </c>
      <c r="H44" s="1">
        <v>5</v>
      </c>
      <c r="M44" s="18">
        <v>42</v>
      </c>
      <c r="N44">
        <v>105</v>
      </c>
      <c r="O44">
        <v>110</v>
      </c>
      <c r="P44">
        <v>108</v>
      </c>
    </row>
    <row r="47" spans="2:18" x14ac:dyDescent="0.2">
      <c r="C47" s="13"/>
      <c r="D47" s="1" t="s">
        <v>137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E688-DE2B-3C42-89F0-35BE3A49940E}">
  <dimension ref="A1:XFD148"/>
  <sheetViews>
    <sheetView topLeftCell="C1" zoomScale="115" workbookViewId="0">
      <selection activeCell="O11" sqref="O11:O12"/>
    </sheetView>
  </sheetViews>
  <sheetFormatPr baseColWidth="10" defaultColWidth="8.83203125" defaultRowHeight="15" x14ac:dyDescent="0.2"/>
  <cols>
    <col min="1" max="1" width="30.83203125" customWidth="1"/>
    <col min="2" max="2" width="3.33203125" bestFit="1" customWidth="1"/>
    <col min="3" max="3" width="18.6640625" style="3" customWidth="1"/>
    <col min="4" max="4" width="29.1640625" customWidth="1"/>
    <col min="5" max="5" width="5.6640625" style="1" bestFit="1" customWidth="1"/>
    <col min="6" max="6" width="9" style="79" bestFit="1" customWidth="1"/>
    <col min="7" max="11" width="9" bestFit="1" customWidth="1"/>
    <col min="12" max="12" width="11" bestFit="1" customWidth="1"/>
    <col min="13" max="13" width="9" bestFit="1" customWidth="1"/>
    <col min="14" max="14" width="12.5" style="146" bestFit="1" customWidth="1"/>
    <col min="15" max="16" width="9" bestFit="1" customWidth="1"/>
    <col min="19" max="19" width="12.6640625" bestFit="1" customWidth="1"/>
    <col min="20" max="20" width="10" bestFit="1" customWidth="1"/>
    <col min="21" max="21" width="6.1640625" customWidth="1"/>
  </cols>
  <sheetData>
    <row r="1" spans="1:21" x14ac:dyDescent="0.2">
      <c r="F1" s="233" t="s">
        <v>138</v>
      </c>
      <c r="G1" s="233"/>
      <c r="H1" s="233"/>
      <c r="I1" s="233" t="s">
        <v>139</v>
      </c>
      <c r="J1" s="233"/>
      <c r="K1" s="233"/>
      <c r="L1" s="233"/>
      <c r="M1" s="233"/>
      <c r="N1" s="233"/>
      <c r="O1" s="233"/>
      <c r="P1" s="233"/>
    </row>
    <row r="2" spans="1:21" x14ac:dyDescent="0.2">
      <c r="A2" s="32"/>
      <c r="B2" s="33"/>
      <c r="C2" s="85"/>
      <c r="D2" s="33"/>
      <c r="E2" s="34"/>
      <c r="F2" s="121" t="s">
        <v>140</v>
      </c>
      <c r="G2" s="104" t="s">
        <v>141</v>
      </c>
      <c r="H2" s="104" t="s">
        <v>142</v>
      </c>
      <c r="I2" s="33" t="s">
        <v>140</v>
      </c>
      <c r="J2" s="33" t="s">
        <v>141</v>
      </c>
      <c r="K2" s="33" t="s">
        <v>142</v>
      </c>
      <c r="L2" s="33" t="s">
        <v>143</v>
      </c>
      <c r="M2" s="33" t="s">
        <v>144</v>
      </c>
      <c r="N2" s="49" t="s">
        <v>145</v>
      </c>
      <c r="O2" s="49" t="s">
        <v>146</v>
      </c>
      <c r="P2" s="35" t="s">
        <v>147</v>
      </c>
      <c r="R2" s="24"/>
      <c r="S2" s="60" t="s">
        <v>148</v>
      </c>
      <c r="T2" s="61" t="s">
        <v>149</v>
      </c>
      <c r="U2" s="62" t="s">
        <v>147</v>
      </c>
    </row>
    <row r="3" spans="1:21" x14ac:dyDescent="0.2">
      <c r="A3" s="36">
        <v>230413</v>
      </c>
      <c r="B3" s="45" t="s">
        <v>150</v>
      </c>
      <c r="C3" s="85" t="s">
        <v>151</v>
      </c>
      <c r="D3" s="33" t="s">
        <v>152</v>
      </c>
      <c r="E3" s="34">
        <v>1</v>
      </c>
      <c r="F3" s="122">
        <v>170</v>
      </c>
      <c r="G3" s="105">
        <v>182</v>
      </c>
      <c r="H3" s="105">
        <v>185.06</v>
      </c>
      <c r="I3" s="115">
        <f>(F3*8*1.562)/10</f>
        <v>212.43200000000002</v>
      </c>
      <c r="J3" s="115">
        <f t="shared" ref="J3:K3" si="0">(G3*8*1.562)/10</f>
        <v>227.4272</v>
      </c>
      <c r="K3" s="115">
        <f t="shared" si="0"/>
        <v>231.25097599999998</v>
      </c>
      <c r="L3" s="41">
        <f>AVERAGE(I3:K3)</f>
        <v>223.70339199999998</v>
      </c>
      <c r="M3" s="42">
        <f>STDEV(I3:K3)</f>
        <v>9.946784602965506</v>
      </c>
      <c r="N3" s="221">
        <f>AVERAGE(L3:L4)</f>
        <v>230.94898933333332</v>
      </c>
      <c r="O3" s="223">
        <f>STDEV(L3:L4)</f>
        <v>10.246822016294335</v>
      </c>
      <c r="P3" s="224">
        <f>O3/N3</f>
        <v>4.4368334522152379E-2</v>
      </c>
      <c r="R3" s="24"/>
      <c r="S3" s="63">
        <f>AVERAGE(N3:N23,N56:N74,N75:N88)</f>
        <v>173.73324017777779</v>
      </c>
      <c r="T3" s="64">
        <f>STDEV(N3:N23,N56:N74,N75:N88)</f>
        <v>24.754912523519494</v>
      </c>
      <c r="U3" s="65">
        <f>T3/S3</f>
        <v>0.14248806099620476</v>
      </c>
    </row>
    <row r="4" spans="1:21" x14ac:dyDescent="0.2">
      <c r="A4" s="37"/>
      <c r="B4" s="46"/>
      <c r="C4" s="86"/>
      <c r="D4" s="27" t="s">
        <v>153</v>
      </c>
      <c r="E4" s="94">
        <v>2</v>
      </c>
      <c r="F4" s="123">
        <v>180.94</v>
      </c>
      <c r="G4" s="106">
        <v>203.03</v>
      </c>
      <c r="H4" s="106">
        <v>187.88</v>
      </c>
      <c r="I4" s="116">
        <f t="shared" ref="I4:I23" si="1">(F4*8*1.562)/10</f>
        <v>226.10262400000002</v>
      </c>
      <c r="J4" s="116">
        <f t="shared" ref="J4:J23" si="2">(G4*8*1.562)/10</f>
        <v>253.706288</v>
      </c>
      <c r="K4" s="116">
        <f t="shared" ref="K4:K23" si="3">(H4*8*1.562)/10</f>
        <v>234.77484800000002</v>
      </c>
      <c r="L4" s="43">
        <f t="shared" ref="L4:L23" si="4">AVERAGE(I4:K4)</f>
        <v>238.19458666666665</v>
      </c>
      <c r="M4" s="44">
        <f t="shared" ref="M4:M23" si="5">STDEV(I4:K4)</f>
        <v>14.116002478302596</v>
      </c>
      <c r="N4" s="222"/>
      <c r="O4" s="222"/>
      <c r="P4" s="225"/>
    </row>
    <row r="5" spans="1:21" x14ac:dyDescent="0.2">
      <c r="A5" s="37"/>
      <c r="B5" s="46"/>
      <c r="C5" s="3" t="s">
        <v>154</v>
      </c>
      <c r="D5" t="s">
        <v>152</v>
      </c>
      <c r="E5" s="1">
        <v>3</v>
      </c>
      <c r="F5" s="124">
        <v>187</v>
      </c>
      <c r="G5" s="107">
        <v>192.17</v>
      </c>
      <c r="H5" s="107">
        <v>164.98</v>
      </c>
      <c r="I5" s="117">
        <f t="shared" si="1"/>
        <v>233.67519999999999</v>
      </c>
      <c r="J5" s="117">
        <f t="shared" si="2"/>
        <v>240.13563199999999</v>
      </c>
      <c r="K5" s="117">
        <f t="shared" si="3"/>
        <v>206.159008</v>
      </c>
      <c r="L5" s="30">
        <f t="shared" si="4"/>
        <v>226.65661333333333</v>
      </c>
      <c r="M5" s="31">
        <f t="shared" si="5"/>
        <v>18.042953297824532</v>
      </c>
      <c r="N5" s="216">
        <f t="shared" ref="N5" si="6">AVERAGE(L5:L6)</f>
        <v>218.20098666666667</v>
      </c>
      <c r="O5" s="218">
        <f t="shared" ref="O5" si="7">STDEV(L5:L6)</f>
        <v>11.958061910363577</v>
      </c>
      <c r="P5" s="219">
        <f t="shared" ref="P5" si="8">O5/N5</f>
        <v>5.4802969010544544E-2</v>
      </c>
    </row>
    <row r="6" spans="1:21" x14ac:dyDescent="0.2">
      <c r="A6" s="37"/>
      <c r="B6" s="46"/>
      <c r="C6" s="86"/>
      <c r="D6" s="27" t="s">
        <v>153</v>
      </c>
      <c r="E6" s="94">
        <v>4</v>
      </c>
      <c r="F6" s="123">
        <v>167.36</v>
      </c>
      <c r="G6" s="106">
        <v>166.17</v>
      </c>
      <c r="H6" s="106">
        <v>170.02</v>
      </c>
      <c r="I6" s="116">
        <f t="shared" si="1"/>
        <v>209.13305600000004</v>
      </c>
      <c r="J6" s="116">
        <f t="shared" si="2"/>
        <v>207.64603200000002</v>
      </c>
      <c r="K6" s="116">
        <f t="shared" si="3"/>
        <v>212.45699200000004</v>
      </c>
      <c r="L6" s="43">
        <f t="shared" si="4"/>
        <v>209.74536000000003</v>
      </c>
      <c r="M6" s="44">
        <f t="shared" si="5"/>
        <v>2.4632338848984783</v>
      </c>
      <c r="N6" s="222"/>
      <c r="O6" s="222"/>
      <c r="P6" s="225"/>
    </row>
    <row r="7" spans="1:21" x14ac:dyDescent="0.2">
      <c r="A7" s="37"/>
      <c r="B7" s="46"/>
      <c r="C7" s="87" t="s">
        <v>155</v>
      </c>
      <c r="D7" s="25" t="s">
        <v>152</v>
      </c>
      <c r="E7" s="95">
        <v>5</v>
      </c>
      <c r="F7" s="124">
        <v>160.94999999999999</v>
      </c>
      <c r="G7" s="107">
        <v>164.45</v>
      </c>
      <c r="H7" s="107">
        <v>149.35</v>
      </c>
      <c r="I7" s="117">
        <f t="shared" si="1"/>
        <v>201.12312</v>
      </c>
      <c r="J7" s="117">
        <f t="shared" si="2"/>
        <v>205.49672000000001</v>
      </c>
      <c r="K7" s="117">
        <f t="shared" si="3"/>
        <v>186.62775999999999</v>
      </c>
      <c r="L7" s="30">
        <f t="shared" si="4"/>
        <v>197.7492</v>
      </c>
      <c r="M7" s="31">
        <f t="shared" si="5"/>
        <v>9.8765841764853164</v>
      </c>
      <c r="N7" s="216">
        <f t="shared" ref="N7" si="9">AVERAGE(L7:L8)</f>
        <v>163.82630879999999</v>
      </c>
      <c r="O7" s="218">
        <f t="shared" ref="O7" si="10">STDEV(L7:L8)</f>
        <v>47.974212809946998</v>
      </c>
      <c r="P7" s="219">
        <f t="shared" ref="P7" si="11">O7/N7</f>
        <v>0.2928358281484213</v>
      </c>
    </row>
    <row r="8" spans="1:21" x14ac:dyDescent="0.2">
      <c r="A8" s="37"/>
      <c r="B8" s="46"/>
      <c r="C8" s="88"/>
      <c r="D8" s="48" t="s">
        <v>153</v>
      </c>
      <c r="E8" s="96">
        <v>6</v>
      </c>
      <c r="F8" s="123">
        <v>128.86000000000001</v>
      </c>
      <c r="G8" s="106">
        <v>106.89</v>
      </c>
      <c r="H8" s="106">
        <v>76.117999999999995</v>
      </c>
      <c r="I8" s="116">
        <f t="shared" si="1"/>
        <v>161.02345600000004</v>
      </c>
      <c r="J8" s="116">
        <f t="shared" si="2"/>
        <v>133.56974400000001</v>
      </c>
      <c r="K8" s="116">
        <f t="shared" si="3"/>
        <v>95.117052799999996</v>
      </c>
      <c r="L8" s="43">
        <f t="shared" si="4"/>
        <v>129.90341760000001</v>
      </c>
      <c r="M8" s="44">
        <f t="shared" si="5"/>
        <v>33.105814559435785</v>
      </c>
      <c r="N8" s="222"/>
      <c r="O8" s="222"/>
      <c r="P8" s="225"/>
    </row>
    <row r="9" spans="1:21" x14ac:dyDescent="0.2">
      <c r="A9" s="37"/>
      <c r="B9" s="46"/>
      <c r="C9" s="87" t="s">
        <v>156</v>
      </c>
      <c r="D9" s="25" t="s">
        <v>152</v>
      </c>
      <c r="E9" s="95">
        <v>7</v>
      </c>
      <c r="F9" s="124">
        <v>124.66</v>
      </c>
      <c r="G9" s="107">
        <v>128.32</v>
      </c>
      <c r="H9" s="107">
        <v>135.34</v>
      </c>
      <c r="I9" s="117">
        <f t="shared" si="1"/>
        <v>155.775136</v>
      </c>
      <c r="J9" s="117">
        <f t="shared" si="2"/>
        <v>160.34867199999999</v>
      </c>
      <c r="K9" s="117">
        <f t="shared" si="3"/>
        <v>169.12086400000001</v>
      </c>
      <c r="L9" s="30">
        <f t="shared" si="4"/>
        <v>161.74822400000002</v>
      </c>
      <c r="M9" s="31">
        <f t="shared" si="5"/>
        <v>6.7820478701513212</v>
      </c>
      <c r="N9" s="216">
        <f t="shared" ref="N9" si="12">AVERAGE(L9:L10)</f>
        <v>165.20961600000001</v>
      </c>
      <c r="O9" s="218">
        <f t="shared" ref="O9" si="13">STDEV(L9:L10)</f>
        <v>4.8951475110897169</v>
      </c>
      <c r="P9" s="219">
        <f t="shared" ref="P9" si="14">O9/N9</f>
        <v>2.9629918824396497E-2</v>
      </c>
    </row>
    <row r="10" spans="1:21" x14ac:dyDescent="0.2">
      <c r="A10" s="37"/>
      <c r="B10" s="46"/>
      <c r="C10" s="88"/>
      <c r="D10" s="48" t="s">
        <v>153</v>
      </c>
      <c r="E10" s="96">
        <v>8</v>
      </c>
      <c r="F10" s="123">
        <v>126.61</v>
      </c>
      <c r="G10" s="106">
        <v>152.61000000000001</v>
      </c>
      <c r="H10" s="106">
        <v>125.72</v>
      </c>
      <c r="I10" s="116">
        <f t="shared" si="1"/>
        <v>158.21185600000001</v>
      </c>
      <c r="J10" s="116">
        <f t="shared" si="2"/>
        <v>190.70145600000004</v>
      </c>
      <c r="K10" s="116">
        <f t="shared" si="3"/>
        <v>157.09971200000001</v>
      </c>
      <c r="L10" s="43">
        <f t="shared" si="4"/>
        <v>168.671008</v>
      </c>
      <c r="M10" s="44">
        <f t="shared" si="5"/>
        <v>19.087029506440036</v>
      </c>
      <c r="N10" s="222"/>
      <c r="O10" s="222"/>
      <c r="P10" s="225"/>
    </row>
    <row r="11" spans="1:21" x14ac:dyDescent="0.2">
      <c r="A11" s="37"/>
      <c r="B11" s="46"/>
      <c r="C11" s="87" t="s">
        <v>157</v>
      </c>
      <c r="D11" s="25" t="s">
        <v>152</v>
      </c>
      <c r="E11" s="95">
        <v>9</v>
      </c>
      <c r="F11" s="124">
        <v>133.56</v>
      </c>
      <c r="G11" s="107">
        <v>131.59</v>
      </c>
      <c r="H11" s="107">
        <v>125.69</v>
      </c>
      <c r="I11" s="117">
        <f t="shared" si="1"/>
        <v>166.89657600000001</v>
      </c>
      <c r="J11" s="117">
        <f t="shared" si="2"/>
        <v>164.434864</v>
      </c>
      <c r="K11" s="117">
        <f t="shared" si="3"/>
        <v>157.06222399999999</v>
      </c>
      <c r="L11" s="30">
        <f t="shared" si="4"/>
        <v>162.79788800000003</v>
      </c>
      <c r="M11" s="31">
        <f t="shared" si="5"/>
        <v>5.1174590993390581</v>
      </c>
      <c r="N11" s="216">
        <f t="shared" ref="N11" si="15">AVERAGE(L11:L12)</f>
        <v>163.97042933333336</v>
      </c>
      <c r="O11" s="218">
        <f t="shared" ref="O11" si="16">STDEV(L11:L12)</f>
        <v>1.6582238560430043</v>
      </c>
      <c r="P11" s="219">
        <f t="shared" ref="P11" si="17">O11/N11</f>
        <v>1.0112944527772276E-2</v>
      </c>
    </row>
    <row r="12" spans="1:21" x14ac:dyDescent="0.2">
      <c r="A12" s="37"/>
      <c r="B12" s="47"/>
      <c r="C12" s="89"/>
      <c r="D12" s="28" t="s">
        <v>153</v>
      </c>
      <c r="E12" s="97">
        <v>10</v>
      </c>
      <c r="F12" s="125">
        <v>126.13</v>
      </c>
      <c r="G12" s="108">
        <v>143.19999999999999</v>
      </c>
      <c r="H12" s="108">
        <v>127.14</v>
      </c>
      <c r="I12" s="118">
        <f t="shared" si="1"/>
        <v>157.61204800000002</v>
      </c>
      <c r="J12" s="118">
        <f t="shared" si="2"/>
        <v>178.94271999999998</v>
      </c>
      <c r="K12" s="118">
        <f t="shared" si="3"/>
        <v>158.874144</v>
      </c>
      <c r="L12" s="39">
        <f t="shared" si="4"/>
        <v>165.14297066666666</v>
      </c>
      <c r="M12" s="40">
        <f t="shared" si="5"/>
        <v>11.967582580681402</v>
      </c>
      <c r="N12" s="217"/>
      <c r="O12" s="217"/>
      <c r="P12" s="220"/>
    </row>
    <row r="13" spans="1:21" x14ac:dyDescent="0.2">
      <c r="A13" s="37"/>
      <c r="B13" s="45" t="s">
        <v>158</v>
      </c>
      <c r="C13" s="85" t="s">
        <v>151</v>
      </c>
      <c r="D13" s="33" t="s">
        <v>152</v>
      </c>
      <c r="E13" s="34">
        <v>11</v>
      </c>
      <c r="F13" s="122">
        <v>121.49</v>
      </c>
      <c r="G13" s="105">
        <v>117</v>
      </c>
      <c r="H13" s="105">
        <v>122.26</v>
      </c>
      <c r="I13" s="115">
        <f t="shared" si="1"/>
        <v>151.81390400000001</v>
      </c>
      <c r="J13" s="115">
        <f t="shared" si="2"/>
        <v>146.20320000000001</v>
      </c>
      <c r="K13" s="115">
        <f t="shared" si="3"/>
        <v>152.776096</v>
      </c>
      <c r="L13" s="41">
        <f t="shared" si="4"/>
        <v>150.26439999999999</v>
      </c>
      <c r="M13" s="42">
        <f t="shared" si="5"/>
        <v>3.549853861952061</v>
      </c>
      <c r="N13" s="221">
        <f t="shared" ref="N13" si="18">AVERAGE(L13:L14)</f>
        <v>160.80269333333334</v>
      </c>
      <c r="O13" s="223">
        <f t="shared" ref="O13" si="19">STDEV(L13:L14)</f>
        <v>14.903397356265984</v>
      </c>
      <c r="P13" s="224">
        <f t="shared" ref="P13" si="20">O13/N13</f>
        <v>9.2681267006966286E-2</v>
      </c>
    </row>
    <row r="14" spans="1:21" x14ac:dyDescent="0.2">
      <c r="A14" s="37"/>
      <c r="B14" s="46"/>
      <c r="C14" s="86"/>
      <c r="D14" s="27" t="s">
        <v>153</v>
      </c>
      <c r="E14" s="94">
        <v>12</v>
      </c>
      <c r="F14" s="123">
        <v>138</v>
      </c>
      <c r="G14" s="106">
        <v>136.32</v>
      </c>
      <c r="H14" s="106">
        <v>137.03</v>
      </c>
      <c r="I14" s="116">
        <f t="shared" si="1"/>
        <v>172.44480000000001</v>
      </c>
      <c r="J14" s="116">
        <f t="shared" si="2"/>
        <v>170.345472</v>
      </c>
      <c r="K14" s="116">
        <f t="shared" si="3"/>
        <v>171.232688</v>
      </c>
      <c r="L14" s="43">
        <f t="shared" si="4"/>
        <v>171.34098666666668</v>
      </c>
      <c r="M14" s="44">
        <f t="shared" si="5"/>
        <v>1.0538457969728539</v>
      </c>
      <c r="N14" s="222"/>
      <c r="O14" s="222"/>
      <c r="P14" s="225"/>
    </row>
    <row r="15" spans="1:21" x14ac:dyDescent="0.2">
      <c r="A15" s="37"/>
      <c r="B15" s="46"/>
      <c r="C15" s="3" t="s">
        <v>154</v>
      </c>
      <c r="D15" t="s">
        <v>152</v>
      </c>
      <c r="E15" s="1">
        <v>13</v>
      </c>
      <c r="F15" s="124">
        <v>117.83</v>
      </c>
      <c r="G15" s="107">
        <v>135.53</v>
      </c>
      <c r="H15" s="107">
        <v>133.84</v>
      </c>
      <c r="I15" s="117">
        <f t="shared" si="1"/>
        <v>147.24036800000002</v>
      </c>
      <c r="J15" s="117">
        <f t="shared" si="2"/>
        <v>169.35828800000002</v>
      </c>
      <c r="K15" s="117">
        <f t="shared" si="3"/>
        <v>167.246464</v>
      </c>
      <c r="L15" s="30">
        <f t="shared" si="4"/>
        <v>161.28170666666668</v>
      </c>
      <c r="M15" s="31">
        <f t="shared" si="5"/>
        <v>12.205914296592667</v>
      </c>
      <c r="N15" s="216">
        <f t="shared" ref="N15" si="21">AVERAGE(L15:L16)</f>
        <v>144.49749600000001</v>
      </c>
      <c r="O15" s="218">
        <f t="shared" ref="O15" si="22">STDEV(L15:L16)</f>
        <v>23.736458358527049</v>
      </c>
      <c r="P15" s="219">
        <f t="shared" ref="P15" si="23">O15/N15</f>
        <v>0.1642689943812386</v>
      </c>
    </row>
    <row r="16" spans="1:21" x14ac:dyDescent="0.2">
      <c r="A16" s="37"/>
      <c r="B16" s="46"/>
      <c r="C16" s="86"/>
      <c r="D16" s="27" t="s">
        <v>153</v>
      </c>
      <c r="E16" s="94">
        <v>14</v>
      </c>
      <c r="F16" s="123">
        <v>103.25</v>
      </c>
      <c r="G16" s="106">
        <v>113.36</v>
      </c>
      <c r="H16" s="106">
        <v>90</v>
      </c>
      <c r="I16" s="116">
        <f t="shared" si="1"/>
        <v>129.02119999999999</v>
      </c>
      <c r="J16" s="116">
        <f t="shared" si="2"/>
        <v>141.65465599999999</v>
      </c>
      <c r="K16" s="116">
        <f t="shared" si="3"/>
        <v>112.46400000000001</v>
      </c>
      <c r="L16" s="43">
        <f t="shared" si="4"/>
        <v>127.71328533333332</v>
      </c>
      <c r="M16" s="44">
        <f t="shared" si="5"/>
        <v>14.639213777011557</v>
      </c>
      <c r="N16" s="222"/>
      <c r="O16" s="222"/>
      <c r="P16" s="225"/>
    </row>
    <row r="17" spans="1:20" x14ac:dyDescent="0.2">
      <c r="A17" s="37"/>
      <c r="B17" s="46"/>
      <c r="C17" s="87" t="s">
        <v>155</v>
      </c>
      <c r="D17" s="25" t="s">
        <v>152</v>
      </c>
      <c r="E17" s="95">
        <v>15</v>
      </c>
      <c r="F17" s="124">
        <v>129.63</v>
      </c>
      <c r="G17" s="107">
        <v>139.9</v>
      </c>
      <c r="H17" s="107">
        <v>136.07</v>
      </c>
      <c r="I17" s="117">
        <f t="shared" si="1"/>
        <v>161.985648</v>
      </c>
      <c r="J17" s="117">
        <f t="shared" si="2"/>
        <v>174.81904000000003</v>
      </c>
      <c r="K17" s="117">
        <f t="shared" si="3"/>
        <v>170.033072</v>
      </c>
      <c r="L17" s="30">
        <f t="shared" si="4"/>
        <v>168.94592000000003</v>
      </c>
      <c r="M17" s="31">
        <f t="shared" si="5"/>
        <v>6.4853999228840307</v>
      </c>
      <c r="N17" s="216">
        <f>AVERAGE(L17:L19)</f>
        <v>166.1051626666667</v>
      </c>
      <c r="O17" s="218">
        <f>STDEV(L17:L19)</f>
        <v>9.339465034873319</v>
      </c>
      <c r="P17" s="219">
        <f>O17/N17</f>
        <v>5.6226217686053438E-2</v>
      </c>
    </row>
    <row r="18" spans="1:20" x14ac:dyDescent="0.2">
      <c r="A18" s="37"/>
      <c r="B18" s="46"/>
      <c r="C18" s="87"/>
      <c r="D18" s="25" t="s">
        <v>159</v>
      </c>
      <c r="E18" s="95">
        <v>16</v>
      </c>
      <c r="F18" s="124">
        <v>118.7</v>
      </c>
      <c r="G18" s="107">
        <v>130.25</v>
      </c>
      <c r="H18" s="107">
        <v>124.79</v>
      </c>
      <c r="I18" s="117">
        <f t="shared" si="1"/>
        <v>148.32751999999999</v>
      </c>
      <c r="J18" s="117">
        <f t="shared" si="2"/>
        <v>162.7604</v>
      </c>
      <c r="K18" s="117">
        <f t="shared" si="3"/>
        <v>155.93758400000002</v>
      </c>
      <c r="L18" s="30">
        <f t="shared" si="4"/>
        <v>155.67516800000001</v>
      </c>
      <c r="M18" s="31">
        <f t="shared" si="5"/>
        <v>7.2200175132330591</v>
      </c>
      <c r="N18" s="218"/>
      <c r="O18" s="218"/>
      <c r="P18" s="219"/>
    </row>
    <row r="19" spans="1:20" x14ac:dyDescent="0.2">
      <c r="A19" s="37"/>
      <c r="B19" s="46"/>
      <c r="C19" s="88"/>
      <c r="D19" s="48" t="s">
        <v>153</v>
      </c>
      <c r="E19" s="96">
        <v>17</v>
      </c>
      <c r="F19" s="123">
        <v>132</v>
      </c>
      <c r="G19" s="106">
        <v>143</v>
      </c>
      <c r="H19" s="106">
        <v>142</v>
      </c>
      <c r="I19" s="116">
        <f t="shared" si="1"/>
        <v>164.94720000000001</v>
      </c>
      <c r="J19" s="116">
        <f t="shared" si="2"/>
        <v>178.69280000000001</v>
      </c>
      <c r="K19" s="116">
        <f t="shared" si="3"/>
        <v>177.44319999999999</v>
      </c>
      <c r="L19" s="43">
        <f t="shared" si="4"/>
        <v>173.6944</v>
      </c>
      <c r="M19" s="44">
        <f t="shared" si="5"/>
        <v>7.6010200578606497</v>
      </c>
      <c r="N19" s="222"/>
      <c r="O19" s="222"/>
      <c r="P19" s="225"/>
    </row>
    <row r="20" spans="1:20" x14ac:dyDescent="0.2">
      <c r="A20" s="37"/>
      <c r="B20" s="46"/>
      <c r="C20" s="87" t="s">
        <v>156</v>
      </c>
      <c r="D20" s="25" t="s">
        <v>152</v>
      </c>
      <c r="E20" s="95">
        <v>18</v>
      </c>
      <c r="F20" s="124">
        <v>150</v>
      </c>
      <c r="G20" s="107">
        <v>131</v>
      </c>
      <c r="H20" s="107">
        <v>150</v>
      </c>
      <c r="I20" s="117">
        <f t="shared" si="1"/>
        <v>187.44</v>
      </c>
      <c r="J20" s="117">
        <f t="shared" si="2"/>
        <v>163.69760000000002</v>
      </c>
      <c r="K20" s="117">
        <f t="shared" si="3"/>
        <v>187.44</v>
      </c>
      <c r="L20" s="30">
        <f t="shared" si="4"/>
        <v>179.5258666666667</v>
      </c>
      <c r="M20" s="31">
        <f t="shared" si="5"/>
        <v>13.707681031207757</v>
      </c>
      <c r="N20" s="216">
        <f t="shared" ref="N20" si="24">AVERAGE(L20:L21)</f>
        <v>168.20449066666669</v>
      </c>
      <c r="O20" s="218">
        <f t="shared" ref="O20" si="25">STDEV(L20:L21)</f>
        <v>16.010843483925282</v>
      </c>
      <c r="P20" s="219">
        <f t="shared" ref="P20" si="26">O20/N20</f>
        <v>9.5186777834928349E-2</v>
      </c>
    </row>
    <row r="21" spans="1:20" x14ac:dyDescent="0.2">
      <c r="A21" s="37"/>
      <c r="B21" s="46"/>
      <c r="C21" s="88"/>
      <c r="D21" s="48" t="s">
        <v>153</v>
      </c>
      <c r="E21" s="96">
        <v>19</v>
      </c>
      <c r="F21" s="123">
        <v>136</v>
      </c>
      <c r="G21" s="106">
        <v>127</v>
      </c>
      <c r="H21" s="106">
        <v>113.64</v>
      </c>
      <c r="I21" s="116">
        <f t="shared" si="1"/>
        <v>169.94560000000001</v>
      </c>
      <c r="J21" s="116">
        <f t="shared" si="2"/>
        <v>158.69919999999999</v>
      </c>
      <c r="K21" s="116">
        <f t="shared" si="3"/>
        <v>142.00454400000001</v>
      </c>
      <c r="L21" s="43">
        <f t="shared" si="4"/>
        <v>156.88311466666667</v>
      </c>
      <c r="M21" s="44">
        <f t="shared" si="5"/>
        <v>14.0587793585448</v>
      </c>
      <c r="N21" s="222"/>
      <c r="O21" s="222"/>
      <c r="P21" s="225"/>
      <c r="T21" s="26"/>
    </row>
    <row r="22" spans="1:20" x14ac:dyDescent="0.2">
      <c r="A22" s="37"/>
      <c r="B22" s="46"/>
      <c r="C22" s="87" t="s">
        <v>157</v>
      </c>
      <c r="D22" s="25" t="s">
        <v>152</v>
      </c>
      <c r="E22" s="95">
        <v>20</v>
      </c>
      <c r="F22" s="124">
        <v>136.07</v>
      </c>
      <c r="G22" s="107">
        <v>120.7</v>
      </c>
      <c r="H22" s="107">
        <v>135.63999999999999</v>
      </c>
      <c r="I22" s="117">
        <f t="shared" si="1"/>
        <v>170.033072</v>
      </c>
      <c r="J22" s="117">
        <f t="shared" si="2"/>
        <v>150.82671999999999</v>
      </c>
      <c r="K22" s="117">
        <f t="shared" si="3"/>
        <v>169.495744</v>
      </c>
      <c r="L22" s="30">
        <f t="shared" si="4"/>
        <v>163.45184533333332</v>
      </c>
      <c r="M22" s="31">
        <f t="shared" si="5"/>
        <v>10.93697959249616</v>
      </c>
      <c r="N22" s="216">
        <f t="shared" ref="N22" si="27">AVERAGE(L22:L23)</f>
        <v>166.91740266666665</v>
      </c>
      <c r="O22" s="218">
        <f t="shared" ref="O22" si="28">STDEV(L22:L23)</f>
        <v>4.9010381819815407</v>
      </c>
      <c r="P22" s="219">
        <f t="shared" ref="P22" si="29">O22/N22</f>
        <v>2.9362056344531633E-2</v>
      </c>
    </row>
    <row r="23" spans="1:20" x14ac:dyDescent="0.2">
      <c r="A23" s="38"/>
      <c r="B23" s="47"/>
      <c r="C23" s="89"/>
      <c r="D23" s="28" t="s">
        <v>153</v>
      </c>
      <c r="E23" s="97">
        <v>21</v>
      </c>
      <c r="F23" s="125">
        <v>136.34</v>
      </c>
      <c r="G23" s="108">
        <v>138.5</v>
      </c>
      <c r="H23" s="108">
        <v>134.21</v>
      </c>
      <c r="I23" s="118">
        <f t="shared" si="1"/>
        <v>170.37046400000003</v>
      </c>
      <c r="J23" s="118">
        <f t="shared" si="2"/>
        <v>173.06960000000001</v>
      </c>
      <c r="K23" s="118">
        <f t="shared" si="3"/>
        <v>167.70881600000001</v>
      </c>
      <c r="L23" s="39">
        <f t="shared" si="4"/>
        <v>170.38296</v>
      </c>
      <c r="M23" s="40">
        <f t="shared" si="5"/>
        <v>2.6804138460648175</v>
      </c>
      <c r="N23" s="217"/>
      <c r="O23" s="217"/>
      <c r="P23" s="220"/>
    </row>
    <row r="24" spans="1:20" ht="16" thickBot="1" x14ac:dyDescent="0.25">
      <c r="N24" s="145">
        <f>AVERAGE(N3:N23)</f>
        <v>174.86835754666669</v>
      </c>
      <c r="O24">
        <f>STDEV(N3:N240)</f>
        <v>72.22673063841799</v>
      </c>
      <c r="P24" s="29">
        <f>O24/N24</f>
        <v>0.41303487750288398</v>
      </c>
    </row>
    <row r="25" spans="1:20" ht="16" thickBot="1" x14ac:dyDescent="0.25">
      <c r="A25" s="32"/>
      <c r="B25" s="33"/>
      <c r="C25" s="85"/>
      <c r="D25" s="33"/>
      <c r="E25" s="34"/>
      <c r="F25" s="121" t="s">
        <v>140</v>
      </c>
      <c r="G25" s="104" t="s">
        <v>141</v>
      </c>
      <c r="H25" s="104" t="s">
        <v>142</v>
      </c>
      <c r="I25" s="33" t="s">
        <v>140</v>
      </c>
      <c r="J25" s="33" t="s">
        <v>141</v>
      </c>
      <c r="K25" s="33" t="s">
        <v>142</v>
      </c>
      <c r="L25" s="33" t="s">
        <v>143</v>
      </c>
      <c r="M25" s="33" t="s">
        <v>144</v>
      </c>
      <c r="N25" s="49" t="s">
        <v>145</v>
      </c>
      <c r="O25" s="49" t="s">
        <v>146</v>
      </c>
      <c r="P25" s="35" t="s">
        <v>147</v>
      </c>
    </row>
    <row r="26" spans="1:20" x14ac:dyDescent="0.2">
      <c r="A26" s="36">
        <v>230420</v>
      </c>
      <c r="B26" s="45" t="s">
        <v>150</v>
      </c>
      <c r="C26" s="85" t="s">
        <v>151</v>
      </c>
      <c r="D26" s="33" t="s">
        <v>152</v>
      </c>
      <c r="E26" s="34">
        <v>1</v>
      </c>
      <c r="F26" s="122"/>
      <c r="G26" s="105"/>
      <c r="H26" s="105"/>
      <c r="I26" s="115">
        <f>(F26*8*1.562)/10</f>
        <v>0</v>
      </c>
      <c r="J26" s="115">
        <f t="shared" ref="J26:J46" si="30">(G26*8*1.562)/10</f>
        <v>0</v>
      </c>
      <c r="K26" s="115">
        <f t="shared" ref="K26:K46" si="31">(H26*8*1.562)/10</f>
        <v>0</v>
      </c>
      <c r="L26" s="41">
        <f>AVERAGE(I26:K26)</f>
        <v>0</v>
      </c>
      <c r="M26" s="42">
        <f>STDEV(I26:K26)</f>
        <v>0</v>
      </c>
      <c r="N26" s="221">
        <f>AVERAGE(L26:L27)</f>
        <v>0</v>
      </c>
      <c r="O26" s="223">
        <f>STDEV(L26:L27)</f>
        <v>0</v>
      </c>
      <c r="P26" s="224" t="e">
        <f>O26/N26</f>
        <v>#DIV/0!</v>
      </c>
    </row>
    <row r="27" spans="1:20" ht="16" thickBot="1" x14ac:dyDescent="0.25">
      <c r="A27" s="37"/>
      <c r="B27" s="46"/>
      <c r="C27" s="86"/>
      <c r="D27" s="27" t="s">
        <v>153</v>
      </c>
      <c r="E27" s="94">
        <v>2</v>
      </c>
      <c r="F27" s="123"/>
      <c r="G27" s="106"/>
      <c r="H27" s="106"/>
      <c r="I27" s="116">
        <f t="shared" ref="I27:I46" si="32">(F27*8*1.562)/10</f>
        <v>0</v>
      </c>
      <c r="J27" s="116">
        <f t="shared" si="30"/>
        <v>0</v>
      </c>
      <c r="K27" s="116">
        <f t="shared" si="31"/>
        <v>0</v>
      </c>
      <c r="L27" s="43">
        <f t="shared" ref="L27:L46" si="33">AVERAGE(I27:K27)</f>
        <v>0</v>
      </c>
      <c r="M27" s="44">
        <f t="shared" ref="M27:M46" si="34">STDEV(I27:K27)</f>
        <v>0</v>
      </c>
      <c r="N27" s="222"/>
      <c r="O27" s="222"/>
      <c r="P27" s="225"/>
    </row>
    <row r="28" spans="1:20" x14ac:dyDescent="0.2">
      <c r="A28" s="37"/>
      <c r="B28" s="46"/>
      <c r="C28" s="3" t="s">
        <v>154</v>
      </c>
      <c r="D28" t="s">
        <v>152</v>
      </c>
      <c r="E28" s="1">
        <v>3</v>
      </c>
      <c r="F28" s="124"/>
      <c r="G28" s="107"/>
      <c r="H28" s="107"/>
      <c r="I28" s="117">
        <f t="shared" si="32"/>
        <v>0</v>
      </c>
      <c r="J28" s="117">
        <f t="shared" si="30"/>
        <v>0</v>
      </c>
      <c r="K28" s="117">
        <f t="shared" si="31"/>
        <v>0</v>
      </c>
      <c r="L28" s="30">
        <f t="shared" si="33"/>
        <v>0</v>
      </c>
      <c r="M28" s="31">
        <f t="shared" si="34"/>
        <v>0</v>
      </c>
      <c r="N28" s="216">
        <f>AVERAGE(L28:L29)</f>
        <v>0</v>
      </c>
      <c r="O28" s="218">
        <f>STDEV(L28:L29)</f>
        <v>0</v>
      </c>
      <c r="P28" s="219" t="e">
        <f t="shared" ref="P28" si="35">O28/N28</f>
        <v>#DIV/0!</v>
      </c>
    </row>
    <row r="29" spans="1:20" ht="16" thickBot="1" x14ac:dyDescent="0.25">
      <c r="A29" s="37"/>
      <c r="B29" s="46"/>
      <c r="C29" s="86"/>
      <c r="D29" s="27" t="s">
        <v>153</v>
      </c>
      <c r="E29" s="94">
        <v>4</v>
      </c>
      <c r="F29" s="123"/>
      <c r="G29" s="106"/>
      <c r="H29" s="106"/>
      <c r="I29" s="116">
        <f t="shared" si="32"/>
        <v>0</v>
      </c>
      <c r="J29" s="116">
        <f t="shared" si="30"/>
        <v>0</v>
      </c>
      <c r="K29" s="116">
        <f t="shared" si="31"/>
        <v>0</v>
      </c>
      <c r="L29" s="43">
        <f t="shared" si="33"/>
        <v>0</v>
      </c>
      <c r="M29" s="44">
        <f t="shared" si="34"/>
        <v>0</v>
      </c>
      <c r="N29" s="222"/>
      <c r="O29" s="222"/>
      <c r="P29" s="225"/>
    </row>
    <row r="30" spans="1:20" x14ac:dyDescent="0.2">
      <c r="A30" s="37"/>
      <c r="B30" s="46"/>
      <c r="C30" s="87" t="s">
        <v>155</v>
      </c>
      <c r="D30" s="25" t="s">
        <v>152</v>
      </c>
      <c r="E30" s="95">
        <v>5</v>
      </c>
      <c r="F30" s="124"/>
      <c r="G30" s="107"/>
      <c r="H30" s="107"/>
      <c r="I30" s="117">
        <f t="shared" si="32"/>
        <v>0</v>
      </c>
      <c r="J30" s="117">
        <f t="shared" si="30"/>
        <v>0</v>
      </c>
      <c r="K30" s="117">
        <f t="shared" si="31"/>
        <v>0</v>
      </c>
      <c r="L30" s="30">
        <f t="shared" si="33"/>
        <v>0</v>
      </c>
      <c r="M30" s="31">
        <f t="shared" si="34"/>
        <v>0</v>
      </c>
      <c r="N30" s="216">
        <f>AVERAGE(L30:L31)</f>
        <v>0</v>
      </c>
      <c r="O30" s="218">
        <f>STDEV(L30:L31)</f>
        <v>0</v>
      </c>
      <c r="P30" s="219" t="e">
        <f t="shared" ref="P30" si="36">O30/N30</f>
        <v>#DIV/0!</v>
      </c>
    </row>
    <row r="31" spans="1:20" ht="16" thickBot="1" x14ac:dyDescent="0.25">
      <c r="A31" s="37"/>
      <c r="B31" s="46"/>
      <c r="C31" s="88"/>
      <c r="D31" s="48" t="s">
        <v>153</v>
      </c>
      <c r="E31" s="96">
        <v>6</v>
      </c>
      <c r="F31" s="123"/>
      <c r="G31" s="106"/>
      <c r="H31" s="106"/>
      <c r="I31" s="116">
        <f t="shared" si="32"/>
        <v>0</v>
      </c>
      <c r="J31" s="116">
        <f t="shared" si="30"/>
        <v>0</v>
      </c>
      <c r="K31" s="116">
        <f t="shared" si="31"/>
        <v>0</v>
      </c>
      <c r="L31" s="43">
        <f t="shared" si="33"/>
        <v>0</v>
      </c>
      <c r="M31" s="44">
        <f t="shared" si="34"/>
        <v>0</v>
      </c>
      <c r="N31" s="222"/>
      <c r="O31" s="222"/>
      <c r="P31" s="225"/>
    </row>
    <row r="32" spans="1:20" x14ac:dyDescent="0.2">
      <c r="A32" s="37"/>
      <c r="B32" s="46"/>
      <c r="C32" s="87" t="s">
        <v>156</v>
      </c>
      <c r="D32" s="25" t="s">
        <v>152</v>
      </c>
      <c r="E32" s="95">
        <v>7</v>
      </c>
      <c r="F32" s="124"/>
      <c r="G32" s="107"/>
      <c r="H32" s="107"/>
      <c r="I32" s="117">
        <f t="shared" si="32"/>
        <v>0</v>
      </c>
      <c r="J32" s="117">
        <f t="shared" si="30"/>
        <v>0</v>
      </c>
      <c r="K32" s="117">
        <f t="shared" si="31"/>
        <v>0</v>
      </c>
      <c r="L32" s="30">
        <f t="shared" si="33"/>
        <v>0</v>
      </c>
      <c r="M32" s="31">
        <f t="shared" si="34"/>
        <v>0</v>
      </c>
      <c r="N32" s="216">
        <f>AVERAGE(L32:L33)</f>
        <v>0</v>
      </c>
      <c r="O32" s="218">
        <f>STDEV(L32:L33)</f>
        <v>0</v>
      </c>
      <c r="P32" s="219" t="e">
        <f t="shared" ref="P32" si="37">O32/N32</f>
        <v>#DIV/0!</v>
      </c>
    </row>
    <row r="33" spans="1:16" ht="16" thickBot="1" x14ac:dyDescent="0.25">
      <c r="A33" s="37"/>
      <c r="B33" s="46"/>
      <c r="C33" s="88"/>
      <c r="D33" s="48" t="s">
        <v>153</v>
      </c>
      <c r="E33" s="96">
        <v>8</v>
      </c>
      <c r="F33" s="123"/>
      <c r="G33" s="106"/>
      <c r="H33" s="106"/>
      <c r="I33" s="116">
        <f t="shared" si="32"/>
        <v>0</v>
      </c>
      <c r="J33" s="116">
        <f t="shared" si="30"/>
        <v>0</v>
      </c>
      <c r="K33" s="116">
        <f t="shared" si="31"/>
        <v>0</v>
      </c>
      <c r="L33" s="43">
        <f t="shared" si="33"/>
        <v>0</v>
      </c>
      <c r="M33" s="44">
        <f t="shared" si="34"/>
        <v>0</v>
      </c>
      <c r="N33" s="222"/>
      <c r="O33" s="222"/>
      <c r="P33" s="225"/>
    </row>
    <row r="34" spans="1:16" x14ac:dyDescent="0.2">
      <c r="A34" s="37"/>
      <c r="B34" s="46"/>
      <c r="C34" s="87" t="s">
        <v>157</v>
      </c>
      <c r="D34" s="25" t="s">
        <v>152</v>
      </c>
      <c r="E34" s="95">
        <v>9</v>
      </c>
      <c r="F34" s="124">
        <v>133.56</v>
      </c>
      <c r="G34" s="107">
        <v>131.59</v>
      </c>
      <c r="H34" s="107">
        <v>125.69</v>
      </c>
      <c r="I34" s="117">
        <f t="shared" si="32"/>
        <v>166.89657600000001</v>
      </c>
      <c r="J34" s="117">
        <f t="shared" si="30"/>
        <v>164.434864</v>
      </c>
      <c r="K34" s="117">
        <f t="shared" si="31"/>
        <v>157.06222399999999</v>
      </c>
      <c r="L34" s="30">
        <f t="shared" si="33"/>
        <v>162.79788800000003</v>
      </c>
      <c r="M34" s="31">
        <f t="shared" si="34"/>
        <v>5.1174590993390581</v>
      </c>
      <c r="N34" s="216">
        <f>AVERAGE(L34:L35)</f>
        <v>163.97042933333336</v>
      </c>
      <c r="O34" s="218">
        <f>STDEV(L34:L35)</f>
        <v>1.6582238560430043</v>
      </c>
      <c r="P34" s="219">
        <f t="shared" ref="P34" si="38">O34/N34</f>
        <v>1.0112944527772276E-2</v>
      </c>
    </row>
    <row r="35" spans="1:16" ht="16" thickBot="1" x14ac:dyDescent="0.25">
      <c r="A35" s="37"/>
      <c r="B35" s="47"/>
      <c r="C35" s="89"/>
      <c r="D35" s="28" t="s">
        <v>153</v>
      </c>
      <c r="E35" s="97">
        <v>10</v>
      </c>
      <c r="F35" s="125">
        <v>126.13</v>
      </c>
      <c r="G35" s="108">
        <v>143.19999999999999</v>
      </c>
      <c r="H35" s="108">
        <v>127.14</v>
      </c>
      <c r="I35" s="118">
        <f t="shared" si="32"/>
        <v>157.61204800000002</v>
      </c>
      <c r="J35" s="118">
        <f t="shared" si="30"/>
        <v>178.94271999999998</v>
      </c>
      <c r="K35" s="118">
        <f t="shared" si="31"/>
        <v>158.874144</v>
      </c>
      <c r="L35" s="39">
        <f t="shared" si="33"/>
        <v>165.14297066666666</v>
      </c>
      <c r="M35" s="40">
        <f t="shared" si="34"/>
        <v>11.967582580681402</v>
      </c>
      <c r="N35" s="217"/>
      <c r="O35" s="217"/>
      <c r="P35" s="220"/>
    </row>
    <row r="36" spans="1:16" x14ac:dyDescent="0.2">
      <c r="A36" s="37"/>
      <c r="B36" s="45" t="s">
        <v>158</v>
      </c>
      <c r="C36" s="85" t="s">
        <v>151</v>
      </c>
      <c r="D36" s="33" t="s">
        <v>152</v>
      </c>
      <c r="E36" s="34">
        <v>11</v>
      </c>
      <c r="F36" s="122">
        <v>121.49</v>
      </c>
      <c r="G36" s="105">
        <v>117</v>
      </c>
      <c r="H36" s="105">
        <v>122.26</v>
      </c>
      <c r="I36" s="115">
        <f t="shared" si="32"/>
        <v>151.81390400000001</v>
      </c>
      <c r="J36" s="115">
        <f t="shared" si="30"/>
        <v>146.20320000000001</v>
      </c>
      <c r="K36" s="115">
        <f t="shared" si="31"/>
        <v>152.776096</v>
      </c>
      <c r="L36" s="41">
        <f t="shared" si="33"/>
        <v>150.26439999999999</v>
      </c>
      <c r="M36" s="42">
        <f t="shared" si="34"/>
        <v>3.549853861952061</v>
      </c>
      <c r="N36" s="221">
        <f>AVERAGE(L36:L37)</f>
        <v>160.80269333333334</v>
      </c>
      <c r="O36" s="223">
        <f>STDEV(L36:L37)</f>
        <v>14.903397356265984</v>
      </c>
      <c r="P36" s="224">
        <f t="shared" ref="P36" si="39">O36/N36</f>
        <v>9.2681267006966286E-2</v>
      </c>
    </row>
    <row r="37" spans="1:16" ht="16" thickBot="1" x14ac:dyDescent="0.25">
      <c r="A37" s="37"/>
      <c r="B37" s="46"/>
      <c r="C37" s="86"/>
      <c r="D37" s="27" t="s">
        <v>153</v>
      </c>
      <c r="E37" s="94">
        <v>12</v>
      </c>
      <c r="F37" s="123">
        <v>138</v>
      </c>
      <c r="G37" s="106">
        <v>136.32</v>
      </c>
      <c r="H37" s="106">
        <v>137.03</v>
      </c>
      <c r="I37" s="116">
        <f t="shared" si="32"/>
        <v>172.44480000000001</v>
      </c>
      <c r="J37" s="116">
        <f t="shared" si="30"/>
        <v>170.345472</v>
      </c>
      <c r="K37" s="116">
        <f t="shared" si="31"/>
        <v>171.232688</v>
      </c>
      <c r="L37" s="43">
        <f t="shared" si="33"/>
        <v>171.34098666666668</v>
      </c>
      <c r="M37" s="44">
        <f t="shared" si="34"/>
        <v>1.0538457969728539</v>
      </c>
      <c r="N37" s="222"/>
      <c r="O37" s="222"/>
      <c r="P37" s="225"/>
    </row>
    <row r="38" spans="1:16" x14ac:dyDescent="0.2">
      <c r="A38" s="37"/>
      <c r="B38" s="46"/>
      <c r="C38" s="3" t="s">
        <v>154</v>
      </c>
      <c r="D38" t="s">
        <v>152</v>
      </c>
      <c r="E38" s="1">
        <v>13</v>
      </c>
      <c r="F38" s="124">
        <v>117.83</v>
      </c>
      <c r="G38" s="107">
        <v>135.53</v>
      </c>
      <c r="H38" s="107">
        <v>133.84</v>
      </c>
      <c r="I38" s="117">
        <f t="shared" si="32"/>
        <v>147.24036800000002</v>
      </c>
      <c r="J38" s="117">
        <f t="shared" si="30"/>
        <v>169.35828800000002</v>
      </c>
      <c r="K38" s="117">
        <f t="shared" si="31"/>
        <v>167.246464</v>
      </c>
      <c r="L38" s="30">
        <f t="shared" si="33"/>
        <v>161.28170666666668</v>
      </c>
      <c r="M38" s="31">
        <f t="shared" si="34"/>
        <v>12.205914296592667</v>
      </c>
      <c r="N38" s="216">
        <f>AVERAGE(L38:L39)</f>
        <v>144.49749600000001</v>
      </c>
      <c r="O38" s="218">
        <f>STDEV(L38:L39)</f>
        <v>23.736458358527049</v>
      </c>
      <c r="P38" s="219">
        <f t="shared" ref="P38" si="40">O38/N38</f>
        <v>0.1642689943812386</v>
      </c>
    </row>
    <row r="39" spans="1:16" ht="16" thickBot="1" x14ac:dyDescent="0.25">
      <c r="A39" s="37"/>
      <c r="B39" s="46"/>
      <c r="C39" s="86"/>
      <c r="D39" s="27" t="s">
        <v>153</v>
      </c>
      <c r="E39" s="94">
        <v>14</v>
      </c>
      <c r="F39" s="123">
        <v>103.25</v>
      </c>
      <c r="G39" s="106">
        <v>113.36</v>
      </c>
      <c r="H39" s="106">
        <v>90</v>
      </c>
      <c r="I39" s="116">
        <f t="shared" si="32"/>
        <v>129.02119999999999</v>
      </c>
      <c r="J39" s="116">
        <f t="shared" si="30"/>
        <v>141.65465599999999</v>
      </c>
      <c r="K39" s="116">
        <f t="shared" si="31"/>
        <v>112.46400000000001</v>
      </c>
      <c r="L39" s="43">
        <f t="shared" si="33"/>
        <v>127.71328533333332</v>
      </c>
      <c r="M39" s="44">
        <f t="shared" si="34"/>
        <v>14.639213777011557</v>
      </c>
      <c r="N39" s="222"/>
      <c r="O39" s="222"/>
      <c r="P39" s="225"/>
    </row>
    <row r="40" spans="1:16" x14ac:dyDescent="0.2">
      <c r="A40" s="37"/>
      <c r="B40" s="46"/>
      <c r="C40" s="87" t="s">
        <v>155</v>
      </c>
      <c r="D40" s="25" t="s">
        <v>152</v>
      </c>
      <c r="E40" s="95">
        <v>15</v>
      </c>
      <c r="F40" s="124">
        <v>129.63</v>
      </c>
      <c r="G40" s="107">
        <v>139.9</v>
      </c>
      <c r="H40" s="107">
        <v>136.07</v>
      </c>
      <c r="I40" s="117">
        <f t="shared" si="32"/>
        <v>161.985648</v>
      </c>
      <c r="J40" s="117">
        <f t="shared" si="30"/>
        <v>174.81904000000003</v>
      </c>
      <c r="K40" s="117">
        <f t="shared" si="31"/>
        <v>170.033072</v>
      </c>
      <c r="L40" s="30">
        <f t="shared" si="33"/>
        <v>168.94592000000003</v>
      </c>
      <c r="M40" s="31">
        <f t="shared" si="34"/>
        <v>6.4853999228840307</v>
      </c>
      <c r="N40" s="216">
        <f>AVERAGE(L40:L42)</f>
        <v>166.1051626666667</v>
      </c>
      <c r="O40" s="218">
        <f>STDEV(L40:L42)</f>
        <v>9.339465034873319</v>
      </c>
      <c r="P40" s="219">
        <f>O40/N40</f>
        <v>5.6226217686053438E-2</v>
      </c>
    </row>
    <row r="41" spans="1:16" x14ac:dyDescent="0.2">
      <c r="A41" s="37"/>
      <c r="B41" s="46"/>
      <c r="C41" s="87"/>
      <c r="D41" s="25" t="s">
        <v>159</v>
      </c>
      <c r="E41" s="95">
        <v>16</v>
      </c>
      <c r="F41" s="124">
        <v>118.7</v>
      </c>
      <c r="G41" s="107">
        <v>130.25</v>
      </c>
      <c r="H41" s="107">
        <v>124.79</v>
      </c>
      <c r="I41" s="117">
        <f t="shared" si="32"/>
        <v>148.32751999999999</v>
      </c>
      <c r="J41" s="117">
        <f t="shared" si="30"/>
        <v>162.7604</v>
      </c>
      <c r="K41" s="117">
        <f t="shared" si="31"/>
        <v>155.93758400000002</v>
      </c>
      <c r="L41" s="30">
        <f t="shared" si="33"/>
        <v>155.67516800000001</v>
      </c>
      <c r="M41" s="31">
        <f t="shared" si="34"/>
        <v>7.2200175132330591</v>
      </c>
      <c r="N41" s="218"/>
      <c r="O41" s="218"/>
      <c r="P41" s="219"/>
    </row>
    <row r="42" spans="1:16" ht="16" thickBot="1" x14ac:dyDescent="0.25">
      <c r="A42" s="37"/>
      <c r="B42" s="46"/>
      <c r="C42" s="88"/>
      <c r="D42" s="48" t="s">
        <v>153</v>
      </c>
      <c r="E42" s="96">
        <v>17</v>
      </c>
      <c r="F42" s="123">
        <v>132</v>
      </c>
      <c r="G42" s="106">
        <v>143</v>
      </c>
      <c r="H42" s="106">
        <v>142</v>
      </c>
      <c r="I42" s="116">
        <f t="shared" si="32"/>
        <v>164.94720000000001</v>
      </c>
      <c r="J42" s="116">
        <f t="shared" si="30"/>
        <v>178.69280000000001</v>
      </c>
      <c r="K42" s="116">
        <f t="shared" si="31"/>
        <v>177.44319999999999</v>
      </c>
      <c r="L42" s="43">
        <f t="shared" si="33"/>
        <v>173.6944</v>
      </c>
      <c r="M42" s="44">
        <f t="shared" si="34"/>
        <v>7.6010200578606497</v>
      </c>
      <c r="N42" s="222"/>
      <c r="O42" s="222"/>
      <c r="P42" s="225"/>
    </row>
    <row r="43" spans="1:16" x14ac:dyDescent="0.2">
      <c r="A43" s="37"/>
      <c r="B43" s="46"/>
      <c r="C43" s="87" t="s">
        <v>156</v>
      </c>
      <c r="D43" s="25" t="s">
        <v>152</v>
      </c>
      <c r="E43" s="95">
        <v>18</v>
      </c>
      <c r="F43" s="124">
        <v>150</v>
      </c>
      <c r="G43" s="107">
        <v>131</v>
      </c>
      <c r="H43" s="107">
        <v>150</v>
      </c>
      <c r="I43" s="117">
        <f t="shared" si="32"/>
        <v>187.44</v>
      </c>
      <c r="J43" s="117">
        <f t="shared" si="30"/>
        <v>163.69760000000002</v>
      </c>
      <c r="K43" s="117">
        <f t="shared" si="31"/>
        <v>187.44</v>
      </c>
      <c r="L43" s="30">
        <f t="shared" si="33"/>
        <v>179.5258666666667</v>
      </c>
      <c r="M43" s="31">
        <f t="shared" si="34"/>
        <v>13.707681031207757</v>
      </c>
      <c r="N43" s="216">
        <f>AVERAGE(L43:L44)</f>
        <v>168.20449066666669</v>
      </c>
      <c r="O43" s="218">
        <f>STDEV(L43:L44)</f>
        <v>16.010843483925282</v>
      </c>
      <c r="P43" s="219">
        <f t="shared" ref="P43" si="41">O43/N43</f>
        <v>9.5186777834928349E-2</v>
      </c>
    </row>
    <row r="44" spans="1:16" ht="16" thickBot="1" x14ac:dyDescent="0.25">
      <c r="A44" s="37"/>
      <c r="B44" s="46"/>
      <c r="C44" s="88"/>
      <c r="D44" s="48" t="s">
        <v>153</v>
      </c>
      <c r="E44" s="96">
        <v>19</v>
      </c>
      <c r="F44" s="123">
        <v>136</v>
      </c>
      <c r="G44" s="106">
        <v>127</v>
      </c>
      <c r="H44" s="106">
        <v>113.64</v>
      </c>
      <c r="I44" s="116">
        <f t="shared" si="32"/>
        <v>169.94560000000001</v>
      </c>
      <c r="J44" s="116">
        <f t="shared" si="30"/>
        <v>158.69919999999999</v>
      </c>
      <c r="K44" s="116">
        <f t="shared" si="31"/>
        <v>142.00454400000001</v>
      </c>
      <c r="L44" s="43">
        <f t="shared" si="33"/>
        <v>156.88311466666667</v>
      </c>
      <c r="M44" s="44">
        <f t="shared" si="34"/>
        <v>14.0587793585448</v>
      </c>
      <c r="N44" s="222"/>
      <c r="O44" s="222"/>
      <c r="P44" s="225"/>
    </row>
    <row r="45" spans="1:16" x14ac:dyDescent="0.2">
      <c r="A45" s="37"/>
      <c r="B45" s="46"/>
      <c r="C45" s="87" t="s">
        <v>157</v>
      </c>
      <c r="D45" s="25" t="s">
        <v>152</v>
      </c>
      <c r="E45" s="95">
        <v>20</v>
      </c>
      <c r="F45" s="124">
        <v>136.07</v>
      </c>
      <c r="G45" s="107">
        <v>120.7</v>
      </c>
      <c r="H45" s="107">
        <v>135.63999999999999</v>
      </c>
      <c r="I45" s="117">
        <f t="shared" si="32"/>
        <v>170.033072</v>
      </c>
      <c r="J45" s="117">
        <f t="shared" si="30"/>
        <v>150.82671999999999</v>
      </c>
      <c r="K45" s="117">
        <f t="shared" si="31"/>
        <v>169.495744</v>
      </c>
      <c r="L45" s="30">
        <f t="shared" si="33"/>
        <v>163.45184533333332</v>
      </c>
      <c r="M45" s="31">
        <f t="shared" si="34"/>
        <v>10.93697959249616</v>
      </c>
      <c r="N45" s="216">
        <f>AVERAGE(L45:L46)</f>
        <v>166.91740266666665</v>
      </c>
      <c r="O45" s="218">
        <f>STDEV(L45:L46)</f>
        <v>4.9010381819815407</v>
      </c>
      <c r="P45" s="219">
        <f t="shared" ref="P45" si="42">O45/N45</f>
        <v>2.9362056344531633E-2</v>
      </c>
    </row>
    <row r="46" spans="1:16" ht="16" thickBot="1" x14ac:dyDescent="0.25">
      <c r="A46" s="38"/>
      <c r="B46" s="47"/>
      <c r="C46" s="89"/>
      <c r="D46" s="28" t="s">
        <v>153</v>
      </c>
      <c r="E46" s="97">
        <v>21</v>
      </c>
      <c r="F46" s="125">
        <v>136.34</v>
      </c>
      <c r="G46" s="108">
        <v>138.5</v>
      </c>
      <c r="H46" s="108">
        <v>134.21</v>
      </c>
      <c r="I46" s="118">
        <f t="shared" si="32"/>
        <v>170.37046400000003</v>
      </c>
      <c r="J46" s="118">
        <f t="shared" si="30"/>
        <v>173.06960000000001</v>
      </c>
      <c r="K46" s="118">
        <f t="shared" si="31"/>
        <v>167.70881600000001</v>
      </c>
      <c r="L46" s="39">
        <f t="shared" si="33"/>
        <v>170.38296</v>
      </c>
      <c r="M46" s="40">
        <f t="shared" si="34"/>
        <v>2.6804138460648175</v>
      </c>
      <c r="N46" s="217"/>
      <c r="O46" s="217"/>
      <c r="P46" s="220"/>
    </row>
    <row r="47" spans="1:16" x14ac:dyDescent="0.2">
      <c r="N47" s="145"/>
      <c r="P47" s="29"/>
    </row>
    <row r="48" spans="1:16" x14ac:dyDescent="0.2">
      <c r="N48" s="145"/>
      <c r="P48" s="29"/>
    </row>
    <row r="49" spans="3:1024 1027:2048 2051:3072 3075:4096 4099:5120 5123:6144 6147:7168 7171:8192 8195:9216 9219:10240 10243:11264 11267:12288 12291:13312 13315:14336 14339:15360 15363:16384" x14ac:dyDescent="0.2">
      <c r="N49" s="145"/>
      <c r="P49" s="29"/>
    </row>
    <row r="50" spans="3:1024 1027:2048 2051:3072 3075:4096 4099:5120 5123:6144 6147:7168 7171:8192 8195:9216 9219:10240 10243:11264 11267:12288 12291:13312 13315:14336 14339:15360 15363:16384" x14ac:dyDescent="0.2">
      <c r="N50" s="145"/>
      <c r="P50" s="29"/>
    </row>
    <row r="51" spans="3:1024 1027:2048 2051:3072 3075:4096 4099:5120 5123:6144 6147:7168 7171:8192 8195:9216 9219:10240 10243:11264 11267:12288 12291:13312 13315:14336 14339:15360 15363:16384" x14ac:dyDescent="0.2">
      <c r="N51" s="145"/>
      <c r="P51" s="29"/>
    </row>
    <row r="52" spans="3:1024 1027:2048 2051:3072 3075:4096 4099:5120 5123:6144 6147:7168 7171:8192 8195:9216 9219:10240 10243:11264 11267:12288 12291:13312 13315:14336 14339:15360 15363:16384" x14ac:dyDescent="0.2">
      <c r="N52" s="145"/>
      <c r="P52" s="29"/>
    </row>
    <row r="53" spans="3:1024 1027:2048 2051:3072 3075:4096 4099:5120 5123:6144 6147:7168 7171:8192 8195:9216 9219:10240 10243:11264 11267:12288 12291:13312 13315:14336 14339:15360 15363:16384" x14ac:dyDescent="0.2">
      <c r="N53" s="145"/>
      <c r="P53" s="29"/>
    </row>
    <row r="54" spans="3:1024 1027:2048 2051:3072 3075:4096 4099:5120 5123:6144 6147:7168 7171:8192 8195:9216 9219:10240 10243:11264 11267:12288 12291:13312 13315:14336 14339:15360 15363:16384" x14ac:dyDescent="0.2">
      <c r="N54" s="145"/>
      <c r="P54" s="29"/>
    </row>
    <row r="55" spans="3:1024 1027:2048 2051:3072 3075:4096 4099:5120 5123:6144 6147:7168 7171:8192 8195:9216 9219:10240 10243:11264 11267:12288 12291:13312 13315:14336 14339:15360 15363:16384" x14ac:dyDescent="0.2">
      <c r="N55" s="145"/>
      <c r="P55" s="29"/>
    </row>
    <row r="56" spans="3:1024 1027:2048 2051:3072 3075:4096 4099:5120 5123:6144 6147:7168 7171:8192 8195:9216 9219:10240 10243:11264 11267:12288 12291:13312 13315:14336 14339:15360 15363:16384" x14ac:dyDescent="0.2">
      <c r="N56" s="148"/>
      <c r="O56" s="148"/>
      <c r="P56" s="149"/>
      <c r="R56" t="s">
        <v>160</v>
      </c>
      <c r="S56" s="3"/>
      <c r="U56" s="1"/>
      <c r="V56" s="79"/>
      <c r="AD56" s="145" t="e">
        <f>AVERAGE(#REF!)</f>
        <v>#REF!</v>
      </c>
      <c r="AE56" t="e">
        <f>STDEV(AD56:AD262)</f>
        <v>#REF!</v>
      </c>
      <c r="AF56" s="29" t="e">
        <f t="shared" ref="AF56" si="43">AE56/AD56</f>
        <v>#REF!</v>
      </c>
      <c r="AI56" s="3"/>
      <c r="AK56" s="1"/>
      <c r="AL56" s="79"/>
      <c r="AT56" s="145" t="e">
        <f>AVERAGE(#REF!)</f>
        <v>#REF!</v>
      </c>
      <c r="AU56" t="e">
        <f>STDEV(AT56:AT262)</f>
        <v>#REF!</v>
      </c>
      <c r="AV56" s="29" t="e">
        <f t="shared" ref="AV56" si="44">AU56/AT56</f>
        <v>#REF!</v>
      </c>
      <c r="AY56" s="3"/>
      <c r="BA56" s="1"/>
      <c r="BB56" s="79"/>
      <c r="BJ56" s="145" t="e">
        <f>AVERAGE(#REF!)</f>
        <v>#REF!</v>
      </c>
      <c r="BK56" t="e">
        <f>STDEV(BJ56:BJ262)</f>
        <v>#REF!</v>
      </c>
      <c r="BL56" s="29" t="e">
        <f t="shared" ref="BL56" si="45">BK56/BJ56</f>
        <v>#REF!</v>
      </c>
      <c r="BO56" s="3"/>
      <c r="BQ56" s="1"/>
      <c r="BR56" s="79"/>
      <c r="BZ56" s="145" t="e">
        <f>AVERAGE(#REF!)</f>
        <v>#REF!</v>
      </c>
      <c r="CA56" t="e">
        <f>STDEV(BZ56:BZ262)</f>
        <v>#REF!</v>
      </c>
      <c r="CB56" s="29" t="e">
        <f t="shared" ref="CB56" si="46">CA56/BZ56</f>
        <v>#REF!</v>
      </c>
      <c r="CE56" s="3"/>
      <c r="CG56" s="1"/>
      <c r="CH56" s="79"/>
      <c r="CP56" s="145" t="e">
        <f>AVERAGE(#REF!)</f>
        <v>#REF!</v>
      </c>
      <c r="CQ56" t="e">
        <f>STDEV(CP56:CP262)</f>
        <v>#REF!</v>
      </c>
      <c r="CR56" s="29" t="e">
        <f t="shared" ref="CR56" si="47">CQ56/CP56</f>
        <v>#REF!</v>
      </c>
      <c r="CU56" s="3"/>
      <c r="CW56" s="1"/>
      <c r="CX56" s="79"/>
      <c r="DF56" s="145" t="e">
        <f>AVERAGE(#REF!)</f>
        <v>#REF!</v>
      </c>
      <c r="DG56" t="e">
        <f>STDEV(DF56:DF262)</f>
        <v>#REF!</v>
      </c>
      <c r="DH56" s="29" t="e">
        <f t="shared" ref="DH56" si="48">DG56/DF56</f>
        <v>#REF!</v>
      </c>
      <c r="DK56" s="3"/>
      <c r="DM56" s="1"/>
      <c r="DN56" s="79"/>
      <c r="DV56" s="145" t="e">
        <f>AVERAGE(#REF!)</f>
        <v>#REF!</v>
      </c>
      <c r="DW56" t="e">
        <f>STDEV(DV56:DV262)</f>
        <v>#REF!</v>
      </c>
      <c r="DX56" s="29" t="e">
        <f t="shared" ref="DX56" si="49">DW56/DV56</f>
        <v>#REF!</v>
      </c>
      <c r="EA56" s="3"/>
      <c r="EC56" s="1"/>
      <c r="ED56" s="79"/>
      <c r="EL56" s="145" t="e">
        <f>AVERAGE(#REF!)</f>
        <v>#REF!</v>
      </c>
      <c r="EM56" t="e">
        <f>STDEV(EL56:EL262)</f>
        <v>#REF!</v>
      </c>
      <c r="EN56" s="29" t="e">
        <f t="shared" ref="EN56" si="50">EM56/EL56</f>
        <v>#REF!</v>
      </c>
      <c r="EQ56" s="3"/>
      <c r="ES56" s="1"/>
      <c r="ET56" s="79"/>
      <c r="FB56" s="145" t="e">
        <f>AVERAGE(#REF!)</f>
        <v>#REF!</v>
      </c>
      <c r="FC56" t="e">
        <f>STDEV(FB56:FB262)</f>
        <v>#REF!</v>
      </c>
      <c r="FD56" s="29" t="e">
        <f t="shared" ref="FD56" si="51">FC56/FB56</f>
        <v>#REF!</v>
      </c>
      <c r="FG56" s="3"/>
      <c r="FI56" s="1"/>
      <c r="FJ56" s="79"/>
      <c r="FR56" s="145" t="e">
        <f>AVERAGE(#REF!)</f>
        <v>#REF!</v>
      </c>
      <c r="FS56" t="e">
        <f>STDEV(FR56:FR262)</f>
        <v>#REF!</v>
      </c>
      <c r="FT56" s="29" t="e">
        <f t="shared" ref="FT56" si="52">FS56/FR56</f>
        <v>#REF!</v>
      </c>
      <c r="FW56" s="3"/>
      <c r="FY56" s="1"/>
      <c r="FZ56" s="79"/>
      <c r="GH56" s="145" t="e">
        <f>AVERAGE(#REF!)</f>
        <v>#REF!</v>
      </c>
      <c r="GI56" t="e">
        <f>STDEV(GH56:GH262)</f>
        <v>#REF!</v>
      </c>
      <c r="GJ56" s="29" t="e">
        <f t="shared" ref="GJ56" si="53">GI56/GH56</f>
        <v>#REF!</v>
      </c>
      <c r="GM56" s="3"/>
      <c r="GO56" s="1"/>
      <c r="GP56" s="79"/>
      <c r="GX56" s="145" t="e">
        <f>AVERAGE(#REF!)</f>
        <v>#REF!</v>
      </c>
      <c r="GY56" t="e">
        <f>STDEV(GX56:GX262)</f>
        <v>#REF!</v>
      </c>
      <c r="GZ56" s="29" t="e">
        <f t="shared" ref="GZ56" si="54">GY56/GX56</f>
        <v>#REF!</v>
      </c>
      <c r="HC56" s="3"/>
      <c r="HE56" s="1"/>
      <c r="HF56" s="79"/>
      <c r="HN56" s="145" t="e">
        <f>AVERAGE(#REF!)</f>
        <v>#REF!</v>
      </c>
      <c r="HO56" t="e">
        <f>STDEV(HN56:HN262)</f>
        <v>#REF!</v>
      </c>
      <c r="HP56" s="29" t="e">
        <f t="shared" ref="HP56" si="55">HO56/HN56</f>
        <v>#REF!</v>
      </c>
      <c r="HS56" s="3"/>
      <c r="HU56" s="1"/>
      <c r="HV56" s="79"/>
      <c r="ID56" s="145" t="e">
        <f>AVERAGE(#REF!)</f>
        <v>#REF!</v>
      </c>
      <c r="IE56" t="e">
        <f>STDEV(ID56:ID262)</f>
        <v>#REF!</v>
      </c>
      <c r="IF56" s="29" t="e">
        <f t="shared" ref="IF56" si="56">IE56/ID56</f>
        <v>#REF!</v>
      </c>
      <c r="II56" s="3"/>
      <c r="IK56" s="1"/>
      <c r="IL56" s="79"/>
      <c r="IT56" s="145" t="e">
        <f>AVERAGE(#REF!)</f>
        <v>#REF!</v>
      </c>
      <c r="IU56" t="e">
        <f>STDEV(IT56:IT262)</f>
        <v>#REF!</v>
      </c>
      <c r="IV56" s="29" t="e">
        <f t="shared" ref="IV56" si="57">IU56/IT56</f>
        <v>#REF!</v>
      </c>
      <c r="IY56" s="3"/>
      <c r="JA56" s="1"/>
      <c r="JB56" s="79"/>
      <c r="JJ56" s="145" t="e">
        <f>AVERAGE(#REF!)</f>
        <v>#REF!</v>
      </c>
      <c r="JK56" t="e">
        <f>STDEV(JJ56:JJ262)</f>
        <v>#REF!</v>
      </c>
      <c r="JL56" s="29" t="e">
        <f t="shared" ref="JL56" si="58">JK56/JJ56</f>
        <v>#REF!</v>
      </c>
      <c r="JO56" s="3"/>
      <c r="JQ56" s="1"/>
      <c r="JR56" s="79"/>
      <c r="JZ56" s="145" t="e">
        <f>AVERAGE(#REF!)</f>
        <v>#REF!</v>
      </c>
      <c r="KA56" t="e">
        <f>STDEV(JZ56:JZ262)</f>
        <v>#REF!</v>
      </c>
      <c r="KB56" s="29" t="e">
        <f t="shared" ref="KB56" si="59">KA56/JZ56</f>
        <v>#REF!</v>
      </c>
      <c r="KE56" s="3"/>
      <c r="KG56" s="1"/>
      <c r="KH56" s="79"/>
      <c r="KP56" s="145" t="e">
        <f>AVERAGE(#REF!)</f>
        <v>#REF!</v>
      </c>
      <c r="KQ56" t="e">
        <f>STDEV(KP56:KP262)</f>
        <v>#REF!</v>
      </c>
      <c r="KR56" s="29" t="e">
        <f t="shared" ref="KR56" si="60">KQ56/KP56</f>
        <v>#REF!</v>
      </c>
      <c r="KU56" s="3"/>
      <c r="KW56" s="1"/>
      <c r="KX56" s="79"/>
      <c r="LF56" s="145" t="e">
        <f>AVERAGE(#REF!)</f>
        <v>#REF!</v>
      </c>
      <c r="LG56" t="e">
        <f>STDEV(LF56:LF262)</f>
        <v>#REF!</v>
      </c>
      <c r="LH56" s="29" t="e">
        <f t="shared" ref="LH56" si="61">LG56/LF56</f>
        <v>#REF!</v>
      </c>
      <c r="LK56" s="3"/>
      <c r="LM56" s="1"/>
      <c r="LN56" s="79"/>
      <c r="LV56" s="145" t="e">
        <f>AVERAGE(#REF!)</f>
        <v>#REF!</v>
      </c>
      <c r="LW56" t="e">
        <f>STDEV(LV56:LV262)</f>
        <v>#REF!</v>
      </c>
      <c r="LX56" s="29" t="e">
        <f t="shared" ref="LX56" si="62">LW56/LV56</f>
        <v>#REF!</v>
      </c>
      <c r="MA56" s="3"/>
      <c r="MC56" s="1"/>
      <c r="MD56" s="79"/>
      <c r="ML56" s="145" t="e">
        <f>AVERAGE(#REF!)</f>
        <v>#REF!</v>
      </c>
      <c r="MM56" t="e">
        <f>STDEV(ML56:ML262)</f>
        <v>#REF!</v>
      </c>
      <c r="MN56" s="29" t="e">
        <f t="shared" ref="MN56" si="63">MM56/ML56</f>
        <v>#REF!</v>
      </c>
      <c r="MQ56" s="3"/>
      <c r="MS56" s="1"/>
      <c r="MT56" s="79"/>
      <c r="NB56" s="145" t="e">
        <f>AVERAGE(#REF!)</f>
        <v>#REF!</v>
      </c>
      <c r="NC56" t="e">
        <f>STDEV(NB56:NB262)</f>
        <v>#REF!</v>
      </c>
      <c r="ND56" s="29" t="e">
        <f t="shared" ref="ND56" si="64">NC56/NB56</f>
        <v>#REF!</v>
      </c>
      <c r="NG56" s="3"/>
      <c r="NI56" s="1"/>
      <c r="NJ56" s="79"/>
      <c r="NR56" s="145" t="e">
        <f>AVERAGE(#REF!)</f>
        <v>#REF!</v>
      </c>
      <c r="NS56" t="e">
        <f>STDEV(NR56:NR262)</f>
        <v>#REF!</v>
      </c>
      <c r="NT56" s="29" t="e">
        <f t="shared" ref="NT56" si="65">NS56/NR56</f>
        <v>#REF!</v>
      </c>
      <c r="NW56" s="3"/>
      <c r="NY56" s="1"/>
      <c r="NZ56" s="79"/>
      <c r="OH56" s="145" t="e">
        <f>AVERAGE(#REF!)</f>
        <v>#REF!</v>
      </c>
      <c r="OI56" t="e">
        <f>STDEV(OH56:OH262)</f>
        <v>#REF!</v>
      </c>
      <c r="OJ56" s="29" t="e">
        <f t="shared" ref="OJ56" si="66">OI56/OH56</f>
        <v>#REF!</v>
      </c>
      <c r="OM56" s="3"/>
      <c r="OO56" s="1"/>
      <c r="OP56" s="79"/>
      <c r="OX56" s="145" t="e">
        <f>AVERAGE(#REF!)</f>
        <v>#REF!</v>
      </c>
      <c r="OY56" t="e">
        <f>STDEV(OX56:OX262)</f>
        <v>#REF!</v>
      </c>
      <c r="OZ56" s="29" t="e">
        <f t="shared" ref="OZ56" si="67">OY56/OX56</f>
        <v>#REF!</v>
      </c>
      <c r="PC56" s="3"/>
      <c r="PE56" s="1"/>
      <c r="PF56" s="79"/>
      <c r="PN56" s="145" t="e">
        <f>AVERAGE(#REF!)</f>
        <v>#REF!</v>
      </c>
      <c r="PO56" t="e">
        <f>STDEV(PN56:PN262)</f>
        <v>#REF!</v>
      </c>
      <c r="PP56" s="29" t="e">
        <f t="shared" ref="PP56" si="68">PO56/PN56</f>
        <v>#REF!</v>
      </c>
      <c r="PS56" s="3"/>
      <c r="PU56" s="1"/>
      <c r="PV56" s="79"/>
      <c r="QD56" s="145" t="e">
        <f>AVERAGE(#REF!)</f>
        <v>#REF!</v>
      </c>
      <c r="QE56" t="e">
        <f>STDEV(QD56:QD262)</f>
        <v>#REF!</v>
      </c>
      <c r="QF56" s="29" t="e">
        <f t="shared" ref="QF56" si="69">QE56/QD56</f>
        <v>#REF!</v>
      </c>
      <c r="QI56" s="3"/>
      <c r="QK56" s="1"/>
      <c r="QL56" s="79"/>
      <c r="QT56" s="145" t="e">
        <f>AVERAGE(#REF!)</f>
        <v>#REF!</v>
      </c>
      <c r="QU56" t="e">
        <f>STDEV(QT56:QT262)</f>
        <v>#REF!</v>
      </c>
      <c r="QV56" s="29" t="e">
        <f t="shared" ref="QV56" si="70">QU56/QT56</f>
        <v>#REF!</v>
      </c>
      <c r="QY56" s="3"/>
      <c r="RA56" s="1"/>
      <c r="RB56" s="79"/>
      <c r="RJ56" s="145" t="e">
        <f>AVERAGE(#REF!)</f>
        <v>#REF!</v>
      </c>
      <c r="RK56" t="e">
        <f>STDEV(RJ56:RJ262)</f>
        <v>#REF!</v>
      </c>
      <c r="RL56" s="29" t="e">
        <f t="shared" ref="RL56" si="71">RK56/RJ56</f>
        <v>#REF!</v>
      </c>
      <c r="RO56" s="3"/>
      <c r="RQ56" s="1"/>
      <c r="RR56" s="79"/>
      <c r="RZ56" s="145" t="e">
        <f>AVERAGE(#REF!)</f>
        <v>#REF!</v>
      </c>
      <c r="SA56" t="e">
        <f>STDEV(RZ56:RZ262)</f>
        <v>#REF!</v>
      </c>
      <c r="SB56" s="29" t="e">
        <f t="shared" ref="SB56" si="72">SA56/RZ56</f>
        <v>#REF!</v>
      </c>
      <c r="SE56" s="3"/>
      <c r="SG56" s="1"/>
      <c r="SH56" s="79"/>
      <c r="SP56" s="145" t="e">
        <f>AVERAGE(#REF!)</f>
        <v>#REF!</v>
      </c>
      <c r="SQ56" t="e">
        <f>STDEV(SP56:SP262)</f>
        <v>#REF!</v>
      </c>
      <c r="SR56" s="29" t="e">
        <f t="shared" ref="SR56" si="73">SQ56/SP56</f>
        <v>#REF!</v>
      </c>
      <c r="SU56" s="3"/>
      <c r="SW56" s="1"/>
      <c r="SX56" s="79"/>
      <c r="TF56" s="145" t="e">
        <f>AVERAGE(#REF!)</f>
        <v>#REF!</v>
      </c>
      <c r="TG56" t="e">
        <f>STDEV(TF56:TF262)</f>
        <v>#REF!</v>
      </c>
      <c r="TH56" s="29" t="e">
        <f t="shared" ref="TH56" si="74">TG56/TF56</f>
        <v>#REF!</v>
      </c>
      <c r="TK56" s="3"/>
      <c r="TM56" s="1"/>
      <c r="TN56" s="79"/>
      <c r="TV56" s="145" t="e">
        <f>AVERAGE(#REF!)</f>
        <v>#REF!</v>
      </c>
      <c r="TW56" t="e">
        <f>STDEV(TV56:TV262)</f>
        <v>#REF!</v>
      </c>
      <c r="TX56" s="29" t="e">
        <f t="shared" ref="TX56" si="75">TW56/TV56</f>
        <v>#REF!</v>
      </c>
      <c r="UA56" s="3"/>
      <c r="UC56" s="1"/>
      <c r="UD56" s="79"/>
      <c r="UL56" s="145" t="e">
        <f>AVERAGE(#REF!)</f>
        <v>#REF!</v>
      </c>
      <c r="UM56" t="e">
        <f>STDEV(UL56:UL262)</f>
        <v>#REF!</v>
      </c>
      <c r="UN56" s="29" t="e">
        <f t="shared" ref="UN56" si="76">UM56/UL56</f>
        <v>#REF!</v>
      </c>
      <c r="UQ56" s="3"/>
      <c r="US56" s="1"/>
      <c r="UT56" s="79"/>
      <c r="VB56" s="145" t="e">
        <f>AVERAGE(#REF!)</f>
        <v>#REF!</v>
      </c>
      <c r="VC56" t="e">
        <f>STDEV(VB56:VB262)</f>
        <v>#REF!</v>
      </c>
      <c r="VD56" s="29" t="e">
        <f t="shared" ref="VD56" si="77">VC56/VB56</f>
        <v>#REF!</v>
      </c>
      <c r="VG56" s="3"/>
      <c r="VI56" s="1"/>
      <c r="VJ56" s="79"/>
      <c r="VR56" s="145" t="e">
        <f>AVERAGE(#REF!)</f>
        <v>#REF!</v>
      </c>
      <c r="VS56" t="e">
        <f>STDEV(VR56:VR262)</f>
        <v>#REF!</v>
      </c>
      <c r="VT56" s="29" t="e">
        <f t="shared" ref="VT56" si="78">VS56/VR56</f>
        <v>#REF!</v>
      </c>
      <c r="VW56" s="3"/>
      <c r="VY56" s="1"/>
      <c r="VZ56" s="79"/>
      <c r="WH56" s="145" t="e">
        <f>AVERAGE(#REF!)</f>
        <v>#REF!</v>
      </c>
      <c r="WI56" t="e">
        <f>STDEV(WH56:WH262)</f>
        <v>#REF!</v>
      </c>
      <c r="WJ56" s="29" t="e">
        <f t="shared" ref="WJ56" si="79">WI56/WH56</f>
        <v>#REF!</v>
      </c>
      <c r="WM56" s="3"/>
      <c r="WO56" s="1"/>
      <c r="WP56" s="79"/>
      <c r="WX56" s="145" t="e">
        <f>AVERAGE(#REF!)</f>
        <v>#REF!</v>
      </c>
      <c r="WY56" t="e">
        <f>STDEV(WX56:WX262)</f>
        <v>#REF!</v>
      </c>
      <c r="WZ56" s="29" t="e">
        <f t="shared" ref="WZ56" si="80">WY56/WX56</f>
        <v>#REF!</v>
      </c>
      <c r="XC56" s="3"/>
      <c r="XE56" s="1"/>
      <c r="XF56" s="79"/>
      <c r="XN56" s="145" t="e">
        <f>AVERAGE(#REF!)</f>
        <v>#REF!</v>
      </c>
      <c r="XO56" t="e">
        <f>STDEV(XN56:XN262)</f>
        <v>#REF!</v>
      </c>
      <c r="XP56" s="29" t="e">
        <f t="shared" ref="XP56" si="81">XO56/XN56</f>
        <v>#REF!</v>
      </c>
      <c r="XS56" s="3"/>
      <c r="XU56" s="1"/>
      <c r="XV56" s="79"/>
      <c r="YD56" s="145" t="e">
        <f>AVERAGE(#REF!)</f>
        <v>#REF!</v>
      </c>
      <c r="YE56" t="e">
        <f>STDEV(YD56:YD262)</f>
        <v>#REF!</v>
      </c>
      <c r="YF56" s="29" t="e">
        <f t="shared" ref="YF56" si="82">YE56/YD56</f>
        <v>#REF!</v>
      </c>
      <c r="YI56" s="3"/>
      <c r="YK56" s="1"/>
      <c r="YL56" s="79"/>
      <c r="YT56" s="145" t="e">
        <f>AVERAGE(#REF!)</f>
        <v>#REF!</v>
      </c>
      <c r="YU56" t="e">
        <f>STDEV(YT56:YT262)</f>
        <v>#REF!</v>
      </c>
      <c r="YV56" s="29" t="e">
        <f t="shared" ref="YV56" si="83">YU56/YT56</f>
        <v>#REF!</v>
      </c>
      <c r="YY56" s="3"/>
      <c r="ZA56" s="1"/>
      <c r="ZB56" s="79"/>
      <c r="ZJ56" s="145" t="e">
        <f>AVERAGE(#REF!)</f>
        <v>#REF!</v>
      </c>
      <c r="ZK56" t="e">
        <f>STDEV(ZJ56:ZJ262)</f>
        <v>#REF!</v>
      </c>
      <c r="ZL56" s="29" t="e">
        <f t="shared" ref="ZL56" si="84">ZK56/ZJ56</f>
        <v>#REF!</v>
      </c>
      <c r="ZO56" s="3"/>
      <c r="ZQ56" s="1"/>
      <c r="ZR56" s="79"/>
      <c r="ZZ56" s="145" t="e">
        <f>AVERAGE(#REF!)</f>
        <v>#REF!</v>
      </c>
      <c r="AAA56" t="e">
        <f>STDEV(ZZ56:ZZ262)</f>
        <v>#REF!</v>
      </c>
      <c r="AAB56" s="29" t="e">
        <f t="shared" ref="AAB56" si="85">AAA56/ZZ56</f>
        <v>#REF!</v>
      </c>
      <c r="AAE56" s="3"/>
      <c r="AAG56" s="1"/>
      <c r="AAH56" s="79"/>
      <c r="AAP56" s="145" t="e">
        <f>AVERAGE(#REF!)</f>
        <v>#REF!</v>
      </c>
      <c r="AAQ56" t="e">
        <f>STDEV(AAP56:AAP262)</f>
        <v>#REF!</v>
      </c>
      <c r="AAR56" s="29" t="e">
        <f t="shared" ref="AAR56" si="86">AAQ56/AAP56</f>
        <v>#REF!</v>
      </c>
      <c r="AAU56" s="3"/>
      <c r="AAW56" s="1"/>
      <c r="AAX56" s="79"/>
      <c r="ABF56" s="145" t="e">
        <f>AVERAGE(#REF!)</f>
        <v>#REF!</v>
      </c>
      <c r="ABG56" t="e">
        <f>STDEV(ABF56:ABF262)</f>
        <v>#REF!</v>
      </c>
      <c r="ABH56" s="29" t="e">
        <f t="shared" ref="ABH56" si="87">ABG56/ABF56</f>
        <v>#REF!</v>
      </c>
      <c r="ABK56" s="3"/>
      <c r="ABM56" s="1"/>
      <c r="ABN56" s="79"/>
      <c r="ABV56" s="145" t="e">
        <f>AVERAGE(#REF!)</f>
        <v>#REF!</v>
      </c>
      <c r="ABW56" t="e">
        <f>STDEV(ABV56:ABV262)</f>
        <v>#REF!</v>
      </c>
      <c r="ABX56" s="29" t="e">
        <f t="shared" ref="ABX56" si="88">ABW56/ABV56</f>
        <v>#REF!</v>
      </c>
      <c r="ACA56" s="3"/>
      <c r="ACC56" s="1"/>
      <c r="ACD56" s="79"/>
      <c r="ACL56" s="145" t="e">
        <f>AVERAGE(#REF!)</f>
        <v>#REF!</v>
      </c>
      <c r="ACM56" t="e">
        <f>STDEV(ACL56:ACL262)</f>
        <v>#REF!</v>
      </c>
      <c r="ACN56" s="29" t="e">
        <f t="shared" ref="ACN56" si="89">ACM56/ACL56</f>
        <v>#REF!</v>
      </c>
      <c r="ACQ56" s="3"/>
      <c r="ACS56" s="1"/>
      <c r="ACT56" s="79"/>
      <c r="ADB56" s="145" t="e">
        <f>AVERAGE(#REF!)</f>
        <v>#REF!</v>
      </c>
      <c r="ADC56" t="e">
        <f>STDEV(ADB56:ADB262)</f>
        <v>#REF!</v>
      </c>
      <c r="ADD56" s="29" t="e">
        <f t="shared" ref="ADD56" si="90">ADC56/ADB56</f>
        <v>#REF!</v>
      </c>
      <c r="ADG56" s="3"/>
      <c r="ADI56" s="1"/>
      <c r="ADJ56" s="79"/>
      <c r="ADR56" s="145" t="e">
        <f>AVERAGE(#REF!)</f>
        <v>#REF!</v>
      </c>
      <c r="ADS56" t="e">
        <f>STDEV(ADR56:ADR262)</f>
        <v>#REF!</v>
      </c>
      <c r="ADT56" s="29" t="e">
        <f t="shared" ref="ADT56" si="91">ADS56/ADR56</f>
        <v>#REF!</v>
      </c>
      <c r="ADW56" s="3"/>
      <c r="ADY56" s="1"/>
      <c r="ADZ56" s="79"/>
      <c r="AEH56" s="145" t="e">
        <f>AVERAGE(#REF!)</f>
        <v>#REF!</v>
      </c>
      <c r="AEI56" t="e">
        <f>STDEV(AEH56:AEH262)</f>
        <v>#REF!</v>
      </c>
      <c r="AEJ56" s="29" t="e">
        <f t="shared" ref="AEJ56" si="92">AEI56/AEH56</f>
        <v>#REF!</v>
      </c>
      <c r="AEM56" s="3"/>
      <c r="AEO56" s="1"/>
      <c r="AEP56" s="79"/>
      <c r="AEX56" s="145" t="e">
        <f>AVERAGE(#REF!)</f>
        <v>#REF!</v>
      </c>
      <c r="AEY56" t="e">
        <f>STDEV(AEX56:AEX262)</f>
        <v>#REF!</v>
      </c>
      <c r="AEZ56" s="29" t="e">
        <f t="shared" ref="AEZ56" si="93">AEY56/AEX56</f>
        <v>#REF!</v>
      </c>
      <c r="AFC56" s="3"/>
      <c r="AFE56" s="1"/>
      <c r="AFF56" s="79"/>
      <c r="AFN56" s="145" t="e">
        <f>AVERAGE(#REF!)</f>
        <v>#REF!</v>
      </c>
      <c r="AFO56" t="e">
        <f>STDEV(AFN56:AFN262)</f>
        <v>#REF!</v>
      </c>
      <c r="AFP56" s="29" t="e">
        <f t="shared" ref="AFP56" si="94">AFO56/AFN56</f>
        <v>#REF!</v>
      </c>
      <c r="AFS56" s="3"/>
      <c r="AFU56" s="1"/>
      <c r="AFV56" s="79"/>
      <c r="AGD56" s="145" t="e">
        <f>AVERAGE(#REF!)</f>
        <v>#REF!</v>
      </c>
      <c r="AGE56" t="e">
        <f>STDEV(AGD56:AGD262)</f>
        <v>#REF!</v>
      </c>
      <c r="AGF56" s="29" t="e">
        <f t="shared" ref="AGF56" si="95">AGE56/AGD56</f>
        <v>#REF!</v>
      </c>
      <c r="AGI56" s="3"/>
      <c r="AGK56" s="1"/>
      <c r="AGL56" s="79"/>
      <c r="AGT56" s="145" t="e">
        <f>AVERAGE(#REF!)</f>
        <v>#REF!</v>
      </c>
      <c r="AGU56" t="e">
        <f>STDEV(AGT56:AGT262)</f>
        <v>#REF!</v>
      </c>
      <c r="AGV56" s="29" t="e">
        <f t="shared" ref="AGV56" si="96">AGU56/AGT56</f>
        <v>#REF!</v>
      </c>
      <c r="AGY56" s="3"/>
      <c r="AHA56" s="1"/>
      <c r="AHB56" s="79"/>
      <c r="AHJ56" s="145" t="e">
        <f>AVERAGE(#REF!)</f>
        <v>#REF!</v>
      </c>
      <c r="AHK56" t="e">
        <f>STDEV(AHJ56:AHJ262)</f>
        <v>#REF!</v>
      </c>
      <c r="AHL56" s="29" t="e">
        <f t="shared" ref="AHL56" si="97">AHK56/AHJ56</f>
        <v>#REF!</v>
      </c>
      <c r="AHO56" s="3"/>
      <c r="AHQ56" s="1"/>
      <c r="AHR56" s="79"/>
      <c r="AHZ56" s="145" t="e">
        <f>AVERAGE(#REF!)</f>
        <v>#REF!</v>
      </c>
      <c r="AIA56" t="e">
        <f>STDEV(AHZ56:AHZ262)</f>
        <v>#REF!</v>
      </c>
      <c r="AIB56" s="29" t="e">
        <f t="shared" ref="AIB56" si="98">AIA56/AHZ56</f>
        <v>#REF!</v>
      </c>
      <c r="AIE56" s="3"/>
      <c r="AIG56" s="1"/>
      <c r="AIH56" s="79"/>
      <c r="AIP56" s="145" t="e">
        <f>AVERAGE(#REF!)</f>
        <v>#REF!</v>
      </c>
      <c r="AIQ56" t="e">
        <f>STDEV(AIP56:AIP262)</f>
        <v>#REF!</v>
      </c>
      <c r="AIR56" s="29" t="e">
        <f t="shared" ref="AIR56" si="99">AIQ56/AIP56</f>
        <v>#REF!</v>
      </c>
      <c r="AIU56" s="3"/>
      <c r="AIW56" s="1"/>
      <c r="AIX56" s="79"/>
      <c r="AJF56" s="145" t="e">
        <f>AVERAGE(#REF!)</f>
        <v>#REF!</v>
      </c>
      <c r="AJG56" t="e">
        <f>STDEV(AJF56:AJF262)</f>
        <v>#REF!</v>
      </c>
      <c r="AJH56" s="29" t="e">
        <f t="shared" ref="AJH56" si="100">AJG56/AJF56</f>
        <v>#REF!</v>
      </c>
      <c r="AJK56" s="3"/>
      <c r="AJM56" s="1"/>
      <c r="AJN56" s="79"/>
      <c r="AJV56" s="145" t="e">
        <f>AVERAGE(#REF!)</f>
        <v>#REF!</v>
      </c>
      <c r="AJW56" t="e">
        <f>STDEV(AJV56:AJV262)</f>
        <v>#REF!</v>
      </c>
      <c r="AJX56" s="29" t="e">
        <f t="shared" ref="AJX56" si="101">AJW56/AJV56</f>
        <v>#REF!</v>
      </c>
      <c r="AKA56" s="3"/>
      <c r="AKC56" s="1"/>
      <c r="AKD56" s="79"/>
      <c r="AKL56" s="145" t="e">
        <f>AVERAGE(#REF!)</f>
        <v>#REF!</v>
      </c>
      <c r="AKM56" t="e">
        <f>STDEV(AKL56:AKL262)</f>
        <v>#REF!</v>
      </c>
      <c r="AKN56" s="29" t="e">
        <f t="shared" ref="AKN56" si="102">AKM56/AKL56</f>
        <v>#REF!</v>
      </c>
      <c r="AKQ56" s="3"/>
      <c r="AKS56" s="1"/>
      <c r="AKT56" s="79"/>
      <c r="ALB56" s="145" t="e">
        <f>AVERAGE(#REF!)</f>
        <v>#REF!</v>
      </c>
      <c r="ALC56" t="e">
        <f>STDEV(ALB56:ALB262)</f>
        <v>#REF!</v>
      </c>
      <c r="ALD56" s="29" t="e">
        <f t="shared" ref="ALD56" si="103">ALC56/ALB56</f>
        <v>#REF!</v>
      </c>
      <c r="ALG56" s="3"/>
      <c r="ALI56" s="1"/>
      <c r="ALJ56" s="79"/>
      <c r="ALR56" s="145" t="e">
        <f>AVERAGE(#REF!)</f>
        <v>#REF!</v>
      </c>
      <c r="ALS56" t="e">
        <f>STDEV(ALR56:ALR262)</f>
        <v>#REF!</v>
      </c>
      <c r="ALT56" s="29" t="e">
        <f t="shared" ref="ALT56" si="104">ALS56/ALR56</f>
        <v>#REF!</v>
      </c>
      <c r="ALW56" s="3"/>
      <c r="ALY56" s="1"/>
      <c r="ALZ56" s="79"/>
      <c r="AMH56" s="145" t="e">
        <f>AVERAGE(#REF!)</f>
        <v>#REF!</v>
      </c>
      <c r="AMI56" t="e">
        <f>STDEV(AMH56:AMH262)</f>
        <v>#REF!</v>
      </c>
      <c r="AMJ56" s="29" t="e">
        <f t="shared" ref="AMJ56" si="105">AMI56/AMH56</f>
        <v>#REF!</v>
      </c>
      <c r="AMM56" s="3"/>
      <c r="AMO56" s="1"/>
      <c r="AMP56" s="79"/>
      <c r="AMX56" s="145" t="e">
        <f>AVERAGE(#REF!)</f>
        <v>#REF!</v>
      </c>
      <c r="AMY56" t="e">
        <f>STDEV(AMX56:AMX262)</f>
        <v>#REF!</v>
      </c>
      <c r="AMZ56" s="29" t="e">
        <f t="shared" ref="AMZ56" si="106">AMY56/AMX56</f>
        <v>#REF!</v>
      </c>
      <c r="ANC56" s="3"/>
      <c r="ANE56" s="1"/>
      <c r="ANF56" s="79"/>
      <c r="ANN56" s="145" t="e">
        <f>AVERAGE(#REF!)</f>
        <v>#REF!</v>
      </c>
      <c r="ANO56" t="e">
        <f>STDEV(ANN56:ANN262)</f>
        <v>#REF!</v>
      </c>
      <c r="ANP56" s="29" t="e">
        <f t="shared" ref="ANP56" si="107">ANO56/ANN56</f>
        <v>#REF!</v>
      </c>
      <c r="ANS56" s="3"/>
      <c r="ANU56" s="1"/>
      <c r="ANV56" s="79"/>
      <c r="AOD56" s="145" t="e">
        <f>AVERAGE(#REF!)</f>
        <v>#REF!</v>
      </c>
      <c r="AOE56" t="e">
        <f>STDEV(AOD56:AOD262)</f>
        <v>#REF!</v>
      </c>
      <c r="AOF56" s="29" t="e">
        <f t="shared" ref="AOF56" si="108">AOE56/AOD56</f>
        <v>#REF!</v>
      </c>
      <c r="AOI56" s="3"/>
      <c r="AOK56" s="1"/>
      <c r="AOL56" s="79"/>
      <c r="AOT56" s="145" t="e">
        <f>AVERAGE(#REF!)</f>
        <v>#REF!</v>
      </c>
      <c r="AOU56" t="e">
        <f>STDEV(AOT56:AOT262)</f>
        <v>#REF!</v>
      </c>
      <c r="AOV56" s="29" t="e">
        <f t="shared" ref="AOV56" si="109">AOU56/AOT56</f>
        <v>#REF!</v>
      </c>
      <c r="AOY56" s="3"/>
      <c r="APA56" s="1"/>
      <c r="APB56" s="79"/>
      <c r="APJ56" s="145" t="e">
        <f>AVERAGE(#REF!)</f>
        <v>#REF!</v>
      </c>
      <c r="APK56" t="e">
        <f>STDEV(APJ56:APJ262)</f>
        <v>#REF!</v>
      </c>
      <c r="APL56" s="29" t="e">
        <f t="shared" ref="APL56" si="110">APK56/APJ56</f>
        <v>#REF!</v>
      </c>
      <c r="APO56" s="3"/>
      <c r="APQ56" s="1"/>
      <c r="APR56" s="79"/>
      <c r="APZ56" s="145" t="e">
        <f>AVERAGE(#REF!)</f>
        <v>#REF!</v>
      </c>
      <c r="AQA56" t="e">
        <f>STDEV(APZ56:APZ262)</f>
        <v>#REF!</v>
      </c>
      <c r="AQB56" s="29" t="e">
        <f t="shared" ref="AQB56" si="111">AQA56/APZ56</f>
        <v>#REF!</v>
      </c>
      <c r="AQE56" s="3"/>
      <c r="AQG56" s="1"/>
      <c r="AQH56" s="79"/>
      <c r="AQP56" s="145" t="e">
        <f>AVERAGE(#REF!)</f>
        <v>#REF!</v>
      </c>
      <c r="AQQ56" t="e">
        <f>STDEV(AQP56:AQP262)</f>
        <v>#REF!</v>
      </c>
      <c r="AQR56" s="29" t="e">
        <f t="shared" ref="AQR56" si="112">AQQ56/AQP56</f>
        <v>#REF!</v>
      </c>
      <c r="AQU56" s="3"/>
      <c r="AQW56" s="1"/>
      <c r="AQX56" s="79"/>
      <c r="ARF56" s="145" t="e">
        <f>AVERAGE(#REF!)</f>
        <v>#REF!</v>
      </c>
      <c r="ARG56" t="e">
        <f>STDEV(ARF56:ARF262)</f>
        <v>#REF!</v>
      </c>
      <c r="ARH56" s="29" t="e">
        <f t="shared" ref="ARH56" si="113">ARG56/ARF56</f>
        <v>#REF!</v>
      </c>
      <c r="ARK56" s="3"/>
      <c r="ARM56" s="1"/>
      <c r="ARN56" s="79"/>
      <c r="ARV56" s="145" t="e">
        <f>AVERAGE(#REF!)</f>
        <v>#REF!</v>
      </c>
      <c r="ARW56" t="e">
        <f>STDEV(ARV56:ARV262)</f>
        <v>#REF!</v>
      </c>
      <c r="ARX56" s="29" t="e">
        <f t="shared" ref="ARX56" si="114">ARW56/ARV56</f>
        <v>#REF!</v>
      </c>
      <c r="ASA56" s="3"/>
      <c r="ASC56" s="1"/>
      <c r="ASD56" s="79"/>
      <c r="ASL56" s="145" t="e">
        <f>AVERAGE(#REF!)</f>
        <v>#REF!</v>
      </c>
      <c r="ASM56" t="e">
        <f>STDEV(ASL56:ASL262)</f>
        <v>#REF!</v>
      </c>
      <c r="ASN56" s="29" t="e">
        <f t="shared" ref="ASN56" si="115">ASM56/ASL56</f>
        <v>#REF!</v>
      </c>
      <c r="ASQ56" s="3"/>
      <c r="ASS56" s="1"/>
      <c r="AST56" s="79"/>
      <c r="ATB56" s="145" t="e">
        <f>AVERAGE(#REF!)</f>
        <v>#REF!</v>
      </c>
      <c r="ATC56" t="e">
        <f>STDEV(ATB56:ATB262)</f>
        <v>#REF!</v>
      </c>
      <c r="ATD56" s="29" t="e">
        <f t="shared" ref="ATD56" si="116">ATC56/ATB56</f>
        <v>#REF!</v>
      </c>
      <c r="ATG56" s="3"/>
      <c r="ATI56" s="1"/>
      <c r="ATJ56" s="79"/>
      <c r="ATR56" s="145" t="e">
        <f>AVERAGE(#REF!)</f>
        <v>#REF!</v>
      </c>
      <c r="ATS56" t="e">
        <f>STDEV(ATR56:ATR262)</f>
        <v>#REF!</v>
      </c>
      <c r="ATT56" s="29" t="e">
        <f t="shared" ref="ATT56" si="117">ATS56/ATR56</f>
        <v>#REF!</v>
      </c>
      <c r="ATW56" s="3"/>
      <c r="ATY56" s="1"/>
      <c r="ATZ56" s="79"/>
      <c r="AUH56" s="145" t="e">
        <f>AVERAGE(#REF!)</f>
        <v>#REF!</v>
      </c>
      <c r="AUI56" t="e">
        <f>STDEV(AUH56:AUH262)</f>
        <v>#REF!</v>
      </c>
      <c r="AUJ56" s="29" t="e">
        <f t="shared" ref="AUJ56" si="118">AUI56/AUH56</f>
        <v>#REF!</v>
      </c>
      <c r="AUM56" s="3"/>
      <c r="AUO56" s="1"/>
      <c r="AUP56" s="79"/>
      <c r="AUX56" s="145" t="e">
        <f>AVERAGE(#REF!)</f>
        <v>#REF!</v>
      </c>
      <c r="AUY56" t="e">
        <f>STDEV(AUX56:AUX262)</f>
        <v>#REF!</v>
      </c>
      <c r="AUZ56" s="29" t="e">
        <f t="shared" ref="AUZ56" si="119">AUY56/AUX56</f>
        <v>#REF!</v>
      </c>
      <c r="AVC56" s="3"/>
      <c r="AVE56" s="1"/>
      <c r="AVF56" s="79"/>
      <c r="AVN56" s="145" t="e">
        <f>AVERAGE(#REF!)</f>
        <v>#REF!</v>
      </c>
      <c r="AVO56" t="e">
        <f>STDEV(AVN56:AVN262)</f>
        <v>#REF!</v>
      </c>
      <c r="AVP56" s="29" t="e">
        <f t="shared" ref="AVP56" si="120">AVO56/AVN56</f>
        <v>#REF!</v>
      </c>
      <c r="AVS56" s="3"/>
      <c r="AVU56" s="1"/>
      <c r="AVV56" s="79"/>
      <c r="AWD56" s="145" t="e">
        <f>AVERAGE(#REF!)</f>
        <v>#REF!</v>
      </c>
      <c r="AWE56" t="e">
        <f>STDEV(AWD56:AWD262)</f>
        <v>#REF!</v>
      </c>
      <c r="AWF56" s="29" t="e">
        <f t="shared" ref="AWF56" si="121">AWE56/AWD56</f>
        <v>#REF!</v>
      </c>
      <c r="AWI56" s="3"/>
      <c r="AWK56" s="1"/>
      <c r="AWL56" s="79"/>
      <c r="AWT56" s="145" t="e">
        <f>AVERAGE(#REF!)</f>
        <v>#REF!</v>
      </c>
      <c r="AWU56" t="e">
        <f>STDEV(AWT56:AWT262)</f>
        <v>#REF!</v>
      </c>
      <c r="AWV56" s="29" t="e">
        <f t="shared" ref="AWV56" si="122">AWU56/AWT56</f>
        <v>#REF!</v>
      </c>
      <c r="AWY56" s="3"/>
      <c r="AXA56" s="1"/>
      <c r="AXB56" s="79"/>
      <c r="AXJ56" s="145" t="e">
        <f>AVERAGE(#REF!)</f>
        <v>#REF!</v>
      </c>
      <c r="AXK56" t="e">
        <f>STDEV(AXJ56:AXJ262)</f>
        <v>#REF!</v>
      </c>
      <c r="AXL56" s="29" t="e">
        <f t="shared" ref="AXL56" si="123">AXK56/AXJ56</f>
        <v>#REF!</v>
      </c>
      <c r="AXO56" s="3"/>
      <c r="AXQ56" s="1"/>
      <c r="AXR56" s="79"/>
      <c r="AXZ56" s="145" t="e">
        <f>AVERAGE(#REF!)</f>
        <v>#REF!</v>
      </c>
      <c r="AYA56" t="e">
        <f>STDEV(AXZ56:AXZ262)</f>
        <v>#REF!</v>
      </c>
      <c r="AYB56" s="29" t="e">
        <f t="shared" ref="AYB56" si="124">AYA56/AXZ56</f>
        <v>#REF!</v>
      </c>
      <c r="AYE56" s="3"/>
      <c r="AYG56" s="1"/>
      <c r="AYH56" s="79"/>
      <c r="AYP56" s="145" t="e">
        <f>AVERAGE(#REF!)</f>
        <v>#REF!</v>
      </c>
      <c r="AYQ56" t="e">
        <f>STDEV(AYP56:AYP262)</f>
        <v>#REF!</v>
      </c>
      <c r="AYR56" s="29" t="e">
        <f t="shared" ref="AYR56" si="125">AYQ56/AYP56</f>
        <v>#REF!</v>
      </c>
      <c r="AYU56" s="3"/>
      <c r="AYW56" s="1"/>
      <c r="AYX56" s="79"/>
      <c r="AZF56" s="145" t="e">
        <f>AVERAGE(#REF!)</f>
        <v>#REF!</v>
      </c>
      <c r="AZG56" t="e">
        <f>STDEV(AZF56:AZF262)</f>
        <v>#REF!</v>
      </c>
      <c r="AZH56" s="29" t="e">
        <f t="shared" ref="AZH56" si="126">AZG56/AZF56</f>
        <v>#REF!</v>
      </c>
      <c r="AZK56" s="3"/>
      <c r="AZM56" s="1"/>
      <c r="AZN56" s="79"/>
      <c r="AZV56" s="145" t="e">
        <f>AVERAGE(#REF!)</f>
        <v>#REF!</v>
      </c>
      <c r="AZW56" t="e">
        <f>STDEV(AZV56:AZV262)</f>
        <v>#REF!</v>
      </c>
      <c r="AZX56" s="29" t="e">
        <f t="shared" ref="AZX56" si="127">AZW56/AZV56</f>
        <v>#REF!</v>
      </c>
      <c r="BAA56" s="3"/>
      <c r="BAC56" s="1"/>
      <c r="BAD56" s="79"/>
      <c r="BAL56" s="145" t="e">
        <f>AVERAGE(#REF!)</f>
        <v>#REF!</v>
      </c>
      <c r="BAM56" t="e">
        <f>STDEV(BAL56:BAL262)</f>
        <v>#REF!</v>
      </c>
      <c r="BAN56" s="29" t="e">
        <f t="shared" ref="BAN56" si="128">BAM56/BAL56</f>
        <v>#REF!</v>
      </c>
      <c r="BAQ56" s="3"/>
      <c r="BAS56" s="1"/>
      <c r="BAT56" s="79"/>
      <c r="BBB56" s="145" t="e">
        <f>AVERAGE(#REF!)</f>
        <v>#REF!</v>
      </c>
      <c r="BBC56" t="e">
        <f>STDEV(BBB56:BBB262)</f>
        <v>#REF!</v>
      </c>
      <c r="BBD56" s="29" t="e">
        <f t="shared" ref="BBD56" si="129">BBC56/BBB56</f>
        <v>#REF!</v>
      </c>
      <c r="BBG56" s="3"/>
      <c r="BBI56" s="1"/>
      <c r="BBJ56" s="79"/>
      <c r="BBR56" s="145" t="e">
        <f>AVERAGE(#REF!)</f>
        <v>#REF!</v>
      </c>
      <c r="BBS56" t="e">
        <f>STDEV(BBR56:BBR262)</f>
        <v>#REF!</v>
      </c>
      <c r="BBT56" s="29" t="e">
        <f t="shared" ref="BBT56" si="130">BBS56/BBR56</f>
        <v>#REF!</v>
      </c>
      <c r="BBW56" s="3"/>
      <c r="BBY56" s="1"/>
      <c r="BBZ56" s="79"/>
      <c r="BCH56" s="145" t="e">
        <f>AVERAGE(#REF!)</f>
        <v>#REF!</v>
      </c>
      <c r="BCI56" t="e">
        <f>STDEV(BCH56:BCH262)</f>
        <v>#REF!</v>
      </c>
      <c r="BCJ56" s="29" t="e">
        <f t="shared" ref="BCJ56" si="131">BCI56/BCH56</f>
        <v>#REF!</v>
      </c>
      <c r="BCM56" s="3"/>
      <c r="BCO56" s="1"/>
      <c r="BCP56" s="79"/>
      <c r="BCX56" s="145" t="e">
        <f>AVERAGE(#REF!)</f>
        <v>#REF!</v>
      </c>
      <c r="BCY56" t="e">
        <f>STDEV(BCX56:BCX262)</f>
        <v>#REF!</v>
      </c>
      <c r="BCZ56" s="29" t="e">
        <f t="shared" ref="BCZ56" si="132">BCY56/BCX56</f>
        <v>#REF!</v>
      </c>
      <c r="BDC56" s="3"/>
      <c r="BDE56" s="1"/>
      <c r="BDF56" s="79"/>
      <c r="BDN56" s="145" t="e">
        <f>AVERAGE(#REF!)</f>
        <v>#REF!</v>
      </c>
      <c r="BDO56" t="e">
        <f>STDEV(BDN56:BDN262)</f>
        <v>#REF!</v>
      </c>
      <c r="BDP56" s="29" t="e">
        <f t="shared" ref="BDP56" si="133">BDO56/BDN56</f>
        <v>#REF!</v>
      </c>
      <c r="BDS56" s="3"/>
      <c r="BDU56" s="1"/>
      <c r="BDV56" s="79"/>
      <c r="BED56" s="145" t="e">
        <f>AVERAGE(#REF!)</f>
        <v>#REF!</v>
      </c>
      <c r="BEE56" t="e">
        <f>STDEV(BED56:BED262)</f>
        <v>#REF!</v>
      </c>
      <c r="BEF56" s="29" t="e">
        <f t="shared" ref="BEF56" si="134">BEE56/BED56</f>
        <v>#REF!</v>
      </c>
      <c r="BEI56" s="3"/>
      <c r="BEK56" s="1"/>
      <c r="BEL56" s="79"/>
      <c r="BET56" s="145" t="e">
        <f>AVERAGE(#REF!)</f>
        <v>#REF!</v>
      </c>
      <c r="BEU56" t="e">
        <f>STDEV(BET56:BET262)</f>
        <v>#REF!</v>
      </c>
      <c r="BEV56" s="29" t="e">
        <f t="shared" ref="BEV56" si="135">BEU56/BET56</f>
        <v>#REF!</v>
      </c>
      <c r="BEY56" s="3"/>
      <c r="BFA56" s="1"/>
      <c r="BFB56" s="79"/>
      <c r="BFJ56" s="145" t="e">
        <f>AVERAGE(#REF!)</f>
        <v>#REF!</v>
      </c>
      <c r="BFK56" t="e">
        <f>STDEV(BFJ56:BFJ262)</f>
        <v>#REF!</v>
      </c>
      <c r="BFL56" s="29" t="e">
        <f t="shared" ref="BFL56" si="136">BFK56/BFJ56</f>
        <v>#REF!</v>
      </c>
      <c r="BFO56" s="3"/>
      <c r="BFQ56" s="1"/>
      <c r="BFR56" s="79"/>
      <c r="BFZ56" s="145" t="e">
        <f>AVERAGE(#REF!)</f>
        <v>#REF!</v>
      </c>
      <c r="BGA56" t="e">
        <f>STDEV(BFZ56:BFZ262)</f>
        <v>#REF!</v>
      </c>
      <c r="BGB56" s="29" t="e">
        <f t="shared" ref="BGB56" si="137">BGA56/BFZ56</f>
        <v>#REF!</v>
      </c>
      <c r="BGE56" s="3"/>
      <c r="BGG56" s="1"/>
      <c r="BGH56" s="79"/>
      <c r="BGP56" s="145" t="e">
        <f>AVERAGE(#REF!)</f>
        <v>#REF!</v>
      </c>
      <c r="BGQ56" t="e">
        <f>STDEV(BGP56:BGP262)</f>
        <v>#REF!</v>
      </c>
      <c r="BGR56" s="29" t="e">
        <f t="shared" ref="BGR56" si="138">BGQ56/BGP56</f>
        <v>#REF!</v>
      </c>
      <c r="BGU56" s="3"/>
      <c r="BGW56" s="1"/>
      <c r="BGX56" s="79"/>
      <c r="BHF56" s="145" t="e">
        <f>AVERAGE(#REF!)</f>
        <v>#REF!</v>
      </c>
      <c r="BHG56" t="e">
        <f>STDEV(BHF56:BHF262)</f>
        <v>#REF!</v>
      </c>
      <c r="BHH56" s="29" t="e">
        <f t="shared" ref="BHH56" si="139">BHG56/BHF56</f>
        <v>#REF!</v>
      </c>
      <c r="BHK56" s="3"/>
      <c r="BHM56" s="1"/>
      <c r="BHN56" s="79"/>
      <c r="BHV56" s="145" t="e">
        <f>AVERAGE(#REF!)</f>
        <v>#REF!</v>
      </c>
      <c r="BHW56" t="e">
        <f>STDEV(BHV56:BHV262)</f>
        <v>#REF!</v>
      </c>
      <c r="BHX56" s="29" t="e">
        <f t="shared" ref="BHX56" si="140">BHW56/BHV56</f>
        <v>#REF!</v>
      </c>
      <c r="BIA56" s="3"/>
      <c r="BIC56" s="1"/>
      <c r="BID56" s="79"/>
      <c r="BIL56" s="145" t="e">
        <f>AVERAGE(#REF!)</f>
        <v>#REF!</v>
      </c>
      <c r="BIM56" t="e">
        <f>STDEV(BIL56:BIL262)</f>
        <v>#REF!</v>
      </c>
      <c r="BIN56" s="29" t="e">
        <f t="shared" ref="BIN56" si="141">BIM56/BIL56</f>
        <v>#REF!</v>
      </c>
      <c r="BIQ56" s="3"/>
      <c r="BIS56" s="1"/>
      <c r="BIT56" s="79"/>
      <c r="BJB56" s="145" t="e">
        <f>AVERAGE(#REF!)</f>
        <v>#REF!</v>
      </c>
      <c r="BJC56" t="e">
        <f>STDEV(BJB56:BJB262)</f>
        <v>#REF!</v>
      </c>
      <c r="BJD56" s="29" t="e">
        <f t="shared" ref="BJD56" si="142">BJC56/BJB56</f>
        <v>#REF!</v>
      </c>
      <c r="BJG56" s="3"/>
      <c r="BJI56" s="1"/>
      <c r="BJJ56" s="79"/>
      <c r="BJR56" s="145" t="e">
        <f>AVERAGE(#REF!)</f>
        <v>#REF!</v>
      </c>
      <c r="BJS56" t="e">
        <f>STDEV(BJR56:BJR262)</f>
        <v>#REF!</v>
      </c>
      <c r="BJT56" s="29" t="e">
        <f t="shared" ref="BJT56" si="143">BJS56/BJR56</f>
        <v>#REF!</v>
      </c>
      <c r="BJW56" s="3"/>
      <c r="BJY56" s="1"/>
      <c r="BJZ56" s="79"/>
      <c r="BKH56" s="145" t="e">
        <f>AVERAGE(#REF!)</f>
        <v>#REF!</v>
      </c>
      <c r="BKI56" t="e">
        <f>STDEV(BKH56:BKH262)</f>
        <v>#REF!</v>
      </c>
      <c r="BKJ56" s="29" t="e">
        <f t="shared" ref="BKJ56" si="144">BKI56/BKH56</f>
        <v>#REF!</v>
      </c>
      <c r="BKM56" s="3"/>
      <c r="BKO56" s="1"/>
      <c r="BKP56" s="79"/>
      <c r="BKX56" s="145" t="e">
        <f>AVERAGE(#REF!)</f>
        <v>#REF!</v>
      </c>
      <c r="BKY56" t="e">
        <f>STDEV(BKX56:BKX262)</f>
        <v>#REF!</v>
      </c>
      <c r="BKZ56" s="29" t="e">
        <f t="shared" ref="BKZ56" si="145">BKY56/BKX56</f>
        <v>#REF!</v>
      </c>
      <c r="BLC56" s="3"/>
      <c r="BLE56" s="1"/>
      <c r="BLF56" s="79"/>
      <c r="BLN56" s="145" t="e">
        <f>AVERAGE(#REF!)</f>
        <v>#REF!</v>
      </c>
      <c r="BLO56" t="e">
        <f>STDEV(BLN56:BLN262)</f>
        <v>#REF!</v>
      </c>
      <c r="BLP56" s="29" t="e">
        <f t="shared" ref="BLP56" si="146">BLO56/BLN56</f>
        <v>#REF!</v>
      </c>
      <c r="BLS56" s="3"/>
      <c r="BLU56" s="1"/>
      <c r="BLV56" s="79"/>
      <c r="BMD56" s="145" t="e">
        <f>AVERAGE(#REF!)</f>
        <v>#REF!</v>
      </c>
      <c r="BME56" t="e">
        <f>STDEV(BMD56:BMD262)</f>
        <v>#REF!</v>
      </c>
      <c r="BMF56" s="29" t="e">
        <f t="shared" ref="BMF56" si="147">BME56/BMD56</f>
        <v>#REF!</v>
      </c>
      <c r="BMI56" s="3"/>
      <c r="BMK56" s="1"/>
      <c r="BML56" s="79"/>
      <c r="BMT56" s="145" t="e">
        <f>AVERAGE(#REF!)</f>
        <v>#REF!</v>
      </c>
      <c r="BMU56" t="e">
        <f>STDEV(BMT56:BMT262)</f>
        <v>#REF!</v>
      </c>
      <c r="BMV56" s="29" t="e">
        <f t="shared" ref="BMV56" si="148">BMU56/BMT56</f>
        <v>#REF!</v>
      </c>
      <c r="BMY56" s="3"/>
      <c r="BNA56" s="1"/>
      <c r="BNB56" s="79"/>
      <c r="BNJ56" s="145" t="e">
        <f>AVERAGE(#REF!)</f>
        <v>#REF!</v>
      </c>
      <c r="BNK56" t="e">
        <f>STDEV(BNJ56:BNJ262)</f>
        <v>#REF!</v>
      </c>
      <c r="BNL56" s="29" t="e">
        <f t="shared" ref="BNL56" si="149">BNK56/BNJ56</f>
        <v>#REF!</v>
      </c>
      <c r="BNO56" s="3"/>
      <c r="BNQ56" s="1"/>
      <c r="BNR56" s="79"/>
      <c r="BNZ56" s="145" t="e">
        <f>AVERAGE(#REF!)</f>
        <v>#REF!</v>
      </c>
      <c r="BOA56" t="e">
        <f>STDEV(BNZ56:BNZ262)</f>
        <v>#REF!</v>
      </c>
      <c r="BOB56" s="29" t="e">
        <f t="shared" ref="BOB56" si="150">BOA56/BNZ56</f>
        <v>#REF!</v>
      </c>
      <c r="BOE56" s="3"/>
      <c r="BOG56" s="1"/>
      <c r="BOH56" s="79"/>
      <c r="BOP56" s="145" t="e">
        <f>AVERAGE(#REF!)</f>
        <v>#REF!</v>
      </c>
      <c r="BOQ56" t="e">
        <f>STDEV(BOP56:BOP262)</f>
        <v>#REF!</v>
      </c>
      <c r="BOR56" s="29" t="e">
        <f t="shared" ref="BOR56" si="151">BOQ56/BOP56</f>
        <v>#REF!</v>
      </c>
      <c r="BOU56" s="3"/>
      <c r="BOW56" s="1"/>
      <c r="BOX56" s="79"/>
      <c r="BPF56" s="145" t="e">
        <f>AVERAGE(#REF!)</f>
        <v>#REF!</v>
      </c>
      <c r="BPG56" t="e">
        <f>STDEV(BPF56:BPF262)</f>
        <v>#REF!</v>
      </c>
      <c r="BPH56" s="29" t="e">
        <f t="shared" ref="BPH56" si="152">BPG56/BPF56</f>
        <v>#REF!</v>
      </c>
      <c r="BPK56" s="3"/>
      <c r="BPM56" s="1"/>
      <c r="BPN56" s="79"/>
      <c r="BPV56" s="145" t="e">
        <f>AVERAGE(#REF!)</f>
        <v>#REF!</v>
      </c>
      <c r="BPW56" t="e">
        <f>STDEV(BPV56:BPV262)</f>
        <v>#REF!</v>
      </c>
      <c r="BPX56" s="29" t="e">
        <f t="shared" ref="BPX56" si="153">BPW56/BPV56</f>
        <v>#REF!</v>
      </c>
      <c r="BQA56" s="3"/>
      <c r="BQC56" s="1"/>
      <c r="BQD56" s="79"/>
      <c r="BQL56" s="145" t="e">
        <f>AVERAGE(#REF!)</f>
        <v>#REF!</v>
      </c>
      <c r="BQM56" t="e">
        <f>STDEV(BQL56:BQL262)</f>
        <v>#REF!</v>
      </c>
      <c r="BQN56" s="29" t="e">
        <f t="shared" ref="BQN56" si="154">BQM56/BQL56</f>
        <v>#REF!</v>
      </c>
      <c r="BQQ56" s="3"/>
      <c r="BQS56" s="1"/>
      <c r="BQT56" s="79"/>
      <c r="BRB56" s="145" t="e">
        <f>AVERAGE(#REF!)</f>
        <v>#REF!</v>
      </c>
      <c r="BRC56" t="e">
        <f>STDEV(BRB56:BRB262)</f>
        <v>#REF!</v>
      </c>
      <c r="BRD56" s="29" t="e">
        <f t="shared" ref="BRD56" si="155">BRC56/BRB56</f>
        <v>#REF!</v>
      </c>
      <c r="BRG56" s="3"/>
      <c r="BRI56" s="1"/>
      <c r="BRJ56" s="79"/>
      <c r="BRR56" s="145" t="e">
        <f>AVERAGE(#REF!)</f>
        <v>#REF!</v>
      </c>
      <c r="BRS56" t="e">
        <f>STDEV(BRR56:BRR262)</f>
        <v>#REF!</v>
      </c>
      <c r="BRT56" s="29" t="e">
        <f t="shared" ref="BRT56" si="156">BRS56/BRR56</f>
        <v>#REF!</v>
      </c>
      <c r="BRW56" s="3"/>
      <c r="BRY56" s="1"/>
      <c r="BRZ56" s="79"/>
      <c r="BSH56" s="145" t="e">
        <f>AVERAGE(#REF!)</f>
        <v>#REF!</v>
      </c>
      <c r="BSI56" t="e">
        <f>STDEV(BSH56:BSH262)</f>
        <v>#REF!</v>
      </c>
      <c r="BSJ56" s="29" t="e">
        <f t="shared" ref="BSJ56" si="157">BSI56/BSH56</f>
        <v>#REF!</v>
      </c>
      <c r="BSM56" s="3"/>
      <c r="BSO56" s="1"/>
      <c r="BSP56" s="79"/>
      <c r="BSX56" s="145" t="e">
        <f>AVERAGE(#REF!)</f>
        <v>#REF!</v>
      </c>
      <c r="BSY56" t="e">
        <f>STDEV(BSX56:BSX262)</f>
        <v>#REF!</v>
      </c>
      <c r="BSZ56" s="29" t="e">
        <f t="shared" ref="BSZ56" si="158">BSY56/BSX56</f>
        <v>#REF!</v>
      </c>
      <c r="BTC56" s="3"/>
      <c r="BTE56" s="1"/>
      <c r="BTF56" s="79"/>
      <c r="BTN56" s="145" t="e">
        <f>AVERAGE(#REF!)</f>
        <v>#REF!</v>
      </c>
      <c r="BTO56" t="e">
        <f>STDEV(BTN56:BTN262)</f>
        <v>#REF!</v>
      </c>
      <c r="BTP56" s="29" t="e">
        <f t="shared" ref="BTP56" si="159">BTO56/BTN56</f>
        <v>#REF!</v>
      </c>
      <c r="BTS56" s="3"/>
      <c r="BTU56" s="1"/>
      <c r="BTV56" s="79"/>
      <c r="BUD56" s="145" t="e">
        <f>AVERAGE(#REF!)</f>
        <v>#REF!</v>
      </c>
      <c r="BUE56" t="e">
        <f>STDEV(BUD56:BUD262)</f>
        <v>#REF!</v>
      </c>
      <c r="BUF56" s="29" t="e">
        <f t="shared" ref="BUF56" si="160">BUE56/BUD56</f>
        <v>#REF!</v>
      </c>
      <c r="BUI56" s="3"/>
      <c r="BUK56" s="1"/>
      <c r="BUL56" s="79"/>
      <c r="BUT56" s="145" t="e">
        <f>AVERAGE(#REF!)</f>
        <v>#REF!</v>
      </c>
      <c r="BUU56" t="e">
        <f>STDEV(BUT56:BUT262)</f>
        <v>#REF!</v>
      </c>
      <c r="BUV56" s="29" t="e">
        <f t="shared" ref="BUV56" si="161">BUU56/BUT56</f>
        <v>#REF!</v>
      </c>
      <c r="BUY56" s="3"/>
      <c r="BVA56" s="1"/>
      <c r="BVB56" s="79"/>
      <c r="BVJ56" s="145" t="e">
        <f>AVERAGE(#REF!)</f>
        <v>#REF!</v>
      </c>
      <c r="BVK56" t="e">
        <f>STDEV(BVJ56:BVJ262)</f>
        <v>#REF!</v>
      </c>
      <c r="BVL56" s="29" t="e">
        <f t="shared" ref="BVL56" si="162">BVK56/BVJ56</f>
        <v>#REF!</v>
      </c>
      <c r="BVO56" s="3"/>
      <c r="BVQ56" s="1"/>
      <c r="BVR56" s="79"/>
      <c r="BVZ56" s="145" t="e">
        <f>AVERAGE(#REF!)</f>
        <v>#REF!</v>
      </c>
      <c r="BWA56" t="e">
        <f>STDEV(BVZ56:BVZ262)</f>
        <v>#REF!</v>
      </c>
      <c r="BWB56" s="29" t="e">
        <f t="shared" ref="BWB56" si="163">BWA56/BVZ56</f>
        <v>#REF!</v>
      </c>
      <c r="BWE56" s="3"/>
      <c r="BWG56" s="1"/>
      <c r="BWH56" s="79"/>
      <c r="BWP56" s="145" t="e">
        <f>AVERAGE(#REF!)</f>
        <v>#REF!</v>
      </c>
      <c r="BWQ56" t="e">
        <f>STDEV(BWP56:BWP262)</f>
        <v>#REF!</v>
      </c>
      <c r="BWR56" s="29" t="e">
        <f t="shared" ref="BWR56" si="164">BWQ56/BWP56</f>
        <v>#REF!</v>
      </c>
      <c r="BWU56" s="3"/>
      <c r="BWW56" s="1"/>
      <c r="BWX56" s="79"/>
      <c r="BXF56" s="145" t="e">
        <f>AVERAGE(#REF!)</f>
        <v>#REF!</v>
      </c>
      <c r="BXG56" t="e">
        <f>STDEV(BXF56:BXF262)</f>
        <v>#REF!</v>
      </c>
      <c r="BXH56" s="29" t="e">
        <f t="shared" ref="BXH56" si="165">BXG56/BXF56</f>
        <v>#REF!</v>
      </c>
      <c r="BXK56" s="3"/>
      <c r="BXM56" s="1"/>
      <c r="BXN56" s="79"/>
      <c r="BXV56" s="145" t="e">
        <f>AVERAGE(#REF!)</f>
        <v>#REF!</v>
      </c>
      <c r="BXW56" t="e">
        <f>STDEV(BXV56:BXV262)</f>
        <v>#REF!</v>
      </c>
      <c r="BXX56" s="29" t="e">
        <f t="shared" ref="BXX56" si="166">BXW56/BXV56</f>
        <v>#REF!</v>
      </c>
      <c r="BYA56" s="3"/>
      <c r="BYC56" s="1"/>
      <c r="BYD56" s="79"/>
      <c r="BYL56" s="145" t="e">
        <f>AVERAGE(#REF!)</f>
        <v>#REF!</v>
      </c>
      <c r="BYM56" t="e">
        <f>STDEV(BYL56:BYL262)</f>
        <v>#REF!</v>
      </c>
      <c r="BYN56" s="29" t="e">
        <f t="shared" ref="BYN56" si="167">BYM56/BYL56</f>
        <v>#REF!</v>
      </c>
      <c r="BYQ56" s="3"/>
      <c r="BYS56" s="1"/>
      <c r="BYT56" s="79"/>
      <c r="BZB56" s="145" t="e">
        <f>AVERAGE(#REF!)</f>
        <v>#REF!</v>
      </c>
      <c r="BZC56" t="e">
        <f>STDEV(BZB56:BZB262)</f>
        <v>#REF!</v>
      </c>
      <c r="BZD56" s="29" t="e">
        <f t="shared" ref="BZD56" si="168">BZC56/BZB56</f>
        <v>#REF!</v>
      </c>
      <c r="BZG56" s="3"/>
      <c r="BZI56" s="1"/>
      <c r="BZJ56" s="79"/>
      <c r="BZR56" s="145" t="e">
        <f>AVERAGE(#REF!)</f>
        <v>#REF!</v>
      </c>
      <c r="BZS56" t="e">
        <f>STDEV(BZR56:BZR262)</f>
        <v>#REF!</v>
      </c>
      <c r="BZT56" s="29" t="e">
        <f t="shared" ref="BZT56" si="169">BZS56/BZR56</f>
        <v>#REF!</v>
      </c>
      <c r="BZW56" s="3"/>
      <c r="BZY56" s="1"/>
      <c r="BZZ56" s="79"/>
      <c r="CAH56" s="145" t="e">
        <f>AVERAGE(#REF!)</f>
        <v>#REF!</v>
      </c>
      <c r="CAI56" t="e">
        <f>STDEV(CAH56:CAH262)</f>
        <v>#REF!</v>
      </c>
      <c r="CAJ56" s="29" t="e">
        <f t="shared" ref="CAJ56" si="170">CAI56/CAH56</f>
        <v>#REF!</v>
      </c>
      <c r="CAM56" s="3"/>
      <c r="CAO56" s="1"/>
      <c r="CAP56" s="79"/>
      <c r="CAX56" s="145" t="e">
        <f>AVERAGE(#REF!)</f>
        <v>#REF!</v>
      </c>
      <c r="CAY56" t="e">
        <f>STDEV(CAX56:CAX262)</f>
        <v>#REF!</v>
      </c>
      <c r="CAZ56" s="29" t="e">
        <f t="shared" ref="CAZ56" si="171">CAY56/CAX56</f>
        <v>#REF!</v>
      </c>
      <c r="CBC56" s="3"/>
      <c r="CBE56" s="1"/>
      <c r="CBF56" s="79"/>
      <c r="CBN56" s="145" t="e">
        <f>AVERAGE(#REF!)</f>
        <v>#REF!</v>
      </c>
      <c r="CBO56" t="e">
        <f>STDEV(CBN56:CBN262)</f>
        <v>#REF!</v>
      </c>
      <c r="CBP56" s="29" t="e">
        <f t="shared" ref="CBP56" si="172">CBO56/CBN56</f>
        <v>#REF!</v>
      </c>
      <c r="CBS56" s="3"/>
      <c r="CBU56" s="1"/>
      <c r="CBV56" s="79"/>
      <c r="CCD56" s="145" t="e">
        <f>AVERAGE(#REF!)</f>
        <v>#REF!</v>
      </c>
      <c r="CCE56" t="e">
        <f>STDEV(CCD56:CCD262)</f>
        <v>#REF!</v>
      </c>
      <c r="CCF56" s="29" t="e">
        <f t="shared" ref="CCF56" si="173">CCE56/CCD56</f>
        <v>#REF!</v>
      </c>
      <c r="CCI56" s="3"/>
      <c r="CCK56" s="1"/>
      <c r="CCL56" s="79"/>
      <c r="CCT56" s="145" t="e">
        <f>AVERAGE(#REF!)</f>
        <v>#REF!</v>
      </c>
      <c r="CCU56" t="e">
        <f>STDEV(CCT56:CCT262)</f>
        <v>#REF!</v>
      </c>
      <c r="CCV56" s="29" t="e">
        <f t="shared" ref="CCV56" si="174">CCU56/CCT56</f>
        <v>#REF!</v>
      </c>
      <c r="CCY56" s="3"/>
      <c r="CDA56" s="1"/>
      <c r="CDB56" s="79"/>
      <c r="CDJ56" s="145" t="e">
        <f>AVERAGE(#REF!)</f>
        <v>#REF!</v>
      </c>
      <c r="CDK56" t="e">
        <f>STDEV(CDJ56:CDJ262)</f>
        <v>#REF!</v>
      </c>
      <c r="CDL56" s="29" t="e">
        <f t="shared" ref="CDL56" si="175">CDK56/CDJ56</f>
        <v>#REF!</v>
      </c>
      <c r="CDO56" s="3"/>
      <c r="CDQ56" s="1"/>
      <c r="CDR56" s="79"/>
      <c r="CDZ56" s="145" t="e">
        <f>AVERAGE(#REF!)</f>
        <v>#REF!</v>
      </c>
      <c r="CEA56" t="e">
        <f>STDEV(CDZ56:CDZ262)</f>
        <v>#REF!</v>
      </c>
      <c r="CEB56" s="29" t="e">
        <f t="shared" ref="CEB56" si="176">CEA56/CDZ56</f>
        <v>#REF!</v>
      </c>
      <c r="CEE56" s="3"/>
      <c r="CEG56" s="1"/>
      <c r="CEH56" s="79"/>
      <c r="CEP56" s="145" t="e">
        <f>AVERAGE(#REF!)</f>
        <v>#REF!</v>
      </c>
      <c r="CEQ56" t="e">
        <f>STDEV(CEP56:CEP262)</f>
        <v>#REF!</v>
      </c>
      <c r="CER56" s="29" t="e">
        <f t="shared" ref="CER56" si="177">CEQ56/CEP56</f>
        <v>#REF!</v>
      </c>
      <c r="CEU56" s="3"/>
      <c r="CEW56" s="1"/>
      <c r="CEX56" s="79"/>
      <c r="CFF56" s="145" t="e">
        <f>AVERAGE(#REF!)</f>
        <v>#REF!</v>
      </c>
      <c r="CFG56" t="e">
        <f>STDEV(CFF56:CFF262)</f>
        <v>#REF!</v>
      </c>
      <c r="CFH56" s="29" t="e">
        <f t="shared" ref="CFH56" si="178">CFG56/CFF56</f>
        <v>#REF!</v>
      </c>
      <c r="CFK56" s="3"/>
      <c r="CFM56" s="1"/>
      <c r="CFN56" s="79"/>
      <c r="CFV56" s="145" t="e">
        <f>AVERAGE(#REF!)</f>
        <v>#REF!</v>
      </c>
      <c r="CFW56" t="e">
        <f>STDEV(CFV56:CFV262)</f>
        <v>#REF!</v>
      </c>
      <c r="CFX56" s="29" t="e">
        <f t="shared" ref="CFX56" si="179">CFW56/CFV56</f>
        <v>#REF!</v>
      </c>
      <c r="CGA56" s="3"/>
      <c r="CGC56" s="1"/>
      <c r="CGD56" s="79"/>
      <c r="CGL56" s="145" t="e">
        <f>AVERAGE(#REF!)</f>
        <v>#REF!</v>
      </c>
      <c r="CGM56" t="e">
        <f>STDEV(CGL56:CGL262)</f>
        <v>#REF!</v>
      </c>
      <c r="CGN56" s="29" t="e">
        <f t="shared" ref="CGN56" si="180">CGM56/CGL56</f>
        <v>#REF!</v>
      </c>
      <c r="CGQ56" s="3"/>
      <c r="CGS56" s="1"/>
      <c r="CGT56" s="79"/>
      <c r="CHB56" s="145" t="e">
        <f>AVERAGE(#REF!)</f>
        <v>#REF!</v>
      </c>
      <c r="CHC56" t="e">
        <f>STDEV(CHB56:CHB262)</f>
        <v>#REF!</v>
      </c>
      <c r="CHD56" s="29" t="e">
        <f t="shared" ref="CHD56" si="181">CHC56/CHB56</f>
        <v>#REF!</v>
      </c>
      <c r="CHG56" s="3"/>
      <c r="CHI56" s="1"/>
      <c r="CHJ56" s="79"/>
      <c r="CHR56" s="145" t="e">
        <f>AVERAGE(#REF!)</f>
        <v>#REF!</v>
      </c>
      <c r="CHS56" t="e">
        <f>STDEV(CHR56:CHR262)</f>
        <v>#REF!</v>
      </c>
      <c r="CHT56" s="29" t="e">
        <f t="shared" ref="CHT56" si="182">CHS56/CHR56</f>
        <v>#REF!</v>
      </c>
      <c r="CHW56" s="3"/>
      <c r="CHY56" s="1"/>
      <c r="CHZ56" s="79"/>
      <c r="CIH56" s="145" t="e">
        <f>AVERAGE(#REF!)</f>
        <v>#REF!</v>
      </c>
      <c r="CII56" t="e">
        <f>STDEV(CIH56:CIH262)</f>
        <v>#REF!</v>
      </c>
      <c r="CIJ56" s="29" t="e">
        <f t="shared" ref="CIJ56" si="183">CII56/CIH56</f>
        <v>#REF!</v>
      </c>
      <c r="CIM56" s="3"/>
      <c r="CIO56" s="1"/>
      <c r="CIP56" s="79"/>
      <c r="CIX56" s="145" t="e">
        <f>AVERAGE(#REF!)</f>
        <v>#REF!</v>
      </c>
      <c r="CIY56" t="e">
        <f>STDEV(CIX56:CIX262)</f>
        <v>#REF!</v>
      </c>
      <c r="CIZ56" s="29" t="e">
        <f t="shared" ref="CIZ56" si="184">CIY56/CIX56</f>
        <v>#REF!</v>
      </c>
      <c r="CJC56" s="3"/>
      <c r="CJE56" s="1"/>
      <c r="CJF56" s="79"/>
      <c r="CJN56" s="145" t="e">
        <f>AVERAGE(#REF!)</f>
        <v>#REF!</v>
      </c>
      <c r="CJO56" t="e">
        <f>STDEV(CJN56:CJN262)</f>
        <v>#REF!</v>
      </c>
      <c r="CJP56" s="29" t="e">
        <f t="shared" ref="CJP56" si="185">CJO56/CJN56</f>
        <v>#REF!</v>
      </c>
      <c r="CJS56" s="3"/>
      <c r="CJU56" s="1"/>
      <c r="CJV56" s="79"/>
      <c r="CKD56" s="145" t="e">
        <f>AVERAGE(#REF!)</f>
        <v>#REF!</v>
      </c>
      <c r="CKE56" t="e">
        <f>STDEV(CKD56:CKD262)</f>
        <v>#REF!</v>
      </c>
      <c r="CKF56" s="29" t="e">
        <f t="shared" ref="CKF56" si="186">CKE56/CKD56</f>
        <v>#REF!</v>
      </c>
      <c r="CKI56" s="3"/>
      <c r="CKK56" s="1"/>
      <c r="CKL56" s="79"/>
      <c r="CKT56" s="145" t="e">
        <f>AVERAGE(#REF!)</f>
        <v>#REF!</v>
      </c>
      <c r="CKU56" t="e">
        <f>STDEV(CKT56:CKT262)</f>
        <v>#REF!</v>
      </c>
      <c r="CKV56" s="29" t="e">
        <f t="shared" ref="CKV56" si="187">CKU56/CKT56</f>
        <v>#REF!</v>
      </c>
      <c r="CKY56" s="3"/>
      <c r="CLA56" s="1"/>
      <c r="CLB56" s="79"/>
      <c r="CLJ56" s="145" t="e">
        <f>AVERAGE(#REF!)</f>
        <v>#REF!</v>
      </c>
      <c r="CLK56" t="e">
        <f>STDEV(CLJ56:CLJ262)</f>
        <v>#REF!</v>
      </c>
      <c r="CLL56" s="29" t="e">
        <f t="shared" ref="CLL56" si="188">CLK56/CLJ56</f>
        <v>#REF!</v>
      </c>
      <c r="CLO56" s="3"/>
      <c r="CLQ56" s="1"/>
      <c r="CLR56" s="79"/>
      <c r="CLZ56" s="145" t="e">
        <f>AVERAGE(#REF!)</f>
        <v>#REF!</v>
      </c>
      <c r="CMA56" t="e">
        <f>STDEV(CLZ56:CLZ262)</f>
        <v>#REF!</v>
      </c>
      <c r="CMB56" s="29" t="e">
        <f t="shared" ref="CMB56" si="189">CMA56/CLZ56</f>
        <v>#REF!</v>
      </c>
      <c r="CME56" s="3"/>
      <c r="CMG56" s="1"/>
      <c r="CMH56" s="79"/>
      <c r="CMP56" s="145" t="e">
        <f>AVERAGE(#REF!)</f>
        <v>#REF!</v>
      </c>
      <c r="CMQ56" t="e">
        <f>STDEV(CMP56:CMP262)</f>
        <v>#REF!</v>
      </c>
      <c r="CMR56" s="29" t="e">
        <f t="shared" ref="CMR56" si="190">CMQ56/CMP56</f>
        <v>#REF!</v>
      </c>
      <c r="CMU56" s="3"/>
      <c r="CMW56" s="1"/>
      <c r="CMX56" s="79"/>
      <c r="CNF56" s="145" t="e">
        <f>AVERAGE(#REF!)</f>
        <v>#REF!</v>
      </c>
      <c r="CNG56" t="e">
        <f>STDEV(CNF56:CNF262)</f>
        <v>#REF!</v>
      </c>
      <c r="CNH56" s="29" t="e">
        <f t="shared" ref="CNH56" si="191">CNG56/CNF56</f>
        <v>#REF!</v>
      </c>
      <c r="CNK56" s="3"/>
      <c r="CNM56" s="1"/>
      <c r="CNN56" s="79"/>
      <c r="CNV56" s="145" t="e">
        <f>AVERAGE(#REF!)</f>
        <v>#REF!</v>
      </c>
      <c r="CNW56" t="e">
        <f>STDEV(CNV56:CNV262)</f>
        <v>#REF!</v>
      </c>
      <c r="CNX56" s="29" t="e">
        <f t="shared" ref="CNX56" si="192">CNW56/CNV56</f>
        <v>#REF!</v>
      </c>
      <c r="COA56" s="3"/>
      <c r="COC56" s="1"/>
      <c r="COD56" s="79"/>
      <c r="COL56" s="145" t="e">
        <f>AVERAGE(#REF!)</f>
        <v>#REF!</v>
      </c>
      <c r="COM56" t="e">
        <f>STDEV(COL56:COL262)</f>
        <v>#REF!</v>
      </c>
      <c r="CON56" s="29" t="e">
        <f t="shared" ref="CON56" si="193">COM56/COL56</f>
        <v>#REF!</v>
      </c>
      <c r="COQ56" s="3"/>
      <c r="COS56" s="1"/>
      <c r="COT56" s="79"/>
      <c r="CPB56" s="145" t="e">
        <f>AVERAGE(#REF!)</f>
        <v>#REF!</v>
      </c>
      <c r="CPC56" t="e">
        <f>STDEV(CPB56:CPB262)</f>
        <v>#REF!</v>
      </c>
      <c r="CPD56" s="29" t="e">
        <f t="shared" ref="CPD56" si="194">CPC56/CPB56</f>
        <v>#REF!</v>
      </c>
      <c r="CPG56" s="3"/>
      <c r="CPI56" s="1"/>
      <c r="CPJ56" s="79"/>
      <c r="CPR56" s="145" t="e">
        <f>AVERAGE(#REF!)</f>
        <v>#REF!</v>
      </c>
      <c r="CPS56" t="e">
        <f>STDEV(CPR56:CPR262)</f>
        <v>#REF!</v>
      </c>
      <c r="CPT56" s="29" t="e">
        <f t="shared" ref="CPT56" si="195">CPS56/CPR56</f>
        <v>#REF!</v>
      </c>
      <c r="CPW56" s="3"/>
      <c r="CPY56" s="1"/>
      <c r="CPZ56" s="79"/>
      <c r="CQH56" s="145" t="e">
        <f>AVERAGE(#REF!)</f>
        <v>#REF!</v>
      </c>
      <c r="CQI56" t="e">
        <f>STDEV(CQH56:CQH262)</f>
        <v>#REF!</v>
      </c>
      <c r="CQJ56" s="29" t="e">
        <f t="shared" ref="CQJ56" si="196">CQI56/CQH56</f>
        <v>#REF!</v>
      </c>
      <c r="CQM56" s="3"/>
      <c r="CQO56" s="1"/>
      <c r="CQP56" s="79"/>
      <c r="CQX56" s="145" t="e">
        <f>AVERAGE(#REF!)</f>
        <v>#REF!</v>
      </c>
      <c r="CQY56" t="e">
        <f>STDEV(CQX56:CQX262)</f>
        <v>#REF!</v>
      </c>
      <c r="CQZ56" s="29" t="e">
        <f t="shared" ref="CQZ56" si="197">CQY56/CQX56</f>
        <v>#REF!</v>
      </c>
      <c r="CRC56" s="3"/>
      <c r="CRE56" s="1"/>
      <c r="CRF56" s="79"/>
      <c r="CRN56" s="145" t="e">
        <f>AVERAGE(#REF!)</f>
        <v>#REF!</v>
      </c>
      <c r="CRO56" t="e">
        <f>STDEV(CRN56:CRN262)</f>
        <v>#REF!</v>
      </c>
      <c r="CRP56" s="29" t="e">
        <f t="shared" ref="CRP56" si="198">CRO56/CRN56</f>
        <v>#REF!</v>
      </c>
      <c r="CRS56" s="3"/>
      <c r="CRU56" s="1"/>
      <c r="CRV56" s="79"/>
      <c r="CSD56" s="145" t="e">
        <f>AVERAGE(#REF!)</f>
        <v>#REF!</v>
      </c>
      <c r="CSE56" t="e">
        <f>STDEV(CSD56:CSD262)</f>
        <v>#REF!</v>
      </c>
      <c r="CSF56" s="29" t="e">
        <f t="shared" ref="CSF56" si="199">CSE56/CSD56</f>
        <v>#REF!</v>
      </c>
      <c r="CSI56" s="3"/>
      <c r="CSK56" s="1"/>
      <c r="CSL56" s="79"/>
      <c r="CST56" s="145" t="e">
        <f>AVERAGE(#REF!)</f>
        <v>#REF!</v>
      </c>
      <c r="CSU56" t="e">
        <f>STDEV(CST56:CST262)</f>
        <v>#REF!</v>
      </c>
      <c r="CSV56" s="29" t="e">
        <f t="shared" ref="CSV56" si="200">CSU56/CST56</f>
        <v>#REF!</v>
      </c>
      <c r="CSY56" s="3"/>
      <c r="CTA56" s="1"/>
      <c r="CTB56" s="79"/>
      <c r="CTJ56" s="145" t="e">
        <f>AVERAGE(#REF!)</f>
        <v>#REF!</v>
      </c>
      <c r="CTK56" t="e">
        <f>STDEV(CTJ56:CTJ262)</f>
        <v>#REF!</v>
      </c>
      <c r="CTL56" s="29" t="e">
        <f t="shared" ref="CTL56" si="201">CTK56/CTJ56</f>
        <v>#REF!</v>
      </c>
      <c r="CTO56" s="3"/>
      <c r="CTQ56" s="1"/>
      <c r="CTR56" s="79"/>
      <c r="CTZ56" s="145" t="e">
        <f>AVERAGE(#REF!)</f>
        <v>#REF!</v>
      </c>
      <c r="CUA56" t="e">
        <f>STDEV(CTZ56:CTZ262)</f>
        <v>#REF!</v>
      </c>
      <c r="CUB56" s="29" t="e">
        <f t="shared" ref="CUB56" si="202">CUA56/CTZ56</f>
        <v>#REF!</v>
      </c>
      <c r="CUE56" s="3"/>
      <c r="CUG56" s="1"/>
      <c r="CUH56" s="79"/>
      <c r="CUP56" s="145" t="e">
        <f>AVERAGE(#REF!)</f>
        <v>#REF!</v>
      </c>
      <c r="CUQ56" t="e">
        <f>STDEV(CUP56:CUP262)</f>
        <v>#REF!</v>
      </c>
      <c r="CUR56" s="29" t="e">
        <f t="shared" ref="CUR56" si="203">CUQ56/CUP56</f>
        <v>#REF!</v>
      </c>
      <c r="CUU56" s="3"/>
      <c r="CUW56" s="1"/>
      <c r="CUX56" s="79"/>
      <c r="CVF56" s="145" t="e">
        <f>AVERAGE(#REF!)</f>
        <v>#REF!</v>
      </c>
      <c r="CVG56" t="e">
        <f>STDEV(CVF56:CVF262)</f>
        <v>#REF!</v>
      </c>
      <c r="CVH56" s="29" t="e">
        <f t="shared" ref="CVH56" si="204">CVG56/CVF56</f>
        <v>#REF!</v>
      </c>
      <c r="CVK56" s="3"/>
      <c r="CVM56" s="1"/>
      <c r="CVN56" s="79"/>
      <c r="CVV56" s="145" t="e">
        <f>AVERAGE(#REF!)</f>
        <v>#REF!</v>
      </c>
      <c r="CVW56" t="e">
        <f>STDEV(CVV56:CVV262)</f>
        <v>#REF!</v>
      </c>
      <c r="CVX56" s="29" t="e">
        <f t="shared" ref="CVX56" si="205">CVW56/CVV56</f>
        <v>#REF!</v>
      </c>
      <c r="CWA56" s="3"/>
      <c r="CWC56" s="1"/>
      <c r="CWD56" s="79"/>
      <c r="CWL56" s="145" t="e">
        <f>AVERAGE(#REF!)</f>
        <v>#REF!</v>
      </c>
      <c r="CWM56" t="e">
        <f>STDEV(CWL56:CWL262)</f>
        <v>#REF!</v>
      </c>
      <c r="CWN56" s="29" t="e">
        <f t="shared" ref="CWN56" si="206">CWM56/CWL56</f>
        <v>#REF!</v>
      </c>
      <c r="CWQ56" s="3"/>
      <c r="CWS56" s="1"/>
      <c r="CWT56" s="79"/>
      <c r="CXB56" s="145" t="e">
        <f>AVERAGE(#REF!)</f>
        <v>#REF!</v>
      </c>
      <c r="CXC56" t="e">
        <f>STDEV(CXB56:CXB262)</f>
        <v>#REF!</v>
      </c>
      <c r="CXD56" s="29" t="e">
        <f t="shared" ref="CXD56" si="207">CXC56/CXB56</f>
        <v>#REF!</v>
      </c>
      <c r="CXG56" s="3"/>
      <c r="CXI56" s="1"/>
      <c r="CXJ56" s="79"/>
      <c r="CXR56" s="145" t="e">
        <f>AVERAGE(#REF!)</f>
        <v>#REF!</v>
      </c>
      <c r="CXS56" t="e">
        <f>STDEV(CXR56:CXR262)</f>
        <v>#REF!</v>
      </c>
      <c r="CXT56" s="29" t="e">
        <f t="shared" ref="CXT56" si="208">CXS56/CXR56</f>
        <v>#REF!</v>
      </c>
      <c r="CXW56" s="3"/>
      <c r="CXY56" s="1"/>
      <c r="CXZ56" s="79"/>
      <c r="CYH56" s="145" t="e">
        <f>AVERAGE(#REF!)</f>
        <v>#REF!</v>
      </c>
      <c r="CYI56" t="e">
        <f>STDEV(CYH56:CYH262)</f>
        <v>#REF!</v>
      </c>
      <c r="CYJ56" s="29" t="e">
        <f t="shared" ref="CYJ56" si="209">CYI56/CYH56</f>
        <v>#REF!</v>
      </c>
      <c r="CYM56" s="3"/>
      <c r="CYO56" s="1"/>
      <c r="CYP56" s="79"/>
      <c r="CYX56" s="145" t="e">
        <f>AVERAGE(#REF!)</f>
        <v>#REF!</v>
      </c>
      <c r="CYY56" t="e">
        <f>STDEV(CYX56:CYX262)</f>
        <v>#REF!</v>
      </c>
      <c r="CYZ56" s="29" t="e">
        <f t="shared" ref="CYZ56" si="210">CYY56/CYX56</f>
        <v>#REF!</v>
      </c>
      <c r="CZC56" s="3"/>
      <c r="CZE56" s="1"/>
      <c r="CZF56" s="79"/>
      <c r="CZN56" s="145" t="e">
        <f>AVERAGE(#REF!)</f>
        <v>#REF!</v>
      </c>
      <c r="CZO56" t="e">
        <f>STDEV(CZN56:CZN262)</f>
        <v>#REF!</v>
      </c>
      <c r="CZP56" s="29" t="e">
        <f t="shared" ref="CZP56" si="211">CZO56/CZN56</f>
        <v>#REF!</v>
      </c>
      <c r="CZS56" s="3"/>
      <c r="CZU56" s="1"/>
      <c r="CZV56" s="79"/>
      <c r="DAD56" s="145" t="e">
        <f>AVERAGE(#REF!)</f>
        <v>#REF!</v>
      </c>
      <c r="DAE56" t="e">
        <f>STDEV(DAD56:DAD262)</f>
        <v>#REF!</v>
      </c>
      <c r="DAF56" s="29" t="e">
        <f t="shared" ref="DAF56" si="212">DAE56/DAD56</f>
        <v>#REF!</v>
      </c>
      <c r="DAI56" s="3"/>
      <c r="DAK56" s="1"/>
      <c r="DAL56" s="79"/>
      <c r="DAT56" s="145" t="e">
        <f>AVERAGE(#REF!)</f>
        <v>#REF!</v>
      </c>
      <c r="DAU56" t="e">
        <f>STDEV(DAT56:DAT262)</f>
        <v>#REF!</v>
      </c>
      <c r="DAV56" s="29" t="e">
        <f t="shared" ref="DAV56" si="213">DAU56/DAT56</f>
        <v>#REF!</v>
      </c>
      <c r="DAY56" s="3"/>
      <c r="DBA56" s="1"/>
      <c r="DBB56" s="79"/>
      <c r="DBJ56" s="145" t="e">
        <f>AVERAGE(#REF!)</f>
        <v>#REF!</v>
      </c>
      <c r="DBK56" t="e">
        <f>STDEV(DBJ56:DBJ262)</f>
        <v>#REF!</v>
      </c>
      <c r="DBL56" s="29" t="e">
        <f t="shared" ref="DBL56" si="214">DBK56/DBJ56</f>
        <v>#REF!</v>
      </c>
      <c r="DBO56" s="3"/>
      <c r="DBQ56" s="1"/>
      <c r="DBR56" s="79"/>
      <c r="DBZ56" s="145" t="e">
        <f>AVERAGE(#REF!)</f>
        <v>#REF!</v>
      </c>
      <c r="DCA56" t="e">
        <f>STDEV(DBZ56:DBZ262)</f>
        <v>#REF!</v>
      </c>
      <c r="DCB56" s="29" t="e">
        <f t="shared" ref="DCB56" si="215">DCA56/DBZ56</f>
        <v>#REF!</v>
      </c>
      <c r="DCE56" s="3"/>
      <c r="DCG56" s="1"/>
      <c r="DCH56" s="79"/>
      <c r="DCP56" s="145" t="e">
        <f>AVERAGE(#REF!)</f>
        <v>#REF!</v>
      </c>
      <c r="DCQ56" t="e">
        <f>STDEV(DCP56:DCP262)</f>
        <v>#REF!</v>
      </c>
      <c r="DCR56" s="29" t="e">
        <f t="shared" ref="DCR56" si="216">DCQ56/DCP56</f>
        <v>#REF!</v>
      </c>
      <c r="DCU56" s="3"/>
      <c r="DCW56" s="1"/>
      <c r="DCX56" s="79"/>
      <c r="DDF56" s="145" t="e">
        <f>AVERAGE(#REF!)</f>
        <v>#REF!</v>
      </c>
      <c r="DDG56" t="e">
        <f>STDEV(DDF56:DDF262)</f>
        <v>#REF!</v>
      </c>
      <c r="DDH56" s="29" t="e">
        <f t="shared" ref="DDH56" si="217">DDG56/DDF56</f>
        <v>#REF!</v>
      </c>
      <c r="DDK56" s="3"/>
      <c r="DDM56" s="1"/>
      <c r="DDN56" s="79"/>
      <c r="DDV56" s="145" t="e">
        <f>AVERAGE(#REF!)</f>
        <v>#REF!</v>
      </c>
      <c r="DDW56" t="e">
        <f>STDEV(DDV56:DDV262)</f>
        <v>#REF!</v>
      </c>
      <c r="DDX56" s="29" t="e">
        <f t="shared" ref="DDX56" si="218">DDW56/DDV56</f>
        <v>#REF!</v>
      </c>
      <c r="DEA56" s="3"/>
      <c r="DEC56" s="1"/>
      <c r="DED56" s="79"/>
      <c r="DEL56" s="145" t="e">
        <f>AVERAGE(#REF!)</f>
        <v>#REF!</v>
      </c>
      <c r="DEM56" t="e">
        <f>STDEV(DEL56:DEL262)</f>
        <v>#REF!</v>
      </c>
      <c r="DEN56" s="29" t="e">
        <f t="shared" ref="DEN56" si="219">DEM56/DEL56</f>
        <v>#REF!</v>
      </c>
      <c r="DEQ56" s="3"/>
      <c r="DES56" s="1"/>
      <c r="DET56" s="79"/>
      <c r="DFB56" s="145" t="e">
        <f>AVERAGE(#REF!)</f>
        <v>#REF!</v>
      </c>
      <c r="DFC56" t="e">
        <f>STDEV(DFB56:DFB262)</f>
        <v>#REF!</v>
      </c>
      <c r="DFD56" s="29" t="e">
        <f t="shared" ref="DFD56" si="220">DFC56/DFB56</f>
        <v>#REF!</v>
      </c>
      <c r="DFG56" s="3"/>
      <c r="DFI56" s="1"/>
      <c r="DFJ56" s="79"/>
      <c r="DFR56" s="145" t="e">
        <f>AVERAGE(#REF!)</f>
        <v>#REF!</v>
      </c>
      <c r="DFS56" t="e">
        <f>STDEV(DFR56:DFR262)</f>
        <v>#REF!</v>
      </c>
      <c r="DFT56" s="29" t="e">
        <f t="shared" ref="DFT56" si="221">DFS56/DFR56</f>
        <v>#REF!</v>
      </c>
      <c r="DFW56" s="3"/>
      <c r="DFY56" s="1"/>
      <c r="DFZ56" s="79"/>
      <c r="DGH56" s="145" t="e">
        <f>AVERAGE(#REF!)</f>
        <v>#REF!</v>
      </c>
      <c r="DGI56" t="e">
        <f>STDEV(DGH56:DGH262)</f>
        <v>#REF!</v>
      </c>
      <c r="DGJ56" s="29" t="e">
        <f t="shared" ref="DGJ56" si="222">DGI56/DGH56</f>
        <v>#REF!</v>
      </c>
      <c r="DGM56" s="3"/>
      <c r="DGO56" s="1"/>
      <c r="DGP56" s="79"/>
      <c r="DGX56" s="145" t="e">
        <f>AVERAGE(#REF!)</f>
        <v>#REF!</v>
      </c>
      <c r="DGY56" t="e">
        <f>STDEV(DGX56:DGX262)</f>
        <v>#REF!</v>
      </c>
      <c r="DGZ56" s="29" t="e">
        <f t="shared" ref="DGZ56" si="223">DGY56/DGX56</f>
        <v>#REF!</v>
      </c>
      <c r="DHC56" s="3"/>
      <c r="DHE56" s="1"/>
      <c r="DHF56" s="79"/>
      <c r="DHN56" s="145" t="e">
        <f>AVERAGE(#REF!)</f>
        <v>#REF!</v>
      </c>
      <c r="DHO56" t="e">
        <f>STDEV(DHN56:DHN262)</f>
        <v>#REF!</v>
      </c>
      <c r="DHP56" s="29" t="e">
        <f t="shared" ref="DHP56" si="224">DHO56/DHN56</f>
        <v>#REF!</v>
      </c>
      <c r="DHS56" s="3"/>
      <c r="DHU56" s="1"/>
      <c r="DHV56" s="79"/>
      <c r="DID56" s="145" t="e">
        <f>AVERAGE(#REF!)</f>
        <v>#REF!</v>
      </c>
      <c r="DIE56" t="e">
        <f>STDEV(DID56:DID262)</f>
        <v>#REF!</v>
      </c>
      <c r="DIF56" s="29" t="e">
        <f t="shared" ref="DIF56" si="225">DIE56/DID56</f>
        <v>#REF!</v>
      </c>
      <c r="DII56" s="3"/>
      <c r="DIK56" s="1"/>
      <c r="DIL56" s="79"/>
      <c r="DIT56" s="145" t="e">
        <f>AVERAGE(#REF!)</f>
        <v>#REF!</v>
      </c>
      <c r="DIU56" t="e">
        <f>STDEV(DIT56:DIT262)</f>
        <v>#REF!</v>
      </c>
      <c r="DIV56" s="29" t="e">
        <f t="shared" ref="DIV56" si="226">DIU56/DIT56</f>
        <v>#REF!</v>
      </c>
      <c r="DIY56" s="3"/>
      <c r="DJA56" s="1"/>
      <c r="DJB56" s="79"/>
      <c r="DJJ56" s="145" t="e">
        <f>AVERAGE(#REF!)</f>
        <v>#REF!</v>
      </c>
      <c r="DJK56" t="e">
        <f>STDEV(DJJ56:DJJ262)</f>
        <v>#REF!</v>
      </c>
      <c r="DJL56" s="29" t="e">
        <f t="shared" ref="DJL56" si="227">DJK56/DJJ56</f>
        <v>#REF!</v>
      </c>
      <c r="DJO56" s="3"/>
      <c r="DJQ56" s="1"/>
      <c r="DJR56" s="79"/>
      <c r="DJZ56" s="145" t="e">
        <f>AVERAGE(#REF!)</f>
        <v>#REF!</v>
      </c>
      <c r="DKA56" t="e">
        <f>STDEV(DJZ56:DJZ262)</f>
        <v>#REF!</v>
      </c>
      <c r="DKB56" s="29" t="e">
        <f t="shared" ref="DKB56" si="228">DKA56/DJZ56</f>
        <v>#REF!</v>
      </c>
      <c r="DKE56" s="3"/>
      <c r="DKG56" s="1"/>
      <c r="DKH56" s="79"/>
      <c r="DKP56" s="145" t="e">
        <f>AVERAGE(#REF!)</f>
        <v>#REF!</v>
      </c>
      <c r="DKQ56" t="e">
        <f>STDEV(DKP56:DKP262)</f>
        <v>#REF!</v>
      </c>
      <c r="DKR56" s="29" t="e">
        <f t="shared" ref="DKR56" si="229">DKQ56/DKP56</f>
        <v>#REF!</v>
      </c>
      <c r="DKU56" s="3"/>
      <c r="DKW56" s="1"/>
      <c r="DKX56" s="79"/>
      <c r="DLF56" s="145" t="e">
        <f>AVERAGE(#REF!)</f>
        <v>#REF!</v>
      </c>
      <c r="DLG56" t="e">
        <f>STDEV(DLF56:DLF262)</f>
        <v>#REF!</v>
      </c>
      <c r="DLH56" s="29" t="e">
        <f t="shared" ref="DLH56" si="230">DLG56/DLF56</f>
        <v>#REF!</v>
      </c>
      <c r="DLK56" s="3"/>
      <c r="DLM56" s="1"/>
      <c r="DLN56" s="79"/>
      <c r="DLV56" s="145" t="e">
        <f>AVERAGE(#REF!)</f>
        <v>#REF!</v>
      </c>
      <c r="DLW56" t="e">
        <f>STDEV(DLV56:DLV262)</f>
        <v>#REF!</v>
      </c>
      <c r="DLX56" s="29" t="e">
        <f t="shared" ref="DLX56" si="231">DLW56/DLV56</f>
        <v>#REF!</v>
      </c>
      <c r="DMA56" s="3"/>
      <c r="DMC56" s="1"/>
      <c r="DMD56" s="79"/>
      <c r="DML56" s="145" t="e">
        <f>AVERAGE(#REF!)</f>
        <v>#REF!</v>
      </c>
      <c r="DMM56" t="e">
        <f>STDEV(DML56:DML262)</f>
        <v>#REF!</v>
      </c>
      <c r="DMN56" s="29" t="e">
        <f t="shared" ref="DMN56" si="232">DMM56/DML56</f>
        <v>#REF!</v>
      </c>
      <c r="DMQ56" s="3"/>
      <c r="DMS56" s="1"/>
      <c r="DMT56" s="79"/>
      <c r="DNB56" s="145" t="e">
        <f>AVERAGE(#REF!)</f>
        <v>#REF!</v>
      </c>
      <c r="DNC56" t="e">
        <f>STDEV(DNB56:DNB262)</f>
        <v>#REF!</v>
      </c>
      <c r="DND56" s="29" t="e">
        <f t="shared" ref="DND56" si="233">DNC56/DNB56</f>
        <v>#REF!</v>
      </c>
      <c r="DNG56" s="3"/>
      <c r="DNI56" s="1"/>
      <c r="DNJ56" s="79"/>
      <c r="DNR56" s="145" t="e">
        <f>AVERAGE(#REF!)</f>
        <v>#REF!</v>
      </c>
      <c r="DNS56" t="e">
        <f>STDEV(DNR56:DNR262)</f>
        <v>#REF!</v>
      </c>
      <c r="DNT56" s="29" t="e">
        <f t="shared" ref="DNT56" si="234">DNS56/DNR56</f>
        <v>#REF!</v>
      </c>
      <c r="DNW56" s="3"/>
      <c r="DNY56" s="1"/>
      <c r="DNZ56" s="79"/>
      <c r="DOH56" s="145" t="e">
        <f>AVERAGE(#REF!)</f>
        <v>#REF!</v>
      </c>
      <c r="DOI56" t="e">
        <f>STDEV(DOH56:DOH262)</f>
        <v>#REF!</v>
      </c>
      <c r="DOJ56" s="29" t="e">
        <f t="shared" ref="DOJ56" si="235">DOI56/DOH56</f>
        <v>#REF!</v>
      </c>
      <c r="DOM56" s="3"/>
      <c r="DOO56" s="1"/>
      <c r="DOP56" s="79"/>
      <c r="DOX56" s="145" t="e">
        <f>AVERAGE(#REF!)</f>
        <v>#REF!</v>
      </c>
      <c r="DOY56" t="e">
        <f>STDEV(DOX56:DOX262)</f>
        <v>#REF!</v>
      </c>
      <c r="DOZ56" s="29" t="e">
        <f t="shared" ref="DOZ56" si="236">DOY56/DOX56</f>
        <v>#REF!</v>
      </c>
      <c r="DPC56" s="3"/>
      <c r="DPE56" s="1"/>
      <c r="DPF56" s="79"/>
      <c r="DPN56" s="145" t="e">
        <f>AVERAGE(#REF!)</f>
        <v>#REF!</v>
      </c>
      <c r="DPO56" t="e">
        <f>STDEV(DPN56:DPN262)</f>
        <v>#REF!</v>
      </c>
      <c r="DPP56" s="29" t="e">
        <f t="shared" ref="DPP56" si="237">DPO56/DPN56</f>
        <v>#REF!</v>
      </c>
      <c r="DPS56" s="3"/>
      <c r="DPU56" s="1"/>
      <c r="DPV56" s="79"/>
      <c r="DQD56" s="145" t="e">
        <f>AVERAGE(#REF!)</f>
        <v>#REF!</v>
      </c>
      <c r="DQE56" t="e">
        <f>STDEV(DQD56:DQD262)</f>
        <v>#REF!</v>
      </c>
      <c r="DQF56" s="29" t="e">
        <f t="shared" ref="DQF56" si="238">DQE56/DQD56</f>
        <v>#REF!</v>
      </c>
      <c r="DQI56" s="3"/>
      <c r="DQK56" s="1"/>
      <c r="DQL56" s="79"/>
      <c r="DQT56" s="145" t="e">
        <f>AVERAGE(#REF!)</f>
        <v>#REF!</v>
      </c>
      <c r="DQU56" t="e">
        <f>STDEV(DQT56:DQT262)</f>
        <v>#REF!</v>
      </c>
      <c r="DQV56" s="29" t="e">
        <f t="shared" ref="DQV56" si="239">DQU56/DQT56</f>
        <v>#REF!</v>
      </c>
      <c r="DQY56" s="3"/>
      <c r="DRA56" s="1"/>
      <c r="DRB56" s="79"/>
      <c r="DRJ56" s="145" t="e">
        <f>AVERAGE(#REF!)</f>
        <v>#REF!</v>
      </c>
      <c r="DRK56" t="e">
        <f>STDEV(DRJ56:DRJ262)</f>
        <v>#REF!</v>
      </c>
      <c r="DRL56" s="29" t="e">
        <f t="shared" ref="DRL56" si="240">DRK56/DRJ56</f>
        <v>#REF!</v>
      </c>
      <c r="DRO56" s="3"/>
      <c r="DRQ56" s="1"/>
      <c r="DRR56" s="79"/>
      <c r="DRZ56" s="145" t="e">
        <f>AVERAGE(#REF!)</f>
        <v>#REF!</v>
      </c>
      <c r="DSA56" t="e">
        <f>STDEV(DRZ56:DRZ262)</f>
        <v>#REF!</v>
      </c>
      <c r="DSB56" s="29" t="e">
        <f t="shared" ref="DSB56" si="241">DSA56/DRZ56</f>
        <v>#REF!</v>
      </c>
      <c r="DSE56" s="3"/>
      <c r="DSG56" s="1"/>
      <c r="DSH56" s="79"/>
      <c r="DSP56" s="145" t="e">
        <f>AVERAGE(#REF!)</f>
        <v>#REF!</v>
      </c>
      <c r="DSQ56" t="e">
        <f>STDEV(DSP56:DSP262)</f>
        <v>#REF!</v>
      </c>
      <c r="DSR56" s="29" t="e">
        <f t="shared" ref="DSR56" si="242">DSQ56/DSP56</f>
        <v>#REF!</v>
      </c>
      <c r="DSU56" s="3"/>
      <c r="DSW56" s="1"/>
      <c r="DSX56" s="79"/>
      <c r="DTF56" s="145" t="e">
        <f>AVERAGE(#REF!)</f>
        <v>#REF!</v>
      </c>
      <c r="DTG56" t="e">
        <f>STDEV(DTF56:DTF262)</f>
        <v>#REF!</v>
      </c>
      <c r="DTH56" s="29" t="e">
        <f t="shared" ref="DTH56" si="243">DTG56/DTF56</f>
        <v>#REF!</v>
      </c>
      <c r="DTK56" s="3"/>
      <c r="DTM56" s="1"/>
      <c r="DTN56" s="79"/>
      <c r="DTV56" s="145" t="e">
        <f>AVERAGE(#REF!)</f>
        <v>#REF!</v>
      </c>
      <c r="DTW56" t="e">
        <f>STDEV(DTV56:DTV262)</f>
        <v>#REF!</v>
      </c>
      <c r="DTX56" s="29" t="e">
        <f t="shared" ref="DTX56" si="244">DTW56/DTV56</f>
        <v>#REF!</v>
      </c>
      <c r="DUA56" s="3"/>
      <c r="DUC56" s="1"/>
      <c r="DUD56" s="79"/>
      <c r="DUL56" s="145" t="e">
        <f>AVERAGE(#REF!)</f>
        <v>#REF!</v>
      </c>
      <c r="DUM56" t="e">
        <f>STDEV(DUL56:DUL262)</f>
        <v>#REF!</v>
      </c>
      <c r="DUN56" s="29" t="e">
        <f t="shared" ref="DUN56" si="245">DUM56/DUL56</f>
        <v>#REF!</v>
      </c>
      <c r="DUQ56" s="3"/>
      <c r="DUS56" s="1"/>
      <c r="DUT56" s="79"/>
      <c r="DVB56" s="145" t="e">
        <f>AVERAGE(#REF!)</f>
        <v>#REF!</v>
      </c>
      <c r="DVC56" t="e">
        <f>STDEV(DVB56:DVB262)</f>
        <v>#REF!</v>
      </c>
      <c r="DVD56" s="29" t="e">
        <f t="shared" ref="DVD56" si="246">DVC56/DVB56</f>
        <v>#REF!</v>
      </c>
      <c r="DVG56" s="3"/>
      <c r="DVI56" s="1"/>
      <c r="DVJ56" s="79"/>
      <c r="DVR56" s="145" t="e">
        <f>AVERAGE(#REF!)</f>
        <v>#REF!</v>
      </c>
      <c r="DVS56" t="e">
        <f>STDEV(DVR56:DVR262)</f>
        <v>#REF!</v>
      </c>
      <c r="DVT56" s="29" t="e">
        <f t="shared" ref="DVT56" si="247">DVS56/DVR56</f>
        <v>#REF!</v>
      </c>
      <c r="DVW56" s="3"/>
      <c r="DVY56" s="1"/>
      <c r="DVZ56" s="79"/>
      <c r="DWH56" s="145" t="e">
        <f>AVERAGE(#REF!)</f>
        <v>#REF!</v>
      </c>
      <c r="DWI56" t="e">
        <f>STDEV(DWH56:DWH262)</f>
        <v>#REF!</v>
      </c>
      <c r="DWJ56" s="29" t="e">
        <f t="shared" ref="DWJ56" si="248">DWI56/DWH56</f>
        <v>#REF!</v>
      </c>
      <c r="DWM56" s="3"/>
      <c r="DWO56" s="1"/>
      <c r="DWP56" s="79"/>
      <c r="DWX56" s="145" t="e">
        <f>AVERAGE(#REF!)</f>
        <v>#REF!</v>
      </c>
      <c r="DWY56" t="e">
        <f>STDEV(DWX56:DWX262)</f>
        <v>#REF!</v>
      </c>
      <c r="DWZ56" s="29" t="e">
        <f t="shared" ref="DWZ56" si="249">DWY56/DWX56</f>
        <v>#REF!</v>
      </c>
      <c r="DXC56" s="3"/>
      <c r="DXE56" s="1"/>
      <c r="DXF56" s="79"/>
      <c r="DXN56" s="145" t="e">
        <f>AVERAGE(#REF!)</f>
        <v>#REF!</v>
      </c>
      <c r="DXO56" t="e">
        <f>STDEV(DXN56:DXN262)</f>
        <v>#REF!</v>
      </c>
      <c r="DXP56" s="29" t="e">
        <f t="shared" ref="DXP56" si="250">DXO56/DXN56</f>
        <v>#REF!</v>
      </c>
      <c r="DXS56" s="3"/>
      <c r="DXU56" s="1"/>
      <c r="DXV56" s="79"/>
      <c r="DYD56" s="145" t="e">
        <f>AVERAGE(#REF!)</f>
        <v>#REF!</v>
      </c>
      <c r="DYE56" t="e">
        <f>STDEV(DYD56:DYD262)</f>
        <v>#REF!</v>
      </c>
      <c r="DYF56" s="29" t="e">
        <f t="shared" ref="DYF56" si="251">DYE56/DYD56</f>
        <v>#REF!</v>
      </c>
      <c r="DYI56" s="3"/>
      <c r="DYK56" s="1"/>
      <c r="DYL56" s="79"/>
      <c r="DYT56" s="145" t="e">
        <f>AVERAGE(#REF!)</f>
        <v>#REF!</v>
      </c>
      <c r="DYU56" t="e">
        <f>STDEV(DYT56:DYT262)</f>
        <v>#REF!</v>
      </c>
      <c r="DYV56" s="29" t="e">
        <f t="shared" ref="DYV56" si="252">DYU56/DYT56</f>
        <v>#REF!</v>
      </c>
      <c r="DYY56" s="3"/>
      <c r="DZA56" s="1"/>
      <c r="DZB56" s="79"/>
      <c r="DZJ56" s="145" t="e">
        <f>AVERAGE(#REF!)</f>
        <v>#REF!</v>
      </c>
      <c r="DZK56" t="e">
        <f>STDEV(DZJ56:DZJ262)</f>
        <v>#REF!</v>
      </c>
      <c r="DZL56" s="29" t="e">
        <f t="shared" ref="DZL56" si="253">DZK56/DZJ56</f>
        <v>#REF!</v>
      </c>
      <c r="DZO56" s="3"/>
      <c r="DZQ56" s="1"/>
      <c r="DZR56" s="79"/>
      <c r="DZZ56" s="145" t="e">
        <f>AVERAGE(#REF!)</f>
        <v>#REF!</v>
      </c>
      <c r="EAA56" t="e">
        <f>STDEV(DZZ56:DZZ262)</f>
        <v>#REF!</v>
      </c>
      <c r="EAB56" s="29" t="e">
        <f t="shared" ref="EAB56" si="254">EAA56/DZZ56</f>
        <v>#REF!</v>
      </c>
      <c r="EAE56" s="3"/>
      <c r="EAG56" s="1"/>
      <c r="EAH56" s="79"/>
      <c r="EAP56" s="145" t="e">
        <f>AVERAGE(#REF!)</f>
        <v>#REF!</v>
      </c>
      <c r="EAQ56" t="e">
        <f>STDEV(EAP56:EAP262)</f>
        <v>#REF!</v>
      </c>
      <c r="EAR56" s="29" t="e">
        <f t="shared" ref="EAR56" si="255">EAQ56/EAP56</f>
        <v>#REF!</v>
      </c>
      <c r="EAU56" s="3"/>
      <c r="EAW56" s="1"/>
      <c r="EAX56" s="79"/>
      <c r="EBF56" s="145" t="e">
        <f>AVERAGE(#REF!)</f>
        <v>#REF!</v>
      </c>
      <c r="EBG56" t="e">
        <f>STDEV(EBF56:EBF262)</f>
        <v>#REF!</v>
      </c>
      <c r="EBH56" s="29" t="e">
        <f t="shared" ref="EBH56" si="256">EBG56/EBF56</f>
        <v>#REF!</v>
      </c>
      <c r="EBK56" s="3"/>
      <c r="EBM56" s="1"/>
      <c r="EBN56" s="79"/>
      <c r="EBV56" s="145" t="e">
        <f>AVERAGE(#REF!)</f>
        <v>#REF!</v>
      </c>
      <c r="EBW56" t="e">
        <f>STDEV(EBV56:EBV262)</f>
        <v>#REF!</v>
      </c>
      <c r="EBX56" s="29" t="e">
        <f t="shared" ref="EBX56" si="257">EBW56/EBV56</f>
        <v>#REF!</v>
      </c>
      <c r="ECA56" s="3"/>
      <c r="ECC56" s="1"/>
      <c r="ECD56" s="79"/>
      <c r="ECL56" s="145" t="e">
        <f>AVERAGE(#REF!)</f>
        <v>#REF!</v>
      </c>
      <c r="ECM56" t="e">
        <f>STDEV(ECL56:ECL262)</f>
        <v>#REF!</v>
      </c>
      <c r="ECN56" s="29" t="e">
        <f t="shared" ref="ECN56" si="258">ECM56/ECL56</f>
        <v>#REF!</v>
      </c>
      <c r="ECQ56" s="3"/>
      <c r="ECS56" s="1"/>
      <c r="ECT56" s="79"/>
      <c r="EDB56" s="145" t="e">
        <f>AVERAGE(#REF!)</f>
        <v>#REF!</v>
      </c>
      <c r="EDC56" t="e">
        <f>STDEV(EDB56:EDB262)</f>
        <v>#REF!</v>
      </c>
      <c r="EDD56" s="29" t="e">
        <f t="shared" ref="EDD56" si="259">EDC56/EDB56</f>
        <v>#REF!</v>
      </c>
      <c r="EDG56" s="3"/>
      <c r="EDI56" s="1"/>
      <c r="EDJ56" s="79"/>
      <c r="EDR56" s="145" t="e">
        <f>AVERAGE(#REF!)</f>
        <v>#REF!</v>
      </c>
      <c r="EDS56" t="e">
        <f>STDEV(EDR56:EDR262)</f>
        <v>#REF!</v>
      </c>
      <c r="EDT56" s="29" t="e">
        <f t="shared" ref="EDT56" si="260">EDS56/EDR56</f>
        <v>#REF!</v>
      </c>
      <c r="EDW56" s="3"/>
      <c r="EDY56" s="1"/>
      <c r="EDZ56" s="79"/>
      <c r="EEH56" s="145" t="e">
        <f>AVERAGE(#REF!)</f>
        <v>#REF!</v>
      </c>
      <c r="EEI56" t="e">
        <f>STDEV(EEH56:EEH262)</f>
        <v>#REF!</v>
      </c>
      <c r="EEJ56" s="29" t="e">
        <f t="shared" ref="EEJ56" si="261">EEI56/EEH56</f>
        <v>#REF!</v>
      </c>
      <c r="EEM56" s="3"/>
      <c r="EEO56" s="1"/>
      <c r="EEP56" s="79"/>
      <c r="EEX56" s="145" t="e">
        <f>AVERAGE(#REF!)</f>
        <v>#REF!</v>
      </c>
      <c r="EEY56" t="e">
        <f>STDEV(EEX56:EEX262)</f>
        <v>#REF!</v>
      </c>
      <c r="EEZ56" s="29" t="e">
        <f t="shared" ref="EEZ56" si="262">EEY56/EEX56</f>
        <v>#REF!</v>
      </c>
      <c r="EFC56" s="3"/>
      <c r="EFE56" s="1"/>
      <c r="EFF56" s="79"/>
      <c r="EFN56" s="145" t="e">
        <f>AVERAGE(#REF!)</f>
        <v>#REF!</v>
      </c>
      <c r="EFO56" t="e">
        <f>STDEV(EFN56:EFN262)</f>
        <v>#REF!</v>
      </c>
      <c r="EFP56" s="29" t="e">
        <f t="shared" ref="EFP56" si="263">EFO56/EFN56</f>
        <v>#REF!</v>
      </c>
      <c r="EFS56" s="3"/>
      <c r="EFU56" s="1"/>
      <c r="EFV56" s="79"/>
      <c r="EGD56" s="145" t="e">
        <f>AVERAGE(#REF!)</f>
        <v>#REF!</v>
      </c>
      <c r="EGE56" t="e">
        <f>STDEV(EGD56:EGD262)</f>
        <v>#REF!</v>
      </c>
      <c r="EGF56" s="29" t="e">
        <f t="shared" ref="EGF56" si="264">EGE56/EGD56</f>
        <v>#REF!</v>
      </c>
      <c r="EGI56" s="3"/>
      <c r="EGK56" s="1"/>
      <c r="EGL56" s="79"/>
      <c r="EGT56" s="145" t="e">
        <f>AVERAGE(#REF!)</f>
        <v>#REF!</v>
      </c>
      <c r="EGU56" t="e">
        <f>STDEV(EGT56:EGT262)</f>
        <v>#REF!</v>
      </c>
      <c r="EGV56" s="29" t="e">
        <f t="shared" ref="EGV56" si="265">EGU56/EGT56</f>
        <v>#REF!</v>
      </c>
      <c r="EGY56" s="3"/>
      <c r="EHA56" s="1"/>
      <c r="EHB56" s="79"/>
      <c r="EHJ56" s="145" t="e">
        <f>AVERAGE(#REF!)</f>
        <v>#REF!</v>
      </c>
      <c r="EHK56" t="e">
        <f>STDEV(EHJ56:EHJ262)</f>
        <v>#REF!</v>
      </c>
      <c r="EHL56" s="29" t="e">
        <f t="shared" ref="EHL56" si="266">EHK56/EHJ56</f>
        <v>#REF!</v>
      </c>
      <c r="EHO56" s="3"/>
      <c r="EHQ56" s="1"/>
      <c r="EHR56" s="79"/>
      <c r="EHZ56" s="145" t="e">
        <f>AVERAGE(#REF!)</f>
        <v>#REF!</v>
      </c>
      <c r="EIA56" t="e">
        <f>STDEV(EHZ56:EHZ262)</f>
        <v>#REF!</v>
      </c>
      <c r="EIB56" s="29" t="e">
        <f t="shared" ref="EIB56" si="267">EIA56/EHZ56</f>
        <v>#REF!</v>
      </c>
      <c r="EIE56" s="3"/>
      <c r="EIG56" s="1"/>
      <c r="EIH56" s="79"/>
      <c r="EIP56" s="145" t="e">
        <f>AVERAGE(#REF!)</f>
        <v>#REF!</v>
      </c>
      <c r="EIQ56" t="e">
        <f>STDEV(EIP56:EIP262)</f>
        <v>#REF!</v>
      </c>
      <c r="EIR56" s="29" t="e">
        <f t="shared" ref="EIR56" si="268">EIQ56/EIP56</f>
        <v>#REF!</v>
      </c>
      <c r="EIU56" s="3"/>
      <c r="EIW56" s="1"/>
      <c r="EIX56" s="79"/>
      <c r="EJF56" s="145" t="e">
        <f>AVERAGE(#REF!)</f>
        <v>#REF!</v>
      </c>
      <c r="EJG56" t="e">
        <f>STDEV(EJF56:EJF262)</f>
        <v>#REF!</v>
      </c>
      <c r="EJH56" s="29" t="e">
        <f t="shared" ref="EJH56" si="269">EJG56/EJF56</f>
        <v>#REF!</v>
      </c>
      <c r="EJK56" s="3"/>
      <c r="EJM56" s="1"/>
      <c r="EJN56" s="79"/>
      <c r="EJV56" s="145" t="e">
        <f>AVERAGE(#REF!)</f>
        <v>#REF!</v>
      </c>
      <c r="EJW56" t="e">
        <f>STDEV(EJV56:EJV262)</f>
        <v>#REF!</v>
      </c>
      <c r="EJX56" s="29" t="e">
        <f t="shared" ref="EJX56" si="270">EJW56/EJV56</f>
        <v>#REF!</v>
      </c>
      <c r="EKA56" s="3"/>
      <c r="EKC56" s="1"/>
      <c r="EKD56" s="79"/>
      <c r="EKL56" s="145" t="e">
        <f>AVERAGE(#REF!)</f>
        <v>#REF!</v>
      </c>
      <c r="EKM56" t="e">
        <f>STDEV(EKL56:EKL262)</f>
        <v>#REF!</v>
      </c>
      <c r="EKN56" s="29" t="e">
        <f t="shared" ref="EKN56" si="271">EKM56/EKL56</f>
        <v>#REF!</v>
      </c>
      <c r="EKQ56" s="3"/>
      <c r="EKS56" s="1"/>
      <c r="EKT56" s="79"/>
      <c r="ELB56" s="145" t="e">
        <f>AVERAGE(#REF!)</f>
        <v>#REF!</v>
      </c>
      <c r="ELC56" t="e">
        <f>STDEV(ELB56:ELB262)</f>
        <v>#REF!</v>
      </c>
      <c r="ELD56" s="29" t="e">
        <f t="shared" ref="ELD56" si="272">ELC56/ELB56</f>
        <v>#REF!</v>
      </c>
      <c r="ELG56" s="3"/>
      <c r="ELI56" s="1"/>
      <c r="ELJ56" s="79"/>
      <c r="ELR56" s="145" t="e">
        <f>AVERAGE(#REF!)</f>
        <v>#REF!</v>
      </c>
      <c r="ELS56" t="e">
        <f>STDEV(ELR56:ELR262)</f>
        <v>#REF!</v>
      </c>
      <c r="ELT56" s="29" t="e">
        <f t="shared" ref="ELT56" si="273">ELS56/ELR56</f>
        <v>#REF!</v>
      </c>
      <c r="ELW56" s="3"/>
      <c r="ELY56" s="1"/>
      <c r="ELZ56" s="79"/>
      <c r="EMH56" s="145" t="e">
        <f>AVERAGE(#REF!)</f>
        <v>#REF!</v>
      </c>
      <c r="EMI56" t="e">
        <f>STDEV(EMH56:EMH262)</f>
        <v>#REF!</v>
      </c>
      <c r="EMJ56" s="29" t="e">
        <f t="shared" ref="EMJ56" si="274">EMI56/EMH56</f>
        <v>#REF!</v>
      </c>
      <c r="EMM56" s="3"/>
      <c r="EMO56" s="1"/>
      <c r="EMP56" s="79"/>
      <c r="EMX56" s="145" t="e">
        <f>AVERAGE(#REF!)</f>
        <v>#REF!</v>
      </c>
      <c r="EMY56" t="e">
        <f>STDEV(EMX56:EMX262)</f>
        <v>#REF!</v>
      </c>
      <c r="EMZ56" s="29" t="e">
        <f t="shared" ref="EMZ56" si="275">EMY56/EMX56</f>
        <v>#REF!</v>
      </c>
      <c r="ENC56" s="3"/>
      <c r="ENE56" s="1"/>
      <c r="ENF56" s="79"/>
      <c r="ENN56" s="145" t="e">
        <f>AVERAGE(#REF!)</f>
        <v>#REF!</v>
      </c>
      <c r="ENO56" t="e">
        <f>STDEV(ENN56:ENN262)</f>
        <v>#REF!</v>
      </c>
      <c r="ENP56" s="29" t="e">
        <f t="shared" ref="ENP56" si="276">ENO56/ENN56</f>
        <v>#REF!</v>
      </c>
      <c r="ENS56" s="3"/>
      <c r="ENU56" s="1"/>
      <c r="ENV56" s="79"/>
      <c r="EOD56" s="145" t="e">
        <f>AVERAGE(#REF!)</f>
        <v>#REF!</v>
      </c>
      <c r="EOE56" t="e">
        <f>STDEV(EOD56:EOD262)</f>
        <v>#REF!</v>
      </c>
      <c r="EOF56" s="29" t="e">
        <f t="shared" ref="EOF56" si="277">EOE56/EOD56</f>
        <v>#REF!</v>
      </c>
      <c r="EOI56" s="3"/>
      <c r="EOK56" s="1"/>
      <c r="EOL56" s="79"/>
      <c r="EOT56" s="145" t="e">
        <f>AVERAGE(#REF!)</f>
        <v>#REF!</v>
      </c>
      <c r="EOU56" t="e">
        <f>STDEV(EOT56:EOT262)</f>
        <v>#REF!</v>
      </c>
      <c r="EOV56" s="29" t="e">
        <f t="shared" ref="EOV56" si="278">EOU56/EOT56</f>
        <v>#REF!</v>
      </c>
      <c r="EOY56" s="3"/>
      <c r="EPA56" s="1"/>
      <c r="EPB56" s="79"/>
      <c r="EPJ56" s="145" t="e">
        <f>AVERAGE(#REF!)</f>
        <v>#REF!</v>
      </c>
      <c r="EPK56" t="e">
        <f>STDEV(EPJ56:EPJ262)</f>
        <v>#REF!</v>
      </c>
      <c r="EPL56" s="29" t="e">
        <f t="shared" ref="EPL56" si="279">EPK56/EPJ56</f>
        <v>#REF!</v>
      </c>
      <c r="EPO56" s="3"/>
      <c r="EPQ56" s="1"/>
      <c r="EPR56" s="79"/>
      <c r="EPZ56" s="145" t="e">
        <f>AVERAGE(#REF!)</f>
        <v>#REF!</v>
      </c>
      <c r="EQA56" t="e">
        <f>STDEV(EPZ56:EPZ262)</f>
        <v>#REF!</v>
      </c>
      <c r="EQB56" s="29" t="e">
        <f t="shared" ref="EQB56" si="280">EQA56/EPZ56</f>
        <v>#REF!</v>
      </c>
      <c r="EQE56" s="3"/>
      <c r="EQG56" s="1"/>
      <c r="EQH56" s="79"/>
      <c r="EQP56" s="145" t="e">
        <f>AVERAGE(#REF!)</f>
        <v>#REF!</v>
      </c>
      <c r="EQQ56" t="e">
        <f>STDEV(EQP56:EQP262)</f>
        <v>#REF!</v>
      </c>
      <c r="EQR56" s="29" t="e">
        <f t="shared" ref="EQR56" si="281">EQQ56/EQP56</f>
        <v>#REF!</v>
      </c>
      <c r="EQU56" s="3"/>
      <c r="EQW56" s="1"/>
      <c r="EQX56" s="79"/>
      <c r="ERF56" s="145" t="e">
        <f>AVERAGE(#REF!)</f>
        <v>#REF!</v>
      </c>
      <c r="ERG56" t="e">
        <f>STDEV(ERF56:ERF262)</f>
        <v>#REF!</v>
      </c>
      <c r="ERH56" s="29" t="e">
        <f t="shared" ref="ERH56" si="282">ERG56/ERF56</f>
        <v>#REF!</v>
      </c>
      <c r="ERK56" s="3"/>
      <c r="ERM56" s="1"/>
      <c r="ERN56" s="79"/>
      <c r="ERV56" s="145" t="e">
        <f>AVERAGE(#REF!)</f>
        <v>#REF!</v>
      </c>
      <c r="ERW56" t="e">
        <f>STDEV(ERV56:ERV262)</f>
        <v>#REF!</v>
      </c>
      <c r="ERX56" s="29" t="e">
        <f t="shared" ref="ERX56" si="283">ERW56/ERV56</f>
        <v>#REF!</v>
      </c>
      <c r="ESA56" s="3"/>
      <c r="ESC56" s="1"/>
      <c r="ESD56" s="79"/>
      <c r="ESL56" s="145" t="e">
        <f>AVERAGE(#REF!)</f>
        <v>#REF!</v>
      </c>
      <c r="ESM56" t="e">
        <f>STDEV(ESL56:ESL262)</f>
        <v>#REF!</v>
      </c>
      <c r="ESN56" s="29" t="e">
        <f t="shared" ref="ESN56" si="284">ESM56/ESL56</f>
        <v>#REF!</v>
      </c>
      <c r="ESQ56" s="3"/>
      <c r="ESS56" s="1"/>
      <c r="EST56" s="79"/>
      <c r="ETB56" s="145" t="e">
        <f>AVERAGE(#REF!)</f>
        <v>#REF!</v>
      </c>
      <c r="ETC56" t="e">
        <f>STDEV(ETB56:ETB262)</f>
        <v>#REF!</v>
      </c>
      <c r="ETD56" s="29" t="e">
        <f t="shared" ref="ETD56" si="285">ETC56/ETB56</f>
        <v>#REF!</v>
      </c>
      <c r="ETG56" s="3"/>
      <c r="ETI56" s="1"/>
      <c r="ETJ56" s="79"/>
      <c r="ETR56" s="145" t="e">
        <f>AVERAGE(#REF!)</f>
        <v>#REF!</v>
      </c>
      <c r="ETS56" t="e">
        <f>STDEV(ETR56:ETR262)</f>
        <v>#REF!</v>
      </c>
      <c r="ETT56" s="29" t="e">
        <f t="shared" ref="ETT56" si="286">ETS56/ETR56</f>
        <v>#REF!</v>
      </c>
      <c r="ETW56" s="3"/>
      <c r="ETY56" s="1"/>
      <c r="ETZ56" s="79"/>
      <c r="EUH56" s="145" t="e">
        <f>AVERAGE(#REF!)</f>
        <v>#REF!</v>
      </c>
      <c r="EUI56" t="e">
        <f>STDEV(EUH56:EUH262)</f>
        <v>#REF!</v>
      </c>
      <c r="EUJ56" s="29" t="e">
        <f t="shared" ref="EUJ56" si="287">EUI56/EUH56</f>
        <v>#REF!</v>
      </c>
      <c r="EUM56" s="3"/>
      <c r="EUO56" s="1"/>
      <c r="EUP56" s="79"/>
      <c r="EUX56" s="145" t="e">
        <f>AVERAGE(#REF!)</f>
        <v>#REF!</v>
      </c>
      <c r="EUY56" t="e">
        <f>STDEV(EUX56:EUX262)</f>
        <v>#REF!</v>
      </c>
      <c r="EUZ56" s="29" t="e">
        <f t="shared" ref="EUZ56" si="288">EUY56/EUX56</f>
        <v>#REF!</v>
      </c>
      <c r="EVC56" s="3"/>
      <c r="EVE56" s="1"/>
      <c r="EVF56" s="79"/>
      <c r="EVN56" s="145" t="e">
        <f>AVERAGE(#REF!)</f>
        <v>#REF!</v>
      </c>
      <c r="EVO56" t="e">
        <f>STDEV(EVN56:EVN262)</f>
        <v>#REF!</v>
      </c>
      <c r="EVP56" s="29" t="e">
        <f t="shared" ref="EVP56" si="289">EVO56/EVN56</f>
        <v>#REF!</v>
      </c>
      <c r="EVS56" s="3"/>
      <c r="EVU56" s="1"/>
      <c r="EVV56" s="79"/>
      <c r="EWD56" s="145" t="e">
        <f>AVERAGE(#REF!)</f>
        <v>#REF!</v>
      </c>
      <c r="EWE56" t="e">
        <f>STDEV(EWD56:EWD262)</f>
        <v>#REF!</v>
      </c>
      <c r="EWF56" s="29" t="e">
        <f t="shared" ref="EWF56" si="290">EWE56/EWD56</f>
        <v>#REF!</v>
      </c>
      <c r="EWI56" s="3"/>
      <c r="EWK56" s="1"/>
      <c r="EWL56" s="79"/>
      <c r="EWT56" s="145" t="e">
        <f>AVERAGE(#REF!)</f>
        <v>#REF!</v>
      </c>
      <c r="EWU56" t="e">
        <f>STDEV(EWT56:EWT262)</f>
        <v>#REF!</v>
      </c>
      <c r="EWV56" s="29" t="e">
        <f t="shared" ref="EWV56" si="291">EWU56/EWT56</f>
        <v>#REF!</v>
      </c>
      <c r="EWY56" s="3"/>
      <c r="EXA56" s="1"/>
      <c r="EXB56" s="79"/>
      <c r="EXJ56" s="145" t="e">
        <f>AVERAGE(#REF!)</f>
        <v>#REF!</v>
      </c>
      <c r="EXK56" t="e">
        <f>STDEV(EXJ56:EXJ262)</f>
        <v>#REF!</v>
      </c>
      <c r="EXL56" s="29" t="e">
        <f t="shared" ref="EXL56" si="292">EXK56/EXJ56</f>
        <v>#REF!</v>
      </c>
      <c r="EXO56" s="3"/>
      <c r="EXQ56" s="1"/>
      <c r="EXR56" s="79"/>
      <c r="EXZ56" s="145" t="e">
        <f>AVERAGE(#REF!)</f>
        <v>#REF!</v>
      </c>
      <c r="EYA56" t="e">
        <f>STDEV(EXZ56:EXZ262)</f>
        <v>#REF!</v>
      </c>
      <c r="EYB56" s="29" t="e">
        <f t="shared" ref="EYB56" si="293">EYA56/EXZ56</f>
        <v>#REF!</v>
      </c>
      <c r="EYE56" s="3"/>
      <c r="EYG56" s="1"/>
      <c r="EYH56" s="79"/>
      <c r="EYP56" s="145" t="e">
        <f>AVERAGE(#REF!)</f>
        <v>#REF!</v>
      </c>
      <c r="EYQ56" t="e">
        <f>STDEV(EYP56:EYP262)</f>
        <v>#REF!</v>
      </c>
      <c r="EYR56" s="29" t="e">
        <f t="shared" ref="EYR56" si="294">EYQ56/EYP56</f>
        <v>#REF!</v>
      </c>
      <c r="EYU56" s="3"/>
      <c r="EYW56" s="1"/>
      <c r="EYX56" s="79"/>
      <c r="EZF56" s="145" t="e">
        <f>AVERAGE(#REF!)</f>
        <v>#REF!</v>
      </c>
      <c r="EZG56" t="e">
        <f>STDEV(EZF56:EZF262)</f>
        <v>#REF!</v>
      </c>
      <c r="EZH56" s="29" t="e">
        <f t="shared" ref="EZH56" si="295">EZG56/EZF56</f>
        <v>#REF!</v>
      </c>
      <c r="EZK56" s="3"/>
      <c r="EZM56" s="1"/>
      <c r="EZN56" s="79"/>
      <c r="EZV56" s="145" t="e">
        <f>AVERAGE(#REF!)</f>
        <v>#REF!</v>
      </c>
      <c r="EZW56" t="e">
        <f>STDEV(EZV56:EZV262)</f>
        <v>#REF!</v>
      </c>
      <c r="EZX56" s="29" t="e">
        <f t="shared" ref="EZX56" si="296">EZW56/EZV56</f>
        <v>#REF!</v>
      </c>
      <c r="FAA56" s="3"/>
      <c r="FAC56" s="1"/>
      <c r="FAD56" s="79"/>
      <c r="FAL56" s="145" t="e">
        <f>AVERAGE(#REF!)</f>
        <v>#REF!</v>
      </c>
      <c r="FAM56" t="e">
        <f>STDEV(FAL56:FAL262)</f>
        <v>#REF!</v>
      </c>
      <c r="FAN56" s="29" t="e">
        <f t="shared" ref="FAN56" si="297">FAM56/FAL56</f>
        <v>#REF!</v>
      </c>
      <c r="FAQ56" s="3"/>
      <c r="FAS56" s="1"/>
      <c r="FAT56" s="79"/>
      <c r="FBB56" s="145" t="e">
        <f>AVERAGE(#REF!)</f>
        <v>#REF!</v>
      </c>
      <c r="FBC56" t="e">
        <f>STDEV(FBB56:FBB262)</f>
        <v>#REF!</v>
      </c>
      <c r="FBD56" s="29" t="e">
        <f t="shared" ref="FBD56" si="298">FBC56/FBB56</f>
        <v>#REF!</v>
      </c>
      <c r="FBG56" s="3"/>
      <c r="FBI56" s="1"/>
      <c r="FBJ56" s="79"/>
      <c r="FBR56" s="145" t="e">
        <f>AVERAGE(#REF!)</f>
        <v>#REF!</v>
      </c>
      <c r="FBS56" t="e">
        <f>STDEV(FBR56:FBR262)</f>
        <v>#REF!</v>
      </c>
      <c r="FBT56" s="29" t="e">
        <f t="shared" ref="FBT56" si="299">FBS56/FBR56</f>
        <v>#REF!</v>
      </c>
      <c r="FBW56" s="3"/>
      <c r="FBY56" s="1"/>
      <c r="FBZ56" s="79"/>
      <c r="FCH56" s="145" t="e">
        <f>AVERAGE(#REF!)</f>
        <v>#REF!</v>
      </c>
      <c r="FCI56" t="e">
        <f>STDEV(FCH56:FCH262)</f>
        <v>#REF!</v>
      </c>
      <c r="FCJ56" s="29" t="e">
        <f t="shared" ref="FCJ56" si="300">FCI56/FCH56</f>
        <v>#REF!</v>
      </c>
      <c r="FCM56" s="3"/>
      <c r="FCO56" s="1"/>
      <c r="FCP56" s="79"/>
      <c r="FCX56" s="145" t="e">
        <f>AVERAGE(#REF!)</f>
        <v>#REF!</v>
      </c>
      <c r="FCY56" t="e">
        <f>STDEV(FCX56:FCX262)</f>
        <v>#REF!</v>
      </c>
      <c r="FCZ56" s="29" t="e">
        <f t="shared" ref="FCZ56" si="301">FCY56/FCX56</f>
        <v>#REF!</v>
      </c>
      <c r="FDC56" s="3"/>
      <c r="FDE56" s="1"/>
      <c r="FDF56" s="79"/>
      <c r="FDN56" s="145" t="e">
        <f>AVERAGE(#REF!)</f>
        <v>#REF!</v>
      </c>
      <c r="FDO56" t="e">
        <f>STDEV(FDN56:FDN262)</f>
        <v>#REF!</v>
      </c>
      <c r="FDP56" s="29" t="e">
        <f t="shared" ref="FDP56" si="302">FDO56/FDN56</f>
        <v>#REF!</v>
      </c>
      <c r="FDS56" s="3"/>
      <c r="FDU56" s="1"/>
      <c r="FDV56" s="79"/>
      <c r="FED56" s="145" t="e">
        <f>AVERAGE(#REF!)</f>
        <v>#REF!</v>
      </c>
      <c r="FEE56" t="e">
        <f>STDEV(FED56:FED262)</f>
        <v>#REF!</v>
      </c>
      <c r="FEF56" s="29" t="e">
        <f t="shared" ref="FEF56" si="303">FEE56/FED56</f>
        <v>#REF!</v>
      </c>
      <c r="FEI56" s="3"/>
      <c r="FEK56" s="1"/>
      <c r="FEL56" s="79"/>
      <c r="FET56" s="145" t="e">
        <f>AVERAGE(#REF!)</f>
        <v>#REF!</v>
      </c>
      <c r="FEU56" t="e">
        <f>STDEV(FET56:FET262)</f>
        <v>#REF!</v>
      </c>
      <c r="FEV56" s="29" t="e">
        <f t="shared" ref="FEV56" si="304">FEU56/FET56</f>
        <v>#REF!</v>
      </c>
      <c r="FEY56" s="3"/>
      <c r="FFA56" s="1"/>
      <c r="FFB56" s="79"/>
      <c r="FFJ56" s="145" t="e">
        <f>AVERAGE(#REF!)</f>
        <v>#REF!</v>
      </c>
      <c r="FFK56" t="e">
        <f>STDEV(FFJ56:FFJ262)</f>
        <v>#REF!</v>
      </c>
      <c r="FFL56" s="29" t="e">
        <f t="shared" ref="FFL56" si="305">FFK56/FFJ56</f>
        <v>#REF!</v>
      </c>
      <c r="FFO56" s="3"/>
      <c r="FFQ56" s="1"/>
      <c r="FFR56" s="79"/>
      <c r="FFZ56" s="145" t="e">
        <f>AVERAGE(#REF!)</f>
        <v>#REF!</v>
      </c>
      <c r="FGA56" t="e">
        <f>STDEV(FFZ56:FFZ262)</f>
        <v>#REF!</v>
      </c>
      <c r="FGB56" s="29" t="e">
        <f t="shared" ref="FGB56" si="306">FGA56/FFZ56</f>
        <v>#REF!</v>
      </c>
      <c r="FGE56" s="3"/>
      <c r="FGG56" s="1"/>
      <c r="FGH56" s="79"/>
      <c r="FGP56" s="145" t="e">
        <f>AVERAGE(#REF!)</f>
        <v>#REF!</v>
      </c>
      <c r="FGQ56" t="e">
        <f>STDEV(FGP56:FGP262)</f>
        <v>#REF!</v>
      </c>
      <c r="FGR56" s="29" t="e">
        <f t="shared" ref="FGR56" si="307">FGQ56/FGP56</f>
        <v>#REF!</v>
      </c>
      <c r="FGU56" s="3"/>
      <c r="FGW56" s="1"/>
      <c r="FGX56" s="79"/>
      <c r="FHF56" s="145" t="e">
        <f>AVERAGE(#REF!)</f>
        <v>#REF!</v>
      </c>
      <c r="FHG56" t="e">
        <f>STDEV(FHF56:FHF262)</f>
        <v>#REF!</v>
      </c>
      <c r="FHH56" s="29" t="e">
        <f t="shared" ref="FHH56" si="308">FHG56/FHF56</f>
        <v>#REF!</v>
      </c>
      <c r="FHK56" s="3"/>
      <c r="FHM56" s="1"/>
      <c r="FHN56" s="79"/>
      <c r="FHV56" s="145" t="e">
        <f>AVERAGE(#REF!)</f>
        <v>#REF!</v>
      </c>
      <c r="FHW56" t="e">
        <f>STDEV(FHV56:FHV262)</f>
        <v>#REF!</v>
      </c>
      <c r="FHX56" s="29" t="e">
        <f t="shared" ref="FHX56" si="309">FHW56/FHV56</f>
        <v>#REF!</v>
      </c>
      <c r="FIA56" s="3"/>
      <c r="FIC56" s="1"/>
      <c r="FID56" s="79"/>
      <c r="FIL56" s="145" t="e">
        <f>AVERAGE(#REF!)</f>
        <v>#REF!</v>
      </c>
      <c r="FIM56" t="e">
        <f>STDEV(FIL56:FIL262)</f>
        <v>#REF!</v>
      </c>
      <c r="FIN56" s="29" t="e">
        <f t="shared" ref="FIN56" si="310">FIM56/FIL56</f>
        <v>#REF!</v>
      </c>
      <c r="FIQ56" s="3"/>
      <c r="FIS56" s="1"/>
      <c r="FIT56" s="79"/>
      <c r="FJB56" s="145" t="e">
        <f>AVERAGE(#REF!)</f>
        <v>#REF!</v>
      </c>
      <c r="FJC56" t="e">
        <f>STDEV(FJB56:FJB262)</f>
        <v>#REF!</v>
      </c>
      <c r="FJD56" s="29" t="e">
        <f t="shared" ref="FJD56" si="311">FJC56/FJB56</f>
        <v>#REF!</v>
      </c>
      <c r="FJG56" s="3"/>
      <c r="FJI56" s="1"/>
      <c r="FJJ56" s="79"/>
      <c r="FJR56" s="145" t="e">
        <f>AVERAGE(#REF!)</f>
        <v>#REF!</v>
      </c>
      <c r="FJS56" t="e">
        <f>STDEV(FJR56:FJR262)</f>
        <v>#REF!</v>
      </c>
      <c r="FJT56" s="29" t="e">
        <f t="shared" ref="FJT56" si="312">FJS56/FJR56</f>
        <v>#REF!</v>
      </c>
      <c r="FJW56" s="3"/>
      <c r="FJY56" s="1"/>
      <c r="FJZ56" s="79"/>
      <c r="FKH56" s="145" t="e">
        <f>AVERAGE(#REF!)</f>
        <v>#REF!</v>
      </c>
      <c r="FKI56" t="e">
        <f>STDEV(FKH56:FKH262)</f>
        <v>#REF!</v>
      </c>
      <c r="FKJ56" s="29" t="e">
        <f t="shared" ref="FKJ56" si="313">FKI56/FKH56</f>
        <v>#REF!</v>
      </c>
      <c r="FKM56" s="3"/>
      <c r="FKO56" s="1"/>
      <c r="FKP56" s="79"/>
      <c r="FKX56" s="145" t="e">
        <f>AVERAGE(#REF!)</f>
        <v>#REF!</v>
      </c>
      <c r="FKY56" t="e">
        <f>STDEV(FKX56:FKX262)</f>
        <v>#REF!</v>
      </c>
      <c r="FKZ56" s="29" t="e">
        <f t="shared" ref="FKZ56" si="314">FKY56/FKX56</f>
        <v>#REF!</v>
      </c>
      <c r="FLC56" s="3"/>
      <c r="FLE56" s="1"/>
      <c r="FLF56" s="79"/>
      <c r="FLN56" s="145" t="e">
        <f>AVERAGE(#REF!)</f>
        <v>#REF!</v>
      </c>
      <c r="FLO56" t="e">
        <f>STDEV(FLN56:FLN262)</f>
        <v>#REF!</v>
      </c>
      <c r="FLP56" s="29" t="e">
        <f t="shared" ref="FLP56" si="315">FLO56/FLN56</f>
        <v>#REF!</v>
      </c>
      <c r="FLS56" s="3"/>
      <c r="FLU56" s="1"/>
      <c r="FLV56" s="79"/>
      <c r="FMD56" s="145" t="e">
        <f>AVERAGE(#REF!)</f>
        <v>#REF!</v>
      </c>
      <c r="FME56" t="e">
        <f>STDEV(FMD56:FMD262)</f>
        <v>#REF!</v>
      </c>
      <c r="FMF56" s="29" t="e">
        <f t="shared" ref="FMF56" si="316">FME56/FMD56</f>
        <v>#REF!</v>
      </c>
      <c r="FMI56" s="3"/>
      <c r="FMK56" s="1"/>
      <c r="FML56" s="79"/>
      <c r="FMT56" s="145" t="e">
        <f>AVERAGE(#REF!)</f>
        <v>#REF!</v>
      </c>
      <c r="FMU56" t="e">
        <f>STDEV(FMT56:FMT262)</f>
        <v>#REF!</v>
      </c>
      <c r="FMV56" s="29" t="e">
        <f t="shared" ref="FMV56" si="317">FMU56/FMT56</f>
        <v>#REF!</v>
      </c>
      <c r="FMY56" s="3"/>
      <c r="FNA56" s="1"/>
      <c r="FNB56" s="79"/>
      <c r="FNJ56" s="145" t="e">
        <f>AVERAGE(#REF!)</f>
        <v>#REF!</v>
      </c>
      <c r="FNK56" t="e">
        <f>STDEV(FNJ56:FNJ262)</f>
        <v>#REF!</v>
      </c>
      <c r="FNL56" s="29" t="e">
        <f t="shared" ref="FNL56" si="318">FNK56/FNJ56</f>
        <v>#REF!</v>
      </c>
      <c r="FNO56" s="3"/>
      <c r="FNQ56" s="1"/>
      <c r="FNR56" s="79"/>
      <c r="FNZ56" s="145" t="e">
        <f>AVERAGE(#REF!)</f>
        <v>#REF!</v>
      </c>
      <c r="FOA56" t="e">
        <f>STDEV(FNZ56:FNZ262)</f>
        <v>#REF!</v>
      </c>
      <c r="FOB56" s="29" t="e">
        <f t="shared" ref="FOB56" si="319">FOA56/FNZ56</f>
        <v>#REF!</v>
      </c>
      <c r="FOE56" s="3"/>
      <c r="FOG56" s="1"/>
      <c r="FOH56" s="79"/>
      <c r="FOP56" s="145" t="e">
        <f>AVERAGE(#REF!)</f>
        <v>#REF!</v>
      </c>
      <c r="FOQ56" t="e">
        <f>STDEV(FOP56:FOP262)</f>
        <v>#REF!</v>
      </c>
      <c r="FOR56" s="29" t="e">
        <f t="shared" ref="FOR56" si="320">FOQ56/FOP56</f>
        <v>#REF!</v>
      </c>
      <c r="FOU56" s="3"/>
      <c r="FOW56" s="1"/>
      <c r="FOX56" s="79"/>
      <c r="FPF56" s="145" t="e">
        <f>AVERAGE(#REF!)</f>
        <v>#REF!</v>
      </c>
      <c r="FPG56" t="e">
        <f>STDEV(FPF56:FPF262)</f>
        <v>#REF!</v>
      </c>
      <c r="FPH56" s="29" t="e">
        <f t="shared" ref="FPH56" si="321">FPG56/FPF56</f>
        <v>#REF!</v>
      </c>
      <c r="FPK56" s="3"/>
      <c r="FPM56" s="1"/>
      <c r="FPN56" s="79"/>
      <c r="FPV56" s="145" t="e">
        <f>AVERAGE(#REF!)</f>
        <v>#REF!</v>
      </c>
      <c r="FPW56" t="e">
        <f>STDEV(FPV56:FPV262)</f>
        <v>#REF!</v>
      </c>
      <c r="FPX56" s="29" t="e">
        <f t="shared" ref="FPX56" si="322">FPW56/FPV56</f>
        <v>#REF!</v>
      </c>
      <c r="FQA56" s="3"/>
      <c r="FQC56" s="1"/>
      <c r="FQD56" s="79"/>
      <c r="FQL56" s="145" t="e">
        <f>AVERAGE(#REF!)</f>
        <v>#REF!</v>
      </c>
      <c r="FQM56" t="e">
        <f>STDEV(FQL56:FQL262)</f>
        <v>#REF!</v>
      </c>
      <c r="FQN56" s="29" t="e">
        <f t="shared" ref="FQN56" si="323">FQM56/FQL56</f>
        <v>#REF!</v>
      </c>
      <c r="FQQ56" s="3"/>
      <c r="FQS56" s="1"/>
      <c r="FQT56" s="79"/>
      <c r="FRB56" s="145" t="e">
        <f>AVERAGE(#REF!)</f>
        <v>#REF!</v>
      </c>
      <c r="FRC56" t="e">
        <f>STDEV(FRB56:FRB262)</f>
        <v>#REF!</v>
      </c>
      <c r="FRD56" s="29" t="e">
        <f t="shared" ref="FRD56" si="324">FRC56/FRB56</f>
        <v>#REF!</v>
      </c>
      <c r="FRG56" s="3"/>
      <c r="FRI56" s="1"/>
      <c r="FRJ56" s="79"/>
      <c r="FRR56" s="145" t="e">
        <f>AVERAGE(#REF!)</f>
        <v>#REF!</v>
      </c>
      <c r="FRS56" t="e">
        <f>STDEV(FRR56:FRR262)</f>
        <v>#REF!</v>
      </c>
      <c r="FRT56" s="29" t="e">
        <f t="shared" ref="FRT56" si="325">FRS56/FRR56</f>
        <v>#REF!</v>
      </c>
      <c r="FRW56" s="3"/>
      <c r="FRY56" s="1"/>
      <c r="FRZ56" s="79"/>
      <c r="FSH56" s="145" t="e">
        <f>AVERAGE(#REF!)</f>
        <v>#REF!</v>
      </c>
      <c r="FSI56" t="e">
        <f>STDEV(FSH56:FSH262)</f>
        <v>#REF!</v>
      </c>
      <c r="FSJ56" s="29" t="e">
        <f t="shared" ref="FSJ56" si="326">FSI56/FSH56</f>
        <v>#REF!</v>
      </c>
      <c r="FSM56" s="3"/>
      <c r="FSO56" s="1"/>
      <c r="FSP56" s="79"/>
      <c r="FSX56" s="145" t="e">
        <f>AVERAGE(#REF!)</f>
        <v>#REF!</v>
      </c>
      <c r="FSY56" t="e">
        <f>STDEV(FSX56:FSX262)</f>
        <v>#REF!</v>
      </c>
      <c r="FSZ56" s="29" t="e">
        <f t="shared" ref="FSZ56" si="327">FSY56/FSX56</f>
        <v>#REF!</v>
      </c>
      <c r="FTC56" s="3"/>
      <c r="FTE56" s="1"/>
      <c r="FTF56" s="79"/>
      <c r="FTN56" s="145" t="e">
        <f>AVERAGE(#REF!)</f>
        <v>#REF!</v>
      </c>
      <c r="FTO56" t="e">
        <f>STDEV(FTN56:FTN262)</f>
        <v>#REF!</v>
      </c>
      <c r="FTP56" s="29" t="e">
        <f t="shared" ref="FTP56" si="328">FTO56/FTN56</f>
        <v>#REF!</v>
      </c>
      <c r="FTS56" s="3"/>
      <c r="FTU56" s="1"/>
      <c r="FTV56" s="79"/>
      <c r="FUD56" s="145" t="e">
        <f>AVERAGE(#REF!)</f>
        <v>#REF!</v>
      </c>
      <c r="FUE56" t="e">
        <f>STDEV(FUD56:FUD262)</f>
        <v>#REF!</v>
      </c>
      <c r="FUF56" s="29" t="e">
        <f t="shared" ref="FUF56" si="329">FUE56/FUD56</f>
        <v>#REF!</v>
      </c>
      <c r="FUI56" s="3"/>
      <c r="FUK56" s="1"/>
      <c r="FUL56" s="79"/>
      <c r="FUT56" s="145" t="e">
        <f>AVERAGE(#REF!)</f>
        <v>#REF!</v>
      </c>
      <c r="FUU56" t="e">
        <f>STDEV(FUT56:FUT262)</f>
        <v>#REF!</v>
      </c>
      <c r="FUV56" s="29" t="e">
        <f t="shared" ref="FUV56" si="330">FUU56/FUT56</f>
        <v>#REF!</v>
      </c>
      <c r="FUY56" s="3"/>
      <c r="FVA56" s="1"/>
      <c r="FVB56" s="79"/>
      <c r="FVJ56" s="145" t="e">
        <f>AVERAGE(#REF!)</f>
        <v>#REF!</v>
      </c>
      <c r="FVK56" t="e">
        <f>STDEV(FVJ56:FVJ262)</f>
        <v>#REF!</v>
      </c>
      <c r="FVL56" s="29" t="e">
        <f t="shared" ref="FVL56" si="331">FVK56/FVJ56</f>
        <v>#REF!</v>
      </c>
      <c r="FVO56" s="3"/>
      <c r="FVQ56" s="1"/>
      <c r="FVR56" s="79"/>
      <c r="FVZ56" s="145" t="e">
        <f>AVERAGE(#REF!)</f>
        <v>#REF!</v>
      </c>
      <c r="FWA56" t="e">
        <f>STDEV(FVZ56:FVZ262)</f>
        <v>#REF!</v>
      </c>
      <c r="FWB56" s="29" t="e">
        <f t="shared" ref="FWB56" si="332">FWA56/FVZ56</f>
        <v>#REF!</v>
      </c>
      <c r="FWE56" s="3"/>
      <c r="FWG56" s="1"/>
      <c r="FWH56" s="79"/>
      <c r="FWP56" s="145" t="e">
        <f>AVERAGE(#REF!)</f>
        <v>#REF!</v>
      </c>
      <c r="FWQ56" t="e">
        <f>STDEV(FWP56:FWP262)</f>
        <v>#REF!</v>
      </c>
      <c r="FWR56" s="29" t="e">
        <f t="shared" ref="FWR56" si="333">FWQ56/FWP56</f>
        <v>#REF!</v>
      </c>
      <c r="FWU56" s="3"/>
      <c r="FWW56" s="1"/>
      <c r="FWX56" s="79"/>
      <c r="FXF56" s="145" t="e">
        <f>AVERAGE(#REF!)</f>
        <v>#REF!</v>
      </c>
      <c r="FXG56" t="e">
        <f>STDEV(FXF56:FXF262)</f>
        <v>#REF!</v>
      </c>
      <c r="FXH56" s="29" t="e">
        <f t="shared" ref="FXH56" si="334">FXG56/FXF56</f>
        <v>#REF!</v>
      </c>
      <c r="FXK56" s="3"/>
      <c r="FXM56" s="1"/>
      <c r="FXN56" s="79"/>
      <c r="FXV56" s="145" t="e">
        <f>AVERAGE(#REF!)</f>
        <v>#REF!</v>
      </c>
      <c r="FXW56" t="e">
        <f>STDEV(FXV56:FXV262)</f>
        <v>#REF!</v>
      </c>
      <c r="FXX56" s="29" t="e">
        <f t="shared" ref="FXX56" si="335">FXW56/FXV56</f>
        <v>#REF!</v>
      </c>
      <c r="FYA56" s="3"/>
      <c r="FYC56" s="1"/>
      <c r="FYD56" s="79"/>
      <c r="FYL56" s="145" t="e">
        <f>AVERAGE(#REF!)</f>
        <v>#REF!</v>
      </c>
      <c r="FYM56" t="e">
        <f>STDEV(FYL56:FYL262)</f>
        <v>#REF!</v>
      </c>
      <c r="FYN56" s="29" t="e">
        <f t="shared" ref="FYN56" si="336">FYM56/FYL56</f>
        <v>#REF!</v>
      </c>
      <c r="FYQ56" s="3"/>
      <c r="FYS56" s="1"/>
      <c r="FYT56" s="79"/>
      <c r="FZB56" s="145" t="e">
        <f>AVERAGE(#REF!)</f>
        <v>#REF!</v>
      </c>
      <c r="FZC56" t="e">
        <f>STDEV(FZB56:FZB262)</f>
        <v>#REF!</v>
      </c>
      <c r="FZD56" s="29" t="e">
        <f t="shared" ref="FZD56" si="337">FZC56/FZB56</f>
        <v>#REF!</v>
      </c>
      <c r="FZG56" s="3"/>
      <c r="FZI56" s="1"/>
      <c r="FZJ56" s="79"/>
      <c r="FZR56" s="145" t="e">
        <f>AVERAGE(#REF!)</f>
        <v>#REF!</v>
      </c>
      <c r="FZS56" t="e">
        <f>STDEV(FZR56:FZR262)</f>
        <v>#REF!</v>
      </c>
      <c r="FZT56" s="29" t="e">
        <f t="shared" ref="FZT56" si="338">FZS56/FZR56</f>
        <v>#REF!</v>
      </c>
      <c r="FZW56" s="3"/>
      <c r="FZY56" s="1"/>
      <c r="FZZ56" s="79"/>
      <c r="GAH56" s="145" t="e">
        <f>AVERAGE(#REF!)</f>
        <v>#REF!</v>
      </c>
      <c r="GAI56" t="e">
        <f>STDEV(GAH56:GAH262)</f>
        <v>#REF!</v>
      </c>
      <c r="GAJ56" s="29" t="e">
        <f t="shared" ref="GAJ56" si="339">GAI56/GAH56</f>
        <v>#REF!</v>
      </c>
      <c r="GAM56" s="3"/>
      <c r="GAO56" s="1"/>
      <c r="GAP56" s="79"/>
      <c r="GAX56" s="145" t="e">
        <f>AVERAGE(#REF!)</f>
        <v>#REF!</v>
      </c>
      <c r="GAY56" t="e">
        <f>STDEV(GAX56:GAX262)</f>
        <v>#REF!</v>
      </c>
      <c r="GAZ56" s="29" t="e">
        <f t="shared" ref="GAZ56" si="340">GAY56/GAX56</f>
        <v>#REF!</v>
      </c>
      <c r="GBC56" s="3"/>
      <c r="GBE56" s="1"/>
      <c r="GBF56" s="79"/>
      <c r="GBN56" s="145" t="e">
        <f>AVERAGE(#REF!)</f>
        <v>#REF!</v>
      </c>
      <c r="GBO56" t="e">
        <f>STDEV(GBN56:GBN262)</f>
        <v>#REF!</v>
      </c>
      <c r="GBP56" s="29" t="e">
        <f t="shared" ref="GBP56" si="341">GBO56/GBN56</f>
        <v>#REF!</v>
      </c>
      <c r="GBS56" s="3"/>
      <c r="GBU56" s="1"/>
      <c r="GBV56" s="79"/>
      <c r="GCD56" s="145" t="e">
        <f>AVERAGE(#REF!)</f>
        <v>#REF!</v>
      </c>
      <c r="GCE56" t="e">
        <f>STDEV(GCD56:GCD262)</f>
        <v>#REF!</v>
      </c>
      <c r="GCF56" s="29" t="e">
        <f t="shared" ref="GCF56" si="342">GCE56/GCD56</f>
        <v>#REF!</v>
      </c>
      <c r="GCI56" s="3"/>
      <c r="GCK56" s="1"/>
      <c r="GCL56" s="79"/>
      <c r="GCT56" s="145" t="e">
        <f>AVERAGE(#REF!)</f>
        <v>#REF!</v>
      </c>
      <c r="GCU56" t="e">
        <f>STDEV(GCT56:GCT262)</f>
        <v>#REF!</v>
      </c>
      <c r="GCV56" s="29" t="e">
        <f t="shared" ref="GCV56" si="343">GCU56/GCT56</f>
        <v>#REF!</v>
      </c>
      <c r="GCY56" s="3"/>
      <c r="GDA56" s="1"/>
      <c r="GDB56" s="79"/>
      <c r="GDJ56" s="145" t="e">
        <f>AVERAGE(#REF!)</f>
        <v>#REF!</v>
      </c>
      <c r="GDK56" t="e">
        <f>STDEV(GDJ56:GDJ262)</f>
        <v>#REF!</v>
      </c>
      <c r="GDL56" s="29" t="e">
        <f t="shared" ref="GDL56" si="344">GDK56/GDJ56</f>
        <v>#REF!</v>
      </c>
      <c r="GDO56" s="3"/>
      <c r="GDQ56" s="1"/>
      <c r="GDR56" s="79"/>
      <c r="GDZ56" s="145" t="e">
        <f>AVERAGE(#REF!)</f>
        <v>#REF!</v>
      </c>
      <c r="GEA56" t="e">
        <f>STDEV(GDZ56:GDZ262)</f>
        <v>#REF!</v>
      </c>
      <c r="GEB56" s="29" t="e">
        <f t="shared" ref="GEB56" si="345">GEA56/GDZ56</f>
        <v>#REF!</v>
      </c>
      <c r="GEE56" s="3"/>
      <c r="GEG56" s="1"/>
      <c r="GEH56" s="79"/>
      <c r="GEP56" s="145" t="e">
        <f>AVERAGE(#REF!)</f>
        <v>#REF!</v>
      </c>
      <c r="GEQ56" t="e">
        <f>STDEV(GEP56:GEP262)</f>
        <v>#REF!</v>
      </c>
      <c r="GER56" s="29" t="e">
        <f t="shared" ref="GER56" si="346">GEQ56/GEP56</f>
        <v>#REF!</v>
      </c>
      <c r="GEU56" s="3"/>
      <c r="GEW56" s="1"/>
      <c r="GEX56" s="79"/>
      <c r="GFF56" s="145" t="e">
        <f>AVERAGE(#REF!)</f>
        <v>#REF!</v>
      </c>
      <c r="GFG56" t="e">
        <f>STDEV(GFF56:GFF262)</f>
        <v>#REF!</v>
      </c>
      <c r="GFH56" s="29" t="e">
        <f t="shared" ref="GFH56" si="347">GFG56/GFF56</f>
        <v>#REF!</v>
      </c>
      <c r="GFK56" s="3"/>
      <c r="GFM56" s="1"/>
      <c r="GFN56" s="79"/>
      <c r="GFV56" s="145" t="e">
        <f>AVERAGE(#REF!)</f>
        <v>#REF!</v>
      </c>
      <c r="GFW56" t="e">
        <f>STDEV(GFV56:GFV262)</f>
        <v>#REF!</v>
      </c>
      <c r="GFX56" s="29" t="e">
        <f t="shared" ref="GFX56" si="348">GFW56/GFV56</f>
        <v>#REF!</v>
      </c>
      <c r="GGA56" s="3"/>
      <c r="GGC56" s="1"/>
      <c r="GGD56" s="79"/>
      <c r="GGL56" s="145" t="e">
        <f>AVERAGE(#REF!)</f>
        <v>#REF!</v>
      </c>
      <c r="GGM56" t="e">
        <f>STDEV(GGL56:GGL262)</f>
        <v>#REF!</v>
      </c>
      <c r="GGN56" s="29" t="e">
        <f t="shared" ref="GGN56" si="349">GGM56/GGL56</f>
        <v>#REF!</v>
      </c>
      <c r="GGQ56" s="3"/>
      <c r="GGS56" s="1"/>
      <c r="GGT56" s="79"/>
      <c r="GHB56" s="145" t="e">
        <f>AVERAGE(#REF!)</f>
        <v>#REF!</v>
      </c>
      <c r="GHC56" t="e">
        <f>STDEV(GHB56:GHB262)</f>
        <v>#REF!</v>
      </c>
      <c r="GHD56" s="29" t="e">
        <f t="shared" ref="GHD56" si="350">GHC56/GHB56</f>
        <v>#REF!</v>
      </c>
      <c r="GHG56" s="3"/>
      <c r="GHI56" s="1"/>
      <c r="GHJ56" s="79"/>
      <c r="GHR56" s="145" t="e">
        <f>AVERAGE(#REF!)</f>
        <v>#REF!</v>
      </c>
      <c r="GHS56" t="e">
        <f>STDEV(GHR56:GHR262)</f>
        <v>#REF!</v>
      </c>
      <c r="GHT56" s="29" t="e">
        <f t="shared" ref="GHT56" si="351">GHS56/GHR56</f>
        <v>#REF!</v>
      </c>
      <c r="GHW56" s="3"/>
      <c r="GHY56" s="1"/>
      <c r="GHZ56" s="79"/>
      <c r="GIH56" s="145" t="e">
        <f>AVERAGE(#REF!)</f>
        <v>#REF!</v>
      </c>
      <c r="GII56" t="e">
        <f>STDEV(GIH56:GIH262)</f>
        <v>#REF!</v>
      </c>
      <c r="GIJ56" s="29" t="e">
        <f t="shared" ref="GIJ56" si="352">GII56/GIH56</f>
        <v>#REF!</v>
      </c>
      <c r="GIM56" s="3"/>
      <c r="GIO56" s="1"/>
      <c r="GIP56" s="79"/>
      <c r="GIX56" s="145" t="e">
        <f>AVERAGE(#REF!)</f>
        <v>#REF!</v>
      </c>
      <c r="GIY56" t="e">
        <f>STDEV(GIX56:GIX262)</f>
        <v>#REF!</v>
      </c>
      <c r="GIZ56" s="29" t="e">
        <f t="shared" ref="GIZ56" si="353">GIY56/GIX56</f>
        <v>#REF!</v>
      </c>
      <c r="GJC56" s="3"/>
      <c r="GJE56" s="1"/>
      <c r="GJF56" s="79"/>
      <c r="GJN56" s="145" t="e">
        <f>AVERAGE(#REF!)</f>
        <v>#REF!</v>
      </c>
      <c r="GJO56" t="e">
        <f>STDEV(GJN56:GJN262)</f>
        <v>#REF!</v>
      </c>
      <c r="GJP56" s="29" t="e">
        <f t="shared" ref="GJP56" si="354">GJO56/GJN56</f>
        <v>#REF!</v>
      </c>
      <c r="GJS56" s="3"/>
      <c r="GJU56" s="1"/>
      <c r="GJV56" s="79"/>
      <c r="GKD56" s="145" t="e">
        <f>AVERAGE(#REF!)</f>
        <v>#REF!</v>
      </c>
      <c r="GKE56" t="e">
        <f>STDEV(GKD56:GKD262)</f>
        <v>#REF!</v>
      </c>
      <c r="GKF56" s="29" t="e">
        <f t="shared" ref="GKF56" si="355">GKE56/GKD56</f>
        <v>#REF!</v>
      </c>
      <c r="GKI56" s="3"/>
      <c r="GKK56" s="1"/>
      <c r="GKL56" s="79"/>
      <c r="GKT56" s="145" t="e">
        <f>AVERAGE(#REF!)</f>
        <v>#REF!</v>
      </c>
      <c r="GKU56" t="e">
        <f>STDEV(GKT56:GKT262)</f>
        <v>#REF!</v>
      </c>
      <c r="GKV56" s="29" t="e">
        <f t="shared" ref="GKV56" si="356">GKU56/GKT56</f>
        <v>#REF!</v>
      </c>
      <c r="GKY56" s="3"/>
      <c r="GLA56" s="1"/>
      <c r="GLB56" s="79"/>
      <c r="GLJ56" s="145" t="e">
        <f>AVERAGE(#REF!)</f>
        <v>#REF!</v>
      </c>
      <c r="GLK56" t="e">
        <f>STDEV(GLJ56:GLJ262)</f>
        <v>#REF!</v>
      </c>
      <c r="GLL56" s="29" t="e">
        <f t="shared" ref="GLL56" si="357">GLK56/GLJ56</f>
        <v>#REF!</v>
      </c>
      <c r="GLO56" s="3"/>
      <c r="GLQ56" s="1"/>
      <c r="GLR56" s="79"/>
      <c r="GLZ56" s="145" t="e">
        <f>AVERAGE(#REF!)</f>
        <v>#REF!</v>
      </c>
      <c r="GMA56" t="e">
        <f>STDEV(GLZ56:GLZ262)</f>
        <v>#REF!</v>
      </c>
      <c r="GMB56" s="29" t="e">
        <f t="shared" ref="GMB56" si="358">GMA56/GLZ56</f>
        <v>#REF!</v>
      </c>
      <c r="GME56" s="3"/>
      <c r="GMG56" s="1"/>
      <c r="GMH56" s="79"/>
      <c r="GMP56" s="145" t="e">
        <f>AVERAGE(#REF!)</f>
        <v>#REF!</v>
      </c>
      <c r="GMQ56" t="e">
        <f>STDEV(GMP56:GMP262)</f>
        <v>#REF!</v>
      </c>
      <c r="GMR56" s="29" t="e">
        <f t="shared" ref="GMR56" si="359">GMQ56/GMP56</f>
        <v>#REF!</v>
      </c>
      <c r="GMU56" s="3"/>
      <c r="GMW56" s="1"/>
      <c r="GMX56" s="79"/>
      <c r="GNF56" s="145" t="e">
        <f>AVERAGE(#REF!)</f>
        <v>#REF!</v>
      </c>
      <c r="GNG56" t="e">
        <f>STDEV(GNF56:GNF262)</f>
        <v>#REF!</v>
      </c>
      <c r="GNH56" s="29" t="e">
        <f t="shared" ref="GNH56" si="360">GNG56/GNF56</f>
        <v>#REF!</v>
      </c>
      <c r="GNK56" s="3"/>
      <c r="GNM56" s="1"/>
      <c r="GNN56" s="79"/>
      <c r="GNV56" s="145" t="e">
        <f>AVERAGE(#REF!)</f>
        <v>#REF!</v>
      </c>
      <c r="GNW56" t="e">
        <f>STDEV(GNV56:GNV262)</f>
        <v>#REF!</v>
      </c>
      <c r="GNX56" s="29" t="e">
        <f t="shared" ref="GNX56" si="361">GNW56/GNV56</f>
        <v>#REF!</v>
      </c>
      <c r="GOA56" s="3"/>
      <c r="GOC56" s="1"/>
      <c r="GOD56" s="79"/>
      <c r="GOL56" s="145" t="e">
        <f>AVERAGE(#REF!)</f>
        <v>#REF!</v>
      </c>
      <c r="GOM56" t="e">
        <f>STDEV(GOL56:GOL262)</f>
        <v>#REF!</v>
      </c>
      <c r="GON56" s="29" t="e">
        <f t="shared" ref="GON56" si="362">GOM56/GOL56</f>
        <v>#REF!</v>
      </c>
      <c r="GOQ56" s="3"/>
      <c r="GOS56" s="1"/>
      <c r="GOT56" s="79"/>
      <c r="GPB56" s="145" t="e">
        <f>AVERAGE(#REF!)</f>
        <v>#REF!</v>
      </c>
      <c r="GPC56" t="e">
        <f>STDEV(GPB56:GPB262)</f>
        <v>#REF!</v>
      </c>
      <c r="GPD56" s="29" t="e">
        <f t="shared" ref="GPD56" si="363">GPC56/GPB56</f>
        <v>#REF!</v>
      </c>
      <c r="GPG56" s="3"/>
      <c r="GPI56" s="1"/>
      <c r="GPJ56" s="79"/>
      <c r="GPR56" s="145" t="e">
        <f>AVERAGE(#REF!)</f>
        <v>#REF!</v>
      </c>
      <c r="GPS56" t="e">
        <f>STDEV(GPR56:GPR262)</f>
        <v>#REF!</v>
      </c>
      <c r="GPT56" s="29" t="e">
        <f t="shared" ref="GPT56" si="364">GPS56/GPR56</f>
        <v>#REF!</v>
      </c>
      <c r="GPW56" s="3"/>
      <c r="GPY56" s="1"/>
      <c r="GPZ56" s="79"/>
      <c r="GQH56" s="145" t="e">
        <f>AVERAGE(#REF!)</f>
        <v>#REF!</v>
      </c>
      <c r="GQI56" t="e">
        <f>STDEV(GQH56:GQH262)</f>
        <v>#REF!</v>
      </c>
      <c r="GQJ56" s="29" t="e">
        <f t="shared" ref="GQJ56" si="365">GQI56/GQH56</f>
        <v>#REF!</v>
      </c>
      <c r="GQM56" s="3"/>
      <c r="GQO56" s="1"/>
      <c r="GQP56" s="79"/>
      <c r="GQX56" s="145" t="e">
        <f>AVERAGE(#REF!)</f>
        <v>#REF!</v>
      </c>
      <c r="GQY56" t="e">
        <f>STDEV(GQX56:GQX262)</f>
        <v>#REF!</v>
      </c>
      <c r="GQZ56" s="29" t="e">
        <f t="shared" ref="GQZ56" si="366">GQY56/GQX56</f>
        <v>#REF!</v>
      </c>
      <c r="GRC56" s="3"/>
      <c r="GRE56" s="1"/>
      <c r="GRF56" s="79"/>
      <c r="GRN56" s="145" t="e">
        <f>AVERAGE(#REF!)</f>
        <v>#REF!</v>
      </c>
      <c r="GRO56" t="e">
        <f>STDEV(GRN56:GRN262)</f>
        <v>#REF!</v>
      </c>
      <c r="GRP56" s="29" t="e">
        <f t="shared" ref="GRP56" si="367">GRO56/GRN56</f>
        <v>#REF!</v>
      </c>
      <c r="GRS56" s="3"/>
      <c r="GRU56" s="1"/>
      <c r="GRV56" s="79"/>
      <c r="GSD56" s="145" t="e">
        <f>AVERAGE(#REF!)</f>
        <v>#REF!</v>
      </c>
      <c r="GSE56" t="e">
        <f>STDEV(GSD56:GSD262)</f>
        <v>#REF!</v>
      </c>
      <c r="GSF56" s="29" t="e">
        <f t="shared" ref="GSF56" si="368">GSE56/GSD56</f>
        <v>#REF!</v>
      </c>
      <c r="GSI56" s="3"/>
      <c r="GSK56" s="1"/>
      <c r="GSL56" s="79"/>
      <c r="GST56" s="145" t="e">
        <f>AVERAGE(#REF!)</f>
        <v>#REF!</v>
      </c>
      <c r="GSU56" t="e">
        <f>STDEV(GST56:GST262)</f>
        <v>#REF!</v>
      </c>
      <c r="GSV56" s="29" t="e">
        <f t="shared" ref="GSV56" si="369">GSU56/GST56</f>
        <v>#REF!</v>
      </c>
      <c r="GSY56" s="3"/>
      <c r="GTA56" s="1"/>
      <c r="GTB56" s="79"/>
      <c r="GTJ56" s="145" t="e">
        <f>AVERAGE(#REF!)</f>
        <v>#REF!</v>
      </c>
      <c r="GTK56" t="e">
        <f>STDEV(GTJ56:GTJ262)</f>
        <v>#REF!</v>
      </c>
      <c r="GTL56" s="29" t="e">
        <f t="shared" ref="GTL56" si="370">GTK56/GTJ56</f>
        <v>#REF!</v>
      </c>
      <c r="GTO56" s="3"/>
      <c r="GTQ56" s="1"/>
      <c r="GTR56" s="79"/>
      <c r="GTZ56" s="145" t="e">
        <f>AVERAGE(#REF!)</f>
        <v>#REF!</v>
      </c>
      <c r="GUA56" t="e">
        <f>STDEV(GTZ56:GTZ262)</f>
        <v>#REF!</v>
      </c>
      <c r="GUB56" s="29" t="e">
        <f t="shared" ref="GUB56" si="371">GUA56/GTZ56</f>
        <v>#REF!</v>
      </c>
      <c r="GUE56" s="3"/>
      <c r="GUG56" s="1"/>
      <c r="GUH56" s="79"/>
      <c r="GUP56" s="145" t="e">
        <f>AVERAGE(#REF!)</f>
        <v>#REF!</v>
      </c>
      <c r="GUQ56" t="e">
        <f>STDEV(GUP56:GUP262)</f>
        <v>#REF!</v>
      </c>
      <c r="GUR56" s="29" t="e">
        <f t="shared" ref="GUR56" si="372">GUQ56/GUP56</f>
        <v>#REF!</v>
      </c>
      <c r="GUU56" s="3"/>
      <c r="GUW56" s="1"/>
      <c r="GUX56" s="79"/>
      <c r="GVF56" s="145" t="e">
        <f>AVERAGE(#REF!)</f>
        <v>#REF!</v>
      </c>
      <c r="GVG56" t="e">
        <f>STDEV(GVF56:GVF262)</f>
        <v>#REF!</v>
      </c>
      <c r="GVH56" s="29" t="e">
        <f t="shared" ref="GVH56" si="373">GVG56/GVF56</f>
        <v>#REF!</v>
      </c>
      <c r="GVK56" s="3"/>
      <c r="GVM56" s="1"/>
      <c r="GVN56" s="79"/>
      <c r="GVV56" s="145" t="e">
        <f>AVERAGE(#REF!)</f>
        <v>#REF!</v>
      </c>
      <c r="GVW56" t="e">
        <f>STDEV(GVV56:GVV262)</f>
        <v>#REF!</v>
      </c>
      <c r="GVX56" s="29" t="e">
        <f t="shared" ref="GVX56" si="374">GVW56/GVV56</f>
        <v>#REF!</v>
      </c>
      <c r="GWA56" s="3"/>
      <c r="GWC56" s="1"/>
      <c r="GWD56" s="79"/>
      <c r="GWL56" s="145" t="e">
        <f>AVERAGE(#REF!)</f>
        <v>#REF!</v>
      </c>
      <c r="GWM56" t="e">
        <f>STDEV(GWL56:GWL262)</f>
        <v>#REF!</v>
      </c>
      <c r="GWN56" s="29" t="e">
        <f t="shared" ref="GWN56" si="375">GWM56/GWL56</f>
        <v>#REF!</v>
      </c>
      <c r="GWQ56" s="3"/>
      <c r="GWS56" s="1"/>
      <c r="GWT56" s="79"/>
      <c r="GXB56" s="145" t="e">
        <f>AVERAGE(#REF!)</f>
        <v>#REF!</v>
      </c>
      <c r="GXC56" t="e">
        <f>STDEV(GXB56:GXB262)</f>
        <v>#REF!</v>
      </c>
      <c r="GXD56" s="29" t="e">
        <f t="shared" ref="GXD56" si="376">GXC56/GXB56</f>
        <v>#REF!</v>
      </c>
      <c r="GXG56" s="3"/>
      <c r="GXI56" s="1"/>
      <c r="GXJ56" s="79"/>
      <c r="GXR56" s="145" t="e">
        <f>AVERAGE(#REF!)</f>
        <v>#REF!</v>
      </c>
      <c r="GXS56" t="e">
        <f>STDEV(GXR56:GXR262)</f>
        <v>#REF!</v>
      </c>
      <c r="GXT56" s="29" t="e">
        <f t="shared" ref="GXT56" si="377">GXS56/GXR56</f>
        <v>#REF!</v>
      </c>
      <c r="GXW56" s="3"/>
      <c r="GXY56" s="1"/>
      <c r="GXZ56" s="79"/>
      <c r="GYH56" s="145" t="e">
        <f>AVERAGE(#REF!)</f>
        <v>#REF!</v>
      </c>
      <c r="GYI56" t="e">
        <f>STDEV(GYH56:GYH262)</f>
        <v>#REF!</v>
      </c>
      <c r="GYJ56" s="29" t="e">
        <f t="shared" ref="GYJ56" si="378">GYI56/GYH56</f>
        <v>#REF!</v>
      </c>
      <c r="GYM56" s="3"/>
      <c r="GYO56" s="1"/>
      <c r="GYP56" s="79"/>
      <c r="GYX56" s="145" t="e">
        <f>AVERAGE(#REF!)</f>
        <v>#REF!</v>
      </c>
      <c r="GYY56" t="e">
        <f>STDEV(GYX56:GYX262)</f>
        <v>#REF!</v>
      </c>
      <c r="GYZ56" s="29" t="e">
        <f t="shared" ref="GYZ56" si="379">GYY56/GYX56</f>
        <v>#REF!</v>
      </c>
      <c r="GZC56" s="3"/>
      <c r="GZE56" s="1"/>
      <c r="GZF56" s="79"/>
      <c r="GZN56" s="145" t="e">
        <f>AVERAGE(#REF!)</f>
        <v>#REF!</v>
      </c>
      <c r="GZO56" t="e">
        <f>STDEV(GZN56:GZN262)</f>
        <v>#REF!</v>
      </c>
      <c r="GZP56" s="29" t="e">
        <f t="shared" ref="GZP56" si="380">GZO56/GZN56</f>
        <v>#REF!</v>
      </c>
      <c r="GZS56" s="3"/>
      <c r="GZU56" s="1"/>
      <c r="GZV56" s="79"/>
      <c r="HAD56" s="145" t="e">
        <f>AVERAGE(#REF!)</f>
        <v>#REF!</v>
      </c>
      <c r="HAE56" t="e">
        <f>STDEV(HAD56:HAD262)</f>
        <v>#REF!</v>
      </c>
      <c r="HAF56" s="29" t="e">
        <f t="shared" ref="HAF56" si="381">HAE56/HAD56</f>
        <v>#REF!</v>
      </c>
      <c r="HAI56" s="3"/>
      <c r="HAK56" s="1"/>
      <c r="HAL56" s="79"/>
      <c r="HAT56" s="145" t="e">
        <f>AVERAGE(#REF!)</f>
        <v>#REF!</v>
      </c>
      <c r="HAU56" t="e">
        <f>STDEV(HAT56:HAT262)</f>
        <v>#REF!</v>
      </c>
      <c r="HAV56" s="29" t="e">
        <f t="shared" ref="HAV56" si="382">HAU56/HAT56</f>
        <v>#REF!</v>
      </c>
      <c r="HAY56" s="3"/>
      <c r="HBA56" s="1"/>
      <c r="HBB56" s="79"/>
      <c r="HBJ56" s="145" t="e">
        <f>AVERAGE(#REF!)</f>
        <v>#REF!</v>
      </c>
      <c r="HBK56" t="e">
        <f>STDEV(HBJ56:HBJ262)</f>
        <v>#REF!</v>
      </c>
      <c r="HBL56" s="29" t="e">
        <f t="shared" ref="HBL56" si="383">HBK56/HBJ56</f>
        <v>#REF!</v>
      </c>
      <c r="HBO56" s="3"/>
      <c r="HBQ56" s="1"/>
      <c r="HBR56" s="79"/>
      <c r="HBZ56" s="145" t="e">
        <f>AVERAGE(#REF!)</f>
        <v>#REF!</v>
      </c>
      <c r="HCA56" t="e">
        <f>STDEV(HBZ56:HBZ262)</f>
        <v>#REF!</v>
      </c>
      <c r="HCB56" s="29" t="e">
        <f t="shared" ref="HCB56" si="384">HCA56/HBZ56</f>
        <v>#REF!</v>
      </c>
      <c r="HCE56" s="3"/>
      <c r="HCG56" s="1"/>
      <c r="HCH56" s="79"/>
      <c r="HCP56" s="145" t="e">
        <f>AVERAGE(#REF!)</f>
        <v>#REF!</v>
      </c>
      <c r="HCQ56" t="e">
        <f>STDEV(HCP56:HCP262)</f>
        <v>#REF!</v>
      </c>
      <c r="HCR56" s="29" t="e">
        <f t="shared" ref="HCR56" si="385">HCQ56/HCP56</f>
        <v>#REF!</v>
      </c>
      <c r="HCU56" s="3"/>
      <c r="HCW56" s="1"/>
      <c r="HCX56" s="79"/>
      <c r="HDF56" s="145" t="e">
        <f>AVERAGE(#REF!)</f>
        <v>#REF!</v>
      </c>
      <c r="HDG56" t="e">
        <f>STDEV(HDF56:HDF262)</f>
        <v>#REF!</v>
      </c>
      <c r="HDH56" s="29" t="e">
        <f t="shared" ref="HDH56" si="386">HDG56/HDF56</f>
        <v>#REF!</v>
      </c>
      <c r="HDK56" s="3"/>
      <c r="HDM56" s="1"/>
      <c r="HDN56" s="79"/>
      <c r="HDV56" s="145" t="e">
        <f>AVERAGE(#REF!)</f>
        <v>#REF!</v>
      </c>
      <c r="HDW56" t="e">
        <f>STDEV(HDV56:HDV262)</f>
        <v>#REF!</v>
      </c>
      <c r="HDX56" s="29" t="e">
        <f t="shared" ref="HDX56" si="387">HDW56/HDV56</f>
        <v>#REF!</v>
      </c>
      <c r="HEA56" s="3"/>
      <c r="HEC56" s="1"/>
      <c r="HED56" s="79"/>
      <c r="HEL56" s="145" t="e">
        <f>AVERAGE(#REF!)</f>
        <v>#REF!</v>
      </c>
      <c r="HEM56" t="e">
        <f>STDEV(HEL56:HEL262)</f>
        <v>#REF!</v>
      </c>
      <c r="HEN56" s="29" t="e">
        <f t="shared" ref="HEN56" si="388">HEM56/HEL56</f>
        <v>#REF!</v>
      </c>
      <c r="HEQ56" s="3"/>
      <c r="HES56" s="1"/>
      <c r="HET56" s="79"/>
      <c r="HFB56" s="145" t="e">
        <f>AVERAGE(#REF!)</f>
        <v>#REF!</v>
      </c>
      <c r="HFC56" t="e">
        <f>STDEV(HFB56:HFB262)</f>
        <v>#REF!</v>
      </c>
      <c r="HFD56" s="29" t="e">
        <f t="shared" ref="HFD56" si="389">HFC56/HFB56</f>
        <v>#REF!</v>
      </c>
      <c r="HFG56" s="3"/>
      <c r="HFI56" s="1"/>
      <c r="HFJ56" s="79"/>
      <c r="HFR56" s="145" t="e">
        <f>AVERAGE(#REF!)</f>
        <v>#REF!</v>
      </c>
      <c r="HFS56" t="e">
        <f>STDEV(HFR56:HFR262)</f>
        <v>#REF!</v>
      </c>
      <c r="HFT56" s="29" t="e">
        <f t="shared" ref="HFT56" si="390">HFS56/HFR56</f>
        <v>#REF!</v>
      </c>
      <c r="HFW56" s="3"/>
      <c r="HFY56" s="1"/>
      <c r="HFZ56" s="79"/>
      <c r="HGH56" s="145" t="e">
        <f>AVERAGE(#REF!)</f>
        <v>#REF!</v>
      </c>
      <c r="HGI56" t="e">
        <f>STDEV(HGH56:HGH262)</f>
        <v>#REF!</v>
      </c>
      <c r="HGJ56" s="29" t="e">
        <f t="shared" ref="HGJ56" si="391">HGI56/HGH56</f>
        <v>#REF!</v>
      </c>
      <c r="HGM56" s="3"/>
      <c r="HGO56" s="1"/>
      <c r="HGP56" s="79"/>
      <c r="HGX56" s="145" t="e">
        <f>AVERAGE(#REF!)</f>
        <v>#REF!</v>
      </c>
      <c r="HGY56" t="e">
        <f>STDEV(HGX56:HGX262)</f>
        <v>#REF!</v>
      </c>
      <c r="HGZ56" s="29" t="e">
        <f t="shared" ref="HGZ56" si="392">HGY56/HGX56</f>
        <v>#REF!</v>
      </c>
      <c r="HHC56" s="3"/>
      <c r="HHE56" s="1"/>
      <c r="HHF56" s="79"/>
      <c r="HHN56" s="145" t="e">
        <f>AVERAGE(#REF!)</f>
        <v>#REF!</v>
      </c>
      <c r="HHO56" t="e">
        <f>STDEV(HHN56:HHN262)</f>
        <v>#REF!</v>
      </c>
      <c r="HHP56" s="29" t="e">
        <f t="shared" ref="HHP56" si="393">HHO56/HHN56</f>
        <v>#REF!</v>
      </c>
      <c r="HHS56" s="3"/>
      <c r="HHU56" s="1"/>
      <c r="HHV56" s="79"/>
      <c r="HID56" s="145" t="e">
        <f>AVERAGE(#REF!)</f>
        <v>#REF!</v>
      </c>
      <c r="HIE56" t="e">
        <f>STDEV(HID56:HID262)</f>
        <v>#REF!</v>
      </c>
      <c r="HIF56" s="29" t="e">
        <f t="shared" ref="HIF56" si="394">HIE56/HID56</f>
        <v>#REF!</v>
      </c>
      <c r="HII56" s="3"/>
      <c r="HIK56" s="1"/>
      <c r="HIL56" s="79"/>
      <c r="HIT56" s="145" t="e">
        <f>AVERAGE(#REF!)</f>
        <v>#REF!</v>
      </c>
      <c r="HIU56" t="e">
        <f>STDEV(HIT56:HIT262)</f>
        <v>#REF!</v>
      </c>
      <c r="HIV56" s="29" t="e">
        <f t="shared" ref="HIV56" si="395">HIU56/HIT56</f>
        <v>#REF!</v>
      </c>
      <c r="HIY56" s="3"/>
      <c r="HJA56" s="1"/>
      <c r="HJB56" s="79"/>
      <c r="HJJ56" s="145" t="e">
        <f>AVERAGE(#REF!)</f>
        <v>#REF!</v>
      </c>
      <c r="HJK56" t="e">
        <f>STDEV(HJJ56:HJJ262)</f>
        <v>#REF!</v>
      </c>
      <c r="HJL56" s="29" t="e">
        <f t="shared" ref="HJL56" si="396">HJK56/HJJ56</f>
        <v>#REF!</v>
      </c>
      <c r="HJO56" s="3"/>
      <c r="HJQ56" s="1"/>
      <c r="HJR56" s="79"/>
      <c r="HJZ56" s="145" t="e">
        <f>AVERAGE(#REF!)</f>
        <v>#REF!</v>
      </c>
      <c r="HKA56" t="e">
        <f>STDEV(HJZ56:HJZ262)</f>
        <v>#REF!</v>
      </c>
      <c r="HKB56" s="29" t="e">
        <f t="shared" ref="HKB56" si="397">HKA56/HJZ56</f>
        <v>#REF!</v>
      </c>
      <c r="HKE56" s="3"/>
      <c r="HKG56" s="1"/>
      <c r="HKH56" s="79"/>
      <c r="HKP56" s="145" t="e">
        <f>AVERAGE(#REF!)</f>
        <v>#REF!</v>
      </c>
      <c r="HKQ56" t="e">
        <f>STDEV(HKP56:HKP262)</f>
        <v>#REF!</v>
      </c>
      <c r="HKR56" s="29" t="e">
        <f t="shared" ref="HKR56" si="398">HKQ56/HKP56</f>
        <v>#REF!</v>
      </c>
      <c r="HKU56" s="3"/>
      <c r="HKW56" s="1"/>
      <c r="HKX56" s="79"/>
      <c r="HLF56" s="145" t="e">
        <f>AVERAGE(#REF!)</f>
        <v>#REF!</v>
      </c>
      <c r="HLG56" t="e">
        <f>STDEV(HLF56:HLF262)</f>
        <v>#REF!</v>
      </c>
      <c r="HLH56" s="29" t="e">
        <f t="shared" ref="HLH56" si="399">HLG56/HLF56</f>
        <v>#REF!</v>
      </c>
      <c r="HLK56" s="3"/>
      <c r="HLM56" s="1"/>
      <c r="HLN56" s="79"/>
      <c r="HLV56" s="145" t="e">
        <f>AVERAGE(#REF!)</f>
        <v>#REF!</v>
      </c>
      <c r="HLW56" t="e">
        <f>STDEV(HLV56:HLV262)</f>
        <v>#REF!</v>
      </c>
      <c r="HLX56" s="29" t="e">
        <f t="shared" ref="HLX56" si="400">HLW56/HLV56</f>
        <v>#REF!</v>
      </c>
      <c r="HMA56" s="3"/>
      <c r="HMC56" s="1"/>
      <c r="HMD56" s="79"/>
      <c r="HML56" s="145" t="e">
        <f>AVERAGE(#REF!)</f>
        <v>#REF!</v>
      </c>
      <c r="HMM56" t="e">
        <f>STDEV(HML56:HML262)</f>
        <v>#REF!</v>
      </c>
      <c r="HMN56" s="29" t="e">
        <f t="shared" ref="HMN56" si="401">HMM56/HML56</f>
        <v>#REF!</v>
      </c>
      <c r="HMQ56" s="3"/>
      <c r="HMS56" s="1"/>
      <c r="HMT56" s="79"/>
      <c r="HNB56" s="145" t="e">
        <f>AVERAGE(#REF!)</f>
        <v>#REF!</v>
      </c>
      <c r="HNC56" t="e">
        <f>STDEV(HNB56:HNB262)</f>
        <v>#REF!</v>
      </c>
      <c r="HND56" s="29" t="e">
        <f t="shared" ref="HND56" si="402">HNC56/HNB56</f>
        <v>#REF!</v>
      </c>
      <c r="HNG56" s="3"/>
      <c r="HNI56" s="1"/>
      <c r="HNJ56" s="79"/>
      <c r="HNR56" s="145" t="e">
        <f>AVERAGE(#REF!)</f>
        <v>#REF!</v>
      </c>
      <c r="HNS56" t="e">
        <f>STDEV(HNR56:HNR262)</f>
        <v>#REF!</v>
      </c>
      <c r="HNT56" s="29" t="e">
        <f t="shared" ref="HNT56" si="403">HNS56/HNR56</f>
        <v>#REF!</v>
      </c>
      <c r="HNW56" s="3"/>
      <c r="HNY56" s="1"/>
      <c r="HNZ56" s="79"/>
      <c r="HOH56" s="145" t="e">
        <f>AVERAGE(#REF!)</f>
        <v>#REF!</v>
      </c>
      <c r="HOI56" t="e">
        <f>STDEV(HOH56:HOH262)</f>
        <v>#REF!</v>
      </c>
      <c r="HOJ56" s="29" t="e">
        <f t="shared" ref="HOJ56" si="404">HOI56/HOH56</f>
        <v>#REF!</v>
      </c>
      <c r="HOM56" s="3"/>
      <c r="HOO56" s="1"/>
      <c r="HOP56" s="79"/>
      <c r="HOX56" s="145" t="e">
        <f>AVERAGE(#REF!)</f>
        <v>#REF!</v>
      </c>
      <c r="HOY56" t="e">
        <f>STDEV(HOX56:HOX262)</f>
        <v>#REF!</v>
      </c>
      <c r="HOZ56" s="29" t="e">
        <f t="shared" ref="HOZ56" si="405">HOY56/HOX56</f>
        <v>#REF!</v>
      </c>
      <c r="HPC56" s="3"/>
      <c r="HPE56" s="1"/>
      <c r="HPF56" s="79"/>
      <c r="HPN56" s="145" t="e">
        <f>AVERAGE(#REF!)</f>
        <v>#REF!</v>
      </c>
      <c r="HPO56" t="e">
        <f>STDEV(HPN56:HPN262)</f>
        <v>#REF!</v>
      </c>
      <c r="HPP56" s="29" t="e">
        <f t="shared" ref="HPP56" si="406">HPO56/HPN56</f>
        <v>#REF!</v>
      </c>
      <c r="HPS56" s="3"/>
      <c r="HPU56" s="1"/>
      <c r="HPV56" s="79"/>
      <c r="HQD56" s="145" t="e">
        <f>AVERAGE(#REF!)</f>
        <v>#REF!</v>
      </c>
      <c r="HQE56" t="e">
        <f>STDEV(HQD56:HQD262)</f>
        <v>#REF!</v>
      </c>
      <c r="HQF56" s="29" t="e">
        <f t="shared" ref="HQF56" si="407">HQE56/HQD56</f>
        <v>#REF!</v>
      </c>
      <c r="HQI56" s="3"/>
      <c r="HQK56" s="1"/>
      <c r="HQL56" s="79"/>
      <c r="HQT56" s="145" t="e">
        <f>AVERAGE(#REF!)</f>
        <v>#REF!</v>
      </c>
      <c r="HQU56" t="e">
        <f>STDEV(HQT56:HQT262)</f>
        <v>#REF!</v>
      </c>
      <c r="HQV56" s="29" t="e">
        <f t="shared" ref="HQV56" si="408">HQU56/HQT56</f>
        <v>#REF!</v>
      </c>
      <c r="HQY56" s="3"/>
      <c r="HRA56" s="1"/>
      <c r="HRB56" s="79"/>
      <c r="HRJ56" s="145" t="e">
        <f>AVERAGE(#REF!)</f>
        <v>#REF!</v>
      </c>
      <c r="HRK56" t="e">
        <f>STDEV(HRJ56:HRJ262)</f>
        <v>#REF!</v>
      </c>
      <c r="HRL56" s="29" t="e">
        <f t="shared" ref="HRL56" si="409">HRK56/HRJ56</f>
        <v>#REF!</v>
      </c>
      <c r="HRO56" s="3"/>
      <c r="HRQ56" s="1"/>
      <c r="HRR56" s="79"/>
      <c r="HRZ56" s="145" t="e">
        <f>AVERAGE(#REF!)</f>
        <v>#REF!</v>
      </c>
      <c r="HSA56" t="e">
        <f>STDEV(HRZ56:HRZ262)</f>
        <v>#REF!</v>
      </c>
      <c r="HSB56" s="29" t="e">
        <f t="shared" ref="HSB56" si="410">HSA56/HRZ56</f>
        <v>#REF!</v>
      </c>
      <c r="HSE56" s="3"/>
      <c r="HSG56" s="1"/>
      <c r="HSH56" s="79"/>
      <c r="HSP56" s="145" t="e">
        <f>AVERAGE(#REF!)</f>
        <v>#REF!</v>
      </c>
      <c r="HSQ56" t="e">
        <f>STDEV(HSP56:HSP262)</f>
        <v>#REF!</v>
      </c>
      <c r="HSR56" s="29" t="e">
        <f t="shared" ref="HSR56" si="411">HSQ56/HSP56</f>
        <v>#REF!</v>
      </c>
      <c r="HSU56" s="3"/>
      <c r="HSW56" s="1"/>
      <c r="HSX56" s="79"/>
      <c r="HTF56" s="145" t="e">
        <f>AVERAGE(#REF!)</f>
        <v>#REF!</v>
      </c>
      <c r="HTG56" t="e">
        <f>STDEV(HTF56:HTF262)</f>
        <v>#REF!</v>
      </c>
      <c r="HTH56" s="29" t="e">
        <f t="shared" ref="HTH56" si="412">HTG56/HTF56</f>
        <v>#REF!</v>
      </c>
      <c r="HTK56" s="3"/>
      <c r="HTM56" s="1"/>
      <c r="HTN56" s="79"/>
      <c r="HTV56" s="145" t="e">
        <f>AVERAGE(#REF!)</f>
        <v>#REF!</v>
      </c>
      <c r="HTW56" t="e">
        <f>STDEV(HTV56:HTV262)</f>
        <v>#REF!</v>
      </c>
      <c r="HTX56" s="29" t="e">
        <f t="shared" ref="HTX56" si="413">HTW56/HTV56</f>
        <v>#REF!</v>
      </c>
      <c r="HUA56" s="3"/>
      <c r="HUC56" s="1"/>
      <c r="HUD56" s="79"/>
      <c r="HUL56" s="145" t="e">
        <f>AVERAGE(#REF!)</f>
        <v>#REF!</v>
      </c>
      <c r="HUM56" t="e">
        <f>STDEV(HUL56:HUL262)</f>
        <v>#REF!</v>
      </c>
      <c r="HUN56" s="29" t="e">
        <f t="shared" ref="HUN56" si="414">HUM56/HUL56</f>
        <v>#REF!</v>
      </c>
      <c r="HUQ56" s="3"/>
      <c r="HUS56" s="1"/>
      <c r="HUT56" s="79"/>
      <c r="HVB56" s="145" t="e">
        <f>AVERAGE(#REF!)</f>
        <v>#REF!</v>
      </c>
      <c r="HVC56" t="e">
        <f>STDEV(HVB56:HVB262)</f>
        <v>#REF!</v>
      </c>
      <c r="HVD56" s="29" t="e">
        <f t="shared" ref="HVD56" si="415">HVC56/HVB56</f>
        <v>#REF!</v>
      </c>
      <c r="HVG56" s="3"/>
      <c r="HVI56" s="1"/>
      <c r="HVJ56" s="79"/>
      <c r="HVR56" s="145" t="e">
        <f>AVERAGE(#REF!)</f>
        <v>#REF!</v>
      </c>
      <c r="HVS56" t="e">
        <f>STDEV(HVR56:HVR262)</f>
        <v>#REF!</v>
      </c>
      <c r="HVT56" s="29" t="e">
        <f t="shared" ref="HVT56" si="416">HVS56/HVR56</f>
        <v>#REF!</v>
      </c>
      <c r="HVW56" s="3"/>
      <c r="HVY56" s="1"/>
      <c r="HVZ56" s="79"/>
      <c r="HWH56" s="145" t="e">
        <f>AVERAGE(#REF!)</f>
        <v>#REF!</v>
      </c>
      <c r="HWI56" t="e">
        <f>STDEV(HWH56:HWH262)</f>
        <v>#REF!</v>
      </c>
      <c r="HWJ56" s="29" t="e">
        <f t="shared" ref="HWJ56" si="417">HWI56/HWH56</f>
        <v>#REF!</v>
      </c>
      <c r="HWM56" s="3"/>
      <c r="HWO56" s="1"/>
      <c r="HWP56" s="79"/>
      <c r="HWX56" s="145" t="e">
        <f>AVERAGE(#REF!)</f>
        <v>#REF!</v>
      </c>
      <c r="HWY56" t="e">
        <f>STDEV(HWX56:HWX262)</f>
        <v>#REF!</v>
      </c>
      <c r="HWZ56" s="29" t="e">
        <f t="shared" ref="HWZ56" si="418">HWY56/HWX56</f>
        <v>#REF!</v>
      </c>
      <c r="HXC56" s="3"/>
      <c r="HXE56" s="1"/>
      <c r="HXF56" s="79"/>
      <c r="HXN56" s="145" t="e">
        <f>AVERAGE(#REF!)</f>
        <v>#REF!</v>
      </c>
      <c r="HXO56" t="e">
        <f>STDEV(HXN56:HXN262)</f>
        <v>#REF!</v>
      </c>
      <c r="HXP56" s="29" t="e">
        <f t="shared" ref="HXP56" si="419">HXO56/HXN56</f>
        <v>#REF!</v>
      </c>
      <c r="HXS56" s="3"/>
      <c r="HXU56" s="1"/>
      <c r="HXV56" s="79"/>
      <c r="HYD56" s="145" t="e">
        <f>AVERAGE(#REF!)</f>
        <v>#REF!</v>
      </c>
      <c r="HYE56" t="e">
        <f>STDEV(HYD56:HYD262)</f>
        <v>#REF!</v>
      </c>
      <c r="HYF56" s="29" t="e">
        <f t="shared" ref="HYF56" si="420">HYE56/HYD56</f>
        <v>#REF!</v>
      </c>
      <c r="HYI56" s="3"/>
      <c r="HYK56" s="1"/>
      <c r="HYL56" s="79"/>
      <c r="HYT56" s="145" t="e">
        <f>AVERAGE(#REF!)</f>
        <v>#REF!</v>
      </c>
      <c r="HYU56" t="e">
        <f>STDEV(HYT56:HYT262)</f>
        <v>#REF!</v>
      </c>
      <c r="HYV56" s="29" t="e">
        <f t="shared" ref="HYV56" si="421">HYU56/HYT56</f>
        <v>#REF!</v>
      </c>
      <c r="HYY56" s="3"/>
      <c r="HZA56" s="1"/>
      <c r="HZB56" s="79"/>
      <c r="HZJ56" s="145" t="e">
        <f>AVERAGE(#REF!)</f>
        <v>#REF!</v>
      </c>
      <c r="HZK56" t="e">
        <f>STDEV(HZJ56:HZJ262)</f>
        <v>#REF!</v>
      </c>
      <c r="HZL56" s="29" t="e">
        <f t="shared" ref="HZL56" si="422">HZK56/HZJ56</f>
        <v>#REF!</v>
      </c>
      <c r="HZO56" s="3"/>
      <c r="HZQ56" s="1"/>
      <c r="HZR56" s="79"/>
      <c r="HZZ56" s="145" t="e">
        <f>AVERAGE(#REF!)</f>
        <v>#REF!</v>
      </c>
      <c r="IAA56" t="e">
        <f>STDEV(HZZ56:HZZ262)</f>
        <v>#REF!</v>
      </c>
      <c r="IAB56" s="29" t="e">
        <f t="shared" ref="IAB56" si="423">IAA56/HZZ56</f>
        <v>#REF!</v>
      </c>
      <c r="IAE56" s="3"/>
      <c r="IAG56" s="1"/>
      <c r="IAH56" s="79"/>
      <c r="IAP56" s="145" t="e">
        <f>AVERAGE(#REF!)</f>
        <v>#REF!</v>
      </c>
      <c r="IAQ56" t="e">
        <f>STDEV(IAP56:IAP262)</f>
        <v>#REF!</v>
      </c>
      <c r="IAR56" s="29" t="e">
        <f t="shared" ref="IAR56" si="424">IAQ56/IAP56</f>
        <v>#REF!</v>
      </c>
      <c r="IAU56" s="3"/>
      <c r="IAW56" s="1"/>
      <c r="IAX56" s="79"/>
      <c r="IBF56" s="145" t="e">
        <f>AVERAGE(#REF!)</f>
        <v>#REF!</v>
      </c>
      <c r="IBG56" t="e">
        <f>STDEV(IBF56:IBF262)</f>
        <v>#REF!</v>
      </c>
      <c r="IBH56" s="29" t="e">
        <f t="shared" ref="IBH56" si="425">IBG56/IBF56</f>
        <v>#REF!</v>
      </c>
      <c r="IBK56" s="3"/>
      <c r="IBM56" s="1"/>
      <c r="IBN56" s="79"/>
      <c r="IBV56" s="145" t="e">
        <f>AVERAGE(#REF!)</f>
        <v>#REF!</v>
      </c>
      <c r="IBW56" t="e">
        <f>STDEV(IBV56:IBV262)</f>
        <v>#REF!</v>
      </c>
      <c r="IBX56" s="29" t="e">
        <f t="shared" ref="IBX56" si="426">IBW56/IBV56</f>
        <v>#REF!</v>
      </c>
      <c r="ICA56" s="3"/>
      <c r="ICC56" s="1"/>
      <c r="ICD56" s="79"/>
      <c r="ICL56" s="145" t="e">
        <f>AVERAGE(#REF!)</f>
        <v>#REF!</v>
      </c>
      <c r="ICM56" t="e">
        <f>STDEV(ICL56:ICL262)</f>
        <v>#REF!</v>
      </c>
      <c r="ICN56" s="29" t="e">
        <f t="shared" ref="ICN56" si="427">ICM56/ICL56</f>
        <v>#REF!</v>
      </c>
      <c r="ICQ56" s="3"/>
      <c r="ICS56" s="1"/>
      <c r="ICT56" s="79"/>
      <c r="IDB56" s="145" t="e">
        <f>AVERAGE(#REF!)</f>
        <v>#REF!</v>
      </c>
      <c r="IDC56" t="e">
        <f>STDEV(IDB56:IDB262)</f>
        <v>#REF!</v>
      </c>
      <c r="IDD56" s="29" t="e">
        <f t="shared" ref="IDD56" si="428">IDC56/IDB56</f>
        <v>#REF!</v>
      </c>
      <c r="IDG56" s="3"/>
      <c r="IDI56" s="1"/>
      <c r="IDJ56" s="79"/>
      <c r="IDR56" s="145" t="e">
        <f>AVERAGE(#REF!)</f>
        <v>#REF!</v>
      </c>
      <c r="IDS56" t="e">
        <f>STDEV(IDR56:IDR262)</f>
        <v>#REF!</v>
      </c>
      <c r="IDT56" s="29" t="e">
        <f t="shared" ref="IDT56" si="429">IDS56/IDR56</f>
        <v>#REF!</v>
      </c>
      <c r="IDW56" s="3"/>
      <c r="IDY56" s="1"/>
      <c r="IDZ56" s="79"/>
      <c r="IEH56" s="145" t="e">
        <f>AVERAGE(#REF!)</f>
        <v>#REF!</v>
      </c>
      <c r="IEI56" t="e">
        <f>STDEV(IEH56:IEH262)</f>
        <v>#REF!</v>
      </c>
      <c r="IEJ56" s="29" t="e">
        <f t="shared" ref="IEJ56" si="430">IEI56/IEH56</f>
        <v>#REF!</v>
      </c>
      <c r="IEM56" s="3"/>
      <c r="IEO56" s="1"/>
      <c r="IEP56" s="79"/>
      <c r="IEX56" s="145" t="e">
        <f>AVERAGE(#REF!)</f>
        <v>#REF!</v>
      </c>
      <c r="IEY56" t="e">
        <f>STDEV(IEX56:IEX262)</f>
        <v>#REF!</v>
      </c>
      <c r="IEZ56" s="29" t="e">
        <f t="shared" ref="IEZ56" si="431">IEY56/IEX56</f>
        <v>#REF!</v>
      </c>
      <c r="IFC56" s="3"/>
      <c r="IFE56" s="1"/>
      <c r="IFF56" s="79"/>
      <c r="IFN56" s="145" t="e">
        <f>AVERAGE(#REF!)</f>
        <v>#REF!</v>
      </c>
      <c r="IFO56" t="e">
        <f>STDEV(IFN56:IFN262)</f>
        <v>#REF!</v>
      </c>
      <c r="IFP56" s="29" t="e">
        <f t="shared" ref="IFP56" si="432">IFO56/IFN56</f>
        <v>#REF!</v>
      </c>
      <c r="IFS56" s="3"/>
      <c r="IFU56" s="1"/>
      <c r="IFV56" s="79"/>
      <c r="IGD56" s="145" t="e">
        <f>AVERAGE(#REF!)</f>
        <v>#REF!</v>
      </c>
      <c r="IGE56" t="e">
        <f>STDEV(IGD56:IGD262)</f>
        <v>#REF!</v>
      </c>
      <c r="IGF56" s="29" t="e">
        <f t="shared" ref="IGF56" si="433">IGE56/IGD56</f>
        <v>#REF!</v>
      </c>
      <c r="IGI56" s="3"/>
      <c r="IGK56" s="1"/>
      <c r="IGL56" s="79"/>
      <c r="IGT56" s="145" t="e">
        <f>AVERAGE(#REF!)</f>
        <v>#REF!</v>
      </c>
      <c r="IGU56" t="e">
        <f>STDEV(IGT56:IGT262)</f>
        <v>#REF!</v>
      </c>
      <c r="IGV56" s="29" t="e">
        <f t="shared" ref="IGV56" si="434">IGU56/IGT56</f>
        <v>#REF!</v>
      </c>
      <c r="IGY56" s="3"/>
      <c r="IHA56" s="1"/>
      <c r="IHB56" s="79"/>
      <c r="IHJ56" s="145" t="e">
        <f>AVERAGE(#REF!)</f>
        <v>#REF!</v>
      </c>
      <c r="IHK56" t="e">
        <f>STDEV(IHJ56:IHJ262)</f>
        <v>#REF!</v>
      </c>
      <c r="IHL56" s="29" t="e">
        <f t="shared" ref="IHL56" si="435">IHK56/IHJ56</f>
        <v>#REF!</v>
      </c>
      <c r="IHO56" s="3"/>
      <c r="IHQ56" s="1"/>
      <c r="IHR56" s="79"/>
      <c r="IHZ56" s="145" t="e">
        <f>AVERAGE(#REF!)</f>
        <v>#REF!</v>
      </c>
      <c r="IIA56" t="e">
        <f>STDEV(IHZ56:IHZ262)</f>
        <v>#REF!</v>
      </c>
      <c r="IIB56" s="29" t="e">
        <f t="shared" ref="IIB56" si="436">IIA56/IHZ56</f>
        <v>#REF!</v>
      </c>
      <c r="IIE56" s="3"/>
      <c r="IIG56" s="1"/>
      <c r="IIH56" s="79"/>
      <c r="IIP56" s="145" t="e">
        <f>AVERAGE(#REF!)</f>
        <v>#REF!</v>
      </c>
      <c r="IIQ56" t="e">
        <f>STDEV(IIP56:IIP262)</f>
        <v>#REF!</v>
      </c>
      <c r="IIR56" s="29" t="e">
        <f t="shared" ref="IIR56" si="437">IIQ56/IIP56</f>
        <v>#REF!</v>
      </c>
      <c r="IIU56" s="3"/>
      <c r="IIW56" s="1"/>
      <c r="IIX56" s="79"/>
      <c r="IJF56" s="145" t="e">
        <f>AVERAGE(#REF!)</f>
        <v>#REF!</v>
      </c>
      <c r="IJG56" t="e">
        <f>STDEV(IJF56:IJF262)</f>
        <v>#REF!</v>
      </c>
      <c r="IJH56" s="29" t="e">
        <f t="shared" ref="IJH56" si="438">IJG56/IJF56</f>
        <v>#REF!</v>
      </c>
      <c r="IJK56" s="3"/>
      <c r="IJM56" s="1"/>
      <c r="IJN56" s="79"/>
      <c r="IJV56" s="145" t="e">
        <f>AVERAGE(#REF!)</f>
        <v>#REF!</v>
      </c>
      <c r="IJW56" t="e">
        <f>STDEV(IJV56:IJV262)</f>
        <v>#REF!</v>
      </c>
      <c r="IJX56" s="29" t="e">
        <f t="shared" ref="IJX56" si="439">IJW56/IJV56</f>
        <v>#REF!</v>
      </c>
      <c r="IKA56" s="3"/>
      <c r="IKC56" s="1"/>
      <c r="IKD56" s="79"/>
      <c r="IKL56" s="145" t="e">
        <f>AVERAGE(#REF!)</f>
        <v>#REF!</v>
      </c>
      <c r="IKM56" t="e">
        <f>STDEV(IKL56:IKL262)</f>
        <v>#REF!</v>
      </c>
      <c r="IKN56" s="29" t="e">
        <f t="shared" ref="IKN56" si="440">IKM56/IKL56</f>
        <v>#REF!</v>
      </c>
      <c r="IKQ56" s="3"/>
      <c r="IKS56" s="1"/>
      <c r="IKT56" s="79"/>
      <c r="ILB56" s="145" t="e">
        <f>AVERAGE(#REF!)</f>
        <v>#REF!</v>
      </c>
      <c r="ILC56" t="e">
        <f>STDEV(ILB56:ILB262)</f>
        <v>#REF!</v>
      </c>
      <c r="ILD56" s="29" t="e">
        <f t="shared" ref="ILD56" si="441">ILC56/ILB56</f>
        <v>#REF!</v>
      </c>
      <c r="ILG56" s="3"/>
      <c r="ILI56" s="1"/>
      <c r="ILJ56" s="79"/>
      <c r="ILR56" s="145" t="e">
        <f>AVERAGE(#REF!)</f>
        <v>#REF!</v>
      </c>
      <c r="ILS56" t="e">
        <f>STDEV(ILR56:ILR262)</f>
        <v>#REF!</v>
      </c>
      <c r="ILT56" s="29" t="e">
        <f t="shared" ref="ILT56" si="442">ILS56/ILR56</f>
        <v>#REF!</v>
      </c>
      <c r="ILW56" s="3"/>
      <c r="ILY56" s="1"/>
      <c r="ILZ56" s="79"/>
      <c r="IMH56" s="145" t="e">
        <f>AVERAGE(#REF!)</f>
        <v>#REF!</v>
      </c>
      <c r="IMI56" t="e">
        <f>STDEV(IMH56:IMH262)</f>
        <v>#REF!</v>
      </c>
      <c r="IMJ56" s="29" t="e">
        <f t="shared" ref="IMJ56" si="443">IMI56/IMH56</f>
        <v>#REF!</v>
      </c>
      <c r="IMM56" s="3"/>
      <c r="IMO56" s="1"/>
      <c r="IMP56" s="79"/>
      <c r="IMX56" s="145" t="e">
        <f>AVERAGE(#REF!)</f>
        <v>#REF!</v>
      </c>
      <c r="IMY56" t="e">
        <f>STDEV(IMX56:IMX262)</f>
        <v>#REF!</v>
      </c>
      <c r="IMZ56" s="29" t="e">
        <f t="shared" ref="IMZ56" si="444">IMY56/IMX56</f>
        <v>#REF!</v>
      </c>
      <c r="INC56" s="3"/>
      <c r="INE56" s="1"/>
      <c r="INF56" s="79"/>
      <c r="INN56" s="145" t="e">
        <f>AVERAGE(#REF!)</f>
        <v>#REF!</v>
      </c>
      <c r="INO56" t="e">
        <f>STDEV(INN56:INN262)</f>
        <v>#REF!</v>
      </c>
      <c r="INP56" s="29" t="e">
        <f t="shared" ref="INP56" si="445">INO56/INN56</f>
        <v>#REF!</v>
      </c>
      <c r="INS56" s="3"/>
      <c r="INU56" s="1"/>
      <c r="INV56" s="79"/>
      <c r="IOD56" s="145" t="e">
        <f>AVERAGE(#REF!)</f>
        <v>#REF!</v>
      </c>
      <c r="IOE56" t="e">
        <f>STDEV(IOD56:IOD262)</f>
        <v>#REF!</v>
      </c>
      <c r="IOF56" s="29" t="e">
        <f t="shared" ref="IOF56" si="446">IOE56/IOD56</f>
        <v>#REF!</v>
      </c>
      <c r="IOI56" s="3"/>
      <c r="IOK56" s="1"/>
      <c r="IOL56" s="79"/>
      <c r="IOT56" s="145" t="e">
        <f>AVERAGE(#REF!)</f>
        <v>#REF!</v>
      </c>
      <c r="IOU56" t="e">
        <f>STDEV(IOT56:IOT262)</f>
        <v>#REF!</v>
      </c>
      <c r="IOV56" s="29" t="e">
        <f t="shared" ref="IOV56" si="447">IOU56/IOT56</f>
        <v>#REF!</v>
      </c>
      <c r="IOY56" s="3"/>
      <c r="IPA56" s="1"/>
      <c r="IPB56" s="79"/>
      <c r="IPJ56" s="145" t="e">
        <f>AVERAGE(#REF!)</f>
        <v>#REF!</v>
      </c>
      <c r="IPK56" t="e">
        <f>STDEV(IPJ56:IPJ262)</f>
        <v>#REF!</v>
      </c>
      <c r="IPL56" s="29" t="e">
        <f t="shared" ref="IPL56" si="448">IPK56/IPJ56</f>
        <v>#REF!</v>
      </c>
      <c r="IPO56" s="3"/>
      <c r="IPQ56" s="1"/>
      <c r="IPR56" s="79"/>
      <c r="IPZ56" s="145" t="e">
        <f>AVERAGE(#REF!)</f>
        <v>#REF!</v>
      </c>
      <c r="IQA56" t="e">
        <f>STDEV(IPZ56:IPZ262)</f>
        <v>#REF!</v>
      </c>
      <c r="IQB56" s="29" t="e">
        <f t="shared" ref="IQB56" si="449">IQA56/IPZ56</f>
        <v>#REF!</v>
      </c>
      <c r="IQE56" s="3"/>
      <c r="IQG56" s="1"/>
      <c r="IQH56" s="79"/>
      <c r="IQP56" s="145" t="e">
        <f>AVERAGE(#REF!)</f>
        <v>#REF!</v>
      </c>
      <c r="IQQ56" t="e">
        <f>STDEV(IQP56:IQP262)</f>
        <v>#REF!</v>
      </c>
      <c r="IQR56" s="29" t="e">
        <f t="shared" ref="IQR56" si="450">IQQ56/IQP56</f>
        <v>#REF!</v>
      </c>
      <c r="IQU56" s="3"/>
      <c r="IQW56" s="1"/>
      <c r="IQX56" s="79"/>
      <c r="IRF56" s="145" t="e">
        <f>AVERAGE(#REF!)</f>
        <v>#REF!</v>
      </c>
      <c r="IRG56" t="e">
        <f>STDEV(IRF56:IRF262)</f>
        <v>#REF!</v>
      </c>
      <c r="IRH56" s="29" t="e">
        <f t="shared" ref="IRH56" si="451">IRG56/IRF56</f>
        <v>#REF!</v>
      </c>
      <c r="IRK56" s="3"/>
      <c r="IRM56" s="1"/>
      <c r="IRN56" s="79"/>
      <c r="IRV56" s="145" t="e">
        <f>AVERAGE(#REF!)</f>
        <v>#REF!</v>
      </c>
      <c r="IRW56" t="e">
        <f>STDEV(IRV56:IRV262)</f>
        <v>#REF!</v>
      </c>
      <c r="IRX56" s="29" t="e">
        <f t="shared" ref="IRX56" si="452">IRW56/IRV56</f>
        <v>#REF!</v>
      </c>
      <c r="ISA56" s="3"/>
      <c r="ISC56" s="1"/>
      <c r="ISD56" s="79"/>
      <c r="ISL56" s="145" t="e">
        <f>AVERAGE(#REF!)</f>
        <v>#REF!</v>
      </c>
      <c r="ISM56" t="e">
        <f>STDEV(ISL56:ISL262)</f>
        <v>#REF!</v>
      </c>
      <c r="ISN56" s="29" t="e">
        <f t="shared" ref="ISN56" si="453">ISM56/ISL56</f>
        <v>#REF!</v>
      </c>
      <c r="ISQ56" s="3"/>
      <c r="ISS56" s="1"/>
      <c r="IST56" s="79"/>
      <c r="ITB56" s="145" t="e">
        <f>AVERAGE(#REF!)</f>
        <v>#REF!</v>
      </c>
      <c r="ITC56" t="e">
        <f>STDEV(ITB56:ITB262)</f>
        <v>#REF!</v>
      </c>
      <c r="ITD56" s="29" t="e">
        <f t="shared" ref="ITD56" si="454">ITC56/ITB56</f>
        <v>#REF!</v>
      </c>
      <c r="ITG56" s="3"/>
      <c r="ITI56" s="1"/>
      <c r="ITJ56" s="79"/>
      <c r="ITR56" s="145" t="e">
        <f>AVERAGE(#REF!)</f>
        <v>#REF!</v>
      </c>
      <c r="ITS56" t="e">
        <f>STDEV(ITR56:ITR262)</f>
        <v>#REF!</v>
      </c>
      <c r="ITT56" s="29" t="e">
        <f t="shared" ref="ITT56" si="455">ITS56/ITR56</f>
        <v>#REF!</v>
      </c>
      <c r="ITW56" s="3"/>
      <c r="ITY56" s="1"/>
      <c r="ITZ56" s="79"/>
      <c r="IUH56" s="145" t="e">
        <f>AVERAGE(#REF!)</f>
        <v>#REF!</v>
      </c>
      <c r="IUI56" t="e">
        <f>STDEV(IUH56:IUH262)</f>
        <v>#REF!</v>
      </c>
      <c r="IUJ56" s="29" t="e">
        <f t="shared" ref="IUJ56" si="456">IUI56/IUH56</f>
        <v>#REF!</v>
      </c>
      <c r="IUM56" s="3"/>
      <c r="IUO56" s="1"/>
      <c r="IUP56" s="79"/>
      <c r="IUX56" s="145" t="e">
        <f>AVERAGE(#REF!)</f>
        <v>#REF!</v>
      </c>
      <c r="IUY56" t="e">
        <f>STDEV(IUX56:IUX262)</f>
        <v>#REF!</v>
      </c>
      <c r="IUZ56" s="29" t="e">
        <f t="shared" ref="IUZ56" si="457">IUY56/IUX56</f>
        <v>#REF!</v>
      </c>
      <c r="IVC56" s="3"/>
      <c r="IVE56" s="1"/>
      <c r="IVF56" s="79"/>
      <c r="IVN56" s="145" t="e">
        <f>AVERAGE(#REF!)</f>
        <v>#REF!</v>
      </c>
      <c r="IVO56" t="e">
        <f>STDEV(IVN56:IVN262)</f>
        <v>#REF!</v>
      </c>
      <c r="IVP56" s="29" t="e">
        <f t="shared" ref="IVP56" si="458">IVO56/IVN56</f>
        <v>#REF!</v>
      </c>
      <c r="IVS56" s="3"/>
      <c r="IVU56" s="1"/>
      <c r="IVV56" s="79"/>
      <c r="IWD56" s="145" t="e">
        <f>AVERAGE(#REF!)</f>
        <v>#REF!</v>
      </c>
      <c r="IWE56" t="e">
        <f>STDEV(IWD56:IWD262)</f>
        <v>#REF!</v>
      </c>
      <c r="IWF56" s="29" t="e">
        <f t="shared" ref="IWF56" si="459">IWE56/IWD56</f>
        <v>#REF!</v>
      </c>
      <c r="IWI56" s="3"/>
      <c r="IWK56" s="1"/>
      <c r="IWL56" s="79"/>
      <c r="IWT56" s="145" t="e">
        <f>AVERAGE(#REF!)</f>
        <v>#REF!</v>
      </c>
      <c r="IWU56" t="e">
        <f>STDEV(IWT56:IWT262)</f>
        <v>#REF!</v>
      </c>
      <c r="IWV56" s="29" t="e">
        <f t="shared" ref="IWV56" si="460">IWU56/IWT56</f>
        <v>#REF!</v>
      </c>
      <c r="IWY56" s="3"/>
      <c r="IXA56" s="1"/>
      <c r="IXB56" s="79"/>
      <c r="IXJ56" s="145" t="e">
        <f>AVERAGE(#REF!)</f>
        <v>#REF!</v>
      </c>
      <c r="IXK56" t="e">
        <f>STDEV(IXJ56:IXJ262)</f>
        <v>#REF!</v>
      </c>
      <c r="IXL56" s="29" t="e">
        <f t="shared" ref="IXL56" si="461">IXK56/IXJ56</f>
        <v>#REF!</v>
      </c>
      <c r="IXO56" s="3"/>
      <c r="IXQ56" s="1"/>
      <c r="IXR56" s="79"/>
      <c r="IXZ56" s="145" t="e">
        <f>AVERAGE(#REF!)</f>
        <v>#REF!</v>
      </c>
      <c r="IYA56" t="e">
        <f>STDEV(IXZ56:IXZ262)</f>
        <v>#REF!</v>
      </c>
      <c r="IYB56" s="29" t="e">
        <f t="shared" ref="IYB56" si="462">IYA56/IXZ56</f>
        <v>#REF!</v>
      </c>
      <c r="IYE56" s="3"/>
      <c r="IYG56" s="1"/>
      <c r="IYH56" s="79"/>
      <c r="IYP56" s="145" t="e">
        <f>AVERAGE(#REF!)</f>
        <v>#REF!</v>
      </c>
      <c r="IYQ56" t="e">
        <f>STDEV(IYP56:IYP262)</f>
        <v>#REF!</v>
      </c>
      <c r="IYR56" s="29" t="e">
        <f t="shared" ref="IYR56" si="463">IYQ56/IYP56</f>
        <v>#REF!</v>
      </c>
      <c r="IYU56" s="3"/>
      <c r="IYW56" s="1"/>
      <c r="IYX56" s="79"/>
      <c r="IZF56" s="145" t="e">
        <f>AVERAGE(#REF!)</f>
        <v>#REF!</v>
      </c>
      <c r="IZG56" t="e">
        <f>STDEV(IZF56:IZF262)</f>
        <v>#REF!</v>
      </c>
      <c r="IZH56" s="29" t="e">
        <f t="shared" ref="IZH56" si="464">IZG56/IZF56</f>
        <v>#REF!</v>
      </c>
      <c r="IZK56" s="3"/>
      <c r="IZM56" s="1"/>
      <c r="IZN56" s="79"/>
      <c r="IZV56" s="145" t="e">
        <f>AVERAGE(#REF!)</f>
        <v>#REF!</v>
      </c>
      <c r="IZW56" t="e">
        <f>STDEV(IZV56:IZV262)</f>
        <v>#REF!</v>
      </c>
      <c r="IZX56" s="29" t="e">
        <f t="shared" ref="IZX56" si="465">IZW56/IZV56</f>
        <v>#REF!</v>
      </c>
      <c r="JAA56" s="3"/>
      <c r="JAC56" s="1"/>
      <c r="JAD56" s="79"/>
      <c r="JAL56" s="145" t="e">
        <f>AVERAGE(#REF!)</f>
        <v>#REF!</v>
      </c>
      <c r="JAM56" t="e">
        <f>STDEV(JAL56:JAL262)</f>
        <v>#REF!</v>
      </c>
      <c r="JAN56" s="29" t="e">
        <f t="shared" ref="JAN56" si="466">JAM56/JAL56</f>
        <v>#REF!</v>
      </c>
      <c r="JAQ56" s="3"/>
      <c r="JAS56" s="1"/>
      <c r="JAT56" s="79"/>
      <c r="JBB56" s="145" t="e">
        <f>AVERAGE(#REF!)</f>
        <v>#REF!</v>
      </c>
      <c r="JBC56" t="e">
        <f>STDEV(JBB56:JBB262)</f>
        <v>#REF!</v>
      </c>
      <c r="JBD56" s="29" t="e">
        <f t="shared" ref="JBD56" si="467">JBC56/JBB56</f>
        <v>#REF!</v>
      </c>
      <c r="JBG56" s="3"/>
      <c r="JBI56" s="1"/>
      <c r="JBJ56" s="79"/>
      <c r="JBR56" s="145" t="e">
        <f>AVERAGE(#REF!)</f>
        <v>#REF!</v>
      </c>
      <c r="JBS56" t="e">
        <f>STDEV(JBR56:JBR262)</f>
        <v>#REF!</v>
      </c>
      <c r="JBT56" s="29" t="e">
        <f t="shared" ref="JBT56" si="468">JBS56/JBR56</f>
        <v>#REF!</v>
      </c>
      <c r="JBW56" s="3"/>
      <c r="JBY56" s="1"/>
      <c r="JBZ56" s="79"/>
      <c r="JCH56" s="145" t="e">
        <f>AVERAGE(#REF!)</f>
        <v>#REF!</v>
      </c>
      <c r="JCI56" t="e">
        <f>STDEV(JCH56:JCH262)</f>
        <v>#REF!</v>
      </c>
      <c r="JCJ56" s="29" t="e">
        <f t="shared" ref="JCJ56" si="469">JCI56/JCH56</f>
        <v>#REF!</v>
      </c>
      <c r="JCM56" s="3"/>
      <c r="JCO56" s="1"/>
      <c r="JCP56" s="79"/>
      <c r="JCX56" s="145" t="e">
        <f>AVERAGE(#REF!)</f>
        <v>#REF!</v>
      </c>
      <c r="JCY56" t="e">
        <f>STDEV(JCX56:JCX262)</f>
        <v>#REF!</v>
      </c>
      <c r="JCZ56" s="29" t="e">
        <f t="shared" ref="JCZ56" si="470">JCY56/JCX56</f>
        <v>#REF!</v>
      </c>
      <c r="JDC56" s="3"/>
      <c r="JDE56" s="1"/>
      <c r="JDF56" s="79"/>
      <c r="JDN56" s="145" t="e">
        <f>AVERAGE(#REF!)</f>
        <v>#REF!</v>
      </c>
      <c r="JDO56" t="e">
        <f>STDEV(JDN56:JDN262)</f>
        <v>#REF!</v>
      </c>
      <c r="JDP56" s="29" t="e">
        <f t="shared" ref="JDP56" si="471">JDO56/JDN56</f>
        <v>#REF!</v>
      </c>
      <c r="JDS56" s="3"/>
      <c r="JDU56" s="1"/>
      <c r="JDV56" s="79"/>
      <c r="JED56" s="145" t="e">
        <f>AVERAGE(#REF!)</f>
        <v>#REF!</v>
      </c>
      <c r="JEE56" t="e">
        <f>STDEV(JED56:JED262)</f>
        <v>#REF!</v>
      </c>
      <c r="JEF56" s="29" t="e">
        <f t="shared" ref="JEF56" si="472">JEE56/JED56</f>
        <v>#REF!</v>
      </c>
      <c r="JEI56" s="3"/>
      <c r="JEK56" s="1"/>
      <c r="JEL56" s="79"/>
      <c r="JET56" s="145" t="e">
        <f>AVERAGE(#REF!)</f>
        <v>#REF!</v>
      </c>
      <c r="JEU56" t="e">
        <f>STDEV(JET56:JET262)</f>
        <v>#REF!</v>
      </c>
      <c r="JEV56" s="29" t="e">
        <f t="shared" ref="JEV56" si="473">JEU56/JET56</f>
        <v>#REF!</v>
      </c>
      <c r="JEY56" s="3"/>
      <c r="JFA56" s="1"/>
      <c r="JFB56" s="79"/>
      <c r="JFJ56" s="145" t="e">
        <f>AVERAGE(#REF!)</f>
        <v>#REF!</v>
      </c>
      <c r="JFK56" t="e">
        <f>STDEV(JFJ56:JFJ262)</f>
        <v>#REF!</v>
      </c>
      <c r="JFL56" s="29" t="e">
        <f t="shared" ref="JFL56" si="474">JFK56/JFJ56</f>
        <v>#REF!</v>
      </c>
      <c r="JFO56" s="3"/>
      <c r="JFQ56" s="1"/>
      <c r="JFR56" s="79"/>
      <c r="JFZ56" s="145" t="e">
        <f>AVERAGE(#REF!)</f>
        <v>#REF!</v>
      </c>
      <c r="JGA56" t="e">
        <f>STDEV(JFZ56:JFZ262)</f>
        <v>#REF!</v>
      </c>
      <c r="JGB56" s="29" t="e">
        <f t="shared" ref="JGB56" si="475">JGA56/JFZ56</f>
        <v>#REF!</v>
      </c>
      <c r="JGE56" s="3"/>
      <c r="JGG56" s="1"/>
      <c r="JGH56" s="79"/>
      <c r="JGP56" s="145" t="e">
        <f>AVERAGE(#REF!)</f>
        <v>#REF!</v>
      </c>
      <c r="JGQ56" t="e">
        <f>STDEV(JGP56:JGP262)</f>
        <v>#REF!</v>
      </c>
      <c r="JGR56" s="29" t="e">
        <f t="shared" ref="JGR56" si="476">JGQ56/JGP56</f>
        <v>#REF!</v>
      </c>
      <c r="JGU56" s="3"/>
      <c r="JGW56" s="1"/>
      <c r="JGX56" s="79"/>
      <c r="JHF56" s="145" t="e">
        <f>AVERAGE(#REF!)</f>
        <v>#REF!</v>
      </c>
      <c r="JHG56" t="e">
        <f>STDEV(JHF56:JHF262)</f>
        <v>#REF!</v>
      </c>
      <c r="JHH56" s="29" t="e">
        <f t="shared" ref="JHH56" si="477">JHG56/JHF56</f>
        <v>#REF!</v>
      </c>
      <c r="JHK56" s="3"/>
      <c r="JHM56" s="1"/>
      <c r="JHN56" s="79"/>
      <c r="JHV56" s="145" t="e">
        <f>AVERAGE(#REF!)</f>
        <v>#REF!</v>
      </c>
      <c r="JHW56" t="e">
        <f>STDEV(JHV56:JHV262)</f>
        <v>#REF!</v>
      </c>
      <c r="JHX56" s="29" t="e">
        <f t="shared" ref="JHX56" si="478">JHW56/JHV56</f>
        <v>#REF!</v>
      </c>
      <c r="JIA56" s="3"/>
      <c r="JIC56" s="1"/>
      <c r="JID56" s="79"/>
      <c r="JIL56" s="145" t="e">
        <f>AVERAGE(#REF!)</f>
        <v>#REF!</v>
      </c>
      <c r="JIM56" t="e">
        <f>STDEV(JIL56:JIL262)</f>
        <v>#REF!</v>
      </c>
      <c r="JIN56" s="29" t="e">
        <f t="shared" ref="JIN56" si="479">JIM56/JIL56</f>
        <v>#REF!</v>
      </c>
      <c r="JIQ56" s="3"/>
      <c r="JIS56" s="1"/>
      <c r="JIT56" s="79"/>
      <c r="JJB56" s="145" t="e">
        <f>AVERAGE(#REF!)</f>
        <v>#REF!</v>
      </c>
      <c r="JJC56" t="e">
        <f>STDEV(JJB56:JJB262)</f>
        <v>#REF!</v>
      </c>
      <c r="JJD56" s="29" t="e">
        <f t="shared" ref="JJD56" si="480">JJC56/JJB56</f>
        <v>#REF!</v>
      </c>
      <c r="JJG56" s="3"/>
      <c r="JJI56" s="1"/>
      <c r="JJJ56" s="79"/>
      <c r="JJR56" s="145" t="e">
        <f>AVERAGE(#REF!)</f>
        <v>#REF!</v>
      </c>
      <c r="JJS56" t="e">
        <f>STDEV(JJR56:JJR262)</f>
        <v>#REF!</v>
      </c>
      <c r="JJT56" s="29" t="e">
        <f t="shared" ref="JJT56" si="481">JJS56/JJR56</f>
        <v>#REF!</v>
      </c>
      <c r="JJW56" s="3"/>
      <c r="JJY56" s="1"/>
      <c r="JJZ56" s="79"/>
      <c r="JKH56" s="145" t="e">
        <f>AVERAGE(#REF!)</f>
        <v>#REF!</v>
      </c>
      <c r="JKI56" t="e">
        <f>STDEV(JKH56:JKH262)</f>
        <v>#REF!</v>
      </c>
      <c r="JKJ56" s="29" t="e">
        <f t="shared" ref="JKJ56" si="482">JKI56/JKH56</f>
        <v>#REF!</v>
      </c>
      <c r="JKM56" s="3"/>
      <c r="JKO56" s="1"/>
      <c r="JKP56" s="79"/>
      <c r="JKX56" s="145" t="e">
        <f>AVERAGE(#REF!)</f>
        <v>#REF!</v>
      </c>
      <c r="JKY56" t="e">
        <f>STDEV(JKX56:JKX262)</f>
        <v>#REF!</v>
      </c>
      <c r="JKZ56" s="29" t="e">
        <f t="shared" ref="JKZ56" si="483">JKY56/JKX56</f>
        <v>#REF!</v>
      </c>
      <c r="JLC56" s="3"/>
      <c r="JLE56" s="1"/>
      <c r="JLF56" s="79"/>
      <c r="JLN56" s="145" t="e">
        <f>AVERAGE(#REF!)</f>
        <v>#REF!</v>
      </c>
      <c r="JLO56" t="e">
        <f>STDEV(JLN56:JLN262)</f>
        <v>#REF!</v>
      </c>
      <c r="JLP56" s="29" t="e">
        <f t="shared" ref="JLP56" si="484">JLO56/JLN56</f>
        <v>#REF!</v>
      </c>
      <c r="JLS56" s="3"/>
      <c r="JLU56" s="1"/>
      <c r="JLV56" s="79"/>
      <c r="JMD56" s="145" t="e">
        <f>AVERAGE(#REF!)</f>
        <v>#REF!</v>
      </c>
      <c r="JME56" t="e">
        <f>STDEV(JMD56:JMD262)</f>
        <v>#REF!</v>
      </c>
      <c r="JMF56" s="29" t="e">
        <f t="shared" ref="JMF56" si="485">JME56/JMD56</f>
        <v>#REF!</v>
      </c>
      <c r="JMI56" s="3"/>
      <c r="JMK56" s="1"/>
      <c r="JML56" s="79"/>
      <c r="JMT56" s="145" t="e">
        <f>AVERAGE(#REF!)</f>
        <v>#REF!</v>
      </c>
      <c r="JMU56" t="e">
        <f>STDEV(JMT56:JMT262)</f>
        <v>#REF!</v>
      </c>
      <c r="JMV56" s="29" t="e">
        <f t="shared" ref="JMV56" si="486">JMU56/JMT56</f>
        <v>#REF!</v>
      </c>
      <c r="JMY56" s="3"/>
      <c r="JNA56" s="1"/>
      <c r="JNB56" s="79"/>
      <c r="JNJ56" s="145" t="e">
        <f>AVERAGE(#REF!)</f>
        <v>#REF!</v>
      </c>
      <c r="JNK56" t="e">
        <f>STDEV(JNJ56:JNJ262)</f>
        <v>#REF!</v>
      </c>
      <c r="JNL56" s="29" t="e">
        <f t="shared" ref="JNL56" si="487">JNK56/JNJ56</f>
        <v>#REF!</v>
      </c>
      <c r="JNO56" s="3"/>
      <c r="JNQ56" s="1"/>
      <c r="JNR56" s="79"/>
      <c r="JNZ56" s="145" t="e">
        <f>AVERAGE(#REF!)</f>
        <v>#REF!</v>
      </c>
      <c r="JOA56" t="e">
        <f>STDEV(JNZ56:JNZ262)</f>
        <v>#REF!</v>
      </c>
      <c r="JOB56" s="29" t="e">
        <f t="shared" ref="JOB56" si="488">JOA56/JNZ56</f>
        <v>#REF!</v>
      </c>
      <c r="JOE56" s="3"/>
      <c r="JOG56" s="1"/>
      <c r="JOH56" s="79"/>
      <c r="JOP56" s="145" t="e">
        <f>AVERAGE(#REF!)</f>
        <v>#REF!</v>
      </c>
      <c r="JOQ56" t="e">
        <f>STDEV(JOP56:JOP262)</f>
        <v>#REF!</v>
      </c>
      <c r="JOR56" s="29" t="e">
        <f t="shared" ref="JOR56" si="489">JOQ56/JOP56</f>
        <v>#REF!</v>
      </c>
      <c r="JOU56" s="3"/>
      <c r="JOW56" s="1"/>
      <c r="JOX56" s="79"/>
      <c r="JPF56" s="145" t="e">
        <f>AVERAGE(#REF!)</f>
        <v>#REF!</v>
      </c>
      <c r="JPG56" t="e">
        <f>STDEV(JPF56:JPF262)</f>
        <v>#REF!</v>
      </c>
      <c r="JPH56" s="29" t="e">
        <f t="shared" ref="JPH56" si="490">JPG56/JPF56</f>
        <v>#REF!</v>
      </c>
      <c r="JPK56" s="3"/>
      <c r="JPM56" s="1"/>
      <c r="JPN56" s="79"/>
      <c r="JPV56" s="145" t="e">
        <f>AVERAGE(#REF!)</f>
        <v>#REF!</v>
      </c>
      <c r="JPW56" t="e">
        <f>STDEV(JPV56:JPV262)</f>
        <v>#REF!</v>
      </c>
      <c r="JPX56" s="29" t="e">
        <f t="shared" ref="JPX56" si="491">JPW56/JPV56</f>
        <v>#REF!</v>
      </c>
      <c r="JQA56" s="3"/>
      <c r="JQC56" s="1"/>
      <c r="JQD56" s="79"/>
      <c r="JQL56" s="145" t="e">
        <f>AVERAGE(#REF!)</f>
        <v>#REF!</v>
      </c>
      <c r="JQM56" t="e">
        <f>STDEV(JQL56:JQL262)</f>
        <v>#REF!</v>
      </c>
      <c r="JQN56" s="29" t="e">
        <f t="shared" ref="JQN56" si="492">JQM56/JQL56</f>
        <v>#REF!</v>
      </c>
      <c r="JQQ56" s="3"/>
      <c r="JQS56" s="1"/>
      <c r="JQT56" s="79"/>
      <c r="JRB56" s="145" t="e">
        <f>AVERAGE(#REF!)</f>
        <v>#REF!</v>
      </c>
      <c r="JRC56" t="e">
        <f>STDEV(JRB56:JRB262)</f>
        <v>#REF!</v>
      </c>
      <c r="JRD56" s="29" t="e">
        <f t="shared" ref="JRD56" si="493">JRC56/JRB56</f>
        <v>#REF!</v>
      </c>
      <c r="JRG56" s="3"/>
      <c r="JRI56" s="1"/>
      <c r="JRJ56" s="79"/>
      <c r="JRR56" s="145" t="e">
        <f>AVERAGE(#REF!)</f>
        <v>#REF!</v>
      </c>
      <c r="JRS56" t="e">
        <f>STDEV(JRR56:JRR262)</f>
        <v>#REF!</v>
      </c>
      <c r="JRT56" s="29" t="e">
        <f t="shared" ref="JRT56" si="494">JRS56/JRR56</f>
        <v>#REF!</v>
      </c>
      <c r="JRW56" s="3"/>
      <c r="JRY56" s="1"/>
      <c r="JRZ56" s="79"/>
      <c r="JSH56" s="145" t="e">
        <f>AVERAGE(#REF!)</f>
        <v>#REF!</v>
      </c>
      <c r="JSI56" t="e">
        <f>STDEV(JSH56:JSH262)</f>
        <v>#REF!</v>
      </c>
      <c r="JSJ56" s="29" t="e">
        <f t="shared" ref="JSJ56" si="495">JSI56/JSH56</f>
        <v>#REF!</v>
      </c>
      <c r="JSM56" s="3"/>
      <c r="JSO56" s="1"/>
      <c r="JSP56" s="79"/>
      <c r="JSX56" s="145" t="e">
        <f>AVERAGE(#REF!)</f>
        <v>#REF!</v>
      </c>
      <c r="JSY56" t="e">
        <f>STDEV(JSX56:JSX262)</f>
        <v>#REF!</v>
      </c>
      <c r="JSZ56" s="29" t="e">
        <f t="shared" ref="JSZ56" si="496">JSY56/JSX56</f>
        <v>#REF!</v>
      </c>
      <c r="JTC56" s="3"/>
      <c r="JTE56" s="1"/>
      <c r="JTF56" s="79"/>
      <c r="JTN56" s="145" t="e">
        <f>AVERAGE(#REF!)</f>
        <v>#REF!</v>
      </c>
      <c r="JTO56" t="e">
        <f>STDEV(JTN56:JTN262)</f>
        <v>#REF!</v>
      </c>
      <c r="JTP56" s="29" t="e">
        <f t="shared" ref="JTP56" si="497">JTO56/JTN56</f>
        <v>#REF!</v>
      </c>
      <c r="JTS56" s="3"/>
      <c r="JTU56" s="1"/>
      <c r="JTV56" s="79"/>
      <c r="JUD56" s="145" t="e">
        <f>AVERAGE(#REF!)</f>
        <v>#REF!</v>
      </c>
      <c r="JUE56" t="e">
        <f>STDEV(JUD56:JUD262)</f>
        <v>#REF!</v>
      </c>
      <c r="JUF56" s="29" t="e">
        <f t="shared" ref="JUF56" si="498">JUE56/JUD56</f>
        <v>#REF!</v>
      </c>
      <c r="JUI56" s="3"/>
      <c r="JUK56" s="1"/>
      <c r="JUL56" s="79"/>
      <c r="JUT56" s="145" t="e">
        <f>AVERAGE(#REF!)</f>
        <v>#REF!</v>
      </c>
      <c r="JUU56" t="e">
        <f>STDEV(JUT56:JUT262)</f>
        <v>#REF!</v>
      </c>
      <c r="JUV56" s="29" t="e">
        <f t="shared" ref="JUV56" si="499">JUU56/JUT56</f>
        <v>#REF!</v>
      </c>
      <c r="JUY56" s="3"/>
      <c r="JVA56" s="1"/>
      <c r="JVB56" s="79"/>
      <c r="JVJ56" s="145" t="e">
        <f>AVERAGE(#REF!)</f>
        <v>#REF!</v>
      </c>
      <c r="JVK56" t="e">
        <f>STDEV(JVJ56:JVJ262)</f>
        <v>#REF!</v>
      </c>
      <c r="JVL56" s="29" t="e">
        <f t="shared" ref="JVL56" si="500">JVK56/JVJ56</f>
        <v>#REF!</v>
      </c>
      <c r="JVO56" s="3"/>
      <c r="JVQ56" s="1"/>
      <c r="JVR56" s="79"/>
      <c r="JVZ56" s="145" t="e">
        <f>AVERAGE(#REF!)</f>
        <v>#REF!</v>
      </c>
      <c r="JWA56" t="e">
        <f>STDEV(JVZ56:JVZ262)</f>
        <v>#REF!</v>
      </c>
      <c r="JWB56" s="29" t="e">
        <f t="shared" ref="JWB56" si="501">JWA56/JVZ56</f>
        <v>#REF!</v>
      </c>
      <c r="JWE56" s="3"/>
      <c r="JWG56" s="1"/>
      <c r="JWH56" s="79"/>
      <c r="JWP56" s="145" t="e">
        <f>AVERAGE(#REF!)</f>
        <v>#REF!</v>
      </c>
      <c r="JWQ56" t="e">
        <f>STDEV(JWP56:JWP262)</f>
        <v>#REF!</v>
      </c>
      <c r="JWR56" s="29" t="e">
        <f t="shared" ref="JWR56" si="502">JWQ56/JWP56</f>
        <v>#REF!</v>
      </c>
      <c r="JWU56" s="3"/>
      <c r="JWW56" s="1"/>
      <c r="JWX56" s="79"/>
      <c r="JXF56" s="145" t="e">
        <f>AVERAGE(#REF!)</f>
        <v>#REF!</v>
      </c>
      <c r="JXG56" t="e">
        <f>STDEV(JXF56:JXF262)</f>
        <v>#REF!</v>
      </c>
      <c r="JXH56" s="29" t="e">
        <f t="shared" ref="JXH56" si="503">JXG56/JXF56</f>
        <v>#REF!</v>
      </c>
      <c r="JXK56" s="3"/>
      <c r="JXM56" s="1"/>
      <c r="JXN56" s="79"/>
      <c r="JXV56" s="145" t="e">
        <f>AVERAGE(#REF!)</f>
        <v>#REF!</v>
      </c>
      <c r="JXW56" t="e">
        <f>STDEV(JXV56:JXV262)</f>
        <v>#REF!</v>
      </c>
      <c r="JXX56" s="29" t="e">
        <f t="shared" ref="JXX56" si="504">JXW56/JXV56</f>
        <v>#REF!</v>
      </c>
      <c r="JYA56" s="3"/>
      <c r="JYC56" s="1"/>
      <c r="JYD56" s="79"/>
      <c r="JYL56" s="145" t="e">
        <f>AVERAGE(#REF!)</f>
        <v>#REF!</v>
      </c>
      <c r="JYM56" t="e">
        <f>STDEV(JYL56:JYL262)</f>
        <v>#REF!</v>
      </c>
      <c r="JYN56" s="29" t="e">
        <f t="shared" ref="JYN56" si="505">JYM56/JYL56</f>
        <v>#REF!</v>
      </c>
      <c r="JYQ56" s="3"/>
      <c r="JYS56" s="1"/>
      <c r="JYT56" s="79"/>
      <c r="JZB56" s="145" t="e">
        <f>AVERAGE(#REF!)</f>
        <v>#REF!</v>
      </c>
      <c r="JZC56" t="e">
        <f>STDEV(JZB56:JZB262)</f>
        <v>#REF!</v>
      </c>
      <c r="JZD56" s="29" t="e">
        <f t="shared" ref="JZD56" si="506">JZC56/JZB56</f>
        <v>#REF!</v>
      </c>
      <c r="JZG56" s="3"/>
      <c r="JZI56" s="1"/>
      <c r="JZJ56" s="79"/>
      <c r="JZR56" s="145" t="e">
        <f>AVERAGE(#REF!)</f>
        <v>#REF!</v>
      </c>
      <c r="JZS56" t="e">
        <f>STDEV(JZR56:JZR262)</f>
        <v>#REF!</v>
      </c>
      <c r="JZT56" s="29" t="e">
        <f t="shared" ref="JZT56" si="507">JZS56/JZR56</f>
        <v>#REF!</v>
      </c>
      <c r="JZW56" s="3"/>
      <c r="JZY56" s="1"/>
      <c r="JZZ56" s="79"/>
      <c r="KAH56" s="145" t="e">
        <f>AVERAGE(#REF!)</f>
        <v>#REF!</v>
      </c>
      <c r="KAI56" t="e">
        <f>STDEV(KAH56:KAH262)</f>
        <v>#REF!</v>
      </c>
      <c r="KAJ56" s="29" t="e">
        <f t="shared" ref="KAJ56" si="508">KAI56/KAH56</f>
        <v>#REF!</v>
      </c>
      <c r="KAM56" s="3"/>
      <c r="KAO56" s="1"/>
      <c r="KAP56" s="79"/>
      <c r="KAX56" s="145" t="e">
        <f>AVERAGE(#REF!)</f>
        <v>#REF!</v>
      </c>
      <c r="KAY56" t="e">
        <f>STDEV(KAX56:KAX262)</f>
        <v>#REF!</v>
      </c>
      <c r="KAZ56" s="29" t="e">
        <f t="shared" ref="KAZ56" si="509">KAY56/KAX56</f>
        <v>#REF!</v>
      </c>
      <c r="KBC56" s="3"/>
      <c r="KBE56" s="1"/>
      <c r="KBF56" s="79"/>
      <c r="KBN56" s="145" t="e">
        <f>AVERAGE(#REF!)</f>
        <v>#REF!</v>
      </c>
      <c r="KBO56" t="e">
        <f>STDEV(KBN56:KBN262)</f>
        <v>#REF!</v>
      </c>
      <c r="KBP56" s="29" t="e">
        <f t="shared" ref="KBP56" si="510">KBO56/KBN56</f>
        <v>#REF!</v>
      </c>
      <c r="KBS56" s="3"/>
      <c r="KBU56" s="1"/>
      <c r="KBV56" s="79"/>
      <c r="KCD56" s="145" t="e">
        <f>AVERAGE(#REF!)</f>
        <v>#REF!</v>
      </c>
      <c r="KCE56" t="e">
        <f>STDEV(KCD56:KCD262)</f>
        <v>#REF!</v>
      </c>
      <c r="KCF56" s="29" t="e">
        <f t="shared" ref="KCF56" si="511">KCE56/KCD56</f>
        <v>#REF!</v>
      </c>
      <c r="KCI56" s="3"/>
      <c r="KCK56" s="1"/>
      <c r="KCL56" s="79"/>
      <c r="KCT56" s="145" t="e">
        <f>AVERAGE(#REF!)</f>
        <v>#REF!</v>
      </c>
      <c r="KCU56" t="e">
        <f>STDEV(KCT56:KCT262)</f>
        <v>#REF!</v>
      </c>
      <c r="KCV56" s="29" t="e">
        <f t="shared" ref="KCV56" si="512">KCU56/KCT56</f>
        <v>#REF!</v>
      </c>
      <c r="KCY56" s="3"/>
      <c r="KDA56" s="1"/>
      <c r="KDB56" s="79"/>
      <c r="KDJ56" s="145" t="e">
        <f>AVERAGE(#REF!)</f>
        <v>#REF!</v>
      </c>
      <c r="KDK56" t="e">
        <f>STDEV(KDJ56:KDJ262)</f>
        <v>#REF!</v>
      </c>
      <c r="KDL56" s="29" t="e">
        <f t="shared" ref="KDL56" si="513">KDK56/KDJ56</f>
        <v>#REF!</v>
      </c>
      <c r="KDO56" s="3"/>
      <c r="KDQ56" s="1"/>
      <c r="KDR56" s="79"/>
      <c r="KDZ56" s="145" t="e">
        <f>AVERAGE(#REF!)</f>
        <v>#REF!</v>
      </c>
      <c r="KEA56" t="e">
        <f>STDEV(KDZ56:KDZ262)</f>
        <v>#REF!</v>
      </c>
      <c r="KEB56" s="29" t="e">
        <f t="shared" ref="KEB56" si="514">KEA56/KDZ56</f>
        <v>#REF!</v>
      </c>
      <c r="KEE56" s="3"/>
      <c r="KEG56" s="1"/>
      <c r="KEH56" s="79"/>
      <c r="KEP56" s="145" t="e">
        <f>AVERAGE(#REF!)</f>
        <v>#REF!</v>
      </c>
      <c r="KEQ56" t="e">
        <f>STDEV(KEP56:KEP262)</f>
        <v>#REF!</v>
      </c>
      <c r="KER56" s="29" t="e">
        <f t="shared" ref="KER56" si="515">KEQ56/KEP56</f>
        <v>#REF!</v>
      </c>
      <c r="KEU56" s="3"/>
      <c r="KEW56" s="1"/>
      <c r="KEX56" s="79"/>
      <c r="KFF56" s="145" t="e">
        <f>AVERAGE(#REF!)</f>
        <v>#REF!</v>
      </c>
      <c r="KFG56" t="e">
        <f>STDEV(KFF56:KFF262)</f>
        <v>#REF!</v>
      </c>
      <c r="KFH56" s="29" t="e">
        <f t="shared" ref="KFH56" si="516">KFG56/KFF56</f>
        <v>#REF!</v>
      </c>
      <c r="KFK56" s="3"/>
      <c r="KFM56" s="1"/>
      <c r="KFN56" s="79"/>
      <c r="KFV56" s="145" t="e">
        <f>AVERAGE(#REF!)</f>
        <v>#REF!</v>
      </c>
      <c r="KFW56" t="e">
        <f>STDEV(KFV56:KFV262)</f>
        <v>#REF!</v>
      </c>
      <c r="KFX56" s="29" t="e">
        <f t="shared" ref="KFX56" si="517">KFW56/KFV56</f>
        <v>#REF!</v>
      </c>
      <c r="KGA56" s="3"/>
      <c r="KGC56" s="1"/>
      <c r="KGD56" s="79"/>
      <c r="KGL56" s="145" t="e">
        <f>AVERAGE(#REF!)</f>
        <v>#REF!</v>
      </c>
      <c r="KGM56" t="e">
        <f>STDEV(KGL56:KGL262)</f>
        <v>#REF!</v>
      </c>
      <c r="KGN56" s="29" t="e">
        <f t="shared" ref="KGN56" si="518">KGM56/KGL56</f>
        <v>#REF!</v>
      </c>
      <c r="KGQ56" s="3"/>
      <c r="KGS56" s="1"/>
      <c r="KGT56" s="79"/>
      <c r="KHB56" s="145" t="e">
        <f>AVERAGE(#REF!)</f>
        <v>#REF!</v>
      </c>
      <c r="KHC56" t="e">
        <f>STDEV(KHB56:KHB262)</f>
        <v>#REF!</v>
      </c>
      <c r="KHD56" s="29" t="e">
        <f t="shared" ref="KHD56" si="519">KHC56/KHB56</f>
        <v>#REF!</v>
      </c>
      <c r="KHG56" s="3"/>
      <c r="KHI56" s="1"/>
      <c r="KHJ56" s="79"/>
      <c r="KHR56" s="145" t="e">
        <f>AVERAGE(#REF!)</f>
        <v>#REF!</v>
      </c>
      <c r="KHS56" t="e">
        <f>STDEV(KHR56:KHR262)</f>
        <v>#REF!</v>
      </c>
      <c r="KHT56" s="29" t="e">
        <f t="shared" ref="KHT56" si="520">KHS56/KHR56</f>
        <v>#REF!</v>
      </c>
      <c r="KHW56" s="3"/>
      <c r="KHY56" s="1"/>
      <c r="KHZ56" s="79"/>
      <c r="KIH56" s="145" t="e">
        <f>AVERAGE(#REF!)</f>
        <v>#REF!</v>
      </c>
      <c r="KII56" t="e">
        <f>STDEV(KIH56:KIH262)</f>
        <v>#REF!</v>
      </c>
      <c r="KIJ56" s="29" t="e">
        <f t="shared" ref="KIJ56" si="521">KII56/KIH56</f>
        <v>#REF!</v>
      </c>
      <c r="KIM56" s="3"/>
      <c r="KIO56" s="1"/>
      <c r="KIP56" s="79"/>
      <c r="KIX56" s="145" t="e">
        <f>AVERAGE(#REF!)</f>
        <v>#REF!</v>
      </c>
      <c r="KIY56" t="e">
        <f>STDEV(KIX56:KIX262)</f>
        <v>#REF!</v>
      </c>
      <c r="KIZ56" s="29" t="e">
        <f t="shared" ref="KIZ56" si="522">KIY56/KIX56</f>
        <v>#REF!</v>
      </c>
      <c r="KJC56" s="3"/>
      <c r="KJE56" s="1"/>
      <c r="KJF56" s="79"/>
      <c r="KJN56" s="145" t="e">
        <f>AVERAGE(#REF!)</f>
        <v>#REF!</v>
      </c>
      <c r="KJO56" t="e">
        <f>STDEV(KJN56:KJN262)</f>
        <v>#REF!</v>
      </c>
      <c r="KJP56" s="29" t="e">
        <f t="shared" ref="KJP56" si="523">KJO56/KJN56</f>
        <v>#REF!</v>
      </c>
      <c r="KJS56" s="3"/>
      <c r="KJU56" s="1"/>
      <c r="KJV56" s="79"/>
      <c r="KKD56" s="145" t="e">
        <f>AVERAGE(#REF!)</f>
        <v>#REF!</v>
      </c>
      <c r="KKE56" t="e">
        <f>STDEV(KKD56:KKD262)</f>
        <v>#REF!</v>
      </c>
      <c r="KKF56" s="29" t="e">
        <f t="shared" ref="KKF56" si="524">KKE56/KKD56</f>
        <v>#REF!</v>
      </c>
      <c r="KKI56" s="3"/>
      <c r="KKK56" s="1"/>
      <c r="KKL56" s="79"/>
      <c r="KKT56" s="145" t="e">
        <f>AVERAGE(#REF!)</f>
        <v>#REF!</v>
      </c>
      <c r="KKU56" t="e">
        <f>STDEV(KKT56:KKT262)</f>
        <v>#REF!</v>
      </c>
      <c r="KKV56" s="29" t="e">
        <f t="shared" ref="KKV56" si="525">KKU56/KKT56</f>
        <v>#REF!</v>
      </c>
      <c r="KKY56" s="3"/>
      <c r="KLA56" s="1"/>
      <c r="KLB56" s="79"/>
      <c r="KLJ56" s="145" t="e">
        <f>AVERAGE(#REF!)</f>
        <v>#REF!</v>
      </c>
      <c r="KLK56" t="e">
        <f>STDEV(KLJ56:KLJ262)</f>
        <v>#REF!</v>
      </c>
      <c r="KLL56" s="29" t="e">
        <f t="shared" ref="KLL56" si="526">KLK56/KLJ56</f>
        <v>#REF!</v>
      </c>
      <c r="KLO56" s="3"/>
      <c r="KLQ56" s="1"/>
      <c r="KLR56" s="79"/>
      <c r="KLZ56" s="145" t="e">
        <f>AVERAGE(#REF!)</f>
        <v>#REF!</v>
      </c>
      <c r="KMA56" t="e">
        <f>STDEV(KLZ56:KLZ262)</f>
        <v>#REF!</v>
      </c>
      <c r="KMB56" s="29" t="e">
        <f t="shared" ref="KMB56" si="527">KMA56/KLZ56</f>
        <v>#REF!</v>
      </c>
      <c r="KME56" s="3"/>
      <c r="KMG56" s="1"/>
      <c r="KMH56" s="79"/>
      <c r="KMP56" s="145" t="e">
        <f>AVERAGE(#REF!)</f>
        <v>#REF!</v>
      </c>
      <c r="KMQ56" t="e">
        <f>STDEV(KMP56:KMP262)</f>
        <v>#REF!</v>
      </c>
      <c r="KMR56" s="29" t="e">
        <f t="shared" ref="KMR56" si="528">KMQ56/KMP56</f>
        <v>#REF!</v>
      </c>
      <c r="KMU56" s="3"/>
      <c r="KMW56" s="1"/>
      <c r="KMX56" s="79"/>
      <c r="KNF56" s="145" t="e">
        <f>AVERAGE(#REF!)</f>
        <v>#REF!</v>
      </c>
      <c r="KNG56" t="e">
        <f>STDEV(KNF56:KNF262)</f>
        <v>#REF!</v>
      </c>
      <c r="KNH56" s="29" t="e">
        <f t="shared" ref="KNH56" si="529">KNG56/KNF56</f>
        <v>#REF!</v>
      </c>
      <c r="KNK56" s="3"/>
      <c r="KNM56" s="1"/>
      <c r="KNN56" s="79"/>
      <c r="KNV56" s="145" t="e">
        <f>AVERAGE(#REF!)</f>
        <v>#REF!</v>
      </c>
      <c r="KNW56" t="e">
        <f>STDEV(KNV56:KNV262)</f>
        <v>#REF!</v>
      </c>
      <c r="KNX56" s="29" t="e">
        <f t="shared" ref="KNX56" si="530">KNW56/KNV56</f>
        <v>#REF!</v>
      </c>
      <c r="KOA56" s="3"/>
      <c r="KOC56" s="1"/>
      <c r="KOD56" s="79"/>
      <c r="KOL56" s="145" t="e">
        <f>AVERAGE(#REF!)</f>
        <v>#REF!</v>
      </c>
      <c r="KOM56" t="e">
        <f>STDEV(KOL56:KOL262)</f>
        <v>#REF!</v>
      </c>
      <c r="KON56" s="29" t="e">
        <f t="shared" ref="KON56" si="531">KOM56/KOL56</f>
        <v>#REF!</v>
      </c>
      <c r="KOQ56" s="3"/>
      <c r="KOS56" s="1"/>
      <c r="KOT56" s="79"/>
      <c r="KPB56" s="145" t="e">
        <f>AVERAGE(#REF!)</f>
        <v>#REF!</v>
      </c>
      <c r="KPC56" t="e">
        <f>STDEV(KPB56:KPB262)</f>
        <v>#REF!</v>
      </c>
      <c r="KPD56" s="29" t="e">
        <f t="shared" ref="KPD56" si="532">KPC56/KPB56</f>
        <v>#REF!</v>
      </c>
      <c r="KPG56" s="3"/>
      <c r="KPI56" s="1"/>
      <c r="KPJ56" s="79"/>
      <c r="KPR56" s="145" t="e">
        <f>AVERAGE(#REF!)</f>
        <v>#REF!</v>
      </c>
      <c r="KPS56" t="e">
        <f>STDEV(KPR56:KPR262)</f>
        <v>#REF!</v>
      </c>
      <c r="KPT56" s="29" t="e">
        <f t="shared" ref="KPT56" si="533">KPS56/KPR56</f>
        <v>#REF!</v>
      </c>
      <c r="KPW56" s="3"/>
      <c r="KPY56" s="1"/>
      <c r="KPZ56" s="79"/>
      <c r="KQH56" s="145" t="e">
        <f>AVERAGE(#REF!)</f>
        <v>#REF!</v>
      </c>
      <c r="KQI56" t="e">
        <f>STDEV(KQH56:KQH262)</f>
        <v>#REF!</v>
      </c>
      <c r="KQJ56" s="29" t="e">
        <f t="shared" ref="KQJ56" si="534">KQI56/KQH56</f>
        <v>#REF!</v>
      </c>
      <c r="KQM56" s="3"/>
      <c r="KQO56" s="1"/>
      <c r="KQP56" s="79"/>
      <c r="KQX56" s="145" t="e">
        <f>AVERAGE(#REF!)</f>
        <v>#REF!</v>
      </c>
      <c r="KQY56" t="e">
        <f>STDEV(KQX56:KQX262)</f>
        <v>#REF!</v>
      </c>
      <c r="KQZ56" s="29" t="e">
        <f t="shared" ref="KQZ56" si="535">KQY56/KQX56</f>
        <v>#REF!</v>
      </c>
      <c r="KRC56" s="3"/>
      <c r="KRE56" s="1"/>
      <c r="KRF56" s="79"/>
      <c r="KRN56" s="145" t="e">
        <f>AVERAGE(#REF!)</f>
        <v>#REF!</v>
      </c>
      <c r="KRO56" t="e">
        <f>STDEV(KRN56:KRN262)</f>
        <v>#REF!</v>
      </c>
      <c r="KRP56" s="29" t="e">
        <f t="shared" ref="KRP56" si="536">KRO56/KRN56</f>
        <v>#REF!</v>
      </c>
      <c r="KRS56" s="3"/>
      <c r="KRU56" s="1"/>
      <c r="KRV56" s="79"/>
      <c r="KSD56" s="145" t="e">
        <f>AVERAGE(#REF!)</f>
        <v>#REF!</v>
      </c>
      <c r="KSE56" t="e">
        <f>STDEV(KSD56:KSD262)</f>
        <v>#REF!</v>
      </c>
      <c r="KSF56" s="29" t="e">
        <f t="shared" ref="KSF56" si="537">KSE56/KSD56</f>
        <v>#REF!</v>
      </c>
      <c r="KSI56" s="3"/>
      <c r="KSK56" s="1"/>
      <c r="KSL56" s="79"/>
      <c r="KST56" s="145" t="e">
        <f>AVERAGE(#REF!)</f>
        <v>#REF!</v>
      </c>
      <c r="KSU56" t="e">
        <f>STDEV(KST56:KST262)</f>
        <v>#REF!</v>
      </c>
      <c r="KSV56" s="29" t="e">
        <f t="shared" ref="KSV56" si="538">KSU56/KST56</f>
        <v>#REF!</v>
      </c>
      <c r="KSY56" s="3"/>
      <c r="KTA56" s="1"/>
      <c r="KTB56" s="79"/>
      <c r="KTJ56" s="145" t="e">
        <f>AVERAGE(#REF!)</f>
        <v>#REF!</v>
      </c>
      <c r="KTK56" t="e">
        <f>STDEV(KTJ56:KTJ262)</f>
        <v>#REF!</v>
      </c>
      <c r="KTL56" s="29" t="e">
        <f t="shared" ref="KTL56" si="539">KTK56/KTJ56</f>
        <v>#REF!</v>
      </c>
      <c r="KTO56" s="3"/>
      <c r="KTQ56" s="1"/>
      <c r="KTR56" s="79"/>
      <c r="KTZ56" s="145" t="e">
        <f>AVERAGE(#REF!)</f>
        <v>#REF!</v>
      </c>
      <c r="KUA56" t="e">
        <f>STDEV(KTZ56:KTZ262)</f>
        <v>#REF!</v>
      </c>
      <c r="KUB56" s="29" t="e">
        <f t="shared" ref="KUB56" si="540">KUA56/KTZ56</f>
        <v>#REF!</v>
      </c>
      <c r="KUE56" s="3"/>
      <c r="KUG56" s="1"/>
      <c r="KUH56" s="79"/>
      <c r="KUP56" s="145" t="e">
        <f>AVERAGE(#REF!)</f>
        <v>#REF!</v>
      </c>
      <c r="KUQ56" t="e">
        <f>STDEV(KUP56:KUP262)</f>
        <v>#REF!</v>
      </c>
      <c r="KUR56" s="29" t="e">
        <f t="shared" ref="KUR56" si="541">KUQ56/KUP56</f>
        <v>#REF!</v>
      </c>
      <c r="KUU56" s="3"/>
      <c r="KUW56" s="1"/>
      <c r="KUX56" s="79"/>
      <c r="KVF56" s="145" t="e">
        <f>AVERAGE(#REF!)</f>
        <v>#REF!</v>
      </c>
      <c r="KVG56" t="e">
        <f>STDEV(KVF56:KVF262)</f>
        <v>#REF!</v>
      </c>
      <c r="KVH56" s="29" t="e">
        <f t="shared" ref="KVH56" si="542">KVG56/KVF56</f>
        <v>#REF!</v>
      </c>
      <c r="KVK56" s="3"/>
      <c r="KVM56" s="1"/>
      <c r="KVN56" s="79"/>
      <c r="KVV56" s="145" t="e">
        <f>AVERAGE(#REF!)</f>
        <v>#REF!</v>
      </c>
      <c r="KVW56" t="e">
        <f>STDEV(KVV56:KVV262)</f>
        <v>#REF!</v>
      </c>
      <c r="KVX56" s="29" t="e">
        <f t="shared" ref="KVX56" si="543">KVW56/KVV56</f>
        <v>#REF!</v>
      </c>
      <c r="KWA56" s="3"/>
      <c r="KWC56" s="1"/>
      <c r="KWD56" s="79"/>
      <c r="KWL56" s="145" t="e">
        <f>AVERAGE(#REF!)</f>
        <v>#REF!</v>
      </c>
      <c r="KWM56" t="e">
        <f>STDEV(KWL56:KWL262)</f>
        <v>#REF!</v>
      </c>
      <c r="KWN56" s="29" t="e">
        <f t="shared" ref="KWN56" si="544">KWM56/KWL56</f>
        <v>#REF!</v>
      </c>
      <c r="KWQ56" s="3"/>
      <c r="KWS56" s="1"/>
      <c r="KWT56" s="79"/>
      <c r="KXB56" s="145" t="e">
        <f>AVERAGE(#REF!)</f>
        <v>#REF!</v>
      </c>
      <c r="KXC56" t="e">
        <f>STDEV(KXB56:KXB262)</f>
        <v>#REF!</v>
      </c>
      <c r="KXD56" s="29" t="e">
        <f t="shared" ref="KXD56" si="545">KXC56/KXB56</f>
        <v>#REF!</v>
      </c>
      <c r="KXG56" s="3"/>
      <c r="KXI56" s="1"/>
      <c r="KXJ56" s="79"/>
      <c r="KXR56" s="145" t="e">
        <f>AVERAGE(#REF!)</f>
        <v>#REF!</v>
      </c>
      <c r="KXS56" t="e">
        <f>STDEV(KXR56:KXR262)</f>
        <v>#REF!</v>
      </c>
      <c r="KXT56" s="29" t="e">
        <f t="shared" ref="KXT56" si="546">KXS56/KXR56</f>
        <v>#REF!</v>
      </c>
      <c r="KXW56" s="3"/>
      <c r="KXY56" s="1"/>
      <c r="KXZ56" s="79"/>
      <c r="KYH56" s="145" t="e">
        <f>AVERAGE(#REF!)</f>
        <v>#REF!</v>
      </c>
      <c r="KYI56" t="e">
        <f>STDEV(KYH56:KYH262)</f>
        <v>#REF!</v>
      </c>
      <c r="KYJ56" s="29" t="e">
        <f t="shared" ref="KYJ56" si="547">KYI56/KYH56</f>
        <v>#REF!</v>
      </c>
      <c r="KYM56" s="3"/>
      <c r="KYO56" s="1"/>
      <c r="KYP56" s="79"/>
      <c r="KYX56" s="145" t="e">
        <f>AVERAGE(#REF!)</f>
        <v>#REF!</v>
      </c>
      <c r="KYY56" t="e">
        <f>STDEV(KYX56:KYX262)</f>
        <v>#REF!</v>
      </c>
      <c r="KYZ56" s="29" t="e">
        <f t="shared" ref="KYZ56" si="548">KYY56/KYX56</f>
        <v>#REF!</v>
      </c>
      <c r="KZC56" s="3"/>
      <c r="KZE56" s="1"/>
      <c r="KZF56" s="79"/>
      <c r="KZN56" s="145" t="e">
        <f>AVERAGE(#REF!)</f>
        <v>#REF!</v>
      </c>
      <c r="KZO56" t="e">
        <f>STDEV(KZN56:KZN262)</f>
        <v>#REF!</v>
      </c>
      <c r="KZP56" s="29" t="e">
        <f t="shared" ref="KZP56" si="549">KZO56/KZN56</f>
        <v>#REF!</v>
      </c>
      <c r="KZS56" s="3"/>
      <c r="KZU56" s="1"/>
      <c r="KZV56" s="79"/>
      <c r="LAD56" s="145" t="e">
        <f>AVERAGE(#REF!)</f>
        <v>#REF!</v>
      </c>
      <c r="LAE56" t="e">
        <f>STDEV(LAD56:LAD262)</f>
        <v>#REF!</v>
      </c>
      <c r="LAF56" s="29" t="e">
        <f t="shared" ref="LAF56" si="550">LAE56/LAD56</f>
        <v>#REF!</v>
      </c>
      <c r="LAI56" s="3"/>
      <c r="LAK56" s="1"/>
      <c r="LAL56" s="79"/>
      <c r="LAT56" s="145" t="e">
        <f>AVERAGE(#REF!)</f>
        <v>#REF!</v>
      </c>
      <c r="LAU56" t="e">
        <f>STDEV(LAT56:LAT262)</f>
        <v>#REF!</v>
      </c>
      <c r="LAV56" s="29" t="e">
        <f t="shared" ref="LAV56" si="551">LAU56/LAT56</f>
        <v>#REF!</v>
      </c>
      <c r="LAY56" s="3"/>
      <c r="LBA56" s="1"/>
      <c r="LBB56" s="79"/>
      <c r="LBJ56" s="145" t="e">
        <f>AVERAGE(#REF!)</f>
        <v>#REF!</v>
      </c>
      <c r="LBK56" t="e">
        <f>STDEV(LBJ56:LBJ262)</f>
        <v>#REF!</v>
      </c>
      <c r="LBL56" s="29" t="e">
        <f t="shared" ref="LBL56" si="552">LBK56/LBJ56</f>
        <v>#REF!</v>
      </c>
      <c r="LBO56" s="3"/>
      <c r="LBQ56" s="1"/>
      <c r="LBR56" s="79"/>
      <c r="LBZ56" s="145" t="e">
        <f>AVERAGE(#REF!)</f>
        <v>#REF!</v>
      </c>
      <c r="LCA56" t="e">
        <f>STDEV(LBZ56:LBZ262)</f>
        <v>#REF!</v>
      </c>
      <c r="LCB56" s="29" t="e">
        <f t="shared" ref="LCB56" si="553">LCA56/LBZ56</f>
        <v>#REF!</v>
      </c>
      <c r="LCE56" s="3"/>
      <c r="LCG56" s="1"/>
      <c r="LCH56" s="79"/>
      <c r="LCP56" s="145" t="e">
        <f>AVERAGE(#REF!)</f>
        <v>#REF!</v>
      </c>
      <c r="LCQ56" t="e">
        <f>STDEV(LCP56:LCP262)</f>
        <v>#REF!</v>
      </c>
      <c r="LCR56" s="29" t="e">
        <f t="shared" ref="LCR56" si="554">LCQ56/LCP56</f>
        <v>#REF!</v>
      </c>
      <c r="LCU56" s="3"/>
      <c r="LCW56" s="1"/>
      <c r="LCX56" s="79"/>
      <c r="LDF56" s="145" t="e">
        <f>AVERAGE(#REF!)</f>
        <v>#REF!</v>
      </c>
      <c r="LDG56" t="e">
        <f>STDEV(LDF56:LDF262)</f>
        <v>#REF!</v>
      </c>
      <c r="LDH56" s="29" t="e">
        <f t="shared" ref="LDH56" si="555">LDG56/LDF56</f>
        <v>#REF!</v>
      </c>
      <c r="LDK56" s="3"/>
      <c r="LDM56" s="1"/>
      <c r="LDN56" s="79"/>
      <c r="LDV56" s="145" t="e">
        <f>AVERAGE(#REF!)</f>
        <v>#REF!</v>
      </c>
      <c r="LDW56" t="e">
        <f>STDEV(LDV56:LDV262)</f>
        <v>#REF!</v>
      </c>
      <c r="LDX56" s="29" t="e">
        <f t="shared" ref="LDX56" si="556">LDW56/LDV56</f>
        <v>#REF!</v>
      </c>
      <c r="LEA56" s="3"/>
      <c r="LEC56" s="1"/>
      <c r="LED56" s="79"/>
      <c r="LEL56" s="145" t="e">
        <f>AVERAGE(#REF!)</f>
        <v>#REF!</v>
      </c>
      <c r="LEM56" t="e">
        <f>STDEV(LEL56:LEL262)</f>
        <v>#REF!</v>
      </c>
      <c r="LEN56" s="29" t="e">
        <f t="shared" ref="LEN56" si="557">LEM56/LEL56</f>
        <v>#REF!</v>
      </c>
      <c r="LEQ56" s="3"/>
      <c r="LES56" s="1"/>
      <c r="LET56" s="79"/>
      <c r="LFB56" s="145" t="e">
        <f>AVERAGE(#REF!)</f>
        <v>#REF!</v>
      </c>
      <c r="LFC56" t="e">
        <f>STDEV(LFB56:LFB262)</f>
        <v>#REF!</v>
      </c>
      <c r="LFD56" s="29" t="e">
        <f t="shared" ref="LFD56" si="558">LFC56/LFB56</f>
        <v>#REF!</v>
      </c>
      <c r="LFG56" s="3"/>
      <c r="LFI56" s="1"/>
      <c r="LFJ56" s="79"/>
      <c r="LFR56" s="145" t="e">
        <f>AVERAGE(#REF!)</f>
        <v>#REF!</v>
      </c>
      <c r="LFS56" t="e">
        <f>STDEV(LFR56:LFR262)</f>
        <v>#REF!</v>
      </c>
      <c r="LFT56" s="29" t="e">
        <f t="shared" ref="LFT56" si="559">LFS56/LFR56</f>
        <v>#REF!</v>
      </c>
      <c r="LFW56" s="3"/>
      <c r="LFY56" s="1"/>
      <c r="LFZ56" s="79"/>
      <c r="LGH56" s="145" t="e">
        <f>AVERAGE(#REF!)</f>
        <v>#REF!</v>
      </c>
      <c r="LGI56" t="e">
        <f>STDEV(LGH56:LGH262)</f>
        <v>#REF!</v>
      </c>
      <c r="LGJ56" s="29" t="e">
        <f t="shared" ref="LGJ56" si="560">LGI56/LGH56</f>
        <v>#REF!</v>
      </c>
      <c r="LGM56" s="3"/>
      <c r="LGO56" s="1"/>
      <c r="LGP56" s="79"/>
      <c r="LGX56" s="145" t="e">
        <f>AVERAGE(#REF!)</f>
        <v>#REF!</v>
      </c>
      <c r="LGY56" t="e">
        <f>STDEV(LGX56:LGX262)</f>
        <v>#REF!</v>
      </c>
      <c r="LGZ56" s="29" t="e">
        <f t="shared" ref="LGZ56" si="561">LGY56/LGX56</f>
        <v>#REF!</v>
      </c>
      <c r="LHC56" s="3"/>
      <c r="LHE56" s="1"/>
      <c r="LHF56" s="79"/>
      <c r="LHN56" s="145" t="e">
        <f>AVERAGE(#REF!)</f>
        <v>#REF!</v>
      </c>
      <c r="LHO56" t="e">
        <f>STDEV(LHN56:LHN262)</f>
        <v>#REF!</v>
      </c>
      <c r="LHP56" s="29" t="e">
        <f t="shared" ref="LHP56" si="562">LHO56/LHN56</f>
        <v>#REF!</v>
      </c>
      <c r="LHS56" s="3"/>
      <c r="LHU56" s="1"/>
      <c r="LHV56" s="79"/>
      <c r="LID56" s="145" t="e">
        <f>AVERAGE(#REF!)</f>
        <v>#REF!</v>
      </c>
      <c r="LIE56" t="e">
        <f>STDEV(LID56:LID262)</f>
        <v>#REF!</v>
      </c>
      <c r="LIF56" s="29" t="e">
        <f t="shared" ref="LIF56" si="563">LIE56/LID56</f>
        <v>#REF!</v>
      </c>
      <c r="LII56" s="3"/>
      <c r="LIK56" s="1"/>
      <c r="LIL56" s="79"/>
      <c r="LIT56" s="145" t="e">
        <f>AVERAGE(#REF!)</f>
        <v>#REF!</v>
      </c>
      <c r="LIU56" t="e">
        <f>STDEV(LIT56:LIT262)</f>
        <v>#REF!</v>
      </c>
      <c r="LIV56" s="29" t="e">
        <f t="shared" ref="LIV56" si="564">LIU56/LIT56</f>
        <v>#REF!</v>
      </c>
      <c r="LIY56" s="3"/>
      <c r="LJA56" s="1"/>
      <c r="LJB56" s="79"/>
      <c r="LJJ56" s="145" t="e">
        <f>AVERAGE(#REF!)</f>
        <v>#REF!</v>
      </c>
      <c r="LJK56" t="e">
        <f>STDEV(LJJ56:LJJ262)</f>
        <v>#REF!</v>
      </c>
      <c r="LJL56" s="29" t="e">
        <f t="shared" ref="LJL56" si="565">LJK56/LJJ56</f>
        <v>#REF!</v>
      </c>
      <c r="LJO56" s="3"/>
      <c r="LJQ56" s="1"/>
      <c r="LJR56" s="79"/>
      <c r="LJZ56" s="145" t="e">
        <f>AVERAGE(#REF!)</f>
        <v>#REF!</v>
      </c>
      <c r="LKA56" t="e">
        <f>STDEV(LJZ56:LJZ262)</f>
        <v>#REF!</v>
      </c>
      <c r="LKB56" s="29" t="e">
        <f t="shared" ref="LKB56" si="566">LKA56/LJZ56</f>
        <v>#REF!</v>
      </c>
      <c r="LKE56" s="3"/>
      <c r="LKG56" s="1"/>
      <c r="LKH56" s="79"/>
      <c r="LKP56" s="145" t="e">
        <f>AVERAGE(#REF!)</f>
        <v>#REF!</v>
      </c>
      <c r="LKQ56" t="e">
        <f>STDEV(LKP56:LKP262)</f>
        <v>#REF!</v>
      </c>
      <c r="LKR56" s="29" t="e">
        <f t="shared" ref="LKR56" si="567">LKQ56/LKP56</f>
        <v>#REF!</v>
      </c>
      <c r="LKU56" s="3"/>
      <c r="LKW56" s="1"/>
      <c r="LKX56" s="79"/>
      <c r="LLF56" s="145" t="e">
        <f>AVERAGE(#REF!)</f>
        <v>#REF!</v>
      </c>
      <c r="LLG56" t="e">
        <f>STDEV(LLF56:LLF262)</f>
        <v>#REF!</v>
      </c>
      <c r="LLH56" s="29" t="e">
        <f t="shared" ref="LLH56" si="568">LLG56/LLF56</f>
        <v>#REF!</v>
      </c>
      <c r="LLK56" s="3"/>
      <c r="LLM56" s="1"/>
      <c r="LLN56" s="79"/>
      <c r="LLV56" s="145" t="e">
        <f>AVERAGE(#REF!)</f>
        <v>#REF!</v>
      </c>
      <c r="LLW56" t="e">
        <f>STDEV(LLV56:LLV262)</f>
        <v>#REF!</v>
      </c>
      <c r="LLX56" s="29" t="e">
        <f t="shared" ref="LLX56" si="569">LLW56/LLV56</f>
        <v>#REF!</v>
      </c>
      <c r="LMA56" s="3"/>
      <c r="LMC56" s="1"/>
      <c r="LMD56" s="79"/>
      <c r="LML56" s="145" t="e">
        <f>AVERAGE(#REF!)</f>
        <v>#REF!</v>
      </c>
      <c r="LMM56" t="e">
        <f>STDEV(LML56:LML262)</f>
        <v>#REF!</v>
      </c>
      <c r="LMN56" s="29" t="e">
        <f t="shared" ref="LMN56" si="570">LMM56/LML56</f>
        <v>#REF!</v>
      </c>
      <c r="LMQ56" s="3"/>
      <c r="LMS56" s="1"/>
      <c r="LMT56" s="79"/>
      <c r="LNB56" s="145" t="e">
        <f>AVERAGE(#REF!)</f>
        <v>#REF!</v>
      </c>
      <c r="LNC56" t="e">
        <f>STDEV(LNB56:LNB262)</f>
        <v>#REF!</v>
      </c>
      <c r="LND56" s="29" t="e">
        <f t="shared" ref="LND56" si="571">LNC56/LNB56</f>
        <v>#REF!</v>
      </c>
      <c r="LNG56" s="3"/>
      <c r="LNI56" s="1"/>
      <c r="LNJ56" s="79"/>
      <c r="LNR56" s="145" t="e">
        <f>AVERAGE(#REF!)</f>
        <v>#REF!</v>
      </c>
      <c r="LNS56" t="e">
        <f>STDEV(LNR56:LNR262)</f>
        <v>#REF!</v>
      </c>
      <c r="LNT56" s="29" t="e">
        <f t="shared" ref="LNT56" si="572">LNS56/LNR56</f>
        <v>#REF!</v>
      </c>
      <c r="LNW56" s="3"/>
      <c r="LNY56" s="1"/>
      <c r="LNZ56" s="79"/>
      <c r="LOH56" s="145" t="e">
        <f>AVERAGE(#REF!)</f>
        <v>#REF!</v>
      </c>
      <c r="LOI56" t="e">
        <f>STDEV(LOH56:LOH262)</f>
        <v>#REF!</v>
      </c>
      <c r="LOJ56" s="29" t="e">
        <f t="shared" ref="LOJ56" si="573">LOI56/LOH56</f>
        <v>#REF!</v>
      </c>
      <c r="LOM56" s="3"/>
      <c r="LOO56" s="1"/>
      <c r="LOP56" s="79"/>
      <c r="LOX56" s="145" t="e">
        <f>AVERAGE(#REF!)</f>
        <v>#REF!</v>
      </c>
      <c r="LOY56" t="e">
        <f>STDEV(LOX56:LOX262)</f>
        <v>#REF!</v>
      </c>
      <c r="LOZ56" s="29" t="e">
        <f t="shared" ref="LOZ56" si="574">LOY56/LOX56</f>
        <v>#REF!</v>
      </c>
      <c r="LPC56" s="3"/>
      <c r="LPE56" s="1"/>
      <c r="LPF56" s="79"/>
      <c r="LPN56" s="145" t="e">
        <f>AVERAGE(#REF!)</f>
        <v>#REF!</v>
      </c>
      <c r="LPO56" t="e">
        <f>STDEV(LPN56:LPN262)</f>
        <v>#REF!</v>
      </c>
      <c r="LPP56" s="29" t="e">
        <f t="shared" ref="LPP56" si="575">LPO56/LPN56</f>
        <v>#REF!</v>
      </c>
      <c r="LPS56" s="3"/>
      <c r="LPU56" s="1"/>
      <c r="LPV56" s="79"/>
      <c r="LQD56" s="145" t="e">
        <f>AVERAGE(#REF!)</f>
        <v>#REF!</v>
      </c>
      <c r="LQE56" t="e">
        <f>STDEV(LQD56:LQD262)</f>
        <v>#REF!</v>
      </c>
      <c r="LQF56" s="29" t="e">
        <f t="shared" ref="LQF56" si="576">LQE56/LQD56</f>
        <v>#REF!</v>
      </c>
      <c r="LQI56" s="3"/>
      <c r="LQK56" s="1"/>
      <c r="LQL56" s="79"/>
      <c r="LQT56" s="145" t="e">
        <f>AVERAGE(#REF!)</f>
        <v>#REF!</v>
      </c>
      <c r="LQU56" t="e">
        <f>STDEV(LQT56:LQT262)</f>
        <v>#REF!</v>
      </c>
      <c r="LQV56" s="29" t="e">
        <f t="shared" ref="LQV56" si="577">LQU56/LQT56</f>
        <v>#REF!</v>
      </c>
      <c r="LQY56" s="3"/>
      <c r="LRA56" s="1"/>
      <c r="LRB56" s="79"/>
      <c r="LRJ56" s="145" t="e">
        <f>AVERAGE(#REF!)</f>
        <v>#REF!</v>
      </c>
      <c r="LRK56" t="e">
        <f>STDEV(LRJ56:LRJ262)</f>
        <v>#REF!</v>
      </c>
      <c r="LRL56" s="29" t="e">
        <f t="shared" ref="LRL56" si="578">LRK56/LRJ56</f>
        <v>#REF!</v>
      </c>
      <c r="LRO56" s="3"/>
      <c r="LRQ56" s="1"/>
      <c r="LRR56" s="79"/>
      <c r="LRZ56" s="145" t="e">
        <f>AVERAGE(#REF!)</f>
        <v>#REF!</v>
      </c>
      <c r="LSA56" t="e">
        <f>STDEV(LRZ56:LRZ262)</f>
        <v>#REF!</v>
      </c>
      <c r="LSB56" s="29" t="e">
        <f t="shared" ref="LSB56" si="579">LSA56/LRZ56</f>
        <v>#REF!</v>
      </c>
      <c r="LSE56" s="3"/>
      <c r="LSG56" s="1"/>
      <c r="LSH56" s="79"/>
      <c r="LSP56" s="145" t="e">
        <f>AVERAGE(#REF!)</f>
        <v>#REF!</v>
      </c>
      <c r="LSQ56" t="e">
        <f>STDEV(LSP56:LSP262)</f>
        <v>#REF!</v>
      </c>
      <c r="LSR56" s="29" t="e">
        <f t="shared" ref="LSR56" si="580">LSQ56/LSP56</f>
        <v>#REF!</v>
      </c>
      <c r="LSU56" s="3"/>
      <c r="LSW56" s="1"/>
      <c r="LSX56" s="79"/>
      <c r="LTF56" s="145" t="e">
        <f>AVERAGE(#REF!)</f>
        <v>#REF!</v>
      </c>
      <c r="LTG56" t="e">
        <f>STDEV(LTF56:LTF262)</f>
        <v>#REF!</v>
      </c>
      <c r="LTH56" s="29" t="e">
        <f t="shared" ref="LTH56" si="581">LTG56/LTF56</f>
        <v>#REF!</v>
      </c>
      <c r="LTK56" s="3"/>
      <c r="LTM56" s="1"/>
      <c r="LTN56" s="79"/>
      <c r="LTV56" s="145" t="e">
        <f>AVERAGE(#REF!)</f>
        <v>#REF!</v>
      </c>
      <c r="LTW56" t="e">
        <f>STDEV(LTV56:LTV262)</f>
        <v>#REF!</v>
      </c>
      <c r="LTX56" s="29" t="e">
        <f t="shared" ref="LTX56" si="582">LTW56/LTV56</f>
        <v>#REF!</v>
      </c>
      <c r="LUA56" s="3"/>
      <c r="LUC56" s="1"/>
      <c r="LUD56" s="79"/>
      <c r="LUL56" s="145" t="e">
        <f>AVERAGE(#REF!)</f>
        <v>#REF!</v>
      </c>
      <c r="LUM56" t="e">
        <f>STDEV(LUL56:LUL262)</f>
        <v>#REF!</v>
      </c>
      <c r="LUN56" s="29" t="e">
        <f t="shared" ref="LUN56" si="583">LUM56/LUL56</f>
        <v>#REF!</v>
      </c>
      <c r="LUQ56" s="3"/>
      <c r="LUS56" s="1"/>
      <c r="LUT56" s="79"/>
      <c r="LVB56" s="145" t="e">
        <f>AVERAGE(#REF!)</f>
        <v>#REF!</v>
      </c>
      <c r="LVC56" t="e">
        <f>STDEV(LVB56:LVB262)</f>
        <v>#REF!</v>
      </c>
      <c r="LVD56" s="29" t="e">
        <f t="shared" ref="LVD56" si="584">LVC56/LVB56</f>
        <v>#REF!</v>
      </c>
      <c r="LVG56" s="3"/>
      <c r="LVI56" s="1"/>
      <c r="LVJ56" s="79"/>
      <c r="LVR56" s="145" t="e">
        <f>AVERAGE(#REF!)</f>
        <v>#REF!</v>
      </c>
      <c r="LVS56" t="e">
        <f>STDEV(LVR56:LVR262)</f>
        <v>#REF!</v>
      </c>
      <c r="LVT56" s="29" t="e">
        <f t="shared" ref="LVT56" si="585">LVS56/LVR56</f>
        <v>#REF!</v>
      </c>
      <c r="LVW56" s="3"/>
      <c r="LVY56" s="1"/>
      <c r="LVZ56" s="79"/>
      <c r="LWH56" s="145" t="e">
        <f>AVERAGE(#REF!)</f>
        <v>#REF!</v>
      </c>
      <c r="LWI56" t="e">
        <f>STDEV(LWH56:LWH262)</f>
        <v>#REF!</v>
      </c>
      <c r="LWJ56" s="29" t="e">
        <f t="shared" ref="LWJ56" si="586">LWI56/LWH56</f>
        <v>#REF!</v>
      </c>
      <c r="LWM56" s="3"/>
      <c r="LWO56" s="1"/>
      <c r="LWP56" s="79"/>
      <c r="LWX56" s="145" t="e">
        <f>AVERAGE(#REF!)</f>
        <v>#REF!</v>
      </c>
      <c r="LWY56" t="e">
        <f>STDEV(LWX56:LWX262)</f>
        <v>#REF!</v>
      </c>
      <c r="LWZ56" s="29" t="e">
        <f t="shared" ref="LWZ56" si="587">LWY56/LWX56</f>
        <v>#REF!</v>
      </c>
      <c r="LXC56" s="3"/>
      <c r="LXE56" s="1"/>
      <c r="LXF56" s="79"/>
      <c r="LXN56" s="145" t="e">
        <f>AVERAGE(#REF!)</f>
        <v>#REF!</v>
      </c>
      <c r="LXO56" t="e">
        <f>STDEV(LXN56:LXN262)</f>
        <v>#REF!</v>
      </c>
      <c r="LXP56" s="29" t="e">
        <f t="shared" ref="LXP56" si="588">LXO56/LXN56</f>
        <v>#REF!</v>
      </c>
      <c r="LXS56" s="3"/>
      <c r="LXU56" s="1"/>
      <c r="LXV56" s="79"/>
      <c r="LYD56" s="145" t="e">
        <f>AVERAGE(#REF!)</f>
        <v>#REF!</v>
      </c>
      <c r="LYE56" t="e">
        <f>STDEV(LYD56:LYD262)</f>
        <v>#REF!</v>
      </c>
      <c r="LYF56" s="29" t="e">
        <f t="shared" ref="LYF56" si="589">LYE56/LYD56</f>
        <v>#REF!</v>
      </c>
      <c r="LYI56" s="3"/>
      <c r="LYK56" s="1"/>
      <c r="LYL56" s="79"/>
      <c r="LYT56" s="145" t="e">
        <f>AVERAGE(#REF!)</f>
        <v>#REF!</v>
      </c>
      <c r="LYU56" t="e">
        <f>STDEV(LYT56:LYT262)</f>
        <v>#REF!</v>
      </c>
      <c r="LYV56" s="29" t="e">
        <f t="shared" ref="LYV56" si="590">LYU56/LYT56</f>
        <v>#REF!</v>
      </c>
      <c r="LYY56" s="3"/>
      <c r="LZA56" s="1"/>
      <c r="LZB56" s="79"/>
      <c r="LZJ56" s="145" t="e">
        <f>AVERAGE(#REF!)</f>
        <v>#REF!</v>
      </c>
      <c r="LZK56" t="e">
        <f>STDEV(LZJ56:LZJ262)</f>
        <v>#REF!</v>
      </c>
      <c r="LZL56" s="29" t="e">
        <f t="shared" ref="LZL56" si="591">LZK56/LZJ56</f>
        <v>#REF!</v>
      </c>
      <c r="LZO56" s="3"/>
      <c r="LZQ56" s="1"/>
      <c r="LZR56" s="79"/>
      <c r="LZZ56" s="145" t="e">
        <f>AVERAGE(#REF!)</f>
        <v>#REF!</v>
      </c>
      <c r="MAA56" t="e">
        <f>STDEV(LZZ56:LZZ262)</f>
        <v>#REF!</v>
      </c>
      <c r="MAB56" s="29" t="e">
        <f t="shared" ref="MAB56" si="592">MAA56/LZZ56</f>
        <v>#REF!</v>
      </c>
      <c r="MAE56" s="3"/>
      <c r="MAG56" s="1"/>
      <c r="MAH56" s="79"/>
      <c r="MAP56" s="145" t="e">
        <f>AVERAGE(#REF!)</f>
        <v>#REF!</v>
      </c>
      <c r="MAQ56" t="e">
        <f>STDEV(MAP56:MAP262)</f>
        <v>#REF!</v>
      </c>
      <c r="MAR56" s="29" t="e">
        <f t="shared" ref="MAR56" si="593">MAQ56/MAP56</f>
        <v>#REF!</v>
      </c>
      <c r="MAU56" s="3"/>
      <c r="MAW56" s="1"/>
      <c r="MAX56" s="79"/>
      <c r="MBF56" s="145" t="e">
        <f>AVERAGE(#REF!)</f>
        <v>#REF!</v>
      </c>
      <c r="MBG56" t="e">
        <f>STDEV(MBF56:MBF262)</f>
        <v>#REF!</v>
      </c>
      <c r="MBH56" s="29" t="e">
        <f t="shared" ref="MBH56" si="594">MBG56/MBF56</f>
        <v>#REF!</v>
      </c>
      <c r="MBK56" s="3"/>
      <c r="MBM56" s="1"/>
      <c r="MBN56" s="79"/>
      <c r="MBV56" s="145" t="e">
        <f>AVERAGE(#REF!)</f>
        <v>#REF!</v>
      </c>
      <c r="MBW56" t="e">
        <f>STDEV(MBV56:MBV262)</f>
        <v>#REF!</v>
      </c>
      <c r="MBX56" s="29" t="e">
        <f t="shared" ref="MBX56" si="595">MBW56/MBV56</f>
        <v>#REF!</v>
      </c>
      <c r="MCA56" s="3"/>
      <c r="MCC56" s="1"/>
      <c r="MCD56" s="79"/>
      <c r="MCL56" s="145" t="e">
        <f>AVERAGE(#REF!)</f>
        <v>#REF!</v>
      </c>
      <c r="MCM56" t="e">
        <f>STDEV(MCL56:MCL262)</f>
        <v>#REF!</v>
      </c>
      <c r="MCN56" s="29" t="e">
        <f t="shared" ref="MCN56" si="596">MCM56/MCL56</f>
        <v>#REF!</v>
      </c>
      <c r="MCQ56" s="3"/>
      <c r="MCS56" s="1"/>
      <c r="MCT56" s="79"/>
      <c r="MDB56" s="145" t="e">
        <f>AVERAGE(#REF!)</f>
        <v>#REF!</v>
      </c>
      <c r="MDC56" t="e">
        <f>STDEV(MDB56:MDB262)</f>
        <v>#REF!</v>
      </c>
      <c r="MDD56" s="29" t="e">
        <f t="shared" ref="MDD56" si="597">MDC56/MDB56</f>
        <v>#REF!</v>
      </c>
      <c r="MDG56" s="3"/>
      <c r="MDI56" s="1"/>
      <c r="MDJ56" s="79"/>
      <c r="MDR56" s="145" t="e">
        <f>AVERAGE(#REF!)</f>
        <v>#REF!</v>
      </c>
      <c r="MDS56" t="e">
        <f>STDEV(MDR56:MDR262)</f>
        <v>#REF!</v>
      </c>
      <c r="MDT56" s="29" t="e">
        <f t="shared" ref="MDT56" si="598">MDS56/MDR56</f>
        <v>#REF!</v>
      </c>
      <c r="MDW56" s="3"/>
      <c r="MDY56" s="1"/>
      <c r="MDZ56" s="79"/>
      <c r="MEH56" s="145" t="e">
        <f>AVERAGE(#REF!)</f>
        <v>#REF!</v>
      </c>
      <c r="MEI56" t="e">
        <f>STDEV(MEH56:MEH262)</f>
        <v>#REF!</v>
      </c>
      <c r="MEJ56" s="29" t="e">
        <f t="shared" ref="MEJ56" si="599">MEI56/MEH56</f>
        <v>#REF!</v>
      </c>
      <c r="MEM56" s="3"/>
      <c r="MEO56" s="1"/>
      <c r="MEP56" s="79"/>
      <c r="MEX56" s="145" t="e">
        <f>AVERAGE(#REF!)</f>
        <v>#REF!</v>
      </c>
      <c r="MEY56" t="e">
        <f>STDEV(MEX56:MEX262)</f>
        <v>#REF!</v>
      </c>
      <c r="MEZ56" s="29" t="e">
        <f t="shared" ref="MEZ56" si="600">MEY56/MEX56</f>
        <v>#REF!</v>
      </c>
      <c r="MFC56" s="3"/>
      <c r="MFE56" s="1"/>
      <c r="MFF56" s="79"/>
      <c r="MFN56" s="145" t="e">
        <f>AVERAGE(#REF!)</f>
        <v>#REF!</v>
      </c>
      <c r="MFO56" t="e">
        <f>STDEV(MFN56:MFN262)</f>
        <v>#REF!</v>
      </c>
      <c r="MFP56" s="29" t="e">
        <f t="shared" ref="MFP56" si="601">MFO56/MFN56</f>
        <v>#REF!</v>
      </c>
      <c r="MFS56" s="3"/>
      <c r="MFU56" s="1"/>
      <c r="MFV56" s="79"/>
      <c r="MGD56" s="145" t="e">
        <f>AVERAGE(#REF!)</f>
        <v>#REF!</v>
      </c>
      <c r="MGE56" t="e">
        <f>STDEV(MGD56:MGD262)</f>
        <v>#REF!</v>
      </c>
      <c r="MGF56" s="29" t="e">
        <f t="shared" ref="MGF56" si="602">MGE56/MGD56</f>
        <v>#REF!</v>
      </c>
      <c r="MGI56" s="3"/>
      <c r="MGK56" s="1"/>
      <c r="MGL56" s="79"/>
      <c r="MGT56" s="145" t="e">
        <f>AVERAGE(#REF!)</f>
        <v>#REF!</v>
      </c>
      <c r="MGU56" t="e">
        <f>STDEV(MGT56:MGT262)</f>
        <v>#REF!</v>
      </c>
      <c r="MGV56" s="29" t="e">
        <f t="shared" ref="MGV56" si="603">MGU56/MGT56</f>
        <v>#REF!</v>
      </c>
      <c r="MGY56" s="3"/>
      <c r="MHA56" s="1"/>
      <c r="MHB56" s="79"/>
      <c r="MHJ56" s="145" t="e">
        <f>AVERAGE(#REF!)</f>
        <v>#REF!</v>
      </c>
      <c r="MHK56" t="e">
        <f>STDEV(MHJ56:MHJ262)</f>
        <v>#REF!</v>
      </c>
      <c r="MHL56" s="29" t="e">
        <f t="shared" ref="MHL56" si="604">MHK56/MHJ56</f>
        <v>#REF!</v>
      </c>
      <c r="MHO56" s="3"/>
      <c r="MHQ56" s="1"/>
      <c r="MHR56" s="79"/>
      <c r="MHZ56" s="145" t="e">
        <f>AVERAGE(#REF!)</f>
        <v>#REF!</v>
      </c>
      <c r="MIA56" t="e">
        <f>STDEV(MHZ56:MHZ262)</f>
        <v>#REF!</v>
      </c>
      <c r="MIB56" s="29" t="e">
        <f t="shared" ref="MIB56" si="605">MIA56/MHZ56</f>
        <v>#REF!</v>
      </c>
      <c r="MIE56" s="3"/>
      <c r="MIG56" s="1"/>
      <c r="MIH56" s="79"/>
      <c r="MIP56" s="145" t="e">
        <f>AVERAGE(#REF!)</f>
        <v>#REF!</v>
      </c>
      <c r="MIQ56" t="e">
        <f>STDEV(MIP56:MIP262)</f>
        <v>#REF!</v>
      </c>
      <c r="MIR56" s="29" t="e">
        <f t="shared" ref="MIR56" si="606">MIQ56/MIP56</f>
        <v>#REF!</v>
      </c>
      <c r="MIU56" s="3"/>
      <c r="MIW56" s="1"/>
      <c r="MIX56" s="79"/>
      <c r="MJF56" s="145" t="e">
        <f>AVERAGE(#REF!)</f>
        <v>#REF!</v>
      </c>
      <c r="MJG56" t="e">
        <f>STDEV(MJF56:MJF262)</f>
        <v>#REF!</v>
      </c>
      <c r="MJH56" s="29" t="e">
        <f t="shared" ref="MJH56" si="607">MJG56/MJF56</f>
        <v>#REF!</v>
      </c>
      <c r="MJK56" s="3"/>
      <c r="MJM56" s="1"/>
      <c r="MJN56" s="79"/>
      <c r="MJV56" s="145" t="e">
        <f>AVERAGE(#REF!)</f>
        <v>#REF!</v>
      </c>
      <c r="MJW56" t="e">
        <f>STDEV(MJV56:MJV262)</f>
        <v>#REF!</v>
      </c>
      <c r="MJX56" s="29" t="e">
        <f t="shared" ref="MJX56" si="608">MJW56/MJV56</f>
        <v>#REF!</v>
      </c>
      <c r="MKA56" s="3"/>
      <c r="MKC56" s="1"/>
      <c r="MKD56" s="79"/>
      <c r="MKL56" s="145" t="e">
        <f>AVERAGE(#REF!)</f>
        <v>#REF!</v>
      </c>
      <c r="MKM56" t="e">
        <f>STDEV(MKL56:MKL262)</f>
        <v>#REF!</v>
      </c>
      <c r="MKN56" s="29" t="e">
        <f t="shared" ref="MKN56" si="609">MKM56/MKL56</f>
        <v>#REF!</v>
      </c>
      <c r="MKQ56" s="3"/>
      <c r="MKS56" s="1"/>
      <c r="MKT56" s="79"/>
      <c r="MLB56" s="145" t="e">
        <f>AVERAGE(#REF!)</f>
        <v>#REF!</v>
      </c>
      <c r="MLC56" t="e">
        <f>STDEV(MLB56:MLB262)</f>
        <v>#REF!</v>
      </c>
      <c r="MLD56" s="29" t="e">
        <f t="shared" ref="MLD56" si="610">MLC56/MLB56</f>
        <v>#REF!</v>
      </c>
      <c r="MLG56" s="3"/>
      <c r="MLI56" s="1"/>
      <c r="MLJ56" s="79"/>
      <c r="MLR56" s="145" t="e">
        <f>AVERAGE(#REF!)</f>
        <v>#REF!</v>
      </c>
      <c r="MLS56" t="e">
        <f>STDEV(MLR56:MLR262)</f>
        <v>#REF!</v>
      </c>
      <c r="MLT56" s="29" t="e">
        <f t="shared" ref="MLT56" si="611">MLS56/MLR56</f>
        <v>#REF!</v>
      </c>
      <c r="MLW56" s="3"/>
      <c r="MLY56" s="1"/>
      <c r="MLZ56" s="79"/>
      <c r="MMH56" s="145" t="e">
        <f>AVERAGE(#REF!)</f>
        <v>#REF!</v>
      </c>
      <c r="MMI56" t="e">
        <f>STDEV(MMH56:MMH262)</f>
        <v>#REF!</v>
      </c>
      <c r="MMJ56" s="29" t="e">
        <f t="shared" ref="MMJ56" si="612">MMI56/MMH56</f>
        <v>#REF!</v>
      </c>
      <c r="MMM56" s="3"/>
      <c r="MMO56" s="1"/>
      <c r="MMP56" s="79"/>
      <c r="MMX56" s="145" t="e">
        <f>AVERAGE(#REF!)</f>
        <v>#REF!</v>
      </c>
      <c r="MMY56" t="e">
        <f>STDEV(MMX56:MMX262)</f>
        <v>#REF!</v>
      </c>
      <c r="MMZ56" s="29" t="e">
        <f t="shared" ref="MMZ56" si="613">MMY56/MMX56</f>
        <v>#REF!</v>
      </c>
      <c r="MNC56" s="3"/>
      <c r="MNE56" s="1"/>
      <c r="MNF56" s="79"/>
      <c r="MNN56" s="145" t="e">
        <f>AVERAGE(#REF!)</f>
        <v>#REF!</v>
      </c>
      <c r="MNO56" t="e">
        <f>STDEV(MNN56:MNN262)</f>
        <v>#REF!</v>
      </c>
      <c r="MNP56" s="29" t="e">
        <f t="shared" ref="MNP56" si="614">MNO56/MNN56</f>
        <v>#REF!</v>
      </c>
      <c r="MNS56" s="3"/>
      <c r="MNU56" s="1"/>
      <c r="MNV56" s="79"/>
      <c r="MOD56" s="145" t="e">
        <f>AVERAGE(#REF!)</f>
        <v>#REF!</v>
      </c>
      <c r="MOE56" t="e">
        <f>STDEV(MOD56:MOD262)</f>
        <v>#REF!</v>
      </c>
      <c r="MOF56" s="29" t="e">
        <f t="shared" ref="MOF56" si="615">MOE56/MOD56</f>
        <v>#REF!</v>
      </c>
      <c r="MOI56" s="3"/>
      <c r="MOK56" s="1"/>
      <c r="MOL56" s="79"/>
      <c r="MOT56" s="145" t="e">
        <f>AVERAGE(#REF!)</f>
        <v>#REF!</v>
      </c>
      <c r="MOU56" t="e">
        <f>STDEV(MOT56:MOT262)</f>
        <v>#REF!</v>
      </c>
      <c r="MOV56" s="29" t="e">
        <f t="shared" ref="MOV56" si="616">MOU56/MOT56</f>
        <v>#REF!</v>
      </c>
      <c r="MOY56" s="3"/>
      <c r="MPA56" s="1"/>
      <c r="MPB56" s="79"/>
      <c r="MPJ56" s="145" t="e">
        <f>AVERAGE(#REF!)</f>
        <v>#REF!</v>
      </c>
      <c r="MPK56" t="e">
        <f>STDEV(MPJ56:MPJ262)</f>
        <v>#REF!</v>
      </c>
      <c r="MPL56" s="29" t="e">
        <f t="shared" ref="MPL56" si="617">MPK56/MPJ56</f>
        <v>#REF!</v>
      </c>
      <c r="MPO56" s="3"/>
      <c r="MPQ56" s="1"/>
      <c r="MPR56" s="79"/>
      <c r="MPZ56" s="145" t="e">
        <f>AVERAGE(#REF!)</f>
        <v>#REF!</v>
      </c>
      <c r="MQA56" t="e">
        <f>STDEV(MPZ56:MPZ262)</f>
        <v>#REF!</v>
      </c>
      <c r="MQB56" s="29" t="e">
        <f t="shared" ref="MQB56" si="618">MQA56/MPZ56</f>
        <v>#REF!</v>
      </c>
      <c r="MQE56" s="3"/>
      <c r="MQG56" s="1"/>
      <c r="MQH56" s="79"/>
      <c r="MQP56" s="145" t="e">
        <f>AVERAGE(#REF!)</f>
        <v>#REF!</v>
      </c>
      <c r="MQQ56" t="e">
        <f>STDEV(MQP56:MQP262)</f>
        <v>#REF!</v>
      </c>
      <c r="MQR56" s="29" t="e">
        <f t="shared" ref="MQR56" si="619">MQQ56/MQP56</f>
        <v>#REF!</v>
      </c>
      <c r="MQU56" s="3"/>
      <c r="MQW56" s="1"/>
      <c r="MQX56" s="79"/>
      <c r="MRF56" s="145" t="e">
        <f>AVERAGE(#REF!)</f>
        <v>#REF!</v>
      </c>
      <c r="MRG56" t="e">
        <f>STDEV(MRF56:MRF262)</f>
        <v>#REF!</v>
      </c>
      <c r="MRH56" s="29" t="e">
        <f t="shared" ref="MRH56" si="620">MRG56/MRF56</f>
        <v>#REF!</v>
      </c>
      <c r="MRK56" s="3"/>
      <c r="MRM56" s="1"/>
      <c r="MRN56" s="79"/>
      <c r="MRV56" s="145" t="e">
        <f>AVERAGE(#REF!)</f>
        <v>#REF!</v>
      </c>
      <c r="MRW56" t="e">
        <f>STDEV(MRV56:MRV262)</f>
        <v>#REF!</v>
      </c>
      <c r="MRX56" s="29" t="e">
        <f t="shared" ref="MRX56" si="621">MRW56/MRV56</f>
        <v>#REF!</v>
      </c>
      <c r="MSA56" s="3"/>
      <c r="MSC56" s="1"/>
      <c r="MSD56" s="79"/>
      <c r="MSL56" s="145" t="e">
        <f>AVERAGE(#REF!)</f>
        <v>#REF!</v>
      </c>
      <c r="MSM56" t="e">
        <f>STDEV(MSL56:MSL262)</f>
        <v>#REF!</v>
      </c>
      <c r="MSN56" s="29" t="e">
        <f t="shared" ref="MSN56" si="622">MSM56/MSL56</f>
        <v>#REF!</v>
      </c>
      <c r="MSQ56" s="3"/>
      <c r="MSS56" s="1"/>
      <c r="MST56" s="79"/>
      <c r="MTB56" s="145" t="e">
        <f>AVERAGE(#REF!)</f>
        <v>#REF!</v>
      </c>
      <c r="MTC56" t="e">
        <f>STDEV(MTB56:MTB262)</f>
        <v>#REF!</v>
      </c>
      <c r="MTD56" s="29" t="e">
        <f t="shared" ref="MTD56" si="623">MTC56/MTB56</f>
        <v>#REF!</v>
      </c>
      <c r="MTG56" s="3"/>
      <c r="MTI56" s="1"/>
      <c r="MTJ56" s="79"/>
      <c r="MTR56" s="145" t="e">
        <f>AVERAGE(#REF!)</f>
        <v>#REF!</v>
      </c>
      <c r="MTS56" t="e">
        <f>STDEV(MTR56:MTR262)</f>
        <v>#REF!</v>
      </c>
      <c r="MTT56" s="29" t="e">
        <f t="shared" ref="MTT56" si="624">MTS56/MTR56</f>
        <v>#REF!</v>
      </c>
      <c r="MTW56" s="3"/>
      <c r="MTY56" s="1"/>
      <c r="MTZ56" s="79"/>
      <c r="MUH56" s="145" t="e">
        <f>AVERAGE(#REF!)</f>
        <v>#REF!</v>
      </c>
      <c r="MUI56" t="e">
        <f>STDEV(MUH56:MUH262)</f>
        <v>#REF!</v>
      </c>
      <c r="MUJ56" s="29" t="e">
        <f t="shared" ref="MUJ56" si="625">MUI56/MUH56</f>
        <v>#REF!</v>
      </c>
      <c r="MUM56" s="3"/>
      <c r="MUO56" s="1"/>
      <c r="MUP56" s="79"/>
      <c r="MUX56" s="145" t="e">
        <f>AVERAGE(#REF!)</f>
        <v>#REF!</v>
      </c>
      <c r="MUY56" t="e">
        <f>STDEV(MUX56:MUX262)</f>
        <v>#REF!</v>
      </c>
      <c r="MUZ56" s="29" t="e">
        <f t="shared" ref="MUZ56" si="626">MUY56/MUX56</f>
        <v>#REF!</v>
      </c>
      <c r="MVC56" s="3"/>
      <c r="MVE56" s="1"/>
      <c r="MVF56" s="79"/>
      <c r="MVN56" s="145" t="e">
        <f>AVERAGE(#REF!)</f>
        <v>#REF!</v>
      </c>
      <c r="MVO56" t="e">
        <f>STDEV(MVN56:MVN262)</f>
        <v>#REF!</v>
      </c>
      <c r="MVP56" s="29" t="e">
        <f t="shared" ref="MVP56" si="627">MVO56/MVN56</f>
        <v>#REF!</v>
      </c>
      <c r="MVS56" s="3"/>
      <c r="MVU56" s="1"/>
      <c r="MVV56" s="79"/>
      <c r="MWD56" s="145" t="e">
        <f>AVERAGE(#REF!)</f>
        <v>#REF!</v>
      </c>
      <c r="MWE56" t="e">
        <f>STDEV(MWD56:MWD262)</f>
        <v>#REF!</v>
      </c>
      <c r="MWF56" s="29" t="e">
        <f t="shared" ref="MWF56" si="628">MWE56/MWD56</f>
        <v>#REF!</v>
      </c>
      <c r="MWI56" s="3"/>
      <c r="MWK56" s="1"/>
      <c r="MWL56" s="79"/>
      <c r="MWT56" s="145" t="e">
        <f>AVERAGE(#REF!)</f>
        <v>#REF!</v>
      </c>
      <c r="MWU56" t="e">
        <f>STDEV(MWT56:MWT262)</f>
        <v>#REF!</v>
      </c>
      <c r="MWV56" s="29" t="e">
        <f t="shared" ref="MWV56" si="629">MWU56/MWT56</f>
        <v>#REF!</v>
      </c>
      <c r="MWY56" s="3"/>
      <c r="MXA56" s="1"/>
      <c r="MXB56" s="79"/>
      <c r="MXJ56" s="145" t="e">
        <f>AVERAGE(#REF!)</f>
        <v>#REF!</v>
      </c>
      <c r="MXK56" t="e">
        <f>STDEV(MXJ56:MXJ262)</f>
        <v>#REF!</v>
      </c>
      <c r="MXL56" s="29" t="e">
        <f t="shared" ref="MXL56" si="630">MXK56/MXJ56</f>
        <v>#REF!</v>
      </c>
      <c r="MXO56" s="3"/>
      <c r="MXQ56" s="1"/>
      <c r="MXR56" s="79"/>
      <c r="MXZ56" s="145" t="e">
        <f>AVERAGE(#REF!)</f>
        <v>#REF!</v>
      </c>
      <c r="MYA56" t="e">
        <f>STDEV(MXZ56:MXZ262)</f>
        <v>#REF!</v>
      </c>
      <c r="MYB56" s="29" t="e">
        <f t="shared" ref="MYB56" si="631">MYA56/MXZ56</f>
        <v>#REF!</v>
      </c>
      <c r="MYE56" s="3"/>
      <c r="MYG56" s="1"/>
      <c r="MYH56" s="79"/>
      <c r="MYP56" s="145" t="e">
        <f>AVERAGE(#REF!)</f>
        <v>#REF!</v>
      </c>
      <c r="MYQ56" t="e">
        <f>STDEV(MYP56:MYP262)</f>
        <v>#REF!</v>
      </c>
      <c r="MYR56" s="29" t="e">
        <f t="shared" ref="MYR56" si="632">MYQ56/MYP56</f>
        <v>#REF!</v>
      </c>
      <c r="MYU56" s="3"/>
      <c r="MYW56" s="1"/>
      <c r="MYX56" s="79"/>
      <c r="MZF56" s="145" t="e">
        <f>AVERAGE(#REF!)</f>
        <v>#REF!</v>
      </c>
      <c r="MZG56" t="e">
        <f>STDEV(MZF56:MZF262)</f>
        <v>#REF!</v>
      </c>
      <c r="MZH56" s="29" t="e">
        <f t="shared" ref="MZH56" si="633">MZG56/MZF56</f>
        <v>#REF!</v>
      </c>
      <c r="MZK56" s="3"/>
      <c r="MZM56" s="1"/>
      <c r="MZN56" s="79"/>
      <c r="MZV56" s="145" t="e">
        <f>AVERAGE(#REF!)</f>
        <v>#REF!</v>
      </c>
      <c r="MZW56" t="e">
        <f>STDEV(MZV56:MZV262)</f>
        <v>#REF!</v>
      </c>
      <c r="MZX56" s="29" t="e">
        <f t="shared" ref="MZX56" si="634">MZW56/MZV56</f>
        <v>#REF!</v>
      </c>
      <c r="NAA56" s="3"/>
      <c r="NAC56" s="1"/>
      <c r="NAD56" s="79"/>
      <c r="NAL56" s="145" t="e">
        <f>AVERAGE(#REF!)</f>
        <v>#REF!</v>
      </c>
      <c r="NAM56" t="e">
        <f>STDEV(NAL56:NAL262)</f>
        <v>#REF!</v>
      </c>
      <c r="NAN56" s="29" t="e">
        <f t="shared" ref="NAN56" si="635">NAM56/NAL56</f>
        <v>#REF!</v>
      </c>
      <c r="NAQ56" s="3"/>
      <c r="NAS56" s="1"/>
      <c r="NAT56" s="79"/>
      <c r="NBB56" s="145" t="e">
        <f>AVERAGE(#REF!)</f>
        <v>#REF!</v>
      </c>
      <c r="NBC56" t="e">
        <f>STDEV(NBB56:NBB262)</f>
        <v>#REF!</v>
      </c>
      <c r="NBD56" s="29" t="e">
        <f t="shared" ref="NBD56" si="636">NBC56/NBB56</f>
        <v>#REF!</v>
      </c>
      <c r="NBG56" s="3"/>
      <c r="NBI56" s="1"/>
      <c r="NBJ56" s="79"/>
      <c r="NBR56" s="145" t="e">
        <f>AVERAGE(#REF!)</f>
        <v>#REF!</v>
      </c>
      <c r="NBS56" t="e">
        <f>STDEV(NBR56:NBR262)</f>
        <v>#REF!</v>
      </c>
      <c r="NBT56" s="29" t="e">
        <f t="shared" ref="NBT56" si="637">NBS56/NBR56</f>
        <v>#REF!</v>
      </c>
      <c r="NBW56" s="3"/>
      <c r="NBY56" s="1"/>
      <c r="NBZ56" s="79"/>
      <c r="NCH56" s="145" t="e">
        <f>AVERAGE(#REF!)</f>
        <v>#REF!</v>
      </c>
      <c r="NCI56" t="e">
        <f>STDEV(NCH56:NCH262)</f>
        <v>#REF!</v>
      </c>
      <c r="NCJ56" s="29" t="e">
        <f t="shared" ref="NCJ56" si="638">NCI56/NCH56</f>
        <v>#REF!</v>
      </c>
      <c r="NCM56" s="3"/>
      <c r="NCO56" s="1"/>
      <c r="NCP56" s="79"/>
      <c r="NCX56" s="145" t="e">
        <f>AVERAGE(#REF!)</f>
        <v>#REF!</v>
      </c>
      <c r="NCY56" t="e">
        <f>STDEV(NCX56:NCX262)</f>
        <v>#REF!</v>
      </c>
      <c r="NCZ56" s="29" t="e">
        <f t="shared" ref="NCZ56" si="639">NCY56/NCX56</f>
        <v>#REF!</v>
      </c>
      <c r="NDC56" s="3"/>
      <c r="NDE56" s="1"/>
      <c r="NDF56" s="79"/>
      <c r="NDN56" s="145" t="e">
        <f>AVERAGE(#REF!)</f>
        <v>#REF!</v>
      </c>
      <c r="NDO56" t="e">
        <f>STDEV(NDN56:NDN262)</f>
        <v>#REF!</v>
      </c>
      <c r="NDP56" s="29" t="e">
        <f t="shared" ref="NDP56" si="640">NDO56/NDN56</f>
        <v>#REF!</v>
      </c>
      <c r="NDS56" s="3"/>
      <c r="NDU56" s="1"/>
      <c r="NDV56" s="79"/>
      <c r="NED56" s="145" t="e">
        <f>AVERAGE(#REF!)</f>
        <v>#REF!</v>
      </c>
      <c r="NEE56" t="e">
        <f>STDEV(NED56:NED262)</f>
        <v>#REF!</v>
      </c>
      <c r="NEF56" s="29" t="e">
        <f t="shared" ref="NEF56" si="641">NEE56/NED56</f>
        <v>#REF!</v>
      </c>
      <c r="NEI56" s="3"/>
      <c r="NEK56" s="1"/>
      <c r="NEL56" s="79"/>
      <c r="NET56" s="145" t="e">
        <f>AVERAGE(#REF!)</f>
        <v>#REF!</v>
      </c>
      <c r="NEU56" t="e">
        <f>STDEV(NET56:NET262)</f>
        <v>#REF!</v>
      </c>
      <c r="NEV56" s="29" t="e">
        <f t="shared" ref="NEV56" si="642">NEU56/NET56</f>
        <v>#REF!</v>
      </c>
      <c r="NEY56" s="3"/>
      <c r="NFA56" s="1"/>
      <c r="NFB56" s="79"/>
      <c r="NFJ56" s="145" t="e">
        <f>AVERAGE(#REF!)</f>
        <v>#REF!</v>
      </c>
      <c r="NFK56" t="e">
        <f>STDEV(NFJ56:NFJ262)</f>
        <v>#REF!</v>
      </c>
      <c r="NFL56" s="29" t="e">
        <f t="shared" ref="NFL56" si="643">NFK56/NFJ56</f>
        <v>#REF!</v>
      </c>
      <c r="NFO56" s="3"/>
      <c r="NFQ56" s="1"/>
      <c r="NFR56" s="79"/>
      <c r="NFZ56" s="145" t="e">
        <f>AVERAGE(#REF!)</f>
        <v>#REF!</v>
      </c>
      <c r="NGA56" t="e">
        <f>STDEV(NFZ56:NFZ262)</f>
        <v>#REF!</v>
      </c>
      <c r="NGB56" s="29" t="e">
        <f t="shared" ref="NGB56" si="644">NGA56/NFZ56</f>
        <v>#REF!</v>
      </c>
      <c r="NGE56" s="3"/>
      <c r="NGG56" s="1"/>
      <c r="NGH56" s="79"/>
      <c r="NGP56" s="145" t="e">
        <f>AVERAGE(#REF!)</f>
        <v>#REF!</v>
      </c>
      <c r="NGQ56" t="e">
        <f>STDEV(NGP56:NGP262)</f>
        <v>#REF!</v>
      </c>
      <c r="NGR56" s="29" t="e">
        <f t="shared" ref="NGR56" si="645">NGQ56/NGP56</f>
        <v>#REF!</v>
      </c>
      <c r="NGU56" s="3"/>
      <c r="NGW56" s="1"/>
      <c r="NGX56" s="79"/>
      <c r="NHF56" s="145" t="e">
        <f>AVERAGE(#REF!)</f>
        <v>#REF!</v>
      </c>
      <c r="NHG56" t="e">
        <f>STDEV(NHF56:NHF262)</f>
        <v>#REF!</v>
      </c>
      <c r="NHH56" s="29" t="e">
        <f t="shared" ref="NHH56" si="646">NHG56/NHF56</f>
        <v>#REF!</v>
      </c>
      <c r="NHK56" s="3"/>
      <c r="NHM56" s="1"/>
      <c r="NHN56" s="79"/>
      <c r="NHV56" s="145" t="e">
        <f>AVERAGE(#REF!)</f>
        <v>#REF!</v>
      </c>
      <c r="NHW56" t="e">
        <f>STDEV(NHV56:NHV262)</f>
        <v>#REF!</v>
      </c>
      <c r="NHX56" s="29" t="e">
        <f t="shared" ref="NHX56" si="647">NHW56/NHV56</f>
        <v>#REF!</v>
      </c>
      <c r="NIA56" s="3"/>
      <c r="NIC56" s="1"/>
      <c r="NID56" s="79"/>
      <c r="NIL56" s="145" t="e">
        <f>AVERAGE(#REF!)</f>
        <v>#REF!</v>
      </c>
      <c r="NIM56" t="e">
        <f>STDEV(NIL56:NIL262)</f>
        <v>#REF!</v>
      </c>
      <c r="NIN56" s="29" t="e">
        <f t="shared" ref="NIN56" si="648">NIM56/NIL56</f>
        <v>#REF!</v>
      </c>
      <c r="NIQ56" s="3"/>
      <c r="NIS56" s="1"/>
      <c r="NIT56" s="79"/>
      <c r="NJB56" s="145" t="e">
        <f>AVERAGE(#REF!)</f>
        <v>#REF!</v>
      </c>
      <c r="NJC56" t="e">
        <f>STDEV(NJB56:NJB262)</f>
        <v>#REF!</v>
      </c>
      <c r="NJD56" s="29" t="e">
        <f t="shared" ref="NJD56" si="649">NJC56/NJB56</f>
        <v>#REF!</v>
      </c>
      <c r="NJG56" s="3"/>
      <c r="NJI56" s="1"/>
      <c r="NJJ56" s="79"/>
      <c r="NJR56" s="145" t="e">
        <f>AVERAGE(#REF!)</f>
        <v>#REF!</v>
      </c>
      <c r="NJS56" t="e">
        <f>STDEV(NJR56:NJR262)</f>
        <v>#REF!</v>
      </c>
      <c r="NJT56" s="29" t="e">
        <f t="shared" ref="NJT56" si="650">NJS56/NJR56</f>
        <v>#REF!</v>
      </c>
      <c r="NJW56" s="3"/>
      <c r="NJY56" s="1"/>
      <c r="NJZ56" s="79"/>
      <c r="NKH56" s="145" t="e">
        <f>AVERAGE(#REF!)</f>
        <v>#REF!</v>
      </c>
      <c r="NKI56" t="e">
        <f>STDEV(NKH56:NKH262)</f>
        <v>#REF!</v>
      </c>
      <c r="NKJ56" s="29" t="e">
        <f t="shared" ref="NKJ56" si="651">NKI56/NKH56</f>
        <v>#REF!</v>
      </c>
      <c r="NKM56" s="3"/>
      <c r="NKO56" s="1"/>
      <c r="NKP56" s="79"/>
      <c r="NKX56" s="145" t="e">
        <f>AVERAGE(#REF!)</f>
        <v>#REF!</v>
      </c>
      <c r="NKY56" t="e">
        <f>STDEV(NKX56:NKX262)</f>
        <v>#REF!</v>
      </c>
      <c r="NKZ56" s="29" t="e">
        <f t="shared" ref="NKZ56" si="652">NKY56/NKX56</f>
        <v>#REF!</v>
      </c>
      <c r="NLC56" s="3"/>
      <c r="NLE56" s="1"/>
      <c r="NLF56" s="79"/>
      <c r="NLN56" s="145" t="e">
        <f>AVERAGE(#REF!)</f>
        <v>#REF!</v>
      </c>
      <c r="NLO56" t="e">
        <f>STDEV(NLN56:NLN262)</f>
        <v>#REF!</v>
      </c>
      <c r="NLP56" s="29" t="e">
        <f t="shared" ref="NLP56" si="653">NLO56/NLN56</f>
        <v>#REF!</v>
      </c>
      <c r="NLS56" s="3"/>
      <c r="NLU56" s="1"/>
      <c r="NLV56" s="79"/>
      <c r="NMD56" s="145" t="e">
        <f>AVERAGE(#REF!)</f>
        <v>#REF!</v>
      </c>
      <c r="NME56" t="e">
        <f>STDEV(NMD56:NMD262)</f>
        <v>#REF!</v>
      </c>
      <c r="NMF56" s="29" t="e">
        <f t="shared" ref="NMF56" si="654">NME56/NMD56</f>
        <v>#REF!</v>
      </c>
      <c r="NMI56" s="3"/>
      <c r="NMK56" s="1"/>
      <c r="NML56" s="79"/>
      <c r="NMT56" s="145" t="e">
        <f>AVERAGE(#REF!)</f>
        <v>#REF!</v>
      </c>
      <c r="NMU56" t="e">
        <f>STDEV(NMT56:NMT262)</f>
        <v>#REF!</v>
      </c>
      <c r="NMV56" s="29" t="e">
        <f t="shared" ref="NMV56" si="655">NMU56/NMT56</f>
        <v>#REF!</v>
      </c>
      <c r="NMY56" s="3"/>
      <c r="NNA56" s="1"/>
      <c r="NNB56" s="79"/>
      <c r="NNJ56" s="145" t="e">
        <f>AVERAGE(#REF!)</f>
        <v>#REF!</v>
      </c>
      <c r="NNK56" t="e">
        <f>STDEV(NNJ56:NNJ262)</f>
        <v>#REF!</v>
      </c>
      <c r="NNL56" s="29" t="e">
        <f t="shared" ref="NNL56" si="656">NNK56/NNJ56</f>
        <v>#REF!</v>
      </c>
      <c r="NNO56" s="3"/>
      <c r="NNQ56" s="1"/>
      <c r="NNR56" s="79"/>
      <c r="NNZ56" s="145" t="e">
        <f>AVERAGE(#REF!)</f>
        <v>#REF!</v>
      </c>
      <c r="NOA56" t="e">
        <f>STDEV(NNZ56:NNZ262)</f>
        <v>#REF!</v>
      </c>
      <c r="NOB56" s="29" t="e">
        <f t="shared" ref="NOB56" si="657">NOA56/NNZ56</f>
        <v>#REF!</v>
      </c>
      <c r="NOE56" s="3"/>
      <c r="NOG56" s="1"/>
      <c r="NOH56" s="79"/>
      <c r="NOP56" s="145" t="e">
        <f>AVERAGE(#REF!)</f>
        <v>#REF!</v>
      </c>
      <c r="NOQ56" t="e">
        <f>STDEV(NOP56:NOP262)</f>
        <v>#REF!</v>
      </c>
      <c r="NOR56" s="29" t="e">
        <f t="shared" ref="NOR56" si="658">NOQ56/NOP56</f>
        <v>#REF!</v>
      </c>
      <c r="NOU56" s="3"/>
      <c r="NOW56" s="1"/>
      <c r="NOX56" s="79"/>
      <c r="NPF56" s="145" t="e">
        <f>AVERAGE(#REF!)</f>
        <v>#REF!</v>
      </c>
      <c r="NPG56" t="e">
        <f>STDEV(NPF56:NPF262)</f>
        <v>#REF!</v>
      </c>
      <c r="NPH56" s="29" t="e">
        <f t="shared" ref="NPH56" si="659">NPG56/NPF56</f>
        <v>#REF!</v>
      </c>
      <c r="NPK56" s="3"/>
      <c r="NPM56" s="1"/>
      <c r="NPN56" s="79"/>
      <c r="NPV56" s="145" t="e">
        <f>AVERAGE(#REF!)</f>
        <v>#REF!</v>
      </c>
      <c r="NPW56" t="e">
        <f>STDEV(NPV56:NPV262)</f>
        <v>#REF!</v>
      </c>
      <c r="NPX56" s="29" t="e">
        <f t="shared" ref="NPX56" si="660">NPW56/NPV56</f>
        <v>#REF!</v>
      </c>
      <c r="NQA56" s="3"/>
      <c r="NQC56" s="1"/>
      <c r="NQD56" s="79"/>
      <c r="NQL56" s="145" t="e">
        <f>AVERAGE(#REF!)</f>
        <v>#REF!</v>
      </c>
      <c r="NQM56" t="e">
        <f>STDEV(NQL56:NQL262)</f>
        <v>#REF!</v>
      </c>
      <c r="NQN56" s="29" t="e">
        <f t="shared" ref="NQN56" si="661">NQM56/NQL56</f>
        <v>#REF!</v>
      </c>
      <c r="NQQ56" s="3"/>
      <c r="NQS56" s="1"/>
      <c r="NQT56" s="79"/>
      <c r="NRB56" s="145" t="e">
        <f>AVERAGE(#REF!)</f>
        <v>#REF!</v>
      </c>
      <c r="NRC56" t="e">
        <f>STDEV(NRB56:NRB262)</f>
        <v>#REF!</v>
      </c>
      <c r="NRD56" s="29" t="e">
        <f t="shared" ref="NRD56" si="662">NRC56/NRB56</f>
        <v>#REF!</v>
      </c>
      <c r="NRG56" s="3"/>
      <c r="NRI56" s="1"/>
      <c r="NRJ56" s="79"/>
      <c r="NRR56" s="145" t="e">
        <f>AVERAGE(#REF!)</f>
        <v>#REF!</v>
      </c>
      <c r="NRS56" t="e">
        <f>STDEV(NRR56:NRR262)</f>
        <v>#REF!</v>
      </c>
      <c r="NRT56" s="29" t="e">
        <f t="shared" ref="NRT56" si="663">NRS56/NRR56</f>
        <v>#REF!</v>
      </c>
      <c r="NRW56" s="3"/>
      <c r="NRY56" s="1"/>
      <c r="NRZ56" s="79"/>
      <c r="NSH56" s="145" t="e">
        <f>AVERAGE(#REF!)</f>
        <v>#REF!</v>
      </c>
      <c r="NSI56" t="e">
        <f>STDEV(NSH56:NSH262)</f>
        <v>#REF!</v>
      </c>
      <c r="NSJ56" s="29" t="e">
        <f t="shared" ref="NSJ56" si="664">NSI56/NSH56</f>
        <v>#REF!</v>
      </c>
      <c r="NSM56" s="3"/>
      <c r="NSO56" s="1"/>
      <c r="NSP56" s="79"/>
      <c r="NSX56" s="145" t="e">
        <f>AVERAGE(#REF!)</f>
        <v>#REF!</v>
      </c>
      <c r="NSY56" t="e">
        <f>STDEV(NSX56:NSX262)</f>
        <v>#REF!</v>
      </c>
      <c r="NSZ56" s="29" t="e">
        <f t="shared" ref="NSZ56" si="665">NSY56/NSX56</f>
        <v>#REF!</v>
      </c>
      <c r="NTC56" s="3"/>
      <c r="NTE56" s="1"/>
      <c r="NTF56" s="79"/>
      <c r="NTN56" s="145" t="e">
        <f>AVERAGE(#REF!)</f>
        <v>#REF!</v>
      </c>
      <c r="NTO56" t="e">
        <f>STDEV(NTN56:NTN262)</f>
        <v>#REF!</v>
      </c>
      <c r="NTP56" s="29" t="e">
        <f t="shared" ref="NTP56" si="666">NTO56/NTN56</f>
        <v>#REF!</v>
      </c>
      <c r="NTS56" s="3"/>
      <c r="NTU56" s="1"/>
      <c r="NTV56" s="79"/>
      <c r="NUD56" s="145" t="e">
        <f>AVERAGE(#REF!)</f>
        <v>#REF!</v>
      </c>
      <c r="NUE56" t="e">
        <f>STDEV(NUD56:NUD262)</f>
        <v>#REF!</v>
      </c>
      <c r="NUF56" s="29" t="e">
        <f t="shared" ref="NUF56" si="667">NUE56/NUD56</f>
        <v>#REF!</v>
      </c>
      <c r="NUI56" s="3"/>
      <c r="NUK56" s="1"/>
      <c r="NUL56" s="79"/>
      <c r="NUT56" s="145" t="e">
        <f>AVERAGE(#REF!)</f>
        <v>#REF!</v>
      </c>
      <c r="NUU56" t="e">
        <f>STDEV(NUT56:NUT262)</f>
        <v>#REF!</v>
      </c>
      <c r="NUV56" s="29" t="e">
        <f t="shared" ref="NUV56" si="668">NUU56/NUT56</f>
        <v>#REF!</v>
      </c>
      <c r="NUY56" s="3"/>
      <c r="NVA56" s="1"/>
      <c r="NVB56" s="79"/>
      <c r="NVJ56" s="145" t="e">
        <f>AVERAGE(#REF!)</f>
        <v>#REF!</v>
      </c>
      <c r="NVK56" t="e">
        <f>STDEV(NVJ56:NVJ262)</f>
        <v>#REF!</v>
      </c>
      <c r="NVL56" s="29" t="e">
        <f t="shared" ref="NVL56" si="669">NVK56/NVJ56</f>
        <v>#REF!</v>
      </c>
      <c r="NVO56" s="3"/>
      <c r="NVQ56" s="1"/>
      <c r="NVR56" s="79"/>
      <c r="NVZ56" s="145" t="e">
        <f>AVERAGE(#REF!)</f>
        <v>#REF!</v>
      </c>
      <c r="NWA56" t="e">
        <f>STDEV(NVZ56:NVZ262)</f>
        <v>#REF!</v>
      </c>
      <c r="NWB56" s="29" t="e">
        <f t="shared" ref="NWB56" si="670">NWA56/NVZ56</f>
        <v>#REF!</v>
      </c>
      <c r="NWE56" s="3"/>
      <c r="NWG56" s="1"/>
      <c r="NWH56" s="79"/>
      <c r="NWP56" s="145" t="e">
        <f>AVERAGE(#REF!)</f>
        <v>#REF!</v>
      </c>
      <c r="NWQ56" t="e">
        <f>STDEV(NWP56:NWP262)</f>
        <v>#REF!</v>
      </c>
      <c r="NWR56" s="29" t="e">
        <f t="shared" ref="NWR56" si="671">NWQ56/NWP56</f>
        <v>#REF!</v>
      </c>
      <c r="NWU56" s="3"/>
      <c r="NWW56" s="1"/>
      <c r="NWX56" s="79"/>
      <c r="NXF56" s="145" t="e">
        <f>AVERAGE(#REF!)</f>
        <v>#REF!</v>
      </c>
      <c r="NXG56" t="e">
        <f>STDEV(NXF56:NXF262)</f>
        <v>#REF!</v>
      </c>
      <c r="NXH56" s="29" t="e">
        <f t="shared" ref="NXH56" si="672">NXG56/NXF56</f>
        <v>#REF!</v>
      </c>
      <c r="NXK56" s="3"/>
      <c r="NXM56" s="1"/>
      <c r="NXN56" s="79"/>
      <c r="NXV56" s="145" t="e">
        <f>AVERAGE(#REF!)</f>
        <v>#REF!</v>
      </c>
      <c r="NXW56" t="e">
        <f>STDEV(NXV56:NXV262)</f>
        <v>#REF!</v>
      </c>
      <c r="NXX56" s="29" t="e">
        <f t="shared" ref="NXX56" si="673">NXW56/NXV56</f>
        <v>#REF!</v>
      </c>
      <c r="NYA56" s="3"/>
      <c r="NYC56" s="1"/>
      <c r="NYD56" s="79"/>
      <c r="NYL56" s="145" t="e">
        <f>AVERAGE(#REF!)</f>
        <v>#REF!</v>
      </c>
      <c r="NYM56" t="e">
        <f>STDEV(NYL56:NYL262)</f>
        <v>#REF!</v>
      </c>
      <c r="NYN56" s="29" t="e">
        <f t="shared" ref="NYN56" si="674">NYM56/NYL56</f>
        <v>#REF!</v>
      </c>
      <c r="NYQ56" s="3"/>
      <c r="NYS56" s="1"/>
      <c r="NYT56" s="79"/>
      <c r="NZB56" s="145" t="e">
        <f>AVERAGE(#REF!)</f>
        <v>#REF!</v>
      </c>
      <c r="NZC56" t="e">
        <f>STDEV(NZB56:NZB262)</f>
        <v>#REF!</v>
      </c>
      <c r="NZD56" s="29" t="e">
        <f t="shared" ref="NZD56" si="675">NZC56/NZB56</f>
        <v>#REF!</v>
      </c>
      <c r="NZG56" s="3"/>
      <c r="NZI56" s="1"/>
      <c r="NZJ56" s="79"/>
      <c r="NZR56" s="145" t="e">
        <f>AVERAGE(#REF!)</f>
        <v>#REF!</v>
      </c>
      <c r="NZS56" t="e">
        <f>STDEV(NZR56:NZR262)</f>
        <v>#REF!</v>
      </c>
      <c r="NZT56" s="29" t="e">
        <f t="shared" ref="NZT56" si="676">NZS56/NZR56</f>
        <v>#REF!</v>
      </c>
      <c r="NZW56" s="3"/>
      <c r="NZY56" s="1"/>
      <c r="NZZ56" s="79"/>
      <c r="OAH56" s="145" t="e">
        <f>AVERAGE(#REF!)</f>
        <v>#REF!</v>
      </c>
      <c r="OAI56" t="e">
        <f>STDEV(OAH56:OAH262)</f>
        <v>#REF!</v>
      </c>
      <c r="OAJ56" s="29" t="e">
        <f t="shared" ref="OAJ56" si="677">OAI56/OAH56</f>
        <v>#REF!</v>
      </c>
      <c r="OAM56" s="3"/>
      <c r="OAO56" s="1"/>
      <c r="OAP56" s="79"/>
      <c r="OAX56" s="145" t="e">
        <f>AVERAGE(#REF!)</f>
        <v>#REF!</v>
      </c>
      <c r="OAY56" t="e">
        <f>STDEV(OAX56:OAX262)</f>
        <v>#REF!</v>
      </c>
      <c r="OAZ56" s="29" t="e">
        <f t="shared" ref="OAZ56" si="678">OAY56/OAX56</f>
        <v>#REF!</v>
      </c>
      <c r="OBC56" s="3"/>
      <c r="OBE56" s="1"/>
      <c r="OBF56" s="79"/>
      <c r="OBN56" s="145" t="e">
        <f>AVERAGE(#REF!)</f>
        <v>#REF!</v>
      </c>
      <c r="OBO56" t="e">
        <f>STDEV(OBN56:OBN262)</f>
        <v>#REF!</v>
      </c>
      <c r="OBP56" s="29" t="e">
        <f t="shared" ref="OBP56" si="679">OBO56/OBN56</f>
        <v>#REF!</v>
      </c>
      <c r="OBS56" s="3"/>
      <c r="OBU56" s="1"/>
      <c r="OBV56" s="79"/>
      <c r="OCD56" s="145" t="e">
        <f>AVERAGE(#REF!)</f>
        <v>#REF!</v>
      </c>
      <c r="OCE56" t="e">
        <f>STDEV(OCD56:OCD262)</f>
        <v>#REF!</v>
      </c>
      <c r="OCF56" s="29" t="e">
        <f t="shared" ref="OCF56" si="680">OCE56/OCD56</f>
        <v>#REF!</v>
      </c>
      <c r="OCI56" s="3"/>
      <c r="OCK56" s="1"/>
      <c r="OCL56" s="79"/>
      <c r="OCT56" s="145" t="e">
        <f>AVERAGE(#REF!)</f>
        <v>#REF!</v>
      </c>
      <c r="OCU56" t="e">
        <f>STDEV(OCT56:OCT262)</f>
        <v>#REF!</v>
      </c>
      <c r="OCV56" s="29" t="e">
        <f t="shared" ref="OCV56" si="681">OCU56/OCT56</f>
        <v>#REF!</v>
      </c>
      <c r="OCY56" s="3"/>
      <c r="ODA56" s="1"/>
      <c r="ODB56" s="79"/>
      <c r="ODJ56" s="145" t="e">
        <f>AVERAGE(#REF!)</f>
        <v>#REF!</v>
      </c>
      <c r="ODK56" t="e">
        <f>STDEV(ODJ56:ODJ262)</f>
        <v>#REF!</v>
      </c>
      <c r="ODL56" s="29" t="e">
        <f t="shared" ref="ODL56" si="682">ODK56/ODJ56</f>
        <v>#REF!</v>
      </c>
      <c r="ODO56" s="3"/>
      <c r="ODQ56" s="1"/>
      <c r="ODR56" s="79"/>
      <c r="ODZ56" s="145" t="e">
        <f>AVERAGE(#REF!)</f>
        <v>#REF!</v>
      </c>
      <c r="OEA56" t="e">
        <f>STDEV(ODZ56:ODZ262)</f>
        <v>#REF!</v>
      </c>
      <c r="OEB56" s="29" t="e">
        <f t="shared" ref="OEB56" si="683">OEA56/ODZ56</f>
        <v>#REF!</v>
      </c>
      <c r="OEE56" s="3"/>
      <c r="OEG56" s="1"/>
      <c r="OEH56" s="79"/>
      <c r="OEP56" s="145" t="e">
        <f>AVERAGE(#REF!)</f>
        <v>#REF!</v>
      </c>
      <c r="OEQ56" t="e">
        <f>STDEV(OEP56:OEP262)</f>
        <v>#REF!</v>
      </c>
      <c r="OER56" s="29" t="e">
        <f t="shared" ref="OER56" si="684">OEQ56/OEP56</f>
        <v>#REF!</v>
      </c>
      <c r="OEU56" s="3"/>
      <c r="OEW56" s="1"/>
      <c r="OEX56" s="79"/>
      <c r="OFF56" s="145" t="e">
        <f>AVERAGE(#REF!)</f>
        <v>#REF!</v>
      </c>
      <c r="OFG56" t="e">
        <f>STDEV(OFF56:OFF262)</f>
        <v>#REF!</v>
      </c>
      <c r="OFH56" s="29" t="e">
        <f t="shared" ref="OFH56" si="685">OFG56/OFF56</f>
        <v>#REF!</v>
      </c>
      <c r="OFK56" s="3"/>
      <c r="OFM56" s="1"/>
      <c r="OFN56" s="79"/>
      <c r="OFV56" s="145" t="e">
        <f>AVERAGE(#REF!)</f>
        <v>#REF!</v>
      </c>
      <c r="OFW56" t="e">
        <f>STDEV(OFV56:OFV262)</f>
        <v>#REF!</v>
      </c>
      <c r="OFX56" s="29" t="e">
        <f t="shared" ref="OFX56" si="686">OFW56/OFV56</f>
        <v>#REF!</v>
      </c>
      <c r="OGA56" s="3"/>
      <c r="OGC56" s="1"/>
      <c r="OGD56" s="79"/>
      <c r="OGL56" s="145" t="e">
        <f>AVERAGE(#REF!)</f>
        <v>#REF!</v>
      </c>
      <c r="OGM56" t="e">
        <f>STDEV(OGL56:OGL262)</f>
        <v>#REF!</v>
      </c>
      <c r="OGN56" s="29" t="e">
        <f t="shared" ref="OGN56" si="687">OGM56/OGL56</f>
        <v>#REF!</v>
      </c>
      <c r="OGQ56" s="3"/>
      <c r="OGS56" s="1"/>
      <c r="OGT56" s="79"/>
      <c r="OHB56" s="145" t="e">
        <f>AVERAGE(#REF!)</f>
        <v>#REF!</v>
      </c>
      <c r="OHC56" t="e">
        <f>STDEV(OHB56:OHB262)</f>
        <v>#REF!</v>
      </c>
      <c r="OHD56" s="29" t="e">
        <f t="shared" ref="OHD56" si="688">OHC56/OHB56</f>
        <v>#REF!</v>
      </c>
      <c r="OHG56" s="3"/>
      <c r="OHI56" s="1"/>
      <c r="OHJ56" s="79"/>
      <c r="OHR56" s="145" t="e">
        <f>AVERAGE(#REF!)</f>
        <v>#REF!</v>
      </c>
      <c r="OHS56" t="e">
        <f>STDEV(OHR56:OHR262)</f>
        <v>#REF!</v>
      </c>
      <c r="OHT56" s="29" t="e">
        <f t="shared" ref="OHT56" si="689">OHS56/OHR56</f>
        <v>#REF!</v>
      </c>
      <c r="OHW56" s="3"/>
      <c r="OHY56" s="1"/>
      <c r="OHZ56" s="79"/>
      <c r="OIH56" s="145" t="e">
        <f>AVERAGE(#REF!)</f>
        <v>#REF!</v>
      </c>
      <c r="OII56" t="e">
        <f>STDEV(OIH56:OIH262)</f>
        <v>#REF!</v>
      </c>
      <c r="OIJ56" s="29" t="e">
        <f t="shared" ref="OIJ56" si="690">OII56/OIH56</f>
        <v>#REF!</v>
      </c>
      <c r="OIM56" s="3"/>
      <c r="OIO56" s="1"/>
      <c r="OIP56" s="79"/>
      <c r="OIX56" s="145" t="e">
        <f>AVERAGE(#REF!)</f>
        <v>#REF!</v>
      </c>
      <c r="OIY56" t="e">
        <f>STDEV(OIX56:OIX262)</f>
        <v>#REF!</v>
      </c>
      <c r="OIZ56" s="29" t="e">
        <f t="shared" ref="OIZ56" si="691">OIY56/OIX56</f>
        <v>#REF!</v>
      </c>
      <c r="OJC56" s="3"/>
      <c r="OJE56" s="1"/>
      <c r="OJF56" s="79"/>
      <c r="OJN56" s="145" t="e">
        <f>AVERAGE(#REF!)</f>
        <v>#REF!</v>
      </c>
      <c r="OJO56" t="e">
        <f>STDEV(OJN56:OJN262)</f>
        <v>#REF!</v>
      </c>
      <c r="OJP56" s="29" t="e">
        <f t="shared" ref="OJP56" si="692">OJO56/OJN56</f>
        <v>#REF!</v>
      </c>
      <c r="OJS56" s="3"/>
      <c r="OJU56" s="1"/>
      <c r="OJV56" s="79"/>
      <c r="OKD56" s="145" t="e">
        <f>AVERAGE(#REF!)</f>
        <v>#REF!</v>
      </c>
      <c r="OKE56" t="e">
        <f>STDEV(OKD56:OKD262)</f>
        <v>#REF!</v>
      </c>
      <c r="OKF56" s="29" t="e">
        <f t="shared" ref="OKF56" si="693">OKE56/OKD56</f>
        <v>#REF!</v>
      </c>
      <c r="OKI56" s="3"/>
      <c r="OKK56" s="1"/>
      <c r="OKL56" s="79"/>
      <c r="OKT56" s="145" t="e">
        <f>AVERAGE(#REF!)</f>
        <v>#REF!</v>
      </c>
      <c r="OKU56" t="e">
        <f>STDEV(OKT56:OKT262)</f>
        <v>#REF!</v>
      </c>
      <c r="OKV56" s="29" t="e">
        <f t="shared" ref="OKV56" si="694">OKU56/OKT56</f>
        <v>#REF!</v>
      </c>
      <c r="OKY56" s="3"/>
      <c r="OLA56" s="1"/>
      <c r="OLB56" s="79"/>
      <c r="OLJ56" s="145" t="e">
        <f>AVERAGE(#REF!)</f>
        <v>#REF!</v>
      </c>
      <c r="OLK56" t="e">
        <f>STDEV(OLJ56:OLJ262)</f>
        <v>#REF!</v>
      </c>
      <c r="OLL56" s="29" t="e">
        <f t="shared" ref="OLL56" si="695">OLK56/OLJ56</f>
        <v>#REF!</v>
      </c>
      <c r="OLO56" s="3"/>
      <c r="OLQ56" s="1"/>
      <c r="OLR56" s="79"/>
      <c r="OLZ56" s="145" t="e">
        <f>AVERAGE(#REF!)</f>
        <v>#REF!</v>
      </c>
      <c r="OMA56" t="e">
        <f>STDEV(OLZ56:OLZ262)</f>
        <v>#REF!</v>
      </c>
      <c r="OMB56" s="29" t="e">
        <f t="shared" ref="OMB56" si="696">OMA56/OLZ56</f>
        <v>#REF!</v>
      </c>
      <c r="OME56" s="3"/>
      <c r="OMG56" s="1"/>
      <c r="OMH56" s="79"/>
      <c r="OMP56" s="145" t="e">
        <f>AVERAGE(#REF!)</f>
        <v>#REF!</v>
      </c>
      <c r="OMQ56" t="e">
        <f>STDEV(OMP56:OMP262)</f>
        <v>#REF!</v>
      </c>
      <c r="OMR56" s="29" t="e">
        <f t="shared" ref="OMR56" si="697">OMQ56/OMP56</f>
        <v>#REF!</v>
      </c>
      <c r="OMU56" s="3"/>
      <c r="OMW56" s="1"/>
      <c r="OMX56" s="79"/>
      <c r="ONF56" s="145" t="e">
        <f>AVERAGE(#REF!)</f>
        <v>#REF!</v>
      </c>
      <c r="ONG56" t="e">
        <f>STDEV(ONF56:ONF262)</f>
        <v>#REF!</v>
      </c>
      <c r="ONH56" s="29" t="e">
        <f t="shared" ref="ONH56" si="698">ONG56/ONF56</f>
        <v>#REF!</v>
      </c>
      <c r="ONK56" s="3"/>
      <c r="ONM56" s="1"/>
      <c r="ONN56" s="79"/>
      <c r="ONV56" s="145" t="e">
        <f>AVERAGE(#REF!)</f>
        <v>#REF!</v>
      </c>
      <c r="ONW56" t="e">
        <f>STDEV(ONV56:ONV262)</f>
        <v>#REF!</v>
      </c>
      <c r="ONX56" s="29" t="e">
        <f t="shared" ref="ONX56" si="699">ONW56/ONV56</f>
        <v>#REF!</v>
      </c>
      <c r="OOA56" s="3"/>
      <c r="OOC56" s="1"/>
      <c r="OOD56" s="79"/>
      <c r="OOL56" s="145" t="e">
        <f>AVERAGE(#REF!)</f>
        <v>#REF!</v>
      </c>
      <c r="OOM56" t="e">
        <f>STDEV(OOL56:OOL262)</f>
        <v>#REF!</v>
      </c>
      <c r="OON56" s="29" t="e">
        <f t="shared" ref="OON56" si="700">OOM56/OOL56</f>
        <v>#REF!</v>
      </c>
      <c r="OOQ56" s="3"/>
      <c r="OOS56" s="1"/>
      <c r="OOT56" s="79"/>
      <c r="OPB56" s="145" t="e">
        <f>AVERAGE(#REF!)</f>
        <v>#REF!</v>
      </c>
      <c r="OPC56" t="e">
        <f>STDEV(OPB56:OPB262)</f>
        <v>#REF!</v>
      </c>
      <c r="OPD56" s="29" t="e">
        <f t="shared" ref="OPD56" si="701">OPC56/OPB56</f>
        <v>#REF!</v>
      </c>
      <c r="OPG56" s="3"/>
      <c r="OPI56" s="1"/>
      <c r="OPJ56" s="79"/>
      <c r="OPR56" s="145" t="e">
        <f>AVERAGE(#REF!)</f>
        <v>#REF!</v>
      </c>
      <c r="OPS56" t="e">
        <f>STDEV(OPR56:OPR262)</f>
        <v>#REF!</v>
      </c>
      <c r="OPT56" s="29" t="e">
        <f t="shared" ref="OPT56" si="702">OPS56/OPR56</f>
        <v>#REF!</v>
      </c>
      <c r="OPW56" s="3"/>
      <c r="OPY56" s="1"/>
      <c r="OPZ56" s="79"/>
      <c r="OQH56" s="145" t="e">
        <f>AVERAGE(#REF!)</f>
        <v>#REF!</v>
      </c>
      <c r="OQI56" t="e">
        <f>STDEV(OQH56:OQH262)</f>
        <v>#REF!</v>
      </c>
      <c r="OQJ56" s="29" t="e">
        <f t="shared" ref="OQJ56" si="703">OQI56/OQH56</f>
        <v>#REF!</v>
      </c>
      <c r="OQM56" s="3"/>
      <c r="OQO56" s="1"/>
      <c r="OQP56" s="79"/>
      <c r="OQX56" s="145" t="e">
        <f>AVERAGE(#REF!)</f>
        <v>#REF!</v>
      </c>
      <c r="OQY56" t="e">
        <f>STDEV(OQX56:OQX262)</f>
        <v>#REF!</v>
      </c>
      <c r="OQZ56" s="29" t="e">
        <f t="shared" ref="OQZ56" si="704">OQY56/OQX56</f>
        <v>#REF!</v>
      </c>
      <c r="ORC56" s="3"/>
      <c r="ORE56" s="1"/>
      <c r="ORF56" s="79"/>
      <c r="ORN56" s="145" t="e">
        <f>AVERAGE(#REF!)</f>
        <v>#REF!</v>
      </c>
      <c r="ORO56" t="e">
        <f>STDEV(ORN56:ORN262)</f>
        <v>#REF!</v>
      </c>
      <c r="ORP56" s="29" t="e">
        <f t="shared" ref="ORP56" si="705">ORO56/ORN56</f>
        <v>#REF!</v>
      </c>
      <c r="ORS56" s="3"/>
      <c r="ORU56" s="1"/>
      <c r="ORV56" s="79"/>
      <c r="OSD56" s="145" t="e">
        <f>AVERAGE(#REF!)</f>
        <v>#REF!</v>
      </c>
      <c r="OSE56" t="e">
        <f>STDEV(OSD56:OSD262)</f>
        <v>#REF!</v>
      </c>
      <c r="OSF56" s="29" t="e">
        <f t="shared" ref="OSF56" si="706">OSE56/OSD56</f>
        <v>#REF!</v>
      </c>
      <c r="OSI56" s="3"/>
      <c r="OSK56" s="1"/>
      <c r="OSL56" s="79"/>
      <c r="OST56" s="145" t="e">
        <f>AVERAGE(#REF!)</f>
        <v>#REF!</v>
      </c>
      <c r="OSU56" t="e">
        <f>STDEV(OST56:OST262)</f>
        <v>#REF!</v>
      </c>
      <c r="OSV56" s="29" t="e">
        <f t="shared" ref="OSV56" si="707">OSU56/OST56</f>
        <v>#REF!</v>
      </c>
      <c r="OSY56" s="3"/>
      <c r="OTA56" s="1"/>
      <c r="OTB56" s="79"/>
      <c r="OTJ56" s="145" t="e">
        <f>AVERAGE(#REF!)</f>
        <v>#REF!</v>
      </c>
      <c r="OTK56" t="e">
        <f>STDEV(OTJ56:OTJ262)</f>
        <v>#REF!</v>
      </c>
      <c r="OTL56" s="29" t="e">
        <f t="shared" ref="OTL56" si="708">OTK56/OTJ56</f>
        <v>#REF!</v>
      </c>
      <c r="OTO56" s="3"/>
      <c r="OTQ56" s="1"/>
      <c r="OTR56" s="79"/>
      <c r="OTZ56" s="145" t="e">
        <f>AVERAGE(#REF!)</f>
        <v>#REF!</v>
      </c>
      <c r="OUA56" t="e">
        <f>STDEV(OTZ56:OTZ262)</f>
        <v>#REF!</v>
      </c>
      <c r="OUB56" s="29" t="e">
        <f t="shared" ref="OUB56" si="709">OUA56/OTZ56</f>
        <v>#REF!</v>
      </c>
      <c r="OUE56" s="3"/>
      <c r="OUG56" s="1"/>
      <c r="OUH56" s="79"/>
      <c r="OUP56" s="145" t="e">
        <f>AVERAGE(#REF!)</f>
        <v>#REF!</v>
      </c>
      <c r="OUQ56" t="e">
        <f>STDEV(OUP56:OUP262)</f>
        <v>#REF!</v>
      </c>
      <c r="OUR56" s="29" t="e">
        <f t="shared" ref="OUR56" si="710">OUQ56/OUP56</f>
        <v>#REF!</v>
      </c>
      <c r="OUU56" s="3"/>
      <c r="OUW56" s="1"/>
      <c r="OUX56" s="79"/>
      <c r="OVF56" s="145" t="e">
        <f>AVERAGE(#REF!)</f>
        <v>#REF!</v>
      </c>
      <c r="OVG56" t="e">
        <f>STDEV(OVF56:OVF262)</f>
        <v>#REF!</v>
      </c>
      <c r="OVH56" s="29" t="e">
        <f t="shared" ref="OVH56" si="711">OVG56/OVF56</f>
        <v>#REF!</v>
      </c>
      <c r="OVK56" s="3"/>
      <c r="OVM56" s="1"/>
      <c r="OVN56" s="79"/>
      <c r="OVV56" s="145" t="e">
        <f>AVERAGE(#REF!)</f>
        <v>#REF!</v>
      </c>
      <c r="OVW56" t="e">
        <f>STDEV(OVV56:OVV262)</f>
        <v>#REF!</v>
      </c>
      <c r="OVX56" s="29" t="e">
        <f t="shared" ref="OVX56" si="712">OVW56/OVV56</f>
        <v>#REF!</v>
      </c>
      <c r="OWA56" s="3"/>
      <c r="OWC56" s="1"/>
      <c r="OWD56" s="79"/>
      <c r="OWL56" s="145" t="e">
        <f>AVERAGE(#REF!)</f>
        <v>#REF!</v>
      </c>
      <c r="OWM56" t="e">
        <f>STDEV(OWL56:OWL262)</f>
        <v>#REF!</v>
      </c>
      <c r="OWN56" s="29" t="e">
        <f t="shared" ref="OWN56" si="713">OWM56/OWL56</f>
        <v>#REF!</v>
      </c>
      <c r="OWQ56" s="3"/>
      <c r="OWS56" s="1"/>
      <c r="OWT56" s="79"/>
      <c r="OXB56" s="145" t="e">
        <f>AVERAGE(#REF!)</f>
        <v>#REF!</v>
      </c>
      <c r="OXC56" t="e">
        <f>STDEV(OXB56:OXB262)</f>
        <v>#REF!</v>
      </c>
      <c r="OXD56" s="29" t="e">
        <f t="shared" ref="OXD56" si="714">OXC56/OXB56</f>
        <v>#REF!</v>
      </c>
      <c r="OXG56" s="3"/>
      <c r="OXI56" s="1"/>
      <c r="OXJ56" s="79"/>
      <c r="OXR56" s="145" t="e">
        <f>AVERAGE(#REF!)</f>
        <v>#REF!</v>
      </c>
      <c r="OXS56" t="e">
        <f>STDEV(OXR56:OXR262)</f>
        <v>#REF!</v>
      </c>
      <c r="OXT56" s="29" t="e">
        <f t="shared" ref="OXT56" si="715">OXS56/OXR56</f>
        <v>#REF!</v>
      </c>
      <c r="OXW56" s="3"/>
      <c r="OXY56" s="1"/>
      <c r="OXZ56" s="79"/>
      <c r="OYH56" s="145" t="e">
        <f>AVERAGE(#REF!)</f>
        <v>#REF!</v>
      </c>
      <c r="OYI56" t="e">
        <f>STDEV(OYH56:OYH262)</f>
        <v>#REF!</v>
      </c>
      <c r="OYJ56" s="29" t="e">
        <f t="shared" ref="OYJ56" si="716">OYI56/OYH56</f>
        <v>#REF!</v>
      </c>
      <c r="OYM56" s="3"/>
      <c r="OYO56" s="1"/>
      <c r="OYP56" s="79"/>
      <c r="OYX56" s="145" t="e">
        <f>AVERAGE(#REF!)</f>
        <v>#REF!</v>
      </c>
      <c r="OYY56" t="e">
        <f>STDEV(OYX56:OYX262)</f>
        <v>#REF!</v>
      </c>
      <c r="OYZ56" s="29" t="e">
        <f t="shared" ref="OYZ56" si="717">OYY56/OYX56</f>
        <v>#REF!</v>
      </c>
      <c r="OZC56" s="3"/>
      <c r="OZE56" s="1"/>
      <c r="OZF56" s="79"/>
      <c r="OZN56" s="145" t="e">
        <f>AVERAGE(#REF!)</f>
        <v>#REF!</v>
      </c>
      <c r="OZO56" t="e">
        <f>STDEV(OZN56:OZN262)</f>
        <v>#REF!</v>
      </c>
      <c r="OZP56" s="29" t="e">
        <f t="shared" ref="OZP56" si="718">OZO56/OZN56</f>
        <v>#REF!</v>
      </c>
      <c r="OZS56" s="3"/>
      <c r="OZU56" s="1"/>
      <c r="OZV56" s="79"/>
      <c r="PAD56" s="145" t="e">
        <f>AVERAGE(#REF!)</f>
        <v>#REF!</v>
      </c>
      <c r="PAE56" t="e">
        <f>STDEV(PAD56:PAD262)</f>
        <v>#REF!</v>
      </c>
      <c r="PAF56" s="29" t="e">
        <f t="shared" ref="PAF56" si="719">PAE56/PAD56</f>
        <v>#REF!</v>
      </c>
      <c r="PAI56" s="3"/>
      <c r="PAK56" s="1"/>
      <c r="PAL56" s="79"/>
      <c r="PAT56" s="145" t="e">
        <f>AVERAGE(#REF!)</f>
        <v>#REF!</v>
      </c>
      <c r="PAU56" t="e">
        <f>STDEV(PAT56:PAT262)</f>
        <v>#REF!</v>
      </c>
      <c r="PAV56" s="29" t="e">
        <f t="shared" ref="PAV56" si="720">PAU56/PAT56</f>
        <v>#REF!</v>
      </c>
      <c r="PAY56" s="3"/>
      <c r="PBA56" s="1"/>
      <c r="PBB56" s="79"/>
      <c r="PBJ56" s="145" t="e">
        <f>AVERAGE(#REF!)</f>
        <v>#REF!</v>
      </c>
      <c r="PBK56" t="e">
        <f>STDEV(PBJ56:PBJ262)</f>
        <v>#REF!</v>
      </c>
      <c r="PBL56" s="29" t="e">
        <f t="shared" ref="PBL56" si="721">PBK56/PBJ56</f>
        <v>#REF!</v>
      </c>
      <c r="PBO56" s="3"/>
      <c r="PBQ56" s="1"/>
      <c r="PBR56" s="79"/>
      <c r="PBZ56" s="145" t="e">
        <f>AVERAGE(#REF!)</f>
        <v>#REF!</v>
      </c>
      <c r="PCA56" t="e">
        <f>STDEV(PBZ56:PBZ262)</f>
        <v>#REF!</v>
      </c>
      <c r="PCB56" s="29" t="e">
        <f t="shared" ref="PCB56" si="722">PCA56/PBZ56</f>
        <v>#REF!</v>
      </c>
      <c r="PCE56" s="3"/>
      <c r="PCG56" s="1"/>
      <c r="PCH56" s="79"/>
      <c r="PCP56" s="145" t="e">
        <f>AVERAGE(#REF!)</f>
        <v>#REF!</v>
      </c>
      <c r="PCQ56" t="e">
        <f>STDEV(PCP56:PCP262)</f>
        <v>#REF!</v>
      </c>
      <c r="PCR56" s="29" t="e">
        <f t="shared" ref="PCR56" si="723">PCQ56/PCP56</f>
        <v>#REF!</v>
      </c>
      <c r="PCU56" s="3"/>
      <c r="PCW56" s="1"/>
      <c r="PCX56" s="79"/>
      <c r="PDF56" s="145" t="e">
        <f>AVERAGE(#REF!)</f>
        <v>#REF!</v>
      </c>
      <c r="PDG56" t="e">
        <f>STDEV(PDF56:PDF262)</f>
        <v>#REF!</v>
      </c>
      <c r="PDH56" s="29" t="e">
        <f t="shared" ref="PDH56" si="724">PDG56/PDF56</f>
        <v>#REF!</v>
      </c>
      <c r="PDK56" s="3"/>
      <c r="PDM56" s="1"/>
      <c r="PDN56" s="79"/>
      <c r="PDV56" s="145" t="e">
        <f>AVERAGE(#REF!)</f>
        <v>#REF!</v>
      </c>
      <c r="PDW56" t="e">
        <f>STDEV(PDV56:PDV262)</f>
        <v>#REF!</v>
      </c>
      <c r="PDX56" s="29" t="e">
        <f t="shared" ref="PDX56" si="725">PDW56/PDV56</f>
        <v>#REF!</v>
      </c>
      <c r="PEA56" s="3"/>
      <c r="PEC56" s="1"/>
      <c r="PED56" s="79"/>
      <c r="PEL56" s="145" t="e">
        <f>AVERAGE(#REF!)</f>
        <v>#REF!</v>
      </c>
      <c r="PEM56" t="e">
        <f>STDEV(PEL56:PEL262)</f>
        <v>#REF!</v>
      </c>
      <c r="PEN56" s="29" t="e">
        <f t="shared" ref="PEN56" si="726">PEM56/PEL56</f>
        <v>#REF!</v>
      </c>
      <c r="PEQ56" s="3"/>
      <c r="PES56" s="1"/>
      <c r="PET56" s="79"/>
      <c r="PFB56" s="145" t="e">
        <f>AVERAGE(#REF!)</f>
        <v>#REF!</v>
      </c>
      <c r="PFC56" t="e">
        <f>STDEV(PFB56:PFB262)</f>
        <v>#REF!</v>
      </c>
      <c r="PFD56" s="29" t="e">
        <f t="shared" ref="PFD56" si="727">PFC56/PFB56</f>
        <v>#REF!</v>
      </c>
      <c r="PFG56" s="3"/>
      <c r="PFI56" s="1"/>
      <c r="PFJ56" s="79"/>
      <c r="PFR56" s="145" t="e">
        <f>AVERAGE(#REF!)</f>
        <v>#REF!</v>
      </c>
      <c r="PFS56" t="e">
        <f>STDEV(PFR56:PFR262)</f>
        <v>#REF!</v>
      </c>
      <c r="PFT56" s="29" t="e">
        <f t="shared" ref="PFT56" si="728">PFS56/PFR56</f>
        <v>#REF!</v>
      </c>
      <c r="PFW56" s="3"/>
      <c r="PFY56" s="1"/>
      <c r="PFZ56" s="79"/>
      <c r="PGH56" s="145" t="e">
        <f>AVERAGE(#REF!)</f>
        <v>#REF!</v>
      </c>
      <c r="PGI56" t="e">
        <f>STDEV(PGH56:PGH262)</f>
        <v>#REF!</v>
      </c>
      <c r="PGJ56" s="29" t="e">
        <f t="shared" ref="PGJ56" si="729">PGI56/PGH56</f>
        <v>#REF!</v>
      </c>
      <c r="PGM56" s="3"/>
      <c r="PGO56" s="1"/>
      <c r="PGP56" s="79"/>
      <c r="PGX56" s="145" t="e">
        <f>AVERAGE(#REF!)</f>
        <v>#REF!</v>
      </c>
      <c r="PGY56" t="e">
        <f>STDEV(PGX56:PGX262)</f>
        <v>#REF!</v>
      </c>
      <c r="PGZ56" s="29" t="e">
        <f t="shared" ref="PGZ56" si="730">PGY56/PGX56</f>
        <v>#REF!</v>
      </c>
      <c r="PHC56" s="3"/>
      <c r="PHE56" s="1"/>
      <c r="PHF56" s="79"/>
      <c r="PHN56" s="145" t="e">
        <f>AVERAGE(#REF!)</f>
        <v>#REF!</v>
      </c>
      <c r="PHO56" t="e">
        <f>STDEV(PHN56:PHN262)</f>
        <v>#REF!</v>
      </c>
      <c r="PHP56" s="29" t="e">
        <f t="shared" ref="PHP56" si="731">PHO56/PHN56</f>
        <v>#REF!</v>
      </c>
      <c r="PHS56" s="3"/>
      <c r="PHU56" s="1"/>
      <c r="PHV56" s="79"/>
      <c r="PID56" s="145" t="e">
        <f>AVERAGE(#REF!)</f>
        <v>#REF!</v>
      </c>
      <c r="PIE56" t="e">
        <f>STDEV(PID56:PID262)</f>
        <v>#REF!</v>
      </c>
      <c r="PIF56" s="29" t="e">
        <f t="shared" ref="PIF56" si="732">PIE56/PID56</f>
        <v>#REF!</v>
      </c>
      <c r="PII56" s="3"/>
      <c r="PIK56" s="1"/>
      <c r="PIL56" s="79"/>
      <c r="PIT56" s="145" t="e">
        <f>AVERAGE(#REF!)</f>
        <v>#REF!</v>
      </c>
      <c r="PIU56" t="e">
        <f>STDEV(PIT56:PIT262)</f>
        <v>#REF!</v>
      </c>
      <c r="PIV56" s="29" t="e">
        <f t="shared" ref="PIV56" si="733">PIU56/PIT56</f>
        <v>#REF!</v>
      </c>
      <c r="PIY56" s="3"/>
      <c r="PJA56" s="1"/>
      <c r="PJB56" s="79"/>
      <c r="PJJ56" s="145" t="e">
        <f>AVERAGE(#REF!)</f>
        <v>#REF!</v>
      </c>
      <c r="PJK56" t="e">
        <f>STDEV(PJJ56:PJJ262)</f>
        <v>#REF!</v>
      </c>
      <c r="PJL56" s="29" t="e">
        <f t="shared" ref="PJL56" si="734">PJK56/PJJ56</f>
        <v>#REF!</v>
      </c>
      <c r="PJO56" s="3"/>
      <c r="PJQ56" s="1"/>
      <c r="PJR56" s="79"/>
      <c r="PJZ56" s="145" t="e">
        <f>AVERAGE(#REF!)</f>
        <v>#REF!</v>
      </c>
      <c r="PKA56" t="e">
        <f>STDEV(PJZ56:PJZ262)</f>
        <v>#REF!</v>
      </c>
      <c r="PKB56" s="29" t="e">
        <f t="shared" ref="PKB56" si="735">PKA56/PJZ56</f>
        <v>#REF!</v>
      </c>
      <c r="PKE56" s="3"/>
      <c r="PKG56" s="1"/>
      <c r="PKH56" s="79"/>
      <c r="PKP56" s="145" t="e">
        <f>AVERAGE(#REF!)</f>
        <v>#REF!</v>
      </c>
      <c r="PKQ56" t="e">
        <f>STDEV(PKP56:PKP262)</f>
        <v>#REF!</v>
      </c>
      <c r="PKR56" s="29" t="e">
        <f t="shared" ref="PKR56" si="736">PKQ56/PKP56</f>
        <v>#REF!</v>
      </c>
      <c r="PKU56" s="3"/>
      <c r="PKW56" s="1"/>
      <c r="PKX56" s="79"/>
      <c r="PLF56" s="145" t="e">
        <f>AVERAGE(#REF!)</f>
        <v>#REF!</v>
      </c>
      <c r="PLG56" t="e">
        <f>STDEV(PLF56:PLF262)</f>
        <v>#REF!</v>
      </c>
      <c r="PLH56" s="29" t="e">
        <f t="shared" ref="PLH56" si="737">PLG56/PLF56</f>
        <v>#REF!</v>
      </c>
      <c r="PLK56" s="3"/>
      <c r="PLM56" s="1"/>
      <c r="PLN56" s="79"/>
      <c r="PLV56" s="145" t="e">
        <f>AVERAGE(#REF!)</f>
        <v>#REF!</v>
      </c>
      <c r="PLW56" t="e">
        <f>STDEV(PLV56:PLV262)</f>
        <v>#REF!</v>
      </c>
      <c r="PLX56" s="29" t="e">
        <f t="shared" ref="PLX56" si="738">PLW56/PLV56</f>
        <v>#REF!</v>
      </c>
      <c r="PMA56" s="3"/>
      <c r="PMC56" s="1"/>
      <c r="PMD56" s="79"/>
      <c r="PML56" s="145" t="e">
        <f>AVERAGE(#REF!)</f>
        <v>#REF!</v>
      </c>
      <c r="PMM56" t="e">
        <f>STDEV(PML56:PML262)</f>
        <v>#REF!</v>
      </c>
      <c r="PMN56" s="29" t="e">
        <f t="shared" ref="PMN56" si="739">PMM56/PML56</f>
        <v>#REF!</v>
      </c>
      <c r="PMQ56" s="3"/>
      <c r="PMS56" s="1"/>
      <c r="PMT56" s="79"/>
      <c r="PNB56" s="145" t="e">
        <f>AVERAGE(#REF!)</f>
        <v>#REF!</v>
      </c>
      <c r="PNC56" t="e">
        <f>STDEV(PNB56:PNB262)</f>
        <v>#REF!</v>
      </c>
      <c r="PND56" s="29" t="e">
        <f t="shared" ref="PND56" si="740">PNC56/PNB56</f>
        <v>#REF!</v>
      </c>
      <c r="PNG56" s="3"/>
      <c r="PNI56" s="1"/>
      <c r="PNJ56" s="79"/>
      <c r="PNR56" s="145" t="e">
        <f>AVERAGE(#REF!)</f>
        <v>#REF!</v>
      </c>
      <c r="PNS56" t="e">
        <f>STDEV(PNR56:PNR262)</f>
        <v>#REF!</v>
      </c>
      <c r="PNT56" s="29" t="e">
        <f t="shared" ref="PNT56" si="741">PNS56/PNR56</f>
        <v>#REF!</v>
      </c>
      <c r="PNW56" s="3"/>
      <c r="PNY56" s="1"/>
      <c r="PNZ56" s="79"/>
      <c r="POH56" s="145" t="e">
        <f>AVERAGE(#REF!)</f>
        <v>#REF!</v>
      </c>
      <c r="POI56" t="e">
        <f>STDEV(POH56:POH262)</f>
        <v>#REF!</v>
      </c>
      <c r="POJ56" s="29" t="e">
        <f t="shared" ref="POJ56" si="742">POI56/POH56</f>
        <v>#REF!</v>
      </c>
      <c r="POM56" s="3"/>
      <c r="POO56" s="1"/>
      <c r="POP56" s="79"/>
      <c r="POX56" s="145" t="e">
        <f>AVERAGE(#REF!)</f>
        <v>#REF!</v>
      </c>
      <c r="POY56" t="e">
        <f>STDEV(POX56:POX262)</f>
        <v>#REF!</v>
      </c>
      <c r="POZ56" s="29" t="e">
        <f t="shared" ref="POZ56" si="743">POY56/POX56</f>
        <v>#REF!</v>
      </c>
      <c r="PPC56" s="3"/>
      <c r="PPE56" s="1"/>
      <c r="PPF56" s="79"/>
      <c r="PPN56" s="145" t="e">
        <f>AVERAGE(#REF!)</f>
        <v>#REF!</v>
      </c>
      <c r="PPO56" t="e">
        <f>STDEV(PPN56:PPN262)</f>
        <v>#REF!</v>
      </c>
      <c r="PPP56" s="29" t="e">
        <f t="shared" ref="PPP56" si="744">PPO56/PPN56</f>
        <v>#REF!</v>
      </c>
      <c r="PPS56" s="3"/>
      <c r="PPU56" s="1"/>
      <c r="PPV56" s="79"/>
      <c r="PQD56" s="145" t="e">
        <f>AVERAGE(#REF!)</f>
        <v>#REF!</v>
      </c>
      <c r="PQE56" t="e">
        <f>STDEV(PQD56:PQD262)</f>
        <v>#REF!</v>
      </c>
      <c r="PQF56" s="29" t="e">
        <f t="shared" ref="PQF56" si="745">PQE56/PQD56</f>
        <v>#REF!</v>
      </c>
      <c r="PQI56" s="3"/>
      <c r="PQK56" s="1"/>
      <c r="PQL56" s="79"/>
      <c r="PQT56" s="145" t="e">
        <f>AVERAGE(#REF!)</f>
        <v>#REF!</v>
      </c>
      <c r="PQU56" t="e">
        <f>STDEV(PQT56:PQT262)</f>
        <v>#REF!</v>
      </c>
      <c r="PQV56" s="29" t="e">
        <f t="shared" ref="PQV56" si="746">PQU56/PQT56</f>
        <v>#REF!</v>
      </c>
      <c r="PQY56" s="3"/>
      <c r="PRA56" s="1"/>
      <c r="PRB56" s="79"/>
      <c r="PRJ56" s="145" t="e">
        <f>AVERAGE(#REF!)</f>
        <v>#REF!</v>
      </c>
      <c r="PRK56" t="e">
        <f>STDEV(PRJ56:PRJ262)</f>
        <v>#REF!</v>
      </c>
      <c r="PRL56" s="29" t="e">
        <f t="shared" ref="PRL56" si="747">PRK56/PRJ56</f>
        <v>#REF!</v>
      </c>
      <c r="PRO56" s="3"/>
      <c r="PRQ56" s="1"/>
      <c r="PRR56" s="79"/>
      <c r="PRZ56" s="145" t="e">
        <f>AVERAGE(#REF!)</f>
        <v>#REF!</v>
      </c>
      <c r="PSA56" t="e">
        <f>STDEV(PRZ56:PRZ262)</f>
        <v>#REF!</v>
      </c>
      <c r="PSB56" s="29" t="e">
        <f t="shared" ref="PSB56" si="748">PSA56/PRZ56</f>
        <v>#REF!</v>
      </c>
      <c r="PSE56" s="3"/>
      <c r="PSG56" s="1"/>
      <c r="PSH56" s="79"/>
      <c r="PSP56" s="145" t="e">
        <f>AVERAGE(#REF!)</f>
        <v>#REF!</v>
      </c>
      <c r="PSQ56" t="e">
        <f>STDEV(PSP56:PSP262)</f>
        <v>#REF!</v>
      </c>
      <c r="PSR56" s="29" t="e">
        <f t="shared" ref="PSR56" si="749">PSQ56/PSP56</f>
        <v>#REF!</v>
      </c>
      <c r="PSU56" s="3"/>
      <c r="PSW56" s="1"/>
      <c r="PSX56" s="79"/>
      <c r="PTF56" s="145" t="e">
        <f>AVERAGE(#REF!)</f>
        <v>#REF!</v>
      </c>
      <c r="PTG56" t="e">
        <f>STDEV(PTF56:PTF262)</f>
        <v>#REF!</v>
      </c>
      <c r="PTH56" s="29" t="e">
        <f t="shared" ref="PTH56" si="750">PTG56/PTF56</f>
        <v>#REF!</v>
      </c>
      <c r="PTK56" s="3"/>
      <c r="PTM56" s="1"/>
      <c r="PTN56" s="79"/>
      <c r="PTV56" s="145" t="e">
        <f>AVERAGE(#REF!)</f>
        <v>#REF!</v>
      </c>
      <c r="PTW56" t="e">
        <f>STDEV(PTV56:PTV262)</f>
        <v>#REF!</v>
      </c>
      <c r="PTX56" s="29" t="e">
        <f t="shared" ref="PTX56" si="751">PTW56/PTV56</f>
        <v>#REF!</v>
      </c>
      <c r="PUA56" s="3"/>
      <c r="PUC56" s="1"/>
      <c r="PUD56" s="79"/>
      <c r="PUL56" s="145" t="e">
        <f>AVERAGE(#REF!)</f>
        <v>#REF!</v>
      </c>
      <c r="PUM56" t="e">
        <f>STDEV(PUL56:PUL262)</f>
        <v>#REF!</v>
      </c>
      <c r="PUN56" s="29" t="e">
        <f t="shared" ref="PUN56" si="752">PUM56/PUL56</f>
        <v>#REF!</v>
      </c>
      <c r="PUQ56" s="3"/>
      <c r="PUS56" s="1"/>
      <c r="PUT56" s="79"/>
      <c r="PVB56" s="145" t="e">
        <f>AVERAGE(#REF!)</f>
        <v>#REF!</v>
      </c>
      <c r="PVC56" t="e">
        <f>STDEV(PVB56:PVB262)</f>
        <v>#REF!</v>
      </c>
      <c r="PVD56" s="29" t="e">
        <f t="shared" ref="PVD56" si="753">PVC56/PVB56</f>
        <v>#REF!</v>
      </c>
      <c r="PVG56" s="3"/>
      <c r="PVI56" s="1"/>
      <c r="PVJ56" s="79"/>
      <c r="PVR56" s="145" t="e">
        <f>AVERAGE(#REF!)</f>
        <v>#REF!</v>
      </c>
      <c r="PVS56" t="e">
        <f>STDEV(PVR56:PVR262)</f>
        <v>#REF!</v>
      </c>
      <c r="PVT56" s="29" t="e">
        <f t="shared" ref="PVT56" si="754">PVS56/PVR56</f>
        <v>#REF!</v>
      </c>
      <c r="PVW56" s="3"/>
      <c r="PVY56" s="1"/>
      <c r="PVZ56" s="79"/>
      <c r="PWH56" s="145" t="e">
        <f>AVERAGE(#REF!)</f>
        <v>#REF!</v>
      </c>
      <c r="PWI56" t="e">
        <f>STDEV(PWH56:PWH262)</f>
        <v>#REF!</v>
      </c>
      <c r="PWJ56" s="29" t="e">
        <f t="shared" ref="PWJ56" si="755">PWI56/PWH56</f>
        <v>#REF!</v>
      </c>
      <c r="PWM56" s="3"/>
      <c r="PWO56" s="1"/>
      <c r="PWP56" s="79"/>
      <c r="PWX56" s="145" t="e">
        <f>AVERAGE(#REF!)</f>
        <v>#REF!</v>
      </c>
      <c r="PWY56" t="e">
        <f>STDEV(PWX56:PWX262)</f>
        <v>#REF!</v>
      </c>
      <c r="PWZ56" s="29" t="e">
        <f t="shared" ref="PWZ56" si="756">PWY56/PWX56</f>
        <v>#REF!</v>
      </c>
      <c r="PXC56" s="3"/>
      <c r="PXE56" s="1"/>
      <c r="PXF56" s="79"/>
      <c r="PXN56" s="145" t="e">
        <f>AVERAGE(#REF!)</f>
        <v>#REF!</v>
      </c>
      <c r="PXO56" t="e">
        <f>STDEV(PXN56:PXN262)</f>
        <v>#REF!</v>
      </c>
      <c r="PXP56" s="29" t="e">
        <f t="shared" ref="PXP56" si="757">PXO56/PXN56</f>
        <v>#REF!</v>
      </c>
      <c r="PXS56" s="3"/>
      <c r="PXU56" s="1"/>
      <c r="PXV56" s="79"/>
      <c r="PYD56" s="145" t="e">
        <f>AVERAGE(#REF!)</f>
        <v>#REF!</v>
      </c>
      <c r="PYE56" t="e">
        <f>STDEV(PYD56:PYD262)</f>
        <v>#REF!</v>
      </c>
      <c r="PYF56" s="29" t="e">
        <f t="shared" ref="PYF56" si="758">PYE56/PYD56</f>
        <v>#REF!</v>
      </c>
      <c r="PYI56" s="3"/>
      <c r="PYK56" s="1"/>
      <c r="PYL56" s="79"/>
      <c r="PYT56" s="145" t="e">
        <f>AVERAGE(#REF!)</f>
        <v>#REF!</v>
      </c>
      <c r="PYU56" t="e">
        <f>STDEV(PYT56:PYT262)</f>
        <v>#REF!</v>
      </c>
      <c r="PYV56" s="29" t="e">
        <f t="shared" ref="PYV56" si="759">PYU56/PYT56</f>
        <v>#REF!</v>
      </c>
      <c r="PYY56" s="3"/>
      <c r="PZA56" s="1"/>
      <c r="PZB56" s="79"/>
      <c r="PZJ56" s="145" t="e">
        <f>AVERAGE(#REF!)</f>
        <v>#REF!</v>
      </c>
      <c r="PZK56" t="e">
        <f>STDEV(PZJ56:PZJ262)</f>
        <v>#REF!</v>
      </c>
      <c r="PZL56" s="29" t="e">
        <f t="shared" ref="PZL56" si="760">PZK56/PZJ56</f>
        <v>#REF!</v>
      </c>
      <c r="PZO56" s="3"/>
      <c r="PZQ56" s="1"/>
      <c r="PZR56" s="79"/>
      <c r="PZZ56" s="145" t="e">
        <f>AVERAGE(#REF!)</f>
        <v>#REF!</v>
      </c>
      <c r="QAA56" t="e">
        <f>STDEV(PZZ56:PZZ262)</f>
        <v>#REF!</v>
      </c>
      <c r="QAB56" s="29" t="e">
        <f t="shared" ref="QAB56" si="761">QAA56/PZZ56</f>
        <v>#REF!</v>
      </c>
      <c r="QAE56" s="3"/>
      <c r="QAG56" s="1"/>
      <c r="QAH56" s="79"/>
      <c r="QAP56" s="145" t="e">
        <f>AVERAGE(#REF!)</f>
        <v>#REF!</v>
      </c>
      <c r="QAQ56" t="e">
        <f>STDEV(QAP56:QAP262)</f>
        <v>#REF!</v>
      </c>
      <c r="QAR56" s="29" t="e">
        <f t="shared" ref="QAR56" si="762">QAQ56/QAP56</f>
        <v>#REF!</v>
      </c>
      <c r="QAU56" s="3"/>
      <c r="QAW56" s="1"/>
      <c r="QAX56" s="79"/>
      <c r="QBF56" s="145" t="e">
        <f>AVERAGE(#REF!)</f>
        <v>#REF!</v>
      </c>
      <c r="QBG56" t="e">
        <f>STDEV(QBF56:QBF262)</f>
        <v>#REF!</v>
      </c>
      <c r="QBH56" s="29" t="e">
        <f t="shared" ref="QBH56" si="763">QBG56/QBF56</f>
        <v>#REF!</v>
      </c>
      <c r="QBK56" s="3"/>
      <c r="QBM56" s="1"/>
      <c r="QBN56" s="79"/>
      <c r="QBV56" s="145" t="e">
        <f>AVERAGE(#REF!)</f>
        <v>#REF!</v>
      </c>
      <c r="QBW56" t="e">
        <f>STDEV(QBV56:QBV262)</f>
        <v>#REF!</v>
      </c>
      <c r="QBX56" s="29" t="e">
        <f t="shared" ref="QBX56" si="764">QBW56/QBV56</f>
        <v>#REF!</v>
      </c>
      <c r="QCA56" s="3"/>
      <c r="QCC56" s="1"/>
      <c r="QCD56" s="79"/>
      <c r="QCL56" s="145" t="e">
        <f>AVERAGE(#REF!)</f>
        <v>#REF!</v>
      </c>
      <c r="QCM56" t="e">
        <f>STDEV(QCL56:QCL262)</f>
        <v>#REF!</v>
      </c>
      <c r="QCN56" s="29" t="e">
        <f t="shared" ref="QCN56" si="765">QCM56/QCL56</f>
        <v>#REF!</v>
      </c>
      <c r="QCQ56" s="3"/>
      <c r="QCS56" s="1"/>
      <c r="QCT56" s="79"/>
      <c r="QDB56" s="145" t="e">
        <f>AVERAGE(#REF!)</f>
        <v>#REF!</v>
      </c>
      <c r="QDC56" t="e">
        <f>STDEV(QDB56:QDB262)</f>
        <v>#REF!</v>
      </c>
      <c r="QDD56" s="29" t="e">
        <f t="shared" ref="QDD56" si="766">QDC56/QDB56</f>
        <v>#REF!</v>
      </c>
      <c r="QDG56" s="3"/>
      <c r="QDI56" s="1"/>
      <c r="QDJ56" s="79"/>
      <c r="QDR56" s="145" t="e">
        <f>AVERAGE(#REF!)</f>
        <v>#REF!</v>
      </c>
      <c r="QDS56" t="e">
        <f>STDEV(QDR56:QDR262)</f>
        <v>#REF!</v>
      </c>
      <c r="QDT56" s="29" t="e">
        <f t="shared" ref="QDT56" si="767">QDS56/QDR56</f>
        <v>#REF!</v>
      </c>
      <c r="QDW56" s="3"/>
      <c r="QDY56" s="1"/>
      <c r="QDZ56" s="79"/>
      <c r="QEH56" s="145" t="e">
        <f>AVERAGE(#REF!)</f>
        <v>#REF!</v>
      </c>
      <c r="QEI56" t="e">
        <f>STDEV(QEH56:QEH262)</f>
        <v>#REF!</v>
      </c>
      <c r="QEJ56" s="29" t="e">
        <f t="shared" ref="QEJ56" si="768">QEI56/QEH56</f>
        <v>#REF!</v>
      </c>
      <c r="QEM56" s="3"/>
      <c r="QEO56" s="1"/>
      <c r="QEP56" s="79"/>
      <c r="QEX56" s="145" t="e">
        <f>AVERAGE(#REF!)</f>
        <v>#REF!</v>
      </c>
      <c r="QEY56" t="e">
        <f>STDEV(QEX56:QEX262)</f>
        <v>#REF!</v>
      </c>
      <c r="QEZ56" s="29" t="e">
        <f t="shared" ref="QEZ56" si="769">QEY56/QEX56</f>
        <v>#REF!</v>
      </c>
      <c r="QFC56" s="3"/>
      <c r="QFE56" s="1"/>
      <c r="QFF56" s="79"/>
      <c r="QFN56" s="145" t="e">
        <f>AVERAGE(#REF!)</f>
        <v>#REF!</v>
      </c>
      <c r="QFO56" t="e">
        <f>STDEV(QFN56:QFN262)</f>
        <v>#REF!</v>
      </c>
      <c r="QFP56" s="29" t="e">
        <f t="shared" ref="QFP56" si="770">QFO56/QFN56</f>
        <v>#REF!</v>
      </c>
      <c r="QFS56" s="3"/>
      <c r="QFU56" s="1"/>
      <c r="QFV56" s="79"/>
      <c r="QGD56" s="145" t="e">
        <f>AVERAGE(#REF!)</f>
        <v>#REF!</v>
      </c>
      <c r="QGE56" t="e">
        <f>STDEV(QGD56:QGD262)</f>
        <v>#REF!</v>
      </c>
      <c r="QGF56" s="29" t="e">
        <f t="shared" ref="QGF56" si="771">QGE56/QGD56</f>
        <v>#REF!</v>
      </c>
      <c r="QGI56" s="3"/>
      <c r="QGK56" s="1"/>
      <c r="QGL56" s="79"/>
      <c r="QGT56" s="145" t="e">
        <f>AVERAGE(#REF!)</f>
        <v>#REF!</v>
      </c>
      <c r="QGU56" t="e">
        <f>STDEV(QGT56:QGT262)</f>
        <v>#REF!</v>
      </c>
      <c r="QGV56" s="29" t="e">
        <f t="shared" ref="QGV56" si="772">QGU56/QGT56</f>
        <v>#REF!</v>
      </c>
      <c r="QGY56" s="3"/>
      <c r="QHA56" s="1"/>
      <c r="QHB56" s="79"/>
      <c r="QHJ56" s="145" t="e">
        <f>AVERAGE(#REF!)</f>
        <v>#REF!</v>
      </c>
      <c r="QHK56" t="e">
        <f>STDEV(QHJ56:QHJ262)</f>
        <v>#REF!</v>
      </c>
      <c r="QHL56" s="29" t="e">
        <f t="shared" ref="QHL56" si="773">QHK56/QHJ56</f>
        <v>#REF!</v>
      </c>
      <c r="QHO56" s="3"/>
      <c r="QHQ56" s="1"/>
      <c r="QHR56" s="79"/>
      <c r="QHZ56" s="145" t="e">
        <f>AVERAGE(#REF!)</f>
        <v>#REF!</v>
      </c>
      <c r="QIA56" t="e">
        <f>STDEV(QHZ56:QHZ262)</f>
        <v>#REF!</v>
      </c>
      <c r="QIB56" s="29" t="e">
        <f t="shared" ref="QIB56" si="774">QIA56/QHZ56</f>
        <v>#REF!</v>
      </c>
      <c r="QIE56" s="3"/>
      <c r="QIG56" s="1"/>
      <c r="QIH56" s="79"/>
      <c r="QIP56" s="145" t="e">
        <f>AVERAGE(#REF!)</f>
        <v>#REF!</v>
      </c>
      <c r="QIQ56" t="e">
        <f>STDEV(QIP56:QIP262)</f>
        <v>#REF!</v>
      </c>
      <c r="QIR56" s="29" t="e">
        <f t="shared" ref="QIR56" si="775">QIQ56/QIP56</f>
        <v>#REF!</v>
      </c>
      <c r="QIU56" s="3"/>
      <c r="QIW56" s="1"/>
      <c r="QIX56" s="79"/>
      <c r="QJF56" s="145" t="e">
        <f>AVERAGE(#REF!)</f>
        <v>#REF!</v>
      </c>
      <c r="QJG56" t="e">
        <f>STDEV(QJF56:QJF262)</f>
        <v>#REF!</v>
      </c>
      <c r="QJH56" s="29" t="e">
        <f t="shared" ref="QJH56" si="776">QJG56/QJF56</f>
        <v>#REF!</v>
      </c>
      <c r="QJK56" s="3"/>
      <c r="QJM56" s="1"/>
      <c r="QJN56" s="79"/>
      <c r="QJV56" s="145" t="e">
        <f>AVERAGE(#REF!)</f>
        <v>#REF!</v>
      </c>
      <c r="QJW56" t="e">
        <f>STDEV(QJV56:QJV262)</f>
        <v>#REF!</v>
      </c>
      <c r="QJX56" s="29" t="e">
        <f t="shared" ref="QJX56" si="777">QJW56/QJV56</f>
        <v>#REF!</v>
      </c>
      <c r="QKA56" s="3"/>
      <c r="QKC56" s="1"/>
      <c r="QKD56" s="79"/>
      <c r="QKL56" s="145" t="e">
        <f>AVERAGE(#REF!)</f>
        <v>#REF!</v>
      </c>
      <c r="QKM56" t="e">
        <f>STDEV(QKL56:QKL262)</f>
        <v>#REF!</v>
      </c>
      <c r="QKN56" s="29" t="e">
        <f t="shared" ref="QKN56" si="778">QKM56/QKL56</f>
        <v>#REF!</v>
      </c>
      <c r="QKQ56" s="3"/>
      <c r="QKS56" s="1"/>
      <c r="QKT56" s="79"/>
      <c r="QLB56" s="145" t="e">
        <f>AVERAGE(#REF!)</f>
        <v>#REF!</v>
      </c>
      <c r="QLC56" t="e">
        <f>STDEV(QLB56:QLB262)</f>
        <v>#REF!</v>
      </c>
      <c r="QLD56" s="29" t="e">
        <f t="shared" ref="QLD56" si="779">QLC56/QLB56</f>
        <v>#REF!</v>
      </c>
      <c r="QLG56" s="3"/>
      <c r="QLI56" s="1"/>
      <c r="QLJ56" s="79"/>
      <c r="QLR56" s="145" t="e">
        <f>AVERAGE(#REF!)</f>
        <v>#REF!</v>
      </c>
      <c r="QLS56" t="e">
        <f>STDEV(QLR56:QLR262)</f>
        <v>#REF!</v>
      </c>
      <c r="QLT56" s="29" t="e">
        <f t="shared" ref="QLT56" si="780">QLS56/QLR56</f>
        <v>#REF!</v>
      </c>
      <c r="QLW56" s="3"/>
      <c r="QLY56" s="1"/>
      <c r="QLZ56" s="79"/>
      <c r="QMH56" s="145" t="e">
        <f>AVERAGE(#REF!)</f>
        <v>#REF!</v>
      </c>
      <c r="QMI56" t="e">
        <f>STDEV(QMH56:QMH262)</f>
        <v>#REF!</v>
      </c>
      <c r="QMJ56" s="29" t="e">
        <f t="shared" ref="QMJ56" si="781">QMI56/QMH56</f>
        <v>#REF!</v>
      </c>
      <c r="QMM56" s="3"/>
      <c r="QMO56" s="1"/>
      <c r="QMP56" s="79"/>
      <c r="QMX56" s="145" t="e">
        <f>AVERAGE(#REF!)</f>
        <v>#REF!</v>
      </c>
      <c r="QMY56" t="e">
        <f>STDEV(QMX56:QMX262)</f>
        <v>#REF!</v>
      </c>
      <c r="QMZ56" s="29" t="e">
        <f t="shared" ref="QMZ56" si="782">QMY56/QMX56</f>
        <v>#REF!</v>
      </c>
      <c r="QNC56" s="3"/>
      <c r="QNE56" s="1"/>
      <c r="QNF56" s="79"/>
      <c r="QNN56" s="145" t="e">
        <f>AVERAGE(#REF!)</f>
        <v>#REF!</v>
      </c>
      <c r="QNO56" t="e">
        <f>STDEV(QNN56:QNN262)</f>
        <v>#REF!</v>
      </c>
      <c r="QNP56" s="29" t="e">
        <f t="shared" ref="QNP56" si="783">QNO56/QNN56</f>
        <v>#REF!</v>
      </c>
      <c r="QNS56" s="3"/>
      <c r="QNU56" s="1"/>
      <c r="QNV56" s="79"/>
      <c r="QOD56" s="145" t="e">
        <f>AVERAGE(#REF!)</f>
        <v>#REF!</v>
      </c>
      <c r="QOE56" t="e">
        <f>STDEV(QOD56:QOD262)</f>
        <v>#REF!</v>
      </c>
      <c r="QOF56" s="29" t="e">
        <f t="shared" ref="QOF56" si="784">QOE56/QOD56</f>
        <v>#REF!</v>
      </c>
      <c r="QOI56" s="3"/>
      <c r="QOK56" s="1"/>
      <c r="QOL56" s="79"/>
      <c r="QOT56" s="145" t="e">
        <f>AVERAGE(#REF!)</f>
        <v>#REF!</v>
      </c>
      <c r="QOU56" t="e">
        <f>STDEV(QOT56:QOT262)</f>
        <v>#REF!</v>
      </c>
      <c r="QOV56" s="29" t="e">
        <f t="shared" ref="QOV56" si="785">QOU56/QOT56</f>
        <v>#REF!</v>
      </c>
      <c r="QOY56" s="3"/>
      <c r="QPA56" s="1"/>
      <c r="QPB56" s="79"/>
      <c r="QPJ56" s="145" t="e">
        <f>AVERAGE(#REF!)</f>
        <v>#REF!</v>
      </c>
      <c r="QPK56" t="e">
        <f>STDEV(QPJ56:QPJ262)</f>
        <v>#REF!</v>
      </c>
      <c r="QPL56" s="29" t="e">
        <f t="shared" ref="QPL56" si="786">QPK56/QPJ56</f>
        <v>#REF!</v>
      </c>
      <c r="QPO56" s="3"/>
      <c r="QPQ56" s="1"/>
      <c r="QPR56" s="79"/>
      <c r="QPZ56" s="145" t="e">
        <f>AVERAGE(#REF!)</f>
        <v>#REF!</v>
      </c>
      <c r="QQA56" t="e">
        <f>STDEV(QPZ56:QPZ262)</f>
        <v>#REF!</v>
      </c>
      <c r="QQB56" s="29" t="e">
        <f t="shared" ref="QQB56" si="787">QQA56/QPZ56</f>
        <v>#REF!</v>
      </c>
      <c r="QQE56" s="3"/>
      <c r="QQG56" s="1"/>
      <c r="QQH56" s="79"/>
      <c r="QQP56" s="145" t="e">
        <f>AVERAGE(#REF!)</f>
        <v>#REF!</v>
      </c>
      <c r="QQQ56" t="e">
        <f>STDEV(QQP56:QQP262)</f>
        <v>#REF!</v>
      </c>
      <c r="QQR56" s="29" t="e">
        <f t="shared" ref="QQR56" si="788">QQQ56/QQP56</f>
        <v>#REF!</v>
      </c>
      <c r="QQU56" s="3"/>
      <c r="QQW56" s="1"/>
      <c r="QQX56" s="79"/>
      <c r="QRF56" s="145" t="e">
        <f>AVERAGE(#REF!)</f>
        <v>#REF!</v>
      </c>
      <c r="QRG56" t="e">
        <f>STDEV(QRF56:QRF262)</f>
        <v>#REF!</v>
      </c>
      <c r="QRH56" s="29" t="e">
        <f t="shared" ref="QRH56" si="789">QRG56/QRF56</f>
        <v>#REF!</v>
      </c>
      <c r="QRK56" s="3"/>
      <c r="QRM56" s="1"/>
      <c r="QRN56" s="79"/>
      <c r="QRV56" s="145" t="e">
        <f>AVERAGE(#REF!)</f>
        <v>#REF!</v>
      </c>
      <c r="QRW56" t="e">
        <f>STDEV(QRV56:QRV262)</f>
        <v>#REF!</v>
      </c>
      <c r="QRX56" s="29" t="e">
        <f t="shared" ref="QRX56" si="790">QRW56/QRV56</f>
        <v>#REF!</v>
      </c>
      <c r="QSA56" s="3"/>
      <c r="QSC56" s="1"/>
      <c r="QSD56" s="79"/>
      <c r="QSL56" s="145" t="e">
        <f>AVERAGE(#REF!)</f>
        <v>#REF!</v>
      </c>
      <c r="QSM56" t="e">
        <f>STDEV(QSL56:QSL262)</f>
        <v>#REF!</v>
      </c>
      <c r="QSN56" s="29" t="e">
        <f t="shared" ref="QSN56" si="791">QSM56/QSL56</f>
        <v>#REF!</v>
      </c>
      <c r="QSQ56" s="3"/>
      <c r="QSS56" s="1"/>
      <c r="QST56" s="79"/>
      <c r="QTB56" s="145" t="e">
        <f>AVERAGE(#REF!)</f>
        <v>#REF!</v>
      </c>
      <c r="QTC56" t="e">
        <f>STDEV(QTB56:QTB262)</f>
        <v>#REF!</v>
      </c>
      <c r="QTD56" s="29" t="e">
        <f t="shared" ref="QTD56" si="792">QTC56/QTB56</f>
        <v>#REF!</v>
      </c>
      <c r="QTG56" s="3"/>
      <c r="QTI56" s="1"/>
      <c r="QTJ56" s="79"/>
      <c r="QTR56" s="145" t="e">
        <f>AVERAGE(#REF!)</f>
        <v>#REF!</v>
      </c>
      <c r="QTS56" t="e">
        <f>STDEV(QTR56:QTR262)</f>
        <v>#REF!</v>
      </c>
      <c r="QTT56" s="29" t="e">
        <f t="shared" ref="QTT56" si="793">QTS56/QTR56</f>
        <v>#REF!</v>
      </c>
      <c r="QTW56" s="3"/>
      <c r="QTY56" s="1"/>
      <c r="QTZ56" s="79"/>
      <c r="QUH56" s="145" t="e">
        <f>AVERAGE(#REF!)</f>
        <v>#REF!</v>
      </c>
      <c r="QUI56" t="e">
        <f>STDEV(QUH56:QUH262)</f>
        <v>#REF!</v>
      </c>
      <c r="QUJ56" s="29" t="e">
        <f t="shared" ref="QUJ56" si="794">QUI56/QUH56</f>
        <v>#REF!</v>
      </c>
      <c r="QUM56" s="3"/>
      <c r="QUO56" s="1"/>
      <c r="QUP56" s="79"/>
      <c r="QUX56" s="145" t="e">
        <f>AVERAGE(#REF!)</f>
        <v>#REF!</v>
      </c>
      <c r="QUY56" t="e">
        <f>STDEV(QUX56:QUX262)</f>
        <v>#REF!</v>
      </c>
      <c r="QUZ56" s="29" t="e">
        <f t="shared" ref="QUZ56" si="795">QUY56/QUX56</f>
        <v>#REF!</v>
      </c>
      <c r="QVC56" s="3"/>
      <c r="QVE56" s="1"/>
      <c r="QVF56" s="79"/>
      <c r="QVN56" s="145" t="e">
        <f>AVERAGE(#REF!)</f>
        <v>#REF!</v>
      </c>
      <c r="QVO56" t="e">
        <f>STDEV(QVN56:QVN262)</f>
        <v>#REF!</v>
      </c>
      <c r="QVP56" s="29" t="e">
        <f t="shared" ref="QVP56" si="796">QVO56/QVN56</f>
        <v>#REF!</v>
      </c>
      <c r="QVS56" s="3"/>
      <c r="QVU56" s="1"/>
      <c r="QVV56" s="79"/>
      <c r="QWD56" s="145" t="e">
        <f>AVERAGE(#REF!)</f>
        <v>#REF!</v>
      </c>
      <c r="QWE56" t="e">
        <f>STDEV(QWD56:QWD262)</f>
        <v>#REF!</v>
      </c>
      <c r="QWF56" s="29" t="e">
        <f t="shared" ref="QWF56" si="797">QWE56/QWD56</f>
        <v>#REF!</v>
      </c>
      <c r="QWI56" s="3"/>
      <c r="QWK56" s="1"/>
      <c r="QWL56" s="79"/>
      <c r="QWT56" s="145" t="e">
        <f>AVERAGE(#REF!)</f>
        <v>#REF!</v>
      </c>
      <c r="QWU56" t="e">
        <f>STDEV(QWT56:QWT262)</f>
        <v>#REF!</v>
      </c>
      <c r="QWV56" s="29" t="e">
        <f t="shared" ref="QWV56" si="798">QWU56/QWT56</f>
        <v>#REF!</v>
      </c>
      <c r="QWY56" s="3"/>
      <c r="QXA56" s="1"/>
      <c r="QXB56" s="79"/>
      <c r="QXJ56" s="145" t="e">
        <f>AVERAGE(#REF!)</f>
        <v>#REF!</v>
      </c>
      <c r="QXK56" t="e">
        <f>STDEV(QXJ56:QXJ262)</f>
        <v>#REF!</v>
      </c>
      <c r="QXL56" s="29" t="e">
        <f t="shared" ref="QXL56" si="799">QXK56/QXJ56</f>
        <v>#REF!</v>
      </c>
      <c r="QXO56" s="3"/>
      <c r="QXQ56" s="1"/>
      <c r="QXR56" s="79"/>
      <c r="QXZ56" s="145" t="e">
        <f>AVERAGE(#REF!)</f>
        <v>#REF!</v>
      </c>
      <c r="QYA56" t="e">
        <f>STDEV(QXZ56:QXZ262)</f>
        <v>#REF!</v>
      </c>
      <c r="QYB56" s="29" t="e">
        <f t="shared" ref="QYB56" si="800">QYA56/QXZ56</f>
        <v>#REF!</v>
      </c>
      <c r="QYE56" s="3"/>
      <c r="QYG56" s="1"/>
      <c r="QYH56" s="79"/>
      <c r="QYP56" s="145" t="e">
        <f>AVERAGE(#REF!)</f>
        <v>#REF!</v>
      </c>
      <c r="QYQ56" t="e">
        <f>STDEV(QYP56:QYP262)</f>
        <v>#REF!</v>
      </c>
      <c r="QYR56" s="29" t="e">
        <f t="shared" ref="QYR56" si="801">QYQ56/QYP56</f>
        <v>#REF!</v>
      </c>
      <c r="QYU56" s="3"/>
      <c r="QYW56" s="1"/>
      <c r="QYX56" s="79"/>
      <c r="QZF56" s="145" t="e">
        <f>AVERAGE(#REF!)</f>
        <v>#REF!</v>
      </c>
      <c r="QZG56" t="e">
        <f>STDEV(QZF56:QZF262)</f>
        <v>#REF!</v>
      </c>
      <c r="QZH56" s="29" t="e">
        <f t="shared" ref="QZH56" si="802">QZG56/QZF56</f>
        <v>#REF!</v>
      </c>
      <c r="QZK56" s="3"/>
      <c r="QZM56" s="1"/>
      <c r="QZN56" s="79"/>
      <c r="QZV56" s="145" t="e">
        <f>AVERAGE(#REF!)</f>
        <v>#REF!</v>
      </c>
      <c r="QZW56" t="e">
        <f>STDEV(QZV56:QZV262)</f>
        <v>#REF!</v>
      </c>
      <c r="QZX56" s="29" t="e">
        <f t="shared" ref="QZX56" si="803">QZW56/QZV56</f>
        <v>#REF!</v>
      </c>
      <c r="RAA56" s="3"/>
      <c r="RAC56" s="1"/>
      <c r="RAD56" s="79"/>
      <c r="RAL56" s="145" t="e">
        <f>AVERAGE(#REF!)</f>
        <v>#REF!</v>
      </c>
      <c r="RAM56" t="e">
        <f>STDEV(RAL56:RAL262)</f>
        <v>#REF!</v>
      </c>
      <c r="RAN56" s="29" t="e">
        <f t="shared" ref="RAN56" si="804">RAM56/RAL56</f>
        <v>#REF!</v>
      </c>
      <c r="RAQ56" s="3"/>
      <c r="RAS56" s="1"/>
      <c r="RAT56" s="79"/>
      <c r="RBB56" s="145" t="e">
        <f>AVERAGE(#REF!)</f>
        <v>#REF!</v>
      </c>
      <c r="RBC56" t="e">
        <f>STDEV(RBB56:RBB262)</f>
        <v>#REF!</v>
      </c>
      <c r="RBD56" s="29" t="e">
        <f t="shared" ref="RBD56" si="805">RBC56/RBB56</f>
        <v>#REF!</v>
      </c>
      <c r="RBG56" s="3"/>
      <c r="RBI56" s="1"/>
      <c r="RBJ56" s="79"/>
      <c r="RBR56" s="145" t="e">
        <f>AVERAGE(#REF!)</f>
        <v>#REF!</v>
      </c>
      <c r="RBS56" t="e">
        <f>STDEV(RBR56:RBR262)</f>
        <v>#REF!</v>
      </c>
      <c r="RBT56" s="29" t="e">
        <f t="shared" ref="RBT56" si="806">RBS56/RBR56</f>
        <v>#REF!</v>
      </c>
      <c r="RBW56" s="3"/>
      <c r="RBY56" s="1"/>
      <c r="RBZ56" s="79"/>
      <c r="RCH56" s="145" t="e">
        <f>AVERAGE(#REF!)</f>
        <v>#REF!</v>
      </c>
      <c r="RCI56" t="e">
        <f>STDEV(RCH56:RCH262)</f>
        <v>#REF!</v>
      </c>
      <c r="RCJ56" s="29" t="e">
        <f t="shared" ref="RCJ56" si="807">RCI56/RCH56</f>
        <v>#REF!</v>
      </c>
      <c r="RCM56" s="3"/>
      <c r="RCO56" s="1"/>
      <c r="RCP56" s="79"/>
      <c r="RCX56" s="145" t="e">
        <f>AVERAGE(#REF!)</f>
        <v>#REF!</v>
      </c>
      <c r="RCY56" t="e">
        <f>STDEV(RCX56:RCX262)</f>
        <v>#REF!</v>
      </c>
      <c r="RCZ56" s="29" t="e">
        <f t="shared" ref="RCZ56" si="808">RCY56/RCX56</f>
        <v>#REF!</v>
      </c>
      <c r="RDC56" s="3"/>
      <c r="RDE56" s="1"/>
      <c r="RDF56" s="79"/>
      <c r="RDN56" s="145" t="e">
        <f>AVERAGE(#REF!)</f>
        <v>#REF!</v>
      </c>
      <c r="RDO56" t="e">
        <f>STDEV(RDN56:RDN262)</f>
        <v>#REF!</v>
      </c>
      <c r="RDP56" s="29" t="e">
        <f t="shared" ref="RDP56" si="809">RDO56/RDN56</f>
        <v>#REF!</v>
      </c>
      <c r="RDS56" s="3"/>
      <c r="RDU56" s="1"/>
      <c r="RDV56" s="79"/>
      <c r="RED56" s="145" t="e">
        <f>AVERAGE(#REF!)</f>
        <v>#REF!</v>
      </c>
      <c r="REE56" t="e">
        <f>STDEV(RED56:RED262)</f>
        <v>#REF!</v>
      </c>
      <c r="REF56" s="29" t="e">
        <f t="shared" ref="REF56" si="810">REE56/RED56</f>
        <v>#REF!</v>
      </c>
      <c r="REI56" s="3"/>
      <c r="REK56" s="1"/>
      <c r="REL56" s="79"/>
      <c r="RET56" s="145" t="e">
        <f>AVERAGE(#REF!)</f>
        <v>#REF!</v>
      </c>
      <c r="REU56" t="e">
        <f>STDEV(RET56:RET262)</f>
        <v>#REF!</v>
      </c>
      <c r="REV56" s="29" t="e">
        <f t="shared" ref="REV56" si="811">REU56/RET56</f>
        <v>#REF!</v>
      </c>
      <c r="REY56" s="3"/>
      <c r="RFA56" s="1"/>
      <c r="RFB56" s="79"/>
      <c r="RFJ56" s="145" t="e">
        <f>AVERAGE(#REF!)</f>
        <v>#REF!</v>
      </c>
      <c r="RFK56" t="e">
        <f>STDEV(RFJ56:RFJ262)</f>
        <v>#REF!</v>
      </c>
      <c r="RFL56" s="29" t="e">
        <f t="shared" ref="RFL56" si="812">RFK56/RFJ56</f>
        <v>#REF!</v>
      </c>
      <c r="RFO56" s="3"/>
      <c r="RFQ56" s="1"/>
      <c r="RFR56" s="79"/>
      <c r="RFZ56" s="145" t="e">
        <f>AVERAGE(#REF!)</f>
        <v>#REF!</v>
      </c>
      <c r="RGA56" t="e">
        <f>STDEV(RFZ56:RFZ262)</f>
        <v>#REF!</v>
      </c>
      <c r="RGB56" s="29" t="e">
        <f t="shared" ref="RGB56" si="813">RGA56/RFZ56</f>
        <v>#REF!</v>
      </c>
      <c r="RGE56" s="3"/>
      <c r="RGG56" s="1"/>
      <c r="RGH56" s="79"/>
      <c r="RGP56" s="145" t="e">
        <f>AVERAGE(#REF!)</f>
        <v>#REF!</v>
      </c>
      <c r="RGQ56" t="e">
        <f>STDEV(RGP56:RGP262)</f>
        <v>#REF!</v>
      </c>
      <c r="RGR56" s="29" t="e">
        <f t="shared" ref="RGR56" si="814">RGQ56/RGP56</f>
        <v>#REF!</v>
      </c>
      <c r="RGU56" s="3"/>
      <c r="RGW56" s="1"/>
      <c r="RGX56" s="79"/>
      <c r="RHF56" s="145" t="e">
        <f>AVERAGE(#REF!)</f>
        <v>#REF!</v>
      </c>
      <c r="RHG56" t="e">
        <f>STDEV(RHF56:RHF262)</f>
        <v>#REF!</v>
      </c>
      <c r="RHH56" s="29" t="e">
        <f t="shared" ref="RHH56" si="815">RHG56/RHF56</f>
        <v>#REF!</v>
      </c>
      <c r="RHK56" s="3"/>
      <c r="RHM56" s="1"/>
      <c r="RHN56" s="79"/>
      <c r="RHV56" s="145" t="e">
        <f>AVERAGE(#REF!)</f>
        <v>#REF!</v>
      </c>
      <c r="RHW56" t="e">
        <f>STDEV(RHV56:RHV262)</f>
        <v>#REF!</v>
      </c>
      <c r="RHX56" s="29" t="e">
        <f t="shared" ref="RHX56" si="816">RHW56/RHV56</f>
        <v>#REF!</v>
      </c>
      <c r="RIA56" s="3"/>
      <c r="RIC56" s="1"/>
      <c r="RID56" s="79"/>
      <c r="RIL56" s="145" t="e">
        <f>AVERAGE(#REF!)</f>
        <v>#REF!</v>
      </c>
      <c r="RIM56" t="e">
        <f>STDEV(RIL56:RIL262)</f>
        <v>#REF!</v>
      </c>
      <c r="RIN56" s="29" t="e">
        <f t="shared" ref="RIN56" si="817">RIM56/RIL56</f>
        <v>#REF!</v>
      </c>
      <c r="RIQ56" s="3"/>
      <c r="RIS56" s="1"/>
      <c r="RIT56" s="79"/>
      <c r="RJB56" s="145" t="e">
        <f>AVERAGE(#REF!)</f>
        <v>#REF!</v>
      </c>
      <c r="RJC56" t="e">
        <f>STDEV(RJB56:RJB262)</f>
        <v>#REF!</v>
      </c>
      <c r="RJD56" s="29" t="e">
        <f t="shared" ref="RJD56" si="818">RJC56/RJB56</f>
        <v>#REF!</v>
      </c>
      <c r="RJG56" s="3"/>
      <c r="RJI56" s="1"/>
      <c r="RJJ56" s="79"/>
      <c r="RJR56" s="145" t="e">
        <f>AVERAGE(#REF!)</f>
        <v>#REF!</v>
      </c>
      <c r="RJS56" t="e">
        <f>STDEV(RJR56:RJR262)</f>
        <v>#REF!</v>
      </c>
      <c r="RJT56" s="29" t="e">
        <f t="shared" ref="RJT56" si="819">RJS56/RJR56</f>
        <v>#REF!</v>
      </c>
      <c r="RJW56" s="3"/>
      <c r="RJY56" s="1"/>
      <c r="RJZ56" s="79"/>
      <c r="RKH56" s="145" t="e">
        <f>AVERAGE(#REF!)</f>
        <v>#REF!</v>
      </c>
      <c r="RKI56" t="e">
        <f>STDEV(RKH56:RKH262)</f>
        <v>#REF!</v>
      </c>
      <c r="RKJ56" s="29" t="e">
        <f t="shared" ref="RKJ56" si="820">RKI56/RKH56</f>
        <v>#REF!</v>
      </c>
      <c r="RKM56" s="3"/>
      <c r="RKO56" s="1"/>
      <c r="RKP56" s="79"/>
      <c r="RKX56" s="145" t="e">
        <f>AVERAGE(#REF!)</f>
        <v>#REF!</v>
      </c>
      <c r="RKY56" t="e">
        <f>STDEV(RKX56:RKX262)</f>
        <v>#REF!</v>
      </c>
      <c r="RKZ56" s="29" t="e">
        <f t="shared" ref="RKZ56" si="821">RKY56/RKX56</f>
        <v>#REF!</v>
      </c>
      <c r="RLC56" s="3"/>
      <c r="RLE56" s="1"/>
      <c r="RLF56" s="79"/>
      <c r="RLN56" s="145" t="e">
        <f>AVERAGE(#REF!)</f>
        <v>#REF!</v>
      </c>
      <c r="RLO56" t="e">
        <f>STDEV(RLN56:RLN262)</f>
        <v>#REF!</v>
      </c>
      <c r="RLP56" s="29" t="e">
        <f t="shared" ref="RLP56" si="822">RLO56/RLN56</f>
        <v>#REF!</v>
      </c>
      <c r="RLS56" s="3"/>
      <c r="RLU56" s="1"/>
      <c r="RLV56" s="79"/>
      <c r="RMD56" s="145" t="e">
        <f>AVERAGE(#REF!)</f>
        <v>#REF!</v>
      </c>
      <c r="RME56" t="e">
        <f>STDEV(RMD56:RMD262)</f>
        <v>#REF!</v>
      </c>
      <c r="RMF56" s="29" t="e">
        <f t="shared" ref="RMF56" si="823">RME56/RMD56</f>
        <v>#REF!</v>
      </c>
      <c r="RMI56" s="3"/>
      <c r="RMK56" s="1"/>
      <c r="RML56" s="79"/>
      <c r="RMT56" s="145" t="e">
        <f>AVERAGE(#REF!)</f>
        <v>#REF!</v>
      </c>
      <c r="RMU56" t="e">
        <f>STDEV(RMT56:RMT262)</f>
        <v>#REF!</v>
      </c>
      <c r="RMV56" s="29" t="e">
        <f t="shared" ref="RMV56" si="824">RMU56/RMT56</f>
        <v>#REF!</v>
      </c>
      <c r="RMY56" s="3"/>
      <c r="RNA56" s="1"/>
      <c r="RNB56" s="79"/>
      <c r="RNJ56" s="145" t="e">
        <f>AVERAGE(#REF!)</f>
        <v>#REF!</v>
      </c>
      <c r="RNK56" t="e">
        <f>STDEV(RNJ56:RNJ262)</f>
        <v>#REF!</v>
      </c>
      <c r="RNL56" s="29" t="e">
        <f t="shared" ref="RNL56" si="825">RNK56/RNJ56</f>
        <v>#REF!</v>
      </c>
      <c r="RNO56" s="3"/>
      <c r="RNQ56" s="1"/>
      <c r="RNR56" s="79"/>
      <c r="RNZ56" s="145" t="e">
        <f>AVERAGE(#REF!)</f>
        <v>#REF!</v>
      </c>
      <c r="ROA56" t="e">
        <f>STDEV(RNZ56:RNZ262)</f>
        <v>#REF!</v>
      </c>
      <c r="ROB56" s="29" t="e">
        <f t="shared" ref="ROB56" si="826">ROA56/RNZ56</f>
        <v>#REF!</v>
      </c>
      <c r="ROE56" s="3"/>
      <c r="ROG56" s="1"/>
      <c r="ROH56" s="79"/>
      <c r="ROP56" s="145" t="e">
        <f>AVERAGE(#REF!)</f>
        <v>#REF!</v>
      </c>
      <c r="ROQ56" t="e">
        <f>STDEV(ROP56:ROP262)</f>
        <v>#REF!</v>
      </c>
      <c r="ROR56" s="29" t="e">
        <f t="shared" ref="ROR56" si="827">ROQ56/ROP56</f>
        <v>#REF!</v>
      </c>
      <c r="ROU56" s="3"/>
      <c r="ROW56" s="1"/>
      <c r="ROX56" s="79"/>
      <c r="RPF56" s="145" t="e">
        <f>AVERAGE(#REF!)</f>
        <v>#REF!</v>
      </c>
      <c r="RPG56" t="e">
        <f>STDEV(RPF56:RPF262)</f>
        <v>#REF!</v>
      </c>
      <c r="RPH56" s="29" t="e">
        <f t="shared" ref="RPH56" si="828">RPG56/RPF56</f>
        <v>#REF!</v>
      </c>
      <c r="RPK56" s="3"/>
      <c r="RPM56" s="1"/>
      <c r="RPN56" s="79"/>
      <c r="RPV56" s="145" t="e">
        <f>AVERAGE(#REF!)</f>
        <v>#REF!</v>
      </c>
      <c r="RPW56" t="e">
        <f>STDEV(RPV56:RPV262)</f>
        <v>#REF!</v>
      </c>
      <c r="RPX56" s="29" t="e">
        <f t="shared" ref="RPX56" si="829">RPW56/RPV56</f>
        <v>#REF!</v>
      </c>
      <c r="RQA56" s="3"/>
      <c r="RQC56" s="1"/>
      <c r="RQD56" s="79"/>
      <c r="RQL56" s="145" t="e">
        <f>AVERAGE(#REF!)</f>
        <v>#REF!</v>
      </c>
      <c r="RQM56" t="e">
        <f>STDEV(RQL56:RQL262)</f>
        <v>#REF!</v>
      </c>
      <c r="RQN56" s="29" t="e">
        <f t="shared" ref="RQN56" si="830">RQM56/RQL56</f>
        <v>#REF!</v>
      </c>
      <c r="RQQ56" s="3"/>
      <c r="RQS56" s="1"/>
      <c r="RQT56" s="79"/>
      <c r="RRB56" s="145" t="e">
        <f>AVERAGE(#REF!)</f>
        <v>#REF!</v>
      </c>
      <c r="RRC56" t="e">
        <f>STDEV(RRB56:RRB262)</f>
        <v>#REF!</v>
      </c>
      <c r="RRD56" s="29" t="e">
        <f t="shared" ref="RRD56" si="831">RRC56/RRB56</f>
        <v>#REF!</v>
      </c>
      <c r="RRG56" s="3"/>
      <c r="RRI56" s="1"/>
      <c r="RRJ56" s="79"/>
      <c r="RRR56" s="145" t="e">
        <f>AVERAGE(#REF!)</f>
        <v>#REF!</v>
      </c>
      <c r="RRS56" t="e">
        <f>STDEV(RRR56:RRR262)</f>
        <v>#REF!</v>
      </c>
      <c r="RRT56" s="29" t="e">
        <f t="shared" ref="RRT56" si="832">RRS56/RRR56</f>
        <v>#REF!</v>
      </c>
      <c r="RRW56" s="3"/>
      <c r="RRY56" s="1"/>
      <c r="RRZ56" s="79"/>
      <c r="RSH56" s="145" t="e">
        <f>AVERAGE(#REF!)</f>
        <v>#REF!</v>
      </c>
      <c r="RSI56" t="e">
        <f>STDEV(RSH56:RSH262)</f>
        <v>#REF!</v>
      </c>
      <c r="RSJ56" s="29" t="e">
        <f t="shared" ref="RSJ56" si="833">RSI56/RSH56</f>
        <v>#REF!</v>
      </c>
      <c r="RSM56" s="3"/>
      <c r="RSO56" s="1"/>
      <c r="RSP56" s="79"/>
      <c r="RSX56" s="145" t="e">
        <f>AVERAGE(#REF!)</f>
        <v>#REF!</v>
      </c>
      <c r="RSY56" t="e">
        <f>STDEV(RSX56:RSX262)</f>
        <v>#REF!</v>
      </c>
      <c r="RSZ56" s="29" t="e">
        <f t="shared" ref="RSZ56" si="834">RSY56/RSX56</f>
        <v>#REF!</v>
      </c>
      <c r="RTC56" s="3"/>
      <c r="RTE56" s="1"/>
      <c r="RTF56" s="79"/>
      <c r="RTN56" s="145" t="e">
        <f>AVERAGE(#REF!)</f>
        <v>#REF!</v>
      </c>
      <c r="RTO56" t="e">
        <f>STDEV(RTN56:RTN262)</f>
        <v>#REF!</v>
      </c>
      <c r="RTP56" s="29" t="e">
        <f t="shared" ref="RTP56" si="835">RTO56/RTN56</f>
        <v>#REF!</v>
      </c>
      <c r="RTS56" s="3"/>
      <c r="RTU56" s="1"/>
      <c r="RTV56" s="79"/>
      <c r="RUD56" s="145" t="e">
        <f>AVERAGE(#REF!)</f>
        <v>#REF!</v>
      </c>
      <c r="RUE56" t="e">
        <f>STDEV(RUD56:RUD262)</f>
        <v>#REF!</v>
      </c>
      <c r="RUF56" s="29" t="e">
        <f t="shared" ref="RUF56" si="836">RUE56/RUD56</f>
        <v>#REF!</v>
      </c>
      <c r="RUI56" s="3"/>
      <c r="RUK56" s="1"/>
      <c r="RUL56" s="79"/>
      <c r="RUT56" s="145" t="e">
        <f>AVERAGE(#REF!)</f>
        <v>#REF!</v>
      </c>
      <c r="RUU56" t="e">
        <f>STDEV(RUT56:RUT262)</f>
        <v>#REF!</v>
      </c>
      <c r="RUV56" s="29" t="e">
        <f t="shared" ref="RUV56" si="837">RUU56/RUT56</f>
        <v>#REF!</v>
      </c>
      <c r="RUY56" s="3"/>
      <c r="RVA56" s="1"/>
      <c r="RVB56" s="79"/>
      <c r="RVJ56" s="145" t="e">
        <f>AVERAGE(#REF!)</f>
        <v>#REF!</v>
      </c>
      <c r="RVK56" t="e">
        <f>STDEV(RVJ56:RVJ262)</f>
        <v>#REF!</v>
      </c>
      <c r="RVL56" s="29" t="e">
        <f t="shared" ref="RVL56" si="838">RVK56/RVJ56</f>
        <v>#REF!</v>
      </c>
      <c r="RVO56" s="3"/>
      <c r="RVQ56" s="1"/>
      <c r="RVR56" s="79"/>
      <c r="RVZ56" s="145" t="e">
        <f>AVERAGE(#REF!)</f>
        <v>#REF!</v>
      </c>
      <c r="RWA56" t="e">
        <f>STDEV(RVZ56:RVZ262)</f>
        <v>#REF!</v>
      </c>
      <c r="RWB56" s="29" t="e">
        <f t="shared" ref="RWB56" si="839">RWA56/RVZ56</f>
        <v>#REF!</v>
      </c>
      <c r="RWE56" s="3"/>
      <c r="RWG56" s="1"/>
      <c r="RWH56" s="79"/>
      <c r="RWP56" s="145" t="e">
        <f>AVERAGE(#REF!)</f>
        <v>#REF!</v>
      </c>
      <c r="RWQ56" t="e">
        <f>STDEV(RWP56:RWP262)</f>
        <v>#REF!</v>
      </c>
      <c r="RWR56" s="29" t="e">
        <f t="shared" ref="RWR56" si="840">RWQ56/RWP56</f>
        <v>#REF!</v>
      </c>
      <c r="RWU56" s="3"/>
      <c r="RWW56" s="1"/>
      <c r="RWX56" s="79"/>
      <c r="RXF56" s="145" t="e">
        <f>AVERAGE(#REF!)</f>
        <v>#REF!</v>
      </c>
      <c r="RXG56" t="e">
        <f>STDEV(RXF56:RXF262)</f>
        <v>#REF!</v>
      </c>
      <c r="RXH56" s="29" t="e">
        <f t="shared" ref="RXH56" si="841">RXG56/RXF56</f>
        <v>#REF!</v>
      </c>
      <c r="RXK56" s="3"/>
      <c r="RXM56" s="1"/>
      <c r="RXN56" s="79"/>
      <c r="RXV56" s="145" t="e">
        <f>AVERAGE(#REF!)</f>
        <v>#REF!</v>
      </c>
      <c r="RXW56" t="e">
        <f>STDEV(RXV56:RXV262)</f>
        <v>#REF!</v>
      </c>
      <c r="RXX56" s="29" t="e">
        <f t="shared" ref="RXX56" si="842">RXW56/RXV56</f>
        <v>#REF!</v>
      </c>
      <c r="RYA56" s="3"/>
      <c r="RYC56" s="1"/>
      <c r="RYD56" s="79"/>
      <c r="RYL56" s="145" t="e">
        <f>AVERAGE(#REF!)</f>
        <v>#REF!</v>
      </c>
      <c r="RYM56" t="e">
        <f>STDEV(RYL56:RYL262)</f>
        <v>#REF!</v>
      </c>
      <c r="RYN56" s="29" t="e">
        <f t="shared" ref="RYN56" si="843">RYM56/RYL56</f>
        <v>#REF!</v>
      </c>
      <c r="RYQ56" s="3"/>
      <c r="RYS56" s="1"/>
      <c r="RYT56" s="79"/>
      <c r="RZB56" s="145" t="e">
        <f>AVERAGE(#REF!)</f>
        <v>#REF!</v>
      </c>
      <c r="RZC56" t="e">
        <f>STDEV(RZB56:RZB262)</f>
        <v>#REF!</v>
      </c>
      <c r="RZD56" s="29" t="e">
        <f t="shared" ref="RZD56" si="844">RZC56/RZB56</f>
        <v>#REF!</v>
      </c>
      <c r="RZG56" s="3"/>
      <c r="RZI56" s="1"/>
      <c r="RZJ56" s="79"/>
      <c r="RZR56" s="145" t="e">
        <f>AVERAGE(#REF!)</f>
        <v>#REF!</v>
      </c>
      <c r="RZS56" t="e">
        <f>STDEV(RZR56:RZR262)</f>
        <v>#REF!</v>
      </c>
      <c r="RZT56" s="29" t="e">
        <f t="shared" ref="RZT56" si="845">RZS56/RZR56</f>
        <v>#REF!</v>
      </c>
      <c r="RZW56" s="3"/>
      <c r="RZY56" s="1"/>
      <c r="RZZ56" s="79"/>
      <c r="SAH56" s="145" t="e">
        <f>AVERAGE(#REF!)</f>
        <v>#REF!</v>
      </c>
      <c r="SAI56" t="e">
        <f>STDEV(SAH56:SAH262)</f>
        <v>#REF!</v>
      </c>
      <c r="SAJ56" s="29" t="e">
        <f t="shared" ref="SAJ56" si="846">SAI56/SAH56</f>
        <v>#REF!</v>
      </c>
      <c r="SAM56" s="3"/>
      <c r="SAO56" s="1"/>
      <c r="SAP56" s="79"/>
      <c r="SAX56" s="145" t="e">
        <f>AVERAGE(#REF!)</f>
        <v>#REF!</v>
      </c>
      <c r="SAY56" t="e">
        <f>STDEV(SAX56:SAX262)</f>
        <v>#REF!</v>
      </c>
      <c r="SAZ56" s="29" t="e">
        <f t="shared" ref="SAZ56" si="847">SAY56/SAX56</f>
        <v>#REF!</v>
      </c>
      <c r="SBC56" s="3"/>
      <c r="SBE56" s="1"/>
      <c r="SBF56" s="79"/>
      <c r="SBN56" s="145" t="e">
        <f>AVERAGE(#REF!)</f>
        <v>#REF!</v>
      </c>
      <c r="SBO56" t="e">
        <f>STDEV(SBN56:SBN262)</f>
        <v>#REF!</v>
      </c>
      <c r="SBP56" s="29" t="e">
        <f t="shared" ref="SBP56" si="848">SBO56/SBN56</f>
        <v>#REF!</v>
      </c>
      <c r="SBS56" s="3"/>
      <c r="SBU56" s="1"/>
      <c r="SBV56" s="79"/>
      <c r="SCD56" s="145" t="e">
        <f>AVERAGE(#REF!)</f>
        <v>#REF!</v>
      </c>
      <c r="SCE56" t="e">
        <f>STDEV(SCD56:SCD262)</f>
        <v>#REF!</v>
      </c>
      <c r="SCF56" s="29" t="e">
        <f t="shared" ref="SCF56" si="849">SCE56/SCD56</f>
        <v>#REF!</v>
      </c>
      <c r="SCI56" s="3"/>
      <c r="SCK56" s="1"/>
      <c r="SCL56" s="79"/>
      <c r="SCT56" s="145" t="e">
        <f>AVERAGE(#REF!)</f>
        <v>#REF!</v>
      </c>
      <c r="SCU56" t="e">
        <f>STDEV(SCT56:SCT262)</f>
        <v>#REF!</v>
      </c>
      <c r="SCV56" s="29" t="e">
        <f t="shared" ref="SCV56" si="850">SCU56/SCT56</f>
        <v>#REF!</v>
      </c>
      <c r="SCY56" s="3"/>
      <c r="SDA56" s="1"/>
      <c r="SDB56" s="79"/>
      <c r="SDJ56" s="145" t="e">
        <f>AVERAGE(#REF!)</f>
        <v>#REF!</v>
      </c>
      <c r="SDK56" t="e">
        <f>STDEV(SDJ56:SDJ262)</f>
        <v>#REF!</v>
      </c>
      <c r="SDL56" s="29" t="e">
        <f t="shared" ref="SDL56" si="851">SDK56/SDJ56</f>
        <v>#REF!</v>
      </c>
      <c r="SDO56" s="3"/>
      <c r="SDQ56" s="1"/>
      <c r="SDR56" s="79"/>
      <c r="SDZ56" s="145" t="e">
        <f>AVERAGE(#REF!)</f>
        <v>#REF!</v>
      </c>
      <c r="SEA56" t="e">
        <f>STDEV(SDZ56:SDZ262)</f>
        <v>#REF!</v>
      </c>
      <c r="SEB56" s="29" t="e">
        <f t="shared" ref="SEB56" si="852">SEA56/SDZ56</f>
        <v>#REF!</v>
      </c>
      <c r="SEE56" s="3"/>
      <c r="SEG56" s="1"/>
      <c r="SEH56" s="79"/>
      <c r="SEP56" s="145" t="e">
        <f>AVERAGE(#REF!)</f>
        <v>#REF!</v>
      </c>
      <c r="SEQ56" t="e">
        <f>STDEV(SEP56:SEP262)</f>
        <v>#REF!</v>
      </c>
      <c r="SER56" s="29" t="e">
        <f t="shared" ref="SER56" si="853">SEQ56/SEP56</f>
        <v>#REF!</v>
      </c>
      <c r="SEU56" s="3"/>
      <c r="SEW56" s="1"/>
      <c r="SEX56" s="79"/>
      <c r="SFF56" s="145" t="e">
        <f>AVERAGE(#REF!)</f>
        <v>#REF!</v>
      </c>
      <c r="SFG56" t="e">
        <f>STDEV(SFF56:SFF262)</f>
        <v>#REF!</v>
      </c>
      <c r="SFH56" s="29" t="e">
        <f t="shared" ref="SFH56" si="854">SFG56/SFF56</f>
        <v>#REF!</v>
      </c>
      <c r="SFK56" s="3"/>
      <c r="SFM56" s="1"/>
      <c r="SFN56" s="79"/>
      <c r="SFV56" s="145" t="e">
        <f>AVERAGE(#REF!)</f>
        <v>#REF!</v>
      </c>
      <c r="SFW56" t="e">
        <f>STDEV(SFV56:SFV262)</f>
        <v>#REF!</v>
      </c>
      <c r="SFX56" s="29" t="e">
        <f t="shared" ref="SFX56" si="855">SFW56/SFV56</f>
        <v>#REF!</v>
      </c>
      <c r="SGA56" s="3"/>
      <c r="SGC56" s="1"/>
      <c r="SGD56" s="79"/>
      <c r="SGL56" s="145" t="e">
        <f>AVERAGE(#REF!)</f>
        <v>#REF!</v>
      </c>
      <c r="SGM56" t="e">
        <f>STDEV(SGL56:SGL262)</f>
        <v>#REF!</v>
      </c>
      <c r="SGN56" s="29" t="e">
        <f t="shared" ref="SGN56" si="856">SGM56/SGL56</f>
        <v>#REF!</v>
      </c>
      <c r="SGQ56" s="3"/>
      <c r="SGS56" s="1"/>
      <c r="SGT56" s="79"/>
      <c r="SHB56" s="145" t="e">
        <f>AVERAGE(#REF!)</f>
        <v>#REF!</v>
      </c>
      <c r="SHC56" t="e">
        <f>STDEV(SHB56:SHB262)</f>
        <v>#REF!</v>
      </c>
      <c r="SHD56" s="29" t="e">
        <f t="shared" ref="SHD56" si="857">SHC56/SHB56</f>
        <v>#REF!</v>
      </c>
      <c r="SHG56" s="3"/>
      <c r="SHI56" s="1"/>
      <c r="SHJ56" s="79"/>
      <c r="SHR56" s="145" t="e">
        <f>AVERAGE(#REF!)</f>
        <v>#REF!</v>
      </c>
      <c r="SHS56" t="e">
        <f>STDEV(SHR56:SHR262)</f>
        <v>#REF!</v>
      </c>
      <c r="SHT56" s="29" t="e">
        <f t="shared" ref="SHT56" si="858">SHS56/SHR56</f>
        <v>#REF!</v>
      </c>
      <c r="SHW56" s="3"/>
      <c r="SHY56" s="1"/>
      <c r="SHZ56" s="79"/>
      <c r="SIH56" s="145" t="e">
        <f>AVERAGE(#REF!)</f>
        <v>#REF!</v>
      </c>
      <c r="SII56" t="e">
        <f>STDEV(SIH56:SIH262)</f>
        <v>#REF!</v>
      </c>
      <c r="SIJ56" s="29" t="e">
        <f t="shared" ref="SIJ56" si="859">SII56/SIH56</f>
        <v>#REF!</v>
      </c>
      <c r="SIM56" s="3"/>
      <c r="SIO56" s="1"/>
      <c r="SIP56" s="79"/>
      <c r="SIX56" s="145" t="e">
        <f>AVERAGE(#REF!)</f>
        <v>#REF!</v>
      </c>
      <c r="SIY56" t="e">
        <f>STDEV(SIX56:SIX262)</f>
        <v>#REF!</v>
      </c>
      <c r="SIZ56" s="29" t="e">
        <f t="shared" ref="SIZ56" si="860">SIY56/SIX56</f>
        <v>#REF!</v>
      </c>
      <c r="SJC56" s="3"/>
      <c r="SJE56" s="1"/>
      <c r="SJF56" s="79"/>
      <c r="SJN56" s="145" t="e">
        <f>AVERAGE(#REF!)</f>
        <v>#REF!</v>
      </c>
      <c r="SJO56" t="e">
        <f>STDEV(SJN56:SJN262)</f>
        <v>#REF!</v>
      </c>
      <c r="SJP56" s="29" t="e">
        <f t="shared" ref="SJP56" si="861">SJO56/SJN56</f>
        <v>#REF!</v>
      </c>
      <c r="SJS56" s="3"/>
      <c r="SJU56" s="1"/>
      <c r="SJV56" s="79"/>
      <c r="SKD56" s="145" t="e">
        <f>AVERAGE(#REF!)</f>
        <v>#REF!</v>
      </c>
      <c r="SKE56" t="e">
        <f>STDEV(SKD56:SKD262)</f>
        <v>#REF!</v>
      </c>
      <c r="SKF56" s="29" t="e">
        <f t="shared" ref="SKF56" si="862">SKE56/SKD56</f>
        <v>#REF!</v>
      </c>
      <c r="SKI56" s="3"/>
      <c r="SKK56" s="1"/>
      <c r="SKL56" s="79"/>
      <c r="SKT56" s="145" t="e">
        <f>AVERAGE(#REF!)</f>
        <v>#REF!</v>
      </c>
      <c r="SKU56" t="e">
        <f>STDEV(SKT56:SKT262)</f>
        <v>#REF!</v>
      </c>
      <c r="SKV56" s="29" t="e">
        <f t="shared" ref="SKV56" si="863">SKU56/SKT56</f>
        <v>#REF!</v>
      </c>
      <c r="SKY56" s="3"/>
      <c r="SLA56" s="1"/>
      <c r="SLB56" s="79"/>
      <c r="SLJ56" s="145" t="e">
        <f>AVERAGE(#REF!)</f>
        <v>#REF!</v>
      </c>
      <c r="SLK56" t="e">
        <f>STDEV(SLJ56:SLJ262)</f>
        <v>#REF!</v>
      </c>
      <c r="SLL56" s="29" t="e">
        <f t="shared" ref="SLL56" si="864">SLK56/SLJ56</f>
        <v>#REF!</v>
      </c>
      <c r="SLO56" s="3"/>
      <c r="SLQ56" s="1"/>
      <c r="SLR56" s="79"/>
      <c r="SLZ56" s="145" t="e">
        <f>AVERAGE(#REF!)</f>
        <v>#REF!</v>
      </c>
      <c r="SMA56" t="e">
        <f>STDEV(SLZ56:SLZ262)</f>
        <v>#REF!</v>
      </c>
      <c r="SMB56" s="29" t="e">
        <f t="shared" ref="SMB56" si="865">SMA56/SLZ56</f>
        <v>#REF!</v>
      </c>
      <c r="SME56" s="3"/>
      <c r="SMG56" s="1"/>
      <c r="SMH56" s="79"/>
      <c r="SMP56" s="145" t="e">
        <f>AVERAGE(#REF!)</f>
        <v>#REF!</v>
      </c>
      <c r="SMQ56" t="e">
        <f>STDEV(SMP56:SMP262)</f>
        <v>#REF!</v>
      </c>
      <c r="SMR56" s="29" t="e">
        <f t="shared" ref="SMR56" si="866">SMQ56/SMP56</f>
        <v>#REF!</v>
      </c>
      <c r="SMU56" s="3"/>
      <c r="SMW56" s="1"/>
      <c r="SMX56" s="79"/>
      <c r="SNF56" s="145" t="e">
        <f>AVERAGE(#REF!)</f>
        <v>#REF!</v>
      </c>
      <c r="SNG56" t="e">
        <f>STDEV(SNF56:SNF262)</f>
        <v>#REF!</v>
      </c>
      <c r="SNH56" s="29" t="e">
        <f t="shared" ref="SNH56" si="867">SNG56/SNF56</f>
        <v>#REF!</v>
      </c>
      <c r="SNK56" s="3"/>
      <c r="SNM56" s="1"/>
      <c r="SNN56" s="79"/>
      <c r="SNV56" s="145" t="e">
        <f>AVERAGE(#REF!)</f>
        <v>#REF!</v>
      </c>
      <c r="SNW56" t="e">
        <f>STDEV(SNV56:SNV262)</f>
        <v>#REF!</v>
      </c>
      <c r="SNX56" s="29" t="e">
        <f t="shared" ref="SNX56" si="868">SNW56/SNV56</f>
        <v>#REF!</v>
      </c>
      <c r="SOA56" s="3"/>
      <c r="SOC56" s="1"/>
      <c r="SOD56" s="79"/>
      <c r="SOL56" s="145" t="e">
        <f>AVERAGE(#REF!)</f>
        <v>#REF!</v>
      </c>
      <c r="SOM56" t="e">
        <f>STDEV(SOL56:SOL262)</f>
        <v>#REF!</v>
      </c>
      <c r="SON56" s="29" t="e">
        <f t="shared" ref="SON56" si="869">SOM56/SOL56</f>
        <v>#REF!</v>
      </c>
      <c r="SOQ56" s="3"/>
      <c r="SOS56" s="1"/>
      <c r="SOT56" s="79"/>
      <c r="SPB56" s="145" t="e">
        <f>AVERAGE(#REF!)</f>
        <v>#REF!</v>
      </c>
      <c r="SPC56" t="e">
        <f>STDEV(SPB56:SPB262)</f>
        <v>#REF!</v>
      </c>
      <c r="SPD56" s="29" t="e">
        <f t="shared" ref="SPD56" si="870">SPC56/SPB56</f>
        <v>#REF!</v>
      </c>
      <c r="SPG56" s="3"/>
      <c r="SPI56" s="1"/>
      <c r="SPJ56" s="79"/>
      <c r="SPR56" s="145" t="e">
        <f>AVERAGE(#REF!)</f>
        <v>#REF!</v>
      </c>
      <c r="SPS56" t="e">
        <f>STDEV(SPR56:SPR262)</f>
        <v>#REF!</v>
      </c>
      <c r="SPT56" s="29" t="e">
        <f t="shared" ref="SPT56" si="871">SPS56/SPR56</f>
        <v>#REF!</v>
      </c>
      <c r="SPW56" s="3"/>
      <c r="SPY56" s="1"/>
      <c r="SPZ56" s="79"/>
      <c r="SQH56" s="145" t="e">
        <f>AVERAGE(#REF!)</f>
        <v>#REF!</v>
      </c>
      <c r="SQI56" t="e">
        <f>STDEV(SQH56:SQH262)</f>
        <v>#REF!</v>
      </c>
      <c r="SQJ56" s="29" t="e">
        <f t="shared" ref="SQJ56" si="872">SQI56/SQH56</f>
        <v>#REF!</v>
      </c>
      <c r="SQM56" s="3"/>
      <c r="SQO56" s="1"/>
      <c r="SQP56" s="79"/>
      <c r="SQX56" s="145" t="e">
        <f>AVERAGE(#REF!)</f>
        <v>#REF!</v>
      </c>
      <c r="SQY56" t="e">
        <f>STDEV(SQX56:SQX262)</f>
        <v>#REF!</v>
      </c>
      <c r="SQZ56" s="29" t="e">
        <f t="shared" ref="SQZ56" si="873">SQY56/SQX56</f>
        <v>#REF!</v>
      </c>
      <c r="SRC56" s="3"/>
      <c r="SRE56" s="1"/>
      <c r="SRF56" s="79"/>
      <c r="SRN56" s="145" t="e">
        <f>AVERAGE(#REF!)</f>
        <v>#REF!</v>
      </c>
      <c r="SRO56" t="e">
        <f>STDEV(SRN56:SRN262)</f>
        <v>#REF!</v>
      </c>
      <c r="SRP56" s="29" t="e">
        <f t="shared" ref="SRP56" si="874">SRO56/SRN56</f>
        <v>#REF!</v>
      </c>
      <c r="SRS56" s="3"/>
      <c r="SRU56" s="1"/>
      <c r="SRV56" s="79"/>
      <c r="SSD56" s="145" t="e">
        <f>AVERAGE(#REF!)</f>
        <v>#REF!</v>
      </c>
      <c r="SSE56" t="e">
        <f>STDEV(SSD56:SSD262)</f>
        <v>#REF!</v>
      </c>
      <c r="SSF56" s="29" t="e">
        <f t="shared" ref="SSF56" si="875">SSE56/SSD56</f>
        <v>#REF!</v>
      </c>
      <c r="SSI56" s="3"/>
      <c r="SSK56" s="1"/>
      <c r="SSL56" s="79"/>
      <c r="SST56" s="145" t="e">
        <f>AVERAGE(#REF!)</f>
        <v>#REF!</v>
      </c>
      <c r="SSU56" t="e">
        <f>STDEV(SST56:SST262)</f>
        <v>#REF!</v>
      </c>
      <c r="SSV56" s="29" t="e">
        <f t="shared" ref="SSV56" si="876">SSU56/SST56</f>
        <v>#REF!</v>
      </c>
      <c r="SSY56" s="3"/>
      <c r="STA56" s="1"/>
      <c r="STB56" s="79"/>
      <c r="STJ56" s="145" t="e">
        <f>AVERAGE(#REF!)</f>
        <v>#REF!</v>
      </c>
      <c r="STK56" t="e">
        <f>STDEV(STJ56:STJ262)</f>
        <v>#REF!</v>
      </c>
      <c r="STL56" s="29" t="e">
        <f t="shared" ref="STL56" si="877">STK56/STJ56</f>
        <v>#REF!</v>
      </c>
      <c r="STO56" s="3"/>
      <c r="STQ56" s="1"/>
      <c r="STR56" s="79"/>
      <c r="STZ56" s="145" t="e">
        <f>AVERAGE(#REF!)</f>
        <v>#REF!</v>
      </c>
      <c r="SUA56" t="e">
        <f>STDEV(STZ56:STZ262)</f>
        <v>#REF!</v>
      </c>
      <c r="SUB56" s="29" t="e">
        <f t="shared" ref="SUB56" si="878">SUA56/STZ56</f>
        <v>#REF!</v>
      </c>
      <c r="SUE56" s="3"/>
      <c r="SUG56" s="1"/>
      <c r="SUH56" s="79"/>
      <c r="SUP56" s="145" t="e">
        <f>AVERAGE(#REF!)</f>
        <v>#REF!</v>
      </c>
      <c r="SUQ56" t="e">
        <f>STDEV(SUP56:SUP262)</f>
        <v>#REF!</v>
      </c>
      <c r="SUR56" s="29" t="e">
        <f t="shared" ref="SUR56" si="879">SUQ56/SUP56</f>
        <v>#REF!</v>
      </c>
      <c r="SUU56" s="3"/>
      <c r="SUW56" s="1"/>
      <c r="SUX56" s="79"/>
      <c r="SVF56" s="145" t="e">
        <f>AVERAGE(#REF!)</f>
        <v>#REF!</v>
      </c>
      <c r="SVG56" t="e">
        <f>STDEV(SVF56:SVF262)</f>
        <v>#REF!</v>
      </c>
      <c r="SVH56" s="29" t="e">
        <f t="shared" ref="SVH56" si="880">SVG56/SVF56</f>
        <v>#REF!</v>
      </c>
      <c r="SVK56" s="3"/>
      <c r="SVM56" s="1"/>
      <c r="SVN56" s="79"/>
      <c r="SVV56" s="145" t="e">
        <f>AVERAGE(#REF!)</f>
        <v>#REF!</v>
      </c>
      <c r="SVW56" t="e">
        <f>STDEV(SVV56:SVV262)</f>
        <v>#REF!</v>
      </c>
      <c r="SVX56" s="29" t="e">
        <f t="shared" ref="SVX56" si="881">SVW56/SVV56</f>
        <v>#REF!</v>
      </c>
      <c r="SWA56" s="3"/>
      <c r="SWC56" s="1"/>
      <c r="SWD56" s="79"/>
      <c r="SWL56" s="145" t="e">
        <f>AVERAGE(#REF!)</f>
        <v>#REF!</v>
      </c>
      <c r="SWM56" t="e">
        <f>STDEV(SWL56:SWL262)</f>
        <v>#REF!</v>
      </c>
      <c r="SWN56" s="29" t="e">
        <f t="shared" ref="SWN56" si="882">SWM56/SWL56</f>
        <v>#REF!</v>
      </c>
      <c r="SWQ56" s="3"/>
      <c r="SWS56" s="1"/>
      <c r="SWT56" s="79"/>
      <c r="SXB56" s="145" t="e">
        <f>AVERAGE(#REF!)</f>
        <v>#REF!</v>
      </c>
      <c r="SXC56" t="e">
        <f>STDEV(SXB56:SXB262)</f>
        <v>#REF!</v>
      </c>
      <c r="SXD56" s="29" t="e">
        <f t="shared" ref="SXD56" si="883">SXC56/SXB56</f>
        <v>#REF!</v>
      </c>
      <c r="SXG56" s="3"/>
      <c r="SXI56" s="1"/>
      <c r="SXJ56" s="79"/>
      <c r="SXR56" s="145" t="e">
        <f>AVERAGE(#REF!)</f>
        <v>#REF!</v>
      </c>
      <c r="SXS56" t="e">
        <f>STDEV(SXR56:SXR262)</f>
        <v>#REF!</v>
      </c>
      <c r="SXT56" s="29" t="e">
        <f t="shared" ref="SXT56" si="884">SXS56/SXR56</f>
        <v>#REF!</v>
      </c>
      <c r="SXW56" s="3"/>
      <c r="SXY56" s="1"/>
      <c r="SXZ56" s="79"/>
      <c r="SYH56" s="145" t="e">
        <f>AVERAGE(#REF!)</f>
        <v>#REF!</v>
      </c>
      <c r="SYI56" t="e">
        <f>STDEV(SYH56:SYH262)</f>
        <v>#REF!</v>
      </c>
      <c r="SYJ56" s="29" t="e">
        <f t="shared" ref="SYJ56" si="885">SYI56/SYH56</f>
        <v>#REF!</v>
      </c>
      <c r="SYM56" s="3"/>
      <c r="SYO56" s="1"/>
      <c r="SYP56" s="79"/>
      <c r="SYX56" s="145" t="e">
        <f>AVERAGE(#REF!)</f>
        <v>#REF!</v>
      </c>
      <c r="SYY56" t="e">
        <f>STDEV(SYX56:SYX262)</f>
        <v>#REF!</v>
      </c>
      <c r="SYZ56" s="29" t="e">
        <f t="shared" ref="SYZ56" si="886">SYY56/SYX56</f>
        <v>#REF!</v>
      </c>
      <c r="SZC56" s="3"/>
      <c r="SZE56" s="1"/>
      <c r="SZF56" s="79"/>
      <c r="SZN56" s="145" t="e">
        <f>AVERAGE(#REF!)</f>
        <v>#REF!</v>
      </c>
      <c r="SZO56" t="e">
        <f>STDEV(SZN56:SZN262)</f>
        <v>#REF!</v>
      </c>
      <c r="SZP56" s="29" t="e">
        <f t="shared" ref="SZP56" si="887">SZO56/SZN56</f>
        <v>#REF!</v>
      </c>
      <c r="SZS56" s="3"/>
      <c r="SZU56" s="1"/>
      <c r="SZV56" s="79"/>
      <c r="TAD56" s="145" t="e">
        <f>AVERAGE(#REF!)</f>
        <v>#REF!</v>
      </c>
      <c r="TAE56" t="e">
        <f>STDEV(TAD56:TAD262)</f>
        <v>#REF!</v>
      </c>
      <c r="TAF56" s="29" t="e">
        <f t="shared" ref="TAF56" si="888">TAE56/TAD56</f>
        <v>#REF!</v>
      </c>
      <c r="TAI56" s="3"/>
      <c r="TAK56" s="1"/>
      <c r="TAL56" s="79"/>
      <c r="TAT56" s="145" t="e">
        <f>AVERAGE(#REF!)</f>
        <v>#REF!</v>
      </c>
      <c r="TAU56" t="e">
        <f>STDEV(TAT56:TAT262)</f>
        <v>#REF!</v>
      </c>
      <c r="TAV56" s="29" t="e">
        <f t="shared" ref="TAV56" si="889">TAU56/TAT56</f>
        <v>#REF!</v>
      </c>
      <c r="TAY56" s="3"/>
      <c r="TBA56" s="1"/>
      <c r="TBB56" s="79"/>
      <c r="TBJ56" s="145" t="e">
        <f>AVERAGE(#REF!)</f>
        <v>#REF!</v>
      </c>
      <c r="TBK56" t="e">
        <f>STDEV(TBJ56:TBJ262)</f>
        <v>#REF!</v>
      </c>
      <c r="TBL56" s="29" t="e">
        <f t="shared" ref="TBL56" si="890">TBK56/TBJ56</f>
        <v>#REF!</v>
      </c>
      <c r="TBO56" s="3"/>
      <c r="TBQ56" s="1"/>
      <c r="TBR56" s="79"/>
      <c r="TBZ56" s="145" t="e">
        <f>AVERAGE(#REF!)</f>
        <v>#REF!</v>
      </c>
      <c r="TCA56" t="e">
        <f>STDEV(TBZ56:TBZ262)</f>
        <v>#REF!</v>
      </c>
      <c r="TCB56" s="29" t="e">
        <f t="shared" ref="TCB56" si="891">TCA56/TBZ56</f>
        <v>#REF!</v>
      </c>
      <c r="TCE56" s="3"/>
      <c r="TCG56" s="1"/>
      <c r="TCH56" s="79"/>
      <c r="TCP56" s="145" t="e">
        <f>AVERAGE(#REF!)</f>
        <v>#REF!</v>
      </c>
      <c r="TCQ56" t="e">
        <f>STDEV(TCP56:TCP262)</f>
        <v>#REF!</v>
      </c>
      <c r="TCR56" s="29" t="e">
        <f t="shared" ref="TCR56" si="892">TCQ56/TCP56</f>
        <v>#REF!</v>
      </c>
      <c r="TCU56" s="3"/>
      <c r="TCW56" s="1"/>
      <c r="TCX56" s="79"/>
      <c r="TDF56" s="145" t="e">
        <f>AVERAGE(#REF!)</f>
        <v>#REF!</v>
      </c>
      <c r="TDG56" t="e">
        <f>STDEV(TDF56:TDF262)</f>
        <v>#REF!</v>
      </c>
      <c r="TDH56" s="29" t="e">
        <f t="shared" ref="TDH56" si="893">TDG56/TDF56</f>
        <v>#REF!</v>
      </c>
      <c r="TDK56" s="3"/>
      <c r="TDM56" s="1"/>
      <c r="TDN56" s="79"/>
      <c r="TDV56" s="145" t="e">
        <f>AVERAGE(#REF!)</f>
        <v>#REF!</v>
      </c>
      <c r="TDW56" t="e">
        <f>STDEV(TDV56:TDV262)</f>
        <v>#REF!</v>
      </c>
      <c r="TDX56" s="29" t="e">
        <f t="shared" ref="TDX56" si="894">TDW56/TDV56</f>
        <v>#REF!</v>
      </c>
      <c r="TEA56" s="3"/>
      <c r="TEC56" s="1"/>
      <c r="TED56" s="79"/>
      <c r="TEL56" s="145" t="e">
        <f>AVERAGE(#REF!)</f>
        <v>#REF!</v>
      </c>
      <c r="TEM56" t="e">
        <f>STDEV(TEL56:TEL262)</f>
        <v>#REF!</v>
      </c>
      <c r="TEN56" s="29" t="e">
        <f t="shared" ref="TEN56" si="895">TEM56/TEL56</f>
        <v>#REF!</v>
      </c>
      <c r="TEQ56" s="3"/>
      <c r="TES56" s="1"/>
      <c r="TET56" s="79"/>
      <c r="TFB56" s="145" t="e">
        <f>AVERAGE(#REF!)</f>
        <v>#REF!</v>
      </c>
      <c r="TFC56" t="e">
        <f>STDEV(TFB56:TFB262)</f>
        <v>#REF!</v>
      </c>
      <c r="TFD56" s="29" t="e">
        <f t="shared" ref="TFD56" si="896">TFC56/TFB56</f>
        <v>#REF!</v>
      </c>
      <c r="TFG56" s="3"/>
      <c r="TFI56" s="1"/>
      <c r="TFJ56" s="79"/>
      <c r="TFR56" s="145" t="e">
        <f>AVERAGE(#REF!)</f>
        <v>#REF!</v>
      </c>
      <c r="TFS56" t="e">
        <f>STDEV(TFR56:TFR262)</f>
        <v>#REF!</v>
      </c>
      <c r="TFT56" s="29" t="e">
        <f t="shared" ref="TFT56" si="897">TFS56/TFR56</f>
        <v>#REF!</v>
      </c>
      <c r="TFW56" s="3"/>
      <c r="TFY56" s="1"/>
      <c r="TFZ56" s="79"/>
      <c r="TGH56" s="145" t="e">
        <f>AVERAGE(#REF!)</f>
        <v>#REF!</v>
      </c>
      <c r="TGI56" t="e">
        <f>STDEV(TGH56:TGH262)</f>
        <v>#REF!</v>
      </c>
      <c r="TGJ56" s="29" t="e">
        <f t="shared" ref="TGJ56" si="898">TGI56/TGH56</f>
        <v>#REF!</v>
      </c>
      <c r="TGM56" s="3"/>
      <c r="TGO56" s="1"/>
      <c r="TGP56" s="79"/>
      <c r="TGX56" s="145" t="e">
        <f>AVERAGE(#REF!)</f>
        <v>#REF!</v>
      </c>
      <c r="TGY56" t="e">
        <f>STDEV(TGX56:TGX262)</f>
        <v>#REF!</v>
      </c>
      <c r="TGZ56" s="29" t="e">
        <f t="shared" ref="TGZ56" si="899">TGY56/TGX56</f>
        <v>#REF!</v>
      </c>
      <c r="THC56" s="3"/>
      <c r="THE56" s="1"/>
      <c r="THF56" s="79"/>
      <c r="THN56" s="145" t="e">
        <f>AVERAGE(#REF!)</f>
        <v>#REF!</v>
      </c>
      <c r="THO56" t="e">
        <f>STDEV(THN56:THN262)</f>
        <v>#REF!</v>
      </c>
      <c r="THP56" s="29" t="e">
        <f t="shared" ref="THP56" si="900">THO56/THN56</f>
        <v>#REF!</v>
      </c>
      <c r="THS56" s="3"/>
      <c r="THU56" s="1"/>
      <c r="THV56" s="79"/>
      <c r="TID56" s="145" t="e">
        <f>AVERAGE(#REF!)</f>
        <v>#REF!</v>
      </c>
      <c r="TIE56" t="e">
        <f>STDEV(TID56:TID262)</f>
        <v>#REF!</v>
      </c>
      <c r="TIF56" s="29" t="e">
        <f t="shared" ref="TIF56" si="901">TIE56/TID56</f>
        <v>#REF!</v>
      </c>
      <c r="TII56" s="3"/>
      <c r="TIK56" s="1"/>
      <c r="TIL56" s="79"/>
      <c r="TIT56" s="145" t="e">
        <f>AVERAGE(#REF!)</f>
        <v>#REF!</v>
      </c>
      <c r="TIU56" t="e">
        <f>STDEV(TIT56:TIT262)</f>
        <v>#REF!</v>
      </c>
      <c r="TIV56" s="29" t="e">
        <f t="shared" ref="TIV56" si="902">TIU56/TIT56</f>
        <v>#REF!</v>
      </c>
      <c r="TIY56" s="3"/>
      <c r="TJA56" s="1"/>
      <c r="TJB56" s="79"/>
      <c r="TJJ56" s="145" t="e">
        <f>AVERAGE(#REF!)</f>
        <v>#REF!</v>
      </c>
      <c r="TJK56" t="e">
        <f>STDEV(TJJ56:TJJ262)</f>
        <v>#REF!</v>
      </c>
      <c r="TJL56" s="29" t="e">
        <f t="shared" ref="TJL56" si="903">TJK56/TJJ56</f>
        <v>#REF!</v>
      </c>
      <c r="TJO56" s="3"/>
      <c r="TJQ56" s="1"/>
      <c r="TJR56" s="79"/>
      <c r="TJZ56" s="145" t="e">
        <f>AVERAGE(#REF!)</f>
        <v>#REF!</v>
      </c>
      <c r="TKA56" t="e">
        <f>STDEV(TJZ56:TJZ262)</f>
        <v>#REF!</v>
      </c>
      <c r="TKB56" s="29" t="e">
        <f t="shared" ref="TKB56" si="904">TKA56/TJZ56</f>
        <v>#REF!</v>
      </c>
      <c r="TKE56" s="3"/>
      <c r="TKG56" s="1"/>
      <c r="TKH56" s="79"/>
      <c r="TKP56" s="145" t="e">
        <f>AVERAGE(#REF!)</f>
        <v>#REF!</v>
      </c>
      <c r="TKQ56" t="e">
        <f>STDEV(TKP56:TKP262)</f>
        <v>#REF!</v>
      </c>
      <c r="TKR56" s="29" t="e">
        <f t="shared" ref="TKR56" si="905">TKQ56/TKP56</f>
        <v>#REF!</v>
      </c>
      <c r="TKU56" s="3"/>
      <c r="TKW56" s="1"/>
      <c r="TKX56" s="79"/>
      <c r="TLF56" s="145" t="e">
        <f>AVERAGE(#REF!)</f>
        <v>#REF!</v>
      </c>
      <c r="TLG56" t="e">
        <f>STDEV(TLF56:TLF262)</f>
        <v>#REF!</v>
      </c>
      <c r="TLH56" s="29" t="e">
        <f t="shared" ref="TLH56" si="906">TLG56/TLF56</f>
        <v>#REF!</v>
      </c>
      <c r="TLK56" s="3"/>
      <c r="TLM56" s="1"/>
      <c r="TLN56" s="79"/>
      <c r="TLV56" s="145" t="e">
        <f>AVERAGE(#REF!)</f>
        <v>#REF!</v>
      </c>
      <c r="TLW56" t="e">
        <f>STDEV(TLV56:TLV262)</f>
        <v>#REF!</v>
      </c>
      <c r="TLX56" s="29" t="e">
        <f t="shared" ref="TLX56" si="907">TLW56/TLV56</f>
        <v>#REF!</v>
      </c>
      <c r="TMA56" s="3"/>
      <c r="TMC56" s="1"/>
      <c r="TMD56" s="79"/>
      <c r="TML56" s="145" t="e">
        <f>AVERAGE(#REF!)</f>
        <v>#REF!</v>
      </c>
      <c r="TMM56" t="e">
        <f>STDEV(TML56:TML262)</f>
        <v>#REF!</v>
      </c>
      <c r="TMN56" s="29" t="e">
        <f t="shared" ref="TMN56" si="908">TMM56/TML56</f>
        <v>#REF!</v>
      </c>
      <c r="TMQ56" s="3"/>
      <c r="TMS56" s="1"/>
      <c r="TMT56" s="79"/>
      <c r="TNB56" s="145" t="e">
        <f>AVERAGE(#REF!)</f>
        <v>#REF!</v>
      </c>
      <c r="TNC56" t="e">
        <f>STDEV(TNB56:TNB262)</f>
        <v>#REF!</v>
      </c>
      <c r="TND56" s="29" t="e">
        <f t="shared" ref="TND56" si="909">TNC56/TNB56</f>
        <v>#REF!</v>
      </c>
      <c r="TNG56" s="3"/>
      <c r="TNI56" s="1"/>
      <c r="TNJ56" s="79"/>
      <c r="TNR56" s="145" t="e">
        <f>AVERAGE(#REF!)</f>
        <v>#REF!</v>
      </c>
      <c r="TNS56" t="e">
        <f>STDEV(TNR56:TNR262)</f>
        <v>#REF!</v>
      </c>
      <c r="TNT56" s="29" t="e">
        <f t="shared" ref="TNT56" si="910">TNS56/TNR56</f>
        <v>#REF!</v>
      </c>
      <c r="TNW56" s="3"/>
      <c r="TNY56" s="1"/>
      <c r="TNZ56" s="79"/>
      <c r="TOH56" s="145" t="e">
        <f>AVERAGE(#REF!)</f>
        <v>#REF!</v>
      </c>
      <c r="TOI56" t="e">
        <f>STDEV(TOH56:TOH262)</f>
        <v>#REF!</v>
      </c>
      <c r="TOJ56" s="29" t="e">
        <f t="shared" ref="TOJ56" si="911">TOI56/TOH56</f>
        <v>#REF!</v>
      </c>
      <c r="TOM56" s="3"/>
      <c r="TOO56" s="1"/>
      <c r="TOP56" s="79"/>
      <c r="TOX56" s="145" t="e">
        <f>AVERAGE(#REF!)</f>
        <v>#REF!</v>
      </c>
      <c r="TOY56" t="e">
        <f>STDEV(TOX56:TOX262)</f>
        <v>#REF!</v>
      </c>
      <c r="TOZ56" s="29" t="e">
        <f t="shared" ref="TOZ56" si="912">TOY56/TOX56</f>
        <v>#REF!</v>
      </c>
      <c r="TPC56" s="3"/>
      <c r="TPE56" s="1"/>
      <c r="TPF56" s="79"/>
      <c r="TPN56" s="145" t="e">
        <f>AVERAGE(#REF!)</f>
        <v>#REF!</v>
      </c>
      <c r="TPO56" t="e">
        <f>STDEV(TPN56:TPN262)</f>
        <v>#REF!</v>
      </c>
      <c r="TPP56" s="29" t="e">
        <f t="shared" ref="TPP56" si="913">TPO56/TPN56</f>
        <v>#REF!</v>
      </c>
      <c r="TPS56" s="3"/>
      <c r="TPU56" s="1"/>
      <c r="TPV56" s="79"/>
      <c r="TQD56" s="145" t="e">
        <f>AVERAGE(#REF!)</f>
        <v>#REF!</v>
      </c>
      <c r="TQE56" t="e">
        <f>STDEV(TQD56:TQD262)</f>
        <v>#REF!</v>
      </c>
      <c r="TQF56" s="29" t="e">
        <f t="shared" ref="TQF56" si="914">TQE56/TQD56</f>
        <v>#REF!</v>
      </c>
      <c r="TQI56" s="3"/>
      <c r="TQK56" s="1"/>
      <c r="TQL56" s="79"/>
      <c r="TQT56" s="145" t="e">
        <f>AVERAGE(#REF!)</f>
        <v>#REF!</v>
      </c>
      <c r="TQU56" t="e">
        <f>STDEV(TQT56:TQT262)</f>
        <v>#REF!</v>
      </c>
      <c r="TQV56" s="29" t="e">
        <f t="shared" ref="TQV56" si="915">TQU56/TQT56</f>
        <v>#REF!</v>
      </c>
      <c r="TQY56" s="3"/>
      <c r="TRA56" s="1"/>
      <c r="TRB56" s="79"/>
      <c r="TRJ56" s="145" t="e">
        <f>AVERAGE(#REF!)</f>
        <v>#REF!</v>
      </c>
      <c r="TRK56" t="e">
        <f>STDEV(TRJ56:TRJ262)</f>
        <v>#REF!</v>
      </c>
      <c r="TRL56" s="29" t="e">
        <f t="shared" ref="TRL56" si="916">TRK56/TRJ56</f>
        <v>#REF!</v>
      </c>
      <c r="TRO56" s="3"/>
      <c r="TRQ56" s="1"/>
      <c r="TRR56" s="79"/>
      <c r="TRZ56" s="145" t="e">
        <f>AVERAGE(#REF!)</f>
        <v>#REF!</v>
      </c>
      <c r="TSA56" t="e">
        <f>STDEV(TRZ56:TRZ262)</f>
        <v>#REF!</v>
      </c>
      <c r="TSB56" s="29" t="e">
        <f t="shared" ref="TSB56" si="917">TSA56/TRZ56</f>
        <v>#REF!</v>
      </c>
      <c r="TSE56" s="3"/>
      <c r="TSG56" s="1"/>
      <c r="TSH56" s="79"/>
      <c r="TSP56" s="145" t="e">
        <f>AVERAGE(#REF!)</f>
        <v>#REF!</v>
      </c>
      <c r="TSQ56" t="e">
        <f>STDEV(TSP56:TSP262)</f>
        <v>#REF!</v>
      </c>
      <c r="TSR56" s="29" t="e">
        <f t="shared" ref="TSR56" si="918">TSQ56/TSP56</f>
        <v>#REF!</v>
      </c>
      <c r="TSU56" s="3"/>
      <c r="TSW56" s="1"/>
      <c r="TSX56" s="79"/>
      <c r="TTF56" s="145" t="e">
        <f>AVERAGE(#REF!)</f>
        <v>#REF!</v>
      </c>
      <c r="TTG56" t="e">
        <f>STDEV(TTF56:TTF262)</f>
        <v>#REF!</v>
      </c>
      <c r="TTH56" s="29" t="e">
        <f t="shared" ref="TTH56" si="919">TTG56/TTF56</f>
        <v>#REF!</v>
      </c>
      <c r="TTK56" s="3"/>
      <c r="TTM56" s="1"/>
      <c r="TTN56" s="79"/>
      <c r="TTV56" s="145" t="e">
        <f>AVERAGE(#REF!)</f>
        <v>#REF!</v>
      </c>
      <c r="TTW56" t="e">
        <f>STDEV(TTV56:TTV262)</f>
        <v>#REF!</v>
      </c>
      <c r="TTX56" s="29" t="e">
        <f t="shared" ref="TTX56" si="920">TTW56/TTV56</f>
        <v>#REF!</v>
      </c>
      <c r="TUA56" s="3"/>
      <c r="TUC56" s="1"/>
      <c r="TUD56" s="79"/>
      <c r="TUL56" s="145" t="e">
        <f>AVERAGE(#REF!)</f>
        <v>#REF!</v>
      </c>
      <c r="TUM56" t="e">
        <f>STDEV(TUL56:TUL262)</f>
        <v>#REF!</v>
      </c>
      <c r="TUN56" s="29" t="e">
        <f t="shared" ref="TUN56" si="921">TUM56/TUL56</f>
        <v>#REF!</v>
      </c>
      <c r="TUQ56" s="3"/>
      <c r="TUS56" s="1"/>
      <c r="TUT56" s="79"/>
      <c r="TVB56" s="145" t="e">
        <f>AVERAGE(#REF!)</f>
        <v>#REF!</v>
      </c>
      <c r="TVC56" t="e">
        <f>STDEV(TVB56:TVB262)</f>
        <v>#REF!</v>
      </c>
      <c r="TVD56" s="29" t="e">
        <f t="shared" ref="TVD56" si="922">TVC56/TVB56</f>
        <v>#REF!</v>
      </c>
      <c r="TVG56" s="3"/>
      <c r="TVI56" s="1"/>
      <c r="TVJ56" s="79"/>
      <c r="TVR56" s="145" t="e">
        <f>AVERAGE(#REF!)</f>
        <v>#REF!</v>
      </c>
      <c r="TVS56" t="e">
        <f>STDEV(TVR56:TVR262)</f>
        <v>#REF!</v>
      </c>
      <c r="TVT56" s="29" t="e">
        <f t="shared" ref="TVT56" si="923">TVS56/TVR56</f>
        <v>#REF!</v>
      </c>
      <c r="TVW56" s="3"/>
      <c r="TVY56" s="1"/>
      <c r="TVZ56" s="79"/>
      <c r="TWH56" s="145" t="e">
        <f>AVERAGE(#REF!)</f>
        <v>#REF!</v>
      </c>
      <c r="TWI56" t="e">
        <f>STDEV(TWH56:TWH262)</f>
        <v>#REF!</v>
      </c>
      <c r="TWJ56" s="29" t="e">
        <f t="shared" ref="TWJ56" si="924">TWI56/TWH56</f>
        <v>#REF!</v>
      </c>
      <c r="TWM56" s="3"/>
      <c r="TWO56" s="1"/>
      <c r="TWP56" s="79"/>
      <c r="TWX56" s="145" t="e">
        <f>AVERAGE(#REF!)</f>
        <v>#REF!</v>
      </c>
      <c r="TWY56" t="e">
        <f>STDEV(TWX56:TWX262)</f>
        <v>#REF!</v>
      </c>
      <c r="TWZ56" s="29" t="e">
        <f t="shared" ref="TWZ56" si="925">TWY56/TWX56</f>
        <v>#REF!</v>
      </c>
      <c r="TXC56" s="3"/>
      <c r="TXE56" s="1"/>
      <c r="TXF56" s="79"/>
      <c r="TXN56" s="145" t="e">
        <f>AVERAGE(#REF!)</f>
        <v>#REF!</v>
      </c>
      <c r="TXO56" t="e">
        <f>STDEV(TXN56:TXN262)</f>
        <v>#REF!</v>
      </c>
      <c r="TXP56" s="29" t="e">
        <f t="shared" ref="TXP56" si="926">TXO56/TXN56</f>
        <v>#REF!</v>
      </c>
      <c r="TXS56" s="3"/>
      <c r="TXU56" s="1"/>
      <c r="TXV56" s="79"/>
      <c r="TYD56" s="145" t="e">
        <f>AVERAGE(#REF!)</f>
        <v>#REF!</v>
      </c>
      <c r="TYE56" t="e">
        <f>STDEV(TYD56:TYD262)</f>
        <v>#REF!</v>
      </c>
      <c r="TYF56" s="29" t="e">
        <f t="shared" ref="TYF56" si="927">TYE56/TYD56</f>
        <v>#REF!</v>
      </c>
      <c r="TYI56" s="3"/>
      <c r="TYK56" s="1"/>
      <c r="TYL56" s="79"/>
      <c r="TYT56" s="145" t="e">
        <f>AVERAGE(#REF!)</f>
        <v>#REF!</v>
      </c>
      <c r="TYU56" t="e">
        <f>STDEV(TYT56:TYT262)</f>
        <v>#REF!</v>
      </c>
      <c r="TYV56" s="29" t="e">
        <f t="shared" ref="TYV56" si="928">TYU56/TYT56</f>
        <v>#REF!</v>
      </c>
      <c r="TYY56" s="3"/>
      <c r="TZA56" s="1"/>
      <c r="TZB56" s="79"/>
      <c r="TZJ56" s="145" t="e">
        <f>AVERAGE(#REF!)</f>
        <v>#REF!</v>
      </c>
      <c r="TZK56" t="e">
        <f>STDEV(TZJ56:TZJ262)</f>
        <v>#REF!</v>
      </c>
      <c r="TZL56" s="29" t="e">
        <f t="shared" ref="TZL56" si="929">TZK56/TZJ56</f>
        <v>#REF!</v>
      </c>
      <c r="TZO56" s="3"/>
      <c r="TZQ56" s="1"/>
      <c r="TZR56" s="79"/>
      <c r="TZZ56" s="145" t="e">
        <f>AVERAGE(#REF!)</f>
        <v>#REF!</v>
      </c>
      <c r="UAA56" t="e">
        <f>STDEV(TZZ56:TZZ262)</f>
        <v>#REF!</v>
      </c>
      <c r="UAB56" s="29" t="e">
        <f t="shared" ref="UAB56" si="930">UAA56/TZZ56</f>
        <v>#REF!</v>
      </c>
      <c r="UAE56" s="3"/>
      <c r="UAG56" s="1"/>
      <c r="UAH56" s="79"/>
      <c r="UAP56" s="145" t="e">
        <f>AVERAGE(#REF!)</f>
        <v>#REF!</v>
      </c>
      <c r="UAQ56" t="e">
        <f>STDEV(UAP56:UAP262)</f>
        <v>#REF!</v>
      </c>
      <c r="UAR56" s="29" t="e">
        <f t="shared" ref="UAR56" si="931">UAQ56/UAP56</f>
        <v>#REF!</v>
      </c>
      <c r="UAU56" s="3"/>
      <c r="UAW56" s="1"/>
      <c r="UAX56" s="79"/>
      <c r="UBF56" s="145" t="e">
        <f>AVERAGE(#REF!)</f>
        <v>#REF!</v>
      </c>
      <c r="UBG56" t="e">
        <f>STDEV(UBF56:UBF262)</f>
        <v>#REF!</v>
      </c>
      <c r="UBH56" s="29" t="e">
        <f t="shared" ref="UBH56" si="932">UBG56/UBF56</f>
        <v>#REF!</v>
      </c>
      <c r="UBK56" s="3"/>
      <c r="UBM56" s="1"/>
      <c r="UBN56" s="79"/>
      <c r="UBV56" s="145" t="e">
        <f>AVERAGE(#REF!)</f>
        <v>#REF!</v>
      </c>
      <c r="UBW56" t="e">
        <f>STDEV(UBV56:UBV262)</f>
        <v>#REF!</v>
      </c>
      <c r="UBX56" s="29" t="e">
        <f t="shared" ref="UBX56" si="933">UBW56/UBV56</f>
        <v>#REF!</v>
      </c>
      <c r="UCA56" s="3"/>
      <c r="UCC56" s="1"/>
      <c r="UCD56" s="79"/>
      <c r="UCL56" s="145" t="e">
        <f>AVERAGE(#REF!)</f>
        <v>#REF!</v>
      </c>
      <c r="UCM56" t="e">
        <f>STDEV(UCL56:UCL262)</f>
        <v>#REF!</v>
      </c>
      <c r="UCN56" s="29" t="e">
        <f t="shared" ref="UCN56" si="934">UCM56/UCL56</f>
        <v>#REF!</v>
      </c>
      <c r="UCQ56" s="3"/>
      <c r="UCS56" s="1"/>
      <c r="UCT56" s="79"/>
      <c r="UDB56" s="145" t="e">
        <f>AVERAGE(#REF!)</f>
        <v>#REF!</v>
      </c>
      <c r="UDC56" t="e">
        <f>STDEV(UDB56:UDB262)</f>
        <v>#REF!</v>
      </c>
      <c r="UDD56" s="29" t="e">
        <f t="shared" ref="UDD56" si="935">UDC56/UDB56</f>
        <v>#REF!</v>
      </c>
      <c r="UDG56" s="3"/>
      <c r="UDI56" s="1"/>
      <c r="UDJ56" s="79"/>
      <c r="UDR56" s="145" t="e">
        <f>AVERAGE(#REF!)</f>
        <v>#REF!</v>
      </c>
      <c r="UDS56" t="e">
        <f>STDEV(UDR56:UDR262)</f>
        <v>#REF!</v>
      </c>
      <c r="UDT56" s="29" t="e">
        <f t="shared" ref="UDT56" si="936">UDS56/UDR56</f>
        <v>#REF!</v>
      </c>
      <c r="UDW56" s="3"/>
      <c r="UDY56" s="1"/>
      <c r="UDZ56" s="79"/>
      <c r="UEH56" s="145" t="e">
        <f>AVERAGE(#REF!)</f>
        <v>#REF!</v>
      </c>
      <c r="UEI56" t="e">
        <f>STDEV(UEH56:UEH262)</f>
        <v>#REF!</v>
      </c>
      <c r="UEJ56" s="29" t="e">
        <f t="shared" ref="UEJ56" si="937">UEI56/UEH56</f>
        <v>#REF!</v>
      </c>
      <c r="UEM56" s="3"/>
      <c r="UEO56" s="1"/>
      <c r="UEP56" s="79"/>
      <c r="UEX56" s="145" t="e">
        <f>AVERAGE(#REF!)</f>
        <v>#REF!</v>
      </c>
      <c r="UEY56" t="e">
        <f>STDEV(UEX56:UEX262)</f>
        <v>#REF!</v>
      </c>
      <c r="UEZ56" s="29" t="e">
        <f t="shared" ref="UEZ56" si="938">UEY56/UEX56</f>
        <v>#REF!</v>
      </c>
      <c r="UFC56" s="3"/>
      <c r="UFE56" s="1"/>
      <c r="UFF56" s="79"/>
      <c r="UFN56" s="145" t="e">
        <f>AVERAGE(#REF!)</f>
        <v>#REF!</v>
      </c>
      <c r="UFO56" t="e">
        <f>STDEV(UFN56:UFN262)</f>
        <v>#REF!</v>
      </c>
      <c r="UFP56" s="29" t="e">
        <f t="shared" ref="UFP56" si="939">UFO56/UFN56</f>
        <v>#REF!</v>
      </c>
      <c r="UFS56" s="3"/>
      <c r="UFU56" s="1"/>
      <c r="UFV56" s="79"/>
      <c r="UGD56" s="145" t="e">
        <f>AVERAGE(#REF!)</f>
        <v>#REF!</v>
      </c>
      <c r="UGE56" t="e">
        <f>STDEV(UGD56:UGD262)</f>
        <v>#REF!</v>
      </c>
      <c r="UGF56" s="29" t="e">
        <f t="shared" ref="UGF56" si="940">UGE56/UGD56</f>
        <v>#REF!</v>
      </c>
      <c r="UGI56" s="3"/>
      <c r="UGK56" s="1"/>
      <c r="UGL56" s="79"/>
      <c r="UGT56" s="145" t="e">
        <f>AVERAGE(#REF!)</f>
        <v>#REF!</v>
      </c>
      <c r="UGU56" t="e">
        <f>STDEV(UGT56:UGT262)</f>
        <v>#REF!</v>
      </c>
      <c r="UGV56" s="29" t="e">
        <f t="shared" ref="UGV56" si="941">UGU56/UGT56</f>
        <v>#REF!</v>
      </c>
      <c r="UGY56" s="3"/>
      <c r="UHA56" s="1"/>
      <c r="UHB56" s="79"/>
      <c r="UHJ56" s="145" t="e">
        <f>AVERAGE(#REF!)</f>
        <v>#REF!</v>
      </c>
      <c r="UHK56" t="e">
        <f>STDEV(UHJ56:UHJ262)</f>
        <v>#REF!</v>
      </c>
      <c r="UHL56" s="29" t="e">
        <f t="shared" ref="UHL56" si="942">UHK56/UHJ56</f>
        <v>#REF!</v>
      </c>
      <c r="UHO56" s="3"/>
      <c r="UHQ56" s="1"/>
      <c r="UHR56" s="79"/>
      <c r="UHZ56" s="145" t="e">
        <f>AVERAGE(#REF!)</f>
        <v>#REF!</v>
      </c>
      <c r="UIA56" t="e">
        <f>STDEV(UHZ56:UHZ262)</f>
        <v>#REF!</v>
      </c>
      <c r="UIB56" s="29" t="e">
        <f t="shared" ref="UIB56" si="943">UIA56/UHZ56</f>
        <v>#REF!</v>
      </c>
      <c r="UIE56" s="3"/>
      <c r="UIG56" s="1"/>
      <c r="UIH56" s="79"/>
      <c r="UIP56" s="145" t="e">
        <f>AVERAGE(#REF!)</f>
        <v>#REF!</v>
      </c>
      <c r="UIQ56" t="e">
        <f>STDEV(UIP56:UIP262)</f>
        <v>#REF!</v>
      </c>
      <c r="UIR56" s="29" t="e">
        <f t="shared" ref="UIR56" si="944">UIQ56/UIP56</f>
        <v>#REF!</v>
      </c>
      <c r="UIU56" s="3"/>
      <c r="UIW56" s="1"/>
      <c r="UIX56" s="79"/>
      <c r="UJF56" s="145" t="e">
        <f>AVERAGE(#REF!)</f>
        <v>#REF!</v>
      </c>
      <c r="UJG56" t="e">
        <f>STDEV(UJF56:UJF262)</f>
        <v>#REF!</v>
      </c>
      <c r="UJH56" s="29" t="e">
        <f t="shared" ref="UJH56" si="945">UJG56/UJF56</f>
        <v>#REF!</v>
      </c>
      <c r="UJK56" s="3"/>
      <c r="UJM56" s="1"/>
      <c r="UJN56" s="79"/>
      <c r="UJV56" s="145" t="e">
        <f>AVERAGE(#REF!)</f>
        <v>#REF!</v>
      </c>
      <c r="UJW56" t="e">
        <f>STDEV(UJV56:UJV262)</f>
        <v>#REF!</v>
      </c>
      <c r="UJX56" s="29" t="e">
        <f t="shared" ref="UJX56" si="946">UJW56/UJV56</f>
        <v>#REF!</v>
      </c>
      <c r="UKA56" s="3"/>
      <c r="UKC56" s="1"/>
      <c r="UKD56" s="79"/>
      <c r="UKL56" s="145" t="e">
        <f>AVERAGE(#REF!)</f>
        <v>#REF!</v>
      </c>
      <c r="UKM56" t="e">
        <f>STDEV(UKL56:UKL262)</f>
        <v>#REF!</v>
      </c>
      <c r="UKN56" s="29" t="e">
        <f t="shared" ref="UKN56" si="947">UKM56/UKL56</f>
        <v>#REF!</v>
      </c>
      <c r="UKQ56" s="3"/>
      <c r="UKS56" s="1"/>
      <c r="UKT56" s="79"/>
      <c r="ULB56" s="145" t="e">
        <f>AVERAGE(#REF!)</f>
        <v>#REF!</v>
      </c>
      <c r="ULC56" t="e">
        <f>STDEV(ULB56:ULB262)</f>
        <v>#REF!</v>
      </c>
      <c r="ULD56" s="29" t="e">
        <f t="shared" ref="ULD56" si="948">ULC56/ULB56</f>
        <v>#REF!</v>
      </c>
      <c r="ULG56" s="3"/>
      <c r="ULI56" s="1"/>
      <c r="ULJ56" s="79"/>
      <c r="ULR56" s="145" t="e">
        <f>AVERAGE(#REF!)</f>
        <v>#REF!</v>
      </c>
      <c r="ULS56" t="e">
        <f>STDEV(ULR56:ULR262)</f>
        <v>#REF!</v>
      </c>
      <c r="ULT56" s="29" t="e">
        <f t="shared" ref="ULT56" si="949">ULS56/ULR56</f>
        <v>#REF!</v>
      </c>
      <c r="ULW56" s="3"/>
      <c r="ULY56" s="1"/>
      <c r="ULZ56" s="79"/>
      <c r="UMH56" s="145" t="e">
        <f>AVERAGE(#REF!)</f>
        <v>#REF!</v>
      </c>
      <c r="UMI56" t="e">
        <f>STDEV(UMH56:UMH262)</f>
        <v>#REF!</v>
      </c>
      <c r="UMJ56" s="29" t="e">
        <f t="shared" ref="UMJ56" si="950">UMI56/UMH56</f>
        <v>#REF!</v>
      </c>
      <c r="UMM56" s="3"/>
      <c r="UMO56" s="1"/>
      <c r="UMP56" s="79"/>
      <c r="UMX56" s="145" t="e">
        <f>AVERAGE(#REF!)</f>
        <v>#REF!</v>
      </c>
      <c r="UMY56" t="e">
        <f>STDEV(UMX56:UMX262)</f>
        <v>#REF!</v>
      </c>
      <c r="UMZ56" s="29" t="e">
        <f t="shared" ref="UMZ56" si="951">UMY56/UMX56</f>
        <v>#REF!</v>
      </c>
      <c r="UNC56" s="3"/>
      <c r="UNE56" s="1"/>
      <c r="UNF56" s="79"/>
      <c r="UNN56" s="145" t="e">
        <f>AVERAGE(#REF!)</f>
        <v>#REF!</v>
      </c>
      <c r="UNO56" t="e">
        <f>STDEV(UNN56:UNN262)</f>
        <v>#REF!</v>
      </c>
      <c r="UNP56" s="29" t="e">
        <f t="shared" ref="UNP56" si="952">UNO56/UNN56</f>
        <v>#REF!</v>
      </c>
      <c r="UNS56" s="3"/>
      <c r="UNU56" s="1"/>
      <c r="UNV56" s="79"/>
      <c r="UOD56" s="145" t="e">
        <f>AVERAGE(#REF!)</f>
        <v>#REF!</v>
      </c>
      <c r="UOE56" t="e">
        <f>STDEV(UOD56:UOD262)</f>
        <v>#REF!</v>
      </c>
      <c r="UOF56" s="29" t="e">
        <f t="shared" ref="UOF56" si="953">UOE56/UOD56</f>
        <v>#REF!</v>
      </c>
      <c r="UOI56" s="3"/>
      <c r="UOK56" s="1"/>
      <c r="UOL56" s="79"/>
      <c r="UOT56" s="145" t="e">
        <f>AVERAGE(#REF!)</f>
        <v>#REF!</v>
      </c>
      <c r="UOU56" t="e">
        <f>STDEV(UOT56:UOT262)</f>
        <v>#REF!</v>
      </c>
      <c r="UOV56" s="29" t="e">
        <f t="shared" ref="UOV56" si="954">UOU56/UOT56</f>
        <v>#REF!</v>
      </c>
      <c r="UOY56" s="3"/>
      <c r="UPA56" s="1"/>
      <c r="UPB56" s="79"/>
      <c r="UPJ56" s="145" t="e">
        <f>AVERAGE(#REF!)</f>
        <v>#REF!</v>
      </c>
      <c r="UPK56" t="e">
        <f>STDEV(UPJ56:UPJ262)</f>
        <v>#REF!</v>
      </c>
      <c r="UPL56" s="29" t="e">
        <f t="shared" ref="UPL56" si="955">UPK56/UPJ56</f>
        <v>#REF!</v>
      </c>
      <c r="UPO56" s="3"/>
      <c r="UPQ56" s="1"/>
      <c r="UPR56" s="79"/>
      <c r="UPZ56" s="145" t="e">
        <f>AVERAGE(#REF!)</f>
        <v>#REF!</v>
      </c>
      <c r="UQA56" t="e">
        <f>STDEV(UPZ56:UPZ262)</f>
        <v>#REF!</v>
      </c>
      <c r="UQB56" s="29" t="e">
        <f t="shared" ref="UQB56" si="956">UQA56/UPZ56</f>
        <v>#REF!</v>
      </c>
      <c r="UQE56" s="3"/>
      <c r="UQG56" s="1"/>
      <c r="UQH56" s="79"/>
      <c r="UQP56" s="145" t="e">
        <f>AVERAGE(#REF!)</f>
        <v>#REF!</v>
      </c>
      <c r="UQQ56" t="e">
        <f>STDEV(UQP56:UQP262)</f>
        <v>#REF!</v>
      </c>
      <c r="UQR56" s="29" t="e">
        <f t="shared" ref="UQR56" si="957">UQQ56/UQP56</f>
        <v>#REF!</v>
      </c>
      <c r="UQU56" s="3"/>
      <c r="UQW56" s="1"/>
      <c r="UQX56" s="79"/>
      <c r="URF56" s="145" t="e">
        <f>AVERAGE(#REF!)</f>
        <v>#REF!</v>
      </c>
      <c r="URG56" t="e">
        <f>STDEV(URF56:URF262)</f>
        <v>#REF!</v>
      </c>
      <c r="URH56" s="29" t="e">
        <f t="shared" ref="URH56" si="958">URG56/URF56</f>
        <v>#REF!</v>
      </c>
      <c r="URK56" s="3"/>
      <c r="URM56" s="1"/>
      <c r="URN56" s="79"/>
      <c r="URV56" s="145" t="e">
        <f>AVERAGE(#REF!)</f>
        <v>#REF!</v>
      </c>
      <c r="URW56" t="e">
        <f>STDEV(URV56:URV262)</f>
        <v>#REF!</v>
      </c>
      <c r="URX56" s="29" t="e">
        <f t="shared" ref="URX56" si="959">URW56/URV56</f>
        <v>#REF!</v>
      </c>
      <c r="USA56" s="3"/>
      <c r="USC56" s="1"/>
      <c r="USD56" s="79"/>
      <c r="USL56" s="145" t="e">
        <f>AVERAGE(#REF!)</f>
        <v>#REF!</v>
      </c>
      <c r="USM56" t="e">
        <f>STDEV(USL56:USL262)</f>
        <v>#REF!</v>
      </c>
      <c r="USN56" s="29" t="e">
        <f t="shared" ref="USN56" si="960">USM56/USL56</f>
        <v>#REF!</v>
      </c>
      <c r="USQ56" s="3"/>
      <c r="USS56" s="1"/>
      <c r="UST56" s="79"/>
      <c r="UTB56" s="145" t="e">
        <f>AVERAGE(#REF!)</f>
        <v>#REF!</v>
      </c>
      <c r="UTC56" t="e">
        <f>STDEV(UTB56:UTB262)</f>
        <v>#REF!</v>
      </c>
      <c r="UTD56" s="29" t="e">
        <f t="shared" ref="UTD56" si="961">UTC56/UTB56</f>
        <v>#REF!</v>
      </c>
      <c r="UTG56" s="3"/>
      <c r="UTI56" s="1"/>
      <c r="UTJ56" s="79"/>
      <c r="UTR56" s="145" t="e">
        <f>AVERAGE(#REF!)</f>
        <v>#REF!</v>
      </c>
      <c r="UTS56" t="e">
        <f>STDEV(UTR56:UTR262)</f>
        <v>#REF!</v>
      </c>
      <c r="UTT56" s="29" t="e">
        <f t="shared" ref="UTT56" si="962">UTS56/UTR56</f>
        <v>#REF!</v>
      </c>
      <c r="UTW56" s="3"/>
      <c r="UTY56" s="1"/>
      <c r="UTZ56" s="79"/>
      <c r="UUH56" s="145" t="e">
        <f>AVERAGE(#REF!)</f>
        <v>#REF!</v>
      </c>
      <c r="UUI56" t="e">
        <f>STDEV(UUH56:UUH262)</f>
        <v>#REF!</v>
      </c>
      <c r="UUJ56" s="29" t="e">
        <f t="shared" ref="UUJ56" si="963">UUI56/UUH56</f>
        <v>#REF!</v>
      </c>
      <c r="UUM56" s="3"/>
      <c r="UUO56" s="1"/>
      <c r="UUP56" s="79"/>
      <c r="UUX56" s="145" t="e">
        <f>AVERAGE(#REF!)</f>
        <v>#REF!</v>
      </c>
      <c r="UUY56" t="e">
        <f>STDEV(UUX56:UUX262)</f>
        <v>#REF!</v>
      </c>
      <c r="UUZ56" s="29" t="e">
        <f t="shared" ref="UUZ56" si="964">UUY56/UUX56</f>
        <v>#REF!</v>
      </c>
      <c r="UVC56" s="3"/>
      <c r="UVE56" s="1"/>
      <c r="UVF56" s="79"/>
      <c r="UVN56" s="145" t="e">
        <f>AVERAGE(#REF!)</f>
        <v>#REF!</v>
      </c>
      <c r="UVO56" t="e">
        <f>STDEV(UVN56:UVN262)</f>
        <v>#REF!</v>
      </c>
      <c r="UVP56" s="29" t="e">
        <f t="shared" ref="UVP56" si="965">UVO56/UVN56</f>
        <v>#REF!</v>
      </c>
      <c r="UVS56" s="3"/>
      <c r="UVU56" s="1"/>
      <c r="UVV56" s="79"/>
      <c r="UWD56" s="145" t="e">
        <f>AVERAGE(#REF!)</f>
        <v>#REF!</v>
      </c>
      <c r="UWE56" t="e">
        <f>STDEV(UWD56:UWD262)</f>
        <v>#REF!</v>
      </c>
      <c r="UWF56" s="29" t="e">
        <f t="shared" ref="UWF56" si="966">UWE56/UWD56</f>
        <v>#REF!</v>
      </c>
      <c r="UWI56" s="3"/>
      <c r="UWK56" s="1"/>
      <c r="UWL56" s="79"/>
      <c r="UWT56" s="145" t="e">
        <f>AVERAGE(#REF!)</f>
        <v>#REF!</v>
      </c>
      <c r="UWU56" t="e">
        <f>STDEV(UWT56:UWT262)</f>
        <v>#REF!</v>
      </c>
      <c r="UWV56" s="29" t="e">
        <f t="shared" ref="UWV56" si="967">UWU56/UWT56</f>
        <v>#REF!</v>
      </c>
      <c r="UWY56" s="3"/>
      <c r="UXA56" s="1"/>
      <c r="UXB56" s="79"/>
      <c r="UXJ56" s="145" t="e">
        <f>AVERAGE(#REF!)</f>
        <v>#REF!</v>
      </c>
      <c r="UXK56" t="e">
        <f>STDEV(UXJ56:UXJ262)</f>
        <v>#REF!</v>
      </c>
      <c r="UXL56" s="29" t="e">
        <f t="shared" ref="UXL56" si="968">UXK56/UXJ56</f>
        <v>#REF!</v>
      </c>
      <c r="UXO56" s="3"/>
      <c r="UXQ56" s="1"/>
      <c r="UXR56" s="79"/>
      <c r="UXZ56" s="145" t="e">
        <f>AVERAGE(#REF!)</f>
        <v>#REF!</v>
      </c>
      <c r="UYA56" t="e">
        <f>STDEV(UXZ56:UXZ262)</f>
        <v>#REF!</v>
      </c>
      <c r="UYB56" s="29" t="e">
        <f t="shared" ref="UYB56" si="969">UYA56/UXZ56</f>
        <v>#REF!</v>
      </c>
      <c r="UYE56" s="3"/>
      <c r="UYG56" s="1"/>
      <c r="UYH56" s="79"/>
      <c r="UYP56" s="145" t="e">
        <f>AVERAGE(#REF!)</f>
        <v>#REF!</v>
      </c>
      <c r="UYQ56" t="e">
        <f>STDEV(UYP56:UYP262)</f>
        <v>#REF!</v>
      </c>
      <c r="UYR56" s="29" t="e">
        <f t="shared" ref="UYR56" si="970">UYQ56/UYP56</f>
        <v>#REF!</v>
      </c>
      <c r="UYU56" s="3"/>
      <c r="UYW56" s="1"/>
      <c r="UYX56" s="79"/>
      <c r="UZF56" s="145" t="e">
        <f>AVERAGE(#REF!)</f>
        <v>#REF!</v>
      </c>
      <c r="UZG56" t="e">
        <f>STDEV(UZF56:UZF262)</f>
        <v>#REF!</v>
      </c>
      <c r="UZH56" s="29" t="e">
        <f t="shared" ref="UZH56" si="971">UZG56/UZF56</f>
        <v>#REF!</v>
      </c>
      <c r="UZK56" s="3"/>
      <c r="UZM56" s="1"/>
      <c r="UZN56" s="79"/>
      <c r="UZV56" s="145" t="e">
        <f>AVERAGE(#REF!)</f>
        <v>#REF!</v>
      </c>
      <c r="UZW56" t="e">
        <f>STDEV(UZV56:UZV262)</f>
        <v>#REF!</v>
      </c>
      <c r="UZX56" s="29" t="e">
        <f t="shared" ref="UZX56" si="972">UZW56/UZV56</f>
        <v>#REF!</v>
      </c>
      <c r="VAA56" s="3"/>
      <c r="VAC56" s="1"/>
      <c r="VAD56" s="79"/>
      <c r="VAL56" s="145" t="e">
        <f>AVERAGE(#REF!)</f>
        <v>#REF!</v>
      </c>
      <c r="VAM56" t="e">
        <f>STDEV(VAL56:VAL262)</f>
        <v>#REF!</v>
      </c>
      <c r="VAN56" s="29" t="e">
        <f t="shared" ref="VAN56" si="973">VAM56/VAL56</f>
        <v>#REF!</v>
      </c>
      <c r="VAQ56" s="3"/>
      <c r="VAS56" s="1"/>
      <c r="VAT56" s="79"/>
      <c r="VBB56" s="145" t="e">
        <f>AVERAGE(#REF!)</f>
        <v>#REF!</v>
      </c>
      <c r="VBC56" t="e">
        <f>STDEV(VBB56:VBB262)</f>
        <v>#REF!</v>
      </c>
      <c r="VBD56" s="29" t="e">
        <f t="shared" ref="VBD56" si="974">VBC56/VBB56</f>
        <v>#REF!</v>
      </c>
      <c r="VBG56" s="3"/>
      <c r="VBI56" s="1"/>
      <c r="VBJ56" s="79"/>
      <c r="VBR56" s="145" t="e">
        <f>AVERAGE(#REF!)</f>
        <v>#REF!</v>
      </c>
      <c r="VBS56" t="e">
        <f>STDEV(VBR56:VBR262)</f>
        <v>#REF!</v>
      </c>
      <c r="VBT56" s="29" t="e">
        <f t="shared" ref="VBT56" si="975">VBS56/VBR56</f>
        <v>#REF!</v>
      </c>
      <c r="VBW56" s="3"/>
      <c r="VBY56" s="1"/>
      <c r="VBZ56" s="79"/>
      <c r="VCH56" s="145" t="e">
        <f>AVERAGE(#REF!)</f>
        <v>#REF!</v>
      </c>
      <c r="VCI56" t="e">
        <f>STDEV(VCH56:VCH262)</f>
        <v>#REF!</v>
      </c>
      <c r="VCJ56" s="29" t="e">
        <f t="shared" ref="VCJ56" si="976">VCI56/VCH56</f>
        <v>#REF!</v>
      </c>
      <c r="VCM56" s="3"/>
      <c r="VCO56" s="1"/>
      <c r="VCP56" s="79"/>
      <c r="VCX56" s="145" t="e">
        <f>AVERAGE(#REF!)</f>
        <v>#REF!</v>
      </c>
      <c r="VCY56" t="e">
        <f>STDEV(VCX56:VCX262)</f>
        <v>#REF!</v>
      </c>
      <c r="VCZ56" s="29" t="e">
        <f t="shared" ref="VCZ56" si="977">VCY56/VCX56</f>
        <v>#REF!</v>
      </c>
      <c r="VDC56" s="3"/>
      <c r="VDE56" s="1"/>
      <c r="VDF56" s="79"/>
      <c r="VDN56" s="145" t="e">
        <f>AVERAGE(#REF!)</f>
        <v>#REF!</v>
      </c>
      <c r="VDO56" t="e">
        <f>STDEV(VDN56:VDN262)</f>
        <v>#REF!</v>
      </c>
      <c r="VDP56" s="29" t="e">
        <f t="shared" ref="VDP56" si="978">VDO56/VDN56</f>
        <v>#REF!</v>
      </c>
      <c r="VDS56" s="3"/>
      <c r="VDU56" s="1"/>
      <c r="VDV56" s="79"/>
      <c r="VED56" s="145" t="e">
        <f>AVERAGE(#REF!)</f>
        <v>#REF!</v>
      </c>
      <c r="VEE56" t="e">
        <f>STDEV(VED56:VED262)</f>
        <v>#REF!</v>
      </c>
      <c r="VEF56" s="29" t="e">
        <f t="shared" ref="VEF56" si="979">VEE56/VED56</f>
        <v>#REF!</v>
      </c>
      <c r="VEI56" s="3"/>
      <c r="VEK56" s="1"/>
      <c r="VEL56" s="79"/>
      <c r="VET56" s="145" t="e">
        <f>AVERAGE(#REF!)</f>
        <v>#REF!</v>
      </c>
      <c r="VEU56" t="e">
        <f>STDEV(VET56:VET262)</f>
        <v>#REF!</v>
      </c>
      <c r="VEV56" s="29" t="e">
        <f t="shared" ref="VEV56" si="980">VEU56/VET56</f>
        <v>#REF!</v>
      </c>
      <c r="VEY56" s="3"/>
      <c r="VFA56" s="1"/>
      <c r="VFB56" s="79"/>
      <c r="VFJ56" s="145" t="e">
        <f>AVERAGE(#REF!)</f>
        <v>#REF!</v>
      </c>
      <c r="VFK56" t="e">
        <f>STDEV(VFJ56:VFJ262)</f>
        <v>#REF!</v>
      </c>
      <c r="VFL56" s="29" t="e">
        <f t="shared" ref="VFL56" si="981">VFK56/VFJ56</f>
        <v>#REF!</v>
      </c>
      <c r="VFO56" s="3"/>
      <c r="VFQ56" s="1"/>
      <c r="VFR56" s="79"/>
      <c r="VFZ56" s="145" t="e">
        <f>AVERAGE(#REF!)</f>
        <v>#REF!</v>
      </c>
      <c r="VGA56" t="e">
        <f>STDEV(VFZ56:VFZ262)</f>
        <v>#REF!</v>
      </c>
      <c r="VGB56" s="29" t="e">
        <f t="shared" ref="VGB56" si="982">VGA56/VFZ56</f>
        <v>#REF!</v>
      </c>
      <c r="VGE56" s="3"/>
      <c r="VGG56" s="1"/>
      <c r="VGH56" s="79"/>
      <c r="VGP56" s="145" t="e">
        <f>AVERAGE(#REF!)</f>
        <v>#REF!</v>
      </c>
      <c r="VGQ56" t="e">
        <f>STDEV(VGP56:VGP262)</f>
        <v>#REF!</v>
      </c>
      <c r="VGR56" s="29" t="e">
        <f t="shared" ref="VGR56" si="983">VGQ56/VGP56</f>
        <v>#REF!</v>
      </c>
      <c r="VGU56" s="3"/>
      <c r="VGW56" s="1"/>
      <c r="VGX56" s="79"/>
      <c r="VHF56" s="145" t="e">
        <f>AVERAGE(#REF!)</f>
        <v>#REF!</v>
      </c>
      <c r="VHG56" t="e">
        <f>STDEV(VHF56:VHF262)</f>
        <v>#REF!</v>
      </c>
      <c r="VHH56" s="29" t="e">
        <f t="shared" ref="VHH56" si="984">VHG56/VHF56</f>
        <v>#REF!</v>
      </c>
      <c r="VHK56" s="3"/>
      <c r="VHM56" s="1"/>
      <c r="VHN56" s="79"/>
      <c r="VHV56" s="145" t="e">
        <f>AVERAGE(#REF!)</f>
        <v>#REF!</v>
      </c>
      <c r="VHW56" t="e">
        <f>STDEV(VHV56:VHV262)</f>
        <v>#REF!</v>
      </c>
      <c r="VHX56" s="29" t="e">
        <f t="shared" ref="VHX56" si="985">VHW56/VHV56</f>
        <v>#REF!</v>
      </c>
      <c r="VIA56" s="3"/>
      <c r="VIC56" s="1"/>
      <c r="VID56" s="79"/>
      <c r="VIL56" s="145" t="e">
        <f>AVERAGE(#REF!)</f>
        <v>#REF!</v>
      </c>
      <c r="VIM56" t="e">
        <f>STDEV(VIL56:VIL262)</f>
        <v>#REF!</v>
      </c>
      <c r="VIN56" s="29" t="e">
        <f t="shared" ref="VIN56" si="986">VIM56/VIL56</f>
        <v>#REF!</v>
      </c>
      <c r="VIQ56" s="3"/>
      <c r="VIS56" s="1"/>
      <c r="VIT56" s="79"/>
      <c r="VJB56" s="145" t="e">
        <f>AVERAGE(#REF!)</f>
        <v>#REF!</v>
      </c>
      <c r="VJC56" t="e">
        <f>STDEV(VJB56:VJB262)</f>
        <v>#REF!</v>
      </c>
      <c r="VJD56" s="29" t="e">
        <f t="shared" ref="VJD56" si="987">VJC56/VJB56</f>
        <v>#REF!</v>
      </c>
      <c r="VJG56" s="3"/>
      <c r="VJI56" s="1"/>
      <c r="VJJ56" s="79"/>
      <c r="VJR56" s="145" t="e">
        <f>AVERAGE(#REF!)</f>
        <v>#REF!</v>
      </c>
      <c r="VJS56" t="e">
        <f>STDEV(VJR56:VJR262)</f>
        <v>#REF!</v>
      </c>
      <c r="VJT56" s="29" t="e">
        <f t="shared" ref="VJT56" si="988">VJS56/VJR56</f>
        <v>#REF!</v>
      </c>
      <c r="VJW56" s="3"/>
      <c r="VJY56" s="1"/>
      <c r="VJZ56" s="79"/>
      <c r="VKH56" s="145" t="e">
        <f>AVERAGE(#REF!)</f>
        <v>#REF!</v>
      </c>
      <c r="VKI56" t="e">
        <f>STDEV(VKH56:VKH262)</f>
        <v>#REF!</v>
      </c>
      <c r="VKJ56" s="29" t="e">
        <f t="shared" ref="VKJ56" si="989">VKI56/VKH56</f>
        <v>#REF!</v>
      </c>
      <c r="VKM56" s="3"/>
      <c r="VKO56" s="1"/>
      <c r="VKP56" s="79"/>
      <c r="VKX56" s="145" t="e">
        <f>AVERAGE(#REF!)</f>
        <v>#REF!</v>
      </c>
      <c r="VKY56" t="e">
        <f>STDEV(VKX56:VKX262)</f>
        <v>#REF!</v>
      </c>
      <c r="VKZ56" s="29" t="e">
        <f t="shared" ref="VKZ56" si="990">VKY56/VKX56</f>
        <v>#REF!</v>
      </c>
      <c r="VLC56" s="3"/>
      <c r="VLE56" s="1"/>
      <c r="VLF56" s="79"/>
      <c r="VLN56" s="145" t="e">
        <f>AVERAGE(#REF!)</f>
        <v>#REF!</v>
      </c>
      <c r="VLO56" t="e">
        <f>STDEV(VLN56:VLN262)</f>
        <v>#REF!</v>
      </c>
      <c r="VLP56" s="29" t="e">
        <f t="shared" ref="VLP56" si="991">VLO56/VLN56</f>
        <v>#REF!</v>
      </c>
      <c r="VLS56" s="3"/>
      <c r="VLU56" s="1"/>
      <c r="VLV56" s="79"/>
      <c r="VMD56" s="145" t="e">
        <f>AVERAGE(#REF!)</f>
        <v>#REF!</v>
      </c>
      <c r="VME56" t="e">
        <f>STDEV(VMD56:VMD262)</f>
        <v>#REF!</v>
      </c>
      <c r="VMF56" s="29" t="e">
        <f t="shared" ref="VMF56" si="992">VME56/VMD56</f>
        <v>#REF!</v>
      </c>
      <c r="VMI56" s="3"/>
      <c r="VMK56" s="1"/>
      <c r="VML56" s="79"/>
      <c r="VMT56" s="145" t="e">
        <f>AVERAGE(#REF!)</f>
        <v>#REF!</v>
      </c>
      <c r="VMU56" t="e">
        <f>STDEV(VMT56:VMT262)</f>
        <v>#REF!</v>
      </c>
      <c r="VMV56" s="29" t="e">
        <f t="shared" ref="VMV56" si="993">VMU56/VMT56</f>
        <v>#REF!</v>
      </c>
      <c r="VMY56" s="3"/>
      <c r="VNA56" s="1"/>
      <c r="VNB56" s="79"/>
      <c r="VNJ56" s="145" t="e">
        <f>AVERAGE(#REF!)</f>
        <v>#REF!</v>
      </c>
      <c r="VNK56" t="e">
        <f>STDEV(VNJ56:VNJ262)</f>
        <v>#REF!</v>
      </c>
      <c r="VNL56" s="29" t="e">
        <f t="shared" ref="VNL56" si="994">VNK56/VNJ56</f>
        <v>#REF!</v>
      </c>
      <c r="VNO56" s="3"/>
      <c r="VNQ56" s="1"/>
      <c r="VNR56" s="79"/>
      <c r="VNZ56" s="145" t="e">
        <f>AVERAGE(#REF!)</f>
        <v>#REF!</v>
      </c>
      <c r="VOA56" t="e">
        <f>STDEV(VNZ56:VNZ262)</f>
        <v>#REF!</v>
      </c>
      <c r="VOB56" s="29" t="e">
        <f t="shared" ref="VOB56" si="995">VOA56/VNZ56</f>
        <v>#REF!</v>
      </c>
      <c r="VOE56" s="3"/>
      <c r="VOG56" s="1"/>
      <c r="VOH56" s="79"/>
      <c r="VOP56" s="145" t="e">
        <f>AVERAGE(#REF!)</f>
        <v>#REF!</v>
      </c>
      <c r="VOQ56" t="e">
        <f>STDEV(VOP56:VOP262)</f>
        <v>#REF!</v>
      </c>
      <c r="VOR56" s="29" t="e">
        <f t="shared" ref="VOR56" si="996">VOQ56/VOP56</f>
        <v>#REF!</v>
      </c>
      <c r="VOU56" s="3"/>
      <c r="VOW56" s="1"/>
      <c r="VOX56" s="79"/>
      <c r="VPF56" s="145" t="e">
        <f>AVERAGE(#REF!)</f>
        <v>#REF!</v>
      </c>
      <c r="VPG56" t="e">
        <f>STDEV(VPF56:VPF262)</f>
        <v>#REF!</v>
      </c>
      <c r="VPH56" s="29" t="e">
        <f t="shared" ref="VPH56" si="997">VPG56/VPF56</f>
        <v>#REF!</v>
      </c>
      <c r="VPK56" s="3"/>
      <c r="VPM56" s="1"/>
      <c r="VPN56" s="79"/>
      <c r="VPV56" s="145" t="e">
        <f>AVERAGE(#REF!)</f>
        <v>#REF!</v>
      </c>
      <c r="VPW56" t="e">
        <f>STDEV(VPV56:VPV262)</f>
        <v>#REF!</v>
      </c>
      <c r="VPX56" s="29" t="e">
        <f t="shared" ref="VPX56" si="998">VPW56/VPV56</f>
        <v>#REF!</v>
      </c>
      <c r="VQA56" s="3"/>
      <c r="VQC56" s="1"/>
      <c r="VQD56" s="79"/>
      <c r="VQL56" s="145" t="e">
        <f>AVERAGE(#REF!)</f>
        <v>#REF!</v>
      </c>
      <c r="VQM56" t="e">
        <f>STDEV(VQL56:VQL262)</f>
        <v>#REF!</v>
      </c>
      <c r="VQN56" s="29" t="e">
        <f t="shared" ref="VQN56" si="999">VQM56/VQL56</f>
        <v>#REF!</v>
      </c>
      <c r="VQQ56" s="3"/>
      <c r="VQS56" s="1"/>
      <c r="VQT56" s="79"/>
      <c r="VRB56" s="145" t="e">
        <f>AVERAGE(#REF!)</f>
        <v>#REF!</v>
      </c>
      <c r="VRC56" t="e">
        <f>STDEV(VRB56:VRB262)</f>
        <v>#REF!</v>
      </c>
      <c r="VRD56" s="29" t="e">
        <f t="shared" ref="VRD56" si="1000">VRC56/VRB56</f>
        <v>#REF!</v>
      </c>
      <c r="VRG56" s="3"/>
      <c r="VRI56" s="1"/>
      <c r="VRJ56" s="79"/>
      <c r="VRR56" s="145" t="e">
        <f>AVERAGE(#REF!)</f>
        <v>#REF!</v>
      </c>
      <c r="VRS56" t="e">
        <f>STDEV(VRR56:VRR262)</f>
        <v>#REF!</v>
      </c>
      <c r="VRT56" s="29" t="e">
        <f t="shared" ref="VRT56" si="1001">VRS56/VRR56</f>
        <v>#REF!</v>
      </c>
      <c r="VRW56" s="3"/>
      <c r="VRY56" s="1"/>
      <c r="VRZ56" s="79"/>
      <c r="VSH56" s="145" t="e">
        <f>AVERAGE(#REF!)</f>
        <v>#REF!</v>
      </c>
      <c r="VSI56" t="e">
        <f>STDEV(VSH56:VSH262)</f>
        <v>#REF!</v>
      </c>
      <c r="VSJ56" s="29" t="e">
        <f t="shared" ref="VSJ56" si="1002">VSI56/VSH56</f>
        <v>#REF!</v>
      </c>
      <c r="VSM56" s="3"/>
      <c r="VSO56" s="1"/>
      <c r="VSP56" s="79"/>
      <c r="VSX56" s="145" t="e">
        <f>AVERAGE(#REF!)</f>
        <v>#REF!</v>
      </c>
      <c r="VSY56" t="e">
        <f>STDEV(VSX56:VSX262)</f>
        <v>#REF!</v>
      </c>
      <c r="VSZ56" s="29" t="e">
        <f t="shared" ref="VSZ56" si="1003">VSY56/VSX56</f>
        <v>#REF!</v>
      </c>
      <c r="VTC56" s="3"/>
      <c r="VTE56" s="1"/>
      <c r="VTF56" s="79"/>
      <c r="VTN56" s="145" t="e">
        <f>AVERAGE(#REF!)</f>
        <v>#REF!</v>
      </c>
      <c r="VTO56" t="e">
        <f>STDEV(VTN56:VTN262)</f>
        <v>#REF!</v>
      </c>
      <c r="VTP56" s="29" t="e">
        <f t="shared" ref="VTP56" si="1004">VTO56/VTN56</f>
        <v>#REF!</v>
      </c>
      <c r="VTS56" s="3"/>
      <c r="VTU56" s="1"/>
      <c r="VTV56" s="79"/>
      <c r="VUD56" s="145" t="e">
        <f>AVERAGE(#REF!)</f>
        <v>#REF!</v>
      </c>
      <c r="VUE56" t="e">
        <f>STDEV(VUD56:VUD262)</f>
        <v>#REF!</v>
      </c>
      <c r="VUF56" s="29" t="e">
        <f t="shared" ref="VUF56" si="1005">VUE56/VUD56</f>
        <v>#REF!</v>
      </c>
      <c r="VUI56" s="3"/>
      <c r="VUK56" s="1"/>
      <c r="VUL56" s="79"/>
      <c r="VUT56" s="145" t="e">
        <f>AVERAGE(#REF!)</f>
        <v>#REF!</v>
      </c>
      <c r="VUU56" t="e">
        <f>STDEV(VUT56:VUT262)</f>
        <v>#REF!</v>
      </c>
      <c r="VUV56" s="29" t="e">
        <f t="shared" ref="VUV56" si="1006">VUU56/VUT56</f>
        <v>#REF!</v>
      </c>
      <c r="VUY56" s="3"/>
      <c r="VVA56" s="1"/>
      <c r="VVB56" s="79"/>
      <c r="VVJ56" s="145" t="e">
        <f>AVERAGE(#REF!)</f>
        <v>#REF!</v>
      </c>
      <c r="VVK56" t="e">
        <f>STDEV(VVJ56:VVJ262)</f>
        <v>#REF!</v>
      </c>
      <c r="VVL56" s="29" t="e">
        <f t="shared" ref="VVL56" si="1007">VVK56/VVJ56</f>
        <v>#REF!</v>
      </c>
      <c r="VVO56" s="3"/>
      <c r="VVQ56" s="1"/>
      <c r="VVR56" s="79"/>
      <c r="VVZ56" s="145" t="e">
        <f>AVERAGE(#REF!)</f>
        <v>#REF!</v>
      </c>
      <c r="VWA56" t="e">
        <f>STDEV(VVZ56:VVZ262)</f>
        <v>#REF!</v>
      </c>
      <c r="VWB56" s="29" t="e">
        <f t="shared" ref="VWB56" si="1008">VWA56/VVZ56</f>
        <v>#REF!</v>
      </c>
      <c r="VWE56" s="3"/>
      <c r="VWG56" s="1"/>
      <c r="VWH56" s="79"/>
      <c r="VWP56" s="145" t="e">
        <f>AVERAGE(#REF!)</f>
        <v>#REF!</v>
      </c>
      <c r="VWQ56" t="e">
        <f>STDEV(VWP56:VWP262)</f>
        <v>#REF!</v>
      </c>
      <c r="VWR56" s="29" t="e">
        <f t="shared" ref="VWR56" si="1009">VWQ56/VWP56</f>
        <v>#REF!</v>
      </c>
      <c r="VWU56" s="3"/>
      <c r="VWW56" s="1"/>
      <c r="VWX56" s="79"/>
      <c r="VXF56" s="145" t="e">
        <f>AVERAGE(#REF!)</f>
        <v>#REF!</v>
      </c>
      <c r="VXG56" t="e">
        <f>STDEV(VXF56:VXF262)</f>
        <v>#REF!</v>
      </c>
      <c r="VXH56" s="29" t="e">
        <f t="shared" ref="VXH56" si="1010">VXG56/VXF56</f>
        <v>#REF!</v>
      </c>
      <c r="VXK56" s="3"/>
      <c r="VXM56" s="1"/>
      <c r="VXN56" s="79"/>
      <c r="VXV56" s="145" t="e">
        <f>AVERAGE(#REF!)</f>
        <v>#REF!</v>
      </c>
      <c r="VXW56" t="e">
        <f>STDEV(VXV56:VXV262)</f>
        <v>#REF!</v>
      </c>
      <c r="VXX56" s="29" t="e">
        <f t="shared" ref="VXX56" si="1011">VXW56/VXV56</f>
        <v>#REF!</v>
      </c>
      <c r="VYA56" s="3"/>
      <c r="VYC56" s="1"/>
      <c r="VYD56" s="79"/>
      <c r="VYL56" s="145" t="e">
        <f>AVERAGE(#REF!)</f>
        <v>#REF!</v>
      </c>
      <c r="VYM56" t="e">
        <f>STDEV(VYL56:VYL262)</f>
        <v>#REF!</v>
      </c>
      <c r="VYN56" s="29" t="e">
        <f t="shared" ref="VYN56" si="1012">VYM56/VYL56</f>
        <v>#REF!</v>
      </c>
      <c r="VYQ56" s="3"/>
      <c r="VYS56" s="1"/>
      <c r="VYT56" s="79"/>
      <c r="VZB56" s="145" t="e">
        <f>AVERAGE(#REF!)</f>
        <v>#REF!</v>
      </c>
      <c r="VZC56" t="e">
        <f>STDEV(VZB56:VZB262)</f>
        <v>#REF!</v>
      </c>
      <c r="VZD56" s="29" t="e">
        <f t="shared" ref="VZD56" si="1013">VZC56/VZB56</f>
        <v>#REF!</v>
      </c>
      <c r="VZG56" s="3"/>
      <c r="VZI56" s="1"/>
      <c r="VZJ56" s="79"/>
      <c r="VZR56" s="145" t="e">
        <f>AVERAGE(#REF!)</f>
        <v>#REF!</v>
      </c>
      <c r="VZS56" t="e">
        <f>STDEV(VZR56:VZR262)</f>
        <v>#REF!</v>
      </c>
      <c r="VZT56" s="29" t="e">
        <f t="shared" ref="VZT56" si="1014">VZS56/VZR56</f>
        <v>#REF!</v>
      </c>
      <c r="VZW56" s="3"/>
      <c r="VZY56" s="1"/>
      <c r="VZZ56" s="79"/>
      <c r="WAH56" s="145" t="e">
        <f>AVERAGE(#REF!)</f>
        <v>#REF!</v>
      </c>
      <c r="WAI56" t="e">
        <f>STDEV(WAH56:WAH262)</f>
        <v>#REF!</v>
      </c>
      <c r="WAJ56" s="29" t="e">
        <f t="shared" ref="WAJ56" si="1015">WAI56/WAH56</f>
        <v>#REF!</v>
      </c>
      <c r="WAM56" s="3"/>
      <c r="WAO56" s="1"/>
      <c r="WAP56" s="79"/>
      <c r="WAX56" s="145" t="e">
        <f>AVERAGE(#REF!)</f>
        <v>#REF!</v>
      </c>
      <c r="WAY56" t="e">
        <f>STDEV(WAX56:WAX262)</f>
        <v>#REF!</v>
      </c>
      <c r="WAZ56" s="29" t="e">
        <f t="shared" ref="WAZ56" si="1016">WAY56/WAX56</f>
        <v>#REF!</v>
      </c>
      <c r="WBC56" s="3"/>
      <c r="WBE56" s="1"/>
      <c r="WBF56" s="79"/>
      <c r="WBN56" s="145" t="e">
        <f>AVERAGE(#REF!)</f>
        <v>#REF!</v>
      </c>
      <c r="WBO56" t="e">
        <f>STDEV(WBN56:WBN262)</f>
        <v>#REF!</v>
      </c>
      <c r="WBP56" s="29" t="e">
        <f t="shared" ref="WBP56" si="1017">WBO56/WBN56</f>
        <v>#REF!</v>
      </c>
      <c r="WBS56" s="3"/>
      <c r="WBU56" s="1"/>
      <c r="WBV56" s="79"/>
      <c r="WCD56" s="145" t="e">
        <f>AVERAGE(#REF!)</f>
        <v>#REF!</v>
      </c>
      <c r="WCE56" t="e">
        <f>STDEV(WCD56:WCD262)</f>
        <v>#REF!</v>
      </c>
      <c r="WCF56" s="29" t="e">
        <f t="shared" ref="WCF56" si="1018">WCE56/WCD56</f>
        <v>#REF!</v>
      </c>
      <c r="WCI56" s="3"/>
      <c r="WCK56" s="1"/>
      <c r="WCL56" s="79"/>
      <c r="WCT56" s="145" t="e">
        <f>AVERAGE(#REF!)</f>
        <v>#REF!</v>
      </c>
      <c r="WCU56" t="e">
        <f>STDEV(WCT56:WCT262)</f>
        <v>#REF!</v>
      </c>
      <c r="WCV56" s="29" t="e">
        <f t="shared" ref="WCV56" si="1019">WCU56/WCT56</f>
        <v>#REF!</v>
      </c>
      <c r="WCY56" s="3"/>
      <c r="WDA56" s="1"/>
      <c r="WDB56" s="79"/>
      <c r="WDJ56" s="145" t="e">
        <f>AVERAGE(#REF!)</f>
        <v>#REF!</v>
      </c>
      <c r="WDK56" t="e">
        <f>STDEV(WDJ56:WDJ262)</f>
        <v>#REF!</v>
      </c>
      <c r="WDL56" s="29" t="e">
        <f t="shared" ref="WDL56" si="1020">WDK56/WDJ56</f>
        <v>#REF!</v>
      </c>
      <c r="WDO56" s="3"/>
      <c r="WDQ56" s="1"/>
      <c r="WDR56" s="79"/>
      <c r="WDZ56" s="145" t="e">
        <f>AVERAGE(#REF!)</f>
        <v>#REF!</v>
      </c>
      <c r="WEA56" t="e">
        <f>STDEV(WDZ56:WDZ262)</f>
        <v>#REF!</v>
      </c>
      <c r="WEB56" s="29" t="e">
        <f t="shared" ref="WEB56" si="1021">WEA56/WDZ56</f>
        <v>#REF!</v>
      </c>
      <c r="WEE56" s="3"/>
      <c r="WEG56" s="1"/>
      <c r="WEH56" s="79"/>
      <c r="WEP56" s="145" t="e">
        <f>AVERAGE(#REF!)</f>
        <v>#REF!</v>
      </c>
      <c r="WEQ56" t="e">
        <f>STDEV(WEP56:WEP262)</f>
        <v>#REF!</v>
      </c>
      <c r="WER56" s="29" t="e">
        <f t="shared" ref="WER56" si="1022">WEQ56/WEP56</f>
        <v>#REF!</v>
      </c>
      <c r="WEU56" s="3"/>
      <c r="WEW56" s="1"/>
      <c r="WEX56" s="79"/>
      <c r="WFF56" s="145" t="e">
        <f>AVERAGE(#REF!)</f>
        <v>#REF!</v>
      </c>
      <c r="WFG56" t="e">
        <f>STDEV(WFF56:WFF262)</f>
        <v>#REF!</v>
      </c>
      <c r="WFH56" s="29" t="e">
        <f t="shared" ref="WFH56" si="1023">WFG56/WFF56</f>
        <v>#REF!</v>
      </c>
      <c r="WFK56" s="3"/>
      <c r="WFM56" s="1"/>
      <c r="WFN56" s="79"/>
      <c r="WFV56" s="145" t="e">
        <f>AVERAGE(#REF!)</f>
        <v>#REF!</v>
      </c>
      <c r="WFW56" t="e">
        <f>STDEV(WFV56:WFV262)</f>
        <v>#REF!</v>
      </c>
      <c r="WFX56" s="29" t="e">
        <f t="shared" ref="WFX56" si="1024">WFW56/WFV56</f>
        <v>#REF!</v>
      </c>
      <c r="WGA56" s="3"/>
      <c r="WGC56" s="1"/>
      <c r="WGD56" s="79"/>
      <c r="WGL56" s="145" t="e">
        <f>AVERAGE(#REF!)</f>
        <v>#REF!</v>
      </c>
      <c r="WGM56" t="e">
        <f>STDEV(WGL56:WGL262)</f>
        <v>#REF!</v>
      </c>
      <c r="WGN56" s="29" t="e">
        <f t="shared" ref="WGN56" si="1025">WGM56/WGL56</f>
        <v>#REF!</v>
      </c>
      <c r="WGQ56" s="3"/>
      <c r="WGS56" s="1"/>
      <c r="WGT56" s="79"/>
      <c r="WHB56" s="145" t="e">
        <f>AVERAGE(#REF!)</f>
        <v>#REF!</v>
      </c>
      <c r="WHC56" t="e">
        <f>STDEV(WHB56:WHB262)</f>
        <v>#REF!</v>
      </c>
      <c r="WHD56" s="29" t="e">
        <f t="shared" ref="WHD56" si="1026">WHC56/WHB56</f>
        <v>#REF!</v>
      </c>
      <c r="WHG56" s="3"/>
      <c r="WHI56" s="1"/>
      <c r="WHJ56" s="79"/>
      <c r="WHR56" s="145" t="e">
        <f>AVERAGE(#REF!)</f>
        <v>#REF!</v>
      </c>
      <c r="WHS56" t="e">
        <f>STDEV(WHR56:WHR262)</f>
        <v>#REF!</v>
      </c>
      <c r="WHT56" s="29" t="e">
        <f t="shared" ref="WHT56" si="1027">WHS56/WHR56</f>
        <v>#REF!</v>
      </c>
      <c r="WHW56" s="3"/>
      <c r="WHY56" s="1"/>
      <c r="WHZ56" s="79"/>
      <c r="WIH56" s="145" t="e">
        <f>AVERAGE(#REF!)</f>
        <v>#REF!</v>
      </c>
      <c r="WII56" t="e">
        <f>STDEV(WIH56:WIH262)</f>
        <v>#REF!</v>
      </c>
      <c r="WIJ56" s="29" t="e">
        <f t="shared" ref="WIJ56" si="1028">WII56/WIH56</f>
        <v>#REF!</v>
      </c>
      <c r="WIM56" s="3"/>
      <c r="WIO56" s="1"/>
      <c r="WIP56" s="79"/>
      <c r="WIX56" s="145" t="e">
        <f>AVERAGE(#REF!)</f>
        <v>#REF!</v>
      </c>
      <c r="WIY56" t="e">
        <f>STDEV(WIX56:WIX262)</f>
        <v>#REF!</v>
      </c>
      <c r="WIZ56" s="29" t="e">
        <f t="shared" ref="WIZ56" si="1029">WIY56/WIX56</f>
        <v>#REF!</v>
      </c>
      <c r="WJC56" s="3"/>
      <c r="WJE56" s="1"/>
      <c r="WJF56" s="79"/>
      <c r="WJN56" s="145" t="e">
        <f>AVERAGE(#REF!)</f>
        <v>#REF!</v>
      </c>
      <c r="WJO56" t="e">
        <f>STDEV(WJN56:WJN262)</f>
        <v>#REF!</v>
      </c>
      <c r="WJP56" s="29" t="e">
        <f t="shared" ref="WJP56" si="1030">WJO56/WJN56</f>
        <v>#REF!</v>
      </c>
      <c r="WJS56" s="3"/>
      <c r="WJU56" s="1"/>
      <c r="WJV56" s="79"/>
      <c r="WKD56" s="145" t="e">
        <f>AVERAGE(#REF!)</f>
        <v>#REF!</v>
      </c>
      <c r="WKE56" t="e">
        <f>STDEV(WKD56:WKD262)</f>
        <v>#REF!</v>
      </c>
      <c r="WKF56" s="29" t="e">
        <f t="shared" ref="WKF56" si="1031">WKE56/WKD56</f>
        <v>#REF!</v>
      </c>
      <c r="WKI56" s="3"/>
      <c r="WKK56" s="1"/>
      <c r="WKL56" s="79"/>
      <c r="WKT56" s="145" t="e">
        <f>AVERAGE(#REF!)</f>
        <v>#REF!</v>
      </c>
      <c r="WKU56" t="e">
        <f>STDEV(WKT56:WKT262)</f>
        <v>#REF!</v>
      </c>
      <c r="WKV56" s="29" t="e">
        <f t="shared" ref="WKV56" si="1032">WKU56/WKT56</f>
        <v>#REF!</v>
      </c>
      <c r="WKY56" s="3"/>
      <c r="WLA56" s="1"/>
      <c r="WLB56" s="79"/>
      <c r="WLJ56" s="145" t="e">
        <f>AVERAGE(#REF!)</f>
        <v>#REF!</v>
      </c>
      <c r="WLK56" t="e">
        <f>STDEV(WLJ56:WLJ262)</f>
        <v>#REF!</v>
      </c>
      <c r="WLL56" s="29" t="e">
        <f t="shared" ref="WLL56" si="1033">WLK56/WLJ56</f>
        <v>#REF!</v>
      </c>
      <c r="WLO56" s="3"/>
      <c r="WLQ56" s="1"/>
      <c r="WLR56" s="79"/>
      <c r="WLZ56" s="145" t="e">
        <f>AVERAGE(#REF!)</f>
        <v>#REF!</v>
      </c>
      <c r="WMA56" t="e">
        <f>STDEV(WLZ56:WLZ262)</f>
        <v>#REF!</v>
      </c>
      <c r="WMB56" s="29" t="e">
        <f t="shared" ref="WMB56" si="1034">WMA56/WLZ56</f>
        <v>#REF!</v>
      </c>
      <c r="WME56" s="3"/>
      <c r="WMG56" s="1"/>
      <c r="WMH56" s="79"/>
      <c r="WMP56" s="145" t="e">
        <f>AVERAGE(#REF!)</f>
        <v>#REF!</v>
      </c>
      <c r="WMQ56" t="e">
        <f>STDEV(WMP56:WMP262)</f>
        <v>#REF!</v>
      </c>
      <c r="WMR56" s="29" t="e">
        <f t="shared" ref="WMR56" si="1035">WMQ56/WMP56</f>
        <v>#REF!</v>
      </c>
      <c r="WMU56" s="3"/>
      <c r="WMW56" s="1"/>
      <c r="WMX56" s="79"/>
      <c r="WNF56" s="145" t="e">
        <f>AVERAGE(#REF!)</f>
        <v>#REF!</v>
      </c>
      <c r="WNG56" t="e">
        <f>STDEV(WNF56:WNF262)</f>
        <v>#REF!</v>
      </c>
      <c r="WNH56" s="29" t="e">
        <f t="shared" ref="WNH56" si="1036">WNG56/WNF56</f>
        <v>#REF!</v>
      </c>
      <c r="WNK56" s="3"/>
      <c r="WNM56" s="1"/>
      <c r="WNN56" s="79"/>
      <c r="WNV56" s="145" t="e">
        <f>AVERAGE(#REF!)</f>
        <v>#REF!</v>
      </c>
      <c r="WNW56" t="e">
        <f>STDEV(WNV56:WNV262)</f>
        <v>#REF!</v>
      </c>
      <c r="WNX56" s="29" t="e">
        <f t="shared" ref="WNX56" si="1037">WNW56/WNV56</f>
        <v>#REF!</v>
      </c>
      <c r="WOA56" s="3"/>
      <c r="WOC56" s="1"/>
      <c r="WOD56" s="79"/>
      <c r="WOL56" s="145" t="e">
        <f>AVERAGE(#REF!)</f>
        <v>#REF!</v>
      </c>
      <c r="WOM56" t="e">
        <f>STDEV(WOL56:WOL262)</f>
        <v>#REF!</v>
      </c>
      <c r="WON56" s="29" t="e">
        <f t="shared" ref="WON56" si="1038">WOM56/WOL56</f>
        <v>#REF!</v>
      </c>
      <c r="WOQ56" s="3"/>
      <c r="WOS56" s="1"/>
      <c r="WOT56" s="79"/>
      <c r="WPB56" s="145" t="e">
        <f>AVERAGE(#REF!)</f>
        <v>#REF!</v>
      </c>
      <c r="WPC56" t="e">
        <f>STDEV(WPB56:WPB262)</f>
        <v>#REF!</v>
      </c>
      <c r="WPD56" s="29" t="e">
        <f t="shared" ref="WPD56" si="1039">WPC56/WPB56</f>
        <v>#REF!</v>
      </c>
      <c r="WPG56" s="3"/>
      <c r="WPI56" s="1"/>
      <c r="WPJ56" s="79"/>
      <c r="WPR56" s="145" t="e">
        <f>AVERAGE(#REF!)</f>
        <v>#REF!</v>
      </c>
      <c r="WPS56" t="e">
        <f>STDEV(WPR56:WPR262)</f>
        <v>#REF!</v>
      </c>
      <c r="WPT56" s="29" t="e">
        <f t="shared" ref="WPT56" si="1040">WPS56/WPR56</f>
        <v>#REF!</v>
      </c>
      <c r="WPW56" s="3"/>
      <c r="WPY56" s="1"/>
      <c r="WPZ56" s="79"/>
      <c r="WQH56" s="145" t="e">
        <f>AVERAGE(#REF!)</f>
        <v>#REF!</v>
      </c>
      <c r="WQI56" t="e">
        <f>STDEV(WQH56:WQH262)</f>
        <v>#REF!</v>
      </c>
      <c r="WQJ56" s="29" t="e">
        <f t="shared" ref="WQJ56" si="1041">WQI56/WQH56</f>
        <v>#REF!</v>
      </c>
      <c r="WQM56" s="3"/>
      <c r="WQO56" s="1"/>
      <c r="WQP56" s="79"/>
      <c r="WQX56" s="145" t="e">
        <f>AVERAGE(#REF!)</f>
        <v>#REF!</v>
      </c>
      <c r="WQY56" t="e">
        <f>STDEV(WQX56:WQX262)</f>
        <v>#REF!</v>
      </c>
      <c r="WQZ56" s="29" t="e">
        <f t="shared" ref="WQZ56" si="1042">WQY56/WQX56</f>
        <v>#REF!</v>
      </c>
      <c r="WRC56" s="3"/>
      <c r="WRE56" s="1"/>
      <c r="WRF56" s="79"/>
      <c r="WRN56" s="145" t="e">
        <f>AVERAGE(#REF!)</f>
        <v>#REF!</v>
      </c>
      <c r="WRO56" t="e">
        <f>STDEV(WRN56:WRN262)</f>
        <v>#REF!</v>
      </c>
      <c r="WRP56" s="29" t="e">
        <f t="shared" ref="WRP56" si="1043">WRO56/WRN56</f>
        <v>#REF!</v>
      </c>
      <c r="WRS56" s="3"/>
      <c r="WRU56" s="1"/>
      <c r="WRV56" s="79"/>
      <c r="WSD56" s="145" t="e">
        <f>AVERAGE(#REF!)</f>
        <v>#REF!</v>
      </c>
      <c r="WSE56" t="e">
        <f>STDEV(WSD56:WSD262)</f>
        <v>#REF!</v>
      </c>
      <c r="WSF56" s="29" t="e">
        <f t="shared" ref="WSF56" si="1044">WSE56/WSD56</f>
        <v>#REF!</v>
      </c>
      <c r="WSI56" s="3"/>
      <c r="WSK56" s="1"/>
      <c r="WSL56" s="79"/>
      <c r="WST56" s="145" t="e">
        <f>AVERAGE(#REF!)</f>
        <v>#REF!</v>
      </c>
      <c r="WSU56" t="e">
        <f>STDEV(WST56:WST262)</f>
        <v>#REF!</v>
      </c>
      <c r="WSV56" s="29" t="e">
        <f t="shared" ref="WSV56" si="1045">WSU56/WST56</f>
        <v>#REF!</v>
      </c>
      <c r="WSY56" s="3"/>
      <c r="WTA56" s="1"/>
      <c r="WTB56" s="79"/>
      <c r="WTJ56" s="145" t="e">
        <f>AVERAGE(#REF!)</f>
        <v>#REF!</v>
      </c>
      <c r="WTK56" t="e">
        <f>STDEV(WTJ56:WTJ262)</f>
        <v>#REF!</v>
      </c>
      <c r="WTL56" s="29" t="e">
        <f t="shared" ref="WTL56" si="1046">WTK56/WTJ56</f>
        <v>#REF!</v>
      </c>
      <c r="WTO56" s="3"/>
      <c r="WTQ56" s="1"/>
      <c r="WTR56" s="79"/>
      <c r="WTZ56" s="145" t="e">
        <f>AVERAGE(#REF!)</f>
        <v>#REF!</v>
      </c>
      <c r="WUA56" t="e">
        <f>STDEV(WTZ56:WTZ262)</f>
        <v>#REF!</v>
      </c>
      <c r="WUB56" s="29" t="e">
        <f t="shared" ref="WUB56" si="1047">WUA56/WTZ56</f>
        <v>#REF!</v>
      </c>
      <c r="WUE56" s="3"/>
      <c r="WUG56" s="1"/>
      <c r="WUH56" s="79"/>
      <c r="WUP56" s="145" t="e">
        <f>AVERAGE(#REF!)</f>
        <v>#REF!</v>
      </c>
      <c r="WUQ56" t="e">
        <f>STDEV(WUP56:WUP262)</f>
        <v>#REF!</v>
      </c>
      <c r="WUR56" s="29" t="e">
        <f t="shared" ref="WUR56" si="1048">WUQ56/WUP56</f>
        <v>#REF!</v>
      </c>
      <c r="WUU56" s="3"/>
      <c r="WUW56" s="1"/>
      <c r="WUX56" s="79"/>
      <c r="WVF56" s="145" t="e">
        <f>AVERAGE(#REF!)</f>
        <v>#REF!</v>
      </c>
      <c r="WVG56" t="e">
        <f>STDEV(WVF56:WVF262)</f>
        <v>#REF!</v>
      </c>
      <c r="WVH56" s="29" t="e">
        <f t="shared" ref="WVH56" si="1049">WVG56/WVF56</f>
        <v>#REF!</v>
      </c>
      <c r="WVK56" s="3"/>
      <c r="WVM56" s="1"/>
      <c r="WVN56" s="79"/>
      <c r="WVV56" s="145" t="e">
        <f>AVERAGE(#REF!)</f>
        <v>#REF!</v>
      </c>
      <c r="WVW56" t="e">
        <f>STDEV(WVV56:WVV262)</f>
        <v>#REF!</v>
      </c>
      <c r="WVX56" s="29" t="e">
        <f t="shared" ref="WVX56" si="1050">WVW56/WVV56</f>
        <v>#REF!</v>
      </c>
      <c r="WWA56" s="3"/>
      <c r="WWC56" s="1"/>
      <c r="WWD56" s="79"/>
      <c r="WWL56" s="145" t="e">
        <f>AVERAGE(#REF!)</f>
        <v>#REF!</v>
      </c>
      <c r="WWM56" t="e">
        <f>STDEV(WWL56:WWL262)</f>
        <v>#REF!</v>
      </c>
      <c r="WWN56" s="29" t="e">
        <f t="shared" ref="WWN56" si="1051">WWM56/WWL56</f>
        <v>#REF!</v>
      </c>
      <c r="WWQ56" s="3"/>
      <c r="WWS56" s="1"/>
      <c r="WWT56" s="79"/>
      <c r="WXB56" s="145" t="e">
        <f>AVERAGE(#REF!)</f>
        <v>#REF!</v>
      </c>
      <c r="WXC56" t="e">
        <f>STDEV(WXB56:WXB262)</f>
        <v>#REF!</v>
      </c>
      <c r="WXD56" s="29" t="e">
        <f t="shared" ref="WXD56" si="1052">WXC56/WXB56</f>
        <v>#REF!</v>
      </c>
      <c r="WXG56" s="3"/>
      <c r="WXI56" s="1"/>
      <c r="WXJ56" s="79"/>
      <c r="WXR56" s="145" t="e">
        <f>AVERAGE(#REF!)</f>
        <v>#REF!</v>
      </c>
      <c r="WXS56" t="e">
        <f>STDEV(WXR56:WXR262)</f>
        <v>#REF!</v>
      </c>
      <c r="WXT56" s="29" t="e">
        <f t="shared" ref="WXT56" si="1053">WXS56/WXR56</f>
        <v>#REF!</v>
      </c>
      <c r="WXW56" s="3"/>
      <c r="WXY56" s="1"/>
      <c r="WXZ56" s="79"/>
      <c r="WYH56" s="145" t="e">
        <f>AVERAGE(#REF!)</f>
        <v>#REF!</v>
      </c>
      <c r="WYI56" t="e">
        <f>STDEV(WYH56:WYH262)</f>
        <v>#REF!</v>
      </c>
      <c r="WYJ56" s="29" t="e">
        <f t="shared" ref="WYJ56" si="1054">WYI56/WYH56</f>
        <v>#REF!</v>
      </c>
      <c r="WYM56" s="3"/>
      <c r="WYO56" s="1"/>
      <c r="WYP56" s="79"/>
      <c r="WYX56" s="145" t="e">
        <f>AVERAGE(#REF!)</f>
        <v>#REF!</v>
      </c>
      <c r="WYY56" t="e">
        <f>STDEV(WYX56:WYX262)</f>
        <v>#REF!</v>
      </c>
      <c r="WYZ56" s="29" t="e">
        <f t="shared" ref="WYZ56" si="1055">WYY56/WYX56</f>
        <v>#REF!</v>
      </c>
      <c r="WZC56" s="3"/>
      <c r="WZE56" s="1"/>
      <c r="WZF56" s="79"/>
      <c r="WZN56" s="145" t="e">
        <f>AVERAGE(#REF!)</f>
        <v>#REF!</v>
      </c>
      <c r="WZO56" t="e">
        <f>STDEV(WZN56:WZN262)</f>
        <v>#REF!</v>
      </c>
      <c r="WZP56" s="29" t="e">
        <f t="shared" ref="WZP56" si="1056">WZO56/WZN56</f>
        <v>#REF!</v>
      </c>
      <c r="WZS56" s="3"/>
      <c r="WZU56" s="1"/>
      <c r="WZV56" s="79"/>
      <c r="XAD56" s="145" t="e">
        <f>AVERAGE(#REF!)</f>
        <v>#REF!</v>
      </c>
      <c r="XAE56" t="e">
        <f>STDEV(XAD56:XAD262)</f>
        <v>#REF!</v>
      </c>
      <c r="XAF56" s="29" t="e">
        <f t="shared" ref="XAF56" si="1057">XAE56/XAD56</f>
        <v>#REF!</v>
      </c>
      <c r="XAI56" s="3"/>
      <c r="XAK56" s="1"/>
      <c r="XAL56" s="79"/>
      <c r="XAT56" s="145" t="e">
        <f>AVERAGE(#REF!)</f>
        <v>#REF!</v>
      </c>
      <c r="XAU56" t="e">
        <f>STDEV(XAT56:XAT262)</f>
        <v>#REF!</v>
      </c>
      <c r="XAV56" s="29" t="e">
        <f t="shared" ref="XAV56" si="1058">XAU56/XAT56</f>
        <v>#REF!</v>
      </c>
      <c r="XAY56" s="3"/>
      <c r="XBA56" s="1"/>
      <c r="XBB56" s="79"/>
      <c r="XBJ56" s="145" t="e">
        <f>AVERAGE(#REF!)</f>
        <v>#REF!</v>
      </c>
      <c r="XBK56" t="e">
        <f>STDEV(XBJ56:XBJ262)</f>
        <v>#REF!</v>
      </c>
      <c r="XBL56" s="29" t="e">
        <f t="shared" ref="XBL56" si="1059">XBK56/XBJ56</f>
        <v>#REF!</v>
      </c>
      <c r="XBO56" s="3"/>
      <c r="XBQ56" s="1"/>
      <c r="XBR56" s="79"/>
      <c r="XBZ56" s="145" t="e">
        <f>AVERAGE(#REF!)</f>
        <v>#REF!</v>
      </c>
      <c r="XCA56" t="e">
        <f>STDEV(XBZ56:XBZ262)</f>
        <v>#REF!</v>
      </c>
      <c r="XCB56" s="29" t="e">
        <f t="shared" ref="XCB56" si="1060">XCA56/XBZ56</f>
        <v>#REF!</v>
      </c>
      <c r="XCE56" s="3"/>
      <c r="XCG56" s="1"/>
      <c r="XCH56" s="79"/>
      <c r="XCP56" s="145" t="e">
        <f>AVERAGE(#REF!)</f>
        <v>#REF!</v>
      </c>
      <c r="XCQ56" t="e">
        <f>STDEV(XCP56:XCP262)</f>
        <v>#REF!</v>
      </c>
      <c r="XCR56" s="29" t="e">
        <f t="shared" ref="XCR56" si="1061">XCQ56/XCP56</f>
        <v>#REF!</v>
      </c>
      <c r="XCU56" s="3"/>
      <c r="XCW56" s="1"/>
      <c r="XCX56" s="79"/>
      <c r="XDF56" s="145" t="e">
        <f>AVERAGE(#REF!)</f>
        <v>#REF!</v>
      </c>
      <c r="XDG56" t="e">
        <f>STDEV(XDF56:XDF262)</f>
        <v>#REF!</v>
      </c>
      <c r="XDH56" s="29" t="e">
        <f t="shared" ref="XDH56" si="1062">XDG56/XDF56</f>
        <v>#REF!</v>
      </c>
      <c r="XDK56" s="3"/>
      <c r="XDM56" s="1"/>
      <c r="XDN56" s="79"/>
      <c r="XDV56" s="145" t="e">
        <f>AVERAGE(#REF!)</f>
        <v>#REF!</v>
      </c>
      <c r="XDW56" t="e">
        <f>STDEV(XDV56:XDV262)</f>
        <v>#REF!</v>
      </c>
      <c r="XDX56" s="29" t="e">
        <f t="shared" ref="XDX56" si="1063">XDW56/XDV56</f>
        <v>#REF!</v>
      </c>
      <c r="XEA56" s="3"/>
      <c r="XEC56" s="1"/>
      <c r="XED56" s="79"/>
      <c r="XEL56" s="145" t="e">
        <f>AVERAGE(#REF!)</f>
        <v>#REF!</v>
      </c>
      <c r="XEM56" t="e">
        <f>STDEV(XEL56:XEL262)</f>
        <v>#REF!</v>
      </c>
      <c r="XEN56" s="29" t="e">
        <f t="shared" ref="XEN56" si="1064">XEM56/XEL56</f>
        <v>#REF!</v>
      </c>
      <c r="XEQ56" s="3"/>
      <c r="XES56" s="1"/>
      <c r="XET56" s="79"/>
      <c r="XFB56" s="145" t="e">
        <f>AVERAGE(#REF!)</f>
        <v>#REF!</v>
      </c>
      <c r="XFC56" t="e">
        <f>STDEV(XFB56:XFB262)</f>
        <v>#REF!</v>
      </c>
      <c r="XFD56" s="29" t="e">
        <f t="shared" ref="XFD56" si="1065">XFC56/XFB56</f>
        <v>#REF!</v>
      </c>
    </row>
    <row r="57" spans="3:1024 1027:2048 2051:3072 3075:4096 4099:5120 5123:6144 6147:7168 7171:8192 8195:9216 9219:10240 10243:11264 11267:12288 12291:13312 13315:14336 14339:15360 15363:16384" x14ac:dyDescent="0.2">
      <c r="C57" s="83" t="s">
        <v>151</v>
      </c>
      <c r="D57" s="54"/>
      <c r="E57" s="54">
        <v>4</v>
      </c>
      <c r="F57" s="129">
        <v>110</v>
      </c>
      <c r="G57" s="112">
        <v>104</v>
      </c>
      <c r="H57" s="112">
        <v>111</v>
      </c>
      <c r="I57" s="112">
        <f t="shared" ref="I57:I67" si="1066">F57*1.962/10*8</f>
        <v>172.65600000000001</v>
      </c>
      <c r="J57" s="112">
        <f t="shared" ref="J57:J67" si="1067">G57*1.962/10*8</f>
        <v>163.23840000000001</v>
      </c>
      <c r="K57" s="112">
        <f t="shared" ref="K57:K67" si="1068">H57*1.962/10*8</f>
        <v>174.22559999999999</v>
      </c>
      <c r="L57" s="112">
        <f t="shared" ref="L57:L67" si="1069">AVERAGE(I57:K57)</f>
        <v>170.04</v>
      </c>
      <c r="M57" s="112">
        <f t="shared" ref="M57:M67" si="1070">STDEV(I57:K57)</f>
        <v>5.9424096930453949</v>
      </c>
      <c r="N57" s="66"/>
      <c r="O57" s="66"/>
      <c r="P57" s="67"/>
    </row>
    <row r="58" spans="3:1024 1027:2048 2051:3072 3075:4096 4099:5120 5123:6144 6147:7168 7171:8192 8195:9216 9219:10240 10243:11264 11267:12288 12291:13312 13315:14336 14339:15360 15363:16384" x14ac:dyDescent="0.2">
      <c r="C58" s="83"/>
      <c r="D58" s="54"/>
      <c r="E58" s="54">
        <v>5</v>
      </c>
      <c r="F58" s="129">
        <v>104</v>
      </c>
      <c r="G58" s="112">
        <v>111</v>
      </c>
      <c r="H58" s="112">
        <v>100</v>
      </c>
      <c r="I58" s="112">
        <f t="shared" si="1066"/>
        <v>163.23840000000001</v>
      </c>
      <c r="J58" s="112">
        <f t="shared" si="1067"/>
        <v>174.22559999999999</v>
      </c>
      <c r="K58" s="112">
        <f t="shared" si="1068"/>
        <v>156.95999999999998</v>
      </c>
      <c r="L58" s="112">
        <f t="shared" si="1069"/>
        <v>164.80799999999999</v>
      </c>
      <c r="M58" s="112">
        <f t="shared" si="1070"/>
        <v>8.7391629438980036</v>
      </c>
      <c r="N58" s="66"/>
      <c r="O58" s="66"/>
      <c r="P58" s="67"/>
    </row>
    <row r="59" spans="3:1024 1027:2048 2051:3072 3075:4096 4099:5120 5123:6144 6147:7168 7171:8192 8195:9216 9219:10240 10243:11264 11267:12288 12291:13312 13315:14336 14339:15360 15363:16384" x14ac:dyDescent="0.2">
      <c r="C59" s="83"/>
      <c r="D59" s="54"/>
      <c r="E59" s="54">
        <v>6</v>
      </c>
      <c r="F59" s="129">
        <v>104</v>
      </c>
      <c r="G59" s="112">
        <v>106</v>
      </c>
      <c r="H59" s="112">
        <v>108</v>
      </c>
      <c r="I59" s="112">
        <f t="shared" si="1066"/>
        <v>163.23840000000001</v>
      </c>
      <c r="J59" s="112">
        <f t="shared" si="1067"/>
        <v>166.3776</v>
      </c>
      <c r="K59" s="112">
        <f t="shared" si="1068"/>
        <v>169.51679999999999</v>
      </c>
      <c r="L59" s="112">
        <f t="shared" si="1069"/>
        <v>166.3776</v>
      </c>
      <c r="M59" s="112">
        <f t="shared" si="1070"/>
        <v>3.1391999999999882</v>
      </c>
      <c r="N59" s="66"/>
      <c r="O59" s="66"/>
      <c r="P59" s="67"/>
    </row>
    <row r="60" spans="3:1024 1027:2048 2051:3072 3075:4096 4099:5120 5123:6144 6147:7168 7171:8192 8195:9216 9219:10240 10243:11264 11267:12288 12291:13312 13315:14336 14339:15360 15363:16384" x14ac:dyDescent="0.2">
      <c r="C60" s="83"/>
      <c r="D60" s="54"/>
      <c r="E60" s="54">
        <v>10</v>
      </c>
      <c r="F60" s="129">
        <v>108</v>
      </c>
      <c r="G60" s="112">
        <v>108</v>
      </c>
      <c r="H60" s="112">
        <v>114</v>
      </c>
      <c r="I60" s="112">
        <f t="shared" si="1066"/>
        <v>169.51679999999999</v>
      </c>
      <c r="J60" s="112">
        <f t="shared" si="1067"/>
        <v>169.51679999999999</v>
      </c>
      <c r="K60" s="112">
        <f t="shared" si="1068"/>
        <v>178.93440000000001</v>
      </c>
      <c r="L60" s="112">
        <f t="shared" si="1069"/>
        <v>172.65599999999998</v>
      </c>
      <c r="M60" s="112">
        <f t="shared" si="1070"/>
        <v>5.4372538951202323</v>
      </c>
      <c r="N60" s="66"/>
      <c r="O60" s="66"/>
      <c r="P60" s="67"/>
    </row>
    <row r="61" spans="3:1024 1027:2048 2051:3072 3075:4096 4099:5120 5123:6144 6147:7168 7171:8192 8195:9216 9219:10240 10243:11264 11267:12288 12291:13312 13315:14336 14339:15360 15363:16384" x14ac:dyDescent="0.2">
      <c r="C61" s="83"/>
      <c r="D61" s="54"/>
      <c r="E61" s="54">
        <v>11</v>
      </c>
      <c r="F61" s="129">
        <v>107</v>
      </c>
      <c r="G61" s="112">
        <v>110</v>
      </c>
      <c r="H61" s="112">
        <v>116</v>
      </c>
      <c r="I61" s="112">
        <f t="shared" si="1066"/>
        <v>167.94720000000001</v>
      </c>
      <c r="J61" s="112">
        <f t="shared" si="1067"/>
        <v>172.65600000000001</v>
      </c>
      <c r="K61" s="112">
        <f t="shared" si="1068"/>
        <v>182.0736</v>
      </c>
      <c r="L61" s="112">
        <f t="shared" si="1069"/>
        <v>174.22559999999999</v>
      </c>
      <c r="M61" s="112">
        <f t="shared" si="1070"/>
        <v>7.1928108108026816</v>
      </c>
      <c r="N61" s="66"/>
      <c r="O61" s="66"/>
      <c r="P61" s="67"/>
    </row>
    <row r="62" spans="3:1024 1027:2048 2051:3072 3075:4096 4099:5120 5123:6144 6147:7168 7171:8192 8195:9216 9219:10240 10243:11264 11267:12288 12291:13312 13315:14336 14339:15360 15363:16384" x14ac:dyDescent="0.2">
      <c r="C62" s="83"/>
      <c r="D62" s="54"/>
      <c r="E62" s="54">
        <v>12</v>
      </c>
      <c r="F62" s="129">
        <v>112</v>
      </c>
      <c r="G62" s="112">
        <v>118</v>
      </c>
      <c r="H62" s="112">
        <v>107</v>
      </c>
      <c r="I62" s="112">
        <f t="shared" si="1066"/>
        <v>175.79519999999999</v>
      </c>
      <c r="J62" s="112">
        <f t="shared" si="1067"/>
        <v>185.21279999999999</v>
      </c>
      <c r="K62" s="112">
        <f t="shared" si="1068"/>
        <v>167.94720000000001</v>
      </c>
      <c r="L62" s="112">
        <f t="shared" si="1069"/>
        <v>176.3184</v>
      </c>
      <c r="M62" s="112">
        <f t="shared" si="1070"/>
        <v>8.6446827310202554</v>
      </c>
      <c r="N62" s="66"/>
      <c r="O62" s="66"/>
      <c r="P62" s="67"/>
    </row>
    <row r="63" spans="3:1024 1027:2048 2051:3072 3075:4096 4099:5120 5123:6144 6147:7168 7171:8192 8195:9216 9219:10240 10243:11264 11267:12288 12291:13312 13315:14336 14339:15360 15363:16384" x14ac:dyDescent="0.2">
      <c r="C63" s="83"/>
      <c r="D63" s="54"/>
      <c r="E63" s="54">
        <v>13</v>
      </c>
      <c r="F63" s="129">
        <v>107</v>
      </c>
      <c r="G63" s="112">
        <v>105</v>
      </c>
      <c r="H63" s="112">
        <v>103</v>
      </c>
      <c r="I63" s="112">
        <f t="shared" si="1066"/>
        <v>167.94720000000001</v>
      </c>
      <c r="J63" s="112">
        <f t="shared" si="1067"/>
        <v>164.80799999999999</v>
      </c>
      <c r="K63" s="112">
        <f t="shared" si="1068"/>
        <v>161.66879999999998</v>
      </c>
      <c r="L63" s="112">
        <f t="shared" si="1069"/>
        <v>164.80799999999999</v>
      </c>
      <c r="M63" s="112">
        <f t="shared" si="1070"/>
        <v>3.1392000000000166</v>
      </c>
      <c r="N63" s="66"/>
      <c r="O63" s="66"/>
      <c r="P63" s="67"/>
    </row>
    <row r="64" spans="3:1024 1027:2048 2051:3072 3075:4096 4099:5120 5123:6144 6147:7168 7171:8192 8195:9216 9219:10240 10243:11264 11267:12288 12291:13312 13315:14336 14339:15360 15363:16384" x14ac:dyDescent="0.2">
      <c r="C64" s="83"/>
      <c r="D64" s="54"/>
      <c r="E64" s="54">
        <v>14</v>
      </c>
      <c r="F64" s="129">
        <v>102</v>
      </c>
      <c r="G64" s="112">
        <v>107</v>
      </c>
      <c r="H64" s="112">
        <v>106</v>
      </c>
      <c r="I64" s="112">
        <f t="shared" si="1066"/>
        <v>160.0992</v>
      </c>
      <c r="J64" s="112">
        <f t="shared" si="1067"/>
        <v>167.94720000000001</v>
      </c>
      <c r="K64" s="112">
        <f t="shared" si="1068"/>
        <v>166.3776</v>
      </c>
      <c r="L64" s="112">
        <f t="shared" si="1069"/>
        <v>164.80799999999999</v>
      </c>
      <c r="M64" s="112">
        <f t="shared" si="1070"/>
        <v>4.1527712578469878</v>
      </c>
      <c r="N64" s="66"/>
      <c r="O64" s="66"/>
      <c r="P64" s="67"/>
    </row>
    <row r="65" spans="3:16" x14ac:dyDescent="0.2">
      <c r="C65" s="83"/>
      <c r="D65" s="54"/>
      <c r="E65" s="54">
        <v>15</v>
      </c>
      <c r="F65" s="129">
        <v>101</v>
      </c>
      <c r="G65" s="112">
        <v>100</v>
      </c>
      <c r="H65" s="112">
        <v>106</v>
      </c>
      <c r="I65" s="112">
        <f t="shared" si="1066"/>
        <v>158.52960000000002</v>
      </c>
      <c r="J65" s="112">
        <f t="shared" si="1067"/>
        <v>156.95999999999998</v>
      </c>
      <c r="K65" s="112">
        <f t="shared" si="1068"/>
        <v>166.3776</v>
      </c>
      <c r="L65" s="112">
        <f t="shared" si="1069"/>
        <v>160.6224</v>
      </c>
      <c r="M65" s="112">
        <f t="shared" si="1070"/>
        <v>5.0455580781515188</v>
      </c>
      <c r="N65" s="66"/>
      <c r="O65" s="66"/>
      <c r="P65" s="67"/>
    </row>
    <row r="66" spans="3:16" x14ac:dyDescent="0.2">
      <c r="C66" s="83"/>
      <c r="D66" s="54"/>
      <c r="E66" s="54">
        <v>16</v>
      </c>
      <c r="F66" s="129">
        <v>103</v>
      </c>
      <c r="G66" s="112">
        <v>102</v>
      </c>
      <c r="H66" s="112">
        <v>107</v>
      </c>
      <c r="I66" s="112">
        <f t="shared" si="1066"/>
        <v>161.66879999999998</v>
      </c>
      <c r="J66" s="112">
        <f t="shared" si="1067"/>
        <v>160.0992</v>
      </c>
      <c r="K66" s="112">
        <f t="shared" si="1068"/>
        <v>167.94720000000001</v>
      </c>
      <c r="L66" s="112">
        <f t="shared" si="1069"/>
        <v>163.23839999999998</v>
      </c>
      <c r="M66" s="112">
        <f t="shared" si="1070"/>
        <v>4.1527712578469931</v>
      </c>
      <c r="N66" s="66"/>
      <c r="O66" s="66"/>
      <c r="P66" s="67"/>
    </row>
    <row r="67" spans="3:16" x14ac:dyDescent="0.2">
      <c r="C67" s="83"/>
      <c r="D67" s="54"/>
      <c r="E67" s="54">
        <v>17</v>
      </c>
      <c r="F67" s="129">
        <v>106</v>
      </c>
      <c r="G67" s="112">
        <v>100</v>
      </c>
      <c r="H67" s="112">
        <v>107</v>
      </c>
      <c r="I67" s="112">
        <f t="shared" si="1066"/>
        <v>166.3776</v>
      </c>
      <c r="J67" s="112">
        <f t="shared" si="1067"/>
        <v>156.95999999999998</v>
      </c>
      <c r="K67" s="112">
        <f t="shared" si="1068"/>
        <v>167.94720000000001</v>
      </c>
      <c r="L67" s="112">
        <f t="shared" si="1069"/>
        <v>163.76159999999999</v>
      </c>
      <c r="M67" s="112">
        <f t="shared" si="1070"/>
        <v>5.9424096930454215</v>
      </c>
      <c r="N67" s="66"/>
      <c r="O67" s="66"/>
      <c r="P67" s="67"/>
    </row>
    <row r="68" spans="3:16" x14ac:dyDescent="0.2">
      <c r="C68" s="83"/>
      <c r="D68" s="54"/>
      <c r="E68" s="54">
        <v>18</v>
      </c>
      <c r="F68" s="129">
        <v>102</v>
      </c>
      <c r="G68" s="112">
        <v>106</v>
      </c>
      <c r="H68" s="112">
        <v>105</v>
      </c>
      <c r="I68" s="112">
        <f t="shared" ref="I68:I88" si="1071">F68*1.962/10*8</f>
        <v>160.0992</v>
      </c>
      <c r="J68" s="112">
        <f t="shared" ref="J68:J88" si="1072">G68*1.962/10*8</f>
        <v>166.3776</v>
      </c>
      <c r="K68" s="112">
        <f t="shared" ref="K68:K88" si="1073">H68*1.962/10*8</f>
        <v>164.80799999999999</v>
      </c>
      <c r="L68" s="112">
        <f t="shared" ref="L68:L88" si="1074">AVERAGE(I68:K68)</f>
        <v>163.76160000000002</v>
      </c>
      <c r="M68" s="112">
        <f t="shared" ref="M68:M88" si="1075">STDEV(I68:K68)</f>
        <v>3.2673829527620435</v>
      </c>
      <c r="N68" s="66"/>
      <c r="O68" s="66"/>
      <c r="P68" s="67"/>
    </row>
    <row r="69" spans="3:16" x14ac:dyDescent="0.2">
      <c r="C69" s="83"/>
      <c r="D69" s="54"/>
      <c r="E69" s="54">
        <v>19</v>
      </c>
      <c r="F69" s="129">
        <v>100</v>
      </c>
      <c r="G69" s="112">
        <v>108</v>
      </c>
      <c r="H69" s="112">
        <v>102</v>
      </c>
      <c r="I69" s="112">
        <f t="shared" si="1071"/>
        <v>156.95999999999998</v>
      </c>
      <c r="J69" s="112">
        <f t="shared" si="1072"/>
        <v>169.51679999999999</v>
      </c>
      <c r="K69" s="112">
        <f t="shared" si="1073"/>
        <v>160.0992</v>
      </c>
      <c r="L69" s="112">
        <f t="shared" si="1074"/>
        <v>162.19199999999998</v>
      </c>
      <c r="M69" s="112">
        <f t="shared" si="1075"/>
        <v>6.534765905524087</v>
      </c>
      <c r="N69" s="66"/>
      <c r="O69" s="66"/>
      <c r="P69" s="67"/>
    </row>
    <row r="70" spans="3:16" x14ac:dyDescent="0.2">
      <c r="C70" s="83"/>
      <c r="D70" s="54"/>
      <c r="E70" s="54">
        <v>20</v>
      </c>
      <c r="F70" s="129">
        <v>109</v>
      </c>
      <c r="G70" s="112">
        <v>116</v>
      </c>
      <c r="H70" s="112">
        <v>101</v>
      </c>
      <c r="I70" s="112">
        <f t="shared" si="1071"/>
        <v>171.0864</v>
      </c>
      <c r="J70" s="112">
        <f t="shared" si="1072"/>
        <v>182.0736</v>
      </c>
      <c r="K70" s="112">
        <f t="shared" si="1073"/>
        <v>158.52960000000002</v>
      </c>
      <c r="L70" s="112">
        <f t="shared" si="1074"/>
        <v>170.56319999999999</v>
      </c>
      <c r="M70" s="112">
        <f t="shared" si="1075"/>
        <v>11.780716772760467</v>
      </c>
      <c r="N70" s="66"/>
      <c r="O70" s="66"/>
      <c r="P70" s="67"/>
    </row>
    <row r="71" spans="3:16" x14ac:dyDescent="0.2">
      <c r="C71" s="83"/>
      <c r="D71" s="54"/>
      <c r="E71" s="54">
        <v>21</v>
      </c>
      <c r="F71" s="129">
        <v>101</v>
      </c>
      <c r="G71" s="112">
        <v>109</v>
      </c>
      <c r="H71" s="112">
        <v>109</v>
      </c>
      <c r="I71" s="112">
        <f t="shared" si="1071"/>
        <v>158.52960000000002</v>
      </c>
      <c r="J71" s="112">
        <f t="shared" si="1072"/>
        <v>171.0864</v>
      </c>
      <c r="K71" s="112">
        <f t="shared" si="1073"/>
        <v>171.0864</v>
      </c>
      <c r="L71" s="112">
        <f t="shared" si="1074"/>
        <v>166.9008</v>
      </c>
      <c r="M71" s="112">
        <f t="shared" si="1075"/>
        <v>7.2496718601602819</v>
      </c>
      <c r="N71" s="66"/>
      <c r="O71" s="66"/>
      <c r="P71" s="67"/>
    </row>
    <row r="72" spans="3:16" x14ac:dyDescent="0.2">
      <c r="C72" s="83"/>
      <c r="D72" s="54"/>
      <c r="E72" s="54">
        <v>23</v>
      </c>
      <c r="F72" s="129">
        <v>109</v>
      </c>
      <c r="G72" s="112">
        <v>112</v>
      </c>
      <c r="H72" s="112">
        <v>108</v>
      </c>
      <c r="I72" s="112">
        <f t="shared" si="1071"/>
        <v>171.0864</v>
      </c>
      <c r="J72" s="112">
        <f t="shared" si="1072"/>
        <v>175.79519999999999</v>
      </c>
      <c r="K72" s="112">
        <f t="shared" si="1073"/>
        <v>169.51679999999999</v>
      </c>
      <c r="L72" s="112">
        <f t="shared" si="1074"/>
        <v>172.1328</v>
      </c>
      <c r="M72" s="112">
        <f t="shared" si="1075"/>
        <v>3.2673829527620435</v>
      </c>
      <c r="N72" s="66"/>
      <c r="O72" s="66"/>
      <c r="P72" s="67"/>
    </row>
    <row r="73" spans="3:16" x14ac:dyDescent="0.2">
      <c r="C73" s="83"/>
      <c r="D73" s="54"/>
      <c r="E73" s="54">
        <v>24</v>
      </c>
      <c r="F73" s="129">
        <v>107</v>
      </c>
      <c r="G73" s="112">
        <v>108</v>
      </c>
      <c r="H73" s="112">
        <v>113</v>
      </c>
      <c r="I73" s="112">
        <f t="shared" si="1071"/>
        <v>167.94720000000001</v>
      </c>
      <c r="J73" s="112">
        <f t="shared" si="1072"/>
        <v>169.51679999999999</v>
      </c>
      <c r="K73" s="112">
        <f t="shared" si="1073"/>
        <v>177.3648</v>
      </c>
      <c r="L73" s="112">
        <f t="shared" si="1074"/>
        <v>171.6096</v>
      </c>
      <c r="M73" s="112">
        <f t="shared" si="1075"/>
        <v>5.0455580781515144</v>
      </c>
      <c r="N73" s="66"/>
      <c r="O73" s="66"/>
      <c r="P73" s="67"/>
    </row>
    <row r="74" spans="3:16" x14ac:dyDescent="0.2">
      <c r="C74" s="83"/>
      <c r="D74" s="54"/>
      <c r="E74" s="54">
        <v>25</v>
      </c>
      <c r="F74" s="129">
        <v>102</v>
      </c>
      <c r="G74" s="112">
        <v>100</v>
      </c>
      <c r="H74" s="112">
        <v>104</v>
      </c>
      <c r="I74" s="112">
        <f t="shared" si="1071"/>
        <v>160.0992</v>
      </c>
      <c r="J74" s="112">
        <f t="shared" si="1072"/>
        <v>156.95999999999998</v>
      </c>
      <c r="K74" s="112">
        <f t="shared" si="1073"/>
        <v>163.23840000000001</v>
      </c>
      <c r="L74" s="112">
        <f t="shared" si="1074"/>
        <v>160.0992</v>
      </c>
      <c r="M74" s="112">
        <f t="shared" si="1075"/>
        <v>3.1392000000000166</v>
      </c>
      <c r="N74" s="66"/>
      <c r="O74" s="66"/>
      <c r="P74" s="67"/>
    </row>
    <row r="75" spans="3:16" x14ac:dyDescent="0.2">
      <c r="C75" s="84" t="s">
        <v>154</v>
      </c>
      <c r="D75" s="55"/>
      <c r="E75" s="55">
        <v>26</v>
      </c>
      <c r="F75" s="130">
        <v>109</v>
      </c>
      <c r="G75" s="113">
        <v>105</v>
      </c>
      <c r="H75" s="113">
        <v>109</v>
      </c>
      <c r="I75" s="113">
        <f t="shared" si="1071"/>
        <v>171.0864</v>
      </c>
      <c r="J75" s="113">
        <f t="shared" si="1072"/>
        <v>164.80799999999999</v>
      </c>
      <c r="K75" s="113">
        <f t="shared" si="1073"/>
        <v>171.0864</v>
      </c>
      <c r="L75" s="113">
        <f t="shared" si="1074"/>
        <v>168.99360000000001</v>
      </c>
      <c r="M75" s="113">
        <f t="shared" si="1075"/>
        <v>3.6248359300801494</v>
      </c>
      <c r="N75" s="226">
        <f>AVERAGE(L75:L83)</f>
        <v>167.01706666666666</v>
      </c>
      <c r="O75" s="226">
        <f>STDEV(L75:L83)</f>
        <v>3.5656164235655017</v>
      </c>
      <c r="P75" s="227">
        <f>O75/N75*100</f>
        <v>2.1348814793171846</v>
      </c>
    </row>
    <row r="76" spans="3:16" x14ac:dyDescent="0.2">
      <c r="C76" s="84"/>
      <c r="D76" s="55"/>
      <c r="E76" s="55">
        <v>27</v>
      </c>
      <c r="F76" s="130">
        <v>114</v>
      </c>
      <c r="G76" s="113">
        <v>106</v>
      </c>
      <c r="H76" s="113">
        <v>112</v>
      </c>
      <c r="I76" s="113">
        <f t="shared" si="1071"/>
        <v>178.93440000000001</v>
      </c>
      <c r="J76" s="113">
        <f t="shared" si="1072"/>
        <v>166.3776</v>
      </c>
      <c r="K76" s="113">
        <f t="shared" si="1073"/>
        <v>175.79519999999999</v>
      </c>
      <c r="L76" s="113">
        <f t="shared" si="1074"/>
        <v>173.70240000000001</v>
      </c>
      <c r="M76" s="113">
        <f t="shared" si="1075"/>
        <v>6.534765905524087</v>
      </c>
      <c r="N76" s="226"/>
      <c r="O76" s="226"/>
      <c r="P76" s="227"/>
    </row>
    <row r="77" spans="3:16" x14ac:dyDescent="0.2">
      <c r="C77" s="84"/>
      <c r="D77" s="55"/>
      <c r="E77" s="55">
        <v>28</v>
      </c>
      <c r="F77" s="130">
        <v>108</v>
      </c>
      <c r="G77" s="113">
        <v>103</v>
      </c>
      <c r="H77" s="113">
        <v>108</v>
      </c>
      <c r="I77" s="113">
        <f t="shared" si="1071"/>
        <v>169.51679999999999</v>
      </c>
      <c r="J77" s="113">
        <f t="shared" si="1072"/>
        <v>161.66879999999998</v>
      </c>
      <c r="K77" s="113">
        <f t="shared" si="1073"/>
        <v>169.51679999999999</v>
      </c>
      <c r="L77" s="113">
        <f t="shared" si="1074"/>
        <v>166.90079999999998</v>
      </c>
      <c r="M77" s="113">
        <f t="shared" si="1075"/>
        <v>4.5310449126001906</v>
      </c>
      <c r="N77" s="226"/>
      <c r="O77" s="226"/>
      <c r="P77" s="227"/>
    </row>
    <row r="78" spans="3:16" x14ac:dyDescent="0.2">
      <c r="C78" s="84"/>
      <c r="D78" s="55"/>
      <c r="E78" s="55">
        <v>29</v>
      </c>
      <c r="F78" s="130">
        <v>106</v>
      </c>
      <c r="G78" s="113">
        <v>104</v>
      </c>
      <c r="H78" s="113">
        <v>106</v>
      </c>
      <c r="I78" s="113">
        <f t="shared" si="1071"/>
        <v>166.3776</v>
      </c>
      <c r="J78" s="113">
        <f t="shared" si="1072"/>
        <v>163.23840000000001</v>
      </c>
      <c r="K78" s="113">
        <f t="shared" si="1073"/>
        <v>166.3776</v>
      </c>
      <c r="L78" s="113">
        <f t="shared" si="1074"/>
        <v>165.3312</v>
      </c>
      <c r="M78" s="113">
        <f t="shared" si="1075"/>
        <v>1.8124179650400662</v>
      </c>
      <c r="N78" s="226"/>
      <c r="O78" s="226"/>
      <c r="P78" s="227"/>
    </row>
    <row r="79" spans="3:16" x14ac:dyDescent="0.2">
      <c r="C79" s="84"/>
      <c r="D79" s="55"/>
      <c r="E79" s="55">
        <v>30</v>
      </c>
      <c r="F79" s="130">
        <v>104</v>
      </c>
      <c r="G79" s="113">
        <v>110</v>
      </c>
      <c r="H79" s="113">
        <v>107</v>
      </c>
      <c r="I79" s="113">
        <f t="shared" si="1071"/>
        <v>163.23840000000001</v>
      </c>
      <c r="J79" s="113">
        <f t="shared" si="1072"/>
        <v>172.65600000000001</v>
      </c>
      <c r="K79" s="113">
        <f t="shared" si="1073"/>
        <v>167.94720000000001</v>
      </c>
      <c r="L79" s="113">
        <f t="shared" si="1074"/>
        <v>167.94720000000001</v>
      </c>
      <c r="M79" s="113">
        <f t="shared" si="1075"/>
        <v>4.7087999999999965</v>
      </c>
      <c r="N79" s="226"/>
      <c r="O79" s="226"/>
      <c r="P79" s="227"/>
    </row>
    <row r="80" spans="3:16" x14ac:dyDescent="0.2">
      <c r="C80" s="84"/>
      <c r="D80" s="55"/>
      <c r="E80" s="55">
        <v>31</v>
      </c>
      <c r="F80" s="130">
        <v>110</v>
      </c>
      <c r="G80" s="113">
        <v>102</v>
      </c>
      <c r="H80" s="113">
        <v>108</v>
      </c>
      <c r="I80" s="113">
        <f t="shared" si="1071"/>
        <v>172.65600000000001</v>
      </c>
      <c r="J80" s="113">
        <f t="shared" si="1072"/>
        <v>160.0992</v>
      </c>
      <c r="K80" s="113">
        <f t="shared" si="1073"/>
        <v>169.51679999999999</v>
      </c>
      <c r="L80" s="113">
        <f t="shared" si="1074"/>
        <v>167.42400000000001</v>
      </c>
      <c r="M80" s="113">
        <f t="shared" si="1075"/>
        <v>6.534765905524087</v>
      </c>
      <c r="N80" s="226"/>
      <c r="O80" s="226"/>
      <c r="P80" s="227"/>
    </row>
    <row r="81" spans="1:16" x14ac:dyDescent="0.2">
      <c r="C81" s="84"/>
      <c r="D81" s="55"/>
      <c r="E81" s="55">
        <v>32</v>
      </c>
      <c r="F81" s="130">
        <v>104</v>
      </c>
      <c r="G81" s="113">
        <v>102</v>
      </c>
      <c r="H81" s="113">
        <v>100</v>
      </c>
      <c r="I81" s="113">
        <f t="shared" si="1071"/>
        <v>163.23840000000001</v>
      </c>
      <c r="J81" s="113">
        <f t="shared" si="1072"/>
        <v>160.0992</v>
      </c>
      <c r="K81" s="113">
        <f t="shared" si="1073"/>
        <v>156.95999999999998</v>
      </c>
      <c r="L81" s="113">
        <f t="shared" si="1074"/>
        <v>160.0992</v>
      </c>
      <c r="M81" s="113">
        <f t="shared" si="1075"/>
        <v>3.1392000000000166</v>
      </c>
      <c r="N81" s="226"/>
      <c r="O81" s="226"/>
      <c r="P81" s="227"/>
    </row>
    <row r="82" spans="1:16" x14ac:dyDescent="0.2">
      <c r="C82" s="84"/>
      <c r="D82" s="55"/>
      <c r="E82" s="55">
        <v>33</v>
      </c>
      <c r="F82" s="130">
        <v>105</v>
      </c>
      <c r="G82" s="113">
        <v>107</v>
      </c>
      <c r="H82" s="113">
        <v>107</v>
      </c>
      <c r="I82" s="113">
        <f t="shared" si="1071"/>
        <v>164.80799999999999</v>
      </c>
      <c r="J82" s="113">
        <f t="shared" si="1072"/>
        <v>167.94720000000001</v>
      </c>
      <c r="K82" s="113">
        <f t="shared" si="1073"/>
        <v>167.94720000000001</v>
      </c>
      <c r="L82" s="113">
        <f t="shared" si="1074"/>
        <v>166.9008</v>
      </c>
      <c r="M82" s="113">
        <f t="shared" si="1075"/>
        <v>1.8124179650400827</v>
      </c>
      <c r="N82" s="226"/>
      <c r="O82" s="226"/>
      <c r="P82" s="227"/>
    </row>
    <row r="83" spans="1:16" x14ac:dyDescent="0.2">
      <c r="C83" s="84"/>
      <c r="D83" s="55"/>
      <c r="E83" s="55">
        <v>34</v>
      </c>
      <c r="F83" s="130">
        <v>105</v>
      </c>
      <c r="G83" s="113">
        <v>107</v>
      </c>
      <c r="H83" s="113">
        <v>105</v>
      </c>
      <c r="I83" s="113">
        <f t="shared" si="1071"/>
        <v>164.80799999999999</v>
      </c>
      <c r="J83" s="113">
        <f t="shared" si="1072"/>
        <v>167.94720000000001</v>
      </c>
      <c r="K83" s="113">
        <f t="shared" si="1073"/>
        <v>164.80799999999999</v>
      </c>
      <c r="L83" s="113">
        <f t="shared" si="1074"/>
        <v>165.8544</v>
      </c>
      <c r="M83" s="113">
        <f t="shared" si="1075"/>
        <v>1.8124179650400827</v>
      </c>
      <c r="N83" s="226"/>
      <c r="O83" s="226"/>
      <c r="P83" s="227"/>
    </row>
    <row r="84" spans="1:16" x14ac:dyDescent="0.2">
      <c r="C84" s="80" t="s">
        <v>156</v>
      </c>
      <c r="D84" s="51"/>
      <c r="E84" s="51">
        <v>35</v>
      </c>
      <c r="F84" s="131">
        <v>107</v>
      </c>
      <c r="G84" s="114">
        <v>106</v>
      </c>
      <c r="H84" s="114">
        <v>109</v>
      </c>
      <c r="I84" s="114">
        <f t="shared" si="1071"/>
        <v>167.94720000000001</v>
      </c>
      <c r="J84" s="114">
        <f t="shared" si="1072"/>
        <v>166.3776</v>
      </c>
      <c r="K84" s="114">
        <f t="shared" si="1073"/>
        <v>171.0864</v>
      </c>
      <c r="L84" s="114">
        <f t="shared" si="1074"/>
        <v>168.47040000000001</v>
      </c>
      <c r="M84" s="114">
        <f t="shared" si="1075"/>
        <v>2.3976036036008925</v>
      </c>
      <c r="N84" s="228">
        <f>AVERAGE(L84:L88)</f>
        <v>169.09823999999998</v>
      </c>
      <c r="O84" s="228">
        <f>STDEV(L84:L88)</f>
        <v>5.2762845836819725</v>
      </c>
      <c r="P84" s="229">
        <f>O84/N84*100</f>
        <v>3.120248078088792</v>
      </c>
    </row>
    <row r="85" spans="1:16" x14ac:dyDescent="0.2">
      <c r="C85" s="80"/>
      <c r="D85" s="51"/>
      <c r="E85" s="51">
        <v>36</v>
      </c>
      <c r="F85" s="131">
        <v>116</v>
      </c>
      <c r="G85" s="114">
        <v>112</v>
      </c>
      <c r="H85" s="114">
        <v>112</v>
      </c>
      <c r="I85" s="114">
        <f t="shared" si="1071"/>
        <v>182.0736</v>
      </c>
      <c r="J85" s="114">
        <f t="shared" si="1072"/>
        <v>175.79519999999999</v>
      </c>
      <c r="K85" s="114">
        <f t="shared" si="1073"/>
        <v>175.79519999999999</v>
      </c>
      <c r="L85" s="114">
        <f t="shared" si="1074"/>
        <v>177.88800000000001</v>
      </c>
      <c r="M85" s="114">
        <f t="shared" si="1075"/>
        <v>3.6248359300801494</v>
      </c>
      <c r="N85" s="228"/>
      <c r="O85" s="228"/>
      <c r="P85" s="229"/>
    </row>
    <row r="86" spans="1:16" x14ac:dyDescent="0.2">
      <c r="C86" s="80"/>
      <c r="D86" s="51"/>
      <c r="E86" s="51">
        <v>37</v>
      </c>
      <c r="F86" s="131">
        <v>106</v>
      </c>
      <c r="G86" s="114">
        <v>106</v>
      </c>
      <c r="H86" s="114">
        <v>102</v>
      </c>
      <c r="I86" s="114">
        <f t="shared" si="1071"/>
        <v>166.3776</v>
      </c>
      <c r="J86" s="114">
        <f t="shared" si="1072"/>
        <v>166.3776</v>
      </c>
      <c r="K86" s="114">
        <f t="shared" si="1073"/>
        <v>160.0992</v>
      </c>
      <c r="L86" s="114">
        <f t="shared" si="1074"/>
        <v>164.28479999999999</v>
      </c>
      <c r="M86" s="114">
        <f t="shared" si="1075"/>
        <v>3.6248359300801494</v>
      </c>
      <c r="N86" s="228"/>
      <c r="O86" s="228"/>
      <c r="P86" s="229"/>
    </row>
    <row r="87" spans="1:16" x14ac:dyDescent="0.2">
      <c r="C87" s="80"/>
      <c r="D87" s="51"/>
      <c r="E87" s="51">
        <v>39</v>
      </c>
      <c r="F87" s="131">
        <v>102</v>
      </c>
      <c r="G87" s="114">
        <v>107</v>
      </c>
      <c r="H87" s="114">
        <v>108</v>
      </c>
      <c r="I87" s="114">
        <f t="shared" si="1071"/>
        <v>160.0992</v>
      </c>
      <c r="J87" s="114">
        <f t="shared" si="1072"/>
        <v>167.94720000000001</v>
      </c>
      <c r="K87" s="114">
        <f t="shared" si="1073"/>
        <v>169.51679999999999</v>
      </c>
      <c r="L87" s="114">
        <f t="shared" si="1074"/>
        <v>165.8544</v>
      </c>
      <c r="M87" s="114">
        <f t="shared" si="1075"/>
        <v>5.0455580781515144</v>
      </c>
      <c r="N87" s="228"/>
      <c r="O87" s="228"/>
      <c r="P87" s="229"/>
    </row>
    <row r="88" spans="1:16" x14ac:dyDescent="0.2">
      <c r="C88" s="80"/>
      <c r="D88" s="51"/>
      <c r="E88" s="51">
        <v>42</v>
      </c>
      <c r="F88" s="131">
        <v>105</v>
      </c>
      <c r="G88" s="114">
        <v>110</v>
      </c>
      <c r="H88" s="114">
        <v>108</v>
      </c>
      <c r="I88" s="114">
        <f t="shared" si="1071"/>
        <v>164.80799999999999</v>
      </c>
      <c r="J88" s="114">
        <f t="shared" si="1072"/>
        <v>172.65600000000001</v>
      </c>
      <c r="K88" s="114">
        <f t="shared" si="1073"/>
        <v>169.51679999999999</v>
      </c>
      <c r="L88" s="114">
        <f t="shared" si="1074"/>
        <v>168.99359999999999</v>
      </c>
      <c r="M88" s="114">
        <f t="shared" si="1075"/>
        <v>3.9500733765336622</v>
      </c>
      <c r="N88" s="228"/>
      <c r="O88" s="228"/>
      <c r="P88" s="229"/>
    </row>
    <row r="90" spans="1:16" x14ac:dyDescent="0.2">
      <c r="A90">
        <v>20230414</v>
      </c>
      <c r="C90" s="90" t="s">
        <v>154</v>
      </c>
      <c r="D90" s="71" t="s">
        <v>161</v>
      </c>
      <c r="E90" s="98">
        <v>1</v>
      </c>
      <c r="F90" s="132">
        <v>121</v>
      </c>
      <c r="G90" s="98">
        <v>121</v>
      </c>
      <c r="H90" s="98">
        <v>112</v>
      </c>
      <c r="I90" s="138">
        <f>F90*1.962/10*8</f>
        <v>189.92159999999998</v>
      </c>
      <c r="J90" s="138">
        <f t="shared" ref="J90:K90" si="1076">G90*1.962/10*8</f>
        <v>189.92159999999998</v>
      </c>
      <c r="K90" s="138">
        <f t="shared" si="1076"/>
        <v>175.79519999999999</v>
      </c>
      <c r="L90" s="138">
        <f>AVERAGE(I90:K90)</f>
        <v>185.21279999999999</v>
      </c>
      <c r="M90" s="138">
        <f>STDEV(I90:K90)</f>
        <v>8.1558808426803235</v>
      </c>
      <c r="N90" s="234">
        <f>AVERAGE(L90:L92)</f>
        <v>192.01440000000002</v>
      </c>
      <c r="O90" s="138"/>
      <c r="P90" s="70"/>
    </row>
    <row r="91" spans="1:16" x14ac:dyDescent="0.2">
      <c r="C91" s="90"/>
      <c r="D91" s="71" t="s">
        <v>162</v>
      </c>
      <c r="E91" s="98">
        <v>2</v>
      </c>
      <c r="F91" s="132">
        <v>129</v>
      </c>
      <c r="G91" s="98">
        <v>116</v>
      </c>
      <c r="H91" s="98">
        <v>140</v>
      </c>
      <c r="I91" s="138">
        <f t="shared" ref="I91:I114" si="1077">F91*1.962/10*8</f>
        <v>202.47839999999999</v>
      </c>
      <c r="J91" s="138">
        <f t="shared" ref="J91:J114" si="1078">G91*1.962/10*8</f>
        <v>182.0736</v>
      </c>
      <c r="K91" s="138">
        <f t="shared" ref="K91:K114" si="1079">H91*1.962/10*8</f>
        <v>219.744</v>
      </c>
      <c r="L91" s="138">
        <f t="shared" ref="L91:L114" si="1080">AVERAGE(I91:K91)</f>
        <v>201.43200000000002</v>
      </c>
      <c r="M91" s="138">
        <f t="shared" ref="M91:M133" si="1081">STDEV(I91:K91)</f>
        <v>18.856987398839721</v>
      </c>
      <c r="N91" s="234"/>
      <c r="O91" s="138">
        <f>STDEV(L90:L92)</f>
        <v>8.4201071347103547</v>
      </c>
      <c r="P91" s="70"/>
    </row>
    <row r="92" spans="1:16" x14ac:dyDescent="0.2">
      <c r="C92" s="90"/>
      <c r="D92" s="71" t="s">
        <v>163</v>
      </c>
      <c r="E92" s="98">
        <v>3</v>
      </c>
      <c r="F92" s="132">
        <v>105</v>
      </c>
      <c r="G92" s="98">
        <v>124</v>
      </c>
      <c r="H92" s="98">
        <v>133</v>
      </c>
      <c r="I92" s="138">
        <f t="shared" si="1077"/>
        <v>164.80799999999999</v>
      </c>
      <c r="J92" s="138">
        <f t="shared" si="1078"/>
        <v>194.63039999999998</v>
      </c>
      <c r="K92" s="138">
        <f t="shared" si="1079"/>
        <v>208.75679999999997</v>
      </c>
      <c r="L92" s="138">
        <f t="shared" si="1080"/>
        <v>189.39840000000001</v>
      </c>
      <c r="M92" s="138">
        <f t="shared" si="1081"/>
        <v>22.436680310598526</v>
      </c>
      <c r="N92" s="234"/>
      <c r="O92" s="138"/>
      <c r="P92" s="70"/>
    </row>
    <row r="93" spans="1:16" x14ac:dyDescent="0.2">
      <c r="C93" s="91" t="s">
        <v>155</v>
      </c>
      <c r="D93" s="73" t="s">
        <v>164</v>
      </c>
      <c r="E93" s="99">
        <v>4</v>
      </c>
      <c r="F93" s="133">
        <v>140</v>
      </c>
      <c r="G93" s="99">
        <v>162</v>
      </c>
      <c r="H93" s="99">
        <v>166</v>
      </c>
      <c r="I93" s="139">
        <f t="shared" si="1077"/>
        <v>219.744</v>
      </c>
      <c r="J93" s="139">
        <f t="shared" si="1078"/>
        <v>254.27519999999998</v>
      </c>
      <c r="K93" s="139">
        <f t="shared" si="1079"/>
        <v>260.55360000000002</v>
      </c>
      <c r="L93" s="138">
        <f t="shared" si="1080"/>
        <v>244.85759999999996</v>
      </c>
      <c r="M93" s="138">
        <f t="shared" si="1081"/>
        <v>21.974400000000003</v>
      </c>
      <c r="N93" s="235">
        <f>AVERAGE(L93:L95)</f>
        <v>246.42719999999997</v>
      </c>
      <c r="O93" s="139"/>
      <c r="P93" s="72"/>
    </row>
    <row r="94" spans="1:16" x14ac:dyDescent="0.2">
      <c r="C94" s="91"/>
      <c r="D94" s="73" t="s">
        <v>165</v>
      </c>
      <c r="E94" s="99">
        <v>5</v>
      </c>
      <c r="F94" s="133">
        <v>170</v>
      </c>
      <c r="G94" s="99">
        <v>162</v>
      </c>
      <c r="H94" s="99">
        <v>157</v>
      </c>
      <c r="I94" s="139">
        <f t="shared" si="1077"/>
        <v>266.83199999999999</v>
      </c>
      <c r="J94" s="139">
        <f t="shared" si="1078"/>
        <v>254.27519999999998</v>
      </c>
      <c r="K94" s="139">
        <f t="shared" si="1079"/>
        <v>246.4272</v>
      </c>
      <c r="L94" s="138">
        <f t="shared" si="1080"/>
        <v>255.84479999999996</v>
      </c>
      <c r="M94" s="138">
        <f t="shared" si="1081"/>
        <v>10.292555507744419</v>
      </c>
      <c r="N94" s="235"/>
      <c r="O94" s="139">
        <f>STDEV(L93:L95)</f>
        <v>8.739162943897993</v>
      </c>
      <c r="P94" s="72"/>
    </row>
    <row r="95" spans="1:16" x14ac:dyDescent="0.2">
      <c r="C95" s="91"/>
      <c r="D95" s="73" t="s">
        <v>166</v>
      </c>
      <c r="E95" s="99">
        <v>6</v>
      </c>
      <c r="F95" s="133">
        <v>162</v>
      </c>
      <c r="G95" s="99">
        <v>156</v>
      </c>
      <c r="H95" s="99">
        <v>138</v>
      </c>
      <c r="I95" s="139">
        <f t="shared" si="1077"/>
        <v>254.27519999999998</v>
      </c>
      <c r="J95" s="139">
        <f t="shared" si="1078"/>
        <v>244.85759999999999</v>
      </c>
      <c r="K95" s="139">
        <f t="shared" si="1079"/>
        <v>216.60479999999998</v>
      </c>
      <c r="L95" s="138">
        <f t="shared" si="1080"/>
        <v>238.57919999999999</v>
      </c>
      <c r="M95" s="138">
        <f t="shared" si="1081"/>
        <v>19.604297716572255</v>
      </c>
      <c r="N95" s="235"/>
      <c r="O95" s="139"/>
      <c r="P95" s="72"/>
    </row>
    <row r="96" spans="1:16" x14ac:dyDescent="0.2">
      <c r="C96" s="80" t="s">
        <v>156</v>
      </c>
      <c r="D96" s="75" t="s">
        <v>167</v>
      </c>
      <c r="E96" s="100">
        <v>7</v>
      </c>
      <c r="F96" s="134">
        <v>162</v>
      </c>
      <c r="G96" s="100">
        <v>166</v>
      </c>
      <c r="H96" s="100">
        <v>161</v>
      </c>
      <c r="I96" s="56">
        <f t="shared" si="1077"/>
        <v>254.27519999999998</v>
      </c>
      <c r="J96" s="56">
        <f t="shared" si="1078"/>
        <v>260.55360000000002</v>
      </c>
      <c r="K96" s="56">
        <f t="shared" si="1079"/>
        <v>252.7056</v>
      </c>
      <c r="L96" s="138">
        <f t="shared" si="1080"/>
        <v>255.84479999999999</v>
      </c>
      <c r="M96" s="138">
        <f t="shared" si="1081"/>
        <v>4.1527712578469931</v>
      </c>
      <c r="N96" s="236">
        <f>AVERAGE(L96:L98)</f>
        <v>255.32159999999999</v>
      </c>
      <c r="O96" s="56"/>
      <c r="P96" s="74"/>
    </row>
    <row r="97" spans="3:16" x14ac:dyDescent="0.2">
      <c r="C97" s="80"/>
      <c r="D97" s="75" t="s">
        <v>168</v>
      </c>
      <c r="E97" s="100">
        <v>8</v>
      </c>
      <c r="F97" s="134">
        <v>165</v>
      </c>
      <c r="G97" s="100">
        <v>156</v>
      </c>
      <c r="H97" s="100">
        <v>160</v>
      </c>
      <c r="I97" s="56">
        <f t="shared" si="1077"/>
        <v>258.98400000000004</v>
      </c>
      <c r="J97" s="56">
        <f t="shared" si="1078"/>
        <v>244.85759999999999</v>
      </c>
      <c r="K97" s="56">
        <f t="shared" si="1079"/>
        <v>251.13600000000002</v>
      </c>
      <c r="L97" s="138">
        <f t="shared" si="1080"/>
        <v>251.65920000000003</v>
      </c>
      <c r="M97" s="138">
        <f t="shared" si="1081"/>
        <v>7.0777184120308378</v>
      </c>
      <c r="N97" s="236"/>
      <c r="O97" s="56">
        <f>STDEV(L96:L98)</f>
        <v>3.4308518359147948</v>
      </c>
      <c r="P97" s="74"/>
    </row>
    <row r="98" spans="3:16" x14ac:dyDescent="0.2">
      <c r="C98" s="80"/>
      <c r="D98" s="75" t="s">
        <v>169</v>
      </c>
      <c r="E98" s="100">
        <v>9</v>
      </c>
      <c r="F98" s="134">
        <v>166</v>
      </c>
      <c r="G98" s="100">
        <v>170</v>
      </c>
      <c r="H98" s="100">
        <v>158</v>
      </c>
      <c r="I98" s="56">
        <f t="shared" si="1077"/>
        <v>260.55360000000002</v>
      </c>
      <c r="J98" s="56">
        <f t="shared" si="1078"/>
        <v>266.83199999999999</v>
      </c>
      <c r="K98" s="56">
        <f t="shared" si="1079"/>
        <v>247.99679999999998</v>
      </c>
      <c r="L98" s="138">
        <f t="shared" si="1080"/>
        <v>258.46080000000001</v>
      </c>
      <c r="M98" s="138">
        <f t="shared" si="1081"/>
        <v>9.5904144144035932</v>
      </c>
      <c r="N98" s="236"/>
      <c r="O98" s="56"/>
      <c r="P98" s="74"/>
    </row>
    <row r="99" spans="3:16" x14ac:dyDescent="0.2">
      <c r="C99" s="92" t="s">
        <v>157</v>
      </c>
      <c r="D99" s="77" t="s">
        <v>170</v>
      </c>
      <c r="E99" s="101">
        <v>10</v>
      </c>
      <c r="F99" s="135">
        <v>108</v>
      </c>
      <c r="G99" s="101">
        <v>120</v>
      </c>
      <c r="H99" s="101">
        <v>124</v>
      </c>
      <c r="I99" s="138">
        <f t="shared" si="1077"/>
        <v>169.51679999999999</v>
      </c>
      <c r="J99" s="138">
        <f t="shared" si="1078"/>
        <v>188.352</v>
      </c>
      <c r="K99" s="138">
        <f t="shared" si="1079"/>
        <v>194.63039999999998</v>
      </c>
      <c r="L99" s="138">
        <f t="shared" si="1080"/>
        <v>184.16639999999998</v>
      </c>
      <c r="M99" s="138">
        <f t="shared" si="1081"/>
        <v>13.069531811048167</v>
      </c>
      <c r="N99" s="230">
        <f>AVERAGE(L99:L108)</f>
        <v>217.07568000000001</v>
      </c>
      <c r="O99" s="140"/>
      <c r="P99" s="76"/>
    </row>
    <row r="100" spans="3:16" x14ac:dyDescent="0.2">
      <c r="C100" s="92"/>
      <c r="D100" s="77" t="s">
        <v>171</v>
      </c>
      <c r="E100" s="101">
        <v>11</v>
      </c>
      <c r="F100" s="135">
        <v>136</v>
      </c>
      <c r="G100" s="101">
        <v>136</v>
      </c>
      <c r="H100" s="101">
        <v>130</v>
      </c>
      <c r="I100" s="138">
        <f t="shared" si="1077"/>
        <v>213.46559999999999</v>
      </c>
      <c r="J100" s="138">
        <f t="shared" si="1078"/>
        <v>213.46559999999999</v>
      </c>
      <c r="K100" s="138">
        <f t="shared" si="1079"/>
        <v>204.048</v>
      </c>
      <c r="L100" s="138">
        <f t="shared" si="1080"/>
        <v>210.32640000000001</v>
      </c>
      <c r="M100" s="138">
        <f t="shared" si="1081"/>
        <v>5.4372538951202154</v>
      </c>
      <c r="N100" s="230"/>
      <c r="O100" s="140"/>
      <c r="P100" s="76"/>
    </row>
    <row r="101" spans="3:16" x14ac:dyDescent="0.2">
      <c r="C101" s="92"/>
      <c r="D101" s="77" t="s">
        <v>172</v>
      </c>
      <c r="E101" s="101">
        <v>12</v>
      </c>
      <c r="F101" s="135">
        <v>130</v>
      </c>
      <c r="G101" s="101">
        <v>133</v>
      </c>
      <c r="H101" s="101">
        <v>122</v>
      </c>
      <c r="I101" s="138">
        <f t="shared" si="1077"/>
        <v>204.048</v>
      </c>
      <c r="J101" s="138">
        <f t="shared" si="1078"/>
        <v>208.75679999999997</v>
      </c>
      <c r="K101" s="138">
        <f t="shared" si="1079"/>
        <v>191.49119999999999</v>
      </c>
      <c r="L101" s="138">
        <f t="shared" si="1080"/>
        <v>201.43200000000002</v>
      </c>
      <c r="M101" s="138">
        <f t="shared" si="1081"/>
        <v>8.9251234075501653</v>
      </c>
      <c r="N101" s="230"/>
      <c r="O101" s="140"/>
      <c r="P101" s="76"/>
    </row>
    <row r="102" spans="3:16" x14ac:dyDescent="0.2">
      <c r="C102" s="92"/>
      <c r="D102" s="77" t="s">
        <v>173</v>
      </c>
      <c r="E102" s="101">
        <v>13</v>
      </c>
      <c r="F102" s="135">
        <v>126</v>
      </c>
      <c r="G102" s="101">
        <v>114</v>
      </c>
      <c r="H102" s="101">
        <v>128</v>
      </c>
      <c r="I102" s="138">
        <f t="shared" si="1077"/>
        <v>197.7696</v>
      </c>
      <c r="J102" s="138">
        <f t="shared" si="1078"/>
        <v>178.93440000000001</v>
      </c>
      <c r="K102" s="138">
        <f t="shared" si="1079"/>
        <v>200.90879999999999</v>
      </c>
      <c r="L102" s="138">
        <f t="shared" si="1080"/>
        <v>192.5376</v>
      </c>
      <c r="M102" s="138">
        <f t="shared" si="1081"/>
        <v>11.8848193860908</v>
      </c>
      <c r="N102" s="230"/>
      <c r="O102" s="140"/>
      <c r="P102" s="76"/>
    </row>
    <row r="103" spans="3:16" x14ac:dyDescent="0.2">
      <c r="C103" s="92"/>
      <c r="D103" s="77" t="s">
        <v>174</v>
      </c>
      <c r="E103" s="101">
        <v>14</v>
      </c>
      <c r="F103" s="135">
        <v>160</v>
      </c>
      <c r="G103" s="101">
        <v>132</v>
      </c>
      <c r="H103" s="101">
        <v>160</v>
      </c>
      <c r="I103" s="138">
        <f t="shared" si="1077"/>
        <v>251.13600000000002</v>
      </c>
      <c r="J103" s="138">
        <f t="shared" si="1078"/>
        <v>207.18719999999999</v>
      </c>
      <c r="K103" s="138">
        <f t="shared" si="1079"/>
        <v>251.13600000000002</v>
      </c>
      <c r="L103" s="138">
        <f t="shared" si="1080"/>
        <v>236.4864</v>
      </c>
      <c r="M103" s="138">
        <f t="shared" si="1081"/>
        <v>25.373851510561046</v>
      </c>
      <c r="N103" s="230"/>
      <c r="O103" s="140">
        <f>STDEV(L99:L108)</f>
        <v>23.199067948173855</v>
      </c>
      <c r="P103" s="76"/>
    </row>
    <row r="104" spans="3:16" x14ac:dyDescent="0.2">
      <c r="C104" s="92"/>
      <c r="D104" s="77" t="s">
        <v>175</v>
      </c>
      <c r="E104" s="101">
        <v>15</v>
      </c>
      <c r="F104" s="135">
        <v>145</v>
      </c>
      <c r="G104" s="101">
        <v>153</v>
      </c>
      <c r="H104" s="101">
        <v>162</v>
      </c>
      <c r="I104" s="138">
        <f t="shared" si="1077"/>
        <v>227.59200000000001</v>
      </c>
      <c r="J104" s="138">
        <f t="shared" si="1078"/>
        <v>240.14879999999999</v>
      </c>
      <c r="K104" s="138">
        <f t="shared" si="1079"/>
        <v>254.27519999999998</v>
      </c>
      <c r="L104" s="138">
        <f t="shared" si="1080"/>
        <v>240.67200000000003</v>
      </c>
      <c r="M104" s="138">
        <f t="shared" si="1081"/>
        <v>13.349291900321891</v>
      </c>
      <c r="N104" s="230"/>
      <c r="O104" s="140"/>
      <c r="P104" s="76"/>
    </row>
    <row r="105" spans="3:16" x14ac:dyDescent="0.2">
      <c r="C105" s="92"/>
      <c r="D105" s="77" t="s">
        <v>176</v>
      </c>
      <c r="E105" s="101">
        <v>16</v>
      </c>
      <c r="F105" s="135">
        <v>162</v>
      </c>
      <c r="G105" s="101">
        <v>164</v>
      </c>
      <c r="H105" s="101">
        <v>169</v>
      </c>
      <c r="I105" s="138">
        <f t="shared" si="1077"/>
        <v>254.27519999999998</v>
      </c>
      <c r="J105" s="138">
        <f t="shared" si="1078"/>
        <v>257.4144</v>
      </c>
      <c r="K105" s="138">
        <f t="shared" si="1079"/>
        <v>265.26239999999996</v>
      </c>
      <c r="L105" s="138">
        <f t="shared" si="1080"/>
        <v>258.98399999999998</v>
      </c>
      <c r="M105" s="138">
        <f t="shared" si="1081"/>
        <v>5.6592732819682601</v>
      </c>
      <c r="N105" s="230"/>
      <c r="O105" s="140"/>
      <c r="P105" s="76"/>
    </row>
    <row r="106" spans="3:16" x14ac:dyDescent="0.2">
      <c r="C106" s="92"/>
      <c r="D106" s="77" t="s">
        <v>177</v>
      </c>
      <c r="E106" s="101">
        <v>17</v>
      </c>
      <c r="F106" s="135">
        <v>138</v>
      </c>
      <c r="G106" s="101">
        <v>148</v>
      </c>
      <c r="H106" s="101">
        <v>140</v>
      </c>
      <c r="I106" s="138">
        <f t="shared" si="1077"/>
        <v>216.60479999999998</v>
      </c>
      <c r="J106" s="138">
        <f t="shared" si="1078"/>
        <v>232.30079999999998</v>
      </c>
      <c r="K106" s="138">
        <f t="shared" si="1079"/>
        <v>219.744</v>
      </c>
      <c r="L106" s="138">
        <f t="shared" si="1080"/>
        <v>222.88319999999999</v>
      </c>
      <c r="M106" s="138">
        <f t="shared" si="1081"/>
        <v>8.3055425156939595</v>
      </c>
      <c r="N106" s="230"/>
      <c r="O106" s="140"/>
      <c r="P106" s="76"/>
    </row>
    <row r="107" spans="3:16" x14ac:dyDescent="0.2">
      <c r="C107" s="92"/>
      <c r="D107" s="77" t="s">
        <v>178</v>
      </c>
      <c r="E107" s="101">
        <v>18</v>
      </c>
      <c r="F107" s="135">
        <v>132</v>
      </c>
      <c r="G107" s="101">
        <v>137</v>
      </c>
      <c r="H107" s="101">
        <v>148</v>
      </c>
      <c r="I107" s="138">
        <f t="shared" si="1077"/>
        <v>207.18719999999999</v>
      </c>
      <c r="J107" s="138">
        <f t="shared" si="1078"/>
        <v>215.03519999999997</v>
      </c>
      <c r="K107" s="138">
        <f t="shared" si="1079"/>
        <v>232.30079999999998</v>
      </c>
      <c r="L107" s="138">
        <f t="shared" si="1080"/>
        <v>218.17439999999999</v>
      </c>
      <c r="M107" s="138">
        <f t="shared" si="1081"/>
        <v>12.847729710730993</v>
      </c>
      <c r="N107" s="230"/>
      <c r="O107" s="140"/>
      <c r="P107" s="76"/>
    </row>
    <row r="108" spans="3:16" x14ac:dyDescent="0.2">
      <c r="C108" s="92"/>
      <c r="D108" s="77" t="s">
        <v>179</v>
      </c>
      <c r="E108" s="101">
        <v>19</v>
      </c>
      <c r="F108" s="135">
        <v>117</v>
      </c>
      <c r="G108" s="101">
        <v>137</v>
      </c>
      <c r="H108" s="101">
        <v>138</v>
      </c>
      <c r="I108" s="138">
        <f t="shared" si="1077"/>
        <v>183.64320000000001</v>
      </c>
      <c r="J108" s="138">
        <f t="shared" si="1078"/>
        <v>215.03519999999997</v>
      </c>
      <c r="K108" s="138">
        <f t="shared" si="1079"/>
        <v>216.60479999999998</v>
      </c>
      <c r="L108" s="138">
        <f t="shared" si="1080"/>
        <v>205.09439999999998</v>
      </c>
      <c r="M108" s="138">
        <f t="shared" si="1081"/>
        <v>18.593853745794586</v>
      </c>
      <c r="N108" s="230"/>
      <c r="O108" s="140"/>
      <c r="P108" s="76"/>
    </row>
    <row r="109" spans="3:16" x14ac:dyDescent="0.2">
      <c r="C109" s="82" t="s">
        <v>180</v>
      </c>
      <c r="D109" s="78" t="s">
        <v>181</v>
      </c>
      <c r="E109" s="102">
        <v>20</v>
      </c>
      <c r="F109" s="136">
        <v>120</v>
      </c>
      <c r="G109" s="102">
        <v>116</v>
      </c>
      <c r="H109" s="102">
        <v>124</v>
      </c>
      <c r="I109" s="138">
        <f t="shared" si="1077"/>
        <v>188.352</v>
      </c>
      <c r="J109" s="138">
        <f t="shared" si="1078"/>
        <v>182.0736</v>
      </c>
      <c r="K109" s="138">
        <f t="shared" si="1079"/>
        <v>194.63039999999998</v>
      </c>
      <c r="L109" s="138">
        <f t="shared" si="1080"/>
        <v>188.352</v>
      </c>
      <c r="M109" s="138">
        <f t="shared" si="1081"/>
        <v>6.2783999999999907</v>
      </c>
      <c r="N109" s="231">
        <f>AVERAGE(L109:L131)</f>
        <v>244.81210434782608</v>
      </c>
      <c r="O109" s="57"/>
    </row>
    <row r="110" spans="3:16" x14ac:dyDescent="0.2">
      <c r="C110" s="82"/>
      <c r="D110" s="78" t="s">
        <v>182</v>
      </c>
      <c r="E110" s="102">
        <v>21</v>
      </c>
      <c r="F110" s="136">
        <v>158</v>
      </c>
      <c r="G110" s="102">
        <v>145</v>
      </c>
      <c r="H110" s="102">
        <v>154</v>
      </c>
      <c r="I110" s="138">
        <f t="shared" si="1077"/>
        <v>247.99679999999998</v>
      </c>
      <c r="J110" s="138">
        <f t="shared" si="1078"/>
        <v>227.59200000000001</v>
      </c>
      <c r="K110" s="138">
        <f t="shared" si="1079"/>
        <v>241.71839999999997</v>
      </c>
      <c r="L110" s="138">
        <f t="shared" si="1080"/>
        <v>239.10239999999999</v>
      </c>
      <c r="M110" s="138">
        <f t="shared" si="1081"/>
        <v>10.450911814765234</v>
      </c>
      <c r="N110" s="231"/>
      <c r="O110" s="57"/>
    </row>
    <row r="111" spans="3:16" x14ac:dyDescent="0.2">
      <c r="C111" s="82"/>
      <c r="D111" s="78" t="s">
        <v>183</v>
      </c>
      <c r="E111" s="102">
        <v>22</v>
      </c>
      <c r="F111" s="136">
        <v>137</v>
      </c>
      <c r="G111" s="102">
        <v>140</v>
      </c>
      <c r="H111" s="102">
        <v>134</v>
      </c>
      <c r="I111" s="138">
        <f t="shared" si="1077"/>
        <v>215.03519999999997</v>
      </c>
      <c r="J111" s="138">
        <f t="shared" si="1078"/>
        <v>219.744</v>
      </c>
      <c r="K111" s="138">
        <f t="shared" si="1079"/>
        <v>210.32640000000001</v>
      </c>
      <c r="L111" s="138">
        <f t="shared" si="1080"/>
        <v>215.0352</v>
      </c>
      <c r="M111" s="138">
        <f t="shared" si="1081"/>
        <v>4.7087999999999965</v>
      </c>
      <c r="N111" s="231"/>
      <c r="O111" s="57"/>
    </row>
    <row r="112" spans="3:16" x14ac:dyDescent="0.2">
      <c r="C112" s="82"/>
      <c r="D112" s="78" t="s">
        <v>184</v>
      </c>
      <c r="E112" s="102">
        <v>23</v>
      </c>
      <c r="F112" s="136">
        <v>142</v>
      </c>
      <c r="G112" s="102">
        <v>145</v>
      </c>
      <c r="H112" s="102">
        <v>137</v>
      </c>
      <c r="I112" s="138">
        <f t="shared" si="1077"/>
        <v>222.88319999999999</v>
      </c>
      <c r="J112" s="138">
        <f t="shared" si="1078"/>
        <v>227.59200000000001</v>
      </c>
      <c r="K112" s="138">
        <f t="shared" si="1079"/>
        <v>215.03519999999997</v>
      </c>
      <c r="L112" s="138">
        <f t="shared" si="1080"/>
        <v>221.83679999999995</v>
      </c>
      <c r="M112" s="138">
        <f t="shared" si="1081"/>
        <v>6.3434628776402748</v>
      </c>
      <c r="N112" s="231"/>
      <c r="O112" s="57"/>
    </row>
    <row r="113" spans="3:15" x14ac:dyDescent="0.2">
      <c r="C113" s="82"/>
      <c r="D113" s="78" t="s">
        <v>185</v>
      </c>
      <c r="E113" s="102">
        <v>24</v>
      </c>
      <c r="F113" s="136">
        <v>161</v>
      </c>
      <c r="G113" s="102">
        <v>166</v>
      </c>
      <c r="H113" s="102">
        <v>142</v>
      </c>
      <c r="I113" s="138">
        <f t="shared" si="1077"/>
        <v>252.7056</v>
      </c>
      <c r="J113" s="138">
        <f t="shared" si="1078"/>
        <v>260.55360000000002</v>
      </c>
      <c r="K113" s="138">
        <f t="shared" si="1079"/>
        <v>222.88319999999999</v>
      </c>
      <c r="L113" s="138">
        <f t="shared" si="1080"/>
        <v>245.38079999999999</v>
      </c>
      <c r="M113" s="138">
        <f t="shared" si="1081"/>
        <v>19.874714597196121</v>
      </c>
      <c r="N113" s="231"/>
      <c r="O113" s="57"/>
    </row>
    <row r="114" spans="3:15" x14ac:dyDescent="0.2">
      <c r="C114" s="82"/>
      <c r="D114" s="78" t="s">
        <v>186</v>
      </c>
      <c r="E114" s="102">
        <v>25</v>
      </c>
      <c r="F114" s="136">
        <v>150</v>
      </c>
      <c r="G114" s="102">
        <v>156</v>
      </c>
      <c r="H114" s="102">
        <v>162</v>
      </c>
      <c r="I114" s="138">
        <f t="shared" si="1077"/>
        <v>235.44</v>
      </c>
      <c r="J114" s="138">
        <f t="shared" si="1078"/>
        <v>244.85759999999999</v>
      </c>
      <c r="K114" s="138">
        <f t="shared" si="1079"/>
        <v>254.27519999999998</v>
      </c>
      <c r="L114" s="138">
        <f t="shared" si="1080"/>
        <v>244.85759999999996</v>
      </c>
      <c r="M114" s="138">
        <f t="shared" si="1081"/>
        <v>9.4175999999999931</v>
      </c>
      <c r="N114" s="231"/>
      <c r="O114" s="57"/>
    </row>
    <row r="115" spans="3:15" x14ac:dyDescent="0.2">
      <c r="C115" s="82"/>
      <c r="D115" s="78" t="s">
        <v>187</v>
      </c>
      <c r="E115" s="102">
        <v>27</v>
      </c>
      <c r="F115" s="136">
        <v>162</v>
      </c>
      <c r="G115" s="102">
        <v>166</v>
      </c>
      <c r="H115" s="102">
        <v>153</v>
      </c>
      <c r="I115" s="138">
        <f t="shared" ref="I115:I133" si="1082">F115*1.962/10*8</f>
        <v>254.27519999999998</v>
      </c>
      <c r="J115" s="138">
        <f t="shared" ref="J115:J133" si="1083">G115*1.962/10*8</f>
        <v>260.55360000000002</v>
      </c>
      <c r="K115" s="138">
        <f t="shared" ref="K115:K133" si="1084">H115*1.962/10*8</f>
        <v>240.14879999999999</v>
      </c>
      <c r="L115" s="138">
        <f t="shared" ref="L115:L133" si="1085">AVERAGE(I115:K115)</f>
        <v>251.65919999999997</v>
      </c>
      <c r="M115" s="138">
        <f t="shared" si="1081"/>
        <v>10.450911814765263</v>
      </c>
      <c r="N115" s="231"/>
      <c r="O115" s="57"/>
    </row>
    <row r="116" spans="3:15" x14ac:dyDescent="0.2">
      <c r="C116" s="82"/>
      <c r="D116" s="78" t="s">
        <v>188</v>
      </c>
      <c r="E116" s="102">
        <v>28</v>
      </c>
      <c r="F116" s="136">
        <v>169</v>
      </c>
      <c r="G116" s="102">
        <v>158</v>
      </c>
      <c r="H116" s="102">
        <v>169</v>
      </c>
      <c r="I116" s="138">
        <f t="shared" si="1082"/>
        <v>265.26239999999996</v>
      </c>
      <c r="J116" s="138">
        <f t="shared" si="1083"/>
        <v>247.99679999999998</v>
      </c>
      <c r="K116" s="138">
        <f t="shared" si="1084"/>
        <v>265.26239999999996</v>
      </c>
      <c r="L116" s="138">
        <f t="shared" si="1085"/>
        <v>259.50719999999995</v>
      </c>
      <c r="M116" s="138">
        <f t="shared" si="1081"/>
        <v>9.9682988077203891</v>
      </c>
      <c r="N116" s="231"/>
      <c r="O116" s="57"/>
    </row>
    <row r="117" spans="3:15" x14ac:dyDescent="0.2">
      <c r="C117" s="82"/>
      <c r="D117" s="78" t="s">
        <v>189</v>
      </c>
      <c r="E117" s="102">
        <v>29</v>
      </c>
      <c r="F117" s="136">
        <v>168</v>
      </c>
      <c r="G117" s="102">
        <v>164</v>
      </c>
      <c r="H117" s="102">
        <v>177</v>
      </c>
      <c r="I117" s="138">
        <f t="shared" si="1082"/>
        <v>263.69279999999998</v>
      </c>
      <c r="J117" s="138">
        <f t="shared" si="1083"/>
        <v>257.4144</v>
      </c>
      <c r="K117" s="138">
        <f t="shared" si="1084"/>
        <v>277.81920000000002</v>
      </c>
      <c r="L117" s="138">
        <f t="shared" si="1085"/>
        <v>266.30879999999996</v>
      </c>
      <c r="M117" s="138">
        <f t="shared" si="1081"/>
        <v>10.45091181476527</v>
      </c>
      <c r="N117" s="231"/>
      <c r="O117" s="57"/>
    </row>
    <row r="118" spans="3:15" x14ac:dyDescent="0.2">
      <c r="C118" s="82"/>
      <c r="D118" s="78" t="s">
        <v>190</v>
      </c>
      <c r="E118" s="102">
        <v>30</v>
      </c>
      <c r="F118" s="136">
        <v>161</v>
      </c>
      <c r="G118" s="102">
        <v>169</v>
      </c>
      <c r="H118" s="102">
        <v>168</v>
      </c>
      <c r="I118" s="138">
        <f t="shared" si="1082"/>
        <v>252.7056</v>
      </c>
      <c r="J118" s="138">
        <f t="shared" si="1083"/>
        <v>265.26239999999996</v>
      </c>
      <c r="K118" s="138">
        <f t="shared" si="1084"/>
        <v>263.69279999999998</v>
      </c>
      <c r="L118" s="138">
        <f t="shared" si="1085"/>
        <v>260.55359999999996</v>
      </c>
      <c r="M118" s="138">
        <f t="shared" si="1081"/>
        <v>6.8417277817814188</v>
      </c>
      <c r="N118" s="231"/>
      <c r="O118" s="57"/>
    </row>
    <row r="119" spans="3:15" x14ac:dyDescent="0.2">
      <c r="C119" s="82"/>
      <c r="D119" s="78" t="s">
        <v>191</v>
      </c>
      <c r="E119" s="102">
        <v>31</v>
      </c>
      <c r="F119" s="136">
        <v>148</v>
      </c>
      <c r="G119" s="102">
        <v>162</v>
      </c>
      <c r="H119" s="102">
        <v>169</v>
      </c>
      <c r="I119" s="138">
        <f t="shared" si="1082"/>
        <v>232.30079999999998</v>
      </c>
      <c r="J119" s="138">
        <f t="shared" si="1083"/>
        <v>254.27519999999998</v>
      </c>
      <c r="K119" s="138">
        <f t="shared" si="1084"/>
        <v>265.26239999999996</v>
      </c>
      <c r="L119" s="138">
        <f t="shared" si="1085"/>
        <v>250.61279999999996</v>
      </c>
      <c r="M119" s="138">
        <f t="shared" si="1081"/>
        <v>16.783225225206259</v>
      </c>
      <c r="N119" s="231"/>
      <c r="O119" s="57"/>
    </row>
    <row r="120" spans="3:15" x14ac:dyDescent="0.2">
      <c r="C120" s="82"/>
      <c r="D120" s="78" t="s">
        <v>192</v>
      </c>
      <c r="E120" s="102">
        <v>32</v>
      </c>
      <c r="F120" s="136">
        <v>164</v>
      </c>
      <c r="G120" s="102">
        <v>170</v>
      </c>
      <c r="H120" s="102">
        <v>161</v>
      </c>
      <c r="I120" s="138">
        <f t="shared" si="1082"/>
        <v>257.4144</v>
      </c>
      <c r="J120" s="138">
        <f t="shared" si="1083"/>
        <v>266.83199999999999</v>
      </c>
      <c r="K120" s="138">
        <f t="shared" si="1084"/>
        <v>252.7056</v>
      </c>
      <c r="L120" s="138">
        <f t="shared" si="1085"/>
        <v>258.98399999999998</v>
      </c>
      <c r="M120" s="138">
        <f t="shared" si="1081"/>
        <v>7.1928108108026816</v>
      </c>
      <c r="N120" s="231"/>
      <c r="O120" s="57"/>
    </row>
    <row r="121" spans="3:15" x14ac:dyDescent="0.2">
      <c r="C121" s="82"/>
      <c r="D121" s="78" t="s">
        <v>193</v>
      </c>
      <c r="E121" s="102">
        <v>33</v>
      </c>
      <c r="F121" s="136">
        <v>146</v>
      </c>
      <c r="G121" s="102">
        <v>142</v>
      </c>
      <c r="H121" s="102">
        <v>153</v>
      </c>
      <c r="I121" s="138">
        <f t="shared" si="1082"/>
        <v>229.16159999999999</v>
      </c>
      <c r="J121" s="138">
        <f t="shared" si="1083"/>
        <v>222.88319999999999</v>
      </c>
      <c r="K121" s="138">
        <f t="shared" si="1084"/>
        <v>240.14879999999999</v>
      </c>
      <c r="L121" s="138">
        <f t="shared" si="1085"/>
        <v>230.73120000000003</v>
      </c>
      <c r="M121" s="138">
        <f t="shared" si="1081"/>
        <v>8.7391629438980054</v>
      </c>
      <c r="N121" s="231"/>
      <c r="O121" s="57"/>
    </row>
    <row r="122" spans="3:15" x14ac:dyDescent="0.2">
      <c r="C122" s="82"/>
      <c r="D122" s="78" t="s">
        <v>194</v>
      </c>
      <c r="E122" s="102">
        <v>34</v>
      </c>
      <c r="F122" s="136">
        <v>169</v>
      </c>
      <c r="G122" s="102">
        <v>164</v>
      </c>
      <c r="H122" s="102">
        <v>164</v>
      </c>
      <c r="I122" s="138">
        <f t="shared" si="1082"/>
        <v>265.26239999999996</v>
      </c>
      <c r="J122" s="138">
        <f t="shared" si="1083"/>
        <v>257.4144</v>
      </c>
      <c r="K122" s="138">
        <f t="shared" si="1084"/>
        <v>257.4144</v>
      </c>
      <c r="L122" s="138">
        <f t="shared" si="1085"/>
        <v>260.03039999999999</v>
      </c>
      <c r="M122" s="138">
        <f t="shared" si="1081"/>
        <v>4.5310449126001577</v>
      </c>
      <c r="N122" s="231"/>
      <c r="O122" s="57"/>
    </row>
    <row r="123" spans="3:15" x14ac:dyDescent="0.2">
      <c r="C123" s="82"/>
      <c r="D123" s="78" t="s">
        <v>195</v>
      </c>
      <c r="E123" s="102">
        <v>35</v>
      </c>
      <c r="F123" s="136">
        <v>152</v>
      </c>
      <c r="G123" s="102">
        <v>142</v>
      </c>
      <c r="H123" s="102">
        <v>164</v>
      </c>
      <c r="I123" s="138">
        <f t="shared" si="1082"/>
        <v>238.57919999999999</v>
      </c>
      <c r="J123" s="138">
        <f t="shared" si="1083"/>
        <v>222.88319999999999</v>
      </c>
      <c r="K123" s="138">
        <f t="shared" si="1084"/>
        <v>257.4144</v>
      </c>
      <c r="L123" s="138">
        <f t="shared" si="1085"/>
        <v>239.62559999999999</v>
      </c>
      <c r="M123" s="138">
        <f t="shared" si="1081"/>
        <v>17.289365462040539</v>
      </c>
      <c r="N123" s="231"/>
      <c r="O123" s="57"/>
    </row>
    <row r="124" spans="3:15" x14ac:dyDescent="0.2">
      <c r="C124" s="82"/>
      <c r="D124" s="78" t="s">
        <v>196</v>
      </c>
      <c r="E124" s="102">
        <v>37</v>
      </c>
      <c r="F124" s="136">
        <v>141</v>
      </c>
      <c r="G124" s="102">
        <v>162</v>
      </c>
      <c r="H124" s="102">
        <v>146</v>
      </c>
      <c r="I124" s="138">
        <f t="shared" si="1082"/>
        <v>221.31360000000001</v>
      </c>
      <c r="J124" s="138">
        <f t="shared" si="1083"/>
        <v>254.27519999999998</v>
      </c>
      <c r="K124" s="138">
        <f t="shared" si="1084"/>
        <v>229.16159999999999</v>
      </c>
      <c r="L124" s="138">
        <f t="shared" si="1085"/>
        <v>234.91679999999999</v>
      </c>
      <c r="M124" s="138">
        <f t="shared" si="1081"/>
        <v>17.217970667880685</v>
      </c>
      <c r="N124" s="231"/>
      <c r="O124" s="57"/>
    </row>
    <row r="125" spans="3:15" x14ac:dyDescent="0.2">
      <c r="C125" s="82"/>
      <c r="D125" s="78" t="s">
        <v>197</v>
      </c>
      <c r="E125" s="102">
        <v>38</v>
      </c>
      <c r="F125" s="136">
        <v>165</v>
      </c>
      <c r="G125" s="102">
        <v>168</v>
      </c>
      <c r="H125" s="102">
        <v>140</v>
      </c>
      <c r="I125" s="138">
        <f t="shared" si="1082"/>
        <v>258.98400000000004</v>
      </c>
      <c r="J125" s="138">
        <f t="shared" si="1083"/>
        <v>263.69279999999998</v>
      </c>
      <c r="K125" s="138">
        <f t="shared" si="1084"/>
        <v>219.744</v>
      </c>
      <c r="L125" s="138">
        <f t="shared" si="1085"/>
        <v>247.4736</v>
      </c>
      <c r="M125" s="138">
        <f t="shared" si="1081"/>
        <v>24.129675432545714</v>
      </c>
      <c r="N125" s="231"/>
      <c r="O125" s="57"/>
    </row>
    <row r="126" spans="3:15" x14ac:dyDescent="0.2">
      <c r="C126" s="82"/>
      <c r="D126" s="78" t="s">
        <v>198</v>
      </c>
      <c r="E126" s="102">
        <v>40</v>
      </c>
      <c r="F126" s="136">
        <v>165</v>
      </c>
      <c r="G126" s="102">
        <v>174</v>
      </c>
      <c r="H126" s="102">
        <v>180</v>
      </c>
      <c r="I126" s="138">
        <f t="shared" si="1082"/>
        <v>258.98400000000004</v>
      </c>
      <c r="J126" s="138">
        <f t="shared" si="1083"/>
        <v>273.11039999999997</v>
      </c>
      <c r="K126" s="138">
        <f t="shared" si="1084"/>
        <v>282.52799999999996</v>
      </c>
      <c r="L126" s="138">
        <f t="shared" si="1085"/>
        <v>271.54079999999999</v>
      </c>
      <c r="M126" s="138">
        <f t="shared" si="1081"/>
        <v>11.850220129600931</v>
      </c>
      <c r="N126" s="231"/>
      <c r="O126" s="57"/>
    </row>
    <row r="127" spans="3:15" x14ac:dyDescent="0.2">
      <c r="C127" s="82"/>
      <c r="D127" s="78" t="s">
        <v>199</v>
      </c>
      <c r="E127" s="102">
        <v>41</v>
      </c>
      <c r="F127" s="136">
        <v>169</v>
      </c>
      <c r="G127" s="102">
        <v>152</v>
      </c>
      <c r="H127" s="102">
        <v>154</v>
      </c>
      <c r="I127" s="138">
        <f t="shared" si="1082"/>
        <v>265.26239999999996</v>
      </c>
      <c r="J127" s="138">
        <f t="shared" si="1083"/>
        <v>238.57919999999999</v>
      </c>
      <c r="K127" s="138">
        <f t="shared" si="1084"/>
        <v>241.71839999999997</v>
      </c>
      <c r="L127" s="138">
        <f t="shared" si="1085"/>
        <v>248.51999999999998</v>
      </c>
      <c r="M127" s="138">
        <f t="shared" si="1081"/>
        <v>14.584053362491499</v>
      </c>
      <c r="N127" s="231"/>
      <c r="O127" s="57"/>
    </row>
    <row r="128" spans="3:15" x14ac:dyDescent="0.2">
      <c r="C128" s="82"/>
      <c r="D128" s="78" t="s">
        <v>200</v>
      </c>
      <c r="E128" s="102">
        <v>42</v>
      </c>
      <c r="F128" s="136">
        <v>165</v>
      </c>
      <c r="G128" s="102">
        <v>158</v>
      </c>
      <c r="H128" s="102">
        <v>164</v>
      </c>
      <c r="I128" s="138">
        <f t="shared" si="1082"/>
        <v>258.98400000000004</v>
      </c>
      <c r="J128" s="138">
        <f t="shared" si="1083"/>
        <v>247.99679999999998</v>
      </c>
      <c r="K128" s="138">
        <f t="shared" si="1084"/>
        <v>257.4144</v>
      </c>
      <c r="L128" s="138">
        <f t="shared" si="1085"/>
        <v>254.79840000000002</v>
      </c>
      <c r="M128" s="138">
        <f t="shared" si="1081"/>
        <v>5.9424096930454313</v>
      </c>
      <c r="N128" s="231"/>
      <c r="O128" s="57"/>
    </row>
    <row r="129" spans="3:15" x14ac:dyDescent="0.2">
      <c r="C129" s="82"/>
      <c r="D129" s="78" t="s">
        <v>201</v>
      </c>
      <c r="E129" s="102">
        <v>43</v>
      </c>
      <c r="F129" s="136">
        <v>165</v>
      </c>
      <c r="G129" s="102">
        <v>157</v>
      </c>
      <c r="H129" s="102">
        <v>150</v>
      </c>
      <c r="I129" s="138">
        <f t="shared" si="1082"/>
        <v>258.98400000000004</v>
      </c>
      <c r="J129" s="138">
        <f t="shared" si="1083"/>
        <v>246.4272</v>
      </c>
      <c r="K129" s="138">
        <f t="shared" si="1084"/>
        <v>235.44</v>
      </c>
      <c r="L129" s="138">
        <f t="shared" si="1085"/>
        <v>246.95040000000003</v>
      </c>
      <c r="M129" s="138">
        <f t="shared" si="1081"/>
        <v>11.780716772760496</v>
      </c>
      <c r="N129" s="231"/>
      <c r="O129" s="57"/>
    </row>
    <row r="130" spans="3:15" x14ac:dyDescent="0.2">
      <c r="C130" s="82"/>
      <c r="D130" s="78" t="s">
        <v>202</v>
      </c>
      <c r="E130" s="102">
        <v>44</v>
      </c>
      <c r="F130" s="136">
        <v>154</v>
      </c>
      <c r="G130" s="102">
        <v>152</v>
      </c>
      <c r="H130" s="102">
        <v>174</v>
      </c>
      <c r="I130" s="138">
        <f t="shared" si="1082"/>
        <v>241.71839999999997</v>
      </c>
      <c r="J130" s="138">
        <f t="shared" si="1083"/>
        <v>238.57919999999999</v>
      </c>
      <c r="K130" s="138">
        <f t="shared" si="1084"/>
        <v>273.11039999999997</v>
      </c>
      <c r="L130" s="138">
        <f t="shared" si="1085"/>
        <v>251.13599999999997</v>
      </c>
      <c r="M130" s="138">
        <f t="shared" si="1081"/>
        <v>19.095008135112167</v>
      </c>
      <c r="N130" s="231"/>
      <c r="O130" s="57"/>
    </row>
    <row r="131" spans="3:15" x14ac:dyDescent="0.2">
      <c r="C131" s="82"/>
      <c r="D131" s="78" t="s">
        <v>203</v>
      </c>
      <c r="E131" s="102">
        <v>45</v>
      </c>
      <c r="F131" s="136">
        <v>146</v>
      </c>
      <c r="G131" s="102">
        <v>169</v>
      </c>
      <c r="H131" s="102">
        <v>149</v>
      </c>
      <c r="I131" s="138">
        <f t="shared" si="1082"/>
        <v>229.16159999999999</v>
      </c>
      <c r="J131" s="138">
        <f t="shared" si="1083"/>
        <v>265.26239999999996</v>
      </c>
      <c r="K131" s="138">
        <f t="shared" si="1084"/>
        <v>233.87040000000002</v>
      </c>
      <c r="L131" s="138">
        <f t="shared" si="1085"/>
        <v>242.76480000000001</v>
      </c>
      <c r="M131" s="138">
        <f t="shared" si="1081"/>
        <v>19.625231302585938</v>
      </c>
      <c r="N131" s="231"/>
      <c r="O131" s="57"/>
    </row>
    <row r="132" spans="3:15" x14ac:dyDescent="0.2">
      <c r="C132" s="93" t="s">
        <v>204</v>
      </c>
      <c r="D132" s="69" t="s">
        <v>205</v>
      </c>
      <c r="E132" s="103">
        <v>60</v>
      </c>
      <c r="F132" s="137">
        <v>149</v>
      </c>
      <c r="G132" s="103">
        <v>157</v>
      </c>
      <c r="H132" s="103">
        <v>154</v>
      </c>
      <c r="I132" s="138">
        <f t="shared" si="1082"/>
        <v>233.87040000000002</v>
      </c>
      <c r="J132" s="138">
        <f t="shared" si="1083"/>
        <v>246.4272</v>
      </c>
      <c r="K132" s="138">
        <f t="shared" si="1084"/>
        <v>241.71839999999997</v>
      </c>
      <c r="L132" s="138">
        <f t="shared" si="1085"/>
        <v>240.672</v>
      </c>
      <c r="M132" s="138">
        <f t="shared" si="1081"/>
        <v>6.3434628776402446</v>
      </c>
      <c r="N132" s="232">
        <f>AVERAGE(L132:L133)</f>
        <v>237.53280000000001</v>
      </c>
      <c r="O132" s="141"/>
    </row>
    <row r="133" spans="3:15" x14ac:dyDescent="0.2">
      <c r="C133" s="93"/>
      <c r="D133" s="69" t="s">
        <v>206</v>
      </c>
      <c r="E133" s="103">
        <v>61</v>
      </c>
      <c r="F133" s="137">
        <v>138</v>
      </c>
      <c r="G133" s="103">
        <v>161</v>
      </c>
      <c r="H133" s="103">
        <v>149</v>
      </c>
      <c r="I133" s="138">
        <f t="shared" si="1082"/>
        <v>216.60479999999998</v>
      </c>
      <c r="J133" s="138">
        <f t="shared" si="1083"/>
        <v>252.7056</v>
      </c>
      <c r="K133" s="138">
        <f t="shared" si="1084"/>
        <v>233.87040000000002</v>
      </c>
      <c r="L133" s="138">
        <f t="shared" si="1085"/>
        <v>234.39359999999999</v>
      </c>
      <c r="M133" s="138">
        <f t="shared" si="1081"/>
        <v>18.056086060938025</v>
      </c>
      <c r="N133" s="232"/>
      <c r="O133" s="141"/>
    </row>
    <row r="134" spans="3:15" x14ac:dyDescent="0.2">
      <c r="M134" s="142"/>
      <c r="N134" s="147"/>
      <c r="O134" s="142"/>
    </row>
    <row r="135" spans="3:15" x14ac:dyDescent="0.2">
      <c r="D135" s="68"/>
      <c r="E135" s="143"/>
      <c r="F135" s="144"/>
      <c r="G135" s="143"/>
      <c r="H135" s="143"/>
      <c r="I135" s="142"/>
      <c r="J135" s="142"/>
      <c r="K135" s="142"/>
      <c r="L135" s="142"/>
      <c r="M135" s="142"/>
      <c r="N135" s="147"/>
      <c r="O135" s="142"/>
    </row>
    <row r="136" spans="3:15" x14ac:dyDescent="0.2">
      <c r="D136" s="68"/>
      <c r="E136" s="143"/>
      <c r="F136" s="144"/>
      <c r="G136" s="143"/>
      <c r="H136" s="143"/>
      <c r="I136" s="142"/>
      <c r="J136" s="142"/>
      <c r="K136" s="142"/>
      <c r="L136" s="142"/>
      <c r="M136" s="142"/>
      <c r="N136" s="147"/>
      <c r="O136" s="142"/>
    </row>
    <row r="137" spans="3:15" x14ac:dyDescent="0.2">
      <c r="D137" s="68"/>
      <c r="E137" s="143"/>
      <c r="F137" s="144"/>
      <c r="G137" s="143"/>
      <c r="H137" s="143"/>
      <c r="I137" s="142"/>
      <c r="J137" s="142"/>
      <c r="K137" s="142"/>
      <c r="L137" s="142"/>
      <c r="M137" s="142"/>
      <c r="N137" s="147"/>
      <c r="O137" s="142"/>
    </row>
    <row r="138" spans="3:15" x14ac:dyDescent="0.2">
      <c r="D138" s="68"/>
      <c r="E138" s="143"/>
      <c r="F138" s="144"/>
      <c r="G138" s="143"/>
      <c r="H138" s="143"/>
      <c r="I138" s="142"/>
      <c r="J138" s="142"/>
      <c r="K138" s="142"/>
      <c r="L138" s="142"/>
      <c r="M138" s="142"/>
      <c r="N138" s="147"/>
      <c r="O138" s="142"/>
    </row>
    <row r="139" spans="3:15" x14ac:dyDescent="0.2">
      <c r="D139" s="68"/>
      <c r="E139" s="143"/>
      <c r="F139" s="144"/>
      <c r="G139" s="143"/>
      <c r="H139" s="143"/>
      <c r="I139" s="142"/>
      <c r="J139" s="142"/>
      <c r="K139" s="142"/>
      <c r="L139" s="142"/>
      <c r="M139" s="142"/>
      <c r="N139" s="147"/>
      <c r="O139" s="142"/>
    </row>
    <row r="140" spans="3:15" x14ac:dyDescent="0.2">
      <c r="D140" s="68"/>
      <c r="E140" s="143"/>
      <c r="F140" s="144"/>
      <c r="G140" s="143"/>
      <c r="H140" s="143"/>
      <c r="I140" s="142"/>
      <c r="J140" s="142"/>
      <c r="K140" s="142"/>
      <c r="L140" s="142"/>
      <c r="M140" s="142"/>
      <c r="N140" s="147"/>
      <c r="O140" s="142"/>
    </row>
    <row r="141" spans="3:15" x14ac:dyDescent="0.2">
      <c r="D141" s="68"/>
      <c r="E141" s="143"/>
      <c r="F141" s="144"/>
      <c r="G141" s="143"/>
      <c r="H141" s="143"/>
      <c r="I141" s="142"/>
      <c r="J141" s="142"/>
      <c r="K141" s="142"/>
      <c r="L141" s="142"/>
      <c r="M141" s="142"/>
      <c r="N141" s="147"/>
      <c r="O141" s="142"/>
    </row>
    <row r="142" spans="3:15" x14ac:dyDescent="0.2">
      <c r="D142" s="68"/>
      <c r="E142" s="143"/>
      <c r="F142" s="144"/>
      <c r="G142" s="143"/>
      <c r="H142" s="143"/>
      <c r="I142" s="142"/>
      <c r="J142" s="142"/>
      <c r="K142" s="142"/>
      <c r="L142" s="142"/>
      <c r="M142" s="142"/>
      <c r="N142" s="147"/>
      <c r="O142" s="142"/>
    </row>
    <row r="143" spans="3:15" x14ac:dyDescent="0.2">
      <c r="D143" s="68"/>
      <c r="E143" s="143"/>
      <c r="F143" s="144"/>
      <c r="G143" s="143"/>
      <c r="H143" s="143"/>
      <c r="I143" s="142"/>
      <c r="J143" s="142"/>
      <c r="K143" s="142"/>
      <c r="L143" s="142"/>
      <c r="M143" s="142"/>
      <c r="N143" s="147"/>
      <c r="O143" s="142"/>
    </row>
    <row r="144" spans="3:15" x14ac:dyDescent="0.2">
      <c r="D144" s="68"/>
      <c r="E144" s="143"/>
      <c r="F144" s="144"/>
      <c r="G144" s="143"/>
      <c r="H144" s="143"/>
      <c r="I144" s="142"/>
      <c r="J144" s="142"/>
      <c r="K144" s="142"/>
      <c r="L144" s="142"/>
      <c r="M144" s="142"/>
      <c r="N144" s="147"/>
      <c r="O144" s="142"/>
    </row>
    <row r="145" spans="4:15" x14ac:dyDescent="0.2">
      <c r="D145" s="68"/>
      <c r="E145" s="143"/>
      <c r="F145" s="144"/>
      <c r="G145" s="143"/>
      <c r="H145" s="143"/>
      <c r="I145" s="142"/>
      <c r="J145" s="142"/>
      <c r="K145" s="142"/>
      <c r="L145" s="142"/>
      <c r="M145" s="142"/>
      <c r="N145" s="147"/>
      <c r="O145" s="142"/>
    </row>
    <row r="146" spans="4:15" x14ac:dyDescent="0.2">
      <c r="D146" s="68"/>
      <c r="E146" s="143"/>
      <c r="F146" s="144"/>
      <c r="G146" s="143"/>
      <c r="H146" s="143"/>
      <c r="I146" s="142"/>
      <c r="J146" s="142"/>
      <c r="K146" s="142"/>
      <c r="L146" s="142"/>
      <c r="M146" s="142"/>
      <c r="N146" s="147"/>
      <c r="O146" s="142"/>
    </row>
    <row r="147" spans="4:15" x14ac:dyDescent="0.2">
      <c r="D147" s="68"/>
      <c r="E147" s="143"/>
      <c r="F147" s="144"/>
      <c r="G147" s="143"/>
      <c r="H147" s="143"/>
      <c r="I147" s="142"/>
      <c r="J147" s="142"/>
      <c r="K147" s="142"/>
      <c r="L147" s="142"/>
      <c r="M147" s="142"/>
      <c r="N147" s="147"/>
      <c r="O147" s="142"/>
    </row>
    <row r="148" spans="4:15" x14ac:dyDescent="0.2">
      <c r="D148" s="68"/>
      <c r="E148" s="143"/>
      <c r="F148" s="144"/>
      <c r="G148" s="143"/>
      <c r="H148" s="143"/>
      <c r="I148" s="142"/>
      <c r="J148" s="142"/>
      <c r="K148" s="142"/>
      <c r="L148" s="142"/>
      <c r="M148" s="142"/>
      <c r="N148" s="147"/>
      <c r="O148" s="142"/>
    </row>
  </sheetData>
  <mergeCells count="74">
    <mergeCell ref="N99:N108"/>
    <mergeCell ref="N109:N131"/>
    <mergeCell ref="N132:N133"/>
    <mergeCell ref="F1:H1"/>
    <mergeCell ref="I1:P1"/>
    <mergeCell ref="N90:N92"/>
    <mergeCell ref="N93:N95"/>
    <mergeCell ref="N96:N98"/>
    <mergeCell ref="N3:N4"/>
    <mergeCell ref="N5:N6"/>
    <mergeCell ref="N7:N8"/>
    <mergeCell ref="N9:N10"/>
    <mergeCell ref="N11:N12"/>
    <mergeCell ref="O3:O4"/>
    <mergeCell ref="O5:O6"/>
    <mergeCell ref="O7:O8"/>
    <mergeCell ref="N20:N21"/>
    <mergeCell ref="N22:N23"/>
    <mergeCell ref="O13:O14"/>
    <mergeCell ref="O15:O16"/>
    <mergeCell ref="O17:O19"/>
    <mergeCell ref="N17:N19"/>
    <mergeCell ref="N13:N14"/>
    <mergeCell ref="N15:N16"/>
    <mergeCell ref="P22:P23"/>
    <mergeCell ref="P20:P21"/>
    <mergeCell ref="O20:O21"/>
    <mergeCell ref="O22:O23"/>
    <mergeCell ref="P3:P4"/>
    <mergeCell ref="P5:P6"/>
    <mergeCell ref="P7:P8"/>
    <mergeCell ref="P9:P10"/>
    <mergeCell ref="P11:P12"/>
    <mergeCell ref="O9:O10"/>
    <mergeCell ref="O11:O12"/>
    <mergeCell ref="P13:P14"/>
    <mergeCell ref="P15:P16"/>
    <mergeCell ref="P17:P19"/>
    <mergeCell ref="O75:O83"/>
    <mergeCell ref="P75:P83"/>
    <mergeCell ref="O84:O88"/>
    <mergeCell ref="P84:P88"/>
    <mergeCell ref="N75:N83"/>
    <mergeCell ref="N84:N88"/>
    <mergeCell ref="N34:N35"/>
    <mergeCell ref="N40:N42"/>
    <mergeCell ref="O40:O42"/>
    <mergeCell ref="P40:P42"/>
    <mergeCell ref="N43:N44"/>
    <mergeCell ref="O43:O44"/>
    <mergeCell ref="P43:P44"/>
    <mergeCell ref="O34:O35"/>
    <mergeCell ref="P34:P35"/>
    <mergeCell ref="N30:N31"/>
    <mergeCell ref="O30:O31"/>
    <mergeCell ref="P30:P31"/>
    <mergeCell ref="N32:N33"/>
    <mergeCell ref="O32:O33"/>
    <mergeCell ref="P32:P33"/>
    <mergeCell ref="N26:N27"/>
    <mergeCell ref="O26:O27"/>
    <mergeCell ref="P26:P27"/>
    <mergeCell ref="N28:N29"/>
    <mergeCell ref="O28:O29"/>
    <mergeCell ref="P28:P29"/>
    <mergeCell ref="N45:N46"/>
    <mergeCell ref="O45:O46"/>
    <mergeCell ref="P45:P46"/>
    <mergeCell ref="N36:N37"/>
    <mergeCell ref="O36:O37"/>
    <mergeCell ref="P36:P37"/>
    <mergeCell ref="N38:N39"/>
    <mergeCell ref="O38:O39"/>
    <mergeCell ref="P38:P39"/>
  </mergeCells>
  <conditionalFormatting sqref="P3:P23">
    <cfRule type="cellIs" dxfId="9" priority="5" operator="greaterThan">
      <formula>0.1</formula>
    </cfRule>
    <cfRule type="cellIs" dxfId="8" priority="6" operator="greaterThan">
      <formula>10</formula>
    </cfRule>
  </conditionalFormatting>
  <conditionalFormatting sqref="P26:P46">
    <cfRule type="cellIs" dxfId="7" priority="1" operator="greaterThan">
      <formula>0.1</formula>
    </cfRule>
    <cfRule type="cellIs" dxfId="6" priority="2" operator="greaterThan">
      <formula>10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51041-6D20-CD40-80D4-AF000EA0661B}">
  <dimension ref="A1:AF167"/>
  <sheetViews>
    <sheetView zoomScale="75" zoomScaleNormal="119" workbookViewId="0">
      <selection activeCell="R150" sqref="R150"/>
    </sheetView>
  </sheetViews>
  <sheetFormatPr baseColWidth="10" defaultColWidth="8.83203125" defaultRowHeight="15" x14ac:dyDescent="0.2"/>
  <cols>
    <col min="1" max="1" width="30.83203125" customWidth="1"/>
    <col min="2" max="2" width="3.33203125" bestFit="1" customWidth="1"/>
    <col min="3" max="3" width="18.6640625" style="3" customWidth="1"/>
    <col min="4" max="4" width="37.83203125" customWidth="1"/>
    <col min="5" max="5" width="5.6640625" style="1" bestFit="1" customWidth="1"/>
    <col min="6" max="6" width="9" style="79" bestFit="1" customWidth="1"/>
    <col min="7" max="11" width="9" bestFit="1" customWidth="1"/>
    <col min="12" max="12" width="11" bestFit="1" customWidth="1"/>
    <col min="13" max="13" width="9" bestFit="1" customWidth="1"/>
    <col min="14" max="14" width="12.5" bestFit="1" customWidth="1"/>
    <col min="15" max="16" width="9" bestFit="1" customWidth="1"/>
    <col min="19" max="19" width="12.6640625" bestFit="1" customWidth="1"/>
    <col min="20" max="20" width="10" bestFit="1" customWidth="1"/>
    <col min="21" max="21" width="6.1640625" customWidth="1"/>
  </cols>
  <sheetData>
    <row r="1" spans="1:32" ht="16" thickBot="1" x14ac:dyDescent="0.25">
      <c r="F1" s="233" t="s">
        <v>138</v>
      </c>
      <c r="G1" s="233"/>
      <c r="H1" s="233"/>
      <c r="I1" s="233" t="s">
        <v>139</v>
      </c>
      <c r="J1" s="233"/>
      <c r="K1" s="233"/>
      <c r="L1" s="233"/>
      <c r="M1" s="233"/>
      <c r="N1" s="233"/>
      <c r="O1" s="233"/>
      <c r="P1" s="233"/>
    </row>
    <row r="2" spans="1:32" ht="16" thickBot="1" x14ac:dyDescent="0.25">
      <c r="A2" s="32"/>
      <c r="B2" s="33"/>
      <c r="C2" s="85"/>
      <c r="D2" s="33"/>
      <c r="E2" s="34"/>
      <c r="F2" s="121" t="s">
        <v>140</v>
      </c>
      <c r="G2" s="104" t="s">
        <v>141</v>
      </c>
      <c r="H2" s="104" t="s">
        <v>142</v>
      </c>
      <c r="I2" s="33" t="s">
        <v>140</v>
      </c>
      <c r="J2" s="33" t="s">
        <v>141</v>
      </c>
      <c r="K2" s="33" t="s">
        <v>142</v>
      </c>
      <c r="L2" s="33" t="s">
        <v>143</v>
      </c>
      <c r="M2" s="33" t="s">
        <v>144</v>
      </c>
      <c r="N2" s="49" t="s">
        <v>145</v>
      </c>
      <c r="O2" s="49" t="s">
        <v>146</v>
      </c>
      <c r="P2" s="35" t="s">
        <v>147</v>
      </c>
      <c r="R2" s="172"/>
      <c r="S2" s="173"/>
      <c r="T2" s="174"/>
      <c r="U2" s="175"/>
      <c r="V2" s="244" t="s">
        <v>138</v>
      </c>
      <c r="W2" s="245"/>
      <c r="X2" s="245"/>
      <c r="Y2" s="245" t="s">
        <v>139</v>
      </c>
      <c r="Z2" s="245"/>
      <c r="AA2" s="245"/>
      <c r="AB2" s="245"/>
      <c r="AC2" s="245"/>
      <c r="AD2" s="245"/>
      <c r="AE2" s="245"/>
      <c r="AF2" s="246"/>
    </row>
    <row r="3" spans="1:32" ht="16" thickBot="1" x14ac:dyDescent="0.25">
      <c r="A3" s="171">
        <v>230413</v>
      </c>
      <c r="B3" s="166" t="s">
        <v>150</v>
      </c>
      <c r="C3" s="85" t="s">
        <v>151</v>
      </c>
      <c r="D3" s="33" t="s">
        <v>152</v>
      </c>
      <c r="E3" s="34">
        <v>1</v>
      </c>
      <c r="F3" s="122">
        <v>170</v>
      </c>
      <c r="G3" s="105">
        <v>182</v>
      </c>
      <c r="H3" s="105">
        <v>185.06</v>
      </c>
      <c r="I3" s="115">
        <v>212.43200000000002</v>
      </c>
      <c r="J3" s="115">
        <v>227.4272</v>
      </c>
      <c r="K3" s="115">
        <v>231.25097599999998</v>
      </c>
      <c r="L3" s="41">
        <v>223.70339199999998</v>
      </c>
      <c r="M3" s="42">
        <v>9.946784602965506</v>
      </c>
      <c r="N3" s="221">
        <v>230.94898933333332</v>
      </c>
      <c r="O3" s="223">
        <v>10.246822016294335</v>
      </c>
      <c r="P3" s="224">
        <v>4.4368334522152379E-2</v>
      </c>
      <c r="Q3" s="171">
        <v>230420</v>
      </c>
      <c r="R3" s="176"/>
      <c r="S3" s="3"/>
      <c r="U3" s="1"/>
      <c r="V3" s="189" t="s">
        <v>140</v>
      </c>
      <c r="W3" s="150" t="s">
        <v>141</v>
      </c>
      <c r="X3" s="150" t="s">
        <v>142</v>
      </c>
      <c r="Y3" t="s">
        <v>140</v>
      </c>
      <c r="Z3" t="s">
        <v>141</v>
      </c>
      <c r="AA3" t="s">
        <v>142</v>
      </c>
      <c r="AB3" t="s">
        <v>143</v>
      </c>
      <c r="AC3" t="s">
        <v>144</v>
      </c>
      <c r="AD3" s="151" t="s">
        <v>145</v>
      </c>
      <c r="AE3" s="151" t="s">
        <v>146</v>
      </c>
      <c r="AF3" s="177" t="s">
        <v>147</v>
      </c>
    </row>
    <row r="4" spans="1:32" ht="16" thickBot="1" x14ac:dyDescent="0.25">
      <c r="A4" s="169"/>
      <c r="B4" s="167"/>
      <c r="C4" s="86"/>
      <c r="D4" s="27" t="s">
        <v>153</v>
      </c>
      <c r="E4" s="94">
        <v>2</v>
      </c>
      <c r="F4" s="123">
        <v>180.94</v>
      </c>
      <c r="G4" s="106">
        <v>203.03</v>
      </c>
      <c r="H4" s="106">
        <v>187.88</v>
      </c>
      <c r="I4" s="116">
        <v>226.10262400000002</v>
      </c>
      <c r="J4" s="116">
        <v>253.706288</v>
      </c>
      <c r="K4" s="116">
        <v>234.77484800000002</v>
      </c>
      <c r="L4" s="43">
        <v>238.19458666666665</v>
      </c>
      <c r="M4" s="44">
        <v>14.116002478302596</v>
      </c>
      <c r="N4" s="222"/>
      <c r="O4" s="222"/>
      <c r="P4" s="225"/>
      <c r="R4" s="188" t="s">
        <v>150</v>
      </c>
      <c r="S4" s="173" t="s">
        <v>151</v>
      </c>
      <c r="T4" s="174" t="s">
        <v>152</v>
      </c>
      <c r="U4" s="175">
        <v>1</v>
      </c>
      <c r="V4" s="190">
        <v>146.69999999999999</v>
      </c>
      <c r="W4" s="184">
        <v>125.13</v>
      </c>
      <c r="X4" s="184">
        <v>131.69</v>
      </c>
      <c r="Y4" s="185">
        <f>V4*8*1.562/10</f>
        <v>183.31631999999999</v>
      </c>
      <c r="Z4" s="185">
        <f t="shared" ref="Z4:AA19" si="0">W4*8*1.562/10</f>
        <v>156.362448</v>
      </c>
      <c r="AA4" s="185">
        <f t="shared" si="0"/>
        <v>164.55982399999999</v>
      </c>
      <c r="AB4" s="186">
        <f>AVERAGE(Y4:AA4)</f>
        <v>168.07953066666667</v>
      </c>
      <c r="AC4" s="187">
        <f>STDEV(Y4:AA4)</f>
        <v>13.817346171122342</v>
      </c>
      <c r="AD4" s="247">
        <f>AVERAGE(AB4:AB6)</f>
        <v>156.00284088888887</v>
      </c>
      <c r="AE4" s="248">
        <f>STDEV(AB4:AB6)</f>
        <v>12.993437591050935</v>
      </c>
      <c r="AF4" s="249">
        <f>AE4/AD4</f>
        <v>8.3289749834141502E-2</v>
      </c>
    </row>
    <row r="5" spans="1:32" x14ac:dyDescent="0.2">
      <c r="A5" s="169"/>
      <c r="B5" s="167"/>
      <c r="C5" s="3" t="s">
        <v>154</v>
      </c>
      <c r="D5" t="s">
        <v>152</v>
      </c>
      <c r="E5" s="1">
        <v>3</v>
      </c>
      <c r="F5" s="124">
        <v>187</v>
      </c>
      <c r="G5" s="107">
        <v>192.17</v>
      </c>
      <c r="H5" s="107">
        <v>164.98</v>
      </c>
      <c r="I5" s="117">
        <v>233.67519999999999</v>
      </c>
      <c r="J5" s="117">
        <v>240.13563199999999</v>
      </c>
      <c r="K5" s="117">
        <v>206.159008</v>
      </c>
      <c r="L5" s="30">
        <v>226.65661333333333</v>
      </c>
      <c r="M5" s="31">
        <v>18.042953297824532</v>
      </c>
      <c r="N5" s="216">
        <v>218.20098666666667</v>
      </c>
      <c r="O5" s="218">
        <v>11.958061910363577</v>
      </c>
      <c r="P5" s="219">
        <v>5.4802969010544544E-2</v>
      </c>
      <c r="R5" s="169"/>
      <c r="S5" s="3"/>
      <c r="T5" t="s">
        <v>153</v>
      </c>
      <c r="U5" s="1">
        <v>2</v>
      </c>
      <c r="V5" s="191">
        <v>122.48</v>
      </c>
      <c r="W5" s="107">
        <v>130.61000000000001</v>
      </c>
      <c r="X5" s="107">
        <v>125.45</v>
      </c>
      <c r="Y5" s="117">
        <f t="shared" ref="Y5:Y12" si="1">V5*8*1.562/10</f>
        <v>153.051008</v>
      </c>
      <c r="Z5" s="117">
        <f t="shared" si="0"/>
        <v>163.21025600000002</v>
      </c>
      <c r="AA5" s="117">
        <f t="shared" si="0"/>
        <v>156.76231999999999</v>
      </c>
      <c r="AB5" s="30">
        <f t="shared" ref="AB5:AB12" si="2">AVERAGE(Y5:AA5)</f>
        <v>157.67452799999998</v>
      </c>
      <c r="AC5" s="31">
        <f t="shared" ref="AC5:AC12" si="3">STDEV(Y5:AA5)</f>
        <v>5.1406879459683328</v>
      </c>
      <c r="AD5" s="216"/>
      <c r="AE5" s="218"/>
      <c r="AF5" s="239"/>
    </row>
    <row r="6" spans="1:32" ht="16" thickBot="1" x14ac:dyDescent="0.25">
      <c r="A6" s="169"/>
      <c r="B6" s="167"/>
      <c r="C6" s="86"/>
      <c r="D6" s="27" t="s">
        <v>153</v>
      </c>
      <c r="E6" s="94">
        <v>4</v>
      </c>
      <c r="F6" s="123">
        <v>167.36</v>
      </c>
      <c r="G6" s="106">
        <v>166.17</v>
      </c>
      <c r="H6" s="106">
        <v>170.02</v>
      </c>
      <c r="I6" s="116">
        <v>209.13305600000004</v>
      </c>
      <c r="J6" s="116">
        <v>207.64603200000002</v>
      </c>
      <c r="K6" s="116">
        <v>212.45699200000004</v>
      </c>
      <c r="L6" s="43">
        <v>209.74536000000003</v>
      </c>
      <c r="M6" s="44">
        <v>2.4632338848984783</v>
      </c>
      <c r="N6" s="222"/>
      <c r="O6" s="222"/>
      <c r="P6" s="225"/>
      <c r="R6" s="169"/>
      <c r="S6" s="194"/>
      <c r="T6" s="195" t="s">
        <v>246</v>
      </c>
      <c r="U6" s="196">
        <v>3</v>
      </c>
      <c r="V6" s="197">
        <v>118.09</v>
      </c>
      <c r="W6" s="198">
        <v>107.91</v>
      </c>
      <c r="X6" s="198">
        <v>115.52</v>
      </c>
      <c r="Y6" s="199">
        <f t="shared" si="1"/>
        <v>147.56526400000001</v>
      </c>
      <c r="Z6" s="199">
        <f t="shared" si="0"/>
        <v>134.844336</v>
      </c>
      <c r="AA6" s="199">
        <f t="shared" si="0"/>
        <v>144.353792</v>
      </c>
      <c r="AB6" s="200">
        <f t="shared" si="2"/>
        <v>142.25446400000001</v>
      </c>
      <c r="AC6" s="201">
        <f t="shared" si="3"/>
        <v>6.6152011181810702</v>
      </c>
      <c r="AD6" s="237"/>
      <c r="AE6" s="238"/>
      <c r="AF6" s="240"/>
    </row>
    <row r="7" spans="1:32" x14ac:dyDescent="0.2">
      <c r="A7" s="169"/>
      <c r="B7" s="167"/>
      <c r="C7" s="87" t="s">
        <v>155</v>
      </c>
      <c r="D7" s="25" t="s">
        <v>152</v>
      </c>
      <c r="E7" s="95">
        <v>5</v>
      </c>
      <c r="F7" s="124">
        <v>160.94999999999999</v>
      </c>
      <c r="G7" s="107">
        <v>164.45</v>
      </c>
      <c r="H7" s="107">
        <v>149.35</v>
      </c>
      <c r="I7" s="117">
        <v>201.12312</v>
      </c>
      <c r="J7" s="117">
        <v>205.49672000000001</v>
      </c>
      <c r="K7" s="117">
        <v>186.62775999999999</v>
      </c>
      <c r="L7" s="30">
        <v>197.7492</v>
      </c>
      <c r="M7" s="31">
        <v>9.8765841764853164</v>
      </c>
      <c r="N7" s="216">
        <v>163.82630879999999</v>
      </c>
      <c r="O7" s="218">
        <v>47.974212809946998</v>
      </c>
      <c r="P7" s="219">
        <v>0.2928358281484213</v>
      </c>
      <c r="R7" s="169"/>
      <c r="S7" s="3" t="s">
        <v>154</v>
      </c>
      <c r="T7" t="s">
        <v>152</v>
      </c>
      <c r="U7" s="1">
        <v>4</v>
      </c>
      <c r="V7" s="191">
        <v>140.69999999999999</v>
      </c>
      <c r="W7" s="107">
        <v>144.68</v>
      </c>
      <c r="X7" s="107">
        <v>138.05000000000001</v>
      </c>
      <c r="Y7" s="117">
        <f t="shared" si="1"/>
        <v>175.81871999999998</v>
      </c>
      <c r="Z7" s="117">
        <f t="shared" si="0"/>
        <v>180.79212800000002</v>
      </c>
      <c r="AA7" s="117">
        <f t="shared" si="0"/>
        <v>172.50728000000001</v>
      </c>
      <c r="AB7" s="30">
        <f t="shared" si="2"/>
        <v>176.37270933333335</v>
      </c>
      <c r="AC7" s="31">
        <f t="shared" si="3"/>
        <v>4.1701144746710961</v>
      </c>
      <c r="AD7" s="216">
        <f t="shared" ref="AD7" si="4">AVERAGE(AB7:AB9)</f>
        <v>213.0470808888889</v>
      </c>
      <c r="AE7" s="218">
        <f t="shared" ref="AE7" si="5">STDEV(AB7:AB9)</f>
        <v>36.452888270902704</v>
      </c>
      <c r="AF7" s="239">
        <f t="shared" ref="AF7" si="6">AE7/AD7</f>
        <v>0.17110250053092299</v>
      </c>
    </row>
    <row r="8" spans="1:32" ht="16" thickBot="1" x14ac:dyDescent="0.25">
      <c r="A8" s="169"/>
      <c r="B8" s="167"/>
      <c r="C8" s="88"/>
      <c r="D8" s="48" t="s">
        <v>153</v>
      </c>
      <c r="E8" s="96">
        <v>6</v>
      </c>
      <c r="F8" s="123">
        <v>128.86000000000001</v>
      </c>
      <c r="G8" s="106">
        <v>106.89</v>
      </c>
      <c r="H8" s="106">
        <v>76.117999999999995</v>
      </c>
      <c r="I8" s="116">
        <v>161.02345600000004</v>
      </c>
      <c r="J8" s="116">
        <v>133.56974400000001</v>
      </c>
      <c r="K8" s="116">
        <v>95.117052799999996</v>
      </c>
      <c r="L8" s="43">
        <v>129.90341760000001</v>
      </c>
      <c r="M8" s="44">
        <v>33.105814559435785</v>
      </c>
      <c r="N8" s="222"/>
      <c r="O8" s="222"/>
      <c r="P8" s="225"/>
      <c r="R8" s="169"/>
      <c r="S8" s="87"/>
      <c r="T8" t="s">
        <v>153</v>
      </c>
      <c r="U8" s="1">
        <v>5</v>
      </c>
      <c r="V8" s="191">
        <v>175.26</v>
      </c>
      <c r="W8" s="107">
        <v>160.01</v>
      </c>
      <c r="X8" s="107">
        <v>177.28</v>
      </c>
      <c r="Y8" s="117">
        <f t="shared" si="1"/>
        <v>219.004896</v>
      </c>
      <c r="Z8" s="117">
        <f t="shared" si="0"/>
        <v>199.94849600000001</v>
      </c>
      <c r="AA8" s="117">
        <f t="shared" si="0"/>
        <v>221.529088</v>
      </c>
      <c r="AB8" s="30">
        <f t="shared" si="2"/>
        <v>213.49415999999999</v>
      </c>
      <c r="AC8" s="31">
        <f t="shared" si="3"/>
        <v>11.798586619332331</v>
      </c>
      <c r="AD8" s="216"/>
      <c r="AE8" s="218"/>
      <c r="AF8" s="239"/>
    </row>
    <row r="9" spans="1:32" ht="16" thickBot="1" x14ac:dyDescent="0.25">
      <c r="A9" s="169"/>
      <c r="B9" s="167"/>
      <c r="C9" s="87" t="s">
        <v>156</v>
      </c>
      <c r="D9" s="25" t="s">
        <v>152</v>
      </c>
      <c r="E9" s="95">
        <v>7</v>
      </c>
      <c r="F9" s="124">
        <v>124.66</v>
      </c>
      <c r="G9" s="107">
        <v>128.32</v>
      </c>
      <c r="H9" s="107">
        <v>135.34</v>
      </c>
      <c r="I9" s="117">
        <v>155.775136</v>
      </c>
      <c r="J9" s="117">
        <v>160.34867199999999</v>
      </c>
      <c r="K9" s="117">
        <v>169.12086400000001</v>
      </c>
      <c r="L9" s="30">
        <v>161.74822400000002</v>
      </c>
      <c r="M9" s="31">
        <v>6.7820478701513212</v>
      </c>
      <c r="N9" s="216">
        <v>165.20961600000001</v>
      </c>
      <c r="O9" s="218">
        <v>4.8951475110897169</v>
      </c>
      <c r="P9" s="219">
        <v>2.9629918824396497E-2</v>
      </c>
      <c r="R9" s="169"/>
      <c r="S9" s="202"/>
      <c r="T9" s="195" t="s">
        <v>246</v>
      </c>
      <c r="U9" s="196">
        <v>6</v>
      </c>
      <c r="V9" s="203">
        <v>203.39</v>
      </c>
      <c r="W9" s="204">
        <v>200.57</v>
      </c>
      <c r="X9" s="204">
        <v>194.49</v>
      </c>
      <c r="Y9" s="199">
        <f t="shared" si="1"/>
        <v>254.15614399999998</v>
      </c>
      <c r="Z9" s="199">
        <f t="shared" si="0"/>
        <v>250.632272</v>
      </c>
      <c r="AA9" s="199">
        <f t="shared" si="0"/>
        <v>243.034704</v>
      </c>
      <c r="AB9" s="200">
        <f t="shared" si="2"/>
        <v>249.27437333333333</v>
      </c>
      <c r="AC9" s="201">
        <f t="shared" si="3"/>
        <v>5.6837068458974223</v>
      </c>
      <c r="AD9" s="237"/>
      <c r="AE9" s="238"/>
      <c r="AF9" s="240"/>
    </row>
    <row r="10" spans="1:32" ht="16" thickBot="1" x14ac:dyDescent="0.25">
      <c r="A10" s="169"/>
      <c r="B10" s="167"/>
      <c r="C10" s="88"/>
      <c r="D10" s="48" t="s">
        <v>153</v>
      </c>
      <c r="E10" s="96">
        <v>8</v>
      </c>
      <c r="F10" s="123">
        <v>126.61</v>
      </c>
      <c r="G10" s="106">
        <v>152.61000000000001</v>
      </c>
      <c r="H10" s="106">
        <v>125.72</v>
      </c>
      <c r="I10" s="116">
        <v>158.21185600000001</v>
      </c>
      <c r="J10" s="116">
        <v>190.70145600000004</v>
      </c>
      <c r="K10" s="116">
        <v>157.09971200000001</v>
      </c>
      <c r="L10" s="43">
        <v>168.671008</v>
      </c>
      <c r="M10" s="44">
        <v>19.087029506440036</v>
      </c>
      <c r="N10" s="222"/>
      <c r="O10" s="222"/>
      <c r="P10" s="225"/>
      <c r="R10" s="169"/>
      <c r="S10" s="87" t="s">
        <v>156</v>
      </c>
      <c r="T10" t="s">
        <v>152</v>
      </c>
      <c r="U10" s="1">
        <v>7</v>
      </c>
      <c r="V10" s="191">
        <v>187.68</v>
      </c>
      <c r="W10" s="107">
        <v>169.76</v>
      </c>
      <c r="X10" s="107">
        <v>194.65</v>
      </c>
      <c r="Y10" s="117">
        <f t="shared" si="1"/>
        <v>234.52492799999999</v>
      </c>
      <c r="Z10" s="117">
        <f t="shared" si="0"/>
        <v>212.13209599999999</v>
      </c>
      <c r="AA10" s="117">
        <f t="shared" si="0"/>
        <v>243.23464000000004</v>
      </c>
      <c r="AB10" s="30">
        <f t="shared" si="2"/>
        <v>229.963888</v>
      </c>
      <c r="AC10" s="31">
        <f t="shared" si="3"/>
        <v>16.045073238511087</v>
      </c>
      <c r="AD10" s="216">
        <f t="shared" ref="AD10" si="7">AVERAGE(AB10:AB12)</f>
        <v>202.08670044444443</v>
      </c>
      <c r="AE10" s="218">
        <f t="shared" ref="AE10" si="8">STDEV(AB10:AB12)</f>
        <v>24.152015136495997</v>
      </c>
      <c r="AF10" s="239">
        <f t="shared" ref="AF10" si="9">AE10/AD10</f>
        <v>0.119513135121604</v>
      </c>
    </row>
    <row r="11" spans="1:32" x14ac:dyDescent="0.2">
      <c r="A11" s="169"/>
      <c r="B11" s="167"/>
      <c r="C11" s="87" t="s">
        <v>157</v>
      </c>
      <c r="D11" s="25" t="s">
        <v>152</v>
      </c>
      <c r="E11" s="95">
        <v>9</v>
      </c>
      <c r="F11" s="124">
        <v>133.56</v>
      </c>
      <c r="G11" s="107">
        <v>131.59</v>
      </c>
      <c r="H11" s="107">
        <v>125.69</v>
      </c>
      <c r="I11" s="117">
        <v>166.89657600000001</v>
      </c>
      <c r="J11" s="117">
        <v>164.434864</v>
      </c>
      <c r="K11" s="117">
        <v>157.06222399999999</v>
      </c>
      <c r="L11" s="30">
        <v>162.79788800000003</v>
      </c>
      <c r="M11" s="31">
        <v>5.1174590993390581</v>
      </c>
      <c r="N11" s="216">
        <v>163.97042933333336</v>
      </c>
      <c r="O11" s="218">
        <v>1.6582238560430043</v>
      </c>
      <c r="P11" s="219">
        <v>1.0112944527772276E-2</v>
      </c>
      <c r="R11" s="169"/>
      <c r="S11" s="87"/>
      <c r="T11" t="s">
        <v>153</v>
      </c>
      <c r="U11" s="1">
        <v>8</v>
      </c>
      <c r="V11" s="191">
        <v>147.13999999999999</v>
      </c>
      <c r="W11" s="107">
        <v>158.91</v>
      </c>
      <c r="X11" s="107">
        <v>144.01</v>
      </c>
      <c r="Y11" s="117">
        <f t="shared" si="1"/>
        <v>183.86614399999999</v>
      </c>
      <c r="Z11" s="117">
        <f t="shared" si="0"/>
        <v>198.573936</v>
      </c>
      <c r="AA11" s="117">
        <f t="shared" si="0"/>
        <v>179.95489599999999</v>
      </c>
      <c r="AB11" s="30">
        <f t="shared" si="2"/>
        <v>187.46499199999997</v>
      </c>
      <c r="AC11" s="31">
        <f t="shared" si="3"/>
        <v>9.817379631333818</v>
      </c>
      <c r="AD11" s="216"/>
      <c r="AE11" s="218"/>
      <c r="AF11" s="239"/>
    </row>
    <row r="12" spans="1:32" ht="16" thickBot="1" x14ac:dyDescent="0.25">
      <c r="A12" s="169"/>
      <c r="B12" s="168"/>
      <c r="C12" s="89"/>
      <c r="D12" s="28" t="s">
        <v>153</v>
      </c>
      <c r="E12" s="97">
        <v>10</v>
      </c>
      <c r="F12" s="125">
        <v>126.13</v>
      </c>
      <c r="G12" s="108">
        <v>143.19999999999999</v>
      </c>
      <c r="H12" s="108">
        <v>127.14</v>
      </c>
      <c r="I12" s="118">
        <v>157.61204800000002</v>
      </c>
      <c r="J12" s="118">
        <v>178.94271999999998</v>
      </c>
      <c r="K12" s="118">
        <v>158.874144</v>
      </c>
      <c r="L12" s="39">
        <v>165.14297066666666</v>
      </c>
      <c r="M12" s="40">
        <v>11.967582580681402</v>
      </c>
      <c r="N12" s="217"/>
      <c r="O12" s="217"/>
      <c r="P12" s="220"/>
      <c r="R12" s="170"/>
      <c r="S12" s="178"/>
      <c r="T12" s="26" t="s">
        <v>246</v>
      </c>
      <c r="U12" s="179">
        <v>9</v>
      </c>
      <c r="V12" s="192">
        <v>173.35</v>
      </c>
      <c r="W12" s="180">
        <v>154.83000000000001</v>
      </c>
      <c r="X12" s="180">
        <v>125.16</v>
      </c>
      <c r="Y12" s="181">
        <f t="shared" si="1"/>
        <v>216.61815999999999</v>
      </c>
      <c r="Z12" s="181">
        <f t="shared" si="0"/>
        <v>193.47556800000001</v>
      </c>
      <c r="AA12" s="181">
        <f t="shared" si="0"/>
        <v>156.399936</v>
      </c>
      <c r="AB12" s="182">
        <f t="shared" si="2"/>
        <v>188.83122133333333</v>
      </c>
      <c r="AC12" s="183">
        <f t="shared" si="3"/>
        <v>30.376571439164724</v>
      </c>
      <c r="AD12" s="243"/>
      <c r="AE12" s="241"/>
      <c r="AF12" s="242"/>
    </row>
    <row r="13" spans="1:32" x14ac:dyDescent="0.2">
      <c r="A13" s="169"/>
      <c r="B13" s="166" t="s">
        <v>158</v>
      </c>
      <c r="C13" s="85" t="s">
        <v>151</v>
      </c>
      <c r="D13" s="33" t="s">
        <v>152</v>
      </c>
      <c r="E13" s="34">
        <v>11</v>
      </c>
      <c r="F13" s="122">
        <v>121.49</v>
      </c>
      <c r="G13" s="105">
        <v>117</v>
      </c>
      <c r="H13" s="105">
        <v>122.26</v>
      </c>
      <c r="I13" s="115">
        <v>151.81390400000001</v>
      </c>
      <c r="J13" s="115">
        <v>146.20320000000001</v>
      </c>
      <c r="K13" s="115">
        <v>152.776096</v>
      </c>
      <c r="L13" s="41">
        <v>150.26439999999999</v>
      </c>
      <c r="M13" s="42">
        <v>3.549853861952061</v>
      </c>
      <c r="N13" s="221">
        <v>160.80269333333334</v>
      </c>
      <c r="O13" s="223">
        <v>14.903397356265984</v>
      </c>
      <c r="P13" s="224">
        <v>9.2681267006966286E-2</v>
      </c>
      <c r="R13" s="169" t="s">
        <v>158</v>
      </c>
      <c r="S13" s="3" t="s">
        <v>151</v>
      </c>
      <c r="T13" t="s">
        <v>152</v>
      </c>
      <c r="U13" s="1">
        <v>1</v>
      </c>
      <c r="V13" s="191">
        <v>161.11000000000001</v>
      </c>
      <c r="W13" s="107">
        <v>173.79</v>
      </c>
      <c r="X13" s="107">
        <v>169.45</v>
      </c>
      <c r="Y13" s="117">
        <f>V13*8*1.562/10</f>
        <v>201.32305600000001</v>
      </c>
      <c r="Z13" s="117">
        <f t="shared" si="0"/>
        <v>217.16798399999999</v>
      </c>
      <c r="AA13" s="117">
        <f t="shared" si="0"/>
        <v>211.74472</v>
      </c>
      <c r="AB13" s="30">
        <f>AVERAGE(Y13:AA13)</f>
        <v>210.07858666666667</v>
      </c>
      <c r="AC13" s="31">
        <f>STDEV(Y13:AA13)</f>
        <v>8.0527905749888458</v>
      </c>
      <c r="AD13" s="216">
        <f>AVERAGE(AB13:AB16)</f>
        <v>205.974692</v>
      </c>
      <c r="AE13" s="218">
        <f>STDEV(AB13:AB16)</f>
        <v>11.248032782132617</v>
      </c>
      <c r="AF13" s="239">
        <f>AE13/AD13</f>
        <v>5.4608809815006869E-2</v>
      </c>
    </row>
    <row r="14" spans="1:32" ht="16" thickBot="1" x14ac:dyDescent="0.25">
      <c r="A14" s="169"/>
      <c r="B14" s="167"/>
      <c r="C14" s="86"/>
      <c r="D14" s="27" t="s">
        <v>153</v>
      </c>
      <c r="E14" s="94">
        <v>12</v>
      </c>
      <c r="F14" s="123">
        <v>138</v>
      </c>
      <c r="G14" s="106">
        <v>136.32</v>
      </c>
      <c r="H14" s="106">
        <v>137.03</v>
      </c>
      <c r="I14" s="116">
        <v>172.44480000000001</v>
      </c>
      <c r="J14" s="116">
        <v>170.345472</v>
      </c>
      <c r="K14" s="116">
        <v>171.232688</v>
      </c>
      <c r="L14" s="43">
        <v>171.34098666666668</v>
      </c>
      <c r="M14" s="44">
        <v>1.0538457969728539</v>
      </c>
      <c r="N14" s="222"/>
      <c r="O14" s="222"/>
      <c r="P14" s="225"/>
      <c r="R14" s="169"/>
      <c r="S14" s="3"/>
      <c r="T14" t="s">
        <v>153</v>
      </c>
      <c r="U14" s="1">
        <v>2</v>
      </c>
      <c r="V14" s="191">
        <v>152.59</v>
      </c>
      <c r="W14" s="107">
        <v>151.75</v>
      </c>
      <c r="X14" s="107">
        <v>149.86000000000001</v>
      </c>
      <c r="Y14" s="117">
        <f t="shared" ref="Y14:AA22" si="10">V14*8*1.562/10</f>
        <v>190.67646400000001</v>
      </c>
      <c r="Z14" s="117">
        <f t="shared" si="0"/>
        <v>189.6268</v>
      </c>
      <c r="AA14" s="117">
        <f t="shared" si="0"/>
        <v>187.26505600000002</v>
      </c>
      <c r="AB14" s="30">
        <f t="shared" ref="AB14:AB22" si="11">AVERAGE(Y14:AA14)</f>
        <v>189.18944000000002</v>
      </c>
      <c r="AC14" s="31">
        <f t="shared" ref="AC14:AC22" si="12">STDEV(Y14:AA14)</f>
        <v>1.7472518315388845</v>
      </c>
      <c r="AD14" s="216"/>
      <c r="AE14" s="218"/>
      <c r="AF14" s="239"/>
    </row>
    <row r="15" spans="1:32" x14ac:dyDescent="0.2">
      <c r="A15" s="169"/>
      <c r="B15" s="167"/>
      <c r="C15" s="3" t="s">
        <v>154</v>
      </c>
      <c r="D15" t="s">
        <v>152</v>
      </c>
      <c r="E15" s="1">
        <v>13</v>
      </c>
      <c r="F15" s="124">
        <v>117.83</v>
      </c>
      <c r="G15" s="107">
        <v>135.53</v>
      </c>
      <c r="H15" s="107">
        <v>133.84</v>
      </c>
      <c r="I15" s="117">
        <v>147.24036800000002</v>
      </c>
      <c r="J15" s="117">
        <v>169.35828800000002</v>
      </c>
      <c r="K15" s="117">
        <v>167.246464</v>
      </c>
      <c r="L15" s="30">
        <v>161.28170666666668</v>
      </c>
      <c r="M15" s="31">
        <v>12.205914296592667</v>
      </c>
      <c r="N15" s="216">
        <v>144.49749600000001</v>
      </c>
      <c r="O15" s="218">
        <v>23.736458358527049</v>
      </c>
      <c r="P15" s="219">
        <v>0.1642689943812386</v>
      </c>
      <c r="R15" s="169"/>
      <c r="S15" s="3"/>
      <c r="T15" t="s">
        <v>246</v>
      </c>
      <c r="U15" s="1">
        <v>3</v>
      </c>
      <c r="V15" s="191">
        <v>163.36000000000001</v>
      </c>
      <c r="W15" s="107">
        <v>163.99</v>
      </c>
      <c r="X15" s="107">
        <v>183.64</v>
      </c>
      <c r="Y15" s="117">
        <f t="shared" si="10"/>
        <v>204.13465600000001</v>
      </c>
      <c r="Z15" s="117">
        <f t="shared" si="0"/>
        <v>204.92190400000004</v>
      </c>
      <c r="AA15" s="117">
        <f t="shared" si="0"/>
        <v>229.47654400000002</v>
      </c>
      <c r="AB15" s="30">
        <f t="shared" si="11"/>
        <v>212.84436800000003</v>
      </c>
      <c r="AC15" s="31">
        <f t="shared" si="12"/>
        <v>14.409264336690056</v>
      </c>
      <c r="AD15" s="216"/>
      <c r="AE15" s="218"/>
      <c r="AF15" s="239"/>
    </row>
    <row r="16" spans="1:32" ht="16" thickBot="1" x14ac:dyDescent="0.25">
      <c r="A16" s="169"/>
      <c r="B16" s="167"/>
      <c r="C16" s="86"/>
      <c r="D16" s="27" t="s">
        <v>153</v>
      </c>
      <c r="E16" s="94">
        <v>14</v>
      </c>
      <c r="F16" s="123">
        <v>103.25</v>
      </c>
      <c r="G16" s="106">
        <v>113.36</v>
      </c>
      <c r="H16" s="106">
        <v>90</v>
      </c>
      <c r="I16" s="116">
        <v>129.02119999999999</v>
      </c>
      <c r="J16" s="116">
        <v>141.65465599999999</v>
      </c>
      <c r="K16" s="116">
        <v>112.46400000000001</v>
      </c>
      <c r="L16" s="43">
        <v>127.71328533333332</v>
      </c>
      <c r="M16" s="44">
        <v>14.639213777011557</v>
      </c>
      <c r="N16" s="222"/>
      <c r="O16" s="222"/>
      <c r="P16" s="225"/>
      <c r="R16" s="169"/>
      <c r="S16" s="194"/>
      <c r="T16" s="195" t="s">
        <v>247</v>
      </c>
      <c r="U16" s="196">
        <v>4</v>
      </c>
      <c r="V16" s="203">
        <v>173.4</v>
      </c>
      <c r="W16" s="204">
        <v>178.13</v>
      </c>
      <c r="X16" s="204">
        <v>156.91999999999999</v>
      </c>
      <c r="Y16" s="199">
        <f t="shared" si="10"/>
        <v>216.68063999999998</v>
      </c>
      <c r="Z16" s="199">
        <f t="shared" si="0"/>
        <v>222.59124800000001</v>
      </c>
      <c r="AA16" s="199">
        <f t="shared" si="0"/>
        <v>196.087232</v>
      </c>
      <c r="AB16" s="200">
        <f t="shared" si="11"/>
        <v>211.78637333333333</v>
      </c>
      <c r="AC16" s="201">
        <f t="shared" si="12"/>
        <v>13.913342541797688</v>
      </c>
      <c r="AD16" s="237"/>
      <c r="AE16" s="238"/>
      <c r="AF16" s="240"/>
    </row>
    <row r="17" spans="1:32" x14ac:dyDescent="0.2">
      <c r="A17" s="169"/>
      <c r="B17" s="167"/>
      <c r="C17" s="87" t="s">
        <v>155</v>
      </c>
      <c r="D17" s="25" t="s">
        <v>152</v>
      </c>
      <c r="E17" s="95">
        <v>15</v>
      </c>
      <c r="F17" s="124">
        <v>129.63</v>
      </c>
      <c r="G17" s="107">
        <v>139.9</v>
      </c>
      <c r="H17" s="107">
        <v>136.07</v>
      </c>
      <c r="I17" s="117">
        <v>161.985648</v>
      </c>
      <c r="J17" s="117">
        <v>174.81904000000003</v>
      </c>
      <c r="K17" s="117">
        <v>170.033072</v>
      </c>
      <c r="L17" s="30">
        <v>168.94592000000003</v>
      </c>
      <c r="M17" s="31">
        <v>6.4853999228840307</v>
      </c>
      <c r="N17" s="216">
        <v>166.1051626666667</v>
      </c>
      <c r="O17" s="218">
        <v>9.339465034873319</v>
      </c>
      <c r="P17" s="219">
        <v>5.6226217686053438E-2</v>
      </c>
      <c r="R17" s="169"/>
      <c r="S17" s="3" t="s">
        <v>154</v>
      </c>
      <c r="T17" t="s">
        <v>152</v>
      </c>
      <c r="U17" s="1">
        <v>5</v>
      </c>
      <c r="V17" s="191">
        <v>133.36000000000001</v>
      </c>
      <c r="W17" s="107">
        <v>125.03</v>
      </c>
      <c r="X17" s="107">
        <v>112.45</v>
      </c>
      <c r="Y17" s="117">
        <f t="shared" si="10"/>
        <v>166.64665600000004</v>
      </c>
      <c r="Z17" s="117">
        <f t="shared" si="0"/>
        <v>156.23748800000001</v>
      </c>
      <c r="AA17" s="117">
        <f t="shared" si="0"/>
        <v>140.51752000000002</v>
      </c>
      <c r="AB17" s="30">
        <f t="shared" si="11"/>
        <v>154.46722133333336</v>
      </c>
      <c r="AC17" s="31">
        <f t="shared" si="12"/>
        <v>13.154213016366944</v>
      </c>
      <c r="AD17" s="216">
        <f>AVERAGE(AB17:AB18,AB20:AB22)</f>
        <v>151.65253898666668</v>
      </c>
      <c r="AE17" s="218">
        <f>STDEV(AB17:AB18,AB20:AB22)</f>
        <v>17.23760398693512</v>
      </c>
      <c r="AF17" s="239">
        <f>AE17/AD17</f>
        <v>0.113665119635423</v>
      </c>
    </row>
    <row r="18" spans="1:32" x14ac:dyDescent="0.2">
      <c r="A18" s="169"/>
      <c r="B18" s="167"/>
      <c r="C18" s="87"/>
      <c r="D18" s="25" t="s">
        <v>159</v>
      </c>
      <c r="E18" s="95">
        <v>16</v>
      </c>
      <c r="F18" s="124">
        <v>118.7</v>
      </c>
      <c r="G18" s="107">
        <v>130.25</v>
      </c>
      <c r="H18" s="107">
        <v>124.79</v>
      </c>
      <c r="I18" s="117">
        <v>148.32751999999999</v>
      </c>
      <c r="J18" s="117">
        <v>162.7604</v>
      </c>
      <c r="K18" s="117">
        <v>155.93758400000002</v>
      </c>
      <c r="L18" s="30">
        <v>155.67516800000001</v>
      </c>
      <c r="M18" s="31">
        <v>7.2200175132330591</v>
      </c>
      <c r="N18" s="218"/>
      <c r="O18" s="218"/>
      <c r="P18" s="219"/>
      <c r="R18" s="169"/>
      <c r="S18" s="87"/>
      <c r="T18" t="s">
        <v>153</v>
      </c>
      <c r="U18" s="1">
        <v>6</v>
      </c>
      <c r="V18" s="191">
        <v>133.96</v>
      </c>
      <c r="W18" s="107">
        <v>143.4</v>
      </c>
      <c r="X18" s="107">
        <v>146.99</v>
      </c>
      <c r="Y18" s="117">
        <f t="shared" si="10"/>
        <v>167.39641600000002</v>
      </c>
      <c r="Z18" s="117">
        <f t="shared" si="0"/>
        <v>179.19264000000001</v>
      </c>
      <c r="AA18" s="117">
        <f t="shared" si="0"/>
        <v>183.67870400000001</v>
      </c>
      <c r="AB18" s="30">
        <f t="shared" si="11"/>
        <v>176.75592000000003</v>
      </c>
      <c r="AC18" s="31">
        <f t="shared" si="12"/>
        <v>8.4101979107233831</v>
      </c>
      <c r="AD18" s="218"/>
      <c r="AE18" s="218"/>
      <c r="AF18" s="239"/>
    </row>
    <row r="19" spans="1:32" ht="16" thickBot="1" x14ac:dyDescent="0.25">
      <c r="A19" s="169"/>
      <c r="B19" s="167"/>
      <c r="C19" s="88"/>
      <c r="D19" s="48" t="s">
        <v>153</v>
      </c>
      <c r="E19" s="96">
        <v>17</v>
      </c>
      <c r="F19" s="123">
        <v>132</v>
      </c>
      <c r="G19" s="106">
        <v>143</v>
      </c>
      <c r="H19" s="106">
        <v>142</v>
      </c>
      <c r="I19" s="116">
        <v>164.94720000000001</v>
      </c>
      <c r="J19" s="116">
        <v>178.69280000000001</v>
      </c>
      <c r="K19" s="116">
        <v>177.44319999999999</v>
      </c>
      <c r="L19" s="43">
        <v>173.6944</v>
      </c>
      <c r="M19" s="44">
        <v>7.6010200578606497</v>
      </c>
      <c r="N19" s="222"/>
      <c r="O19" s="222"/>
      <c r="P19" s="225"/>
      <c r="R19" s="169"/>
      <c r="S19" s="87"/>
      <c r="T19" s="11" t="s">
        <v>246</v>
      </c>
      <c r="U19" s="9">
        <v>7</v>
      </c>
      <c r="V19" s="193"/>
      <c r="W19" s="162"/>
      <c r="X19" s="162"/>
      <c r="Y19" s="162">
        <f t="shared" si="10"/>
        <v>0</v>
      </c>
      <c r="Z19" s="162">
        <f t="shared" si="0"/>
        <v>0</v>
      </c>
      <c r="AA19" s="162">
        <f t="shared" si="0"/>
        <v>0</v>
      </c>
      <c r="AB19" s="163">
        <f t="shared" si="11"/>
        <v>0</v>
      </c>
      <c r="AC19" s="164">
        <f t="shared" si="12"/>
        <v>0</v>
      </c>
      <c r="AD19" s="218"/>
      <c r="AE19" s="218"/>
      <c r="AF19" s="239"/>
    </row>
    <row r="20" spans="1:32" x14ac:dyDescent="0.2">
      <c r="A20" s="169"/>
      <c r="B20" s="167"/>
      <c r="C20" s="87" t="s">
        <v>156</v>
      </c>
      <c r="D20" s="25" t="s">
        <v>152</v>
      </c>
      <c r="E20" s="95">
        <v>18</v>
      </c>
      <c r="F20" s="124">
        <v>150</v>
      </c>
      <c r="G20" s="107">
        <v>131</v>
      </c>
      <c r="H20" s="107">
        <v>150</v>
      </c>
      <c r="I20" s="117">
        <v>187.44</v>
      </c>
      <c r="J20" s="117">
        <v>163.69760000000002</v>
      </c>
      <c r="K20" s="117">
        <v>187.44</v>
      </c>
      <c r="L20" s="30">
        <v>179.5258666666667</v>
      </c>
      <c r="M20" s="31">
        <v>13.707681031207757</v>
      </c>
      <c r="N20" s="216">
        <v>168.20449066666669</v>
      </c>
      <c r="O20" s="218">
        <v>16.010843483925282</v>
      </c>
      <c r="P20" s="219">
        <v>9.5186777834928349E-2</v>
      </c>
      <c r="R20" s="169"/>
      <c r="S20" s="87"/>
      <c r="T20" t="s">
        <v>247</v>
      </c>
      <c r="U20" s="1">
        <v>8</v>
      </c>
      <c r="V20" s="191">
        <v>108.19</v>
      </c>
      <c r="W20" s="107">
        <v>114.98</v>
      </c>
      <c r="X20" s="107">
        <v>93.215000000000003</v>
      </c>
      <c r="Y20" s="117">
        <f t="shared" si="10"/>
        <v>135.19422400000002</v>
      </c>
      <c r="Z20" s="117">
        <f t="shared" si="10"/>
        <v>143.67900800000001</v>
      </c>
      <c r="AA20" s="117">
        <f t="shared" si="10"/>
        <v>116.481464</v>
      </c>
      <c r="AB20" s="30">
        <f t="shared" si="11"/>
        <v>131.78489866666669</v>
      </c>
      <c r="AC20" s="31">
        <f t="shared" si="12"/>
        <v>13.915610814095279</v>
      </c>
      <c r="AD20" s="218"/>
      <c r="AE20" s="218"/>
      <c r="AF20" s="239"/>
    </row>
    <row r="21" spans="1:32" ht="16" thickBot="1" x14ac:dyDescent="0.25">
      <c r="A21" s="169"/>
      <c r="B21" s="167"/>
      <c r="C21" s="88"/>
      <c r="D21" s="48" t="s">
        <v>153</v>
      </c>
      <c r="E21" s="96">
        <v>19</v>
      </c>
      <c r="F21" s="123">
        <v>136</v>
      </c>
      <c r="G21" s="106">
        <v>127</v>
      </c>
      <c r="H21" s="106">
        <v>113.64</v>
      </c>
      <c r="I21" s="116">
        <v>169.94560000000001</v>
      </c>
      <c r="J21" s="116">
        <v>158.69919999999999</v>
      </c>
      <c r="K21" s="116">
        <v>142.00454400000001</v>
      </c>
      <c r="L21" s="43">
        <v>156.88311466666667</v>
      </c>
      <c r="M21" s="44">
        <v>14.0587793585448</v>
      </c>
      <c r="N21" s="222"/>
      <c r="O21" s="222"/>
      <c r="P21" s="225"/>
      <c r="R21" s="169"/>
      <c r="S21" s="87"/>
      <c r="T21" t="s">
        <v>248</v>
      </c>
      <c r="U21" s="1">
        <v>9</v>
      </c>
      <c r="V21" s="191">
        <v>94.048000000000002</v>
      </c>
      <c r="W21" s="107">
        <v>114.74</v>
      </c>
      <c r="X21" s="107">
        <v>126.78</v>
      </c>
      <c r="Y21" s="117">
        <f t="shared" si="10"/>
        <v>117.52238079999999</v>
      </c>
      <c r="Z21" s="117">
        <f t="shared" si="10"/>
        <v>143.37910400000001</v>
      </c>
      <c r="AA21" s="117">
        <f t="shared" si="10"/>
        <v>158.42428799999999</v>
      </c>
      <c r="AB21" s="30">
        <f t="shared" si="11"/>
        <v>139.7752576</v>
      </c>
      <c r="AC21" s="31">
        <f t="shared" si="12"/>
        <v>20.68773271302214</v>
      </c>
      <c r="AD21" s="218"/>
      <c r="AE21" s="218"/>
      <c r="AF21" s="239"/>
    </row>
    <row r="22" spans="1:32" ht="16" thickBot="1" x14ac:dyDescent="0.25">
      <c r="A22" s="169"/>
      <c r="B22" s="167"/>
      <c r="C22" s="87" t="s">
        <v>157</v>
      </c>
      <c r="D22" s="25" t="s">
        <v>152</v>
      </c>
      <c r="E22" s="95">
        <v>20</v>
      </c>
      <c r="F22" s="124">
        <v>136.07</v>
      </c>
      <c r="G22" s="107">
        <v>120.7</v>
      </c>
      <c r="H22" s="107">
        <v>135.63999999999999</v>
      </c>
      <c r="I22" s="117">
        <v>170.033072</v>
      </c>
      <c r="J22" s="117">
        <v>150.82671999999999</v>
      </c>
      <c r="K22" s="117">
        <v>169.495744</v>
      </c>
      <c r="L22" s="30">
        <v>163.45184533333332</v>
      </c>
      <c r="M22" s="31">
        <v>10.93697959249616</v>
      </c>
      <c r="N22" s="216">
        <v>166.91740266666665</v>
      </c>
      <c r="O22" s="218">
        <v>4.9010381819815407</v>
      </c>
      <c r="P22" s="219">
        <v>2.9362056344531633E-2</v>
      </c>
      <c r="R22" s="170"/>
      <c r="S22" s="178"/>
      <c r="T22" s="26" t="s">
        <v>249</v>
      </c>
      <c r="U22" s="179">
        <v>10</v>
      </c>
      <c r="V22" s="192">
        <v>124.31</v>
      </c>
      <c r="W22" s="180">
        <v>131.24</v>
      </c>
      <c r="X22" s="180">
        <v>117.72</v>
      </c>
      <c r="Y22" s="181">
        <f t="shared" si="10"/>
        <v>155.33777600000002</v>
      </c>
      <c r="Z22" s="181">
        <f t="shared" si="10"/>
        <v>163.99750400000002</v>
      </c>
      <c r="AA22" s="181">
        <f t="shared" si="10"/>
        <v>147.102912</v>
      </c>
      <c r="AB22" s="182">
        <f t="shared" si="11"/>
        <v>155.47939733333334</v>
      </c>
      <c r="AC22" s="183">
        <f t="shared" si="12"/>
        <v>8.4481863238897308</v>
      </c>
      <c r="AD22" s="241"/>
      <c r="AE22" s="241"/>
      <c r="AF22" s="242"/>
    </row>
    <row r="23" spans="1:32" ht="16" thickBot="1" x14ac:dyDescent="0.25">
      <c r="A23" s="170"/>
      <c r="B23" s="168"/>
      <c r="C23" s="89"/>
      <c r="D23" s="28" t="s">
        <v>153</v>
      </c>
      <c r="E23" s="97">
        <v>21</v>
      </c>
      <c r="F23" s="125">
        <v>136.34</v>
      </c>
      <c r="G23" s="108">
        <v>138.5</v>
      </c>
      <c r="H23" s="108">
        <v>134.21</v>
      </c>
      <c r="I23" s="118">
        <v>170.37046400000003</v>
      </c>
      <c r="J23" s="118">
        <v>173.06960000000001</v>
      </c>
      <c r="K23" s="118">
        <v>167.70881600000001</v>
      </c>
      <c r="L23" s="39">
        <v>170.38296</v>
      </c>
      <c r="M23" s="40">
        <v>2.6804138460648175</v>
      </c>
      <c r="N23" s="217"/>
      <c r="O23" s="217"/>
      <c r="P23" s="220"/>
    </row>
    <row r="24" spans="1:32" x14ac:dyDescent="0.2">
      <c r="N24" s="117">
        <v>174.86835754666669</v>
      </c>
      <c r="O24">
        <v>20.676590890016843</v>
      </c>
      <c r="P24" s="29">
        <v>0.11824089377919006</v>
      </c>
    </row>
    <row r="26" spans="1:32" x14ac:dyDescent="0.2">
      <c r="A26" s="155" t="s">
        <v>207</v>
      </c>
      <c r="C26" s="80" t="s">
        <v>151</v>
      </c>
      <c r="D26" s="51"/>
      <c r="E26" s="50">
        <v>1</v>
      </c>
      <c r="F26" s="126">
        <v>108</v>
      </c>
      <c r="G26" s="109">
        <v>104</v>
      </c>
      <c r="H26" s="109">
        <v>102</v>
      </c>
      <c r="I26" s="114">
        <v>169.51679999999999</v>
      </c>
      <c r="J26" s="114">
        <v>163.23840000000001</v>
      </c>
      <c r="K26" s="114">
        <v>160.0992</v>
      </c>
      <c r="L26" s="114">
        <v>164.28479999999999</v>
      </c>
      <c r="M26" s="114">
        <v>4.7952072072017851</v>
      </c>
      <c r="N26" s="228">
        <v>166.55199999999999</v>
      </c>
      <c r="O26" s="228">
        <v>1.980803231015136</v>
      </c>
      <c r="P26" s="250">
        <v>1.1893001771309477</v>
      </c>
    </row>
    <row r="27" spans="1:32" x14ac:dyDescent="0.2">
      <c r="A27" s="156"/>
      <c r="C27" s="80"/>
      <c r="D27" s="51"/>
      <c r="E27" s="50">
        <v>2</v>
      </c>
      <c r="F27" s="126">
        <v>106</v>
      </c>
      <c r="G27" s="109">
        <v>106</v>
      </c>
      <c r="H27" s="109">
        <v>108</v>
      </c>
      <c r="I27" s="114">
        <v>166.3776</v>
      </c>
      <c r="J27" s="114">
        <v>166.3776</v>
      </c>
      <c r="K27" s="114">
        <v>169.51679999999999</v>
      </c>
      <c r="L27" s="114">
        <v>167.42400000000001</v>
      </c>
      <c r="M27" s="114">
        <v>1.8124179650400665</v>
      </c>
      <c r="N27" s="228"/>
      <c r="O27" s="228"/>
      <c r="P27" s="250"/>
    </row>
    <row r="28" spans="1:32" x14ac:dyDescent="0.2">
      <c r="A28" s="156"/>
      <c r="C28" s="80"/>
      <c r="D28" s="51"/>
      <c r="E28" s="50">
        <v>3</v>
      </c>
      <c r="F28" s="126">
        <v>109</v>
      </c>
      <c r="G28" s="109">
        <v>104</v>
      </c>
      <c r="H28" s="109">
        <v>108</v>
      </c>
      <c r="I28" s="114">
        <v>171.0864</v>
      </c>
      <c r="J28" s="114">
        <v>163.23840000000001</v>
      </c>
      <c r="K28" s="114">
        <v>169.51679999999999</v>
      </c>
      <c r="L28" s="114">
        <v>167.94719999999998</v>
      </c>
      <c r="M28" s="114">
        <v>4.1527712578469709</v>
      </c>
      <c r="N28" s="228"/>
      <c r="O28" s="228"/>
      <c r="P28" s="250"/>
    </row>
    <row r="29" spans="1:32" x14ac:dyDescent="0.2">
      <c r="A29" s="156"/>
      <c r="C29" s="81" t="s">
        <v>155</v>
      </c>
      <c r="D29" s="52"/>
      <c r="E29" s="58">
        <v>10</v>
      </c>
      <c r="F29" s="127">
        <v>107</v>
      </c>
      <c r="G29" s="110">
        <v>105</v>
      </c>
      <c r="H29" s="110">
        <v>106</v>
      </c>
      <c r="I29" s="119">
        <v>167.94720000000001</v>
      </c>
      <c r="J29" s="119">
        <v>164.80799999999999</v>
      </c>
      <c r="K29" s="119">
        <v>166.3776</v>
      </c>
      <c r="L29" s="119">
        <v>166.3776</v>
      </c>
      <c r="M29" s="119">
        <v>1.5696000000000083</v>
      </c>
      <c r="N29" s="258">
        <v>170.04</v>
      </c>
      <c r="O29" s="258">
        <v>5.3765005481260735</v>
      </c>
      <c r="P29" s="259">
        <v>3.1619034039791072</v>
      </c>
    </row>
    <row r="30" spans="1:32" x14ac:dyDescent="0.2">
      <c r="A30" s="156"/>
      <c r="C30" s="81"/>
      <c r="D30" s="52"/>
      <c r="E30" s="58">
        <v>11</v>
      </c>
      <c r="F30" s="127">
        <v>101</v>
      </c>
      <c r="G30" s="110">
        <v>107</v>
      </c>
      <c r="H30" s="110">
        <v>103</v>
      </c>
      <c r="I30" s="119">
        <v>158.52960000000002</v>
      </c>
      <c r="J30" s="119">
        <v>167.94720000000001</v>
      </c>
      <c r="K30" s="119">
        <v>161.66879999999998</v>
      </c>
      <c r="L30" s="119">
        <v>162.71520000000001</v>
      </c>
      <c r="M30" s="119">
        <v>4.7952072072017913</v>
      </c>
      <c r="N30" s="258"/>
      <c r="O30" s="258"/>
      <c r="P30" s="259"/>
    </row>
    <row r="31" spans="1:32" x14ac:dyDescent="0.2">
      <c r="A31" s="156"/>
      <c r="C31" s="81"/>
      <c r="D31" s="52"/>
      <c r="E31" s="58">
        <v>12</v>
      </c>
      <c r="F31" s="127">
        <v>106</v>
      </c>
      <c r="G31" s="110">
        <v>110</v>
      </c>
      <c r="H31" s="110">
        <v>108</v>
      </c>
      <c r="I31" s="119">
        <v>166.3776</v>
      </c>
      <c r="J31" s="119">
        <v>172.65600000000001</v>
      </c>
      <c r="K31" s="119">
        <v>169.51679999999999</v>
      </c>
      <c r="L31" s="119">
        <v>169.51679999999999</v>
      </c>
      <c r="M31" s="119">
        <v>3.1392000000000024</v>
      </c>
      <c r="N31" s="258"/>
      <c r="O31" s="258"/>
      <c r="P31" s="259"/>
    </row>
    <row r="32" spans="1:32" x14ac:dyDescent="0.2">
      <c r="A32" s="156"/>
      <c r="C32" s="81"/>
      <c r="D32" s="52"/>
      <c r="E32" s="58">
        <v>13</v>
      </c>
      <c r="F32" s="127">
        <v>106</v>
      </c>
      <c r="G32" s="110">
        <v>109</v>
      </c>
      <c r="H32" s="110">
        <v>111</v>
      </c>
      <c r="I32" s="119">
        <v>166.3776</v>
      </c>
      <c r="J32" s="119">
        <v>171.0864</v>
      </c>
      <c r="K32" s="119">
        <v>174.22559999999999</v>
      </c>
      <c r="L32" s="119">
        <v>170.56319999999999</v>
      </c>
      <c r="M32" s="119">
        <v>3.9500733765336493</v>
      </c>
      <c r="N32" s="258"/>
      <c r="O32" s="258"/>
      <c r="P32" s="259"/>
    </row>
    <row r="33" spans="1:16" x14ac:dyDescent="0.2">
      <c r="A33" s="156"/>
      <c r="C33" s="81"/>
      <c r="D33" s="52"/>
      <c r="E33" s="58">
        <v>14</v>
      </c>
      <c r="F33" s="127">
        <v>114</v>
      </c>
      <c r="G33" s="110">
        <v>118</v>
      </c>
      <c r="H33" s="110">
        <v>109</v>
      </c>
      <c r="I33" s="119">
        <v>178.93440000000001</v>
      </c>
      <c r="J33" s="119">
        <v>185.21279999999999</v>
      </c>
      <c r="K33" s="119">
        <v>171.0864</v>
      </c>
      <c r="L33" s="119">
        <v>178.41120000000001</v>
      </c>
      <c r="M33" s="119">
        <v>7.0777184120308103</v>
      </c>
      <c r="N33" s="258"/>
      <c r="O33" s="258"/>
      <c r="P33" s="259"/>
    </row>
    <row r="34" spans="1:16" x14ac:dyDescent="0.2">
      <c r="A34" s="156"/>
      <c r="C34" s="81"/>
      <c r="D34" s="52"/>
      <c r="E34" s="58">
        <v>19</v>
      </c>
      <c r="F34" s="127">
        <v>112</v>
      </c>
      <c r="G34" s="110">
        <v>107</v>
      </c>
      <c r="H34" s="110">
        <v>111</v>
      </c>
      <c r="I34" s="119">
        <v>175.79519999999999</v>
      </c>
      <c r="J34" s="119">
        <v>167.94720000000001</v>
      </c>
      <c r="K34" s="119">
        <v>174.22559999999999</v>
      </c>
      <c r="L34" s="119">
        <v>172.65599999999998</v>
      </c>
      <c r="M34" s="119">
        <v>4.1527712578469709</v>
      </c>
      <c r="N34" s="258"/>
      <c r="O34" s="258"/>
      <c r="P34" s="259"/>
    </row>
    <row r="35" spans="1:16" x14ac:dyDescent="0.2">
      <c r="A35" s="156"/>
      <c r="C35" s="82" t="s">
        <v>156</v>
      </c>
      <c r="D35" s="53"/>
      <c r="E35" s="59">
        <v>20</v>
      </c>
      <c r="F35" s="128">
        <v>109</v>
      </c>
      <c r="G35" s="111">
        <v>102</v>
      </c>
      <c r="H35" s="111">
        <v>103</v>
      </c>
      <c r="I35" s="120">
        <v>171.0864</v>
      </c>
      <c r="J35" s="120">
        <v>160.0992</v>
      </c>
      <c r="K35" s="120">
        <v>161.66879999999998</v>
      </c>
      <c r="L35" s="120">
        <v>164.28479999999999</v>
      </c>
      <c r="M35" s="120">
        <v>5.9424096930454109</v>
      </c>
      <c r="N35" s="255">
        <v>169.83071999999999</v>
      </c>
      <c r="O35" s="255">
        <v>2.647205874880163</v>
      </c>
      <c r="P35" s="251">
        <v>1.5587320567681533</v>
      </c>
    </row>
    <row r="36" spans="1:16" x14ac:dyDescent="0.2">
      <c r="A36" s="156"/>
      <c r="C36" s="82"/>
      <c r="D36" s="53"/>
      <c r="E36" s="59">
        <v>21</v>
      </c>
      <c r="F36" s="128">
        <v>107</v>
      </c>
      <c r="G36" s="111">
        <v>108</v>
      </c>
      <c r="H36" s="111">
        <v>106</v>
      </c>
      <c r="I36" s="120">
        <v>167.94720000000001</v>
      </c>
      <c r="J36" s="120">
        <v>169.51679999999999</v>
      </c>
      <c r="K36" s="120">
        <v>166.3776</v>
      </c>
      <c r="L36" s="120">
        <v>167.94719999999998</v>
      </c>
      <c r="M36" s="120">
        <v>1.5695999999999941</v>
      </c>
      <c r="N36" s="255"/>
      <c r="O36" s="255"/>
      <c r="P36" s="251"/>
    </row>
    <row r="37" spans="1:16" x14ac:dyDescent="0.2">
      <c r="A37" s="156"/>
      <c r="C37" s="82"/>
      <c r="D37" s="53"/>
      <c r="E37" s="59">
        <v>22</v>
      </c>
      <c r="F37" s="128">
        <v>106</v>
      </c>
      <c r="G37" s="111">
        <v>109</v>
      </c>
      <c r="H37" s="111">
        <v>107</v>
      </c>
      <c r="I37" s="120">
        <v>166.3776</v>
      </c>
      <c r="J37" s="120">
        <v>171.0864</v>
      </c>
      <c r="K37" s="120">
        <v>167.94720000000001</v>
      </c>
      <c r="L37" s="120">
        <v>168.47040000000001</v>
      </c>
      <c r="M37" s="120">
        <v>2.3976036036008925</v>
      </c>
      <c r="N37" s="255"/>
      <c r="O37" s="255"/>
      <c r="P37" s="251"/>
    </row>
    <row r="38" spans="1:16" x14ac:dyDescent="0.2">
      <c r="A38" s="156"/>
      <c r="C38" s="82"/>
      <c r="D38" s="53"/>
      <c r="E38" s="59">
        <v>23</v>
      </c>
      <c r="F38" s="128">
        <v>106</v>
      </c>
      <c r="G38" s="111">
        <v>107</v>
      </c>
      <c r="H38" s="111">
        <v>108</v>
      </c>
      <c r="I38" s="120">
        <v>166.3776</v>
      </c>
      <c r="J38" s="120">
        <v>167.94720000000001</v>
      </c>
      <c r="K38" s="120">
        <v>169.51679999999999</v>
      </c>
      <c r="L38" s="120">
        <v>167.94719999999998</v>
      </c>
      <c r="M38" s="120">
        <v>1.5695999999999941</v>
      </c>
      <c r="N38" s="255"/>
      <c r="O38" s="255"/>
      <c r="P38" s="251"/>
    </row>
    <row r="39" spans="1:16" x14ac:dyDescent="0.2">
      <c r="A39" s="156"/>
      <c r="C39" s="82"/>
      <c r="D39" s="53"/>
      <c r="E39" s="59">
        <v>24</v>
      </c>
      <c r="F39" s="128">
        <v>109</v>
      </c>
      <c r="G39" s="111">
        <v>110</v>
      </c>
      <c r="H39" s="111">
        <v>109</v>
      </c>
      <c r="I39" s="120">
        <v>171.0864</v>
      </c>
      <c r="J39" s="120">
        <v>172.65600000000001</v>
      </c>
      <c r="K39" s="120">
        <v>171.0864</v>
      </c>
      <c r="L39" s="120">
        <v>171.6096</v>
      </c>
      <c r="M39" s="120">
        <v>0.90620898252004134</v>
      </c>
      <c r="N39" s="255"/>
      <c r="O39" s="255"/>
      <c r="P39" s="251"/>
    </row>
    <row r="40" spans="1:16" x14ac:dyDescent="0.2">
      <c r="A40" s="156"/>
      <c r="C40" s="82"/>
      <c r="D40" s="53"/>
      <c r="E40" s="59">
        <v>25</v>
      </c>
      <c r="F40" s="128">
        <v>109</v>
      </c>
      <c r="G40" s="111">
        <v>110</v>
      </c>
      <c r="H40" s="111">
        <v>110</v>
      </c>
      <c r="I40" s="120">
        <v>171.0864</v>
      </c>
      <c r="J40" s="120">
        <v>172.65600000000001</v>
      </c>
      <c r="K40" s="120">
        <v>172.65600000000001</v>
      </c>
      <c r="L40" s="120">
        <v>172.1328</v>
      </c>
      <c r="M40" s="120">
        <v>0.90620898252004134</v>
      </c>
      <c r="N40" s="255"/>
      <c r="O40" s="255"/>
      <c r="P40" s="251"/>
    </row>
    <row r="41" spans="1:16" x14ac:dyDescent="0.2">
      <c r="A41" s="156"/>
      <c r="C41" s="82"/>
      <c r="D41" s="53"/>
      <c r="E41" s="59">
        <v>26</v>
      </c>
      <c r="F41" s="128">
        <v>110</v>
      </c>
      <c r="G41" s="111">
        <v>109</v>
      </c>
      <c r="H41" s="111">
        <v>110</v>
      </c>
      <c r="I41" s="120">
        <v>172.65600000000001</v>
      </c>
      <c r="J41" s="120">
        <v>171.0864</v>
      </c>
      <c r="K41" s="120">
        <v>172.65600000000001</v>
      </c>
      <c r="L41" s="120">
        <v>172.1328</v>
      </c>
      <c r="M41" s="120">
        <v>0.90620898252004134</v>
      </c>
      <c r="N41" s="255"/>
      <c r="O41" s="255"/>
      <c r="P41" s="251"/>
    </row>
    <row r="42" spans="1:16" x14ac:dyDescent="0.2">
      <c r="A42" s="156"/>
      <c r="C42" s="82"/>
      <c r="D42" s="53"/>
      <c r="E42" s="59">
        <v>27</v>
      </c>
      <c r="F42" s="128">
        <v>110</v>
      </c>
      <c r="G42" s="111">
        <v>110</v>
      </c>
      <c r="H42" s="111">
        <v>110</v>
      </c>
      <c r="I42" s="120">
        <v>172.65600000000001</v>
      </c>
      <c r="J42" s="120">
        <v>172.65600000000001</v>
      </c>
      <c r="K42" s="120">
        <v>172.65600000000001</v>
      </c>
      <c r="L42" s="120">
        <v>172.65600000000003</v>
      </c>
      <c r="M42" s="120">
        <v>3.4809342861069267E-14</v>
      </c>
      <c r="N42" s="255"/>
      <c r="O42" s="255"/>
      <c r="P42" s="251"/>
    </row>
    <row r="43" spans="1:16" x14ac:dyDescent="0.2">
      <c r="A43" s="156"/>
      <c r="C43" s="82"/>
      <c r="D43" s="53"/>
      <c r="E43" s="59">
        <v>28</v>
      </c>
      <c r="F43" s="128">
        <v>106</v>
      </c>
      <c r="G43" s="111">
        <v>110</v>
      </c>
      <c r="H43" s="111">
        <v>109</v>
      </c>
      <c r="I43" s="120">
        <v>166.3776</v>
      </c>
      <c r="J43" s="120">
        <v>172.65600000000001</v>
      </c>
      <c r="K43" s="120">
        <v>171.0864</v>
      </c>
      <c r="L43" s="120">
        <v>170.04</v>
      </c>
      <c r="M43" s="120">
        <v>3.2673829527620435</v>
      </c>
      <c r="N43" s="255"/>
      <c r="O43" s="255"/>
      <c r="P43" s="251"/>
    </row>
    <row r="44" spans="1:16" x14ac:dyDescent="0.2">
      <c r="A44" s="156"/>
      <c r="C44" s="82"/>
      <c r="D44" s="53"/>
      <c r="E44" s="59">
        <v>29</v>
      </c>
      <c r="F44" s="128">
        <v>105</v>
      </c>
      <c r="G44" s="111">
        <v>109</v>
      </c>
      <c r="H44" s="111">
        <v>113</v>
      </c>
      <c r="I44" s="120">
        <v>164.80799999999999</v>
      </c>
      <c r="J44" s="120">
        <v>171.0864</v>
      </c>
      <c r="K44" s="120">
        <v>177.3648</v>
      </c>
      <c r="L44" s="120">
        <v>171.0864</v>
      </c>
      <c r="M44" s="120">
        <v>6.2784000000000049</v>
      </c>
      <c r="N44" s="255"/>
      <c r="O44" s="255"/>
      <c r="P44" s="251"/>
    </row>
    <row r="45" spans="1:16" x14ac:dyDescent="0.2">
      <c r="A45" s="153" t="s">
        <v>208</v>
      </c>
      <c r="C45" s="83" t="s">
        <v>151</v>
      </c>
      <c r="D45" s="54"/>
      <c r="E45" s="54">
        <v>2</v>
      </c>
      <c r="F45" s="129">
        <v>108</v>
      </c>
      <c r="G45" s="112">
        <v>107</v>
      </c>
      <c r="H45" s="112">
        <v>113</v>
      </c>
      <c r="I45" s="112">
        <v>169.51679999999999</v>
      </c>
      <c r="J45" s="112">
        <v>167.94720000000001</v>
      </c>
      <c r="K45" s="112">
        <v>177.3648</v>
      </c>
      <c r="L45" s="112">
        <v>171.6096</v>
      </c>
      <c r="M45" s="112">
        <v>5.0455580781515144</v>
      </c>
      <c r="N45" s="256">
        <v>167.29319999999996</v>
      </c>
      <c r="O45" s="256">
        <v>4.7252169955184957</v>
      </c>
      <c r="P45" s="257">
        <v>2.8245122907078692</v>
      </c>
    </row>
    <row r="46" spans="1:16" x14ac:dyDescent="0.2">
      <c r="A46" s="154"/>
      <c r="C46" s="83"/>
      <c r="D46" s="54"/>
      <c r="E46" s="54">
        <v>3</v>
      </c>
      <c r="F46" s="129">
        <v>104</v>
      </c>
      <c r="G46" s="112">
        <v>104</v>
      </c>
      <c r="H46" s="112">
        <v>108</v>
      </c>
      <c r="I46" s="112">
        <v>163.23840000000001</v>
      </c>
      <c r="J46" s="112">
        <v>163.23840000000001</v>
      </c>
      <c r="K46" s="112">
        <v>169.51679999999999</v>
      </c>
      <c r="L46" s="112">
        <v>165.3312</v>
      </c>
      <c r="M46" s="112">
        <v>3.6248359300801329</v>
      </c>
      <c r="N46" s="256"/>
      <c r="O46" s="256"/>
      <c r="P46" s="257"/>
    </row>
    <row r="47" spans="1:16" x14ac:dyDescent="0.2">
      <c r="A47" s="154"/>
      <c r="C47" s="83"/>
      <c r="D47" s="54"/>
      <c r="E47" s="54">
        <v>4</v>
      </c>
      <c r="F47" s="129">
        <v>110</v>
      </c>
      <c r="G47" s="112">
        <v>104</v>
      </c>
      <c r="H47" s="112">
        <v>111</v>
      </c>
      <c r="I47" s="112">
        <v>172.65600000000001</v>
      </c>
      <c r="J47" s="112">
        <v>163.23840000000001</v>
      </c>
      <c r="K47" s="112">
        <v>174.22559999999999</v>
      </c>
      <c r="L47" s="112">
        <v>170.04</v>
      </c>
      <c r="M47" s="112">
        <v>5.9424096930453949</v>
      </c>
      <c r="N47" s="256"/>
      <c r="O47" s="256"/>
      <c r="P47" s="257"/>
    </row>
    <row r="48" spans="1:16" x14ac:dyDescent="0.2">
      <c r="A48" s="154"/>
      <c r="C48" s="83"/>
      <c r="D48" s="54"/>
      <c r="E48" s="54">
        <v>5</v>
      </c>
      <c r="F48" s="129">
        <v>104</v>
      </c>
      <c r="G48" s="112">
        <v>111</v>
      </c>
      <c r="H48" s="112">
        <v>100</v>
      </c>
      <c r="I48" s="112">
        <v>163.23840000000001</v>
      </c>
      <c r="J48" s="112">
        <v>174.22559999999999</v>
      </c>
      <c r="K48" s="112">
        <v>156.95999999999998</v>
      </c>
      <c r="L48" s="112">
        <v>164.80799999999999</v>
      </c>
      <c r="M48" s="112">
        <v>8.7391629438980036</v>
      </c>
      <c r="N48" s="256"/>
      <c r="O48" s="256"/>
      <c r="P48" s="257"/>
    </row>
    <row r="49" spans="1:16" x14ac:dyDescent="0.2">
      <c r="A49" s="154"/>
      <c r="C49" s="83"/>
      <c r="D49" s="54"/>
      <c r="E49" s="54">
        <v>6</v>
      </c>
      <c r="F49" s="129">
        <v>104</v>
      </c>
      <c r="G49" s="112">
        <v>106</v>
      </c>
      <c r="H49" s="112">
        <v>108</v>
      </c>
      <c r="I49" s="112">
        <v>163.23840000000001</v>
      </c>
      <c r="J49" s="112">
        <v>166.3776</v>
      </c>
      <c r="K49" s="112">
        <v>169.51679999999999</v>
      </c>
      <c r="L49" s="112">
        <v>166.3776</v>
      </c>
      <c r="M49" s="112">
        <v>3.1391999999999882</v>
      </c>
      <c r="N49" s="256"/>
      <c r="O49" s="256"/>
      <c r="P49" s="257"/>
    </row>
    <row r="50" spans="1:16" x14ac:dyDescent="0.2">
      <c r="A50" s="154"/>
      <c r="C50" s="83"/>
      <c r="D50" s="54"/>
      <c r="E50" s="54">
        <v>10</v>
      </c>
      <c r="F50" s="129">
        <v>108</v>
      </c>
      <c r="G50" s="112">
        <v>108</v>
      </c>
      <c r="H50" s="112">
        <v>114</v>
      </c>
      <c r="I50" s="112">
        <v>169.51679999999999</v>
      </c>
      <c r="J50" s="112">
        <v>169.51679999999999</v>
      </c>
      <c r="K50" s="112">
        <v>178.93440000000001</v>
      </c>
      <c r="L50" s="112">
        <v>172.65599999999998</v>
      </c>
      <c r="M50" s="112">
        <v>5.4372538951202323</v>
      </c>
      <c r="N50" s="256"/>
      <c r="O50" s="256"/>
      <c r="P50" s="257"/>
    </row>
    <row r="51" spans="1:16" x14ac:dyDescent="0.2">
      <c r="A51" s="154"/>
      <c r="C51" s="83"/>
      <c r="D51" s="54"/>
      <c r="E51" s="54">
        <v>11</v>
      </c>
      <c r="F51" s="129">
        <v>107</v>
      </c>
      <c r="G51" s="112">
        <v>110</v>
      </c>
      <c r="H51" s="112">
        <v>116</v>
      </c>
      <c r="I51" s="112">
        <v>167.94720000000001</v>
      </c>
      <c r="J51" s="112">
        <v>172.65600000000001</v>
      </c>
      <c r="K51" s="112">
        <v>182.0736</v>
      </c>
      <c r="L51" s="112">
        <v>174.22559999999999</v>
      </c>
      <c r="M51" s="112">
        <v>7.1928108108026816</v>
      </c>
      <c r="N51" s="256"/>
      <c r="O51" s="256"/>
      <c r="P51" s="257"/>
    </row>
    <row r="52" spans="1:16" x14ac:dyDescent="0.2">
      <c r="A52" s="154"/>
      <c r="C52" s="83"/>
      <c r="D52" s="54"/>
      <c r="E52" s="54">
        <v>12</v>
      </c>
      <c r="F52" s="129">
        <v>112</v>
      </c>
      <c r="G52" s="112">
        <v>118</v>
      </c>
      <c r="H52" s="112">
        <v>107</v>
      </c>
      <c r="I52" s="112">
        <v>175.79519999999999</v>
      </c>
      <c r="J52" s="112">
        <v>185.21279999999999</v>
      </c>
      <c r="K52" s="112">
        <v>167.94720000000001</v>
      </c>
      <c r="L52" s="112">
        <v>176.3184</v>
      </c>
      <c r="M52" s="112">
        <v>8.6446827310202554</v>
      </c>
      <c r="N52" s="256"/>
      <c r="O52" s="256"/>
      <c r="P52" s="257"/>
    </row>
    <row r="53" spans="1:16" x14ac:dyDescent="0.2">
      <c r="A53" s="154"/>
      <c r="C53" s="83"/>
      <c r="D53" s="54"/>
      <c r="E53" s="54">
        <v>13</v>
      </c>
      <c r="F53" s="129">
        <v>107</v>
      </c>
      <c r="G53" s="112">
        <v>105</v>
      </c>
      <c r="H53" s="112">
        <v>103</v>
      </c>
      <c r="I53" s="112">
        <v>167.94720000000001</v>
      </c>
      <c r="J53" s="112">
        <v>164.80799999999999</v>
      </c>
      <c r="K53" s="112">
        <v>161.66879999999998</v>
      </c>
      <c r="L53" s="112">
        <v>164.80799999999999</v>
      </c>
      <c r="M53" s="112">
        <v>3.1392000000000166</v>
      </c>
      <c r="N53" s="256"/>
      <c r="O53" s="256"/>
      <c r="P53" s="257"/>
    </row>
    <row r="54" spans="1:16" x14ac:dyDescent="0.2">
      <c r="A54" s="154"/>
      <c r="C54" s="83"/>
      <c r="D54" s="54"/>
      <c r="E54" s="54">
        <v>14</v>
      </c>
      <c r="F54" s="129">
        <v>102</v>
      </c>
      <c r="G54" s="112">
        <v>107</v>
      </c>
      <c r="H54" s="112">
        <v>106</v>
      </c>
      <c r="I54" s="112">
        <v>160.0992</v>
      </c>
      <c r="J54" s="112">
        <v>167.94720000000001</v>
      </c>
      <c r="K54" s="112">
        <v>166.3776</v>
      </c>
      <c r="L54" s="112">
        <v>164.80799999999999</v>
      </c>
      <c r="M54" s="112">
        <v>4.1527712578469878</v>
      </c>
      <c r="N54" s="256"/>
      <c r="O54" s="256"/>
      <c r="P54" s="257"/>
    </row>
    <row r="55" spans="1:16" x14ac:dyDescent="0.2">
      <c r="A55" s="154"/>
      <c r="C55" s="83"/>
      <c r="D55" s="54"/>
      <c r="E55" s="54">
        <v>15</v>
      </c>
      <c r="F55" s="129">
        <v>101</v>
      </c>
      <c r="G55" s="112">
        <v>100</v>
      </c>
      <c r="H55" s="112">
        <v>106</v>
      </c>
      <c r="I55" s="112">
        <v>158.52960000000002</v>
      </c>
      <c r="J55" s="112">
        <v>156.95999999999998</v>
      </c>
      <c r="K55" s="112">
        <v>166.3776</v>
      </c>
      <c r="L55" s="112">
        <v>160.6224</v>
      </c>
      <c r="M55" s="112">
        <v>5.0455580781515188</v>
      </c>
      <c r="N55" s="256"/>
      <c r="O55" s="256"/>
      <c r="P55" s="257"/>
    </row>
    <row r="56" spans="1:16" x14ac:dyDescent="0.2">
      <c r="A56" s="154"/>
      <c r="C56" s="83"/>
      <c r="D56" s="54"/>
      <c r="E56" s="54">
        <v>16</v>
      </c>
      <c r="F56" s="129">
        <v>103</v>
      </c>
      <c r="G56" s="112">
        <v>102</v>
      </c>
      <c r="H56" s="112">
        <v>107</v>
      </c>
      <c r="I56" s="112">
        <v>161.66879999999998</v>
      </c>
      <c r="J56" s="112">
        <v>160.0992</v>
      </c>
      <c r="K56" s="112">
        <v>167.94720000000001</v>
      </c>
      <c r="L56" s="112">
        <v>163.23839999999998</v>
      </c>
      <c r="M56" s="112">
        <v>4.1527712578469931</v>
      </c>
      <c r="N56" s="256"/>
      <c r="O56" s="256"/>
      <c r="P56" s="257"/>
    </row>
    <row r="57" spans="1:16" x14ac:dyDescent="0.2">
      <c r="A57" s="154"/>
      <c r="C57" s="83"/>
      <c r="D57" s="54"/>
      <c r="E57" s="54">
        <v>17</v>
      </c>
      <c r="F57" s="129">
        <v>106</v>
      </c>
      <c r="G57" s="112">
        <v>100</v>
      </c>
      <c r="H57" s="112">
        <v>107</v>
      </c>
      <c r="I57" s="112">
        <v>166.3776</v>
      </c>
      <c r="J57" s="112">
        <v>156.95999999999998</v>
      </c>
      <c r="K57" s="112">
        <v>167.94720000000001</v>
      </c>
      <c r="L57" s="112">
        <v>163.76159999999999</v>
      </c>
      <c r="M57" s="112">
        <v>5.9424096930454215</v>
      </c>
      <c r="N57" s="256"/>
      <c r="O57" s="256"/>
      <c r="P57" s="257"/>
    </row>
    <row r="58" spans="1:16" x14ac:dyDescent="0.2">
      <c r="A58" s="154"/>
      <c r="C58" s="83"/>
      <c r="D58" s="54"/>
      <c r="E58" s="54">
        <v>18</v>
      </c>
      <c r="F58" s="129">
        <v>102</v>
      </c>
      <c r="G58" s="112">
        <v>106</v>
      </c>
      <c r="H58" s="112">
        <v>105</v>
      </c>
      <c r="I58" s="112">
        <v>160.0992</v>
      </c>
      <c r="J58" s="112">
        <v>166.3776</v>
      </c>
      <c r="K58" s="112">
        <v>164.80799999999999</v>
      </c>
      <c r="L58" s="112">
        <v>163.76160000000002</v>
      </c>
      <c r="M58" s="112">
        <v>3.2673829527620435</v>
      </c>
      <c r="N58" s="256"/>
      <c r="O58" s="256"/>
      <c r="P58" s="257"/>
    </row>
    <row r="59" spans="1:16" x14ac:dyDescent="0.2">
      <c r="A59" s="154"/>
      <c r="C59" s="83"/>
      <c r="D59" s="54"/>
      <c r="E59" s="54">
        <v>19</v>
      </c>
      <c r="F59" s="129">
        <v>100</v>
      </c>
      <c r="G59" s="112">
        <v>108</v>
      </c>
      <c r="H59" s="112">
        <v>102</v>
      </c>
      <c r="I59" s="112">
        <v>156.95999999999998</v>
      </c>
      <c r="J59" s="112">
        <v>169.51679999999999</v>
      </c>
      <c r="K59" s="112">
        <v>160.0992</v>
      </c>
      <c r="L59" s="112">
        <v>162.19199999999998</v>
      </c>
      <c r="M59" s="112">
        <v>6.534765905524087</v>
      </c>
      <c r="N59" s="256"/>
      <c r="O59" s="256"/>
      <c r="P59" s="257"/>
    </row>
    <row r="60" spans="1:16" x14ac:dyDescent="0.2">
      <c r="A60" s="154"/>
      <c r="C60" s="83"/>
      <c r="D60" s="54"/>
      <c r="E60" s="54">
        <v>20</v>
      </c>
      <c r="F60" s="129">
        <v>109</v>
      </c>
      <c r="G60" s="112">
        <v>116</v>
      </c>
      <c r="H60" s="112">
        <v>101</v>
      </c>
      <c r="I60" s="112">
        <v>171.0864</v>
      </c>
      <c r="J60" s="112">
        <v>182.0736</v>
      </c>
      <c r="K60" s="112">
        <v>158.52960000000002</v>
      </c>
      <c r="L60" s="112">
        <v>170.56319999999999</v>
      </c>
      <c r="M60" s="112">
        <v>11.780716772760467</v>
      </c>
      <c r="N60" s="256"/>
      <c r="O60" s="256"/>
      <c r="P60" s="257"/>
    </row>
    <row r="61" spans="1:16" x14ac:dyDescent="0.2">
      <c r="A61" s="154"/>
      <c r="C61" s="83"/>
      <c r="D61" s="54"/>
      <c r="E61" s="54">
        <v>21</v>
      </c>
      <c r="F61" s="129">
        <v>101</v>
      </c>
      <c r="G61" s="112">
        <v>109</v>
      </c>
      <c r="H61" s="112">
        <v>109</v>
      </c>
      <c r="I61" s="112">
        <v>158.52960000000002</v>
      </c>
      <c r="J61" s="112">
        <v>171.0864</v>
      </c>
      <c r="K61" s="112">
        <v>171.0864</v>
      </c>
      <c r="L61" s="112">
        <v>166.9008</v>
      </c>
      <c r="M61" s="112">
        <v>7.2496718601602819</v>
      </c>
      <c r="N61" s="256"/>
      <c r="O61" s="256"/>
      <c r="P61" s="257"/>
    </row>
    <row r="62" spans="1:16" x14ac:dyDescent="0.2">
      <c r="A62" s="154"/>
      <c r="C62" s="83"/>
      <c r="D62" s="54"/>
      <c r="E62" s="54">
        <v>23</v>
      </c>
      <c r="F62" s="129">
        <v>109</v>
      </c>
      <c r="G62" s="112">
        <v>112</v>
      </c>
      <c r="H62" s="112">
        <v>108</v>
      </c>
      <c r="I62" s="112">
        <v>171.0864</v>
      </c>
      <c r="J62" s="112">
        <v>175.79519999999999</v>
      </c>
      <c r="K62" s="112">
        <v>169.51679999999999</v>
      </c>
      <c r="L62" s="112">
        <v>172.1328</v>
      </c>
      <c r="M62" s="112">
        <v>3.2673829527620435</v>
      </c>
      <c r="N62" s="256"/>
      <c r="O62" s="256"/>
      <c r="P62" s="257"/>
    </row>
    <row r="63" spans="1:16" x14ac:dyDescent="0.2">
      <c r="A63" s="154"/>
      <c r="C63" s="83"/>
      <c r="D63" s="54"/>
      <c r="E63" s="54">
        <v>24</v>
      </c>
      <c r="F63" s="129">
        <v>107</v>
      </c>
      <c r="G63" s="112">
        <v>108</v>
      </c>
      <c r="H63" s="112">
        <v>113</v>
      </c>
      <c r="I63" s="112">
        <v>167.94720000000001</v>
      </c>
      <c r="J63" s="112">
        <v>169.51679999999999</v>
      </c>
      <c r="K63" s="112">
        <v>177.3648</v>
      </c>
      <c r="L63" s="112">
        <v>171.6096</v>
      </c>
      <c r="M63" s="112">
        <v>5.0455580781515144</v>
      </c>
      <c r="N63" s="256"/>
      <c r="O63" s="256"/>
      <c r="P63" s="257"/>
    </row>
    <row r="64" spans="1:16" x14ac:dyDescent="0.2">
      <c r="A64" s="154"/>
      <c r="C64" s="83"/>
      <c r="D64" s="54"/>
      <c r="E64" s="54">
        <v>25</v>
      </c>
      <c r="F64" s="129">
        <v>102</v>
      </c>
      <c r="G64" s="112">
        <v>100</v>
      </c>
      <c r="H64" s="112">
        <v>104</v>
      </c>
      <c r="I64" s="112">
        <v>160.0992</v>
      </c>
      <c r="J64" s="112">
        <v>156.95999999999998</v>
      </c>
      <c r="K64" s="112">
        <v>163.23840000000001</v>
      </c>
      <c r="L64" s="112">
        <v>160.0992</v>
      </c>
      <c r="M64" s="112">
        <v>3.1392000000000166</v>
      </c>
      <c r="N64" s="256"/>
      <c r="O64" s="256"/>
      <c r="P64" s="257"/>
    </row>
    <row r="65" spans="1:16" x14ac:dyDescent="0.2">
      <c r="A65" s="154"/>
      <c r="C65" s="84" t="s">
        <v>154</v>
      </c>
      <c r="D65" s="55"/>
      <c r="E65" s="55">
        <v>26</v>
      </c>
      <c r="F65" s="130">
        <v>109</v>
      </c>
      <c r="G65" s="113">
        <v>105</v>
      </c>
      <c r="H65" s="113">
        <v>109</v>
      </c>
      <c r="I65" s="113">
        <v>171.0864</v>
      </c>
      <c r="J65" s="113">
        <v>164.80799999999999</v>
      </c>
      <c r="K65" s="113">
        <v>171.0864</v>
      </c>
      <c r="L65" s="113">
        <v>168.99360000000001</v>
      </c>
      <c r="M65" s="113">
        <v>3.6248359300801494</v>
      </c>
      <c r="N65" s="226">
        <v>167.01706666666666</v>
      </c>
      <c r="O65" s="226">
        <v>3.5656164235655017</v>
      </c>
      <c r="P65" s="227">
        <v>2.1348814793171846</v>
      </c>
    </row>
    <row r="66" spans="1:16" x14ac:dyDescent="0.2">
      <c r="A66" s="154"/>
      <c r="C66" s="84"/>
      <c r="D66" s="55"/>
      <c r="E66" s="55">
        <v>27</v>
      </c>
      <c r="F66" s="130">
        <v>114</v>
      </c>
      <c r="G66" s="113">
        <v>106</v>
      </c>
      <c r="H66" s="113">
        <v>112</v>
      </c>
      <c r="I66" s="113">
        <v>178.93440000000001</v>
      </c>
      <c r="J66" s="113">
        <v>166.3776</v>
      </c>
      <c r="K66" s="113">
        <v>175.79519999999999</v>
      </c>
      <c r="L66" s="113">
        <v>173.70240000000001</v>
      </c>
      <c r="M66" s="113">
        <v>6.534765905524087</v>
      </c>
      <c r="N66" s="226"/>
      <c r="O66" s="226"/>
      <c r="P66" s="227"/>
    </row>
    <row r="67" spans="1:16" x14ac:dyDescent="0.2">
      <c r="A67" s="154"/>
      <c r="C67" s="84"/>
      <c r="D67" s="55"/>
      <c r="E67" s="55">
        <v>28</v>
      </c>
      <c r="F67" s="130">
        <v>108</v>
      </c>
      <c r="G67" s="113">
        <v>103</v>
      </c>
      <c r="H67" s="113">
        <v>108</v>
      </c>
      <c r="I67" s="113">
        <v>169.51679999999999</v>
      </c>
      <c r="J67" s="113">
        <v>161.66879999999998</v>
      </c>
      <c r="K67" s="113">
        <v>169.51679999999999</v>
      </c>
      <c r="L67" s="113">
        <v>166.90079999999998</v>
      </c>
      <c r="M67" s="113">
        <v>4.5310449126001906</v>
      </c>
      <c r="N67" s="226"/>
      <c r="O67" s="226"/>
      <c r="P67" s="227"/>
    </row>
    <row r="68" spans="1:16" x14ac:dyDescent="0.2">
      <c r="A68" s="154"/>
      <c r="C68" s="84"/>
      <c r="D68" s="55"/>
      <c r="E68" s="55">
        <v>29</v>
      </c>
      <c r="F68" s="130">
        <v>106</v>
      </c>
      <c r="G68" s="113">
        <v>104</v>
      </c>
      <c r="H68" s="113">
        <v>106</v>
      </c>
      <c r="I68" s="113">
        <v>166.3776</v>
      </c>
      <c r="J68" s="113">
        <v>163.23840000000001</v>
      </c>
      <c r="K68" s="113">
        <v>166.3776</v>
      </c>
      <c r="L68" s="113">
        <v>165.3312</v>
      </c>
      <c r="M68" s="113">
        <v>1.8124179650400662</v>
      </c>
      <c r="N68" s="226"/>
      <c r="O68" s="226"/>
      <c r="P68" s="227"/>
    </row>
    <row r="69" spans="1:16" x14ac:dyDescent="0.2">
      <c r="A69" s="154"/>
      <c r="C69" s="84"/>
      <c r="D69" s="55"/>
      <c r="E69" s="55">
        <v>30</v>
      </c>
      <c r="F69" s="130">
        <v>104</v>
      </c>
      <c r="G69" s="113">
        <v>110</v>
      </c>
      <c r="H69" s="113">
        <v>107</v>
      </c>
      <c r="I69" s="113">
        <v>163.23840000000001</v>
      </c>
      <c r="J69" s="113">
        <v>172.65600000000001</v>
      </c>
      <c r="K69" s="113">
        <v>167.94720000000001</v>
      </c>
      <c r="L69" s="113">
        <v>167.94720000000001</v>
      </c>
      <c r="M69" s="113">
        <v>4.7087999999999965</v>
      </c>
      <c r="N69" s="226"/>
      <c r="O69" s="226"/>
      <c r="P69" s="227"/>
    </row>
    <row r="70" spans="1:16" x14ac:dyDescent="0.2">
      <c r="A70" s="154"/>
      <c r="C70" s="84"/>
      <c r="D70" s="55"/>
      <c r="E70" s="55">
        <v>31</v>
      </c>
      <c r="F70" s="130">
        <v>110</v>
      </c>
      <c r="G70" s="113">
        <v>102</v>
      </c>
      <c r="H70" s="113">
        <v>108</v>
      </c>
      <c r="I70" s="113">
        <v>172.65600000000001</v>
      </c>
      <c r="J70" s="113">
        <v>160.0992</v>
      </c>
      <c r="K70" s="113">
        <v>169.51679999999999</v>
      </c>
      <c r="L70" s="113">
        <v>167.42400000000001</v>
      </c>
      <c r="M70" s="113">
        <v>6.534765905524087</v>
      </c>
      <c r="N70" s="226"/>
      <c r="O70" s="226"/>
      <c r="P70" s="227"/>
    </row>
    <row r="71" spans="1:16" x14ac:dyDescent="0.2">
      <c r="A71" s="154"/>
      <c r="C71" s="84"/>
      <c r="D71" s="55"/>
      <c r="E71" s="55">
        <v>32</v>
      </c>
      <c r="F71" s="130">
        <v>104</v>
      </c>
      <c r="G71" s="113">
        <v>102</v>
      </c>
      <c r="H71" s="113">
        <v>100</v>
      </c>
      <c r="I71" s="113">
        <v>163.23840000000001</v>
      </c>
      <c r="J71" s="113">
        <v>160.0992</v>
      </c>
      <c r="K71" s="113">
        <v>156.95999999999998</v>
      </c>
      <c r="L71" s="113">
        <v>160.0992</v>
      </c>
      <c r="M71" s="113">
        <v>3.1392000000000166</v>
      </c>
      <c r="N71" s="226"/>
      <c r="O71" s="226"/>
      <c r="P71" s="227"/>
    </row>
    <row r="72" spans="1:16" x14ac:dyDescent="0.2">
      <c r="A72" s="154"/>
      <c r="C72" s="84"/>
      <c r="D72" s="55"/>
      <c r="E72" s="55">
        <v>33</v>
      </c>
      <c r="F72" s="130">
        <v>105</v>
      </c>
      <c r="G72" s="113">
        <v>107</v>
      </c>
      <c r="H72" s="113">
        <v>107</v>
      </c>
      <c r="I72" s="113">
        <v>164.80799999999999</v>
      </c>
      <c r="J72" s="113">
        <v>167.94720000000001</v>
      </c>
      <c r="K72" s="113">
        <v>167.94720000000001</v>
      </c>
      <c r="L72" s="113">
        <v>166.9008</v>
      </c>
      <c r="M72" s="113">
        <v>1.8124179650400827</v>
      </c>
      <c r="N72" s="226"/>
      <c r="O72" s="226"/>
      <c r="P72" s="227"/>
    </row>
    <row r="73" spans="1:16" x14ac:dyDescent="0.2">
      <c r="A73" s="154"/>
      <c r="C73" s="84"/>
      <c r="D73" s="55"/>
      <c r="E73" s="55">
        <v>34</v>
      </c>
      <c r="F73" s="130">
        <v>105</v>
      </c>
      <c r="G73" s="113">
        <v>107</v>
      </c>
      <c r="H73" s="113">
        <v>105</v>
      </c>
      <c r="I73" s="113">
        <v>164.80799999999999</v>
      </c>
      <c r="J73" s="113">
        <v>167.94720000000001</v>
      </c>
      <c r="K73" s="113">
        <v>164.80799999999999</v>
      </c>
      <c r="L73" s="113">
        <v>165.8544</v>
      </c>
      <c r="M73" s="113">
        <v>1.8124179650400827</v>
      </c>
      <c r="N73" s="226"/>
      <c r="O73" s="226"/>
      <c r="P73" s="227"/>
    </row>
    <row r="74" spans="1:16" x14ac:dyDescent="0.2">
      <c r="A74" s="154"/>
      <c r="C74" s="80" t="s">
        <v>156</v>
      </c>
      <c r="D74" s="51"/>
      <c r="E74" s="51">
        <v>35</v>
      </c>
      <c r="F74" s="131">
        <v>107</v>
      </c>
      <c r="G74" s="114">
        <v>106</v>
      </c>
      <c r="H74" s="114">
        <v>109</v>
      </c>
      <c r="I74" s="114">
        <v>167.94720000000001</v>
      </c>
      <c r="J74" s="114">
        <v>166.3776</v>
      </c>
      <c r="K74" s="114">
        <v>171.0864</v>
      </c>
      <c r="L74" s="114">
        <v>168.47040000000001</v>
      </c>
      <c r="M74" s="114">
        <v>2.3976036036008925</v>
      </c>
      <c r="N74" s="228">
        <v>169.09823999999998</v>
      </c>
      <c r="O74" s="228">
        <v>5.2762845836819725</v>
      </c>
      <c r="P74" s="229">
        <v>3.120248078088792</v>
      </c>
    </row>
    <row r="75" spans="1:16" x14ac:dyDescent="0.2">
      <c r="A75" s="154"/>
      <c r="C75" s="80"/>
      <c r="D75" s="51"/>
      <c r="E75" s="51">
        <v>36</v>
      </c>
      <c r="F75" s="131">
        <v>116</v>
      </c>
      <c r="G75" s="114">
        <v>112</v>
      </c>
      <c r="H75" s="114">
        <v>112</v>
      </c>
      <c r="I75" s="114">
        <v>182.0736</v>
      </c>
      <c r="J75" s="114">
        <v>175.79519999999999</v>
      </c>
      <c r="K75" s="114">
        <v>175.79519999999999</v>
      </c>
      <c r="L75" s="114">
        <v>177.88800000000001</v>
      </c>
      <c r="M75" s="114">
        <v>3.6248359300801494</v>
      </c>
      <c r="N75" s="228"/>
      <c r="O75" s="228"/>
      <c r="P75" s="229"/>
    </row>
    <row r="76" spans="1:16" x14ac:dyDescent="0.2">
      <c r="A76" s="154"/>
      <c r="C76" s="80"/>
      <c r="D76" s="51"/>
      <c r="E76" s="51">
        <v>37</v>
      </c>
      <c r="F76" s="131">
        <v>106</v>
      </c>
      <c r="G76" s="114">
        <v>106</v>
      </c>
      <c r="H76" s="114">
        <v>102</v>
      </c>
      <c r="I76" s="114">
        <v>166.3776</v>
      </c>
      <c r="J76" s="114">
        <v>166.3776</v>
      </c>
      <c r="K76" s="114">
        <v>160.0992</v>
      </c>
      <c r="L76" s="114">
        <v>164.28479999999999</v>
      </c>
      <c r="M76" s="114">
        <v>3.6248359300801494</v>
      </c>
      <c r="N76" s="228"/>
      <c r="O76" s="228"/>
      <c r="P76" s="229"/>
    </row>
    <row r="77" spans="1:16" x14ac:dyDescent="0.2">
      <c r="A77" s="154"/>
      <c r="C77" s="80"/>
      <c r="D77" s="51"/>
      <c r="E77" s="51">
        <v>39</v>
      </c>
      <c r="F77" s="131">
        <v>102</v>
      </c>
      <c r="G77" s="114">
        <v>107</v>
      </c>
      <c r="H77" s="114">
        <v>108</v>
      </c>
      <c r="I77" s="114">
        <v>160.0992</v>
      </c>
      <c r="J77" s="114">
        <v>167.94720000000001</v>
      </c>
      <c r="K77" s="114">
        <v>169.51679999999999</v>
      </c>
      <c r="L77" s="114">
        <v>165.8544</v>
      </c>
      <c r="M77" s="114">
        <v>5.0455580781515144</v>
      </c>
      <c r="N77" s="228"/>
      <c r="O77" s="228"/>
      <c r="P77" s="229"/>
    </row>
    <row r="78" spans="1:16" x14ac:dyDescent="0.2">
      <c r="A78" s="154"/>
      <c r="C78" s="80"/>
      <c r="D78" s="51"/>
      <c r="E78" s="51">
        <v>42</v>
      </c>
      <c r="F78" s="131">
        <v>105</v>
      </c>
      <c r="G78" s="114">
        <v>110</v>
      </c>
      <c r="H78" s="114">
        <v>108</v>
      </c>
      <c r="I78" s="114">
        <v>164.80799999999999</v>
      </c>
      <c r="J78" s="114">
        <v>172.65600000000001</v>
      </c>
      <c r="K78" s="114">
        <v>169.51679999999999</v>
      </c>
      <c r="L78" s="114">
        <v>168.99359999999999</v>
      </c>
      <c r="M78" s="114">
        <v>3.9500733765336622</v>
      </c>
      <c r="N78" s="228"/>
      <c r="O78" s="228"/>
      <c r="P78" s="229"/>
    </row>
    <row r="80" spans="1:16" x14ac:dyDescent="0.2">
      <c r="A80" s="152">
        <v>20230414</v>
      </c>
      <c r="C80" s="90" t="s">
        <v>154</v>
      </c>
      <c r="D80" s="71" t="s">
        <v>161</v>
      </c>
      <c r="E80" s="98">
        <v>1</v>
      </c>
      <c r="F80" s="132">
        <v>121</v>
      </c>
      <c r="G80" s="98">
        <v>121</v>
      </c>
      <c r="H80" s="98">
        <v>112</v>
      </c>
      <c r="I80" s="138">
        <v>189.92159999999998</v>
      </c>
      <c r="J80" s="138">
        <v>189.92159999999998</v>
      </c>
      <c r="K80" s="138">
        <v>175.79519999999999</v>
      </c>
      <c r="L80" s="138">
        <v>185.21279999999999</v>
      </c>
      <c r="M80" s="138">
        <f t="shared" ref="M80:M123" si="13">STDEV(I80:K80)</f>
        <v>8.1558808426803235</v>
      </c>
      <c r="N80" s="234">
        <f>AVERAGE(L80:L82)</f>
        <v>192.01440000000002</v>
      </c>
      <c r="O80" s="234">
        <f>STDEV(L80:L82)</f>
        <v>8.4201071347103547</v>
      </c>
      <c r="P80" s="253">
        <f>O80/N80*100</f>
        <v>4.3851435802264591</v>
      </c>
    </row>
    <row r="81" spans="1:16" x14ac:dyDescent="0.2">
      <c r="A81" s="152"/>
      <c r="C81" s="90"/>
      <c r="D81" s="71" t="s">
        <v>162</v>
      </c>
      <c r="E81" s="98">
        <v>2</v>
      </c>
      <c r="F81" s="132">
        <v>129</v>
      </c>
      <c r="G81" s="98">
        <v>116</v>
      </c>
      <c r="H81" s="98">
        <v>140</v>
      </c>
      <c r="I81" s="138">
        <v>202.47839999999999</v>
      </c>
      <c r="J81" s="138">
        <v>182.0736</v>
      </c>
      <c r="K81" s="138">
        <v>219.744</v>
      </c>
      <c r="L81" s="138">
        <v>201.43200000000002</v>
      </c>
      <c r="M81" s="138">
        <f t="shared" si="13"/>
        <v>18.856987398839721</v>
      </c>
      <c r="N81" s="234"/>
      <c r="O81" s="234"/>
      <c r="P81" s="253"/>
    </row>
    <row r="82" spans="1:16" x14ac:dyDescent="0.2">
      <c r="A82" s="152"/>
      <c r="C82" s="90"/>
      <c r="D82" s="71" t="s">
        <v>163</v>
      </c>
      <c r="E82" s="98">
        <v>3</v>
      </c>
      <c r="F82" s="132">
        <v>105</v>
      </c>
      <c r="G82" s="98">
        <v>124</v>
      </c>
      <c r="H82" s="98">
        <v>133</v>
      </c>
      <c r="I82" s="138">
        <v>164.80799999999999</v>
      </c>
      <c r="J82" s="138">
        <v>194.63039999999998</v>
      </c>
      <c r="K82" s="138">
        <v>208.75679999999997</v>
      </c>
      <c r="L82" s="138">
        <v>189.39840000000001</v>
      </c>
      <c r="M82" s="138">
        <f t="shared" si="13"/>
        <v>22.436680310598526</v>
      </c>
      <c r="N82" s="234"/>
      <c r="O82" s="234"/>
      <c r="P82" s="253"/>
    </row>
    <row r="83" spans="1:16" x14ac:dyDescent="0.2">
      <c r="A83" s="152"/>
      <c r="C83" s="84" t="s">
        <v>155</v>
      </c>
      <c r="D83" s="157" t="s">
        <v>164</v>
      </c>
      <c r="E83" s="158">
        <v>4</v>
      </c>
      <c r="F83" s="159">
        <v>140</v>
      </c>
      <c r="G83" s="158">
        <v>162</v>
      </c>
      <c r="H83" s="158">
        <v>166</v>
      </c>
      <c r="I83" s="160">
        <v>219.744</v>
      </c>
      <c r="J83" s="160">
        <v>254.27519999999998</v>
      </c>
      <c r="K83" s="160">
        <v>260.55360000000002</v>
      </c>
      <c r="L83" s="160">
        <v>244.85759999999996</v>
      </c>
      <c r="M83" s="160">
        <f t="shared" si="13"/>
        <v>21.974400000000003</v>
      </c>
      <c r="N83" s="254">
        <f>AVERAGE(L83:L85)</f>
        <v>246.42719999999997</v>
      </c>
      <c r="O83" s="254">
        <f>STDEV(L83:L85)</f>
        <v>8.739162943897993</v>
      </c>
      <c r="P83" s="227">
        <f>O83/N83*100</f>
        <v>3.5463467279172081</v>
      </c>
    </row>
    <row r="84" spans="1:16" x14ac:dyDescent="0.2">
      <c r="A84" s="152"/>
      <c r="C84" s="84"/>
      <c r="D84" s="157" t="s">
        <v>165</v>
      </c>
      <c r="E84" s="158">
        <v>5</v>
      </c>
      <c r="F84" s="159">
        <v>170</v>
      </c>
      <c r="G84" s="158">
        <v>162</v>
      </c>
      <c r="H84" s="158">
        <v>157</v>
      </c>
      <c r="I84" s="160">
        <v>266.83199999999999</v>
      </c>
      <c r="J84" s="160">
        <v>254.27519999999998</v>
      </c>
      <c r="K84" s="160">
        <v>246.4272</v>
      </c>
      <c r="L84" s="160">
        <v>255.84479999999996</v>
      </c>
      <c r="M84" s="160">
        <f t="shared" si="13"/>
        <v>10.292555507744419</v>
      </c>
      <c r="N84" s="254"/>
      <c r="O84" s="254"/>
      <c r="P84" s="227"/>
    </row>
    <row r="85" spans="1:16" x14ac:dyDescent="0.2">
      <c r="A85" s="152"/>
      <c r="C85" s="84"/>
      <c r="D85" s="157" t="s">
        <v>166</v>
      </c>
      <c r="E85" s="158">
        <v>6</v>
      </c>
      <c r="F85" s="159">
        <v>162</v>
      </c>
      <c r="G85" s="158">
        <v>156</v>
      </c>
      <c r="H85" s="158">
        <v>138</v>
      </c>
      <c r="I85" s="160">
        <v>254.27519999999998</v>
      </c>
      <c r="J85" s="160">
        <v>244.85759999999999</v>
      </c>
      <c r="K85" s="160">
        <v>216.60479999999998</v>
      </c>
      <c r="L85" s="160">
        <v>238.57919999999999</v>
      </c>
      <c r="M85" s="160">
        <f t="shared" si="13"/>
        <v>19.604297716572255</v>
      </c>
      <c r="N85" s="254"/>
      <c r="O85" s="254"/>
      <c r="P85" s="227"/>
    </row>
    <row r="86" spans="1:16" x14ac:dyDescent="0.2">
      <c r="A86" s="152"/>
      <c r="C86" s="80" t="s">
        <v>156</v>
      </c>
      <c r="D86" s="75" t="s">
        <v>167</v>
      </c>
      <c r="E86" s="100">
        <v>7</v>
      </c>
      <c r="F86" s="134">
        <v>162</v>
      </c>
      <c r="G86" s="100">
        <v>166</v>
      </c>
      <c r="H86" s="100">
        <v>161</v>
      </c>
      <c r="I86" s="56">
        <v>254.27519999999998</v>
      </c>
      <c r="J86" s="56">
        <v>260.55360000000002</v>
      </c>
      <c r="K86" s="56">
        <v>252.7056</v>
      </c>
      <c r="L86" s="56">
        <v>255.84479999999999</v>
      </c>
      <c r="M86" s="56">
        <f t="shared" si="13"/>
        <v>4.1527712578469931</v>
      </c>
      <c r="N86" s="236">
        <f>AVERAGE(L86:L88)</f>
        <v>255.32159999999999</v>
      </c>
      <c r="O86" s="236">
        <f>STDEV(L86:L88)</f>
        <v>3.4308518359147948</v>
      </c>
      <c r="P86" s="250">
        <f>O86/N86*100</f>
        <v>1.3437374025208972</v>
      </c>
    </row>
    <row r="87" spans="1:16" x14ac:dyDescent="0.2">
      <c r="A87" s="152"/>
      <c r="C87" s="80"/>
      <c r="D87" s="75" t="s">
        <v>168</v>
      </c>
      <c r="E87" s="100">
        <v>8</v>
      </c>
      <c r="F87" s="134">
        <v>165</v>
      </c>
      <c r="G87" s="100">
        <v>156</v>
      </c>
      <c r="H87" s="100">
        <v>160</v>
      </c>
      <c r="I87" s="56">
        <v>258.98400000000004</v>
      </c>
      <c r="J87" s="56">
        <v>244.85759999999999</v>
      </c>
      <c r="K87" s="56">
        <v>251.13600000000002</v>
      </c>
      <c r="L87" s="56">
        <v>251.65920000000003</v>
      </c>
      <c r="M87" s="56">
        <f t="shared" si="13"/>
        <v>7.0777184120308378</v>
      </c>
      <c r="N87" s="236"/>
      <c r="O87" s="236"/>
      <c r="P87" s="250"/>
    </row>
    <row r="88" spans="1:16" x14ac:dyDescent="0.2">
      <c r="A88" s="152"/>
      <c r="C88" s="80"/>
      <c r="D88" s="75" t="s">
        <v>169</v>
      </c>
      <c r="E88" s="100">
        <v>9</v>
      </c>
      <c r="F88" s="134">
        <v>166</v>
      </c>
      <c r="G88" s="100">
        <v>170</v>
      </c>
      <c r="H88" s="100">
        <v>158</v>
      </c>
      <c r="I88" s="56">
        <v>260.55360000000002</v>
      </c>
      <c r="J88" s="56">
        <v>266.83199999999999</v>
      </c>
      <c r="K88" s="56">
        <v>247.99679999999998</v>
      </c>
      <c r="L88" s="56">
        <v>258.46080000000001</v>
      </c>
      <c r="M88" s="56">
        <f t="shared" si="13"/>
        <v>9.5904144144035932</v>
      </c>
      <c r="N88" s="236"/>
      <c r="O88" s="236"/>
      <c r="P88" s="250"/>
    </row>
    <row r="89" spans="1:16" x14ac:dyDescent="0.2">
      <c r="A89" s="152"/>
      <c r="C89" s="92" t="s">
        <v>157</v>
      </c>
      <c r="D89" s="77" t="s">
        <v>170</v>
      </c>
      <c r="E89" s="101">
        <v>10</v>
      </c>
      <c r="F89" s="135">
        <v>108</v>
      </c>
      <c r="G89" s="101">
        <v>120</v>
      </c>
      <c r="H89" s="101">
        <v>124</v>
      </c>
      <c r="I89" s="140">
        <v>169.51679999999999</v>
      </c>
      <c r="J89" s="140">
        <v>188.352</v>
      </c>
      <c r="K89" s="140">
        <v>194.63039999999998</v>
      </c>
      <c r="L89" s="140">
        <v>184.16639999999998</v>
      </c>
      <c r="M89" s="140">
        <f t="shared" si="13"/>
        <v>13.069531811048167</v>
      </c>
      <c r="N89" s="230">
        <f>AVERAGE(L89:L98)</f>
        <v>217.07568000000001</v>
      </c>
      <c r="O89" s="230">
        <f>STDEV(L89:L98)</f>
        <v>23.199067948173855</v>
      </c>
      <c r="P89" s="252">
        <f>O89/N89*100</f>
        <v>10.68708753931986</v>
      </c>
    </row>
    <row r="90" spans="1:16" x14ac:dyDescent="0.2">
      <c r="A90" s="152"/>
      <c r="C90" s="92"/>
      <c r="D90" s="77" t="s">
        <v>171</v>
      </c>
      <c r="E90" s="101">
        <v>11</v>
      </c>
      <c r="F90" s="135">
        <v>136</v>
      </c>
      <c r="G90" s="101">
        <v>136</v>
      </c>
      <c r="H90" s="101">
        <v>130</v>
      </c>
      <c r="I90" s="140">
        <v>213.46559999999999</v>
      </c>
      <c r="J90" s="140">
        <v>213.46559999999999</v>
      </c>
      <c r="K90" s="140">
        <v>204.048</v>
      </c>
      <c r="L90" s="140">
        <v>210.32640000000001</v>
      </c>
      <c r="M90" s="140">
        <f t="shared" si="13"/>
        <v>5.4372538951202154</v>
      </c>
      <c r="N90" s="230"/>
      <c r="O90" s="230"/>
      <c r="P90" s="252"/>
    </row>
    <row r="91" spans="1:16" x14ac:dyDescent="0.2">
      <c r="A91" s="152"/>
      <c r="C91" s="92"/>
      <c r="D91" s="77" t="s">
        <v>172</v>
      </c>
      <c r="E91" s="101">
        <v>12</v>
      </c>
      <c r="F91" s="135">
        <v>130</v>
      </c>
      <c r="G91" s="101">
        <v>133</v>
      </c>
      <c r="H91" s="101">
        <v>122</v>
      </c>
      <c r="I91" s="140">
        <v>204.048</v>
      </c>
      <c r="J91" s="140">
        <v>208.75679999999997</v>
      </c>
      <c r="K91" s="140">
        <v>191.49119999999999</v>
      </c>
      <c r="L91" s="140">
        <v>201.43200000000002</v>
      </c>
      <c r="M91" s="140">
        <f t="shared" si="13"/>
        <v>8.9251234075501653</v>
      </c>
      <c r="N91" s="230"/>
      <c r="O91" s="230"/>
      <c r="P91" s="252"/>
    </row>
    <row r="92" spans="1:16" x14ac:dyDescent="0.2">
      <c r="A92" s="152"/>
      <c r="C92" s="92"/>
      <c r="D92" s="77" t="s">
        <v>173</v>
      </c>
      <c r="E92" s="101">
        <v>13</v>
      </c>
      <c r="F92" s="135">
        <v>126</v>
      </c>
      <c r="G92" s="101">
        <v>114</v>
      </c>
      <c r="H92" s="101">
        <v>128</v>
      </c>
      <c r="I92" s="140">
        <v>197.7696</v>
      </c>
      <c r="J92" s="140">
        <v>178.93440000000001</v>
      </c>
      <c r="K92" s="140">
        <v>200.90879999999999</v>
      </c>
      <c r="L92" s="140">
        <v>192.5376</v>
      </c>
      <c r="M92" s="140">
        <f t="shared" si="13"/>
        <v>11.8848193860908</v>
      </c>
      <c r="N92" s="230"/>
      <c r="O92" s="230"/>
      <c r="P92" s="252"/>
    </row>
    <row r="93" spans="1:16" x14ac:dyDescent="0.2">
      <c r="A93" s="152"/>
      <c r="C93" s="92"/>
      <c r="D93" s="77" t="s">
        <v>174</v>
      </c>
      <c r="E93" s="101">
        <v>14</v>
      </c>
      <c r="F93" s="135">
        <v>160</v>
      </c>
      <c r="G93" s="101">
        <v>132</v>
      </c>
      <c r="H93" s="101">
        <v>160</v>
      </c>
      <c r="I93" s="140">
        <v>251.13600000000002</v>
      </c>
      <c r="J93" s="140">
        <v>207.18719999999999</v>
      </c>
      <c r="K93" s="140">
        <v>251.13600000000002</v>
      </c>
      <c r="L93" s="140">
        <v>236.4864</v>
      </c>
      <c r="M93" s="140">
        <f t="shared" si="13"/>
        <v>25.373851510561046</v>
      </c>
      <c r="N93" s="230"/>
      <c r="O93" s="230"/>
      <c r="P93" s="252"/>
    </row>
    <row r="94" spans="1:16" x14ac:dyDescent="0.2">
      <c r="A94" s="152"/>
      <c r="C94" s="92"/>
      <c r="D94" s="77" t="s">
        <v>175</v>
      </c>
      <c r="E94" s="101">
        <v>15</v>
      </c>
      <c r="F94" s="135">
        <v>145</v>
      </c>
      <c r="G94" s="101">
        <v>153</v>
      </c>
      <c r="H94" s="101">
        <v>162</v>
      </c>
      <c r="I94" s="140">
        <v>227.59200000000001</v>
      </c>
      <c r="J94" s="140">
        <v>240.14879999999999</v>
      </c>
      <c r="K94" s="140">
        <v>254.27519999999998</v>
      </c>
      <c r="L94" s="140">
        <v>240.67200000000003</v>
      </c>
      <c r="M94" s="140">
        <f t="shared" si="13"/>
        <v>13.349291900321891</v>
      </c>
      <c r="N94" s="230"/>
      <c r="O94" s="230"/>
      <c r="P94" s="252"/>
    </row>
    <row r="95" spans="1:16" x14ac:dyDescent="0.2">
      <c r="A95" s="152"/>
      <c r="C95" s="92"/>
      <c r="D95" s="77" t="s">
        <v>176</v>
      </c>
      <c r="E95" s="101">
        <v>16</v>
      </c>
      <c r="F95" s="135">
        <v>162</v>
      </c>
      <c r="G95" s="101">
        <v>164</v>
      </c>
      <c r="H95" s="101">
        <v>169</v>
      </c>
      <c r="I95" s="140">
        <v>254.27519999999998</v>
      </c>
      <c r="J95" s="140">
        <v>257.4144</v>
      </c>
      <c r="K95" s="140">
        <v>265.26239999999996</v>
      </c>
      <c r="L95" s="140">
        <v>258.98399999999998</v>
      </c>
      <c r="M95" s="140">
        <f t="shared" si="13"/>
        <v>5.6592732819682601</v>
      </c>
      <c r="N95" s="230"/>
      <c r="O95" s="230"/>
      <c r="P95" s="252"/>
    </row>
    <row r="96" spans="1:16" x14ac:dyDescent="0.2">
      <c r="A96" s="152"/>
      <c r="C96" s="92"/>
      <c r="D96" s="77" t="s">
        <v>177</v>
      </c>
      <c r="E96" s="101">
        <v>17</v>
      </c>
      <c r="F96" s="135">
        <v>138</v>
      </c>
      <c r="G96" s="101">
        <v>148</v>
      </c>
      <c r="H96" s="101">
        <v>140</v>
      </c>
      <c r="I96" s="140">
        <v>216.60479999999998</v>
      </c>
      <c r="J96" s="140">
        <v>232.30079999999998</v>
      </c>
      <c r="K96" s="140">
        <v>219.744</v>
      </c>
      <c r="L96" s="140">
        <v>222.88319999999999</v>
      </c>
      <c r="M96" s="140">
        <f t="shared" si="13"/>
        <v>8.3055425156939595</v>
      </c>
      <c r="N96" s="230"/>
      <c r="O96" s="230"/>
      <c r="P96" s="252"/>
    </row>
    <row r="97" spans="1:16" x14ac:dyDescent="0.2">
      <c r="A97" s="152"/>
      <c r="C97" s="92"/>
      <c r="D97" s="77" t="s">
        <v>178</v>
      </c>
      <c r="E97" s="101">
        <v>18</v>
      </c>
      <c r="F97" s="135">
        <v>132</v>
      </c>
      <c r="G97" s="101">
        <v>137</v>
      </c>
      <c r="H97" s="101">
        <v>148</v>
      </c>
      <c r="I97" s="140">
        <v>207.18719999999999</v>
      </c>
      <c r="J97" s="140">
        <v>215.03519999999997</v>
      </c>
      <c r="K97" s="140">
        <v>232.30079999999998</v>
      </c>
      <c r="L97" s="140">
        <v>218.17439999999999</v>
      </c>
      <c r="M97" s="140">
        <f t="shared" si="13"/>
        <v>12.847729710730993</v>
      </c>
      <c r="N97" s="230"/>
      <c r="O97" s="230"/>
      <c r="P97" s="252"/>
    </row>
    <row r="98" spans="1:16" x14ac:dyDescent="0.2">
      <c r="A98" s="152"/>
      <c r="C98" s="92"/>
      <c r="D98" s="77" t="s">
        <v>179</v>
      </c>
      <c r="E98" s="101">
        <v>19</v>
      </c>
      <c r="F98" s="135">
        <v>117</v>
      </c>
      <c r="G98" s="101">
        <v>137</v>
      </c>
      <c r="H98" s="101">
        <v>138</v>
      </c>
      <c r="I98" s="140">
        <v>183.64320000000001</v>
      </c>
      <c r="J98" s="140">
        <v>215.03519999999997</v>
      </c>
      <c r="K98" s="140">
        <v>216.60479999999998</v>
      </c>
      <c r="L98" s="140">
        <v>205.09439999999998</v>
      </c>
      <c r="M98" s="140">
        <f t="shared" si="13"/>
        <v>18.593853745794586</v>
      </c>
      <c r="N98" s="230"/>
      <c r="O98" s="230"/>
      <c r="P98" s="252"/>
    </row>
    <row r="99" spans="1:16" x14ac:dyDescent="0.2">
      <c r="A99" s="152"/>
      <c r="C99" s="82" t="s">
        <v>180</v>
      </c>
      <c r="D99" s="78" t="s">
        <v>181</v>
      </c>
      <c r="E99" s="102">
        <v>20</v>
      </c>
      <c r="F99" s="136">
        <v>120</v>
      </c>
      <c r="G99" s="102">
        <v>116</v>
      </c>
      <c r="H99" s="102">
        <v>124</v>
      </c>
      <c r="I99" s="57">
        <v>188.352</v>
      </c>
      <c r="J99" s="57">
        <v>182.0736</v>
      </c>
      <c r="K99" s="57">
        <v>194.63039999999998</v>
      </c>
      <c r="L99" s="57">
        <v>188.352</v>
      </c>
      <c r="M99" s="57">
        <f t="shared" si="13"/>
        <v>6.2783999999999907</v>
      </c>
      <c r="N99" s="231">
        <f>AVERAGE(L99:L121)</f>
        <v>244.81210434782608</v>
      </c>
      <c r="O99" s="231">
        <f>STDEV(L99:L121)</f>
        <v>18.191958889062597</v>
      </c>
      <c r="P99" s="251">
        <f>O99/N99*100</f>
        <v>7.4309883236883101</v>
      </c>
    </row>
    <row r="100" spans="1:16" x14ac:dyDescent="0.2">
      <c r="A100" s="152"/>
      <c r="C100" s="82"/>
      <c r="D100" s="78" t="s">
        <v>182</v>
      </c>
      <c r="E100" s="102">
        <v>21</v>
      </c>
      <c r="F100" s="136">
        <v>158</v>
      </c>
      <c r="G100" s="102">
        <v>145</v>
      </c>
      <c r="H100" s="102">
        <v>154</v>
      </c>
      <c r="I100" s="57">
        <v>247.99679999999998</v>
      </c>
      <c r="J100" s="57">
        <v>227.59200000000001</v>
      </c>
      <c r="K100" s="57">
        <v>241.71839999999997</v>
      </c>
      <c r="L100" s="57">
        <v>239.10239999999999</v>
      </c>
      <c r="M100" s="57">
        <f t="shared" si="13"/>
        <v>10.450911814765234</v>
      </c>
      <c r="N100" s="231"/>
      <c r="O100" s="231"/>
      <c r="P100" s="251"/>
    </row>
    <row r="101" spans="1:16" x14ac:dyDescent="0.2">
      <c r="A101" s="152"/>
      <c r="C101" s="82"/>
      <c r="D101" s="78" t="s">
        <v>183</v>
      </c>
      <c r="E101" s="102">
        <v>22</v>
      </c>
      <c r="F101" s="136">
        <v>137</v>
      </c>
      <c r="G101" s="102">
        <v>140</v>
      </c>
      <c r="H101" s="102">
        <v>134</v>
      </c>
      <c r="I101" s="57">
        <v>215.03519999999997</v>
      </c>
      <c r="J101" s="57">
        <v>219.744</v>
      </c>
      <c r="K101" s="57">
        <v>210.32640000000001</v>
      </c>
      <c r="L101" s="57">
        <v>215.0352</v>
      </c>
      <c r="M101" s="57">
        <f t="shared" si="13"/>
        <v>4.7087999999999965</v>
      </c>
      <c r="N101" s="231"/>
      <c r="O101" s="231"/>
      <c r="P101" s="251"/>
    </row>
    <row r="102" spans="1:16" x14ac:dyDescent="0.2">
      <c r="A102" s="152"/>
      <c r="C102" s="82"/>
      <c r="D102" s="78" t="s">
        <v>184</v>
      </c>
      <c r="E102" s="102">
        <v>23</v>
      </c>
      <c r="F102" s="136">
        <v>142</v>
      </c>
      <c r="G102" s="102">
        <v>145</v>
      </c>
      <c r="H102" s="102">
        <v>137</v>
      </c>
      <c r="I102" s="57">
        <v>222.88319999999999</v>
      </c>
      <c r="J102" s="57">
        <v>227.59200000000001</v>
      </c>
      <c r="K102" s="57">
        <v>215.03519999999997</v>
      </c>
      <c r="L102" s="57">
        <v>221.83679999999995</v>
      </c>
      <c r="M102" s="57">
        <f t="shared" si="13"/>
        <v>6.3434628776402748</v>
      </c>
      <c r="N102" s="231"/>
      <c r="O102" s="231"/>
      <c r="P102" s="251"/>
    </row>
    <row r="103" spans="1:16" x14ac:dyDescent="0.2">
      <c r="A103" s="152"/>
      <c r="C103" s="82"/>
      <c r="D103" s="78" t="s">
        <v>185</v>
      </c>
      <c r="E103" s="102">
        <v>24</v>
      </c>
      <c r="F103" s="136">
        <v>161</v>
      </c>
      <c r="G103" s="102">
        <v>166</v>
      </c>
      <c r="H103" s="102">
        <v>142</v>
      </c>
      <c r="I103" s="57">
        <v>252.7056</v>
      </c>
      <c r="J103" s="57">
        <v>260.55360000000002</v>
      </c>
      <c r="K103" s="57">
        <v>222.88319999999999</v>
      </c>
      <c r="L103" s="57">
        <v>245.38079999999999</v>
      </c>
      <c r="M103" s="57">
        <f t="shared" si="13"/>
        <v>19.874714597196121</v>
      </c>
      <c r="N103" s="231"/>
      <c r="O103" s="231"/>
      <c r="P103" s="251"/>
    </row>
    <row r="104" spans="1:16" x14ac:dyDescent="0.2">
      <c r="A104" s="152"/>
      <c r="C104" s="82"/>
      <c r="D104" s="78" t="s">
        <v>186</v>
      </c>
      <c r="E104" s="102">
        <v>25</v>
      </c>
      <c r="F104" s="136">
        <v>150</v>
      </c>
      <c r="G104" s="102">
        <v>156</v>
      </c>
      <c r="H104" s="102">
        <v>162</v>
      </c>
      <c r="I104" s="57">
        <v>235.44</v>
      </c>
      <c r="J104" s="57">
        <v>244.85759999999999</v>
      </c>
      <c r="K104" s="57">
        <v>254.27519999999998</v>
      </c>
      <c r="L104" s="57">
        <v>244.85759999999996</v>
      </c>
      <c r="M104" s="57">
        <f t="shared" si="13"/>
        <v>9.4175999999999931</v>
      </c>
      <c r="N104" s="231"/>
      <c r="O104" s="231"/>
      <c r="P104" s="251"/>
    </row>
    <row r="105" spans="1:16" x14ac:dyDescent="0.2">
      <c r="A105" s="152"/>
      <c r="C105" s="82"/>
      <c r="D105" s="78" t="s">
        <v>187</v>
      </c>
      <c r="E105" s="102">
        <v>27</v>
      </c>
      <c r="F105" s="136">
        <v>162</v>
      </c>
      <c r="G105" s="102">
        <v>166</v>
      </c>
      <c r="H105" s="102">
        <v>153</v>
      </c>
      <c r="I105" s="57">
        <v>254.27519999999998</v>
      </c>
      <c r="J105" s="57">
        <v>260.55360000000002</v>
      </c>
      <c r="K105" s="57">
        <v>240.14879999999999</v>
      </c>
      <c r="L105" s="57">
        <v>251.65919999999997</v>
      </c>
      <c r="M105" s="57">
        <f t="shared" si="13"/>
        <v>10.450911814765263</v>
      </c>
      <c r="N105" s="231"/>
      <c r="O105" s="231"/>
      <c r="P105" s="251"/>
    </row>
    <row r="106" spans="1:16" x14ac:dyDescent="0.2">
      <c r="A106" s="152"/>
      <c r="C106" s="82"/>
      <c r="D106" s="78" t="s">
        <v>188</v>
      </c>
      <c r="E106" s="102">
        <v>28</v>
      </c>
      <c r="F106" s="136">
        <v>169</v>
      </c>
      <c r="G106" s="102">
        <v>158</v>
      </c>
      <c r="H106" s="102">
        <v>169</v>
      </c>
      <c r="I106" s="57">
        <v>265.26239999999996</v>
      </c>
      <c r="J106" s="57">
        <v>247.99679999999998</v>
      </c>
      <c r="K106" s="57">
        <v>265.26239999999996</v>
      </c>
      <c r="L106" s="57">
        <v>259.50719999999995</v>
      </c>
      <c r="M106" s="57">
        <f t="shared" si="13"/>
        <v>9.9682988077203891</v>
      </c>
      <c r="N106" s="231"/>
      <c r="O106" s="231"/>
      <c r="P106" s="251"/>
    </row>
    <row r="107" spans="1:16" x14ac:dyDescent="0.2">
      <c r="A107" s="152"/>
      <c r="C107" s="82"/>
      <c r="D107" s="78" t="s">
        <v>189</v>
      </c>
      <c r="E107" s="102">
        <v>29</v>
      </c>
      <c r="F107" s="136">
        <v>168</v>
      </c>
      <c r="G107" s="102">
        <v>164</v>
      </c>
      <c r="H107" s="102">
        <v>177</v>
      </c>
      <c r="I107" s="57">
        <v>263.69279999999998</v>
      </c>
      <c r="J107" s="57">
        <v>257.4144</v>
      </c>
      <c r="K107" s="57">
        <v>277.81920000000002</v>
      </c>
      <c r="L107" s="57">
        <v>266.30879999999996</v>
      </c>
      <c r="M107" s="57">
        <f t="shared" si="13"/>
        <v>10.45091181476527</v>
      </c>
      <c r="N107" s="231"/>
      <c r="O107" s="231"/>
      <c r="P107" s="251"/>
    </row>
    <row r="108" spans="1:16" x14ac:dyDescent="0.2">
      <c r="A108" s="152"/>
      <c r="C108" s="82"/>
      <c r="D108" s="78" t="s">
        <v>190</v>
      </c>
      <c r="E108" s="102">
        <v>30</v>
      </c>
      <c r="F108" s="136">
        <v>161</v>
      </c>
      <c r="G108" s="102">
        <v>169</v>
      </c>
      <c r="H108" s="102">
        <v>168</v>
      </c>
      <c r="I108" s="57">
        <v>252.7056</v>
      </c>
      <c r="J108" s="57">
        <v>265.26239999999996</v>
      </c>
      <c r="K108" s="57">
        <v>263.69279999999998</v>
      </c>
      <c r="L108" s="57">
        <v>260.55359999999996</v>
      </c>
      <c r="M108" s="57">
        <f t="shared" si="13"/>
        <v>6.8417277817814188</v>
      </c>
      <c r="N108" s="231"/>
      <c r="O108" s="231"/>
      <c r="P108" s="251"/>
    </row>
    <row r="109" spans="1:16" x14ac:dyDescent="0.2">
      <c r="A109" s="152"/>
      <c r="C109" s="82"/>
      <c r="D109" s="78" t="s">
        <v>191</v>
      </c>
      <c r="E109" s="102">
        <v>31</v>
      </c>
      <c r="F109" s="136">
        <v>148</v>
      </c>
      <c r="G109" s="102">
        <v>162</v>
      </c>
      <c r="H109" s="102">
        <v>169</v>
      </c>
      <c r="I109" s="57">
        <v>232.30079999999998</v>
      </c>
      <c r="J109" s="57">
        <v>254.27519999999998</v>
      </c>
      <c r="K109" s="57">
        <v>265.26239999999996</v>
      </c>
      <c r="L109" s="57">
        <v>250.61279999999996</v>
      </c>
      <c r="M109" s="57">
        <f t="shared" si="13"/>
        <v>16.783225225206259</v>
      </c>
      <c r="N109" s="231"/>
      <c r="O109" s="231"/>
      <c r="P109" s="251"/>
    </row>
    <row r="110" spans="1:16" x14ac:dyDescent="0.2">
      <c r="A110" s="152"/>
      <c r="C110" s="82"/>
      <c r="D110" s="78" t="s">
        <v>192</v>
      </c>
      <c r="E110" s="102">
        <v>32</v>
      </c>
      <c r="F110" s="136">
        <v>164</v>
      </c>
      <c r="G110" s="102">
        <v>170</v>
      </c>
      <c r="H110" s="102">
        <v>161</v>
      </c>
      <c r="I110" s="57">
        <v>257.4144</v>
      </c>
      <c r="J110" s="57">
        <v>266.83199999999999</v>
      </c>
      <c r="K110" s="57">
        <v>252.7056</v>
      </c>
      <c r="L110" s="57">
        <v>258.98399999999998</v>
      </c>
      <c r="M110" s="57">
        <f t="shared" si="13"/>
        <v>7.1928108108026816</v>
      </c>
      <c r="N110" s="231"/>
      <c r="O110" s="231"/>
      <c r="P110" s="251"/>
    </row>
    <row r="111" spans="1:16" x14ac:dyDescent="0.2">
      <c r="A111" s="152"/>
      <c r="C111" s="82"/>
      <c r="D111" s="78" t="s">
        <v>193</v>
      </c>
      <c r="E111" s="102">
        <v>33</v>
      </c>
      <c r="F111" s="136">
        <v>146</v>
      </c>
      <c r="G111" s="102">
        <v>142</v>
      </c>
      <c r="H111" s="102">
        <v>153</v>
      </c>
      <c r="I111" s="57">
        <v>229.16159999999999</v>
      </c>
      <c r="J111" s="57">
        <v>222.88319999999999</v>
      </c>
      <c r="K111" s="57">
        <v>240.14879999999999</v>
      </c>
      <c r="L111" s="57">
        <v>230.73120000000003</v>
      </c>
      <c r="M111" s="57">
        <f t="shared" si="13"/>
        <v>8.7391629438980054</v>
      </c>
      <c r="N111" s="231"/>
      <c r="O111" s="231"/>
      <c r="P111" s="251"/>
    </row>
    <row r="112" spans="1:16" x14ac:dyDescent="0.2">
      <c r="A112" s="152"/>
      <c r="C112" s="82"/>
      <c r="D112" s="78" t="s">
        <v>194</v>
      </c>
      <c r="E112" s="102">
        <v>34</v>
      </c>
      <c r="F112" s="136">
        <v>169</v>
      </c>
      <c r="G112" s="102">
        <v>164</v>
      </c>
      <c r="H112" s="102">
        <v>164</v>
      </c>
      <c r="I112" s="57">
        <v>265.26239999999996</v>
      </c>
      <c r="J112" s="57">
        <v>257.4144</v>
      </c>
      <c r="K112" s="57">
        <v>257.4144</v>
      </c>
      <c r="L112" s="57">
        <v>260.03039999999999</v>
      </c>
      <c r="M112" s="57">
        <f t="shared" si="13"/>
        <v>4.5310449126001577</v>
      </c>
      <c r="N112" s="231"/>
      <c r="O112" s="231"/>
      <c r="P112" s="251"/>
    </row>
    <row r="113" spans="1:16" x14ac:dyDescent="0.2">
      <c r="A113" s="152"/>
      <c r="C113" s="82"/>
      <c r="D113" s="78" t="s">
        <v>195</v>
      </c>
      <c r="E113" s="102">
        <v>35</v>
      </c>
      <c r="F113" s="136">
        <v>152</v>
      </c>
      <c r="G113" s="102">
        <v>142</v>
      </c>
      <c r="H113" s="102">
        <v>164</v>
      </c>
      <c r="I113" s="57">
        <v>238.57919999999999</v>
      </c>
      <c r="J113" s="57">
        <v>222.88319999999999</v>
      </c>
      <c r="K113" s="57">
        <v>257.4144</v>
      </c>
      <c r="L113" s="57">
        <v>239.62559999999999</v>
      </c>
      <c r="M113" s="57">
        <f t="shared" si="13"/>
        <v>17.289365462040539</v>
      </c>
      <c r="N113" s="231"/>
      <c r="O113" s="231"/>
      <c r="P113" s="251"/>
    </row>
    <row r="114" spans="1:16" x14ac:dyDescent="0.2">
      <c r="A114" s="152"/>
      <c r="C114" s="82"/>
      <c r="D114" s="78" t="s">
        <v>196</v>
      </c>
      <c r="E114" s="102">
        <v>37</v>
      </c>
      <c r="F114" s="136">
        <v>141</v>
      </c>
      <c r="G114" s="102">
        <v>162</v>
      </c>
      <c r="H114" s="102">
        <v>146</v>
      </c>
      <c r="I114" s="57">
        <v>221.31360000000001</v>
      </c>
      <c r="J114" s="57">
        <v>254.27519999999998</v>
      </c>
      <c r="K114" s="57">
        <v>229.16159999999999</v>
      </c>
      <c r="L114" s="57">
        <v>234.91679999999999</v>
      </c>
      <c r="M114" s="57">
        <f t="shared" si="13"/>
        <v>17.217970667880685</v>
      </c>
      <c r="N114" s="231"/>
      <c r="O114" s="231"/>
      <c r="P114" s="251"/>
    </row>
    <row r="115" spans="1:16" x14ac:dyDescent="0.2">
      <c r="A115" s="152"/>
      <c r="C115" s="82"/>
      <c r="D115" s="78" t="s">
        <v>197</v>
      </c>
      <c r="E115" s="102">
        <v>38</v>
      </c>
      <c r="F115" s="136">
        <v>165</v>
      </c>
      <c r="G115" s="102">
        <v>168</v>
      </c>
      <c r="H115" s="102">
        <v>140</v>
      </c>
      <c r="I115" s="57">
        <v>258.98400000000004</v>
      </c>
      <c r="J115" s="57">
        <v>263.69279999999998</v>
      </c>
      <c r="K115" s="57">
        <v>219.744</v>
      </c>
      <c r="L115" s="57">
        <v>247.4736</v>
      </c>
      <c r="M115" s="57">
        <f t="shared" si="13"/>
        <v>24.129675432545714</v>
      </c>
      <c r="N115" s="231"/>
      <c r="O115" s="231"/>
      <c r="P115" s="251"/>
    </row>
    <row r="116" spans="1:16" x14ac:dyDescent="0.2">
      <c r="A116" s="152"/>
      <c r="C116" s="82"/>
      <c r="D116" s="78" t="s">
        <v>198</v>
      </c>
      <c r="E116" s="102">
        <v>40</v>
      </c>
      <c r="F116" s="136">
        <v>165</v>
      </c>
      <c r="G116" s="102">
        <v>174</v>
      </c>
      <c r="H116" s="102">
        <v>180</v>
      </c>
      <c r="I116" s="57">
        <v>258.98400000000004</v>
      </c>
      <c r="J116" s="57">
        <v>273.11039999999997</v>
      </c>
      <c r="K116" s="57">
        <v>282.52799999999996</v>
      </c>
      <c r="L116" s="57">
        <v>271.54079999999999</v>
      </c>
      <c r="M116" s="57">
        <f t="shared" si="13"/>
        <v>11.850220129600931</v>
      </c>
      <c r="N116" s="231"/>
      <c r="O116" s="231"/>
      <c r="P116" s="251"/>
    </row>
    <row r="117" spans="1:16" x14ac:dyDescent="0.2">
      <c r="A117" s="152"/>
      <c r="C117" s="82"/>
      <c r="D117" s="78" t="s">
        <v>199</v>
      </c>
      <c r="E117" s="102">
        <v>41</v>
      </c>
      <c r="F117" s="136">
        <v>169</v>
      </c>
      <c r="G117" s="102">
        <v>152</v>
      </c>
      <c r="H117" s="102">
        <v>154</v>
      </c>
      <c r="I117" s="57">
        <v>265.26239999999996</v>
      </c>
      <c r="J117" s="57">
        <v>238.57919999999999</v>
      </c>
      <c r="K117" s="57">
        <v>241.71839999999997</v>
      </c>
      <c r="L117" s="57">
        <v>248.51999999999998</v>
      </c>
      <c r="M117" s="57">
        <f t="shared" si="13"/>
        <v>14.584053362491499</v>
      </c>
      <c r="N117" s="231"/>
      <c r="O117" s="231"/>
      <c r="P117" s="251"/>
    </row>
    <row r="118" spans="1:16" x14ac:dyDescent="0.2">
      <c r="A118" s="152"/>
      <c r="C118" s="82"/>
      <c r="D118" s="78" t="s">
        <v>200</v>
      </c>
      <c r="E118" s="102">
        <v>42</v>
      </c>
      <c r="F118" s="136">
        <v>165</v>
      </c>
      <c r="G118" s="102">
        <v>158</v>
      </c>
      <c r="H118" s="102">
        <v>164</v>
      </c>
      <c r="I118" s="57">
        <v>258.98400000000004</v>
      </c>
      <c r="J118" s="57">
        <v>247.99679999999998</v>
      </c>
      <c r="K118" s="57">
        <v>257.4144</v>
      </c>
      <c r="L118" s="57">
        <v>254.79840000000002</v>
      </c>
      <c r="M118" s="57">
        <f t="shared" si="13"/>
        <v>5.9424096930454313</v>
      </c>
      <c r="N118" s="231"/>
      <c r="O118" s="231"/>
      <c r="P118" s="251"/>
    </row>
    <row r="119" spans="1:16" x14ac:dyDescent="0.2">
      <c r="A119" s="152"/>
      <c r="C119" s="82"/>
      <c r="D119" s="78" t="s">
        <v>201</v>
      </c>
      <c r="E119" s="102">
        <v>43</v>
      </c>
      <c r="F119" s="136">
        <v>165</v>
      </c>
      <c r="G119" s="102">
        <v>157</v>
      </c>
      <c r="H119" s="102">
        <v>150</v>
      </c>
      <c r="I119" s="57">
        <v>258.98400000000004</v>
      </c>
      <c r="J119" s="57">
        <v>246.4272</v>
      </c>
      <c r="K119" s="57">
        <v>235.44</v>
      </c>
      <c r="L119" s="57">
        <v>246.95040000000003</v>
      </c>
      <c r="M119" s="57">
        <f t="shared" si="13"/>
        <v>11.780716772760496</v>
      </c>
      <c r="N119" s="231"/>
      <c r="O119" s="231"/>
      <c r="P119" s="251"/>
    </row>
    <row r="120" spans="1:16" x14ac:dyDescent="0.2">
      <c r="A120" s="152"/>
      <c r="C120" s="82"/>
      <c r="D120" s="78" t="s">
        <v>202</v>
      </c>
      <c r="E120" s="102">
        <v>44</v>
      </c>
      <c r="F120" s="136">
        <v>154</v>
      </c>
      <c r="G120" s="102">
        <v>152</v>
      </c>
      <c r="H120" s="102">
        <v>174</v>
      </c>
      <c r="I120" s="57">
        <v>241.71839999999997</v>
      </c>
      <c r="J120" s="57">
        <v>238.57919999999999</v>
      </c>
      <c r="K120" s="57">
        <v>273.11039999999997</v>
      </c>
      <c r="L120" s="57">
        <v>251.13599999999997</v>
      </c>
      <c r="M120" s="57">
        <f t="shared" si="13"/>
        <v>19.095008135112167</v>
      </c>
      <c r="N120" s="231"/>
      <c r="O120" s="231"/>
      <c r="P120" s="251"/>
    </row>
    <row r="121" spans="1:16" x14ac:dyDescent="0.2">
      <c r="A121" s="152"/>
      <c r="C121" s="82"/>
      <c r="D121" s="78" t="s">
        <v>203</v>
      </c>
      <c r="E121" s="102">
        <v>45</v>
      </c>
      <c r="F121" s="136">
        <v>146</v>
      </c>
      <c r="G121" s="102">
        <v>169</v>
      </c>
      <c r="H121" s="102">
        <v>149</v>
      </c>
      <c r="I121" s="57">
        <v>229.16159999999999</v>
      </c>
      <c r="J121" s="57">
        <v>265.26239999999996</v>
      </c>
      <c r="K121" s="57">
        <v>233.87040000000002</v>
      </c>
      <c r="L121" s="57">
        <v>242.76480000000001</v>
      </c>
      <c r="M121" s="57">
        <f t="shared" si="13"/>
        <v>19.625231302585938</v>
      </c>
      <c r="N121" s="231"/>
      <c r="O121" s="231"/>
      <c r="P121" s="251"/>
    </row>
    <row r="122" spans="1:16" x14ac:dyDescent="0.2">
      <c r="A122" s="152"/>
      <c r="C122" s="80" t="s">
        <v>204</v>
      </c>
      <c r="D122" s="75" t="s">
        <v>205</v>
      </c>
      <c r="E122" s="100">
        <v>60</v>
      </c>
      <c r="F122" s="134">
        <v>149</v>
      </c>
      <c r="G122" s="100">
        <v>157</v>
      </c>
      <c r="H122" s="100">
        <v>154</v>
      </c>
      <c r="I122" s="56">
        <v>233.87040000000002</v>
      </c>
      <c r="J122" s="56">
        <v>246.4272</v>
      </c>
      <c r="K122" s="56">
        <v>241.71839999999997</v>
      </c>
      <c r="L122" s="56">
        <v>240.672</v>
      </c>
      <c r="M122" s="56">
        <f t="shared" si="13"/>
        <v>6.3434628776402446</v>
      </c>
      <c r="N122" s="236">
        <f>AVERAGE(L122:L123)</f>
        <v>237.53280000000001</v>
      </c>
      <c r="O122" s="236">
        <f>STDEV(L122:L123)</f>
        <v>4.4394992150016233</v>
      </c>
      <c r="P122" s="250">
        <f>O122/N122*100</f>
        <v>1.8690047079820651</v>
      </c>
    </row>
    <row r="123" spans="1:16" x14ac:dyDescent="0.2">
      <c r="A123" s="152"/>
      <c r="C123" s="80"/>
      <c r="D123" s="75" t="s">
        <v>206</v>
      </c>
      <c r="E123" s="100">
        <v>61</v>
      </c>
      <c r="F123" s="134">
        <v>138</v>
      </c>
      <c r="G123" s="100">
        <v>161</v>
      </c>
      <c r="H123" s="100">
        <v>149</v>
      </c>
      <c r="I123" s="56">
        <v>216.60479999999998</v>
      </c>
      <c r="J123" s="56">
        <v>252.7056</v>
      </c>
      <c r="K123" s="56">
        <v>233.87040000000002</v>
      </c>
      <c r="L123" s="56">
        <v>234.39359999999999</v>
      </c>
      <c r="M123" s="56">
        <f t="shared" si="13"/>
        <v>18.056086060938025</v>
      </c>
      <c r="N123" s="236"/>
      <c r="O123" s="236"/>
      <c r="P123" s="250"/>
    </row>
    <row r="124" spans="1:16" x14ac:dyDescent="0.2">
      <c r="M124" s="142"/>
      <c r="N124" s="142"/>
      <c r="O124" s="142"/>
    </row>
    <row r="125" spans="1:16" x14ac:dyDescent="0.2">
      <c r="D125" s="68"/>
      <c r="E125" s="143"/>
      <c r="F125" s="144"/>
      <c r="G125" s="143"/>
      <c r="H125" s="143"/>
      <c r="I125" s="142"/>
      <c r="J125" s="142"/>
      <c r="K125" s="142"/>
      <c r="L125" s="142"/>
      <c r="M125" s="142"/>
      <c r="N125" s="142"/>
      <c r="O125" s="142"/>
    </row>
    <row r="126" spans="1:16" x14ac:dyDescent="0.2">
      <c r="A126" s="161">
        <v>20230427</v>
      </c>
      <c r="C126" s="80" t="s">
        <v>209</v>
      </c>
      <c r="D126" s="75" t="s">
        <v>210</v>
      </c>
      <c r="E126" s="75">
        <v>1</v>
      </c>
      <c r="F126" s="75">
        <v>114</v>
      </c>
      <c r="G126" s="75">
        <v>106</v>
      </c>
      <c r="H126" s="75">
        <v>117</v>
      </c>
      <c r="I126" s="56">
        <f>F126*1.962/10*8</f>
        <v>178.93440000000001</v>
      </c>
      <c r="J126" s="56">
        <f t="shared" ref="J126:K126" si="14">G126*1.962/10*8</f>
        <v>166.3776</v>
      </c>
      <c r="K126" s="56">
        <f t="shared" si="14"/>
        <v>183.64320000000001</v>
      </c>
      <c r="L126" s="56">
        <f>AVERAGE(D126:I1048576)</f>
        <v>111.56859</v>
      </c>
      <c r="M126" s="56">
        <f>STDEV(I126:K126)</f>
        <v>8.925123407550176</v>
      </c>
      <c r="N126" s="236">
        <f>AVERAGE(L126:L132)</f>
        <v>168.78751285714284</v>
      </c>
      <c r="O126" s="236">
        <f>STDEV(L126:L132)</f>
        <v>26.486337822756106</v>
      </c>
      <c r="P126" s="250">
        <f>O126/N126*100</f>
        <v>15.692119265465699</v>
      </c>
    </row>
    <row r="127" spans="1:16" x14ac:dyDescent="0.2">
      <c r="A127" s="161"/>
      <c r="C127" s="80"/>
      <c r="D127" s="75" t="s">
        <v>211</v>
      </c>
      <c r="E127" s="75">
        <v>2</v>
      </c>
      <c r="F127" s="75">
        <v>117</v>
      </c>
      <c r="G127" s="75">
        <v>125</v>
      </c>
      <c r="H127" s="75">
        <v>114</v>
      </c>
      <c r="I127" s="56">
        <f t="shared" ref="I127:I157" si="15">F127*1.962/10*8</f>
        <v>183.64320000000001</v>
      </c>
      <c r="J127" s="56">
        <f t="shared" ref="J127:J157" si="16">G127*1.962/10*8</f>
        <v>196.2</v>
      </c>
      <c r="K127" s="56">
        <f t="shared" ref="K127:K157" si="17">H127*1.962/10*8</f>
        <v>178.93440000000001</v>
      </c>
      <c r="L127" s="56">
        <f>AVERAGE(I127:K127)</f>
        <v>186.25919999999999</v>
      </c>
      <c r="M127" s="56">
        <f t="shared" ref="M127:M157" si="18">STDEV(I127:K127)</f>
        <v>8.92512340755016</v>
      </c>
      <c r="N127" s="236"/>
      <c r="O127" s="236"/>
      <c r="P127" s="250"/>
    </row>
    <row r="128" spans="1:16" x14ac:dyDescent="0.2">
      <c r="A128" s="161"/>
      <c r="C128" s="80"/>
      <c r="D128" s="75" t="s">
        <v>212</v>
      </c>
      <c r="E128" s="75">
        <v>3</v>
      </c>
      <c r="F128" s="75">
        <v>109</v>
      </c>
      <c r="G128" s="75">
        <v>110</v>
      </c>
      <c r="H128" s="75">
        <v>106</v>
      </c>
      <c r="I128" s="56">
        <f t="shared" si="15"/>
        <v>171.0864</v>
      </c>
      <c r="J128" s="56">
        <f t="shared" si="16"/>
        <v>172.65600000000001</v>
      </c>
      <c r="K128" s="56">
        <f t="shared" si="17"/>
        <v>166.3776</v>
      </c>
      <c r="L128" s="56">
        <f t="shared" ref="L128:L157" si="19">AVERAGE(I128:K128)</f>
        <v>170.04</v>
      </c>
      <c r="M128" s="56">
        <f t="shared" si="18"/>
        <v>3.2673829527620435</v>
      </c>
      <c r="N128" s="236"/>
      <c r="O128" s="236"/>
      <c r="P128" s="250"/>
    </row>
    <row r="129" spans="1:16" x14ac:dyDescent="0.2">
      <c r="A129" s="161"/>
      <c r="C129" s="80"/>
      <c r="D129" s="75" t="s">
        <v>213</v>
      </c>
      <c r="E129" s="75">
        <v>4</v>
      </c>
      <c r="F129" s="75">
        <v>102</v>
      </c>
      <c r="G129" s="75">
        <v>112</v>
      </c>
      <c r="H129" s="75">
        <v>102</v>
      </c>
      <c r="I129" s="56">
        <f t="shared" si="15"/>
        <v>160.0992</v>
      </c>
      <c r="J129" s="56">
        <f t="shared" si="16"/>
        <v>175.79519999999999</v>
      </c>
      <c r="K129" s="56">
        <f t="shared" si="17"/>
        <v>160.0992</v>
      </c>
      <c r="L129" s="56">
        <f t="shared" si="19"/>
        <v>165.3312</v>
      </c>
      <c r="M129" s="56">
        <f t="shared" si="18"/>
        <v>9.0620898252003634</v>
      </c>
      <c r="N129" s="236"/>
      <c r="O129" s="236"/>
      <c r="P129" s="250"/>
    </row>
    <row r="130" spans="1:16" x14ac:dyDescent="0.2">
      <c r="A130" s="161"/>
      <c r="C130" s="80"/>
      <c r="D130" s="75" t="s">
        <v>214</v>
      </c>
      <c r="E130" s="75">
        <v>6</v>
      </c>
      <c r="F130" s="75">
        <v>124</v>
      </c>
      <c r="G130" s="75">
        <v>115</v>
      </c>
      <c r="H130" s="75">
        <v>116</v>
      </c>
      <c r="I130" s="56">
        <f t="shared" si="15"/>
        <v>194.63039999999998</v>
      </c>
      <c r="J130" s="56">
        <f t="shared" si="16"/>
        <v>180.50399999999999</v>
      </c>
      <c r="K130" s="56">
        <f t="shared" si="17"/>
        <v>182.0736</v>
      </c>
      <c r="L130" s="56">
        <f t="shared" si="19"/>
        <v>185.73599999999999</v>
      </c>
      <c r="M130" s="56">
        <f t="shared" si="18"/>
        <v>7.7426529406915741</v>
      </c>
      <c r="N130" s="236"/>
      <c r="O130" s="236"/>
      <c r="P130" s="250"/>
    </row>
    <row r="131" spans="1:16" x14ac:dyDescent="0.2">
      <c r="A131" s="161"/>
      <c r="C131" s="80"/>
      <c r="D131" s="75" t="s">
        <v>215</v>
      </c>
      <c r="E131" s="75">
        <v>7</v>
      </c>
      <c r="F131" s="75">
        <v>112</v>
      </c>
      <c r="G131" s="75">
        <v>123</v>
      </c>
      <c r="H131" s="75">
        <v>117</v>
      </c>
      <c r="I131" s="56">
        <f t="shared" si="15"/>
        <v>175.79519999999999</v>
      </c>
      <c r="J131" s="56">
        <f t="shared" si="16"/>
        <v>193.0608</v>
      </c>
      <c r="K131" s="56">
        <f t="shared" si="17"/>
        <v>183.64320000000001</v>
      </c>
      <c r="L131" s="56">
        <f t="shared" si="19"/>
        <v>184.16639999999998</v>
      </c>
      <c r="M131" s="56">
        <f t="shared" si="18"/>
        <v>8.6446827310202679</v>
      </c>
      <c r="N131" s="236"/>
      <c r="O131" s="236"/>
      <c r="P131" s="250"/>
    </row>
    <row r="132" spans="1:16" x14ac:dyDescent="0.2">
      <c r="A132" s="161"/>
      <c r="C132" s="80"/>
      <c r="D132" s="75" t="s">
        <v>216</v>
      </c>
      <c r="E132" s="75">
        <v>8</v>
      </c>
      <c r="F132" s="75">
        <v>114</v>
      </c>
      <c r="G132" s="75">
        <v>110</v>
      </c>
      <c r="H132" s="75">
        <v>117</v>
      </c>
      <c r="I132" s="56">
        <f t="shared" si="15"/>
        <v>178.93440000000001</v>
      </c>
      <c r="J132" s="56">
        <f t="shared" si="16"/>
        <v>172.65600000000001</v>
      </c>
      <c r="K132" s="56">
        <f t="shared" si="17"/>
        <v>183.64320000000001</v>
      </c>
      <c r="L132" s="56">
        <f t="shared" si="19"/>
        <v>178.41120000000001</v>
      </c>
      <c r="M132" s="56">
        <f t="shared" si="18"/>
        <v>5.512254043492554</v>
      </c>
      <c r="N132" s="236"/>
      <c r="O132" s="236"/>
      <c r="P132" s="250"/>
    </row>
    <row r="133" spans="1:16" x14ac:dyDescent="0.2">
      <c r="A133" s="161"/>
      <c r="C133" s="82" t="s">
        <v>217</v>
      </c>
      <c r="D133" s="78" t="s">
        <v>218</v>
      </c>
      <c r="E133" s="78">
        <v>10</v>
      </c>
      <c r="F133" s="78">
        <v>108</v>
      </c>
      <c r="G133" s="78">
        <v>113</v>
      </c>
      <c r="H133" s="78">
        <v>106</v>
      </c>
      <c r="I133" s="57">
        <f t="shared" si="15"/>
        <v>169.51679999999999</v>
      </c>
      <c r="J133" s="57">
        <f t="shared" si="16"/>
        <v>177.3648</v>
      </c>
      <c r="K133" s="57">
        <f t="shared" si="17"/>
        <v>166.3776</v>
      </c>
      <c r="L133" s="57">
        <f t="shared" si="19"/>
        <v>171.0864</v>
      </c>
      <c r="M133" s="57">
        <f t="shared" si="18"/>
        <v>5.6592732819682805</v>
      </c>
      <c r="N133" s="231">
        <f>AVERAGE(L133:L138)</f>
        <v>171.26080000000002</v>
      </c>
      <c r="O133" s="231">
        <f>STDEV(L133:L138)</f>
        <v>4.0074069022249175</v>
      </c>
      <c r="P133" s="251">
        <f>O133/N133*100</f>
        <v>2.3399440515429784</v>
      </c>
    </row>
    <row r="134" spans="1:16" x14ac:dyDescent="0.2">
      <c r="A134" s="161"/>
      <c r="C134" s="82"/>
      <c r="D134" s="78" t="s">
        <v>219</v>
      </c>
      <c r="E134" s="78">
        <v>11</v>
      </c>
      <c r="F134" s="78">
        <v>113</v>
      </c>
      <c r="G134" s="78">
        <v>102</v>
      </c>
      <c r="H134" s="78">
        <v>112</v>
      </c>
      <c r="I134" s="57">
        <f t="shared" si="15"/>
        <v>177.3648</v>
      </c>
      <c r="J134" s="57">
        <f t="shared" si="16"/>
        <v>160.0992</v>
      </c>
      <c r="K134" s="57">
        <f t="shared" si="17"/>
        <v>175.79519999999999</v>
      </c>
      <c r="L134" s="57">
        <f t="shared" si="19"/>
        <v>171.0864</v>
      </c>
      <c r="M134" s="57">
        <f t="shared" si="18"/>
        <v>9.5475040675560869</v>
      </c>
      <c r="N134" s="231"/>
      <c r="O134" s="231"/>
      <c r="P134" s="251"/>
    </row>
    <row r="135" spans="1:16" x14ac:dyDescent="0.2">
      <c r="A135" s="161"/>
      <c r="C135" s="82"/>
      <c r="D135" s="78" t="s">
        <v>220</v>
      </c>
      <c r="E135" s="78">
        <v>13</v>
      </c>
      <c r="F135" s="78">
        <v>120</v>
      </c>
      <c r="G135" s="78">
        <v>109</v>
      </c>
      <c r="H135" s="78">
        <v>110</v>
      </c>
      <c r="I135" s="57">
        <f t="shared" si="15"/>
        <v>188.352</v>
      </c>
      <c r="J135" s="57">
        <f t="shared" si="16"/>
        <v>171.0864</v>
      </c>
      <c r="K135" s="57">
        <f t="shared" si="17"/>
        <v>172.65600000000001</v>
      </c>
      <c r="L135" s="57">
        <f t="shared" si="19"/>
        <v>177.36479999999997</v>
      </c>
      <c r="M135" s="57">
        <f t="shared" si="18"/>
        <v>9.5475040675560869</v>
      </c>
      <c r="N135" s="231"/>
      <c r="O135" s="231"/>
      <c r="P135" s="251"/>
    </row>
    <row r="136" spans="1:16" x14ac:dyDescent="0.2">
      <c r="A136" s="161"/>
      <c r="C136" s="82"/>
      <c r="D136" s="78" t="s">
        <v>221</v>
      </c>
      <c r="E136" s="78">
        <v>16</v>
      </c>
      <c r="F136" s="78">
        <v>106</v>
      </c>
      <c r="G136" s="78">
        <v>106</v>
      </c>
      <c r="H136" s="78">
        <v>105</v>
      </c>
      <c r="I136" s="57">
        <f t="shared" si="15"/>
        <v>166.3776</v>
      </c>
      <c r="J136" s="57">
        <f t="shared" si="16"/>
        <v>166.3776</v>
      </c>
      <c r="K136" s="57">
        <f t="shared" si="17"/>
        <v>164.80799999999999</v>
      </c>
      <c r="L136" s="57">
        <f t="shared" si="19"/>
        <v>165.8544</v>
      </c>
      <c r="M136" s="57">
        <f t="shared" si="18"/>
        <v>0.90620898252004145</v>
      </c>
      <c r="N136" s="231"/>
      <c r="O136" s="231"/>
      <c r="P136" s="251"/>
    </row>
    <row r="137" spans="1:16" x14ac:dyDescent="0.2">
      <c r="A137" s="161"/>
      <c r="C137" s="82"/>
      <c r="D137" s="78" t="s">
        <v>222</v>
      </c>
      <c r="E137" s="78">
        <v>17</v>
      </c>
      <c r="F137" s="78">
        <v>106</v>
      </c>
      <c r="G137" s="78">
        <v>116</v>
      </c>
      <c r="H137" s="78">
        <v>110</v>
      </c>
      <c r="I137" s="57">
        <f t="shared" si="15"/>
        <v>166.3776</v>
      </c>
      <c r="J137" s="57">
        <f t="shared" si="16"/>
        <v>182.0736</v>
      </c>
      <c r="K137" s="57">
        <f t="shared" si="17"/>
        <v>172.65600000000001</v>
      </c>
      <c r="L137" s="57">
        <f t="shared" si="19"/>
        <v>173.70239999999998</v>
      </c>
      <c r="M137" s="57">
        <f t="shared" si="18"/>
        <v>7.9001467530673111</v>
      </c>
      <c r="N137" s="231"/>
      <c r="O137" s="231"/>
      <c r="P137" s="251"/>
    </row>
    <row r="138" spans="1:16" x14ac:dyDescent="0.2">
      <c r="A138" s="161"/>
      <c r="C138" s="82"/>
      <c r="D138" s="78" t="s">
        <v>223</v>
      </c>
      <c r="E138" s="78">
        <v>19</v>
      </c>
      <c r="F138" s="78">
        <v>104</v>
      </c>
      <c r="G138" s="78">
        <v>112</v>
      </c>
      <c r="H138" s="78">
        <v>106</v>
      </c>
      <c r="I138" s="57">
        <f t="shared" si="15"/>
        <v>163.23840000000001</v>
      </c>
      <c r="J138" s="57">
        <f t="shared" si="16"/>
        <v>175.79519999999999</v>
      </c>
      <c r="K138" s="57">
        <f t="shared" si="17"/>
        <v>166.3776</v>
      </c>
      <c r="L138" s="57">
        <f t="shared" si="19"/>
        <v>168.47040000000001</v>
      </c>
      <c r="M138" s="57">
        <f t="shared" si="18"/>
        <v>6.5347659055240754</v>
      </c>
      <c r="N138" s="231"/>
      <c r="O138" s="231"/>
      <c r="P138" s="251"/>
    </row>
    <row r="139" spans="1:16" x14ac:dyDescent="0.2">
      <c r="A139" s="161"/>
      <c r="C139" s="80" t="s">
        <v>224</v>
      </c>
      <c r="D139" s="75" t="s">
        <v>225</v>
      </c>
      <c r="E139" s="75">
        <v>20</v>
      </c>
      <c r="F139" s="75">
        <v>105</v>
      </c>
      <c r="G139" s="75">
        <v>111</v>
      </c>
      <c r="H139" s="75">
        <v>114</v>
      </c>
      <c r="I139" s="56">
        <f t="shared" si="15"/>
        <v>164.80799999999999</v>
      </c>
      <c r="J139" s="56">
        <f t="shared" si="16"/>
        <v>174.22559999999999</v>
      </c>
      <c r="K139" s="56">
        <f t="shared" si="17"/>
        <v>178.93440000000001</v>
      </c>
      <c r="L139" s="56">
        <f t="shared" si="19"/>
        <v>172.65599999999998</v>
      </c>
      <c r="M139" s="56">
        <f t="shared" si="18"/>
        <v>7.192810810802694</v>
      </c>
      <c r="N139" s="236">
        <f>AVERAGE(L139:L141)</f>
        <v>175.96960000000001</v>
      </c>
      <c r="O139" s="236">
        <f>STDEV(L139:L141)</f>
        <v>3.711894136421475</v>
      </c>
      <c r="P139" s="250">
        <f>O139/N139*100</f>
        <v>2.1093951093947334</v>
      </c>
    </row>
    <row r="140" spans="1:16" x14ac:dyDescent="0.2">
      <c r="A140" s="161"/>
      <c r="C140" s="80"/>
      <c r="D140" s="75" t="s">
        <v>226</v>
      </c>
      <c r="E140" s="75">
        <v>21</v>
      </c>
      <c r="F140" s="75">
        <v>117</v>
      </c>
      <c r="G140" s="75">
        <v>114</v>
      </c>
      <c r="H140" s="75">
        <v>113</v>
      </c>
      <c r="I140" s="56">
        <f t="shared" si="15"/>
        <v>183.64320000000001</v>
      </c>
      <c r="J140" s="56">
        <f t="shared" si="16"/>
        <v>178.93440000000001</v>
      </c>
      <c r="K140" s="56">
        <f t="shared" si="17"/>
        <v>177.3648</v>
      </c>
      <c r="L140" s="56">
        <f t="shared" si="19"/>
        <v>179.98080000000002</v>
      </c>
      <c r="M140" s="56">
        <f t="shared" si="18"/>
        <v>3.2673829527620435</v>
      </c>
      <c r="N140" s="236"/>
      <c r="O140" s="236"/>
      <c r="P140" s="250"/>
    </row>
    <row r="141" spans="1:16" x14ac:dyDescent="0.2">
      <c r="A141" s="161"/>
      <c r="C141" s="80"/>
      <c r="D141" s="75" t="s">
        <v>227</v>
      </c>
      <c r="E141" s="75">
        <v>22</v>
      </c>
      <c r="F141" s="75">
        <v>108</v>
      </c>
      <c r="G141" s="75">
        <v>114</v>
      </c>
      <c r="H141" s="75">
        <v>113</v>
      </c>
      <c r="I141" s="56">
        <f t="shared" si="15"/>
        <v>169.51679999999999</v>
      </c>
      <c r="J141" s="56">
        <f t="shared" si="16"/>
        <v>178.93440000000001</v>
      </c>
      <c r="K141" s="56">
        <f t="shared" si="17"/>
        <v>177.3648</v>
      </c>
      <c r="L141" s="56">
        <f t="shared" si="19"/>
        <v>175.27200000000002</v>
      </c>
      <c r="M141" s="56">
        <f t="shared" si="18"/>
        <v>5.0455580781515241</v>
      </c>
      <c r="N141" s="236"/>
      <c r="O141" s="236"/>
      <c r="P141" s="250"/>
    </row>
    <row r="142" spans="1:16" x14ac:dyDescent="0.2">
      <c r="A142" s="161"/>
      <c r="C142" s="93" t="s">
        <v>228</v>
      </c>
      <c r="D142" s="69" t="s">
        <v>229</v>
      </c>
      <c r="E142" s="69">
        <v>24</v>
      </c>
      <c r="F142" s="69">
        <v>127</v>
      </c>
      <c r="G142" s="69">
        <v>112</v>
      </c>
      <c r="H142" s="69">
        <v>121</v>
      </c>
      <c r="I142" s="141">
        <f t="shared" si="15"/>
        <v>199.33920000000001</v>
      </c>
      <c r="J142" s="141">
        <f t="shared" si="16"/>
        <v>175.79519999999999</v>
      </c>
      <c r="K142" s="141">
        <f t="shared" si="17"/>
        <v>189.92159999999998</v>
      </c>
      <c r="L142" s="141">
        <f t="shared" si="19"/>
        <v>188.352</v>
      </c>
      <c r="M142" s="141">
        <f t="shared" si="18"/>
        <v>11.850220129600974</v>
      </c>
      <c r="N142" s="232">
        <f>AVERAGE(L142:L152)</f>
        <v>192.63272727272727</v>
      </c>
      <c r="O142" s="232">
        <f>STDEV(L142:L152)</f>
        <v>6.2601407212762963</v>
      </c>
      <c r="P142" s="260">
        <f>O142/N142*100</f>
        <v>3.2497804552251699</v>
      </c>
    </row>
    <row r="143" spans="1:16" x14ac:dyDescent="0.2">
      <c r="A143" s="161"/>
      <c r="C143" s="93"/>
      <c r="D143" s="69" t="s">
        <v>230</v>
      </c>
      <c r="E143" s="69">
        <v>25</v>
      </c>
      <c r="F143" s="69">
        <v>125</v>
      </c>
      <c r="G143" s="69">
        <v>118</v>
      </c>
      <c r="H143" s="69">
        <v>125</v>
      </c>
      <c r="I143" s="141">
        <f t="shared" si="15"/>
        <v>196.2</v>
      </c>
      <c r="J143" s="141">
        <f t="shared" si="16"/>
        <v>185.21279999999999</v>
      </c>
      <c r="K143" s="141">
        <f t="shared" si="17"/>
        <v>196.2</v>
      </c>
      <c r="L143" s="141">
        <f t="shared" si="19"/>
        <v>192.53759999999997</v>
      </c>
      <c r="M143" s="141">
        <f t="shared" si="18"/>
        <v>6.3434628776402562</v>
      </c>
      <c r="N143" s="232"/>
      <c r="O143" s="232"/>
      <c r="P143" s="260"/>
    </row>
    <row r="144" spans="1:16" x14ac:dyDescent="0.2">
      <c r="A144" s="161"/>
      <c r="C144" s="93"/>
      <c r="D144" s="69" t="s">
        <v>231</v>
      </c>
      <c r="E144" s="69">
        <v>26</v>
      </c>
      <c r="F144" s="69">
        <v>130</v>
      </c>
      <c r="G144" s="69">
        <v>126</v>
      </c>
      <c r="H144" s="69">
        <v>123</v>
      </c>
      <c r="I144" s="141">
        <f t="shared" si="15"/>
        <v>204.048</v>
      </c>
      <c r="J144" s="141">
        <f t="shared" si="16"/>
        <v>197.7696</v>
      </c>
      <c r="K144" s="141">
        <f t="shared" si="17"/>
        <v>193.0608</v>
      </c>
      <c r="L144" s="141">
        <f t="shared" si="19"/>
        <v>198.29279999999997</v>
      </c>
      <c r="M144" s="141">
        <f t="shared" si="18"/>
        <v>5.512254043492554</v>
      </c>
      <c r="N144" s="232"/>
      <c r="O144" s="232"/>
      <c r="P144" s="260"/>
    </row>
    <row r="145" spans="1:16" x14ac:dyDescent="0.2">
      <c r="A145" s="161"/>
      <c r="C145" s="93"/>
      <c r="D145" s="69" t="s">
        <v>232</v>
      </c>
      <c r="E145" s="69">
        <v>27</v>
      </c>
      <c r="F145" s="69">
        <v>124</v>
      </c>
      <c r="G145" s="69">
        <v>133</v>
      </c>
      <c r="H145" s="69">
        <v>124</v>
      </c>
      <c r="I145" s="141">
        <f t="shared" si="15"/>
        <v>194.63039999999998</v>
      </c>
      <c r="J145" s="141">
        <f t="shared" si="16"/>
        <v>208.75679999999997</v>
      </c>
      <c r="K145" s="141">
        <f t="shared" si="17"/>
        <v>194.63039999999998</v>
      </c>
      <c r="L145" s="141">
        <f t="shared" si="19"/>
        <v>199.33919999999998</v>
      </c>
      <c r="M145" s="141">
        <f t="shared" si="18"/>
        <v>8.1558808426803235</v>
      </c>
      <c r="N145" s="232"/>
      <c r="O145" s="232"/>
      <c r="P145" s="260"/>
    </row>
    <row r="146" spans="1:16" x14ac:dyDescent="0.2">
      <c r="A146" s="161"/>
      <c r="C146" s="93"/>
      <c r="D146" s="69" t="s">
        <v>233</v>
      </c>
      <c r="E146" s="69">
        <v>28</v>
      </c>
      <c r="F146" s="69">
        <v>131</v>
      </c>
      <c r="G146" s="69">
        <v>126</v>
      </c>
      <c r="H146" s="69">
        <v>122</v>
      </c>
      <c r="I146" s="141">
        <f t="shared" si="15"/>
        <v>205.61759999999998</v>
      </c>
      <c r="J146" s="141">
        <f t="shared" si="16"/>
        <v>197.7696</v>
      </c>
      <c r="K146" s="141">
        <f t="shared" si="17"/>
        <v>191.49119999999999</v>
      </c>
      <c r="L146" s="141">
        <f t="shared" si="19"/>
        <v>198.29280000000003</v>
      </c>
      <c r="M146" s="141">
        <f t="shared" si="18"/>
        <v>7.0777184120308094</v>
      </c>
      <c r="N146" s="232"/>
      <c r="O146" s="232"/>
      <c r="P146" s="260"/>
    </row>
    <row r="147" spans="1:16" x14ac:dyDescent="0.2">
      <c r="A147" s="161"/>
      <c r="C147" s="93"/>
      <c r="D147" s="69" t="s">
        <v>234</v>
      </c>
      <c r="E147" s="69">
        <v>29</v>
      </c>
      <c r="F147" s="69">
        <v>125</v>
      </c>
      <c r="G147" s="69">
        <v>128</v>
      </c>
      <c r="H147" s="69">
        <v>127</v>
      </c>
      <c r="I147" s="141">
        <f t="shared" si="15"/>
        <v>196.2</v>
      </c>
      <c r="J147" s="141">
        <f t="shared" si="16"/>
        <v>200.90879999999999</v>
      </c>
      <c r="K147" s="141">
        <f t="shared" si="17"/>
        <v>199.33920000000001</v>
      </c>
      <c r="L147" s="141">
        <f t="shared" si="19"/>
        <v>198.816</v>
      </c>
      <c r="M147" s="141">
        <f t="shared" si="18"/>
        <v>2.3976036036008961</v>
      </c>
      <c r="N147" s="232"/>
      <c r="O147" s="232"/>
      <c r="P147" s="260"/>
    </row>
    <row r="148" spans="1:16" x14ac:dyDescent="0.2">
      <c r="A148" s="161"/>
      <c r="C148" s="93"/>
      <c r="D148" s="69" t="s">
        <v>235</v>
      </c>
      <c r="E148" s="69">
        <v>31</v>
      </c>
      <c r="F148" s="69">
        <v>118</v>
      </c>
      <c r="G148" s="69">
        <v>122</v>
      </c>
      <c r="H148" s="69">
        <v>128</v>
      </c>
      <c r="I148" s="141">
        <f t="shared" si="15"/>
        <v>185.21279999999999</v>
      </c>
      <c r="J148" s="141">
        <f t="shared" si="16"/>
        <v>191.49119999999999</v>
      </c>
      <c r="K148" s="141">
        <f t="shared" si="17"/>
        <v>200.90879999999999</v>
      </c>
      <c r="L148" s="141">
        <f t="shared" si="19"/>
        <v>192.53759999999997</v>
      </c>
      <c r="M148" s="141">
        <f t="shared" si="18"/>
        <v>7.9001467530673111</v>
      </c>
      <c r="N148" s="232"/>
      <c r="O148" s="232"/>
      <c r="P148" s="260"/>
    </row>
    <row r="149" spans="1:16" x14ac:dyDescent="0.2">
      <c r="A149" s="161"/>
      <c r="C149" s="93"/>
      <c r="D149" s="69" t="s">
        <v>236</v>
      </c>
      <c r="E149" s="69">
        <v>32</v>
      </c>
      <c r="F149" s="69">
        <v>119</v>
      </c>
      <c r="G149" s="69">
        <v>114</v>
      </c>
      <c r="H149" s="69">
        <v>117</v>
      </c>
      <c r="I149" s="141">
        <f t="shared" si="15"/>
        <v>186.7824</v>
      </c>
      <c r="J149" s="141">
        <f t="shared" si="16"/>
        <v>178.93440000000001</v>
      </c>
      <c r="K149" s="141">
        <f t="shared" si="17"/>
        <v>183.64320000000001</v>
      </c>
      <c r="L149" s="141">
        <f t="shared" si="19"/>
        <v>183.12</v>
      </c>
      <c r="M149" s="141">
        <f t="shared" si="18"/>
        <v>3.9500733765336489</v>
      </c>
      <c r="N149" s="232"/>
      <c r="O149" s="232"/>
      <c r="P149" s="260"/>
    </row>
    <row r="150" spans="1:16" x14ac:dyDescent="0.2">
      <c r="A150" s="161"/>
      <c r="C150" s="93"/>
      <c r="D150" s="69" t="s">
        <v>237</v>
      </c>
      <c r="E150" s="69">
        <v>33</v>
      </c>
      <c r="F150" s="69">
        <v>130</v>
      </c>
      <c r="G150" s="69">
        <v>126</v>
      </c>
      <c r="H150" s="69">
        <v>120</v>
      </c>
      <c r="I150" s="141">
        <f t="shared" si="15"/>
        <v>204.048</v>
      </c>
      <c r="J150" s="141">
        <f t="shared" si="16"/>
        <v>197.7696</v>
      </c>
      <c r="K150" s="141">
        <f t="shared" si="17"/>
        <v>188.352</v>
      </c>
      <c r="L150" s="141">
        <f t="shared" si="19"/>
        <v>196.72319999999999</v>
      </c>
      <c r="M150" s="141">
        <f t="shared" si="18"/>
        <v>7.9001467530673111</v>
      </c>
      <c r="N150" s="232"/>
      <c r="O150" s="232"/>
      <c r="P150" s="260"/>
    </row>
    <row r="151" spans="1:16" x14ac:dyDescent="0.2">
      <c r="A151" s="161"/>
      <c r="C151" s="93"/>
      <c r="D151" s="69" t="s">
        <v>238</v>
      </c>
      <c r="E151" s="69">
        <v>35</v>
      </c>
      <c r="F151" s="69">
        <v>123</v>
      </c>
      <c r="G151" s="69">
        <v>116</v>
      </c>
      <c r="H151" s="69">
        <v>110</v>
      </c>
      <c r="I151" s="141">
        <f t="shared" si="15"/>
        <v>193.0608</v>
      </c>
      <c r="J151" s="141">
        <f t="shared" si="16"/>
        <v>182.0736</v>
      </c>
      <c r="K151" s="141">
        <f t="shared" si="17"/>
        <v>172.65600000000001</v>
      </c>
      <c r="L151" s="141">
        <f t="shared" si="19"/>
        <v>182.59680000000003</v>
      </c>
      <c r="M151" s="141">
        <f t="shared" si="18"/>
        <v>10.212456582037445</v>
      </c>
      <c r="N151" s="232"/>
      <c r="O151" s="232"/>
      <c r="P151" s="260"/>
    </row>
    <row r="152" spans="1:16" x14ac:dyDescent="0.2">
      <c r="A152" s="161"/>
      <c r="C152" s="93"/>
      <c r="D152" s="69" t="s">
        <v>239</v>
      </c>
      <c r="E152" s="69">
        <v>36</v>
      </c>
      <c r="F152" s="69">
        <v>120</v>
      </c>
      <c r="G152" s="69">
        <v>118</v>
      </c>
      <c r="H152" s="69">
        <v>122</v>
      </c>
      <c r="I152" s="141">
        <f t="shared" si="15"/>
        <v>188.352</v>
      </c>
      <c r="J152" s="141">
        <f t="shared" si="16"/>
        <v>185.21279999999999</v>
      </c>
      <c r="K152" s="141">
        <f t="shared" si="17"/>
        <v>191.49119999999999</v>
      </c>
      <c r="L152" s="141">
        <f t="shared" si="19"/>
        <v>188.352</v>
      </c>
      <c r="M152" s="141">
        <f t="shared" si="18"/>
        <v>3.1392000000000024</v>
      </c>
      <c r="N152" s="232"/>
      <c r="O152" s="232"/>
      <c r="P152" s="260"/>
    </row>
    <row r="153" spans="1:16" x14ac:dyDescent="0.2">
      <c r="A153" s="161"/>
      <c r="C153" s="82" t="s">
        <v>240</v>
      </c>
      <c r="D153" s="78" t="s">
        <v>241</v>
      </c>
      <c r="E153" s="78">
        <v>38</v>
      </c>
      <c r="F153" s="78">
        <v>112</v>
      </c>
      <c r="G153" s="78">
        <v>114</v>
      </c>
      <c r="H153" s="78">
        <v>116</v>
      </c>
      <c r="I153" s="57">
        <f t="shared" si="15"/>
        <v>175.79519999999999</v>
      </c>
      <c r="J153" s="57">
        <f t="shared" si="16"/>
        <v>178.93440000000001</v>
      </c>
      <c r="K153" s="57">
        <f t="shared" si="17"/>
        <v>182.0736</v>
      </c>
      <c r="L153" s="57">
        <f t="shared" si="19"/>
        <v>178.93440000000001</v>
      </c>
      <c r="M153" s="57">
        <f t="shared" si="18"/>
        <v>3.1392000000000024</v>
      </c>
      <c r="N153" s="231">
        <f>AVERAGE(L153:L157)</f>
        <v>191.59584000000001</v>
      </c>
      <c r="O153" s="231">
        <f>STDEV(L153:L157)</f>
        <v>12.058596646708111</v>
      </c>
      <c r="P153" s="251">
        <f>O153/N153*100</f>
        <v>6.2937674673459041</v>
      </c>
    </row>
    <row r="154" spans="1:16" x14ac:dyDescent="0.2">
      <c r="A154" s="161"/>
      <c r="C154" s="82"/>
      <c r="D154" s="78" t="s">
        <v>242</v>
      </c>
      <c r="E154" s="78">
        <v>39</v>
      </c>
      <c r="F154" s="78">
        <v>121</v>
      </c>
      <c r="G154" s="78">
        <v>126</v>
      </c>
      <c r="H154" s="78">
        <v>129</v>
      </c>
      <c r="I154" s="57">
        <f t="shared" si="15"/>
        <v>189.92159999999998</v>
      </c>
      <c r="J154" s="57">
        <f t="shared" si="16"/>
        <v>197.7696</v>
      </c>
      <c r="K154" s="57">
        <f t="shared" si="17"/>
        <v>202.47839999999999</v>
      </c>
      <c r="L154" s="57">
        <f t="shared" si="19"/>
        <v>196.72319999999999</v>
      </c>
      <c r="M154" s="57">
        <f t="shared" si="18"/>
        <v>6.3434628776402615</v>
      </c>
      <c r="N154" s="231"/>
      <c r="O154" s="231"/>
      <c r="P154" s="251"/>
    </row>
    <row r="155" spans="1:16" x14ac:dyDescent="0.2">
      <c r="A155" s="161"/>
      <c r="C155" s="82"/>
      <c r="D155" s="78" t="s">
        <v>243</v>
      </c>
      <c r="E155" s="78">
        <v>40</v>
      </c>
      <c r="F155" s="78">
        <v>124</v>
      </c>
      <c r="G155" s="78">
        <v>130</v>
      </c>
      <c r="H155" s="78">
        <v>124</v>
      </c>
      <c r="I155" s="57">
        <f t="shared" si="15"/>
        <v>194.63039999999998</v>
      </c>
      <c r="J155" s="57">
        <f t="shared" si="16"/>
        <v>204.048</v>
      </c>
      <c r="K155" s="57">
        <f t="shared" si="17"/>
        <v>194.63039999999998</v>
      </c>
      <c r="L155" s="57">
        <f t="shared" si="19"/>
        <v>197.7696</v>
      </c>
      <c r="M155" s="57">
        <f t="shared" si="18"/>
        <v>5.4372538951202323</v>
      </c>
      <c r="N155" s="231"/>
      <c r="O155" s="231"/>
      <c r="P155" s="251"/>
    </row>
    <row r="156" spans="1:16" x14ac:dyDescent="0.2">
      <c r="A156" s="161"/>
      <c r="C156" s="82"/>
      <c r="D156" s="78" t="s">
        <v>244</v>
      </c>
      <c r="E156" s="78">
        <v>41</v>
      </c>
      <c r="F156" s="78">
        <v>139</v>
      </c>
      <c r="G156" s="78">
        <v>123</v>
      </c>
      <c r="H156" s="78">
        <v>131</v>
      </c>
      <c r="I156" s="57">
        <f t="shared" si="15"/>
        <v>218.17440000000002</v>
      </c>
      <c r="J156" s="57">
        <f t="shared" si="16"/>
        <v>193.0608</v>
      </c>
      <c r="K156" s="57">
        <f t="shared" si="17"/>
        <v>205.61759999999998</v>
      </c>
      <c r="L156" s="57">
        <f t="shared" si="19"/>
        <v>205.61760000000001</v>
      </c>
      <c r="M156" s="57">
        <f t="shared" si="18"/>
        <v>12.55680000000001</v>
      </c>
      <c r="N156" s="231"/>
      <c r="O156" s="231"/>
      <c r="P156" s="251"/>
    </row>
    <row r="157" spans="1:16" x14ac:dyDescent="0.2">
      <c r="A157" s="161"/>
      <c r="C157" s="82"/>
      <c r="D157" s="78" t="s">
        <v>245</v>
      </c>
      <c r="E157" s="78">
        <v>43</v>
      </c>
      <c r="F157" s="78">
        <v>117</v>
      </c>
      <c r="G157" s="78">
        <v>111</v>
      </c>
      <c r="H157" s="78">
        <v>114</v>
      </c>
      <c r="I157" s="57">
        <f t="shared" si="15"/>
        <v>183.64320000000001</v>
      </c>
      <c r="J157" s="57">
        <f t="shared" si="16"/>
        <v>174.22559999999999</v>
      </c>
      <c r="K157" s="57">
        <f t="shared" si="17"/>
        <v>178.93440000000001</v>
      </c>
      <c r="L157" s="57">
        <f t="shared" si="19"/>
        <v>178.93439999999998</v>
      </c>
      <c r="M157" s="57">
        <f t="shared" si="18"/>
        <v>4.7088000000000108</v>
      </c>
      <c r="N157" s="231"/>
      <c r="O157" s="231"/>
      <c r="P157" s="251"/>
    </row>
    <row r="159" spans="1:16" x14ac:dyDescent="0.2">
      <c r="D159" s="165"/>
      <c r="E159" s="165"/>
      <c r="F159" s="68"/>
      <c r="G159" s="68"/>
      <c r="H159" s="68"/>
    </row>
    <row r="162" spans="4:8" x14ac:dyDescent="0.2">
      <c r="D162" s="165"/>
      <c r="E162" s="165"/>
      <c r="F162" s="68"/>
      <c r="G162" s="68"/>
      <c r="H162" s="68"/>
    </row>
    <row r="167" spans="4:8" x14ac:dyDescent="0.2">
      <c r="D167" s="165"/>
      <c r="E167" s="165"/>
      <c r="F167" s="68"/>
      <c r="G167" s="68"/>
      <c r="H167" s="68"/>
    </row>
  </sheetData>
  <mergeCells count="100">
    <mergeCell ref="N153:N157"/>
    <mergeCell ref="O153:O157"/>
    <mergeCell ref="P153:P157"/>
    <mergeCell ref="N139:N141"/>
    <mergeCell ref="O139:O141"/>
    <mergeCell ref="P139:P141"/>
    <mergeCell ref="N142:N152"/>
    <mergeCell ref="O142:O152"/>
    <mergeCell ref="P142:P152"/>
    <mergeCell ref="N5:N6"/>
    <mergeCell ref="O5:O6"/>
    <mergeCell ref="P5:P6"/>
    <mergeCell ref="N126:N132"/>
    <mergeCell ref="N133:N138"/>
    <mergeCell ref="O126:O132"/>
    <mergeCell ref="P126:P132"/>
    <mergeCell ref="O133:O138"/>
    <mergeCell ref="P133:P138"/>
    <mergeCell ref="N7:N8"/>
    <mergeCell ref="O7:O8"/>
    <mergeCell ref="P7:P8"/>
    <mergeCell ref="N9:N10"/>
    <mergeCell ref="O9:O10"/>
    <mergeCell ref="P9:P10"/>
    <mergeCell ref="N11:N12"/>
    <mergeCell ref="F1:H1"/>
    <mergeCell ref="I1:P1"/>
    <mergeCell ref="N3:N4"/>
    <mergeCell ref="O3:O4"/>
    <mergeCell ref="P3:P4"/>
    <mergeCell ref="O11:O12"/>
    <mergeCell ref="P11:P12"/>
    <mergeCell ref="N13:N14"/>
    <mergeCell ref="O13:O14"/>
    <mergeCell ref="P13:P14"/>
    <mergeCell ref="N15:N16"/>
    <mergeCell ref="O15:O16"/>
    <mergeCell ref="P15:P16"/>
    <mergeCell ref="N17:N19"/>
    <mergeCell ref="O17:O19"/>
    <mergeCell ref="P17:P19"/>
    <mergeCell ref="N20:N21"/>
    <mergeCell ref="O20:O21"/>
    <mergeCell ref="P20:P21"/>
    <mergeCell ref="N22:N23"/>
    <mergeCell ref="O22:O23"/>
    <mergeCell ref="P22:P23"/>
    <mergeCell ref="N26:N28"/>
    <mergeCell ref="O26:O28"/>
    <mergeCell ref="P26:P28"/>
    <mergeCell ref="N29:N34"/>
    <mergeCell ref="O29:O34"/>
    <mergeCell ref="P29:P34"/>
    <mergeCell ref="N35:N44"/>
    <mergeCell ref="O35:O44"/>
    <mergeCell ref="P35:P44"/>
    <mergeCell ref="N45:N64"/>
    <mergeCell ref="O45:O64"/>
    <mergeCell ref="P45:P64"/>
    <mergeCell ref="N65:N73"/>
    <mergeCell ref="O65:O73"/>
    <mergeCell ref="P65:P73"/>
    <mergeCell ref="N74:N78"/>
    <mergeCell ref="O74:O78"/>
    <mergeCell ref="P74:P78"/>
    <mergeCell ref="N80:N82"/>
    <mergeCell ref="O80:O82"/>
    <mergeCell ref="P80:P82"/>
    <mergeCell ref="N83:N85"/>
    <mergeCell ref="O83:O85"/>
    <mergeCell ref="P83:P85"/>
    <mergeCell ref="N86:N88"/>
    <mergeCell ref="N89:N98"/>
    <mergeCell ref="O86:O88"/>
    <mergeCell ref="P86:P88"/>
    <mergeCell ref="O89:O98"/>
    <mergeCell ref="P89:P98"/>
    <mergeCell ref="N99:N121"/>
    <mergeCell ref="N122:N123"/>
    <mergeCell ref="O122:O123"/>
    <mergeCell ref="P122:P123"/>
    <mergeCell ref="O99:O121"/>
    <mergeCell ref="P99:P121"/>
    <mergeCell ref="V2:X2"/>
    <mergeCell ref="Y2:AF2"/>
    <mergeCell ref="AD4:AD6"/>
    <mergeCell ref="AE4:AE6"/>
    <mergeCell ref="AF4:AF6"/>
    <mergeCell ref="AD7:AD9"/>
    <mergeCell ref="AE7:AE9"/>
    <mergeCell ref="AF7:AF9"/>
    <mergeCell ref="AD10:AD12"/>
    <mergeCell ref="AE10:AE12"/>
    <mergeCell ref="AF10:AF12"/>
    <mergeCell ref="AD13:AD16"/>
    <mergeCell ref="AE13:AE16"/>
    <mergeCell ref="AF13:AF16"/>
    <mergeCell ref="AD17:AD22"/>
    <mergeCell ref="AE17:AE22"/>
    <mergeCell ref="AF17:AF22"/>
  </mergeCells>
  <conditionalFormatting sqref="P3:P23">
    <cfRule type="cellIs" dxfId="5" priority="3" operator="greaterThan">
      <formula>0.1</formula>
    </cfRule>
    <cfRule type="cellIs" dxfId="4" priority="4" operator="greaterThan">
      <formula>10</formula>
    </cfRule>
  </conditionalFormatting>
  <conditionalFormatting sqref="AF4 AF7 AF10 AF13 AF17">
    <cfRule type="cellIs" dxfId="3" priority="1" operator="greaterThan">
      <formula>0.1</formula>
    </cfRule>
    <cfRule type="cellIs" dxfId="2" priority="2" operator="greater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7FA69-0049-6B44-AF1D-1D192CFC39E3}">
  <dimension ref="A1:P95"/>
  <sheetViews>
    <sheetView tabSelected="1" zoomScale="75" zoomScaleNormal="150" workbookViewId="0">
      <selection activeCell="L140" sqref="L140"/>
    </sheetView>
  </sheetViews>
  <sheetFormatPr baseColWidth="10" defaultColWidth="11.5" defaultRowHeight="15" x14ac:dyDescent="0.2"/>
  <cols>
    <col min="14" max="14" width="12.6640625" bestFit="1" customWidth="1"/>
  </cols>
  <sheetData>
    <row r="1" spans="1:16" ht="16" thickBot="1" x14ac:dyDescent="0.25">
      <c r="C1" s="3"/>
      <c r="E1" s="1"/>
      <c r="F1" s="233" t="s">
        <v>138</v>
      </c>
      <c r="G1" s="233"/>
      <c r="H1" s="233"/>
      <c r="I1" s="233" t="s">
        <v>139</v>
      </c>
      <c r="J1" s="233"/>
      <c r="K1" s="233"/>
      <c r="L1" s="233"/>
      <c r="M1" s="233"/>
      <c r="N1" s="233"/>
      <c r="O1" s="233"/>
      <c r="P1" s="233"/>
    </row>
    <row r="2" spans="1:16" ht="16" thickBot="1" x14ac:dyDescent="0.25">
      <c r="A2" s="32"/>
      <c r="B2" s="33"/>
      <c r="C2" s="85"/>
      <c r="D2" s="33"/>
      <c r="E2" s="34"/>
      <c r="F2" s="121" t="s">
        <v>140</v>
      </c>
      <c r="G2" s="104" t="s">
        <v>141</v>
      </c>
      <c r="H2" s="104" t="s">
        <v>142</v>
      </c>
      <c r="I2" s="33" t="s">
        <v>140</v>
      </c>
      <c r="J2" s="33" t="s">
        <v>141</v>
      </c>
      <c r="K2" s="33" t="s">
        <v>142</v>
      </c>
      <c r="L2" s="33" t="s">
        <v>143</v>
      </c>
      <c r="M2" s="33" t="s">
        <v>144</v>
      </c>
      <c r="N2" s="49" t="s">
        <v>145</v>
      </c>
      <c r="O2" s="49" t="s">
        <v>146</v>
      </c>
      <c r="P2" s="35" t="s">
        <v>147</v>
      </c>
    </row>
    <row r="3" spans="1:16" ht="16" thickBot="1" x14ac:dyDescent="0.25">
      <c r="A3" s="171">
        <v>230413</v>
      </c>
      <c r="B3" s="166" t="s">
        <v>150</v>
      </c>
      <c r="C3" s="85" t="s">
        <v>151</v>
      </c>
      <c r="D3" s="33" t="s">
        <v>152</v>
      </c>
      <c r="E3" s="34">
        <v>1</v>
      </c>
      <c r="F3" s="122">
        <v>170</v>
      </c>
      <c r="G3" s="105">
        <v>182</v>
      </c>
      <c r="H3" s="105">
        <v>185.06</v>
      </c>
      <c r="I3" s="115">
        <v>212.43200000000002</v>
      </c>
      <c r="J3" s="115">
        <v>227.4272</v>
      </c>
      <c r="K3" s="115">
        <v>231.25097599999998</v>
      </c>
      <c r="L3" s="41">
        <v>223.70339199999998</v>
      </c>
      <c r="M3" s="42">
        <v>9.946784602965506</v>
      </c>
      <c r="N3" s="221">
        <v>230.94898933333332</v>
      </c>
      <c r="O3" s="223">
        <v>10.246822016294335</v>
      </c>
      <c r="P3" s="224">
        <v>4.4368334522152379E-2</v>
      </c>
    </row>
    <row r="4" spans="1:16" ht="16" thickBot="1" x14ac:dyDescent="0.25">
      <c r="A4" s="169"/>
      <c r="B4" s="167"/>
      <c r="C4" s="86"/>
      <c r="D4" s="27" t="s">
        <v>153</v>
      </c>
      <c r="E4" s="94">
        <v>2</v>
      </c>
      <c r="F4" s="123">
        <v>180.94</v>
      </c>
      <c r="G4" s="106">
        <v>203.03</v>
      </c>
      <c r="H4" s="106">
        <v>187.88</v>
      </c>
      <c r="I4" s="116">
        <v>226.10262400000002</v>
      </c>
      <c r="J4" s="116">
        <v>253.706288</v>
      </c>
      <c r="K4" s="116">
        <v>234.77484800000002</v>
      </c>
      <c r="L4" s="43">
        <v>238.19458666666665</v>
      </c>
      <c r="M4" s="44">
        <v>14.116002478302596</v>
      </c>
      <c r="N4" s="222"/>
      <c r="O4" s="222"/>
      <c r="P4" s="225"/>
    </row>
    <row r="5" spans="1:16" x14ac:dyDescent="0.2">
      <c r="A5" s="169"/>
      <c r="B5" s="167"/>
      <c r="C5" s="3" t="s">
        <v>154</v>
      </c>
      <c r="D5" t="s">
        <v>152</v>
      </c>
      <c r="E5" s="1">
        <v>3</v>
      </c>
      <c r="F5" s="124">
        <v>187</v>
      </c>
      <c r="G5" s="107">
        <v>192.17</v>
      </c>
      <c r="H5" s="107">
        <v>164.98</v>
      </c>
      <c r="I5" s="117">
        <v>233.67519999999999</v>
      </c>
      <c r="J5" s="117">
        <v>240.13563199999999</v>
      </c>
      <c r="K5" s="117">
        <v>206.159008</v>
      </c>
      <c r="L5" s="30">
        <v>226.65661333333333</v>
      </c>
      <c r="M5" s="31">
        <v>18.042953297824532</v>
      </c>
      <c r="N5" s="216">
        <v>218.20098666666667</v>
      </c>
      <c r="O5" s="218">
        <v>11.958061910363577</v>
      </c>
      <c r="P5" s="219">
        <v>5.4802969010544544E-2</v>
      </c>
    </row>
    <row r="6" spans="1:16" ht="16" thickBot="1" x14ac:dyDescent="0.25">
      <c r="A6" s="169"/>
      <c r="B6" s="167"/>
      <c r="C6" s="86"/>
      <c r="D6" s="27" t="s">
        <v>153</v>
      </c>
      <c r="E6" s="94">
        <v>4</v>
      </c>
      <c r="F6" s="123">
        <v>167.36</v>
      </c>
      <c r="G6" s="106">
        <v>166.17</v>
      </c>
      <c r="H6" s="106">
        <v>170.02</v>
      </c>
      <c r="I6" s="116">
        <v>209.13305600000004</v>
      </c>
      <c r="J6" s="116">
        <v>207.64603200000002</v>
      </c>
      <c r="K6" s="116">
        <v>212.45699200000004</v>
      </c>
      <c r="L6" s="43">
        <v>209.74536000000003</v>
      </c>
      <c r="M6" s="44">
        <v>2.4632338848984783</v>
      </c>
      <c r="N6" s="222"/>
      <c r="O6" s="222"/>
      <c r="P6" s="225"/>
    </row>
    <row r="7" spans="1:16" x14ac:dyDescent="0.2">
      <c r="A7" s="169"/>
      <c r="B7" s="167"/>
      <c r="C7" s="87" t="s">
        <v>155</v>
      </c>
      <c r="D7" s="25" t="s">
        <v>152</v>
      </c>
      <c r="E7" s="95">
        <v>5</v>
      </c>
      <c r="F7" s="124">
        <v>160.94999999999999</v>
      </c>
      <c r="G7" s="107">
        <v>164.45</v>
      </c>
      <c r="H7" s="107">
        <v>149.35</v>
      </c>
      <c r="I7" s="117">
        <v>201.12312</v>
      </c>
      <c r="J7" s="117">
        <v>205.49672000000001</v>
      </c>
      <c r="K7" s="117">
        <v>186.62775999999999</v>
      </c>
      <c r="L7" s="30">
        <v>197.7492</v>
      </c>
      <c r="M7" s="31">
        <v>9.8765841764853164</v>
      </c>
      <c r="N7" s="216">
        <v>163.82630879999999</v>
      </c>
      <c r="O7" s="218">
        <v>47.974212809946998</v>
      </c>
      <c r="P7" s="219">
        <v>0.2928358281484213</v>
      </c>
    </row>
    <row r="8" spans="1:16" ht="16" thickBot="1" x14ac:dyDescent="0.25">
      <c r="A8" s="169"/>
      <c r="B8" s="167"/>
      <c r="C8" s="88"/>
      <c r="D8" s="48" t="s">
        <v>153</v>
      </c>
      <c r="E8" s="96">
        <v>6</v>
      </c>
      <c r="F8" s="123">
        <v>128.86000000000001</v>
      </c>
      <c r="G8" s="106">
        <v>106.89</v>
      </c>
      <c r="H8" s="106">
        <v>76.117999999999995</v>
      </c>
      <c r="I8" s="116">
        <v>161.02345600000004</v>
      </c>
      <c r="J8" s="116">
        <v>133.56974400000001</v>
      </c>
      <c r="K8" s="116">
        <v>95.117052799999996</v>
      </c>
      <c r="L8" s="43">
        <v>129.90341760000001</v>
      </c>
      <c r="M8" s="44">
        <v>33.105814559435785</v>
      </c>
      <c r="N8" s="222"/>
      <c r="O8" s="222"/>
      <c r="P8" s="225"/>
    </row>
    <row r="9" spans="1:16" x14ac:dyDescent="0.2">
      <c r="A9" s="169"/>
      <c r="B9" s="167"/>
      <c r="C9" s="87" t="s">
        <v>156</v>
      </c>
      <c r="D9" s="25" t="s">
        <v>152</v>
      </c>
      <c r="E9" s="95">
        <v>7</v>
      </c>
      <c r="F9" s="124">
        <v>124.66</v>
      </c>
      <c r="G9" s="107">
        <v>128.32</v>
      </c>
      <c r="H9" s="107">
        <v>135.34</v>
      </c>
      <c r="I9" s="117">
        <v>155.775136</v>
      </c>
      <c r="J9" s="117">
        <v>160.34867199999999</v>
      </c>
      <c r="K9" s="117">
        <v>169.12086400000001</v>
      </c>
      <c r="L9" s="30">
        <v>161.74822400000002</v>
      </c>
      <c r="M9" s="31">
        <v>6.7820478701513212</v>
      </c>
      <c r="N9" s="216">
        <v>165.20961600000001</v>
      </c>
      <c r="O9" s="218">
        <v>4.8951475110897169</v>
      </c>
      <c r="P9" s="219">
        <v>2.9629918824396497E-2</v>
      </c>
    </row>
    <row r="10" spans="1:16" ht="16" thickBot="1" x14ac:dyDescent="0.25">
      <c r="A10" s="169"/>
      <c r="B10" s="167"/>
      <c r="C10" s="88"/>
      <c r="D10" s="48" t="s">
        <v>153</v>
      </c>
      <c r="E10" s="96">
        <v>8</v>
      </c>
      <c r="F10" s="123">
        <v>126.61</v>
      </c>
      <c r="G10" s="106">
        <v>152.61000000000001</v>
      </c>
      <c r="H10" s="106">
        <v>125.72</v>
      </c>
      <c r="I10" s="116">
        <v>158.21185600000001</v>
      </c>
      <c r="J10" s="116">
        <v>190.70145600000004</v>
      </c>
      <c r="K10" s="116">
        <v>157.09971200000001</v>
      </c>
      <c r="L10" s="43">
        <v>168.671008</v>
      </c>
      <c r="M10" s="44">
        <v>19.087029506440036</v>
      </c>
      <c r="N10" s="222"/>
      <c r="O10" s="222"/>
      <c r="P10" s="225"/>
    </row>
    <row r="11" spans="1:16" x14ac:dyDescent="0.2">
      <c r="A11" s="169"/>
      <c r="B11" s="167"/>
      <c r="C11" s="87" t="s">
        <v>157</v>
      </c>
      <c r="D11" s="25" t="s">
        <v>152</v>
      </c>
      <c r="E11" s="95">
        <v>9</v>
      </c>
      <c r="F11" s="124">
        <v>133.56</v>
      </c>
      <c r="G11" s="107">
        <v>131.59</v>
      </c>
      <c r="H11" s="107">
        <v>125.69</v>
      </c>
      <c r="I11" s="117">
        <v>166.89657600000001</v>
      </c>
      <c r="J11" s="117">
        <v>164.434864</v>
      </c>
      <c r="K11" s="117">
        <v>157.06222399999999</v>
      </c>
      <c r="L11" s="30">
        <v>162.79788800000003</v>
      </c>
      <c r="M11" s="31">
        <v>5.1174590993390581</v>
      </c>
      <c r="N11" s="216">
        <v>163.97042933333336</v>
      </c>
      <c r="O11" s="218">
        <v>1.6582238560430043</v>
      </c>
      <c r="P11" s="219">
        <v>1.0112944527772276E-2</v>
      </c>
    </row>
    <row r="12" spans="1:16" ht="16" thickBot="1" x14ac:dyDescent="0.25">
      <c r="A12" s="169"/>
      <c r="B12" s="168"/>
      <c r="C12" s="89"/>
      <c r="D12" s="28" t="s">
        <v>153</v>
      </c>
      <c r="E12" s="97">
        <v>10</v>
      </c>
      <c r="F12" s="125">
        <v>126.13</v>
      </c>
      <c r="G12" s="108">
        <v>143.19999999999999</v>
      </c>
      <c r="H12" s="108">
        <v>127.14</v>
      </c>
      <c r="I12" s="118">
        <v>157.61204800000002</v>
      </c>
      <c r="J12" s="118">
        <v>178.94271999999998</v>
      </c>
      <c r="K12" s="118">
        <v>158.874144</v>
      </c>
      <c r="L12" s="39">
        <v>165.14297066666666</v>
      </c>
      <c r="M12" s="40">
        <v>11.967582580681402</v>
      </c>
      <c r="N12" s="217"/>
      <c r="O12" s="217"/>
      <c r="P12" s="220"/>
    </row>
    <row r="13" spans="1:16" x14ac:dyDescent="0.2">
      <c r="A13" s="169"/>
      <c r="B13" s="166" t="s">
        <v>158</v>
      </c>
      <c r="C13" s="85" t="s">
        <v>151</v>
      </c>
      <c r="D13" s="33" t="s">
        <v>152</v>
      </c>
      <c r="E13" s="34">
        <v>11</v>
      </c>
      <c r="F13" s="122">
        <v>121.49</v>
      </c>
      <c r="G13" s="105">
        <v>117</v>
      </c>
      <c r="H13" s="105">
        <v>122.26</v>
      </c>
      <c r="I13" s="115">
        <v>151.81390400000001</v>
      </c>
      <c r="J13" s="115">
        <v>146.20320000000001</v>
      </c>
      <c r="K13" s="115">
        <v>152.776096</v>
      </c>
      <c r="L13" s="41">
        <v>150.26439999999999</v>
      </c>
      <c r="M13" s="42">
        <v>3.549853861952061</v>
      </c>
      <c r="N13" s="221">
        <v>160.80269333333334</v>
      </c>
      <c r="O13" s="223">
        <v>14.903397356265984</v>
      </c>
      <c r="P13" s="224">
        <v>9.2681267006966286E-2</v>
      </c>
    </row>
    <row r="14" spans="1:16" ht="16" thickBot="1" x14ac:dyDescent="0.25">
      <c r="A14" s="169"/>
      <c r="B14" s="167"/>
      <c r="C14" s="86"/>
      <c r="D14" s="27" t="s">
        <v>153</v>
      </c>
      <c r="E14" s="94">
        <v>12</v>
      </c>
      <c r="F14" s="123">
        <v>138</v>
      </c>
      <c r="G14" s="106">
        <v>136.32</v>
      </c>
      <c r="H14" s="106">
        <v>137.03</v>
      </c>
      <c r="I14" s="116">
        <v>172.44480000000001</v>
      </c>
      <c r="J14" s="116">
        <v>170.345472</v>
      </c>
      <c r="K14" s="116">
        <v>171.232688</v>
      </c>
      <c r="L14" s="43">
        <v>171.34098666666668</v>
      </c>
      <c r="M14" s="44">
        <v>1.0538457969728539</v>
      </c>
      <c r="N14" s="222"/>
      <c r="O14" s="222"/>
      <c r="P14" s="225"/>
    </row>
    <row r="15" spans="1:16" x14ac:dyDescent="0.2">
      <c r="A15" s="169"/>
      <c r="B15" s="167"/>
      <c r="C15" s="3" t="s">
        <v>154</v>
      </c>
      <c r="D15" t="s">
        <v>152</v>
      </c>
      <c r="E15" s="1">
        <v>13</v>
      </c>
      <c r="F15" s="124">
        <v>117.83</v>
      </c>
      <c r="G15" s="107">
        <v>135.53</v>
      </c>
      <c r="H15" s="107">
        <v>133.84</v>
      </c>
      <c r="I15" s="117">
        <v>147.24036800000002</v>
      </c>
      <c r="J15" s="117">
        <v>169.35828800000002</v>
      </c>
      <c r="K15" s="117">
        <v>167.246464</v>
      </c>
      <c r="L15" s="30">
        <v>161.28170666666668</v>
      </c>
      <c r="M15" s="31">
        <v>12.205914296592667</v>
      </c>
      <c r="N15" s="216">
        <v>144.49749600000001</v>
      </c>
      <c r="O15" s="218">
        <v>23.736458358527049</v>
      </c>
      <c r="P15" s="219">
        <v>0.1642689943812386</v>
      </c>
    </row>
    <row r="16" spans="1:16" ht="16" thickBot="1" x14ac:dyDescent="0.25">
      <c r="A16" s="169"/>
      <c r="B16" s="167"/>
      <c r="C16" s="86"/>
      <c r="D16" s="27" t="s">
        <v>153</v>
      </c>
      <c r="E16" s="94">
        <v>14</v>
      </c>
      <c r="F16" s="123">
        <v>103.25</v>
      </c>
      <c r="G16" s="106">
        <v>113.36</v>
      </c>
      <c r="H16" s="106">
        <v>90</v>
      </c>
      <c r="I16" s="116">
        <v>129.02119999999999</v>
      </c>
      <c r="J16" s="116">
        <v>141.65465599999999</v>
      </c>
      <c r="K16" s="116">
        <v>112.46400000000001</v>
      </c>
      <c r="L16" s="43">
        <v>127.71328533333332</v>
      </c>
      <c r="M16" s="44">
        <v>14.639213777011557</v>
      </c>
      <c r="N16" s="222"/>
      <c r="O16" s="222"/>
      <c r="P16" s="225"/>
    </row>
    <row r="17" spans="1:16" x14ac:dyDescent="0.2">
      <c r="A17" s="169"/>
      <c r="B17" s="167"/>
      <c r="C17" s="87" t="s">
        <v>155</v>
      </c>
      <c r="D17" s="25" t="s">
        <v>152</v>
      </c>
      <c r="E17" s="95">
        <v>15</v>
      </c>
      <c r="F17" s="124">
        <v>129.63</v>
      </c>
      <c r="G17" s="107">
        <v>139.9</v>
      </c>
      <c r="H17" s="107">
        <v>136.07</v>
      </c>
      <c r="I17" s="117">
        <v>161.985648</v>
      </c>
      <c r="J17" s="117">
        <v>174.81904000000003</v>
      </c>
      <c r="K17" s="117">
        <v>170.033072</v>
      </c>
      <c r="L17" s="30">
        <v>168.94592000000003</v>
      </c>
      <c r="M17" s="31">
        <v>6.4853999228840307</v>
      </c>
      <c r="N17" s="216">
        <v>166.1051626666667</v>
      </c>
      <c r="O17" s="218">
        <v>9.339465034873319</v>
      </c>
      <c r="P17" s="219">
        <v>5.6226217686053438E-2</v>
      </c>
    </row>
    <row r="18" spans="1:16" x14ac:dyDescent="0.2">
      <c r="A18" s="169"/>
      <c r="B18" s="167"/>
      <c r="C18" s="87"/>
      <c r="D18" s="25" t="s">
        <v>159</v>
      </c>
      <c r="E18" s="95">
        <v>16</v>
      </c>
      <c r="F18" s="124">
        <v>118.7</v>
      </c>
      <c r="G18" s="107">
        <v>130.25</v>
      </c>
      <c r="H18" s="107">
        <v>124.79</v>
      </c>
      <c r="I18" s="117">
        <v>148.32751999999999</v>
      </c>
      <c r="J18" s="117">
        <v>162.7604</v>
      </c>
      <c r="K18" s="117">
        <v>155.93758400000002</v>
      </c>
      <c r="L18" s="30">
        <v>155.67516800000001</v>
      </c>
      <c r="M18" s="31">
        <v>7.2200175132330591</v>
      </c>
      <c r="N18" s="218"/>
      <c r="O18" s="218"/>
      <c r="P18" s="219"/>
    </row>
    <row r="19" spans="1:16" ht="16" thickBot="1" x14ac:dyDescent="0.25">
      <c r="A19" s="169"/>
      <c r="B19" s="167"/>
      <c r="C19" s="88"/>
      <c r="D19" s="48" t="s">
        <v>153</v>
      </c>
      <c r="E19" s="96">
        <v>17</v>
      </c>
      <c r="F19" s="123">
        <v>132</v>
      </c>
      <c r="G19" s="106">
        <v>143</v>
      </c>
      <c r="H19" s="106">
        <v>142</v>
      </c>
      <c r="I19" s="116">
        <v>164.94720000000001</v>
      </c>
      <c r="J19" s="116">
        <v>178.69280000000001</v>
      </c>
      <c r="K19" s="116">
        <v>177.44319999999999</v>
      </c>
      <c r="L19" s="43">
        <v>173.6944</v>
      </c>
      <c r="M19" s="44">
        <v>7.6010200578606497</v>
      </c>
      <c r="N19" s="222"/>
      <c r="O19" s="222"/>
      <c r="P19" s="225"/>
    </row>
    <row r="20" spans="1:16" x14ac:dyDescent="0.2">
      <c r="A20" s="169"/>
      <c r="B20" s="167"/>
      <c r="C20" s="87" t="s">
        <v>156</v>
      </c>
      <c r="D20" s="25" t="s">
        <v>152</v>
      </c>
      <c r="E20" s="95">
        <v>18</v>
      </c>
      <c r="F20" s="124">
        <v>150</v>
      </c>
      <c r="G20" s="107">
        <v>131</v>
      </c>
      <c r="H20" s="107">
        <v>150</v>
      </c>
      <c r="I20" s="117">
        <v>187.44</v>
      </c>
      <c r="J20" s="117">
        <v>163.69760000000002</v>
      </c>
      <c r="K20" s="117">
        <v>187.44</v>
      </c>
      <c r="L20" s="30">
        <v>179.5258666666667</v>
      </c>
      <c r="M20" s="31">
        <v>13.707681031207757</v>
      </c>
      <c r="N20" s="216">
        <v>168.20449066666669</v>
      </c>
      <c r="O20" s="218">
        <v>16.010843483925282</v>
      </c>
      <c r="P20" s="219">
        <v>9.5186777834928349E-2</v>
      </c>
    </row>
    <row r="21" spans="1:16" ht="16" thickBot="1" x14ac:dyDescent="0.25">
      <c r="A21" s="169"/>
      <c r="B21" s="167"/>
      <c r="C21" s="88"/>
      <c r="D21" s="48" t="s">
        <v>153</v>
      </c>
      <c r="E21" s="96">
        <v>19</v>
      </c>
      <c r="F21" s="123">
        <v>136</v>
      </c>
      <c r="G21" s="106">
        <v>127</v>
      </c>
      <c r="H21" s="106">
        <v>113.64</v>
      </c>
      <c r="I21" s="116">
        <v>169.94560000000001</v>
      </c>
      <c r="J21" s="116">
        <v>158.69919999999999</v>
      </c>
      <c r="K21" s="116">
        <v>142.00454400000001</v>
      </c>
      <c r="L21" s="43">
        <v>156.88311466666667</v>
      </c>
      <c r="M21" s="44">
        <v>14.0587793585448</v>
      </c>
      <c r="N21" s="222"/>
      <c r="O21" s="222"/>
      <c r="P21" s="225"/>
    </row>
    <row r="22" spans="1:16" x14ac:dyDescent="0.2">
      <c r="A22" s="169"/>
      <c r="B22" s="167"/>
      <c r="C22" s="87" t="s">
        <v>157</v>
      </c>
      <c r="D22" s="25" t="s">
        <v>152</v>
      </c>
      <c r="E22" s="95">
        <v>20</v>
      </c>
      <c r="F22" s="124">
        <v>136.07</v>
      </c>
      <c r="G22" s="107">
        <v>120.7</v>
      </c>
      <c r="H22" s="107">
        <v>135.63999999999999</v>
      </c>
      <c r="I22" s="117">
        <v>170.033072</v>
      </c>
      <c r="J22" s="117">
        <v>150.82671999999999</v>
      </c>
      <c r="K22" s="117">
        <v>169.495744</v>
      </c>
      <c r="L22" s="30">
        <v>163.45184533333332</v>
      </c>
      <c r="M22" s="31">
        <v>10.93697959249616</v>
      </c>
      <c r="N22" s="216">
        <v>166.91740266666665</v>
      </c>
      <c r="O22" s="218">
        <v>4.9010381819815407</v>
      </c>
      <c r="P22" s="219">
        <v>2.9362056344531633E-2</v>
      </c>
    </row>
    <row r="23" spans="1:16" ht="16" thickBot="1" x14ac:dyDescent="0.25">
      <c r="A23" s="206"/>
      <c r="B23" s="207"/>
      <c r="C23" s="208"/>
      <c r="D23" s="209" t="s">
        <v>153</v>
      </c>
      <c r="E23" s="210">
        <v>21</v>
      </c>
      <c r="F23" s="211">
        <v>136.34</v>
      </c>
      <c r="G23" s="212">
        <v>138.5</v>
      </c>
      <c r="H23" s="212">
        <v>134.21</v>
      </c>
      <c r="I23" s="213">
        <v>170.37046400000003</v>
      </c>
      <c r="J23" s="213">
        <v>173.06960000000001</v>
      </c>
      <c r="K23" s="213">
        <v>167.70881600000001</v>
      </c>
      <c r="L23" s="214">
        <v>170.38296</v>
      </c>
      <c r="M23" s="215">
        <v>2.6804138460648175</v>
      </c>
      <c r="N23" s="261"/>
      <c r="O23" s="261"/>
      <c r="P23" s="262"/>
    </row>
    <row r="24" spans="1:16" ht="17" thickTop="1" thickBot="1" x14ac:dyDescent="0.25">
      <c r="A24" s="205">
        <v>230420</v>
      </c>
      <c r="B24" s="169" t="s">
        <v>150</v>
      </c>
      <c r="C24" s="3" t="s">
        <v>151</v>
      </c>
      <c r="D24" t="s">
        <v>152</v>
      </c>
      <c r="E24" s="1">
        <v>1</v>
      </c>
      <c r="F24" s="191">
        <v>146.69999999999999</v>
      </c>
      <c r="G24" s="107">
        <v>125.13</v>
      </c>
      <c r="H24" s="107">
        <v>131.69</v>
      </c>
      <c r="I24" s="117">
        <f>F24*8*1.562/10</f>
        <v>183.31631999999999</v>
      </c>
      <c r="J24" s="117">
        <f t="shared" ref="J24:K39" si="0">G24*8*1.562/10</f>
        <v>156.362448</v>
      </c>
      <c r="K24" s="117">
        <f t="shared" si="0"/>
        <v>164.55982399999999</v>
      </c>
      <c r="L24" s="30">
        <f>AVERAGE(I24:K24)</f>
        <v>168.07953066666667</v>
      </c>
      <c r="M24" s="31">
        <f>STDEV(I24:K24)</f>
        <v>13.817346171122342</v>
      </c>
      <c r="N24" s="216">
        <f>AVERAGE(L24:L26)</f>
        <v>156.00284088888887</v>
      </c>
      <c r="O24" s="218">
        <f>STDEV(L24:L26)</f>
        <v>12.993437591050935</v>
      </c>
      <c r="P24" s="239">
        <f>O24/N24</f>
        <v>8.3289749834141502E-2</v>
      </c>
    </row>
    <row r="25" spans="1:16" x14ac:dyDescent="0.2">
      <c r="B25" s="169"/>
      <c r="C25" s="3"/>
      <c r="D25" t="s">
        <v>153</v>
      </c>
      <c r="E25" s="1">
        <v>2</v>
      </c>
      <c r="F25" s="191">
        <v>122.48</v>
      </c>
      <c r="G25" s="107">
        <v>130.61000000000001</v>
      </c>
      <c r="H25" s="107">
        <v>125.45</v>
      </c>
      <c r="I25" s="117">
        <f t="shared" ref="I25:I32" si="1">F25*8*1.562/10</f>
        <v>153.051008</v>
      </c>
      <c r="J25" s="117">
        <f t="shared" si="0"/>
        <v>163.21025600000002</v>
      </c>
      <c r="K25" s="117">
        <f t="shared" si="0"/>
        <v>156.76231999999999</v>
      </c>
      <c r="L25" s="30">
        <f t="shared" ref="L25:L32" si="2">AVERAGE(I25:K25)</f>
        <v>157.67452799999998</v>
      </c>
      <c r="M25" s="31">
        <f t="shared" ref="M25:M32" si="3">STDEV(I25:K25)</f>
        <v>5.1406879459683328</v>
      </c>
      <c r="N25" s="216"/>
      <c r="O25" s="218"/>
      <c r="P25" s="239"/>
    </row>
    <row r="26" spans="1:16" ht="16" thickBot="1" x14ac:dyDescent="0.25">
      <c r="B26" s="169"/>
      <c r="C26" s="194"/>
      <c r="D26" s="195" t="s">
        <v>246</v>
      </c>
      <c r="E26" s="196">
        <v>3</v>
      </c>
      <c r="F26" s="197">
        <v>118.09</v>
      </c>
      <c r="G26" s="198">
        <v>107.91</v>
      </c>
      <c r="H26" s="198">
        <v>115.52</v>
      </c>
      <c r="I26" s="199">
        <f t="shared" si="1"/>
        <v>147.56526400000001</v>
      </c>
      <c r="J26" s="199">
        <f t="shared" si="0"/>
        <v>134.844336</v>
      </c>
      <c r="K26" s="199">
        <f t="shared" si="0"/>
        <v>144.353792</v>
      </c>
      <c r="L26" s="200">
        <f t="shared" si="2"/>
        <v>142.25446400000001</v>
      </c>
      <c r="M26" s="201">
        <f t="shared" si="3"/>
        <v>6.6152011181810702</v>
      </c>
      <c r="N26" s="237"/>
      <c r="O26" s="238"/>
      <c r="P26" s="240"/>
    </row>
    <row r="27" spans="1:16" x14ac:dyDescent="0.2">
      <c r="B27" s="169"/>
      <c r="C27" s="3" t="s">
        <v>154</v>
      </c>
      <c r="D27" t="s">
        <v>152</v>
      </c>
      <c r="E27" s="1">
        <v>4</v>
      </c>
      <c r="F27" s="191">
        <v>140.69999999999999</v>
      </c>
      <c r="G27" s="107">
        <v>144.68</v>
      </c>
      <c r="H27" s="107">
        <v>138.05000000000001</v>
      </c>
      <c r="I27" s="117">
        <f t="shared" si="1"/>
        <v>175.81871999999998</v>
      </c>
      <c r="J27" s="117">
        <f t="shared" si="0"/>
        <v>180.79212800000002</v>
      </c>
      <c r="K27" s="117">
        <f t="shared" si="0"/>
        <v>172.50728000000001</v>
      </c>
      <c r="L27" s="30">
        <f t="shared" si="2"/>
        <v>176.37270933333335</v>
      </c>
      <c r="M27" s="31">
        <f t="shared" si="3"/>
        <v>4.1701144746710961</v>
      </c>
      <c r="N27" s="216">
        <f t="shared" ref="N27" si="4">AVERAGE(L27:L29)</f>
        <v>213.0470808888889</v>
      </c>
      <c r="O27" s="218">
        <f t="shared" ref="O27" si="5">STDEV(L27:L29)</f>
        <v>36.452888270902704</v>
      </c>
      <c r="P27" s="239">
        <f t="shared" ref="P27" si="6">O27/N27</f>
        <v>0.17110250053092299</v>
      </c>
    </row>
    <row r="28" spans="1:16" x14ac:dyDescent="0.2">
      <c r="B28" s="169"/>
      <c r="C28" s="87"/>
      <c r="D28" t="s">
        <v>153</v>
      </c>
      <c r="E28" s="1">
        <v>5</v>
      </c>
      <c r="F28" s="191">
        <v>175.26</v>
      </c>
      <c r="G28" s="107">
        <v>160.01</v>
      </c>
      <c r="H28" s="107">
        <v>177.28</v>
      </c>
      <c r="I28" s="117">
        <f t="shared" si="1"/>
        <v>219.004896</v>
      </c>
      <c r="J28" s="117">
        <f t="shared" si="0"/>
        <v>199.94849600000001</v>
      </c>
      <c r="K28" s="117">
        <f t="shared" si="0"/>
        <v>221.529088</v>
      </c>
      <c r="L28" s="30">
        <f t="shared" si="2"/>
        <v>213.49415999999999</v>
      </c>
      <c r="M28" s="31">
        <f t="shared" si="3"/>
        <v>11.798586619332331</v>
      </c>
      <c r="N28" s="216"/>
      <c r="O28" s="218"/>
      <c r="P28" s="239"/>
    </row>
    <row r="29" spans="1:16" ht="16" thickBot="1" x14ac:dyDescent="0.25">
      <c r="B29" s="169"/>
      <c r="C29" s="202"/>
      <c r="D29" s="195" t="s">
        <v>246</v>
      </c>
      <c r="E29" s="196">
        <v>6</v>
      </c>
      <c r="F29" s="203">
        <v>203.39</v>
      </c>
      <c r="G29" s="204">
        <v>200.57</v>
      </c>
      <c r="H29" s="204">
        <v>194.49</v>
      </c>
      <c r="I29" s="199">
        <f t="shared" si="1"/>
        <v>254.15614399999998</v>
      </c>
      <c r="J29" s="199">
        <f t="shared" si="0"/>
        <v>250.632272</v>
      </c>
      <c r="K29" s="199">
        <f t="shared" si="0"/>
        <v>243.034704</v>
      </c>
      <c r="L29" s="200">
        <f t="shared" si="2"/>
        <v>249.27437333333333</v>
      </c>
      <c r="M29" s="201">
        <f t="shared" si="3"/>
        <v>5.6837068458974223</v>
      </c>
      <c r="N29" s="237"/>
      <c r="O29" s="238"/>
      <c r="P29" s="240"/>
    </row>
    <row r="30" spans="1:16" x14ac:dyDescent="0.2">
      <c r="B30" s="169"/>
      <c r="C30" s="87" t="s">
        <v>156</v>
      </c>
      <c r="D30" t="s">
        <v>152</v>
      </c>
      <c r="E30" s="1">
        <v>7</v>
      </c>
      <c r="F30" s="191">
        <v>187.68</v>
      </c>
      <c r="G30" s="107">
        <v>169.76</v>
      </c>
      <c r="H30" s="107">
        <v>194.65</v>
      </c>
      <c r="I30" s="117">
        <f t="shared" si="1"/>
        <v>234.52492799999999</v>
      </c>
      <c r="J30" s="117">
        <f t="shared" si="0"/>
        <v>212.13209599999999</v>
      </c>
      <c r="K30" s="117">
        <f t="shared" si="0"/>
        <v>243.23464000000004</v>
      </c>
      <c r="L30" s="30">
        <f t="shared" si="2"/>
        <v>229.963888</v>
      </c>
      <c r="M30" s="31">
        <f t="shared" si="3"/>
        <v>16.045073238511087</v>
      </c>
      <c r="N30" s="216">
        <f t="shared" ref="N30" si="7">AVERAGE(L30:L32)</f>
        <v>202.08670044444443</v>
      </c>
      <c r="O30" s="218">
        <f t="shared" ref="O30" si="8">STDEV(L30:L32)</f>
        <v>24.152015136495997</v>
      </c>
      <c r="P30" s="239">
        <f t="shared" ref="P30" si="9">O30/N30</f>
        <v>0.119513135121604</v>
      </c>
    </row>
    <row r="31" spans="1:16" x14ac:dyDescent="0.2">
      <c r="B31" s="169"/>
      <c r="C31" s="87"/>
      <c r="D31" t="s">
        <v>153</v>
      </c>
      <c r="E31" s="1">
        <v>8</v>
      </c>
      <c r="F31" s="191">
        <v>147.13999999999999</v>
      </c>
      <c r="G31" s="107">
        <v>158.91</v>
      </c>
      <c r="H31" s="107">
        <v>144.01</v>
      </c>
      <c r="I31" s="117">
        <f t="shared" si="1"/>
        <v>183.86614399999999</v>
      </c>
      <c r="J31" s="117">
        <f t="shared" si="0"/>
        <v>198.573936</v>
      </c>
      <c r="K31" s="117">
        <f t="shared" si="0"/>
        <v>179.95489599999999</v>
      </c>
      <c r="L31" s="30">
        <f t="shared" si="2"/>
        <v>187.46499199999997</v>
      </c>
      <c r="M31" s="31">
        <f t="shared" si="3"/>
        <v>9.817379631333818</v>
      </c>
      <c r="N31" s="216"/>
      <c r="O31" s="218"/>
      <c r="P31" s="239"/>
    </row>
    <row r="32" spans="1:16" ht="16" thickBot="1" x14ac:dyDescent="0.25">
      <c r="B32" s="170"/>
      <c r="C32" s="178"/>
      <c r="D32" s="26" t="s">
        <v>246</v>
      </c>
      <c r="E32" s="179">
        <v>9</v>
      </c>
      <c r="F32" s="192">
        <v>173.35</v>
      </c>
      <c r="G32" s="180">
        <v>154.83000000000001</v>
      </c>
      <c r="H32" s="180">
        <v>125.16</v>
      </c>
      <c r="I32" s="181">
        <f t="shared" si="1"/>
        <v>216.61815999999999</v>
      </c>
      <c r="J32" s="181">
        <f t="shared" si="0"/>
        <v>193.47556800000001</v>
      </c>
      <c r="K32" s="181">
        <f t="shared" si="0"/>
        <v>156.399936</v>
      </c>
      <c r="L32" s="182">
        <f t="shared" si="2"/>
        <v>188.83122133333333</v>
      </c>
      <c r="M32" s="183">
        <f t="shared" si="3"/>
        <v>30.376571439164724</v>
      </c>
      <c r="N32" s="243"/>
      <c r="O32" s="241"/>
      <c r="P32" s="242"/>
    </row>
    <row r="33" spans="1:16" x14ac:dyDescent="0.2">
      <c r="B33" s="169" t="s">
        <v>158</v>
      </c>
      <c r="C33" s="3" t="s">
        <v>151</v>
      </c>
      <c r="D33" t="s">
        <v>152</v>
      </c>
      <c r="E33" s="1">
        <v>1</v>
      </c>
      <c r="F33" s="191">
        <v>161.11000000000001</v>
      </c>
      <c r="G33" s="107">
        <v>173.79</v>
      </c>
      <c r="H33" s="107">
        <v>169.45</v>
      </c>
      <c r="I33" s="117">
        <f>F33*8*1.562/10</f>
        <v>201.32305600000001</v>
      </c>
      <c r="J33" s="117">
        <f t="shared" si="0"/>
        <v>217.16798399999999</v>
      </c>
      <c r="K33" s="117">
        <f t="shared" si="0"/>
        <v>211.74472</v>
      </c>
      <c r="L33" s="30">
        <f>AVERAGE(I33:K33)</f>
        <v>210.07858666666667</v>
      </c>
      <c r="M33" s="31">
        <f>STDEV(I33:K33)</f>
        <v>8.0527905749888458</v>
      </c>
      <c r="N33" s="216">
        <f>AVERAGE(L33:L36)</f>
        <v>205.974692</v>
      </c>
      <c r="O33" s="218">
        <f>STDEV(L33:L36)</f>
        <v>11.248032782132617</v>
      </c>
      <c r="P33" s="239">
        <f>O33/N33</f>
        <v>5.4608809815006869E-2</v>
      </c>
    </row>
    <row r="34" spans="1:16" x14ac:dyDescent="0.2">
      <c r="B34" s="169"/>
      <c r="C34" s="3"/>
      <c r="D34" t="s">
        <v>153</v>
      </c>
      <c r="E34" s="1">
        <v>2</v>
      </c>
      <c r="F34" s="191">
        <v>152.59</v>
      </c>
      <c r="G34" s="107">
        <v>151.75</v>
      </c>
      <c r="H34" s="107">
        <v>149.86000000000001</v>
      </c>
      <c r="I34" s="117">
        <f t="shared" ref="I34:K42" si="10">F34*8*1.562/10</f>
        <v>190.67646400000001</v>
      </c>
      <c r="J34" s="117">
        <f t="shared" si="0"/>
        <v>189.6268</v>
      </c>
      <c r="K34" s="117">
        <f t="shared" si="0"/>
        <v>187.26505600000002</v>
      </c>
      <c r="L34" s="30">
        <f t="shared" ref="L34:L42" si="11">AVERAGE(I34:K34)</f>
        <v>189.18944000000002</v>
      </c>
      <c r="M34" s="31">
        <f t="shared" ref="M34:M42" si="12">STDEV(I34:K34)</f>
        <v>1.7472518315388845</v>
      </c>
      <c r="N34" s="216"/>
      <c r="O34" s="218"/>
      <c r="P34" s="239"/>
    </row>
    <row r="35" spans="1:16" x14ac:dyDescent="0.2">
      <c r="B35" s="169"/>
      <c r="C35" s="3"/>
      <c r="D35" t="s">
        <v>246</v>
      </c>
      <c r="E35" s="1">
        <v>3</v>
      </c>
      <c r="F35" s="191">
        <v>163.36000000000001</v>
      </c>
      <c r="G35" s="107">
        <v>163.99</v>
      </c>
      <c r="H35" s="107">
        <v>183.64</v>
      </c>
      <c r="I35" s="117">
        <f t="shared" si="10"/>
        <v>204.13465600000001</v>
      </c>
      <c r="J35" s="117">
        <f t="shared" si="0"/>
        <v>204.92190400000004</v>
      </c>
      <c r="K35" s="117">
        <f t="shared" si="0"/>
        <v>229.47654400000002</v>
      </c>
      <c r="L35" s="30">
        <f t="shared" si="11"/>
        <v>212.84436800000003</v>
      </c>
      <c r="M35" s="31">
        <f t="shared" si="12"/>
        <v>14.409264336690056</v>
      </c>
      <c r="N35" s="216"/>
      <c r="O35" s="218"/>
      <c r="P35" s="239"/>
    </row>
    <row r="36" spans="1:16" ht="16" thickBot="1" x14ac:dyDescent="0.25">
      <c r="B36" s="169"/>
      <c r="C36" s="194"/>
      <c r="D36" s="195" t="s">
        <v>247</v>
      </c>
      <c r="E36" s="196">
        <v>4</v>
      </c>
      <c r="F36" s="203">
        <v>173.4</v>
      </c>
      <c r="G36" s="204">
        <v>178.13</v>
      </c>
      <c r="H36" s="204">
        <v>156.91999999999999</v>
      </c>
      <c r="I36" s="199">
        <f t="shared" si="10"/>
        <v>216.68063999999998</v>
      </c>
      <c r="J36" s="199">
        <f t="shared" si="0"/>
        <v>222.59124800000001</v>
      </c>
      <c r="K36" s="199">
        <f t="shared" si="0"/>
        <v>196.087232</v>
      </c>
      <c r="L36" s="200">
        <f t="shared" si="11"/>
        <v>211.78637333333333</v>
      </c>
      <c r="M36" s="201">
        <f t="shared" si="12"/>
        <v>13.913342541797688</v>
      </c>
      <c r="N36" s="237"/>
      <c r="O36" s="238"/>
      <c r="P36" s="240"/>
    </row>
    <row r="37" spans="1:16" x14ac:dyDescent="0.2">
      <c r="B37" s="169"/>
      <c r="C37" s="3" t="s">
        <v>154</v>
      </c>
      <c r="D37" t="s">
        <v>152</v>
      </c>
      <c r="E37" s="1">
        <v>5</v>
      </c>
      <c r="F37" s="191">
        <v>133.36000000000001</v>
      </c>
      <c r="G37" s="107">
        <v>125.03</v>
      </c>
      <c r="H37" s="107">
        <v>112.45</v>
      </c>
      <c r="I37" s="117">
        <f t="shared" si="10"/>
        <v>166.64665600000004</v>
      </c>
      <c r="J37" s="117">
        <f t="shared" si="0"/>
        <v>156.23748800000001</v>
      </c>
      <c r="K37" s="117">
        <f t="shared" si="0"/>
        <v>140.51752000000002</v>
      </c>
      <c r="L37" s="30">
        <f t="shared" si="11"/>
        <v>154.46722133333336</v>
      </c>
      <c r="M37" s="31">
        <f t="shared" si="12"/>
        <v>13.154213016366944</v>
      </c>
      <c r="N37" s="216">
        <f>AVERAGE(L37:L38,L40:L42)</f>
        <v>151.65253898666668</v>
      </c>
      <c r="O37" s="218">
        <f>STDEV(L37:L38,L40:L42)</f>
        <v>17.23760398693512</v>
      </c>
      <c r="P37" s="239">
        <f>O37/N37</f>
        <v>0.113665119635423</v>
      </c>
    </row>
    <row r="38" spans="1:16" x14ac:dyDescent="0.2">
      <c r="B38" s="169"/>
      <c r="C38" s="87"/>
      <c r="D38" t="s">
        <v>153</v>
      </c>
      <c r="E38" s="1">
        <v>6</v>
      </c>
      <c r="F38" s="191">
        <v>133.96</v>
      </c>
      <c r="G38" s="107">
        <v>143.4</v>
      </c>
      <c r="H38" s="107">
        <v>146.99</v>
      </c>
      <c r="I38" s="117">
        <f t="shared" si="10"/>
        <v>167.39641600000002</v>
      </c>
      <c r="J38" s="117">
        <f t="shared" si="0"/>
        <v>179.19264000000001</v>
      </c>
      <c r="K38" s="117">
        <f t="shared" si="0"/>
        <v>183.67870400000001</v>
      </c>
      <c r="L38" s="30">
        <f t="shared" si="11"/>
        <v>176.75592000000003</v>
      </c>
      <c r="M38" s="31">
        <f t="shared" si="12"/>
        <v>8.4101979107233831</v>
      </c>
      <c r="N38" s="218"/>
      <c r="O38" s="218"/>
      <c r="P38" s="239"/>
    </row>
    <row r="39" spans="1:16" x14ac:dyDescent="0.2">
      <c r="B39" s="169"/>
      <c r="C39" s="87"/>
      <c r="D39" s="11" t="s">
        <v>246</v>
      </c>
      <c r="E39" s="9">
        <v>7</v>
      </c>
      <c r="F39" s="193"/>
      <c r="G39" s="162"/>
      <c r="H39" s="162"/>
      <c r="I39" s="162">
        <f t="shared" si="10"/>
        <v>0</v>
      </c>
      <c r="J39" s="162">
        <f t="shared" si="0"/>
        <v>0</v>
      </c>
      <c r="K39" s="162">
        <f t="shared" si="0"/>
        <v>0</v>
      </c>
      <c r="L39" s="163">
        <f t="shared" si="11"/>
        <v>0</v>
      </c>
      <c r="M39" s="164">
        <f t="shared" si="12"/>
        <v>0</v>
      </c>
      <c r="N39" s="218"/>
      <c r="O39" s="218"/>
      <c r="P39" s="239"/>
    </row>
    <row r="40" spans="1:16" x14ac:dyDescent="0.2">
      <c r="B40" s="169"/>
      <c r="C40" s="87"/>
      <c r="D40" t="s">
        <v>247</v>
      </c>
      <c r="E40" s="1">
        <v>8</v>
      </c>
      <c r="F40" s="191">
        <v>108.19</v>
      </c>
      <c r="G40" s="107">
        <v>114.98</v>
      </c>
      <c r="H40" s="107">
        <v>93.215000000000003</v>
      </c>
      <c r="I40" s="117">
        <f t="shared" si="10"/>
        <v>135.19422400000002</v>
      </c>
      <c r="J40" s="117">
        <f t="shared" si="10"/>
        <v>143.67900800000001</v>
      </c>
      <c r="K40" s="117">
        <f t="shared" si="10"/>
        <v>116.481464</v>
      </c>
      <c r="L40" s="30">
        <f t="shared" si="11"/>
        <v>131.78489866666669</v>
      </c>
      <c r="M40" s="31">
        <f t="shared" si="12"/>
        <v>13.915610814095279</v>
      </c>
      <c r="N40" s="218"/>
      <c r="O40" s="218"/>
      <c r="P40" s="239"/>
    </row>
    <row r="41" spans="1:16" x14ac:dyDescent="0.2">
      <c r="B41" s="169"/>
      <c r="C41" s="87"/>
      <c r="D41" t="s">
        <v>248</v>
      </c>
      <c r="E41" s="1">
        <v>9</v>
      </c>
      <c r="F41" s="191">
        <v>94.048000000000002</v>
      </c>
      <c r="G41" s="107">
        <v>114.74</v>
      </c>
      <c r="H41" s="107">
        <v>126.78</v>
      </c>
      <c r="I41" s="117">
        <f t="shared" si="10"/>
        <v>117.52238079999999</v>
      </c>
      <c r="J41" s="117">
        <f t="shared" si="10"/>
        <v>143.37910400000001</v>
      </c>
      <c r="K41" s="117">
        <f t="shared" si="10"/>
        <v>158.42428799999999</v>
      </c>
      <c r="L41" s="30">
        <f t="shared" si="11"/>
        <v>139.7752576</v>
      </c>
      <c r="M41" s="31">
        <f t="shared" si="12"/>
        <v>20.68773271302214</v>
      </c>
      <c r="N41" s="218"/>
      <c r="O41" s="218"/>
      <c r="P41" s="239"/>
    </row>
    <row r="42" spans="1:16" ht="16" thickBot="1" x14ac:dyDescent="0.25">
      <c r="B42" s="170"/>
      <c r="C42" s="178"/>
      <c r="D42" s="26" t="s">
        <v>249</v>
      </c>
      <c r="E42" s="179">
        <v>10</v>
      </c>
      <c r="F42" s="192">
        <v>124.31</v>
      </c>
      <c r="G42" s="180">
        <v>131.24</v>
      </c>
      <c r="H42" s="180">
        <v>117.72</v>
      </c>
      <c r="I42" s="181">
        <f t="shared" si="10"/>
        <v>155.33777600000002</v>
      </c>
      <c r="J42" s="181">
        <f t="shared" si="10"/>
        <v>163.99750400000002</v>
      </c>
      <c r="K42" s="181">
        <f t="shared" si="10"/>
        <v>147.102912</v>
      </c>
      <c r="L42" s="182">
        <f t="shared" si="11"/>
        <v>155.47939733333334</v>
      </c>
      <c r="M42" s="183">
        <f t="shared" si="12"/>
        <v>8.4481863238897308</v>
      </c>
      <c r="N42" s="241"/>
      <c r="O42" s="241"/>
      <c r="P42" s="242"/>
    </row>
    <row r="43" spans="1:16" x14ac:dyDescent="0.2">
      <c r="A43" s="155" t="s">
        <v>207</v>
      </c>
      <c r="C43" s="80" t="s">
        <v>151</v>
      </c>
      <c r="D43" s="51"/>
      <c r="E43" s="50">
        <v>1</v>
      </c>
      <c r="F43" s="126">
        <v>108</v>
      </c>
      <c r="G43" s="109">
        <v>104</v>
      </c>
      <c r="H43" s="109">
        <v>102</v>
      </c>
      <c r="I43" s="114">
        <v>169.51679999999999</v>
      </c>
      <c r="J43" s="114">
        <v>163.23840000000001</v>
      </c>
      <c r="K43" s="114">
        <v>160.0992</v>
      </c>
      <c r="L43" s="114">
        <v>164.28479999999999</v>
      </c>
      <c r="M43" s="114">
        <v>4.7952072072017851</v>
      </c>
      <c r="N43" s="228">
        <v>166.55199999999999</v>
      </c>
      <c r="O43" s="228">
        <v>1.980803231015136</v>
      </c>
      <c r="P43" s="250">
        <v>1.1893001771309477</v>
      </c>
    </row>
    <row r="44" spans="1:16" x14ac:dyDescent="0.2">
      <c r="A44" s="156"/>
      <c r="C44" s="80"/>
      <c r="D44" s="51"/>
      <c r="E44" s="50">
        <v>2</v>
      </c>
      <c r="F44" s="126">
        <v>106</v>
      </c>
      <c r="G44" s="109">
        <v>106</v>
      </c>
      <c r="H44" s="109">
        <v>108</v>
      </c>
      <c r="I44" s="114">
        <v>166.3776</v>
      </c>
      <c r="J44" s="114">
        <v>166.3776</v>
      </c>
      <c r="K44" s="114">
        <v>169.51679999999999</v>
      </c>
      <c r="L44" s="114">
        <v>167.42400000000001</v>
      </c>
      <c r="M44" s="114">
        <v>1.8124179650400665</v>
      </c>
      <c r="N44" s="228"/>
      <c r="O44" s="228"/>
      <c r="P44" s="250"/>
    </row>
    <row r="45" spans="1:16" x14ac:dyDescent="0.2">
      <c r="A45" s="156"/>
      <c r="C45" s="80"/>
      <c r="D45" s="51"/>
      <c r="E45" s="50">
        <v>3</v>
      </c>
      <c r="F45" s="126">
        <v>109</v>
      </c>
      <c r="G45" s="109">
        <v>104</v>
      </c>
      <c r="H45" s="109">
        <v>108</v>
      </c>
      <c r="I45" s="114">
        <v>171.0864</v>
      </c>
      <c r="J45" s="114">
        <v>163.23840000000001</v>
      </c>
      <c r="K45" s="114">
        <v>169.51679999999999</v>
      </c>
      <c r="L45" s="114">
        <v>167.94719999999998</v>
      </c>
      <c r="M45" s="114">
        <v>4.1527712578469709</v>
      </c>
      <c r="N45" s="228"/>
      <c r="O45" s="228"/>
      <c r="P45" s="250"/>
    </row>
    <row r="46" spans="1:16" x14ac:dyDescent="0.2">
      <c r="A46" s="156"/>
      <c r="C46" s="81" t="s">
        <v>155</v>
      </c>
      <c r="D46" s="52"/>
      <c r="E46" s="58">
        <v>10</v>
      </c>
      <c r="F46" s="127">
        <v>107</v>
      </c>
      <c r="G46" s="110">
        <v>105</v>
      </c>
      <c r="H46" s="110">
        <v>106</v>
      </c>
      <c r="I46" s="119">
        <v>167.94720000000001</v>
      </c>
      <c r="J46" s="119">
        <v>164.80799999999999</v>
      </c>
      <c r="K46" s="119">
        <v>166.3776</v>
      </c>
      <c r="L46" s="119">
        <v>166.3776</v>
      </c>
      <c r="M46" s="119">
        <v>1.5696000000000083</v>
      </c>
      <c r="N46" s="258">
        <v>170.04</v>
      </c>
      <c r="O46" s="258">
        <v>5.3765005481260735</v>
      </c>
      <c r="P46" s="259">
        <v>3.1619034039791072</v>
      </c>
    </row>
    <row r="47" spans="1:16" x14ac:dyDescent="0.2">
      <c r="A47" s="156"/>
      <c r="C47" s="81"/>
      <c r="D47" s="52"/>
      <c r="E47" s="58">
        <v>11</v>
      </c>
      <c r="F47" s="127">
        <v>101</v>
      </c>
      <c r="G47" s="110">
        <v>107</v>
      </c>
      <c r="H47" s="110">
        <v>103</v>
      </c>
      <c r="I47" s="119">
        <v>158.52960000000002</v>
      </c>
      <c r="J47" s="119">
        <v>167.94720000000001</v>
      </c>
      <c r="K47" s="119">
        <v>161.66879999999998</v>
      </c>
      <c r="L47" s="119">
        <v>162.71520000000001</v>
      </c>
      <c r="M47" s="119">
        <v>4.7952072072017913</v>
      </c>
      <c r="N47" s="258"/>
      <c r="O47" s="258"/>
      <c r="P47" s="259"/>
    </row>
    <row r="48" spans="1:16" x14ac:dyDescent="0.2">
      <c r="A48" s="156"/>
      <c r="C48" s="81"/>
      <c r="D48" s="52"/>
      <c r="E48" s="58">
        <v>12</v>
      </c>
      <c r="F48" s="127">
        <v>106</v>
      </c>
      <c r="G48" s="110">
        <v>110</v>
      </c>
      <c r="H48" s="110">
        <v>108</v>
      </c>
      <c r="I48" s="119">
        <v>166.3776</v>
      </c>
      <c r="J48" s="119">
        <v>172.65600000000001</v>
      </c>
      <c r="K48" s="119">
        <v>169.51679999999999</v>
      </c>
      <c r="L48" s="119">
        <v>169.51679999999999</v>
      </c>
      <c r="M48" s="119">
        <v>3.1392000000000024</v>
      </c>
      <c r="N48" s="258"/>
      <c r="O48" s="258"/>
      <c r="P48" s="259"/>
    </row>
    <row r="49" spans="1:16" x14ac:dyDescent="0.2">
      <c r="A49" s="156"/>
      <c r="C49" s="81"/>
      <c r="D49" s="52"/>
      <c r="E49" s="58">
        <v>13</v>
      </c>
      <c r="F49" s="127">
        <v>106</v>
      </c>
      <c r="G49" s="110">
        <v>109</v>
      </c>
      <c r="H49" s="110">
        <v>111</v>
      </c>
      <c r="I49" s="119">
        <v>166.3776</v>
      </c>
      <c r="J49" s="119">
        <v>171.0864</v>
      </c>
      <c r="K49" s="119">
        <v>174.22559999999999</v>
      </c>
      <c r="L49" s="119">
        <v>170.56319999999999</v>
      </c>
      <c r="M49" s="119">
        <v>3.9500733765336493</v>
      </c>
      <c r="N49" s="258"/>
      <c r="O49" s="258"/>
      <c r="P49" s="259"/>
    </row>
    <row r="50" spans="1:16" x14ac:dyDescent="0.2">
      <c r="A50" s="156"/>
      <c r="C50" s="81"/>
      <c r="D50" s="52"/>
      <c r="E50" s="58">
        <v>14</v>
      </c>
      <c r="F50" s="127">
        <v>114</v>
      </c>
      <c r="G50" s="110">
        <v>118</v>
      </c>
      <c r="H50" s="110">
        <v>109</v>
      </c>
      <c r="I50" s="119">
        <v>178.93440000000001</v>
      </c>
      <c r="J50" s="119">
        <v>185.21279999999999</v>
      </c>
      <c r="K50" s="119">
        <v>171.0864</v>
      </c>
      <c r="L50" s="119">
        <v>178.41120000000001</v>
      </c>
      <c r="M50" s="119">
        <v>7.0777184120308103</v>
      </c>
      <c r="N50" s="258"/>
      <c r="O50" s="258"/>
      <c r="P50" s="259"/>
    </row>
    <row r="51" spans="1:16" x14ac:dyDescent="0.2">
      <c r="A51" s="156"/>
      <c r="C51" s="81"/>
      <c r="D51" s="52"/>
      <c r="E51" s="58">
        <v>19</v>
      </c>
      <c r="F51" s="127">
        <v>112</v>
      </c>
      <c r="G51" s="110">
        <v>107</v>
      </c>
      <c r="H51" s="110">
        <v>111</v>
      </c>
      <c r="I51" s="119">
        <v>175.79519999999999</v>
      </c>
      <c r="J51" s="119">
        <v>167.94720000000001</v>
      </c>
      <c r="K51" s="119">
        <v>174.22559999999999</v>
      </c>
      <c r="L51" s="119">
        <v>172.65599999999998</v>
      </c>
      <c r="M51" s="119">
        <v>4.1527712578469709</v>
      </c>
      <c r="N51" s="258"/>
      <c r="O51" s="258"/>
      <c r="P51" s="259"/>
    </row>
    <row r="52" spans="1:16" x14ac:dyDescent="0.2">
      <c r="A52" s="156"/>
      <c r="C52" s="82" t="s">
        <v>156</v>
      </c>
      <c r="D52" s="53"/>
      <c r="E52" s="59">
        <v>20</v>
      </c>
      <c r="F52" s="128">
        <v>109</v>
      </c>
      <c r="G52" s="111">
        <v>102</v>
      </c>
      <c r="H52" s="111">
        <v>103</v>
      </c>
      <c r="I52" s="120">
        <v>171.0864</v>
      </c>
      <c r="J52" s="120">
        <v>160.0992</v>
      </c>
      <c r="K52" s="120">
        <v>161.66879999999998</v>
      </c>
      <c r="L52" s="120">
        <v>164.28479999999999</v>
      </c>
      <c r="M52" s="120">
        <v>5.9424096930454109</v>
      </c>
      <c r="N52" s="255">
        <v>169.83071999999999</v>
      </c>
      <c r="O52" s="255">
        <v>2.647205874880163</v>
      </c>
      <c r="P52" s="251">
        <v>1.5587320567681533</v>
      </c>
    </row>
    <row r="53" spans="1:16" x14ac:dyDescent="0.2">
      <c r="A53" s="156"/>
      <c r="C53" s="82"/>
      <c r="D53" s="53"/>
      <c r="E53" s="59">
        <v>21</v>
      </c>
      <c r="F53" s="128">
        <v>107</v>
      </c>
      <c r="G53" s="111">
        <v>108</v>
      </c>
      <c r="H53" s="111">
        <v>106</v>
      </c>
      <c r="I53" s="120">
        <v>167.94720000000001</v>
      </c>
      <c r="J53" s="120">
        <v>169.51679999999999</v>
      </c>
      <c r="K53" s="120">
        <v>166.3776</v>
      </c>
      <c r="L53" s="120">
        <v>167.94719999999998</v>
      </c>
      <c r="M53" s="120">
        <v>1.5695999999999941</v>
      </c>
      <c r="N53" s="255"/>
      <c r="O53" s="255"/>
      <c r="P53" s="251"/>
    </row>
    <row r="54" spans="1:16" x14ac:dyDescent="0.2">
      <c r="A54" s="156"/>
      <c r="C54" s="82"/>
      <c r="D54" s="53"/>
      <c r="E54" s="59">
        <v>22</v>
      </c>
      <c r="F54" s="128">
        <v>106</v>
      </c>
      <c r="G54" s="111">
        <v>109</v>
      </c>
      <c r="H54" s="111">
        <v>107</v>
      </c>
      <c r="I54" s="120">
        <v>166.3776</v>
      </c>
      <c r="J54" s="120">
        <v>171.0864</v>
      </c>
      <c r="K54" s="120">
        <v>167.94720000000001</v>
      </c>
      <c r="L54" s="120">
        <v>168.47040000000001</v>
      </c>
      <c r="M54" s="120">
        <v>2.3976036036008925</v>
      </c>
      <c r="N54" s="255"/>
      <c r="O54" s="255"/>
      <c r="P54" s="251"/>
    </row>
    <row r="55" spans="1:16" x14ac:dyDescent="0.2">
      <c r="A55" s="156"/>
      <c r="C55" s="82"/>
      <c r="D55" s="53"/>
      <c r="E55" s="59">
        <v>23</v>
      </c>
      <c r="F55" s="128">
        <v>106</v>
      </c>
      <c r="G55" s="111">
        <v>107</v>
      </c>
      <c r="H55" s="111">
        <v>108</v>
      </c>
      <c r="I55" s="120">
        <v>166.3776</v>
      </c>
      <c r="J55" s="120">
        <v>167.94720000000001</v>
      </c>
      <c r="K55" s="120">
        <v>169.51679999999999</v>
      </c>
      <c r="L55" s="120">
        <v>167.94719999999998</v>
      </c>
      <c r="M55" s="120">
        <v>1.5695999999999941</v>
      </c>
      <c r="N55" s="255"/>
      <c r="O55" s="255"/>
      <c r="P55" s="251"/>
    </row>
    <row r="56" spans="1:16" x14ac:dyDescent="0.2">
      <c r="A56" s="156"/>
      <c r="C56" s="82"/>
      <c r="D56" s="53"/>
      <c r="E56" s="59">
        <v>24</v>
      </c>
      <c r="F56" s="128">
        <v>109</v>
      </c>
      <c r="G56" s="111">
        <v>110</v>
      </c>
      <c r="H56" s="111">
        <v>109</v>
      </c>
      <c r="I56" s="120">
        <v>171.0864</v>
      </c>
      <c r="J56" s="120">
        <v>172.65600000000001</v>
      </c>
      <c r="K56" s="120">
        <v>171.0864</v>
      </c>
      <c r="L56" s="120">
        <v>171.6096</v>
      </c>
      <c r="M56" s="120">
        <v>0.90620898252004134</v>
      </c>
      <c r="N56" s="255"/>
      <c r="O56" s="255"/>
      <c r="P56" s="251"/>
    </row>
    <row r="57" spans="1:16" x14ac:dyDescent="0.2">
      <c r="A57" s="156"/>
      <c r="C57" s="82"/>
      <c r="D57" s="53"/>
      <c r="E57" s="59">
        <v>25</v>
      </c>
      <c r="F57" s="128">
        <v>109</v>
      </c>
      <c r="G57" s="111">
        <v>110</v>
      </c>
      <c r="H57" s="111">
        <v>110</v>
      </c>
      <c r="I57" s="120">
        <v>171.0864</v>
      </c>
      <c r="J57" s="120">
        <v>172.65600000000001</v>
      </c>
      <c r="K57" s="120">
        <v>172.65600000000001</v>
      </c>
      <c r="L57" s="120">
        <v>172.1328</v>
      </c>
      <c r="M57" s="120">
        <v>0.90620898252004134</v>
      </c>
      <c r="N57" s="255"/>
      <c r="O57" s="255"/>
      <c r="P57" s="251"/>
    </row>
    <row r="58" spans="1:16" x14ac:dyDescent="0.2">
      <c r="A58" s="156"/>
      <c r="C58" s="82"/>
      <c r="D58" s="53"/>
      <c r="E58" s="59">
        <v>26</v>
      </c>
      <c r="F58" s="128">
        <v>110</v>
      </c>
      <c r="G58" s="111">
        <v>109</v>
      </c>
      <c r="H58" s="111">
        <v>110</v>
      </c>
      <c r="I58" s="120">
        <v>172.65600000000001</v>
      </c>
      <c r="J58" s="120">
        <v>171.0864</v>
      </c>
      <c r="K58" s="120">
        <v>172.65600000000001</v>
      </c>
      <c r="L58" s="120">
        <v>172.1328</v>
      </c>
      <c r="M58" s="120">
        <v>0.90620898252004134</v>
      </c>
      <c r="N58" s="255"/>
      <c r="O58" s="255"/>
      <c r="P58" s="251"/>
    </row>
    <row r="59" spans="1:16" x14ac:dyDescent="0.2">
      <c r="A59" s="156"/>
      <c r="C59" s="82"/>
      <c r="D59" s="53"/>
      <c r="E59" s="59">
        <v>27</v>
      </c>
      <c r="F59" s="128">
        <v>110</v>
      </c>
      <c r="G59" s="111">
        <v>110</v>
      </c>
      <c r="H59" s="111">
        <v>110</v>
      </c>
      <c r="I59" s="120">
        <v>172.65600000000001</v>
      </c>
      <c r="J59" s="120">
        <v>172.65600000000001</v>
      </c>
      <c r="K59" s="120">
        <v>172.65600000000001</v>
      </c>
      <c r="L59" s="120">
        <v>172.65600000000003</v>
      </c>
      <c r="M59" s="120">
        <v>3.4809342861069267E-14</v>
      </c>
      <c r="N59" s="255"/>
      <c r="O59" s="255"/>
      <c r="P59" s="251"/>
    </row>
    <row r="60" spans="1:16" x14ac:dyDescent="0.2">
      <c r="A60" s="156"/>
      <c r="C60" s="82"/>
      <c r="D60" s="53"/>
      <c r="E60" s="59">
        <v>28</v>
      </c>
      <c r="F60" s="128">
        <v>106</v>
      </c>
      <c r="G60" s="111">
        <v>110</v>
      </c>
      <c r="H60" s="111">
        <v>109</v>
      </c>
      <c r="I60" s="120">
        <v>166.3776</v>
      </c>
      <c r="J60" s="120">
        <v>172.65600000000001</v>
      </c>
      <c r="K60" s="120">
        <v>171.0864</v>
      </c>
      <c r="L60" s="120">
        <v>170.04</v>
      </c>
      <c r="M60" s="120">
        <v>3.2673829527620435</v>
      </c>
      <c r="N60" s="255"/>
      <c r="O60" s="255"/>
      <c r="P60" s="251"/>
    </row>
    <row r="61" spans="1:16" x14ac:dyDescent="0.2">
      <c r="A61" s="156"/>
      <c r="C61" s="82"/>
      <c r="D61" s="53"/>
      <c r="E61" s="59">
        <v>29</v>
      </c>
      <c r="F61" s="128">
        <v>105</v>
      </c>
      <c r="G61" s="111">
        <v>109</v>
      </c>
      <c r="H61" s="111">
        <v>113</v>
      </c>
      <c r="I61" s="120">
        <v>164.80799999999999</v>
      </c>
      <c r="J61" s="120">
        <v>171.0864</v>
      </c>
      <c r="K61" s="120">
        <v>177.3648</v>
      </c>
      <c r="L61" s="120">
        <v>171.0864</v>
      </c>
      <c r="M61" s="120">
        <v>6.2784000000000049</v>
      </c>
      <c r="N61" s="255"/>
      <c r="O61" s="255"/>
      <c r="P61" s="251"/>
    </row>
    <row r="62" spans="1:16" x14ac:dyDescent="0.2">
      <c r="A62" s="153" t="s">
        <v>208</v>
      </c>
      <c r="C62" s="83" t="s">
        <v>151</v>
      </c>
      <c r="D62" s="54"/>
      <c r="E62" s="54">
        <v>2</v>
      </c>
      <c r="F62" s="129">
        <v>108</v>
      </c>
      <c r="G62" s="112">
        <v>107</v>
      </c>
      <c r="H62" s="112">
        <v>113</v>
      </c>
      <c r="I62" s="112">
        <v>169.51679999999999</v>
      </c>
      <c r="J62" s="112">
        <v>167.94720000000001</v>
      </c>
      <c r="K62" s="112">
        <v>177.3648</v>
      </c>
      <c r="L62" s="112">
        <v>171.6096</v>
      </c>
      <c r="M62" s="112">
        <v>5.0455580781515144</v>
      </c>
      <c r="N62" s="256">
        <v>167.29319999999996</v>
      </c>
      <c r="O62" s="256">
        <v>4.7252169955184957</v>
      </c>
      <c r="P62" s="257">
        <v>2.8245122907078692</v>
      </c>
    </row>
    <row r="63" spans="1:16" x14ac:dyDescent="0.2">
      <c r="A63" s="154"/>
      <c r="C63" s="83"/>
      <c r="D63" s="54"/>
      <c r="E63" s="54">
        <v>3</v>
      </c>
      <c r="F63" s="129">
        <v>104</v>
      </c>
      <c r="G63" s="112">
        <v>104</v>
      </c>
      <c r="H63" s="112">
        <v>108</v>
      </c>
      <c r="I63" s="112">
        <v>163.23840000000001</v>
      </c>
      <c r="J63" s="112">
        <v>163.23840000000001</v>
      </c>
      <c r="K63" s="112">
        <v>169.51679999999999</v>
      </c>
      <c r="L63" s="112">
        <v>165.3312</v>
      </c>
      <c r="M63" s="112">
        <v>3.6248359300801329</v>
      </c>
      <c r="N63" s="256"/>
      <c r="O63" s="256"/>
      <c r="P63" s="257"/>
    </row>
    <row r="64" spans="1:16" x14ac:dyDescent="0.2">
      <c r="A64" s="154"/>
      <c r="C64" s="83"/>
      <c r="D64" s="54"/>
      <c r="E64" s="54">
        <v>4</v>
      </c>
      <c r="F64" s="129">
        <v>110</v>
      </c>
      <c r="G64" s="112">
        <v>104</v>
      </c>
      <c r="H64" s="112">
        <v>111</v>
      </c>
      <c r="I64" s="112">
        <v>172.65600000000001</v>
      </c>
      <c r="J64" s="112">
        <v>163.23840000000001</v>
      </c>
      <c r="K64" s="112">
        <v>174.22559999999999</v>
      </c>
      <c r="L64" s="112">
        <v>170.04</v>
      </c>
      <c r="M64" s="112">
        <v>5.9424096930453949</v>
      </c>
      <c r="N64" s="256"/>
      <c r="O64" s="256"/>
      <c r="P64" s="257"/>
    </row>
    <row r="65" spans="1:16" x14ac:dyDescent="0.2">
      <c r="A65" s="154"/>
      <c r="C65" s="83"/>
      <c r="D65" s="54"/>
      <c r="E65" s="54">
        <v>5</v>
      </c>
      <c r="F65" s="129">
        <v>104</v>
      </c>
      <c r="G65" s="112">
        <v>111</v>
      </c>
      <c r="H65" s="112">
        <v>100</v>
      </c>
      <c r="I65" s="112">
        <v>163.23840000000001</v>
      </c>
      <c r="J65" s="112">
        <v>174.22559999999999</v>
      </c>
      <c r="K65" s="112">
        <v>156.95999999999998</v>
      </c>
      <c r="L65" s="112">
        <v>164.80799999999999</v>
      </c>
      <c r="M65" s="112">
        <v>8.7391629438980036</v>
      </c>
      <c r="N65" s="256"/>
      <c r="O65" s="256"/>
      <c r="P65" s="257"/>
    </row>
    <row r="66" spans="1:16" x14ac:dyDescent="0.2">
      <c r="A66" s="154"/>
      <c r="C66" s="83"/>
      <c r="D66" s="54"/>
      <c r="E66" s="54">
        <v>6</v>
      </c>
      <c r="F66" s="129">
        <v>104</v>
      </c>
      <c r="G66" s="112">
        <v>106</v>
      </c>
      <c r="H66" s="112">
        <v>108</v>
      </c>
      <c r="I66" s="112">
        <v>163.23840000000001</v>
      </c>
      <c r="J66" s="112">
        <v>166.3776</v>
      </c>
      <c r="K66" s="112">
        <v>169.51679999999999</v>
      </c>
      <c r="L66" s="112">
        <v>166.3776</v>
      </c>
      <c r="M66" s="112">
        <v>3.1391999999999882</v>
      </c>
      <c r="N66" s="256"/>
      <c r="O66" s="256"/>
      <c r="P66" s="257"/>
    </row>
    <row r="67" spans="1:16" x14ac:dyDescent="0.2">
      <c r="A67" s="154"/>
      <c r="C67" s="83"/>
      <c r="D67" s="54"/>
      <c r="E67" s="54">
        <v>10</v>
      </c>
      <c r="F67" s="129">
        <v>108</v>
      </c>
      <c r="G67" s="112">
        <v>108</v>
      </c>
      <c r="H67" s="112">
        <v>114</v>
      </c>
      <c r="I67" s="112">
        <v>169.51679999999999</v>
      </c>
      <c r="J67" s="112">
        <v>169.51679999999999</v>
      </c>
      <c r="K67" s="112">
        <v>178.93440000000001</v>
      </c>
      <c r="L67" s="112">
        <v>172.65599999999998</v>
      </c>
      <c r="M67" s="112">
        <v>5.4372538951202323</v>
      </c>
      <c r="N67" s="256"/>
      <c r="O67" s="256"/>
      <c r="P67" s="257"/>
    </row>
    <row r="68" spans="1:16" x14ac:dyDescent="0.2">
      <c r="A68" s="154"/>
      <c r="C68" s="83"/>
      <c r="D68" s="54"/>
      <c r="E68" s="54">
        <v>11</v>
      </c>
      <c r="F68" s="129">
        <v>107</v>
      </c>
      <c r="G68" s="112">
        <v>110</v>
      </c>
      <c r="H68" s="112">
        <v>116</v>
      </c>
      <c r="I68" s="112">
        <v>167.94720000000001</v>
      </c>
      <c r="J68" s="112">
        <v>172.65600000000001</v>
      </c>
      <c r="K68" s="112">
        <v>182.0736</v>
      </c>
      <c r="L68" s="112">
        <v>174.22559999999999</v>
      </c>
      <c r="M68" s="112">
        <v>7.1928108108026816</v>
      </c>
      <c r="N68" s="256"/>
      <c r="O68" s="256"/>
      <c r="P68" s="257"/>
    </row>
    <row r="69" spans="1:16" x14ac:dyDescent="0.2">
      <c r="A69" s="154"/>
      <c r="C69" s="83"/>
      <c r="D69" s="54"/>
      <c r="E69" s="54">
        <v>12</v>
      </c>
      <c r="F69" s="129">
        <v>112</v>
      </c>
      <c r="G69" s="112">
        <v>118</v>
      </c>
      <c r="H69" s="112">
        <v>107</v>
      </c>
      <c r="I69" s="112">
        <v>175.79519999999999</v>
      </c>
      <c r="J69" s="112">
        <v>185.21279999999999</v>
      </c>
      <c r="K69" s="112">
        <v>167.94720000000001</v>
      </c>
      <c r="L69" s="112">
        <v>176.3184</v>
      </c>
      <c r="M69" s="112">
        <v>8.6446827310202554</v>
      </c>
      <c r="N69" s="256"/>
      <c r="O69" s="256"/>
      <c r="P69" s="257"/>
    </row>
    <row r="70" spans="1:16" x14ac:dyDescent="0.2">
      <c r="A70" s="154"/>
      <c r="C70" s="83"/>
      <c r="D70" s="54"/>
      <c r="E70" s="54">
        <v>13</v>
      </c>
      <c r="F70" s="129">
        <v>107</v>
      </c>
      <c r="G70" s="112">
        <v>105</v>
      </c>
      <c r="H70" s="112">
        <v>103</v>
      </c>
      <c r="I70" s="112">
        <v>167.94720000000001</v>
      </c>
      <c r="J70" s="112">
        <v>164.80799999999999</v>
      </c>
      <c r="K70" s="112">
        <v>161.66879999999998</v>
      </c>
      <c r="L70" s="112">
        <v>164.80799999999999</v>
      </c>
      <c r="M70" s="112">
        <v>3.1392000000000166</v>
      </c>
      <c r="N70" s="256"/>
      <c r="O70" s="256"/>
      <c r="P70" s="257"/>
    </row>
    <row r="71" spans="1:16" x14ac:dyDescent="0.2">
      <c r="A71" s="154"/>
      <c r="C71" s="83"/>
      <c r="D71" s="54"/>
      <c r="E71" s="54">
        <v>14</v>
      </c>
      <c r="F71" s="129">
        <v>102</v>
      </c>
      <c r="G71" s="112">
        <v>107</v>
      </c>
      <c r="H71" s="112">
        <v>106</v>
      </c>
      <c r="I71" s="112">
        <v>160.0992</v>
      </c>
      <c r="J71" s="112">
        <v>167.94720000000001</v>
      </c>
      <c r="K71" s="112">
        <v>166.3776</v>
      </c>
      <c r="L71" s="112">
        <v>164.80799999999999</v>
      </c>
      <c r="M71" s="112">
        <v>4.1527712578469878</v>
      </c>
      <c r="N71" s="256"/>
      <c r="O71" s="256"/>
      <c r="P71" s="257"/>
    </row>
    <row r="72" spans="1:16" x14ac:dyDescent="0.2">
      <c r="A72" s="154"/>
      <c r="C72" s="83"/>
      <c r="D72" s="54"/>
      <c r="E72" s="54">
        <v>15</v>
      </c>
      <c r="F72" s="129">
        <v>101</v>
      </c>
      <c r="G72" s="112">
        <v>100</v>
      </c>
      <c r="H72" s="112">
        <v>106</v>
      </c>
      <c r="I72" s="112">
        <v>158.52960000000002</v>
      </c>
      <c r="J72" s="112">
        <v>156.95999999999998</v>
      </c>
      <c r="K72" s="112">
        <v>166.3776</v>
      </c>
      <c r="L72" s="112">
        <v>160.6224</v>
      </c>
      <c r="M72" s="112">
        <v>5.0455580781515188</v>
      </c>
      <c r="N72" s="256"/>
      <c r="O72" s="256"/>
      <c r="P72" s="257"/>
    </row>
    <row r="73" spans="1:16" x14ac:dyDescent="0.2">
      <c r="A73" s="154"/>
      <c r="C73" s="83"/>
      <c r="D73" s="54"/>
      <c r="E73" s="54">
        <v>16</v>
      </c>
      <c r="F73" s="129">
        <v>103</v>
      </c>
      <c r="G73" s="112">
        <v>102</v>
      </c>
      <c r="H73" s="112">
        <v>107</v>
      </c>
      <c r="I73" s="112">
        <v>161.66879999999998</v>
      </c>
      <c r="J73" s="112">
        <v>160.0992</v>
      </c>
      <c r="K73" s="112">
        <v>167.94720000000001</v>
      </c>
      <c r="L73" s="112">
        <v>163.23839999999998</v>
      </c>
      <c r="M73" s="112">
        <v>4.1527712578469931</v>
      </c>
      <c r="N73" s="256"/>
      <c r="O73" s="256"/>
      <c r="P73" s="257"/>
    </row>
    <row r="74" spans="1:16" x14ac:dyDescent="0.2">
      <c r="A74" s="154"/>
      <c r="C74" s="83"/>
      <c r="D74" s="54"/>
      <c r="E74" s="54">
        <v>17</v>
      </c>
      <c r="F74" s="129">
        <v>106</v>
      </c>
      <c r="G74" s="112">
        <v>100</v>
      </c>
      <c r="H74" s="112">
        <v>107</v>
      </c>
      <c r="I74" s="112">
        <v>166.3776</v>
      </c>
      <c r="J74" s="112">
        <v>156.95999999999998</v>
      </c>
      <c r="K74" s="112">
        <v>167.94720000000001</v>
      </c>
      <c r="L74" s="112">
        <v>163.76159999999999</v>
      </c>
      <c r="M74" s="112">
        <v>5.9424096930454215</v>
      </c>
      <c r="N74" s="256"/>
      <c r="O74" s="256"/>
      <c r="P74" s="257"/>
    </row>
    <row r="75" spans="1:16" x14ac:dyDescent="0.2">
      <c r="A75" s="154"/>
      <c r="C75" s="83"/>
      <c r="D75" s="54"/>
      <c r="E75" s="54">
        <v>18</v>
      </c>
      <c r="F75" s="129">
        <v>102</v>
      </c>
      <c r="G75" s="112">
        <v>106</v>
      </c>
      <c r="H75" s="112">
        <v>105</v>
      </c>
      <c r="I75" s="112">
        <v>160.0992</v>
      </c>
      <c r="J75" s="112">
        <v>166.3776</v>
      </c>
      <c r="K75" s="112">
        <v>164.80799999999999</v>
      </c>
      <c r="L75" s="112">
        <v>163.76160000000002</v>
      </c>
      <c r="M75" s="112">
        <v>3.2673829527620435</v>
      </c>
      <c r="N75" s="256"/>
      <c r="O75" s="256"/>
      <c r="P75" s="257"/>
    </row>
    <row r="76" spans="1:16" x14ac:dyDescent="0.2">
      <c r="A76" s="154"/>
      <c r="C76" s="83"/>
      <c r="D76" s="54"/>
      <c r="E76" s="54">
        <v>19</v>
      </c>
      <c r="F76" s="129">
        <v>100</v>
      </c>
      <c r="G76" s="112">
        <v>108</v>
      </c>
      <c r="H76" s="112">
        <v>102</v>
      </c>
      <c r="I76" s="112">
        <v>156.95999999999998</v>
      </c>
      <c r="J76" s="112">
        <v>169.51679999999999</v>
      </c>
      <c r="K76" s="112">
        <v>160.0992</v>
      </c>
      <c r="L76" s="112">
        <v>162.19199999999998</v>
      </c>
      <c r="M76" s="112">
        <v>6.534765905524087</v>
      </c>
      <c r="N76" s="256"/>
      <c r="O76" s="256"/>
      <c r="P76" s="257"/>
    </row>
    <row r="77" spans="1:16" x14ac:dyDescent="0.2">
      <c r="A77" s="154"/>
      <c r="C77" s="83"/>
      <c r="D77" s="54"/>
      <c r="E77" s="54">
        <v>20</v>
      </c>
      <c r="F77" s="129">
        <v>109</v>
      </c>
      <c r="G77" s="112">
        <v>116</v>
      </c>
      <c r="H77" s="112">
        <v>101</v>
      </c>
      <c r="I77" s="112">
        <v>171.0864</v>
      </c>
      <c r="J77" s="112">
        <v>182.0736</v>
      </c>
      <c r="K77" s="112">
        <v>158.52960000000002</v>
      </c>
      <c r="L77" s="112">
        <v>170.56319999999999</v>
      </c>
      <c r="M77" s="112">
        <v>11.780716772760467</v>
      </c>
      <c r="N77" s="256"/>
      <c r="O77" s="256"/>
      <c r="P77" s="257"/>
    </row>
    <row r="78" spans="1:16" x14ac:dyDescent="0.2">
      <c r="A78" s="154"/>
      <c r="C78" s="83"/>
      <c r="D78" s="54"/>
      <c r="E78" s="54">
        <v>21</v>
      </c>
      <c r="F78" s="129">
        <v>101</v>
      </c>
      <c r="G78" s="112">
        <v>109</v>
      </c>
      <c r="H78" s="112">
        <v>109</v>
      </c>
      <c r="I78" s="112">
        <v>158.52960000000002</v>
      </c>
      <c r="J78" s="112">
        <v>171.0864</v>
      </c>
      <c r="K78" s="112">
        <v>171.0864</v>
      </c>
      <c r="L78" s="112">
        <v>166.9008</v>
      </c>
      <c r="M78" s="112">
        <v>7.2496718601602819</v>
      </c>
      <c r="N78" s="256"/>
      <c r="O78" s="256"/>
      <c r="P78" s="257"/>
    </row>
    <row r="79" spans="1:16" x14ac:dyDescent="0.2">
      <c r="A79" s="154"/>
      <c r="C79" s="83"/>
      <c r="D79" s="54"/>
      <c r="E79" s="54">
        <v>23</v>
      </c>
      <c r="F79" s="129">
        <v>109</v>
      </c>
      <c r="G79" s="112">
        <v>112</v>
      </c>
      <c r="H79" s="112">
        <v>108</v>
      </c>
      <c r="I79" s="112">
        <v>171.0864</v>
      </c>
      <c r="J79" s="112">
        <v>175.79519999999999</v>
      </c>
      <c r="K79" s="112">
        <v>169.51679999999999</v>
      </c>
      <c r="L79" s="112">
        <v>172.1328</v>
      </c>
      <c r="M79" s="112">
        <v>3.2673829527620435</v>
      </c>
      <c r="N79" s="256"/>
      <c r="O79" s="256"/>
      <c r="P79" s="257"/>
    </row>
    <row r="80" spans="1:16" x14ac:dyDescent="0.2">
      <c r="A80" s="154"/>
      <c r="C80" s="83"/>
      <c r="D80" s="54"/>
      <c r="E80" s="54">
        <v>24</v>
      </c>
      <c r="F80" s="129">
        <v>107</v>
      </c>
      <c r="G80" s="112">
        <v>108</v>
      </c>
      <c r="H80" s="112">
        <v>113</v>
      </c>
      <c r="I80" s="112">
        <v>167.94720000000001</v>
      </c>
      <c r="J80" s="112">
        <v>169.51679999999999</v>
      </c>
      <c r="K80" s="112">
        <v>177.3648</v>
      </c>
      <c r="L80" s="112">
        <v>171.6096</v>
      </c>
      <c r="M80" s="112">
        <v>5.0455580781515144</v>
      </c>
      <c r="N80" s="256"/>
      <c r="O80" s="256"/>
      <c r="P80" s="257"/>
    </row>
    <row r="81" spans="1:16" x14ac:dyDescent="0.2">
      <c r="A81" s="154"/>
      <c r="C81" s="83"/>
      <c r="D81" s="54"/>
      <c r="E81" s="54">
        <v>25</v>
      </c>
      <c r="F81" s="129">
        <v>102</v>
      </c>
      <c r="G81" s="112">
        <v>100</v>
      </c>
      <c r="H81" s="112">
        <v>104</v>
      </c>
      <c r="I81" s="112">
        <v>160.0992</v>
      </c>
      <c r="J81" s="112">
        <v>156.95999999999998</v>
      </c>
      <c r="K81" s="112">
        <v>163.23840000000001</v>
      </c>
      <c r="L81" s="112">
        <v>160.0992</v>
      </c>
      <c r="M81" s="112">
        <v>3.1392000000000166</v>
      </c>
      <c r="N81" s="256"/>
      <c r="O81" s="256"/>
      <c r="P81" s="257"/>
    </row>
    <row r="82" spans="1:16" x14ac:dyDescent="0.2">
      <c r="A82" s="154"/>
      <c r="C82" s="84" t="s">
        <v>154</v>
      </c>
      <c r="D82" s="55"/>
      <c r="E82" s="55">
        <v>26</v>
      </c>
      <c r="F82" s="130">
        <v>109</v>
      </c>
      <c r="G82" s="113">
        <v>105</v>
      </c>
      <c r="H82" s="113">
        <v>109</v>
      </c>
      <c r="I82" s="113">
        <v>171.0864</v>
      </c>
      <c r="J82" s="113">
        <v>164.80799999999999</v>
      </c>
      <c r="K82" s="113">
        <v>171.0864</v>
      </c>
      <c r="L82" s="113">
        <v>168.99360000000001</v>
      </c>
      <c r="M82" s="113">
        <v>3.6248359300801494</v>
      </c>
      <c r="N82" s="226">
        <v>167.01706666666666</v>
      </c>
      <c r="O82" s="226">
        <v>3.5656164235655017</v>
      </c>
      <c r="P82" s="227">
        <v>2.1348814793171846</v>
      </c>
    </row>
    <row r="83" spans="1:16" x14ac:dyDescent="0.2">
      <c r="A83" s="154"/>
      <c r="C83" s="84"/>
      <c r="D83" s="55"/>
      <c r="E83" s="55">
        <v>27</v>
      </c>
      <c r="F83" s="130">
        <v>114</v>
      </c>
      <c r="G83" s="113">
        <v>106</v>
      </c>
      <c r="H83" s="113">
        <v>112</v>
      </c>
      <c r="I83" s="113">
        <v>178.93440000000001</v>
      </c>
      <c r="J83" s="113">
        <v>166.3776</v>
      </c>
      <c r="K83" s="113">
        <v>175.79519999999999</v>
      </c>
      <c r="L83" s="113">
        <v>173.70240000000001</v>
      </c>
      <c r="M83" s="113">
        <v>6.534765905524087</v>
      </c>
      <c r="N83" s="226"/>
      <c r="O83" s="226"/>
      <c r="P83" s="227"/>
    </row>
    <row r="84" spans="1:16" x14ac:dyDescent="0.2">
      <c r="A84" s="154"/>
      <c r="C84" s="84"/>
      <c r="D84" s="55"/>
      <c r="E84" s="55">
        <v>28</v>
      </c>
      <c r="F84" s="130">
        <v>108</v>
      </c>
      <c r="G84" s="113">
        <v>103</v>
      </c>
      <c r="H84" s="113">
        <v>108</v>
      </c>
      <c r="I84" s="113">
        <v>169.51679999999999</v>
      </c>
      <c r="J84" s="113">
        <v>161.66879999999998</v>
      </c>
      <c r="K84" s="113">
        <v>169.51679999999999</v>
      </c>
      <c r="L84" s="113">
        <v>166.90079999999998</v>
      </c>
      <c r="M84" s="113">
        <v>4.5310449126001906</v>
      </c>
      <c r="N84" s="226"/>
      <c r="O84" s="226"/>
      <c r="P84" s="227"/>
    </row>
    <row r="85" spans="1:16" x14ac:dyDescent="0.2">
      <c r="A85" s="154"/>
      <c r="C85" s="84"/>
      <c r="D85" s="55"/>
      <c r="E85" s="55">
        <v>29</v>
      </c>
      <c r="F85" s="130">
        <v>106</v>
      </c>
      <c r="G85" s="113">
        <v>104</v>
      </c>
      <c r="H85" s="113">
        <v>106</v>
      </c>
      <c r="I85" s="113">
        <v>166.3776</v>
      </c>
      <c r="J85" s="113">
        <v>163.23840000000001</v>
      </c>
      <c r="K85" s="113">
        <v>166.3776</v>
      </c>
      <c r="L85" s="113">
        <v>165.3312</v>
      </c>
      <c r="M85" s="113">
        <v>1.8124179650400662</v>
      </c>
      <c r="N85" s="226"/>
      <c r="O85" s="226"/>
      <c r="P85" s="227"/>
    </row>
    <row r="86" spans="1:16" x14ac:dyDescent="0.2">
      <c r="A86" s="154"/>
      <c r="C86" s="84"/>
      <c r="D86" s="55"/>
      <c r="E86" s="55">
        <v>30</v>
      </c>
      <c r="F86" s="130">
        <v>104</v>
      </c>
      <c r="G86" s="113">
        <v>110</v>
      </c>
      <c r="H86" s="113">
        <v>107</v>
      </c>
      <c r="I86" s="113">
        <v>163.23840000000001</v>
      </c>
      <c r="J86" s="113">
        <v>172.65600000000001</v>
      </c>
      <c r="K86" s="113">
        <v>167.94720000000001</v>
      </c>
      <c r="L86" s="113">
        <v>167.94720000000001</v>
      </c>
      <c r="M86" s="113">
        <v>4.7087999999999965</v>
      </c>
      <c r="N86" s="226"/>
      <c r="O86" s="226"/>
      <c r="P86" s="227"/>
    </row>
    <row r="87" spans="1:16" x14ac:dyDescent="0.2">
      <c r="A87" s="154"/>
      <c r="C87" s="84"/>
      <c r="D87" s="55"/>
      <c r="E87" s="55">
        <v>31</v>
      </c>
      <c r="F87" s="130">
        <v>110</v>
      </c>
      <c r="G87" s="113">
        <v>102</v>
      </c>
      <c r="H87" s="113">
        <v>108</v>
      </c>
      <c r="I87" s="113">
        <v>172.65600000000001</v>
      </c>
      <c r="J87" s="113">
        <v>160.0992</v>
      </c>
      <c r="K87" s="113">
        <v>169.51679999999999</v>
      </c>
      <c r="L87" s="113">
        <v>167.42400000000001</v>
      </c>
      <c r="M87" s="113">
        <v>6.534765905524087</v>
      </c>
      <c r="N87" s="226"/>
      <c r="O87" s="226"/>
      <c r="P87" s="227"/>
    </row>
    <row r="88" spans="1:16" x14ac:dyDescent="0.2">
      <c r="A88" s="154"/>
      <c r="C88" s="84"/>
      <c r="D88" s="55"/>
      <c r="E88" s="55">
        <v>32</v>
      </c>
      <c r="F88" s="130">
        <v>104</v>
      </c>
      <c r="G88" s="113">
        <v>102</v>
      </c>
      <c r="H88" s="113">
        <v>100</v>
      </c>
      <c r="I88" s="113">
        <v>163.23840000000001</v>
      </c>
      <c r="J88" s="113">
        <v>160.0992</v>
      </c>
      <c r="K88" s="113">
        <v>156.95999999999998</v>
      </c>
      <c r="L88" s="113">
        <v>160.0992</v>
      </c>
      <c r="M88" s="113">
        <v>3.1392000000000166</v>
      </c>
      <c r="N88" s="226"/>
      <c r="O88" s="226"/>
      <c r="P88" s="227"/>
    </row>
    <row r="89" spans="1:16" x14ac:dyDescent="0.2">
      <c r="A89" s="154"/>
      <c r="C89" s="84"/>
      <c r="D89" s="55"/>
      <c r="E89" s="55">
        <v>33</v>
      </c>
      <c r="F89" s="130">
        <v>105</v>
      </c>
      <c r="G89" s="113">
        <v>107</v>
      </c>
      <c r="H89" s="113">
        <v>107</v>
      </c>
      <c r="I89" s="113">
        <v>164.80799999999999</v>
      </c>
      <c r="J89" s="113">
        <v>167.94720000000001</v>
      </c>
      <c r="K89" s="113">
        <v>167.94720000000001</v>
      </c>
      <c r="L89" s="113">
        <v>166.9008</v>
      </c>
      <c r="M89" s="113">
        <v>1.8124179650400827</v>
      </c>
      <c r="N89" s="226"/>
      <c r="O89" s="226"/>
      <c r="P89" s="227"/>
    </row>
    <row r="90" spans="1:16" x14ac:dyDescent="0.2">
      <c r="A90" s="154"/>
      <c r="C90" s="84"/>
      <c r="D90" s="55"/>
      <c r="E90" s="55">
        <v>34</v>
      </c>
      <c r="F90" s="130">
        <v>105</v>
      </c>
      <c r="G90" s="113">
        <v>107</v>
      </c>
      <c r="H90" s="113">
        <v>105</v>
      </c>
      <c r="I90" s="113">
        <v>164.80799999999999</v>
      </c>
      <c r="J90" s="113">
        <v>167.94720000000001</v>
      </c>
      <c r="K90" s="113">
        <v>164.80799999999999</v>
      </c>
      <c r="L90" s="113">
        <v>165.8544</v>
      </c>
      <c r="M90" s="113">
        <v>1.8124179650400827</v>
      </c>
      <c r="N90" s="226"/>
      <c r="O90" s="226"/>
      <c r="P90" s="227"/>
    </row>
    <row r="91" spans="1:16" x14ac:dyDescent="0.2">
      <c r="A91" s="154"/>
      <c r="C91" s="80" t="s">
        <v>156</v>
      </c>
      <c r="D91" s="51"/>
      <c r="E91" s="51">
        <v>35</v>
      </c>
      <c r="F91" s="131">
        <v>107</v>
      </c>
      <c r="G91" s="114">
        <v>106</v>
      </c>
      <c r="H91" s="114">
        <v>109</v>
      </c>
      <c r="I91" s="114">
        <v>167.94720000000001</v>
      </c>
      <c r="J91" s="114">
        <v>166.3776</v>
      </c>
      <c r="K91" s="114">
        <v>171.0864</v>
      </c>
      <c r="L91" s="114">
        <v>168.47040000000001</v>
      </c>
      <c r="M91" s="114">
        <v>2.3976036036008925</v>
      </c>
      <c r="N91" s="228">
        <v>169.09823999999998</v>
      </c>
      <c r="O91" s="228">
        <v>5.2762845836819725</v>
      </c>
      <c r="P91" s="229">
        <v>3.120248078088792</v>
      </c>
    </row>
    <row r="92" spans="1:16" x14ac:dyDescent="0.2">
      <c r="A92" s="154"/>
      <c r="C92" s="80"/>
      <c r="D92" s="51"/>
      <c r="E92" s="51">
        <v>36</v>
      </c>
      <c r="F92" s="131">
        <v>116</v>
      </c>
      <c r="G92" s="114">
        <v>112</v>
      </c>
      <c r="H92" s="114">
        <v>112</v>
      </c>
      <c r="I92" s="114">
        <v>182.0736</v>
      </c>
      <c r="J92" s="114">
        <v>175.79519999999999</v>
      </c>
      <c r="K92" s="114">
        <v>175.79519999999999</v>
      </c>
      <c r="L92" s="114">
        <v>177.88800000000001</v>
      </c>
      <c r="M92" s="114">
        <v>3.6248359300801494</v>
      </c>
      <c r="N92" s="228"/>
      <c r="O92" s="228"/>
      <c r="P92" s="229"/>
    </row>
    <row r="93" spans="1:16" x14ac:dyDescent="0.2">
      <c r="A93" s="154"/>
      <c r="C93" s="80"/>
      <c r="D93" s="51"/>
      <c r="E93" s="51">
        <v>37</v>
      </c>
      <c r="F93" s="131">
        <v>106</v>
      </c>
      <c r="G93" s="114">
        <v>106</v>
      </c>
      <c r="H93" s="114">
        <v>102</v>
      </c>
      <c r="I93" s="114">
        <v>166.3776</v>
      </c>
      <c r="J93" s="114">
        <v>166.3776</v>
      </c>
      <c r="K93" s="114">
        <v>160.0992</v>
      </c>
      <c r="L93" s="114">
        <v>164.28479999999999</v>
      </c>
      <c r="M93" s="114">
        <v>3.6248359300801494</v>
      </c>
      <c r="N93" s="228"/>
      <c r="O93" s="228"/>
      <c r="P93" s="229"/>
    </row>
    <row r="94" spans="1:16" x14ac:dyDescent="0.2">
      <c r="A94" s="154"/>
      <c r="C94" s="80"/>
      <c r="D94" s="51"/>
      <c r="E94" s="51">
        <v>39</v>
      </c>
      <c r="F94" s="131">
        <v>102</v>
      </c>
      <c r="G94" s="114">
        <v>107</v>
      </c>
      <c r="H94" s="114">
        <v>108</v>
      </c>
      <c r="I94" s="114">
        <v>160.0992</v>
      </c>
      <c r="J94" s="114">
        <v>167.94720000000001</v>
      </c>
      <c r="K94" s="114">
        <v>169.51679999999999</v>
      </c>
      <c r="L94" s="114">
        <v>165.8544</v>
      </c>
      <c r="M94" s="114">
        <v>5.0455580781515144</v>
      </c>
      <c r="N94" s="228"/>
      <c r="O94" s="228"/>
      <c r="P94" s="229"/>
    </row>
    <row r="95" spans="1:16" x14ac:dyDescent="0.2">
      <c r="A95" s="154"/>
      <c r="C95" s="80"/>
      <c r="D95" s="51"/>
      <c r="E95" s="51">
        <v>42</v>
      </c>
      <c r="F95" s="131">
        <v>105</v>
      </c>
      <c r="G95" s="114">
        <v>110</v>
      </c>
      <c r="H95" s="114">
        <v>108</v>
      </c>
      <c r="I95" s="114">
        <v>164.80799999999999</v>
      </c>
      <c r="J95" s="114">
        <v>172.65600000000001</v>
      </c>
      <c r="K95" s="114">
        <v>169.51679999999999</v>
      </c>
      <c r="L95" s="114">
        <v>168.99359999999999</v>
      </c>
      <c r="M95" s="114">
        <v>3.9500733765336622</v>
      </c>
      <c r="N95" s="228"/>
      <c r="O95" s="228"/>
      <c r="P95" s="229"/>
    </row>
  </sheetData>
  <mergeCells count="65">
    <mergeCell ref="N82:N90"/>
    <mergeCell ref="O82:O90"/>
    <mergeCell ref="P82:P90"/>
    <mergeCell ref="N91:N95"/>
    <mergeCell ref="O91:O95"/>
    <mergeCell ref="P91:P95"/>
    <mergeCell ref="N62:N81"/>
    <mergeCell ref="O62:O81"/>
    <mergeCell ref="P62:P81"/>
    <mergeCell ref="N46:N51"/>
    <mergeCell ref="O46:O51"/>
    <mergeCell ref="P46:P51"/>
    <mergeCell ref="N52:N61"/>
    <mergeCell ref="O52:O61"/>
    <mergeCell ref="P52:P61"/>
    <mergeCell ref="N37:N42"/>
    <mergeCell ref="O37:O42"/>
    <mergeCell ref="P37:P42"/>
    <mergeCell ref="N43:N45"/>
    <mergeCell ref="O43:O45"/>
    <mergeCell ref="P43:P45"/>
    <mergeCell ref="N30:N32"/>
    <mergeCell ref="O30:O32"/>
    <mergeCell ref="P30:P32"/>
    <mergeCell ref="N33:N36"/>
    <mergeCell ref="O33:O36"/>
    <mergeCell ref="P33:P36"/>
    <mergeCell ref="N24:N26"/>
    <mergeCell ref="O24:O26"/>
    <mergeCell ref="P24:P26"/>
    <mergeCell ref="N27:N29"/>
    <mergeCell ref="O27:O29"/>
    <mergeCell ref="P27:P29"/>
    <mergeCell ref="N22:N23"/>
    <mergeCell ref="O22:O23"/>
    <mergeCell ref="P22:P23"/>
    <mergeCell ref="O17:O19"/>
    <mergeCell ref="P17:P19"/>
    <mergeCell ref="N20:N21"/>
    <mergeCell ref="O20:O21"/>
    <mergeCell ref="P20:P21"/>
    <mergeCell ref="P13:P14"/>
    <mergeCell ref="P5:P6"/>
    <mergeCell ref="N7:N8"/>
    <mergeCell ref="O7:O8"/>
    <mergeCell ref="P7:P8"/>
    <mergeCell ref="N9:N10"/>
    <mergeCell ref="O9:O10"/>
    <mergeCell ref="P9:P10"/>
    <mergeCell ref="N15:N16"/>
    <mergeCell ref="O15:O16"/>
    <mergeCell ref="P15:P16"/>
    <mergeCell ref="N17:N19"/>
    <mergeCell ref="F1:H1"/>
    <mergeCell ref="I1:P1"/>
    <mergeCell ref="N3:N4"/>
    <mergeCell ref="O3:O4"/>
    <mergeCell ref="P3:P4"/>
    <mergeCell ref="N5:N6"/>
    <mergeCell ref="O5:O6"/>
    <mergeCell ref="N11:N12"/>
    <mergeCell ref="O11:O12"/>
    <mergeCell ref="P11:P12"/>
    <mergeCell ref="N13:N14"/>
    <mergeCell ref="O13:O14"/>
  </mergeCells>
  <phoneticPr fontId="1" type="noConversion"/>
  <conditionalFormatting sqref="P3:P24 P27 P30 P33 P37">
    <cfRule type="cellIs" dxfId="1" priority="1" operator="greaterThan">
      <formula>0.1</formula>
    </cfRule>
    <cfRule type="cellIs" dxfId="0" priority="2" operator="greaterThan">
      <formula>10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20230421_LO_BO_20230413</vt:lpstr>
      <vt:lpstr>20230421_LO_BO_20230412</vt:lpstr>
      <vt:lpstr>chromatin</vt:lpstr>
      <vt:lpstr>Combine</vt:lpstr>
      <vt:lpstr>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Gaia Perone (PhD Student)</cp:lastModifiedBy>
  <cp:revision/>
  <dcterms:created xsi:type="dcterms:W3CDTF">2023-04-26T18:34:04Z</dcterms:created>
  <dcterms:modified xsi:type="dcterms:W3CDTF">2024-06-11T09:12:57Z</dcterms:modified>
  <cp:category/>
  <cp:contentStatus/>
</cp:coreProperties>
</file>